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enit\OneDrive\Desktop\Diplomatura Data Science\Data Analitycs\ENTREGA\"/>
    </mc:Choice>
  </mc:AlternateContent>
  <xr:revisionPtr revIDLastSave="0" documentId="13_ncr:1_{FAF23CF9-A0E3-4C67-919A-10AF8E142C67}" xr6:coauthVersionLast="47" xr6:coauthVersionMax="47" xr10:uidLastSave="{00000000-0000-0000-0000-000000000000}"/>
  <bookViews>
    <workbookView xWindow="-120" yWindow="-120" windowWidth="29040" windowHeight="15720" activeTab="2" xr2:uid="{E8D4CC50-1548-4129-8863-C13094776221}"/>
  </bookViews>
  <sheets>
    <sheet name="Equipos" sheetId="6" r:id="rId1"/>
    <sheet name="Partidos" sheetId="1" r:id="rId2"/>
    <sheet name="Estadisticas" sheetId="9" r:id="rId3"/>
    <sheet name="Auxiliar" sheetId="7" r:id="rId4"/>
    <sheet name="Temporal" sheetId="5" r:id="rId5"/>
  </sheets>
  <definedNames>
    <definedName name="_xlcn.WorksheetConnection_MensVolleyballPlusLiga200820231.xlsxTabla_Equipos" hidden="1">Tabla_Equipos[]</definedName>
    <definedName name="_xlcn.WorksheetConnection_MensVolleyballPlusLiga200820231.xlsxTabla_Partidos" hidden="1">Tabla_Partidos[]</definedName>
    <definedName name="_xlcn.WorksheetConnection_TemporalA1AL2640" hidden="1">Temporal!$I$1:$K$2640</definedName>
  </definedNames>
  <calcPr calcId="191029"/>
  <extLst>
    <ext xmlns:x15="http://schemas.microsoft.com/office/spreadsheetml/2010/11/main" uri="{FCE2AD5D-F65C-4FA6-A056-5C36A1767C68}">
      <x15:dataModel>
        <x15:modelTables>
          <x15:modelTable id="Rango" name="Rango" connection="WorksheetConnection_Temporal!$A$1:$AL$2640"/>
          <x15:modelTable id="Tabla_Equipos" name="Tabla_Equipos" connection="WorksheetConnection_Mens-Volleyball-PlusLiga-2008-2023 (1).xlsx!Tabla_Equipos"/>
          <x15:modelTable id="Tabla_Partidos" name="Tabla_Partidos" connection="WorksheetConnection_Mens-Volleyball-PlusLiga-2008-2023 (1).xlsx!Tabla_Partidos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Z2011" i="7" l="1"/>
  <c r="AY2011" i="7"/>
  <c r="AZ2010" i="7"/>
  <c r="AY2010" i="7"/>
  <c r="AZ2009" i="7"/>
  <c r="AY2009" i="7"/>
  <c r="AZ2008" i="7"/>
  <c r="AY2008" i="7"/>
  <c r="AZ2007" i="7"/>
  <c r="AY2007" i="7"/>
  <c r="AZ2006" i="7"/>
  <c r="AY2006" i="7"/>
  <c r="AZ2005" i="7"/>
  <c r="AY2005" i="7"/>
  <c r="AZ2004" i="7"/>
  <c r="AY2004" i="7"/>
  <c r="AZ2003" i="7"/>
  <c r="AY2003" i="7"/>
  <c r="AZ2002" i="7"/>
  <c r="AY2002" i="7"/>
  <c r="AZ2001" i="7"/>
  <c r="AY2001" i="7"/>
  <c r="AZ2000" i="7"/>
  <c r="AY2000" i="7"/>
  <c r="AZ1999" i="7"/>
  <c r="AY1999" i="7"/>
  <c r="AZ1998" i="7"/>
  <c r="AY1998" i="7"/>
  <c r="AZ1997" i="7"/>
  <c r="AY1997" i="7"/>
  <c r="AZ1996" i="7"/>
  <c r="AY1996" i="7"/>
  <c r="AZ1995" i="7"/>
  <c r="AY1995" i="7"/>
  <c r="AZ1994" i="7"/>
  <c r="AY1994" i="7"/>
  <c r="AZ1993" i="7"/>
  <c r="AY1993" i="7"/>
  <c r="AZ1992" i="7"/>
  <c r="AY1992" i="7"/>
  <c r="AZ1991" i="7"/>
  <c r="AY1991" i="7"/>
  <c r="AZ1990" i="7"/>
  <c r="AY1990" i="7"/>
  <c r="AZ1989" i="7"/>
  <c r="AY1989" i="7"/>
  <c r="AZ1988" i="7"/>
  <c r="AY1988" i="7"/>
  <c r="AZ1987" i="7"/>
  <c r="AY1987" i="7"/>
  <c r="AZ1986" i="7"/>
  <c r="AY1986" i="7"/>
  <c r="AZ1985" i="7"/>
  <c r="AY1985" i="7"/>
  <c r="AZ1984" i="7"/>
  <c r="AY1984" i="7"/>
  <c r="AZ1983" i="7"/>
  <c r="AY1983" i="7"/>
  <c r="AZ1982" i="7"/>
  <c r="AY1982" i="7"/>
  <c r="AZ1981" i="7"/>
  <c r="AY1981" i="7"/>
  <c r="AZ1980" i="7"/>
  <c r="AY1980" i="7"/>
  <c r="AZ1979" i="7"/>
  <c r="AY1979" i="7"/>
  <c r="AZ1978" i="7"/>
  <c r="AY1978" i="7"/>
  <c r="AZ1977" i="7"/>
  <c r="AY1977" i="7"/>
  <c r="AZ1976" i="7"/>
  <c r="AY1976" i="7"/>
  <c r="AZ1975" i="7"/>
  <c r="AY1975" i="7"/>
  <c r="AZ1974" i="7"/>
  <c r="AY1974" i="7"/>
  <c r="AZ1973" i="7"/>
  <c r="AY1973" i="7"/>
  <c r="AZ1972" i="7"/>
  <c r="AY1972" i="7"/>
  <c r="AZ1971" i="7"/>
  <c r="AY1971" i="7"/>
  <c r="AZ1970" i="7"/>
  <c r="AY1970" i="7"/>
  <c r="AZ1969" i="7"/>
  <c r="AY1969" i="7"/>
  <c r="AZ1968" i="7"/>
  <c r="AY1968" i="7"/>
  <c r="AZ1967" i="7"/>
  <c r="AY1967" i="7"/>
  <c r="AZ1966" i="7"/>
  <c r="AY1966" i="7"/>
  <c r="AZ1965" i="7"/>
  <c r="AY1965" i="7"/>
  <c r="AZ1964" i="7"/>
  <c r="AY1964" i="7"/>
  <c r="AZ1963" i="7"/>
  <c r="AY1963" i="7"/>
  <c r="AZ1962" i="7"/>
  <c r="AY1962" i="7"/>
  <c r="AZ1961" i="7"/>
  <c r="AY1961" i="7"/>
  <c r="AZ1960" i="7"/>
  <c r="AY1960" i="7"/>
  <c r="AZ1959" i="7"/>
  <c r="AY1959" i="7"/>
  <c r="AZ1958" i="7"/>
  <c r="AY1958" i="7"/>
  <c r="AZ1957" i="7"/>
  <c r="AY1957" i="7"/>
  <c r="AZ1956" i="7"/>
  <c r="AY1956" i="7"/>
  <c r="AZ1955" i="7"/>
  <c r="AY1955" i="7"/>
  <c r="AZ1954" i="7"/>
  <c r="AY1954" i="7"/>
  <c r="AZ1953" i="7"/>
  <c r="AY1953" i="7"/>
  <c r="AZ1952" i="7"/>
  <c r="AY1952" i="7"/>
  <c r="AZ1951" i="7"/>
  <c r="AY1951" i="7"/>
  <c r="AZ1950" i="7"/>
  <c r="AY1950" i="7"/>
  <c r="AZ1949" i="7"/>
  <c r="AY1949" i="7"/>
  <c r="AZ1948" i="7"/>
  <c r="AY1948" i="7"/>
  <c r="AZ1947" i="7"/>
  <c r="AY1947" i="7"/>
  <c r="AZ1946" i="7"/>
  <c r="AY1946" i="7"/>
  <c r="AZ1945" i="7"/>
  <c r="AY1945" i="7"/>
  <c r="AZ1944" i="7"/>
  <c r="AY1944" i="7"/>
  <c r="AZ1943" i="7"/>
  <c r="AY1943" i="7"/>
  <c r="AZ1942" i="7"/>
  <c r="AY1942" i="7"/>
  <c r="AZ1941" i="7"/>
  <c r="AY1941" i="7"/>
  <c r="AZ1940" i="7"/>
  <c r="AY1940" i="7"/>
  <c r="AZ1939" i="7"/>
  <c r="AY1939" i="7"/>
  <c r="AZ1938" i="7"/>
  <c r="AY1938" i="7"/>
  <c r="AZ1937" i="7"/>
  <c r="AY1937" i="7"/>
  <c r="AZ1936" i="7"/>
  <c r="AY1936" i="7"/>
  <c r="AZ1935" i="7"/>
  <c r="AY1935" i="7"/>
  <c r="AZ1934" i="7"/>
  <c r="AY1934" i="7"/>
  <c r="AZ1933" i="7"/>
  <c r="AY1933" i="7"/>
  <c r="AZ1932" i="7"/>
  <c r="AY1932" i="7"/>
  <c r="AZ1931" i="7"/>
  <c r="AY1931" i="7"/>
  <c r="AZ1930" i="7"/>
  <c r="AY1930" i="7"/>
  <c r="AZ1929" i="7"/>
  <c r="AY1929" i="7"/>
  <c r="AZ1928" i="7"/>
  <c r="AY1928" i="7"/>
  <c r="AZ1927" i="7"/>
  <c r="AY1927" i="7"/>
  <c r="AZ1926" i="7"/>
  <c r="AY1926" i="7"/>
  <c r="AZ1925" i="7"/>
  <c r="AY1925" i="7"/>
  <c r="AZ1924" i="7"/>
  <c r="AY1924" i="7"/>
  <c r="AZ1923" i="7"/>
  <c r="AY1923" i="7"/>
  <c r="AZ1922" i="7"/>
  <c r="AY1922" i="7"/>
  <c r="AZ1921" i="7"/>
  <c r="AY1921" i="7"/>
  <c r="AZ1920" i="7"/>
  <c r="AY1920" i="7"/>
  <c r="AZ1919" i="7"/>
  <c r="AY1919" i="7"/>
  <c r="AZ1918" i="7"/>
  <c r="AY1918" i="7"/>
  <c r="AZ1917" i="7"/>
  <c r="AY1917" i="7"/>
  <c r="AZ1916" i="7"/>
  <c r="AY1916" i="7"/>
  <c r="AZ1915" i="7"/>
  <c r="AY1915" i="7"/>
  <c r="AZ1914" i="7"/>
  <c r="AY1914" i="7"/>
  <c r="AZ1913" i="7"/>
  <c r="AY1913" i="7"/>
  <c r="AZ1912" i="7"/>
  <c r="AY1912" i="7"/>
  <c r="AZ1911" i="7"/>
  <c r="AY1911" i="7"/>
  <c r="AZ1910" i="7"/>
  <c r="AY1910" i="7"/>
  <c r="AZ1909" i="7"/>
  <c r="AY1909" i="7"/>
  <c r="AZ1908" i="7"/>
  <c r="AY1908" i="7"/>
  <c r="AZ1907" i="7"/>
  <c r="AY1907" i="7"/>
  <c r="AZ1906" i="7"/>
  <c r="AY1906" i="7"/>
  <c r="AZ1905" i="7"/>
  <c r="AY1905" i="7"/>
  <c r="AZ1904" i="7"/>
  <c r="AY1904" i="7"/>
  <c r="AZ1903" i="7"/>
  <c r="AY1903" i="7"/>
  <c r="AZ1902" i="7"/>
  <c r="AY1902" i="7"/>
  <c r="AZ1901" i="7"/>
  <c r="AY1901" i="7"/>
  <c r="AZ1900" i="7"/>
  <c r="AY1900" i="7"/>
  <c r="AZ1899" i="7"/>
  <c r="AY1899" i="7"/>
  <c r="AZ1898" i="7"/>
  <c r="AY1898" i="7"/>
  <c r="AZ1897" i="7"/>
  <c r="AY1897" i="7"/>
  <c r="AZ1896" i="7"/>
  <c r="AY1896" i="7"/>
  <c r="AZ1895" i="7"/>
  <c r="AY1895" i="7"/>
  <c r="AZ1894" i="7"/>
  <c r="AY1894" i="7"/>
  <c r="AZ1893" i="7"/>
  <c r="AY1893" i="7"/>
  <c r="AZ1892" i="7"/>
  <c r="AY1892" i="7"/>
  <c r="AZ1891" i="7"/>
  <c r="AY1891" i="7"/>
  <c r="AZ1890" i="7"/>
  <c r="AY1890" i="7"/>
  <c r="AZ1889" i="7"/>
  <c r="AY1889" i="7"/>
  <c r="AZ1888" i="7"/>
  <c r="AY1888" i="7"/>
  <c r="AZ1887" i="7"/>
  <c r="AY1887" i="7"/>
  <c r="AZ1886" i="7"/>
  <c r="AY1886" i="7"/>
  <c r="AZ1885" i="7"/>
  <c r="AY1885" i="7"/>
  <c r="AZ1884" i="7"/>
  <c r="AY1884" i="7"/>
  <c r="AZ1883" i="7"/>
  <c r="AY1883" i="7"/>
  <c r="AZ1882" i="7"/>
  <c r="AY1882" i="7"/>
  <c r="AZ1881" i="7"/>
  <c r="AY1881" i="7"/>
  <c r="AZ1880" i="7"/>
  <c r="AY1880" i="7"/>
  <c r="AZ1879" i="7"/>
  <c r="AY1879" i="7"/>
  <c r="AZ1878" i="7"/>
  <c r="AY1878" i="7"/>
  <c r="AZ1877" i="7"/>
  <c r="AY1877" i="7"/>
  <c r="AZ1876" i="7"/>
  <c r="AY1876" i="7"/>
  <c r="AZ1875" i="7"/>
  <c r="AY1875" i="7"/>
  <c r="AZ1874" i="7"/>
  <c r="AY1874" i="7"/>
  <c r="AZ1873" i="7"/>
  <c r="AY1873" i="7"/>
  <c r="AZ1872" i="7"/>
  <c r="AY1872" i="7"/>
  <c r="AZ1871" i="7"/>
  <c r="AY1871" i="7"/>
  <c r="AZ1870" i="7"/>
  <c r="AY1870" i="7"/>
  <c r="AZ1869" i="7"/>
  <c r="AY1869" i="7"/>
  <c r="AZ1868" i="7"/>
  <c r="AY1868" i="7"/>
  <c r="AZ1867" i="7"/>
  <c r="AY1867" i="7"/>
  <c r="AZ1866" i="7"/>
  <c r="AY1866" i="7"/>
  <c r="AZ1865" i="7"/>
  <c r="AY1865" i="7"/>
  <c r="AZ1864" i="7"/>
  <c r="AY1864" i="7"/>
  <c r="AZ1863" i="7"/>
  <c r="AY1863" i="7"/>
  <c r="AZ1862" i="7"/>
  <c r="AY1862" i="7"/>
  <c r="AZ1861" i="7"/>
  <c r="AY1861" i="7"/>
  <c r="AZ1860" i="7"/>
  <c r="AY1860" i="7"/>
  <c r="AZ1859" i="7"/>
  <c r="AY1859" i="7"/>
  <c r="AZ1858" i="7"/>
  <c r="AY1858" i="7"/>
  <c r="AZ1857" i="7"/>
  <c r="AY1857" i="7"/>
  <c r="AZ1856" i="7"/>
  <c r="AY1856" i="7"/>
  <c r="AZ1855" i="7"/>
  <c r="AY1855" i="7"/>
  <c r="AZ1854" i="7"/>
  <c r="AY1854" i="7"/>
  <c r="AZ1853" i="7"/>
  <c r="AY1853" i="7"/>
  <c r="AZ1852" i="7"/>
  <c r="AY1852" i="7"/>
  <c r="AZ1851" i="7"/>
  <c r="AY1851" i="7"/>
  <c r="AZ1850" i="7"/>
  <c r="AY1850" i="7"/>
  <c r="AZ1849" i="7"/>
  <c r="AY1849" i="7"/>
  <c r="AZ1848" i="7"/>
  <c r="AY1848" i="7"/>
  <c r="AZ1847" i="7"/>
  <c r="AY1847" i="7"/>
  <c r="AZ1846" i="7"/>
  <c r="AY1846" i="7"/>
  <c r="AZ1845" i="7"/>
  <c r="AY1845" i="7"/>
  <c r="AZ1844" i="7"/>
  <c r="AY1844" i="7"/>
  <c r="AZ1843" i="7"/>
  <c r="AY1843" i="7"/>
  <c r="AZ1842" i="7"/>
  <c r="AY1842" i="7"/>
  <c r="AZ1841" i="7"/>
  <c r="AY1841" i="7"/>
  <c r="AZ1840" i="7"/>
  <c r="AY1840" i="7"/>
  <c r="AZ1839" i="7"/>
  <c r="AY1839" i="7"/>
  <c r="AZ1838" i="7"/>
  <c r="AY1838" i="7"/>
  <c r="AZ1837" i="7"/>
  <c r="AY1837" i="7"/>
  <c r="AZ1836" i="7"/>
  <c r="AY1836" i="7"/>
  <c r="AZ1835" i="7"/>
  <c r="AY1835" i="7"/>
  <c r="AZ1834" i="7"/>
  <c r="AY1834" i="7"/>
  <c r="AZ1833" i="7"/>
  <c r="AY1833" i="7"/>
  <c r="AZ1832" i="7"/>
  <c r="AY1832" i="7"/>
  <c r="AZ1831" i="7"/>
  <c r="AY1831" i="7"/>
  <c r="AZ1830" i="7"/>
  <c r="AY1830" i="7"/>
  <c r="AZ1829" i="7"/>
  <c r="AY1829" i="7"/>
  <c r="AZ1828" i="7"/>
  <c r="AY1828" i="7"/>
  <c r="AZ1827" i="7"/>
  <c r="AY1827" i="7"/>
  <c r="AZ1826" i="7"/>
  <c r="AY1826" i="7"/>
  <c r="AZ1825" i="7"/>
  <c r="AY1825" i="7"/>
  <c r="AZ1824" i="7"/>
  <c r="AY1824" i="7"/>
  <c r="AZ1823" i="7"/>
  <c r="AY1823" i="7"/>
  <c r="AZ1822" i="7"/>
  <c r="AY1822" i="7"/>
  <c r="AZ1821" i="7"/>
  <c r="AY1821" i="7"/>
  <c r="AZ1820" i="7"/>
  <c r="AY1820" i="7"/>
  <c r="AZ1819" i="7"/>
  <c r="AY1819" i="7"/>
  <c r="AZ1818" i="7"/>
  <c r="AY1818" i="7"/>
  <c r="AZ1817" i="7"/>
  <c r="AY1817" i="7"/>
  <c r="AZ1816" i="7"/>
  <c r="AY1816" i="7"/>
  <c r="AZ1815" i="7"/>
  <c r="AY1815" i="7"/>
  <c r="AZ1814" i="7"/>
  <c r="AY1814" i="7"/>
  <c r="AZ1813" i="7"/>
  <c r="AY1813" i="7"/>
  <c r="AZ1812" i="7"/>
  <c r="AY1812" i="7"/>
  <c r="AZ1811" i="7"/>
  <c r="AY1811" i="7"/>
  <c r="AZ1810" i="7"/>
  <c r="AY1810" i="7"/>
  <c r="AZ1809" i="7"/>
  <c r="AY1809" i="7"/>
  <c r="AZ1808" i="7"/>
  <c r="AY1808" i="7"/>
  <c r="AZ1807" i="7"/>
  <c r="AY1807" i="7"/>
  <c r="AZ1806" i="7"/>
  <c r="AY1806" i="7"/>
  <c r="AZ1805" i="7"/>
  <c r="AY1805" i="7"/>
  <c r="AZ1804" i="7"/>
  <c r="AY1804" i="7"/>
  <c r="AZ1803" i="7"/>
  <c r="AY1803" i="7"/>
  <c r="AZ1802" i="7"/>
  <c r="AY1802" i="7"/>
  <c r="AZ1801" i="7"/>
  <c r="AY1801" i="7"/>
  <c r="AZ1800" i="7"/>
  <c r="AY1800" i="7"/>
  <c r="AZ1799" i="7"/>
  <c r="AY1799" i="7"/>
  <c r="AZ1798" i="7"/>
  <c r="AY1798" i="7"/>
  <c r="AZ1797" i="7"/>
  <c r="AY1797" i="7"/>
  <c r="AZ1796" i="7"/>
  <c r="AY1796" i="7"/>
  <c r="AZ1795" i="7"/>
  <c r="AY1795" i="7"/>
  <c r="AZ1794" i="7"/>
  <c r="AY1794" i="7"/>
  <c r="AZ1793" i="7"/>
  <c r="AY1793" i="7"/>
  <c r="AZ1792" i="7"/>
  <c r="AY1792" i="7"/>
  <c r="AZ1791" i="7"/>
  <c r="AY1791" i="7"/>
  <c r="AZ1790" i="7"/>
  <c r="AY1790" i="7"/>
  <c r="AZ1789" i="7"/>
  <c r="AY1789" i="7"/>
  <c r="AZ1788" i="7"/>
  <c r="AY1788" i="7"/>
  <c r="AZ1787" i="7"/>
  <c r="AY1787" i="7"/>
  <c r="AZ1786" i="7"/>
  <c r="AY1786" i="7"/>
  <c r="AZ1785" i="7"/>
  <c r="AY1785" i="7"/>
  <c r="AZ1784" i="7"/>
  <c r="AY1784" i="7"/>
  <c r="AZ1783" i="7"/>
  <c r="AY1783" i="7"/>
  <c r="AZ1782" i="7"/>
  <c r="AY1782" i="7"/>
  <c r="AZ1781" i="7"/>
  <c r="AY1781" i="7"/>
  <c r="AZ1780" i="7"/>
  <c r="AY1780" i="7"/>
  <c r="AZ1779" i="7"/>
  <c r="AY1779" i="7"/>
  <c r="AZ1778" i="7"/>
  <c r="AY1778" i="7"/>
  <c r="AZ1777" i="7"/>
  <c r="AY1777" i="7"/>
  <c r="AZ1776" i="7"/>
  <c r="AY1776" i="7"/>
  <c r="AZ1775" i="7"/>
  <c r="AY1775" i="7"/>
  <c r="AZ1774" i="7"/>
  <c r="AY1774" i="7"/>
  <c r="AZ1773" i="7"/>
  <c r="AY1773" i="7"/>
  <c r="AZ1772" i="7"/>
  <c r="AY1772" i="7"/>
  <c r="AZ1771" i="7"/>
  <c r="AY1771" i="7"/>
  <c r="AZ1770" i="7"/>
  <c r="AY1770" i="7"/>
  <c r="AZ1769" i="7"/>
  <c r="AY1769" i="7"/>
  <c r="AZ1768" i="7"/>
  <c r="AY1768" i="7"/>
  <c r="AZ1767" i="7"/>
  <c r="AY1767" i="7"/>
  <c r="AZ1766" i="7"/>
  <c r="AY1766" i="7"/>
  <c r="AZ1765" i="7"/>
  <c r="AY1765" i="7"/>
  <c r="AZ1764" i="7"/>
  <c r="AY1764" i="7"/>
  <c r="AZ1763" i="7"/>
  <c r="AY1763" i="7"/>
  <c r="AZ1762" i="7"/>
  <c r="AY1762" i="7"/>
  <c r="AZ1761" i="7"/>
  <c r="AY1761" i="7"/>
  <c r="AZ1760" i="7"/>
  <c r="AY1760" i="7"/>
  <c r="AZ1759" i="7"/>
  <c r="AY1759" i="7"/>
  <c r="AZ1758" i="7"/>
  <c r="AY1758" i="7"/>
  <c r="AZ1757" i="7"/>
  <c r="AY1757" i="7"/>
  <c r="AZ1756" i="7"/>
  <c r="AY1756" i="7"/>
  <c r="AZ1755" i="7"/>
  <c r="AY1755" i="7"/>
  <c r="AZ1754" i="7"/>
  <c r="AY1754" i="7"/>
  <c r="AZ1753" i="7"/>
  <c r="AY1753" i="7"/>
  <c r="AZ1752" i="7"/>
  <c r="AY1752" i="7"/>
  <c r="AZ1751" i="7"/>
  <c r="AY1751" i="7"/>
  <c r="AZ1750" i="7"/>
  <c r="AY1750" i="7"/>
  <c r="AZ1749" i="7"/>
  <c r="AY1749" i="7"/>
  <c r="AZ1748" i="7"/>
  <c r="AY1748" i="7"/>
  <c r="AZ1747" i="7"/>
  <c r="AY1747" i="7"/>
  <c r="AZ1746" i="7"/>
  <c r="AY1746" i="7"/>
  <c r="AZ1745" i="7"/>
  <c r="AY1745" i="7"/>
  <c r="AZ1744" i="7"/>
  <c r="AY1744" i="7"/>
  <c r="AZ1743" i="7"/>
  <c r="AY1743" i="7"/>
  <c r="AZ1742" i="7"/>
  <c r="AY1742" i="7"/>
  <c r="AZ1741" i="7"/>
  <c r="AY1741" i="7"/>
  <c r="AZ1740" i="7"/>
  <c r="AY1740" i="7"/>
  <c r="AZ1739" i="7"/>
  <c r="AY1739" i="7"/>
  <c r="AZ1738" i="7"/>
  <c r="AY1738" i="7"/>
  <c r="AZ1737" i="7"/>
  <c r="AY1737" i="7"/>
  <c r="AZ1736" i="7"/>
  <c r="AY1736" i="7"/>
  <c r="AZ1735" i="7"/>
  <c r="AY1735" i="7"/>
  <c r="AZ1734" i="7"/>
  <c r="AY1734" i="7"/>
  <c r="AZ1733" i="7"/>
  <c r="AY1733" i="7"/>
  <c r="AZ1732" i="7"/>
  <c r="AY1732" i="7"/>
  <c r="AZ1731" i="7"/>
  <c r="AY1731" i="7"/>
  <c r="AZ1730" i="7"/>
  <c r="AY1730" i="7"/>
  <c r="AZ1729" i="7"/>
  <c r="AY1729" i="7"/>
  <c r="AZ1728" i="7"/>
  <c r="AY1728" i="7"/>
  <c r="AZ1727" i="7"/>
  <c r="AY1727" i="7"/>
  <c r="AZ1726" i="7"/>
  <c r="AY1726" i="7"/>
  <c r="AZ1725" i="7"/>
  <c r="AY1725" i="7"/>
  <c r="AZ1724" i="7"/>
  <c r="AY1724" i="7"/>
  <c r="AZ1723" i="7"/>
  <c r="AY1723" i="7"/>
  <c r="AZ1722" i="7"/>
  <c r="AY1722" i="7"/>
  <c r="AZ1721" i="7"/>
  <c r="AY1721" i="7"/>
  <c r="AZ1720" i="7"/>
  <c r="AY1720" i="7"/>
  <c r="AZ1719" i="7"/>
  <c r="AY1719" i="7"/>
  <c r="AZ1718" i="7"/>
  <c r="AY1718" i="7"/>
  <c r="AZ1717" i="7"/>
  <c r="AY1717" i="7"/>
  <c r="AZ1716" i="7"/>
  <c r="AY1716" i="7"/>
  <c r="AZ1715" i="7"/>
  <c r="AY1715" i="7"/>
  <c r="AZ1714" i="7"/>
  <c r="AY1714" i="7"/>
  <c r="AZ1713" i="7"/>
  <c r="AY1713" i="7"/>
  <c r="AZ1712" i="7"/>
  <c r="AY1712" i="7"/>
  <c r="AZ1711" i="7"/>
  <c r="AY1711" i="7"/>
  <c r="AZ1710" i="7"/>
  <c r="AY1710" i="7"/>
  <c r="AZ1709" i="7"/>
  <c r="AY1709" i="7"/>
  <c r="AZ1708" i="7"/>
  <c r="AY1708" i="7"/>
  <c r="AZ1707" i="7"/>
  <c r="AY1707" i="7"/>
  <c r="AZ1706" i="7"/>
  <c r="AY1706" i="7"/>
  <c r="AZ1705" i="7"/>
  <c r="AY1705" i="7"/>
  <c r="AZ1704" i="7"/>
  <c r="AY1704" i="7"/>
  <c r="AZ1703" i="7"/>
  <c r="AY1703" i="7"/>
  <c r="AZ1702" i="7"/>
  <c r="AY1702" i="7"/>
  <c r="AZ1701" i="7"/>
  <c r="AY1701" i="7"/>
  <c r="AZ1700" i="7"/>
  <c r="AY1700" i="7"/>
  <c r="AZ1699" i="7"/>
  <c r="AY1699" i="7"/>
  <c r="AZ1698" i="7"/>
  <c r="AY1698" i="7"/>
  <c r="AZ1697" i="7"/>
  <c r="AY1697" i="7"/>
  <c r="AZ1696" i="7"/>
  <c r="AY1696" i="7"/>
  <c r="AZ1695" i="7"/>
  <c r="AY1695" i="7"/>
  <c r="AZ1694" i="7"/>
  <c r="AY1694" i="7"/>
  <c r="AZ1693" i="7"/>
  <c r="AY1693" i="7"/>
  <c r="AZ1692" i="7"/>
  <c r="AY1692" i="7"/>
  <c r="AZ1691" i="7"/>
  <c r="AY1691" i="7"/>
  <c r="AZ1690" i="7"/>
  <c r="AY1690" i="7"/>
  <c r="AZ1689" i="7"/>
  <c r="AY1689" i="7"/>
  <c r="AZ1688" i="7"/>
  <c r="AY1688" i="7"/>
  <c r="AZ1687" i="7"/>
  <c r="AY1687" i="7"/>
  <c r="AZ1686" i="7"/>
  <c r="AY1686" i="7"/>
  <c r="AZ1685" i="7"/>
  <c r="AY1685" i="7"/>
  <c r="AZ1684" i="7"/>
  <c r="AY1684" i="7"/>
  <c r="AZ1683" i="7"/>
  <c r="AY1683" i="7"/>
  <c r="AZ1682" i="7"/>
  <c r="AY1682" i="7"/>
  <c r="AZ1681" i="7"/>
  <c r="AY1681" i="7"/>
  <c r="AZ1680" i="7"/>
  <c r="AY1680" i="7"/>
  <c r="AZ1679" i="7"/>
  <c r="AY1679" i="7"/>
  <c r="AZ1678" i="7"/>
  <c r="AY1678" i="7"/>
  <c r="AZ1677" i="7"/>
  <c r="AY1677" i="7"/>
  <c r="AZ1676" i="7"/>
  <c r="AY1676" i="7"/>
  <c r="AZ1675" i="7"/>
  <c r="AY1675" i="7"/>
  <c r="AZ1674" i="7"/>
  <c r="AY1674" i="7"/>
  <c r="AZ1673" i="7"/>
  <c r="AY1673" i="7"/>
  <c r="AZ1672" i="7"/>
  <c r="AY1672" i="7"/>
  <c r="AZ1671" i="7"/>
  <c r="AY1671" i="7"/>
  <c r="AZ1670" i="7"/>
  <c r="AY1670" i="7"/>
  <c r="AZ1669" i="7"/>
  <c r="AY1669" i="7"/>
  <c r="AZ1668" i="7"/>
  <c r="AY1668" i="7"/>
  <c r="AZ1667" i="7"/>
  <c r="AY1667" i="7"/>
  <c r="AZ1666" i="7"/>
  <c r="AY1666" i="7"/>
  <c r="AZ1665" i="7"/>
  <c r="AY1665" i="7"/>
  <c r="AZ1664" i="7"/>
  <c r="AY1664" i="7"/>
  <c r="AZ1663" i="7"/>
  <c r="AY1663" i="7"/>
  <c r="AZ1662" i="7"/>
  <c r="AY1662" i="7"/>
  <c r="AZ1661" i="7"/>
  <c r="AY1661" i="7"/>
  <c r="AZ1660" i="7"/>
  <c r="AY1660" i="7"/>
  <c r="AZ1659" i="7"/>
  <c r="AY1659" i="7"/>
  <c r="AZ1658" i="7"/>
  <c r="AY1658" i="7"/>
  <c r="AZ1657" i="7"/>
  <c r="AY1657" i="7"/>
  <c r="AZ1656" i="7"/>
  <c r="AY1656" i="7"/>
  <c r="AZ1655" i="7"/>
  <c r="AY1655" i="7"/>
  <c r="AZ1654" i="7"/>
  <c r="AY1654" i="7"/>
  <c r="AZ1653" i="7"/>
  <c r="AY1653" i="7"/>
  <c r="AZ1652" i="7"/>
  <c r="AY1652" i="7"/>
  <c r="AZ1651" i="7"/>
  <c r="AY1651" i="7"/>
  <c r="AZ1650" i="7"/>
  <c r="AY1650" i="7"/>
  <c r="AZ1649" i="7"/>
  <c r="AY1649" i="7"/>
  <c r="AZ1648" i="7"/>
  <c r="AY1648" i="7"/>
  <c r="AZ1647" i="7"/>
  <c r="AY1647" i="7"/>
  <c r="AZ1646" i="7"/>
  <c r="AY1646" i="7"/>
  <c r="AZ1645" i="7"/>
  <c r="AY1645" i="7"/>
  <c r="AZ1644" i="7"/>
  <c r="AY1644" i="7"/>
  <c r="AZ1643" i="7"/>
  <c r="AY1643" i="7"/>
  <c r="AZ1642" i="7"/>
  <c r="AY1642" i="7"/>
  <c r="AZ1641" i="7"/>
  <c r="AY1641" i="7"/>
  <c r="AZ1640" i="7"/>
  <c r="AY1640" i="7"/>
  <c r="AZ1639" i="7"/>
  <c r="AY1639" i="7"/>
  <c r="AZ1638" i="7"/>
  <c r="AY1638" i="7"/>
  <c r="AZ1637" i="7"/>
  <c r="AY1637" i="7"/>
  <c r="AZ1636" i="7"/>
  <c r="AY1636" i="7"/>
  <c r="AZ1635" i="7"/>
  <c r="AY1635" i="7"/>
  <c r="AZ1634" i="7"/>
  <c r="AY1634" i="7"/>
  <c r="AZ1633" i="7"/>
  <c r="AY1633" i="7"/>
  <c r="AZ1632" i="7"/>
  <c r="AY1632" i="7"/>
  <c r="AZ1631" i="7"/>
  <c r="AY1631" i="7"/>
  <c r="AZ1630" i="7"/>
  <c r="AY1630" i="7"/>
  <c r="AZ1629" i="7"/>
  <c r="AY1629" i="7"/>
  <c r="AZ1628" i="7"/>
  <c r="AY1628" i="7"/>
  <c r="AZ1627" i="7"/>
  <c r="AY1627" i="7"/>
  <c r="AZ1626" i="7"/>
  <c r="AY1626" i="7"/>
  <c r="AZ1625" i="7"/>
  <c r="AY1625" i="7"/>
  <c r="AZ1624" i="7"/>
  <c r="AY1624" i="7"/>
  <c r="AZ1623" i="7"/>
  <c r="AY1623" i="7"/>
  <c r="AZ1622" i="7"/>
  <c r="AY1622" i="7"/>
  <c r="AZ1621" i="7"/>
  <c r="AY1621" i="7"/>
  <c r="AZ1620" i="7"/>
  <c r="AY1620" i="7"/>
  <c r="AZ1619" i="7"/>
  <c r="AY1619" i="7"/>
  <c r="AZ1618" i="7"/>
  <c r="AY1618" i="7"/>
  <c r="AZ1617" i="7"/>
  <c r="AY1617" i="7"/>
  <c r="AZ1616" i="7"/>
  <c r="AY1616" i="7"/>
  <c r="AZ1615" i="7"/>
  <c r="AY1615" i="7"/>
  <c r="AZ1614" i="7"/>
  <c r="AY1614" i="7"/>
  <c r="AZ1613" i="7"/>
  <c r="AY1613" i="7"/>
  <c r="AZ1612" i="7"/>
  <c r="AY1612" i="7"/>
  <c r="AZ1611" i="7"/>
  <c r="AY1611" i="7"/>
  <c r="AZ1610" i="7"/>
  <c r="AY1610" i="7"/>
  <c r="AZ1609" i="7"/>
  <c r="AY1609" i="7"/>
  <c r="AZ1608" i="7"/>
  <c r="AY1608" i="7"/>
  <c r="AZ1607" i="7"/>
  <c r="AY1607" i="7"/>
  <c r="AZ1606" i="7"/>
  <c r="AY1606" i="7"/>
  <c r="AZ1605" i="7"/>
  <c r="AY1605" i="7"/>
  <c r="AZ1604" i="7"/>
  <c r="AY1604" i="7"/>
  <c r="AZ1603" i="7"/>
  <c r="AY1603" i="7"/>
  <c r="AZ1602" i="7"/>
  <c r="AY1602" i="7"/>
  <c r="AZ1601" i="7"/>
  <c r="AY1601" i="7"/>
  <c r="AZ1600" i="7"/>
  <c r="AY1600" i="7"/>
  <c r="AZ1599" i="7"/>
  <c r="AY1599" i="7"/>
  <c r="AZ1598" i="7"/>
  <c r="AY1598" i="7"/>
  <c r="AZ1597" i="7"/>
  <c r="AY1597" i="7"/>
  <c r="AZ1596" i="7"/>
  <c r="AY1596" i="7"/>
  <c r="AZ1595" i="7"/>
  <c r="AY1595" i="7"/>
  <c r="AZ1594" i="7"/>
  <c r="AY1594" i="7"/>
  <c r="AZ1593" i="7"/>
  <c r="AY1593" i="7"/>
  <c r="AZ1592" i="7"/>
  <c r="AY1592" i="7"/>
  <c r="AZ1591" i="7"/>
  <c r="AY1591" i="7"/>
  <c r="AZ1590" i="7"/>
  <c r="AY1590" i="7"/>
  <c r="AZ1589" i="7"/>
  <c r="AY1589" i="7"/>
  <c r="AZ1588" i="7"/>
  <c r="AY1588" i="7"/>
  <c r="AZ1587" i="7"/>
  <c r="AY1587" i="7"/>
  <c r="AZ1586" i="7"/>
  <c r="AY1586" i="7"/>
  <c r="AZ1585" i="7"/>
  <c r="AY1585" i="7"/>
  <c r="AZ1584" i="7"/>
  <c r="AY1584" i="7"/>
  <c r="AZ1583" i="7"/>
  <c r="AY1583" i="7"/>
  <c r="AZ1582" i="7"/>
  <c r="AY1582" i="7"/>
  <c r="AZ1581" i="7"/>
  <c r="AY1581" i="7"/>
  <c r="AZ1580" i="7"/>
  <c r="AY1580" i="7"/>
  <c r="AZ1579" i="7"/>
  <c r="AY1579" i="7"/>
  <c r="AZ1578" i="7"/>
  <c r="AY1578" i="7"/>
  <c r="AZ1577" i="7"/>
  <c r="AY1577" i="7"/>
  <c r="AZ1576" i="7"/>
  <c r="AY1576" i="7"/>
  <c r="AZ1575" i="7"/>
  <c r="AY1575" i="7"/>
  <c r="AZ1574" i="7"/>
  <c r="AY1574" i="7"/>
  <c r="AZ1573" i="7"/>
  <c r="AY1573" i="7"/>
  <c r="AZ1572" i="7"/>
  <c r="AY1572" i="7"/>
  <c r="AZ1571" i="7"/>
  <c r="AY1571" i="7"/>
  <c r="AZ1570" i="7"/>
  <c r="AY1570" i="7"/>
  <c r="AZ1569" i="7"/>
  <c r="AY1569" i="7"/>
  <c r="AZ1568" i="7"/>
  <c r="AY1568" i="7"/>
  <c r="AZ1567" i="7"/>
  <c r="AY1567" i="7"/>
  <c r="AZ1566" i="7"/>
  <c r="AY1566" i="7"/>
  <c r="AZ1565" i="7"/>
  <c r="AY1565" i="7"/>
  <c r="AZ1564" i="7"/>
  <c r="AY1564" i="7"/>
  <c r="AZ1563" i="7"/>
  <c r="AY1563" i="7"/>
  <c r="AZ1562" i="7"/>
  <c r="AY1562" i="7"/>
  <c r="AZ1561" i="7"/>
  <c r="AY1561" i="7"/>
  <c r="AZ1560" i="7"/>
  <c r="AY1560" i="7"/>
  <c r="AZ1559" i="7"/>
  <c r="AY1559" i="7"/>
  <c r="AZ1558" i="7"/>
  <c r="AY1558" i="7"/>
  <c r="AZ1557" i="7"/>
  <c r="AY1557" i="7"/>
  <c r="AZ1556" i="7"/>
  <c r="AY1556" i="7"/>
  <c r="AZ1555" i="7"/>
  <c r="AY1555" i="7"/>
  <c r="AZ1554" i="7"/>
  <c r="AY1554" i="7"/>
  <c r="AZ1553" i="7"/>
  <c r="AY1553" i="7"/>
  <c r="AZ1552" i="7"/>
  <c r="AY1552" i="7"/>
  <c r="AZ1551" i="7"/>
  <c r="AY1551" i="7"/>
  <c r="AZ1550" i="7"/>
  <c r="AY1550" i="7"/>
  <c r="AZ1549" i="7"/>
  <c r="AY1549" i="7"/>
  <c r="AZ1548" i="7"/>
  <c r="AY1548" i="7"/>
  <c r="AZ1547" i="7"/>
  <c r="AY1547" i="7"/>
  <c r="AZ1546" i="7"/>
  <c r="AY1546" i="7"/>
  <c r="AZ1545" i="7"/>
  <c r="AY1545" i="7"/>
  <c r="AZ1544" i="7"/>
  <c r="AY1544" i="7"/>
  <c r="AZ1543" i="7"/>
  <c r="AY1543" i="7"/>
  <c r="AZ1542" i="7"/>
  <c r="AY1542" i="7"/>
  <c r="AZ1541" i="7"/>
  <c r="AY1541" i="7"/>
  <c r="AZ1540" i="7"/>
  <c r="AY1540" i="7"/>
  <c r="AZ1539" i="7"/>
  <c r="AY1539" i="7"/>
  <c r="AZ1538" i="7"/>
  <c r="AY1538" i="7"/>
  <c r="AZ1537" i="7"/>
  <c r="AY1537" i="7"/>
  <c r="AZ1536" i="7"/>
  <c r="AY1536" i="7"/>
  <c r="AZ1535" i="7"/>
  <c r="AY1535" i="7"/>
  <c r="AZ1534" i="7"/>
  <c r="AY1534" i="7"/>
  <c r="AZ1533" i="7"/>
  <c r="AY1533" i="7"/>
  <c r="AZ1532" i="7"/>
  <c r="AY1532" i="7"/>
  <c r="AZ1531" i="7"/>
  <c r="AY1531" i="7"/>
  <c r="AZ1530" i="7"/>
  <c r="AY1530" i="7"/>
  <c r="AZ1529" i="7"/>
  <c r="AY1529" i="7"/>
  <c r="AZ1528" i="7"/>
  <c r="AY1528" i="7"/>
  <c r="AZ1527" i="7"/>
  <c r="AY1527" i="7"/>
  <c r="AZ1526" i="7"/>
  <c r="AY1526" i="7"/>
  <c r="AZ1525" i="7"/>
  <c r="AY1525" i="7"/>
  <c r="AZ1524" i="7"/>
  <c r="AY1524" i="7"/>
  <c r="AZ1523" i="7"/>
  <c r="AY1523" i="7"/>
  <c r="AZ1522" i="7"/>
  <c r="AY1522" i="7"/>
  <c r="AZ1521" i="7"/>
  <c r="AY1521" i="7"/>
  <c r="AZ1520" i="7"/>
  <c r="AY1520" i="7"/>
  <c r="AZ1519" i="7"/>
  <c r="AY1519" i="7"/>
  <c r="AZ1518" i="7"/>
  <c r="AY1518" i="7"/>
  <c r="AZ1517" i="7"/>
  <c r="AY1517" i="7"/>
  <c r="AZ1516" i="7"/>
  <c r="AY1516" i="7"/>
  <c r="AZ1515" i="7"/>
  <c r="AY1515" i="7"/>
  <c r="AZ1514" i="7"/>
  <c r="AY1514" i="7"/>
  <c r="AZ1513" i="7"/>
  <c r="AY1513" i="7"/>
  <c r="AZ1512" i="7"/>
  <c r="AY1512" i="7"/>
  <c r="AZ1511" i="7"/>
  <c r="AY1511" i="7"/>
  <c r="AZ1510" i="7"/>
  <c r="AY1510" i="7"/>
  <c r="AZ1509" i="7"/>
  <c r="AY1509" i="7"/>
  <c r="AZ1508" i="7"/>
  <c r="AY1508" i="7"/>
  <c r="AZ1507" i="7"/>
  <c r="AY1507" i="7"/>
  <c r="AZ1506" i="7"/>
  <c r="AY1506" i="7"/>
  <c r="AZ1505" i="7"/>
  <c r="AY1505" i="7"/>
  <c r="AZ1504" i="7"/>
  <c r="AY1504" i="7"/>
  <c r="AZ1503" i="7"/>
  <c r="AY1503" i="7"/>
  <c r="AZ1502" i="7"/>
  <c r="AY1502" i="7"/>
  <c r="AZ1501" i="7"/>
  <c r="AY1501" i="7"/>
  <c r="AZ1500" i="7"/>
  <c r="AY1500" i="7"/>
  <c r="AZ1499" i="7"/>
  <c r="AY1499" i="7"/>
  <c r="AZ1498" i="7"/>
  <c r="AY1498" i="7"/>
  <c r="AZ1497" i="7"/>
  <c r="AY1497" i="7"/>
  <c r="AZ1496" i="7"/>
  <c r="AY1496" i="7"/>
  <c r="AZ1495" i="7"/>
  <c r="AY1495" i="7"/>
  <c r="AZ1494" i="7"/>
  <c r="AY1494" i="7"/>
  <c r="AZ1493" i="7"/>
  <c r="AY1493" i="7"/>
  <c r="AZ1492" i="7"/>
  <c r="AY1492" i="7"/>
  <c r="AZ1491" i="7"/>
  <c r="AY1491" i="7"/>
  <c r="AZ1490" i="7"/>
  <c r="AY1490" i="7"/>
  <c r="AZ1489" i="7"/>
  <c r="AY1489" i="7"/>
  <c r="AZ1488" i="7"/>
  <c r="AY1488" i="7"/>
  <c r="AZ1487" i="7"/>
  <c r="AY1487" i="7"/>
  <c r="AZ1486" i="7"/>
  <c r="AY1486" i="7"/>
  <c r="AZ1485" i="7"/>
  <c r="AY1485" i="7"/>
  <c r="AZ1484" i="7"/>
  <c r="AY1484" i="7"/>
  <c r="AZ1483" i="7"/>
  <c r="AY1483" i="7"/>
  <c r="AZ1482" i="7"/>
  <c r="AY1482" i="7"/>
  <c r="AZ1481" i="7"/>
  <c r="AY1481" i="7"/>
  <c r="AZ1480" i="7"/>
  <c r="AY1480" i="7"/>
  <c r="AZ1479" i="7"/>
  <c r="AY1479" i="7"/>
  <c r="AZ1478" i="7"/>
  <c r="AY1478" i="7"/>
  <c r="AZ1477" i="7"/>
  <c r="AY1477" i="7"/>
  <c r="AZ1476" i="7"/>
  <c r="AY1476" i="7"/>
  <c r="AZ1475" i="7"/>
  <c r="AY1475" i="7"/>
  <c r="AZ1474" i="7"/>
  <c r="AY1474" i="7"/>
  <c r="AZ1473" i="7"/>
  <c r="AY1473" i="7"/>
  <c r="AZ1472" i="7"/>
  <c r="AY1472" i="7"/>
  <c r="AZ1471" i="7"/>
  <c r="AY1471" i="7"/>
  <c r="AZ1470" i="7"/>
  <c r="AY1470" i="7"/>
  <c r="AZ1469" i="7"/>
  <c r="AY1469" i="7"/>
  <c r="AZ1468" i="7"/>
  <c r="AY1468" i="7"/>
  <c r="AZ1467" i="7"/>
  <c r="AY1467" i="7"/>
  <c r="AZ1466" i="7"/>
  <c r="AY1466" i="7"/>
  <c r="AZ1465" i="7"/>
  <c r="AY1465" i="7"/>
  <c r="AZ1464" i="7"/>
  <c r="AY1464" i="7"/>
  <c r="AZ1463" i="7"/>
  <c r="AY1463" i="7"/>
  <c r="AZ1462" i="7"/>
  <c r="AY1462" i="7"/>
  <c r="AZ1461" i="7"/>
  <c r="AY1461" i="7"/>
  <c r="AZ1460" i="7"/>
  <c r="AY1460" i="7"/>
  <c r="AZ1459" i="7"/>
  <c r="AY1459" i="7"/>
  <c r="AZ1458" i="7"/>
  <c r="AY1458" i="7"/>
  <c r="AZ1457" i="7"/>
  <c r="AY1457" i="7"/>
  <c r="AZ1456" i="7"/>
  <c r="AY1456" i="7"/>
  <c r="AZ1455" i="7"/>
  <c r="AY1455" i="7"/>
  <c r="AZ1454" i="7"/>
  <c r="AY1454" i="7"/>
  <c r="AZ1453" i="7"/>
  <c r="AY1453" i="7"/>
  <c r="AZ1452" i="7"/>
  <c r="AY1452" i="7"/>
  <c r="AZ1451" i="7"/>
  <c r="AY1451" i="7"/>
  <c r="AZ1450" i="7"/>
  <c r="AY1450" i="7"/>
  <c r="AZ1449" i="7"/>
  <c r="AY1449" i="7"/>
  <c r="AZ1448" i="7"/>
  <c r="AY1448" i="7"/>
  <c r="AZ1447" i="7"/>
  <c r="AY1447" i="7"/>
  <c r="AZ1446" i="7"/>
  <c r="AY1446" i="7"/>
  <c r="AZ1445" i="7"/>
  <c r="AY1445" i="7"/>
  <c r="AZ1444" i="7"/>
  <c r="AY1444" i="7"/>
  <c r="AZ1443" i="7"/>
  <c r="AY1443" i="7"/>
  <c r="AZ1442" i="7"/>
  <c r="AY1442" i="7"/>
  <c r="AZ1441" i="7"/>
  <c r="AY1441" i="7"/>
  <c r="AZ1440" i="7"/>
  <c r="AY1440" i="7"/>
  <c r="AZ1439" i="7"/>
  <c r="AY1439" i="7"/>
  <c r="AZ1438" i="7"/>
  <c r="AY1438" i="7"/>
  <c r="AZ1437" i="7"/>
  <c r="AY1437" i="7"/>
  <c r="AZ1436" i="7"/>
  <c r="AY1436" i="7"/>
  <c r="AZ1435" i="7"/>
  <c r="AY1435" i="7"/>
  <c r="AZ1434" i="7"/>
  <c r="AY1434" i="7"/>
  <c r="AZ1433" i="7"/>
  <c r="AY1433" i="7"/>
  <c r="AZ1432" i="7"/>
  <c r="AY1432" i="7"/>
  <c r="AZ1431" i="7"/>
  <c r="AY1431" i="7"/>
  <c r="AZ1430" i="7"/>
  <c r="AY1430" i="7"/>
  <c r="AZ1429" i="7"/>
  <c r="AY1429" i="7"/>
  <c r="AZ1428" i="7"/>
  <c r="AY1428" i="7"/>
  <c r="AZ1427" i="7"/>
  <c r="AY1427" i="7"/>
  <c r="AZ1426" i="7"/>
  <c r="AY1426" i="7"/>
  <c r="AZ1425" i="7"/>
  <c r="AY1425" i="7"/>
  <c r="AZ1424" i="7"/>
  <c r="AY1424" i="7"/>
  <c r="AZ1423" i="7"/>
  <c r="AY1423" i="7"/>
  <c r="AZ1422" i="7"/>
  <c r="AY1422" i="7"/>
  <c r="AZ1421" i="7"/>
  <c r="AY1421" i="7"/>
  <c r="AZ1420" i="7"/>
  <c r="AY1420" i="7"/>
  <c r="AZ1419" i="7"/>
  <c r="AY1419" i="7"/>
  <c r="AZ1418" i="7"/>
  <c r="AY1418" i="7"/>
  <c r="AZ1417" i="7"/>
  <c r="AY1417" i="7"/>
  <c r="AZ1416" i="7"/>
  <c r="AY1416" i="7"/>
  <c r="AZ1415" i="7"/>
  <c r="AY1415" i="7"/>
  <c r="AZ1414" i="7"/>
  <c r="AY1414" i="7"/>
  <c r="AZ1413" i="7"/>
  <c r="AY1413" i="7"/>
  <c r="AZ1412" i="7"/>
  <c r="AY1412" i="7"/>
  <c r="AZ1411" i="7"/>
  <c r="AY1411" i="7"/>
  <c r="AZ1410" i="7"/>
  <c r="AY1410" i="7"/>
  <c r="AZ1409" i="7"/>
  <c r="AY1409" i="7"/>
  <c r="AZ1408" i="7"/>
  <c r="AY1408" i="7"/>
  <c r="AZ1407" i="7"/>
  <c r="AY1407" i="7"/>
  <c r="AZ1406" i="7"/>
  <c r="AY1406" i="7"/>
  <c r="AZ1405" i="7"/>
  <c r="AY1405" i="7"/>
  <c r="AZ1404" i="7"/>
  <c r="AY1404" i="7"/>
  <c r="AZ1403" i="7"/>
  <c r="AY1403" i="7"/>
  <c r="AZ1402" i="7"/>
  <c r="AY1402" i="7"/>
  <c r="AZ1401" i="7"/>
  <c r="AY1401" i="7"/>
  <c r="AZ1400" i="7"/>
  <c r="AY1400" i="7"/>
  <c r="AZ1399" i="7"/>
  <c r="AY1399" i="7"/>
  <c r="AZ1398" i="7"/>
  <c r="AY1398" i="7"/>
  <c r="AZ1397" i="7"/>
  <c r="AY1397" i="7"/>
  <c r="AZ1396" i="7"/>
  <c r="AY1396" i="7"/>
  <c r="AZ1395" i="7"/>
  <c r="AY1395" i="7"/>
  <c r="AZ1394" i="7"/>
  <c r="AY1394" i="7"/>
  <c r="AZ1393" i="7"/>
  <c r="AY1393" i="7"/>
  <c r="AZ1392" i="7"/>
  <c r="AY1392" i="7"/>
  <c r="AZ1391" i="7"/>
  <c r="AY1391" i="7"/>
  <c r="AZ1390" i="7"/>
  <c r="AY1390" i="7"/>
  <c r="AZ1389" i="7"/>
  <c r="AY1389" i="7"/>
  <c r="AZ1388" i="7"/>
  <c r="AY1388" i="7"/>
  <c r="AZ1387" i="7"/>
  <c r="AY1387" i="7"/>
  <c r="AZ1386" i="7"/>
  <c r="AY1386" i="7"/>
  <c r="AZ1385" i="7"/>
  <c r="AY1385" i="7"/>
  <c r="AZ1384" i="7"/>
  <c r="AY1384" i="7"/>
  <c r="AZ1383" i="7"/>
  <c r="AY1383" i="7"/>
  <c r="AZ1382" i="7"/>
  <c r="AY1382" i="7"/>
  <c r="AZ1381" i="7"/>
  <c r="AY1381" i="7"/>
  <c r="AZ1380" i="7"/>
  <c r="AY1380" i="7"/>
  <c r="AZ1379" i="7"/>
  <c r="AY1379" i="7"/>
  <c r="AZ1378" i="7"/>
  <c r="AY1378" i="7"/>
  <c r="AZ1377" i="7"/>
  <c r="AY1377" i="7"/>
  <c r="AZ1376" i="7"/>
  <c r="AY1376" i="7"/>
  <c r="AZ1375" i="7"/>
  <c r="AY1375" i="7"/>
  <c r="AZ1374" i="7"/>
  <c r="AY1374" i="7"/>
  <c r="AZ1373" i="7"/>
  <c r="AY1373" i="7"/>
  <c r="AZ1372" i="7"/>
  <c r="AY1372" i="7"/>
  <c r="AZ1371" i="7"/>
  <c r="AY1371" i="7"/>
  <c r="AZ1370" i="7"/>
  <c r="AY1370" i="7"/>
  <c r="AZ1369" i="7"/>
  <c r="AY1369" i="7"/>
  <c r="AZ1368" i="7"/>
  <c r="AY1368" i="7"/>
  <c r="AZ1367" i="7"/>
  <c r="AY1367" i="7"/>
  <c r="AZ1366" i="7"/>
  <c r="AY1366" i="7"/>
  <c r="AZ1365" i="7"/>
  <c r="AY1365" i="7"/>
  <c r="AZ1364" i="7"/>
  <c r="AY1364" i="7"/>
  <c r="AZ1363" i="7"/>
  <c r="AY1363" i="7"/>
  <c r="AZ1362" i="7"/>
  <c r="AY1362" i="7"/>
  <c r="AZ1361" i="7"/>
  <c r="AY1361" i="7"/>
  <c r="AZ1360" i="7"/>
  <c r="AY1360" i="7"/>
  <c r="AZ1359" i="7"/>
  <c r="AY1359" i="7"/>
  <c r="AZ1358" i="7"/>
  <c r="AY1358" i="7"/>
  <c r="AZ1357" i="7"/>
  <c r="AY1357" i="7"/>
  <c r="AZ1356" i="7"/>
  <c r="AY1356" i="7"/>
  <c r="AZ1355" i="7"/>
  <c r="AY1355" i="7"/>
  <c r="AZ1354" i="7"/>
  <c r="AY1354" i="7"/>
  <c r="AZ1353" i="7"/>
  <c r="AY1353" i="7"/>
  <c r="AZ1352" i="7"/>
  <c r="AY1352" i="7"/>
  <c r="AZ1351" i="7"/>
  <c r="AY1351" i="7"/>
  <c r="AZ1350" i="7"/>
  <c r="AY1350" i="7"/>
  <c r="AZ1349" i="7"/>
  <c r="AY1349" i="7"/>
  <c r="AZ1348" i="7"/>
  <c r="AY1348" i="7"/>
  <c r="AZ1347" i="7"/>
  <c r="AY1347" i="7"/>
  <c r="AZ1346" i="7"/>
  <c r="AY1346" i="7"/>
  <c r="AZ1345" i="7"/>
  <c r="AY1345" i="7"/>
  <c r="AZ1344" i="7"/>
  <c r="AY1344" i="7"/>
  <c r="AZ1343" i="7"/>
  <c r="AY1343" i="7"/>
  <c r="AZ1342" i="7"/>
  <c r="AY1342" i="7"/>
  <c r="AZ1341" i="7"/>
  <c r="AY1341" i="7"/>
  <c r="AZ1340" i="7"/>
  <c r="AY1340" i="7"/>
  <c r="AZ1339" i="7"/>
  <c r="AY1339" i="7"/>
  <c r="AZ1338" i="7"/>
  <c r="AY1338" i="7"/>
  <c r="AZ1337" i="7"/>
  <c r="AY1337" i="7"/>
  <c r="AZ1336" i="7"/>
  <c r="AY1336" i="7"/>
  <c r="AZ1335" i="7"/>
  <c r="AY1335" i="7"/>
  <c r="AZ1334" i="7"/>
  <c r="AY1334" i="7"/>
  <c r="AZ1333" i="7"/>
  <c r="AY1333" i="7"/>
  <c r="AZ1332" i="7"/>
  <c r="AY1332" i="7"/>
  <c r="AZ1331" i="7"/>
  <c r="AY1331" i="7"/>
  <c r="AZ1330" i="7"/>
  <c r="AY1330" i="7"/>
  <c r="AZ1329" i="7"/>
  <c r="AY1329" i="7"/>
  <c r="AZ1328" i="7"/>
  <c r="AY1328" i="7"/>
  <c r="AZ1327" i="7"/>
  <c r="AY1327" i="7"/>
  <c r="AZ1326" i="7"/>
  <c r="AY1326" i="7"/>
  <c r="AZ1325" i="7"/>
  <c r="AY1325" i="7"/>
  <c r="AZ1324" i="7"/>
  <c r="AY1324" i="7"/>
  <c r="AZ1323" i="7"/>
  <c r="AY1323" i="7"/>
  <c r="AZ1322" i="7"/>
  <c r="AY1322" i="7"/>
  <c r="AZ1321" i="7"/>
  <c r="AY1321" i="7"/>
  <c r="AZ1320" i="7"/>
  <c r="AY1320" i="7"/>
  <c r="AZ1319" i="7"/>
  <c r="AY1319" i="7"/>
  <c r="AZ1318" i="7"/>
  <c r="AY1318" i="7"/>
  <c r="AZ1317" i="7"/>
  <c r="AY1317" i="7"/>
  <c r="AZ1316" i="7"/>
  <c r="AY1316" i="7"/>
  <c r="AZ1315" i="7"/>
  <c r="AY1315" i="7"/>
  <c r="AZ1314" i="7"/>
  <c r="AY1314" i="7"/>
  <c r="AZ1313" i="7"/>
  <c r="AY1313" i="7"/>
  <c r="AZ1312" i="7"/>
  <c r="AY1312" i="7"/>
  <c r="AZ1311" i="7"/>
  <c r="AY1311" i="7"/>
  <c r="AZ1310" i="7"/>
  <c r="AY1310" i="7"/>
  <c r="AZ1309" i="7"/>
  <c r="AY1309" i="7"/>
  <c r="AZ1308" i="7"/>
  <c r="AY1308" i="7"/>
  <c r="AZ1307" i="7"/>
  <c r="AY1307" i="7"/>
  <c r="AZ1306" i="7"/>
  <c r="AY1306" i="7"/>
  <c r="AZ1305" i="7"/>
  <c r="AY1305" i="7"/>
  <c r="AZ1304" i="7"/>
  <c r="AY1304" i="7"/>
  <c r="AZ1303" i="7"/>
  <c r="AY1303" i="7"/>
  <c r="AZ1302" i="7"/>
  <c r="AY1302" i="7"/>
  <c r="AZ1301" i="7"/>
  <c r="AY1301" i="7"/>
  <c r="AZ1300" i="7"/>
  <c r="AY1300" i="7"/>
  <c r="AZ1299" i="7"/>
  <c r="AY1299" i="7"/>
  <c r="AZ1298" i="7"/>
  <c r="AY1298" i="7"/>
  <c r="AZ1297" i="7"/>
  <c r="AY1297" i="7"/>
  <c r="AZ1296" i="7"/>
  <c r="AY1296" i="7"/>
  <c r="AZ1295" i="7"/>
  <c r="AY1295" i="7"/>
  <c r="AZ1294" i="7"/>
  <c r="AY1294" i="7"/>
  <c r="AZ1293" i="7"/>
  <c r="AY1293" i="7"/>
  <c r="AZ1292" i="7"/>
  <c r="AY1292" i="7"/>
  <c r="AZ1291" i="7"/>
  <c r="AY1291" i="7"/>
  <c r="AZ1290" i="7"/>
  <c r="AY1290" i="7"/>
  <c r="AZ1289" i="7"/>
  <c r="AY1289" i="7"/>
  <c r="AZ1288" i="7"/>
  <c r="AY1288" i="7"/>
  <c r="AZ1287" i="7"/>
  <c r="AY1287" i="7"/>
  <c r="AZ1286" i="7"/>
  <c r="AY1286" i="7"/>
  <c r="AZ1285" i="7"/>
  <c r="AY1285" i="7"/>
  <c r="AZ1284" i="7"/>
  <c r="AY1284" i="7"/>
  <c r="AZ1283" i="7"/>
  <c r="AY1283" i="7"/>
  <c r="AZ1282" i="7"/>
  <c r="AY1282" i="7"/>
  <c r="AZ1281" i="7"/>
  <c r="AY1281" i="7"/>
  <c r="AZ1280" i="7"/>
  <c r="AY1280" i="7"/>
  <c r="AZ1279" i="7"/>
  <c r="AY1279" i="7"/>
  <c r="AZ1278" i="7"/>
  <c r="AY1278" i="7"/>
  <c r="AZ1277" i="7"/>
  <c r="AY1277" i="7"/>
  <c r="AZ1276" i="7"/>
  <c r="AY1276" i="7"/>
  <c r="AZ1275" i="7"/>
  <c r="AY1275" i="7"/>
  <c r="AZ1274" i="7"/>
  <c r="AY1274" i="7"/>
  <c r="AZ1273" i="7"/>
  <c r="AY1273" i="7"/>
  <c r="AZ1272" i="7"/>
  <c r="AY1272" i="7"/>
  <c r="AZ1271" i="7"/>
  <c r="AY1271" i="7"/>
  <c r="AZ1270" i="7"/>
  <c r="AY1270" i="7"/>
  <c r="AZ1269" i="7"/>
  <c r="AY1269" i="7"/>
  <c r="AZ1268" i="7"/>
  <c r="AY1268" i="7"/>
  <c r="AZ1267" i="7"/>
  <c r="AY1267" i="7"/>
  <c r="AZ1266" i="7"/>
  <c r="AY1266" i="7"/>
  <c r="AZ1265" i="7"/>
  <c r="AY1265" i="7"/>
  <c r="AZ1264" i="7"/>
  <c r="AY1264" i="7"/>
  <c r="AZ1263" i="7"/>
  <c r="AY1263" i="7"/>
  <c r="AZ1262" i="7"/>
  <c r="AY1262" i="7"/>
  <c r="AZ1261" i="7"/>
  <c r="AY1261" i="7"/>
  <c r="AZ1260" i="7"/>
  <c r="AY1260" i="7"/>
  <c r="AZ1259" i="7"/>
  <c r="AY1259" i="7"/>
  <c r="AZ1258" i="7"/>
  <c r="AY1258" i="7"/>
  <c r="AZ1257" i="7"/>
  <c r="AY1257" i="7"/>
  <c r="AZ1256" i="7"/>
  <c r="AY1256" i="7"/>
  <c r="AZ1255" i="7"/>
  <c r="AY1255" i="7"/>
  <c r="AZ1254" i="7"/>
  <c r="AY1254" i="7"/>
  <c r="AZ1253" i="7"/>
  <c r="AY1253" i="7"/>
  <c r="AZ1252" i="7"/>
  <c r="AY1252" i="7"/>
  <c r="AZ1251" i="7"/>
  <c r="AY1251" i="7"/>
  <c r="AZ1250" i="7"/>
  <c r="AY1250" i="7"/>
  <c r="AZ1249" i="7"/>
  <c r="AY1249" i="7"/>
  <c r="AZ1248" i="7"/>
  <c r="AY1248" i="7"/>
  <c r="AZ1247" i="7"/>
  <c r="AY1247" i="7"/>
  <c r="AZ1246" i="7"/>
  <c r="AY1246" i="7"/>
  <c r="AZ1245" i="7"/>
  <c r="AY1245" i="7"/>
  <c r="AZ1244" i="7"/>
  <c r="AY1244" i="7"/>
  <c r="AZ1243" i="7"/>
  <c r="AY1243" i="7"/>
  <c r="AZ1242" i="7"/>
  <c r="AY1242" i="7"/>
  <c r="AZ1241" i="7"/>
  <c r="AY1241" i="7"/>
  <c r="AZ1240" i="7"/>
  <c r="AY1240" i="7"/>
  <c r="AZ1239" i="7"/>
  <c r="AY1239" i="7"/>
  <c r="AZ1238" i="7"/>
  <c r="AY1238" i="7"/>
  <c r="AZ1237" i="7"/>
  <c r="AY1237" i="7"/>
  <c r="AZ1236" i="7"/>
  <c r="AY1236" i="7"/>
  <c r="AZ1235" i="7"/>
  <c r="AY1235" i="7"/>
  <c r="AZ1234" i="7"/>
  <c r="AY1234" i="7"/>
  <c r="AZ1233" i="7"/>
  <c r="AY1233" i="7"/>
  <c r="AZ1232" i="7"/>
  <c r="AY1232" i="7"/>
  <c r="AZ1231" i="7"/>
  <c r="AY1231" i="7"/>
  <c r="AZ1230" i="7"/>
  <c r="AY1230" i="7"/>
  <c r="AZ1229" i="7"/>
  <c r="AY1229" i="7"/>
  <c r="AZ1228" i="7"/>
  <c r="AY1228" i="7"/>
  <c r="AZ1227" i="7"/>
  <c r="AY1227" i="7"/>
  <c r="AZ1226" i="7"/>
  <c r="AY1226" i="7"/>
  <c r="AZ1225" i="7"/>
  <c r="AY1225" i="7"/>
  <c r="AZ1224" i="7"/>
  <c r="AY1224" i="7"/>
  <c r="AZ1223" i="7"/>
  <c r="AY1223" i="7"/>
  <c r="AZ1222" i="7"/>
  <c r="AY1222" i="7"/>
  <c r="AZ1221" i="7"/>
  <c r="AY1221" i="7"/>
  <c r="AZ1220" i="7"/>
  <c r="AY1220" i="7"/>
  <c r="AZ1219" i="7"/>
  <c r="AY1219" i="7"/>
  <c r="AZ1218" i="7"/>
  <c r="AY1218" i="7"/>
  <c r="AZ1217" i="7"/>
  <c r="AY1217" i="7"/>
  <c r="AZ1216" i="7"/>
  <c r="AY1216" i="7"/>
  <c r="AZ1215" i="7"/>
  <c r="AY1215" i="7"/>
  <c r="AZ1214" i="7"/>
  <c r="AY1214" i="7"/>
  <c r="AZ1213" i="7"/>
  <c r="AY1213" i="7"/>
  <c r="AZ1212" i="7"/>
  <c r="AY1212" i="7"/>
  <c r="AZ1211" i="7"/>
  <c r="AY1211" i="7"/>
  <c r="AZ1210" i="7"/>
  <c r="AY1210" i="7"/>
  <c r="AZ1209" i="7"/>
  <c r="AY1209" i="7"/>
  <c r="AZ1208" i="7"/>
  <c r="AY1208" i="7"/>
  <c r="AZ1207" i="7"/>
  <c r="AY1207" i="7"/>
  <c r="AZ1206" i="7"/>
  <c r="AY1206" i="7"/>
  <c r="AZ1205" i="7"/>
  <c r="AY1205" i="7"/>
  <c r="AZ1204" i="7"/>
  <c r="AY1204" i="7"/>
  <c r="AZ1203" i="7"/>
  <c r="AY1203" i="7"/>
  <c r="AZ1202" i="7"/>
  <c r="AY1202" i="7"/>
  <c r="AZ1201" i="7"/>
  <c r="AY1201" i="7"/>
  <c r="AZ1200" i="7"/>
  <c r="AY1200" i="7"/>
  <c r="AZ1199" i="7"/>
  <c r="AY1199" i="7"/>
  <c r="AZ1198" i="7"/>
  <c r="AY1198" i="7"/>
  <c r="AZ1197" i="7"/>
  <c r="AY1197" i="7"/>
  <c r="AZ1196" i="7"/>
  <c r="AY1196" i="7"/>
  <c r="AZ1195" i="7"/>
  <c r="AY1195" i="7"/>
  <c r="AZ1194" i="7"/>
  <c r="AY1194" i="7"/>
  <c r="AZ1193" i="7"/>
  <c r="AY1193" i="7"/>
  <c r="AZ1192" i="7"/>
  <c r="AY1192" i="7"/>
  <c r="AZ1191" i="7"/>
  <c r="AY1191" i="7"/>
  <c r="AZ1190" i="7"/>
  <c r="AY1190" i="7"/>
  <c r="AZ1189" i="7"/>
  <c r="AY1189" i="7"/>
  <c r="AZ1188" i="7"/>
  <c r="AY1188" i="7"/>
  <c r="AZ1187" i="7"/>
  <c r="AY1187" i="7"/>
  <c r="AZ1186" i="7"/>
  <c r="AY1186" i="7"/>
  <c r="AZ1185" i="7"/>
  <c r="AY1185" i="7"/>
  <c r="AZ1184" i="7"/>
  <c r="AY1184" i="7"/>
  <c r="AZ1183" i="7"/>
  <c r="AY1183" i="7"/>
  <c r="AZ1182" i="7"/>
  <c r="AY1182" i="7"/>
  <c r="AZ1181" i="7"/>
  <c r="AY1181" i="7"/>
  <c r="AZ1180" i="7"/>
  <c r="AY1180" i="7"/>
  <c r="AZ1179" i="7"/>
  <c r="AY1179" i="7"/>
  <c r="AZ1178" i="7"/>
  <c r="AY1178" i="7"/>
  <c r="AZ1177" i="7"/>
  <c r="AY1177" i="7"/>
  <c r="AZ1176" i="7"/>
  <c r="AY1176" i="7"/>
  <c r="AZ1175" i="7"/>
  <c r="AY1175" i="7"/>
  <c r="AZ1174" i="7"/>
  <c r="AY1174" i="7"/>
  <c r="AZ1173" i="7"/>
  <c r="AY1173" i="7"/>
  <c r="AZ1172" i="7"/>
  <c r="AY1172" i="7"/>
  <c r="AZ1171" i="7"/>
  <c r="AY1171" i="7"/>
  <c r="AZ1170" i="7"/>
  <c r="AY1170" i="7"/>
  <c r="AZ1169" i="7"/>
  <c r="AY1169" i="7"/>
  <c r="AZ1168" i="7"/>
  <c r="AY1168" i="7"/>
  <c r="AZ1167" i="7"/>
  <c r="AY1167" i="7"/>
  <c r="AZ1166" i="7"/>
  <c r="AY1166" i="7"/>
  <c r="AZ1165" i="7"/>
  <c r="AY1165" i="7"/>
  <c r="AZ1164" i="7"/>
  <c r="AY1164" i="7"/>
  <c r="AZ1163" i="7"/>
  <c r="AY1163" i="7"/>
  <c r="AZ1162" i="7"/>
  <c r="AY1162" i="7"/>
  <c r="AZ1161" i="7"/>
  <c r="AY1161" i="7"/>
  <c r="AZ1160" i="7"/>
  <c r="AY1160" i="7"/>
  <c r="AZ1159" i="7"/>
  <c r="AY1159" i="7"/>
  <c r="AZ1158" i="7"/>
  <c r="AY1158" i="7"/>
  <c r="AZ1157" i="7"/>
  <c r="AY1157" i="7"/>
  <c r="AZ1156" i="7"/>
  <c r="AY1156" i="7"/>
  <c r="AZ1155" i="7"/>
  <c r="AY1155" i="7"/>
  <c r="AZ1154" i="7"/>
  <c r="AY1154" i="7"/>
  <c r="AZ1153" i="7"/>
  <c r="AY1153" i="7"/>
  <c r="AZ1152" i="7"/>
  <c r="AY1152" i="7"/>
  <c r="AZ1151" i="7"/>
  <c r="AY1151" i="7"/>
  <c r="AZ1150" i="7"/>
  <c r="AY1150" i="7"/>
  <c r="AZ1149" i="7"/>
  <c r="AY1149" i="7"/>
  <c r="AZ1148" i="7"/>
  <c r="AY1148" i="7"/>
  <c r="AZ1147" i="7"/>
  <c r="AY1147" i="7"/>
  <c r="AZ1146" i="7"/>
  <c r="AY1146" i="7"/>
  <c r="AZ1145" i="7"/>
  <c r="AY1145" i="7"/>
  <c r="AZ1144" i="7"/>
  <c r="AY1144" i="7"/>
  <c r="AZ1143" i="7"/>
  <c r="AY1143" i="7"/>
  <c r="AZ1142" i="7"/>
  <c r="AY1142" i="7"/>
  <c r="AZ1141" i="7"/>
  <c r="AY1141" i="7"/>
  <c r="AZ1140" i="7"/>
  <c r="AY1140" i="7"/>
  <c r="AZ1139" i="7"/>
  <c r="AY1139" i="7"/>
  <c r="AZ1138" i="7"/>
  <c r="AY1138" i="7"/>
  <c r="AZ1137" i="7"/>
  <c r="AY1137" i="7"/>
  <c r="AZ1136" i="7"/>
  <c r="AY1136" i="7"/>
  <c r="AZ1135" i="7"/>
  <c r="AY1135" i="7"/>
  <c r="AZ1134" i="7"/>
  <c r="AY1134" i="7"/>
  <c r="AZ1133" i="7"/>
  <c r="AY1133" i="7"/>
  <c r="AZ1132" i="7"/>
  <c r="AY1132" i="7"/>
  <c r="AZ1131" i="7"/>
  <c r="AY1131" i="7"/>
  <c r="AZ1130" i="7"/>
  <c r="AY1130" i="7"/>
  <c r="AZ1129" i="7"/>
  <c r="AY1129" i="7"/>
  <c r="AZ1128" i="7"/>
  <c r="AY1128" i="7"/>
  <c r="AZ1127" i="7"/>
  <c r="AY1127" i="7"/>
  <c r="AZ1126" i="7"/>
  <c r="AY1126" i="7"/>
  <c r="AZ1125" i="7"/>
  <c r="AY1125" i="7"/>
  <c r="AZ1124" i="7"/>
  <c r="AY1124" i="7"/>
  <c r="AZ1123" i="7"/>
  <c r="AY1123" i="7"/>
  <c r="AZ1122" i="7"/>
  <c r="AY1122" i="7"/>
  <c r="AZ1121" i="7"/>
  <c r="AY1121" i="7"/>
  <c r="AZ1120" i="7"/>
  <c r="AY1120" i="7"/>
  <c r="AZ1119" i="7"/>
  <c r="AY1119" i="7"/>
  <c r="AZ1118" i="7"/>
  <c r="AY1118" i="7"/>
  <c r="AZ1117" i="7"/>
  <c r="AY1117" i="7"/>
  <c r="AZ1116" i="7"/>
  <c r="AY1116" i="7"/>
  <c r="AZ1115" i="7"/>
  <c r="AY1115" i="7"/>
  <c r="AZ1114" i="7"/>
  <c r="AY1114" i="7"/>
  <c r="AZ1113" i="7"/>
  <c r="AY1113" i="7"/>
  <c r="AZ1112" i="7"/>
  <c r="AY1112" i="7"/>
  <c r="AZ1111" i="7"/>
  <c r="AY1111" i="7"/>
  <c r="AZ1110" i="7"/>
  <c r="AY1110" i="7"/>
  <c r="AZ1109" i="7"/>
  <c r="AY1109" i="7"/>
  <c r="AZ1108" i="7"/>
  <c r="AY1108" i="7"/>
  <c r="AZ1107" i="7"/>
  <c r="AY1107" i="7"/>
  <c r="AZ1106" i="7"/>
  <c r="AY1106" i="7"/>
  <c r="AZ1105" i="7"/>
  <c r="AY1105" i="7"/>
  <c r="AZ1104" i="7"/>
  <c r="AY1104" i="7"/>
  <c r="AZ1103" i="7"/>
  <c r="AY1103" i="7"/>
  <c r="AZ1102" i="7"/>
  <c r="AY1102" i="7"/>
  <c r="AZ1101" i="7"/>
  <c r="AY1101" i="7"/>
  <c r="AZ1100" i="7"/>
  <c r="AY1100" i="7"/>
  <c r="AZ1099" i="7"/>
  <c r="AY1099" i="7"/>
  <c r="AZ1098" i="7"/>
  <c r="AY1098" i="7"/>
  <c r="AZ1097" i="7"/>
  <c r="AY1097" i="7"/>
  <c r="AZ1096" i="7"/>
  <c r="AY1096" i="7"/>
  <c r="AZ1095" i="7"/>
  <c r="AY1095" i="7"/>
  <c r="AZ1094" i="7"/>
  <c r="AY1094" i="7"/>
  <c r="AZ1093" i="7"/>
  <c r="AY1093" i="7"/>
  <c r="AZ1092" i="7"/>
  <c r="AY1092" i="7"/>
  <c r="AZ1091" i="7"/>
  <c r="AY1091" i="7"/>
  <c r="AZ1090" i="7"/>
  <c r="AY1090" i="7"/>
  <c r="AZ1089" i="7"/>
  <c r="AY1089" i="7"/>
  <c r="AZ1088" i="7"/>
  <c r="AY1088" i="7"/>
  <c r="AZ1087" i="7"/>
  <c r="AY1087" i="7"/>
  <c r="AZ1086" i="7"/>
  <c r="AY1086" i="7"/>
  <c r="AZ1085" i="7"/>
  <c r="AY1085" i="7"/>
  <c r="AZ1084" i="7"/>
  <c r="AY1084" i="7"/>
  <c r="AZ1083" i="7"/>
  <c r="AY1083" i="7"/>
  <c r="AZ1082" i="7"/>
  <c r="AY1082" i="7"/>
  <c r="AZ1081" i="7"/>
  <c r="AY1081" i="7"/>
  <c r="AZ1080" i="7"/>
  <c r="AY1080" i="7"/>
  <c r="AZ1079" i="7"/>
  <c r="AY1079" i="7"/>
  <c r="AZ1078" i="7"/>
  <c r="AY1078" i="7"/>
  <c r="AZ1077" i="7"/>
  <c r="AY1077" i="7"/>
  <c r="AZ1076" i="7"/>
  <c r="AY1076" i="7"/>
  <c r="AZ1075" i="7"/>
  <c r="AY1075" i="7"/>
  <c r="AZ1074" i="7"/>
  <c r="AY1074" i="7"/>
  <c r="AZ1073" i="7"/>
  <c r="AY1073" i="7"/>
  <c r="AZ1072" i="7"/>
  <c r="AY1072" i="7"/>
  <c r="AZ1071" i="7"/>
  <c r="AY1071" i="7"/>
  <c r="AZ1070" i="7"/>
  <c r="AY1070" i="7"/>
  <c r="AZ1069" i="7"/>
  <c r="AY1069" i="7"/>
  <c r="AZ1068" i="7"/>
  <c r="AY1068" i="7"/>
  <c r="AZ1067" i="7"/>
  <c r="AY1067" i="7"/>
  <c r="AZ1066" i="7"/>
  <c r="AY1066" i="7"/>
  <c r="AZ1065" i="7"/>
  <c r="AY1065" i="7"/>
  <c r="AZ1064" i="7"/>
  <c r="AY1064" i="7"/>
  <c r="AZ1063" i="7"/>
  <c r="AY1063" i="7"/>
  <c r="AZ1062" i="7"/>
  <c r="AY1062" i="7"/>
  <c r="AZ1061" i="7"/>
  <c r="AY1061" i="7"/>
  <c r="AZ1060" i="7"/>
  <c r="AY1060" i="7"/>
  <c r="AZ1059" i="7"/>
  <c r="AY1059" i="7"/>
  <c r="AZ1058" i="7"/>
  <c r="AY1058" i="7"/>
  <c r="AZ1057" i="7"/>
  <c r="AY1057" i="7"/>
  <c r="AZ1056" i="7"/>
  <c r="AY1056" i="7"/>
  <c r="AZ1055" i="7"/>
  <c r="AY1055" i="7"/>
  <c r="AZ1054" i="7"/>
  <c r="AY1054" i="7"/>
  <c r="AZ1053" i="7"/>
  <c r="AY1053" i="7"/>
  <c r="AZ1052" i="7"/>
  <c r="AY1052" i="7"/>
  <c r="AZ1051" i="7"/>
  <c r="AY1051" i="7"/>
  <c r="AZ1050" i="7"/>
  <c r="AY1050" i="7"/>
  <c r="AZ1049" i="7"/>
  <c r="AY1049" i="7"/>
  <c r="AZ1048" i="7"/>
  <c r="AY1048" i="7"/>
  <c r="AZ1047" i="7"/>
  <c r="AY1047" i="7"/>
  <c r="AZ1046" i="7"/>
  <c r="AY1046" i="7"/>
  <c r="AZ1045" i="7"/>
  <c r="AY1045" i="7"/>
  <c r="AZ1044" i="7"/>
  <c r="AY1044" i="7"/>
  <c r="AZ1043" i="7"/>
  <c r="AY1043" i="7"/>
  <c r="AZ1042" i="7"/>
  <c r="AY1042" i="7"/>
  <c r="AZ1041" i="7"/>
  <c r="AY1041" i="7"/>
  <c r="AZ1040" i="7"/>
  <c r="AY1040" i="7"/>
  <c r="AZ1039" i="7"/>
  <c r="AY1039" i="7"/>
  <c r="AZ1038" i="7"/>
  <c r="AY1038" i="7"/>
  <c r="AZ1037" i="7"/>
  <c r="AY1037" i="7"/>
  <c r="AZ1036" i="7"/>
  <c r="AY1036" i="7"/>
  <c r="AZ1035" i="7"/>
  <c r="AY1035" i="7"/>
  <c r="AZ1034" i="7"/>
  <c r="AY1034" i="7"/>
  <c r="AZ1033" i="7"/>
  <c r="AY1033" i="7"/>
  <c r="AZ1032" i="7"/>
  <c r="AY1032" i="7"/>
  <c r="AZ1031" i="7"/>
  <c r="AY1031" i="7"/>
  <c r="AZ1030" i="7"/>
  <c r="AY1030" i="7"/>
  <c r="AZ1029" i="7"/>
  <c r="AY1029" i="7"/>
  <c r="AZ1028" i="7"/>
  <c r="AY1028" i="7"/>
  <c r="AZ1027" i="7"/>
  <c r="AY1027" i="7"/>
  <c r="AZ1026" i="7"/>
  <c r="AY1026" i="7"/>
  <c r="AZ1025" i="7"/>
  <c r="AY1025" i="7"/>
  <c r="AZ1024" i="7"/>
  <c r="AY1024" i="7"/>
  <c r="AZ1023" i="7"/>
  <c r="AY1023" i="7"/>
  <c r="AZ1022" i="7"/>
  <c r="AY1022" i="7"/>
  <c r="AZ1021" i="7"/>
  <c r="AY1021" i="7"/>
  <c r="AZ1020" i="7"/>
  <c r="AY1020" i="7"/>
  <c r="AZ1019" i="7"/>
  <c r="AY1019" i="7"/>
  <c r="AZ1018" i="7"/>
  <c r="AY1018" i="7"/>
  <c r="AZ1017" i="7"/>
  <c r="AY1017" i="7"/>
  <c r="AZ1016" i="7"/>
  <c r="AY1016" i="7"/>
  <c r="AZ1015" i="7"/>
  <c r="AY1015" i="7"/>
  <c r="AZ1014" i="7"/>
  <c r="AY1014" i="7"/>
  <c r="AZ1013" i="7"/>
  <c r="AY1013" i="7"/>
  <c r="AZ1012" i="7"/>
  <c r="AY1012" i="7"/>
  <c r="AZ1011" i="7"/>
  <c r="AY1011" i="7"/>
  <c r="AZ1010" i="7"/>
  <c r="AY1010" i="7"/>
  <c r="AZ1009" i="7"/>
  <c r="AY1009" i="7"/>
  <c r="AZ1008" i="7"/>
  <c r="AY1008" i="7"/>
  <c r="AZ1007" i="7"/>
  <c r="AY1007" i="7"/>
  <c r="AZ1006" i="7"/>
  <c r="AY1006" i="7"/>
  <c r="AZ1005" i="7"/>
  <c r="AY1005" i="7"/>
  <c r="AZ1004" i="7"/>
  <c r="AY1004" i="7"/>
  <c r="AZ1003" i="7"/>
  <c r="AY1003" i="7"/>
  <c r="AZ1002" i="7"/>
  <c r="AY1002" i="7"/>
  <c r="AZ1001" i="7"/>
  <c r="AY1001" i="7"/>
  <c r="AZ1000" i="7"/>
  <c r="AY1000" i="7"/>
  <c r="AZ999" i="7"/>
  <c r="AY999" i="7"/>
  <c r="AZ998" i="7"/>
  <c r="AY998" i="7"/>
  <c r="AZ997" i="7"/>
  <c r="AY997" i="7"/>
  <c r="AZ996" i="7"/>
  <c r="AY996" i="7"/>
  <c r="AZ995" i="7"/>
  <c r="AY995" i="7"/>
  <c r="AZ994" i="7"/>
  <c r="AY994" i="7"/>
  <c r="AZ993" i="7"/>
  <c r="AY993" i="7"/>
  <c r="AZ992" i="7"/>
  <c r="AY992" i="7"/>
  <c r="AZ991" i="7"/>
  <c r="AY991" i="7"/>
  <c r="AZ990" i="7"/>
  <c r="AY990" i="7"/>
  <c r="AZ989" i="7"/>
  <c r="AY989" i="7"/>
  <c r="AZ988" i="7"/>
  <c r="AY988" i="7"/>
  <c r="AZ987" i="7"/>
  <c r="AY987" i="7"/>
  <c r="AZ986" i="7"/>
  <c r="AY986" i="7"/>
  <c r="AZ985" i="7"/>
  <c r="AY985" i="7"/>
  <c r="AZ984" i="7"/>
  <c r="AY984" i="7"/>
  <c r="AZ983" i="7"/>
  <c r="AY983" i="7"/>
  <c r="AZ982" i="7"/>
  <c r="AY982" i="7"/>
  <c r="AZ981" i="7"/>
  <c r="AY981" i="7"/>
  <c r="AZ980" i="7"/>
  <c r="AY980" i="7"/>
  <c r="AZ979" i="7"/>
  <c r="AY979" i="7"/>
  <c r="AZ978" i="7"/>
  <c r="AY978" i="7"/>
  <c r="AZ977" i="7"/>
  <c r="AY977" i="7"/>
  <c r="AZ976" i="7"/>
  <c r="AY976" i="7"/>
  <c r="AZ975" i="7"/>
  <c r="AY975" i="7"/>
  <c r="AZ974" i="7"/>
  <c r="AY974" i="7"/>
  <c r="AZ973" i="7"/>
  <c r="AY973" i="7"/>
  <c r="AZ972" i="7"/>
  <c r="AY972" i="7"/>
  <c r="AZ971" i="7"/>
  <c r="AY971" i="7"/>
  <c r="AZ970" i="7"/>
  <c r="AY970" i="7"/>
  <c r="AZ969" i="7"/>
  <c r="AY969" i="7"/>
  <c r="AZ968" i="7"/>
  <c r="AY968" i="7"/>
  <c r="AZ967" i="7"/>
  <c r="AY967" i="7"/>
  <c r="AZ966" i="7"/>
  <c r="AY966" i="7"/>
  <c r="AZ965" i="7"/>
  <c r="AY965" i="7"/>
  <c r="AZ964" i="7"/>
  <c r="AY964" i="7"/>
  <c r="AZ963" i="7"/>
  <c r="AY963" i="7"/>
  <c r="AZ962" i="7"/>
  <c r="AY962" i="7"/>
  <c r="AZ961" i="7"/>
  <c r="AY961" i="7"/>
  <c r="AZ960" i="7"/>
  <c r="AY960" i="7"/>
  <c r="AZ959" i="7"/>
  <c r="AY959" i="7"/>
  <c r="AZ958" i="7"/>
  <c r="AY958" i="7"/>
  <c r="AZ957" i="7"/>
  <c r="AY957" i="7"/>
  <c r="AZ956" i="7"/>
  <c r="AY956" i="7"/>
  <c r="AZ955" i="7"/>
  <c r="AY955" i="7"/>
  <c r="AZ954" i="7"/>
  <c r="AY954" i="7"/>
  <c r="AZ953" i="7"/>
  <c r="AY953" i="7"/>
  <c r="AZ952" i="7"/>
  <c r="AY952" i="7"/>
  <c r="AZ951" i="7"/>
  <c r="AY951" i="7"/>
  <c r="AZ950" i="7"/>
  <c r="AY950" i="7"/>
  <c r="AZ949" i="7"/>
  <c r="AY949" i="7"/>
  <c r="AZ948" i="7"/>
  <c r="AY948" i="7"/>
  <c r="AZ947" i="7"/>
  <c r="AY947" i="7"/>
  <c r="AZ946" i="7"/>
  <c r="AY946" i="7"/>
  <c r="AZ945" i="7"/>
  <c r="AY945" i="7"/>
  <c r="AZ944" i="7"/>
  <c r="AY944" i="7"/>
  <c r="AZ943" i="7"/>
  <c r="AY943" i="7"/>
  <c r="AZ942" i="7"/>
  <c r="AY942" i="7"/>
  <c r="AZ941" i="7"/>
  <c r="AY941" i="7"/>
  <c r="AZ940" i="7"/>
  <c r="AY940" i="7"/>
  <c r="AZ939" i="7"/>
  <c r="AY939" i="7"/>
  <c r="AZ938" i="7"/>
  <c r="AY938" i="7"/>
  <c r="AZ937" i="7"/>
  <c r="AY937" i="7"/>
  <c r="AZ936" i="7"/>
  <c r="AY936" i="7"/>
  <c r="AZ935" i="7"/>
  <c r="AY935" i="7"/>
  <c r="AZ934" i="7"/>
  <c r="AY934" i="7"/>
  <c r="AZ933" i="7"/>
  <c r="AY933" i="7"/>
  <c r="AZ932" i="7"/>
  <c r="AY932" i="7"/>
  <c r="AZ931" i="7"/>
  <c r="AY931" i="7"/>
  <c r="AZ930" i="7"/>
  <c r="AY930" i="7"/>
  <c r="AZ929" i="7"/>
  <c r="AY929" i="7"/>
  <c r="AZ928" i="7"/>
  <c r="AY928" i="7"/>
  <c r="AZ927" i="7"/>
  <c r="AY927" i="7"/>
  <c r="AZ926" i="7"/>
  <c r="AY926" i="7"/>
  <c r="AZ925" i="7"/>
  <c r="AY925" i="7"/>
  <c r="AZ924" i="7"/>
  <c r="AY924" i="7"/>
  <c r="AZ923" i="7"/>
  <c r="AY923" i="7"/>
  <c r="AZ922" i="7"/>
  <c r="AY922" i="7"/>
  <c r="AZ921" i="7"/>
  <c r="AY921" i="7"/>
  <c r="AZ920" i="7"/>
  <c r="AY920" i="7"/>
  <c r="AZ919" i="7"/>
  <c r="AY919" i="7"/>
  <c r="AZ918" i="7"/>
  <c r="AY918" i="7"/>
  <c r="AZ917" i="7"/>
  <c r="AY917" i="7"/>
  <c r="AZ916" i="7"/>
  <c r="AY916" i="7"/>
  <c r="AZ915" i="7"/>
  <c r="AY915" i="7"/>
  <c r="AZ914" i="7"/>
  <c r="AY914" i="7"/>
  <c r="AZ913" i="7"/>
  <c r="AY913" i="7"/>
  <c r="AZ912" i="7"/>
  <c r="AY912" i="7"/>
  <c r="AZ911" i="7"/>
  <c r="AY911" i="7"/>
  <c r="AZ910" i="7"/>
  <c r="AY910" i="7"/>
  <c r="AZ909" i="7"/>
  <c r="AY909" i="7"/>
  <c r="AZ908" i="7"/>
  <c r="AY908" i="7"/>
  <c r="AZ907" i="7"/>
  <c r="AY907" i="7"/>
  <c r="AZ906" i="7"/>
  <c r="AY906" i="7"/>
  <c r="AZ905" i="7"/>
  <c r="AY905" i="7"/>
  <c r="AZ904" i="7"/>
  <c r="AY904" i="7"/>
  <c r="AZ903" i="7"/>
  <c r="AY903" i="7"/>
  <c r="AZ902" i="7"/>
  <c r="AY902" i="7"/>
  <c r="AZ901" i="7"/>
  <c r="AY901" i="7"/>
  <c r="AZ900" i="7"/>
  <c r="AY900" i="7"/>
  <c r="AZ899" i="7"/>
  <c r="AY899" i="7"/>
  <c r="AZ898" i="7"/>
  <c r="AY898" i="7"/>
  <c r="AZ897" i="7"/>
  <c r="AY897" i="7"/>
  <c r="AZ896" i="7"/>
  <c r="AY896" i="7"/>
  <c r="AZ895" i="7"/>
  <c r="AY895" i="7"/>
  <c r="AZ894" i="7"/>
  <c r="AY894" i="7"/>
  <c r="AZ893" i="7"/>
  <c r="AY893" i="7"/>
  <c r="AZ892" i="7"/>
  <c r="AY892" i="7"/>
  <c r="AZ891" i="7"/>
  <c r="AY891" i="7"/>
  <c r="AZ890" i="7"/>
  <c r="AY890" i="7"/>
  <c r="AZ889" i="7"/>
  <c r="AY889" i="7"/>
  <c r="AZ888" i="7"/>
  <c r="AY888" i="7"/>
  <c r="AZ887" i="7"/>
  <c r="AY887" i="7"/>
  <c r="AZ886" i="7"/>
  <c r="AY886" i="7"/>
  <c r="AZ885" i="7"/>
  <c r="AY885" i="7"/>
  <c r="AZ884" i="7"/>
  <c r="AY884" i="7"/>
  <c r="AZ883" i="7"/>
  <c r="AY883" i="7"/>
  <c r="AZ882" i="7"/>
  <c r="AY882" i="7"/>
  <c r="AZ881" i="7"/>
  <c r="AY881" i="7"/>
  <c r="AZ880" i="7"/>
  <c r="AY880" i="7"/>
  <c r="AZ879" i="7"/>
  <c r="AY879" i="7"/>
  <c r="AZ878" i="7"/>
  <c r="AY878" i="7"/>
  <c r="AZ877" i="7"/>
  <c r="AY877" i="7"/>
  <c r="AZ876" i="7"/>
  <c r="AY876" i="7"/>
  <c r="AZ875" i="7"/>
  <c r="AY875" i="7"/>
  <c r="AZ874" i="7"/>
  <c r="AY874" i="7"/>
  <c r="AZ873" i="7"/>
  <c r="AY873" i="7"/>
  <c r="AZ872" i="7"/>
  <c r="AY872" i="7"/>
  <c r="AZ871" i="7"/>
  <c r="AY871" i="7"/>
  <c r="AZ870" i="7"/>
  <c r="AY870" i="7"/>
  <c r="AZ869" i="7"/>
  <c r="AY869" i="7"/>
  <c r="AZ868" i="7"/>
  <c r="AY868" i="7"/>
  <c r="AZ867" i="7"/>
  <c r="AY867" i="7"/>
  <c r="AZ866" i="7"/>
  <c r="AY866" i="7"/>
  <c r="AZ865" i="7"/>
  <c r="AY865" i="7"/>
  <c r="AZ864" i="7"/>
  <c r="AY864" i="7"/>
  <c r="AZ863" i="7"/>
  <c r="AY863" i="7"/>
  <c r="AZ862" i="7"/>
  <c r="AY862" i="7"/>
  <c r="AZ861" i="7"/>
  <c r="AY861" i="7"/>
  <c r="AZ860" i="7"/>
  <c r="AY860" i="7"/>
  <c r="AZ859" i="7"/>
  <c r="AY859" i="7"/>
  <c r="AZ858" i="7"/>
  <c r="AY858" i="7"/>
  <c r="AZ857" i="7"/>
  <c r="AY857" i="7"/>
  <c r="AZ856" i="7"/>
  <c r="AY856" i="7"/>
  <c r="AZ855" i="7"/>
  <c r="AY855" i="7"/>
  <c r="AZ854" i="7"/>
  <c r="AY854" i="7"/>
  <c r="AZ853" i="7"/>
  <c r="AY853" i="7"/>
  <c r="AZ852" i="7"/>
  <c r="AY852" i="7"/>
  <c r="AZ851" i="7"/>
  <c r="AY851" i="7"/>
  <c r="AZ850" i="7"/>
  <c r="AY850" i="7"/>
  <c r="AZ849" i="7"/>
  <c r="AY849" i="7"/>
  <c r="AZ848" i="7"/>
  <c r="AY848" i="7"/>
  <c r="AZ847" i="7"/>
  <c r="AY847" i="7"/>
  <c r="AZ846" i="7"/>
  <c r="AY846" i="7"/>
  <c r="AZ845" i="7"/>
  <c r="AY845" i="7"/>
  <c r="AZ844" i="7"/>
  <c r="AY844" i="7"/>
  <c r="AZ843" i="7"/>
  <c r="AY843" i="7"/>
  <c r="AZ842" i="7"/>
  <c r="AY842" i="7"/>
  <c r="AZ841" i="7"/>
  <c r="AY841" i="7"/>
  <c r="AZ840" i="7"/>
  <c r="AY840" i="7"/>
  <c r="AZ839" i="7"/>
  <c r="AY839" i="7"/>
  <c r="AZ838" i="7"/>
  <c r="AY838" i="7"/>
  <c r="AZ837" i="7"/>
  <c r="AY837" i="7"/>
  <c r="AZ836" i="7"/>
  <c r="AY836" i="7"/>
  <c r="AZ835" i="7"/>
  <c r="AY835" i="7"/>
  <c r="AZ834" i="7"/>
  <c r="AY834" i="7"/>
  <c r="AZ833" i="7"/>
  <c r="AY833" i="7"/>
  <c r="AZ832" i="7"/>
  <c r="AY832" i="7"/>
  <c r="AZ831" i="7"/>
  <c r="AY831" i="7"/>
  <c r="AZ830" i="7"/>
  <c r="AY830" i="7"/>
  <c r="AZ829" i="7"/>
  <c r="AY829" i="7"/>
  <c r="AZ828" i="7"/>
  <c r="AY828" i="7"/>
  <c r="AZ827" i="7"/>
  <c r="AY827" i="7"/>
  <c r="AZ826" i="7"/>
  <c r="AY826" i="7"/>
  <c r="AZ825" i="7"/>
  <c r="AY825" i="7"/>
  <c r="AZ824" i="7"/>
  <c r="AY824" i="7"/>
  <c r="AZ823" i="7"/>
  <c r="AY823" i="7"/>
  <c r="AZ822" i="7"/>
  <c r="AY822" i="7"/>
  <c r="AZ821" i="7"/>
  <c r="AY821" i="7"/>
  <c r="AZ820" i="7"/>
  <c r="AY820" i="7"/>
  <c r="AZ819" i="7"/>
  <c r="AY819" i="7"/>
  <c r="AZ818" i="7"/>
  <c r="AY818" i="7"/>
  <c r="AZ817" i="7"/>
  <c r="AY817" i="7"/>
  <c r="AZ816" i="7"/>
  <c r="AY816" i="7"/>
  <c r="AZ815" i="7"/>
  <c r="AY815" i="7"/>
  <c r="AZ814" i="7"/>
  <c r="AY814" i="7"/>
  <c r="AZ813" i="7"/>
  <c r="AY813" i="7"/>
  <c r="AZ812" i="7"/>
  <c r="AY812" i="7"/>
  <c r="AZ811" i="7"/>
  <c r="AY811" i="7"/>
  <c r="AZ810" i="7"/>
  <c r="AY810" i="7"/>
  <c r="AZ809" i="7"/>
  <c r="AY809" i="7"/>
  <c r="AZ808" i="7"/>
  <c r="AY808" i="7"/>
  <c r="AZ807" i="7"/>
  <c r="AY807" i="7"/>
  <c r="AZ806" i="7"/>
  <c r="AY806" i="7"/>
  <c r="AZ805" i="7"/>
  <c r="AY805" i="7"/>
  <c r="AZ804" i="7"/>
  <c r="AY804" i="7"/>
  <c r="AZ803" i="7"/>
  <c r="AY803" i="7"/>
  <c r="AZ802" i="7"/>
  <c r="AY802" i="7"/>
  <c r="AZ801" i="7"/>
  <c r="AY801" i="7"/>
  <c r="AZ800" i="7"/>
  <c r="AY800" i="7"/>
  <c r="AZ799" i="7"/>
  <c r="AY799" i="7"/>
  <c r="AZ798" i="7"/>
  <c r="AY798" i="7"/>
  <c r="AZ797" i="7"/>
  <c r="AY797" i="7"/>
  <c r="AZ796" i="7"/>
  <c r="AY796" i="7"/>
  <c r="AZ795" i="7"/>
  <c r="AY795" i="7"/>
  <c r="AZ794" i="7"/>
  <c r="AY794" i="7"/>
  <c r="AZ793" i="7"/>
  <c r="AY793" i="7"/>
  <c r="AZ792" i="7"/>
  <c r="AY792" i="7"/>
  <c r="AZ791" i="7"/>
  <c r="AY791" i="7"/>
  <c r="AZ790" i="7"/>
  <c r="AY790" i="7"/>
  <c r="AZ789" i="7"/>
  <c r="AY789" i="7"/>
  <c r="AZ788" i="7"/>
  <c r="AY788" i="7"/>
  <c r="AZ787" i="7"/>
  <c r="AY787" i="7"/>
  <c r="AZ786" i="7"/>
  <c r="AY786" i="7"/>
  <c r="AZ785" i="7"/>
  <c r="AY785" i="7"/>
  <c r="AZ784" i="7"/>
  <c r="AY784" i="7"/>
  <c r="AZ783" i="7"/>
  <c r="AY783" i="7"/>
  <c r="AZ782" i="7"/>
  <c r="AY782" i="7"/>
  <c r="AZ781" i="7"/>
  <c r="AY781" i="7"/>
  <c r="AZ780" i="7"/>
  <c r="AY780" i="7"/>
  <c r="AZ779" i="7"/>
  <c r="AY779" i="7"/>
  <c r="AZ778" i="7"/>
  <c r="AY778" i="7"/>
  <c r="AZ777" i="7"/>
  <c r="AY777" i="7"/>
  <c r="AZ776" i="7"/>
  <c r="AY776" i="7"/>
  <c r="AZ775" i="7"/>
  <c r="AY775" i="7"/>
  <c r="AZ774" i="7"/>
  <c r="AY774" i="7"/>
  <c r="AZ773" i="7"/>
  <c r="AY773" i="7"/>
  <c r="AZ772" i="7"/>
  <c r="AY772" i="7"/>
  <c r="AZ771" i="7"/>
  <c r="AY771" i="7"/>
  <c r="AZ770" i="7"/>
  <c r="AY770" i="7"/>
  <c r="AZ769" i="7"/>
  <c r="AY769" i="7"/>
  <c r="AZ768" i="7"/>
  <c r="AY768" i="7"/>
  <c r="AZ767" i="7"/>
  <c r="AY767" i="7"/>
  <c r="AZ766" i="7"/>
  <c r="AY766" i="7"/>
  <c r="AZ765" i="7"/>
  <c r="AY765" i="7"/>
  <c r="AZ764" i="7"/>
  <c r="AY764" i="7"/>
  <c r="AZ763" i="7"/>
  <c r="AY763" i="7"/>
  <c r="AZ762" i="7"/>
  <c r="AY762" i="7"/>
  <c r="AZ761" i="7"/>
  <c r="AY761" i="7"/>
  <c r="AZ760" i="7"/>
  <c r="AY760" i="7"/>
  <c r="AZ759" i="7"/>
  <c r="AY759" i="7"/>
  <c r="AZ758" i="7"/>
  <c r="AY758" i="7"/>
  <c r="AZ757" i="7"/>
  <c r="AY757" i="7"/>
  <c r="AZ756" i="7"/>
  <c r="AY756" i="7"/>
  <c r="AZ755" i="7"/>
  <c r="AY755" i="7"/>
  <c r="AZ754" i="7"/>
  <c r="AY754" i="7"/>
  <c r="AZ753" i="7"/>
  <c r="AY753" i="7"/>
  <c r="AZ752" i="7"/>
  <c r="AY752" i="7"/>
  <c r="AZ751" i="7"/>
  <c r="AY751" i="7"/>
  <c r="AZ750" i="7"/>
  <c r="AY750" i="7"/>
  <c r="AZ749" i="7"/>
  <c r="AY749" i="7"/>
  <c r="AZ748" i="7"/>
  <c r="AY748" i="7"/>
  <c r="AZ747" i="7"/>
  <c r="AY747" i="7"/>
  <c r="AZ746" i="7"/>
  <c r="AY746" i="7"/>
  <c r="AZ745" i="7"/>
  <c r="AY745" i="7"/>
  <c r="AZ744" i="7"/>
  <c r="AY744" i="7"/>
  <c r="AZ743" i="7"/>
  <c r="AY743" i="7"/>
  <c r="AZ742" i="7"/>
  <c r="AY742" i="7"/>
  <c r="AZ741" i="7"/>
  <c r="AY741" i="7"/>
  <c r="AZ740" i="7"/>
  <c r="AY740" i="7"/>
  <c r="AZ739" i="7"/>
  <c r="AY739" i="7"/>
  <c r="AZ738" i="7"/>
  <c r="AY738" i="7"/>
  <c r="AZ737" i="7"/>
  <c r="AY737" i="7"/>
  <c r="AZ736" i="7"/>
  <c r="AY736" i="7"/>
  <c r="AZ735" i="7"/>
  <c r="AY735" i="7"/>
  <c r="AZ734" i="7"/>
  <c r="AY734" i="7"/>
  <c r="AZ733" i="7"/>
  <c r="AY733" i="7"/>
  <c r="AZ732" i="7"/>
  <c r="AY732" i="7"/>
  <c r="AZ731" i="7"/>
  <c r="AY731" i="7"/>
  <c r="AZ730" i="7"/>
  <c r="AY730" i="7"/>
  <c r="AZ729" i="7"/>
  <c r="AY729" i="7"/>
  <c r="AZ728" i="7"/>
  <c r="AY728" i="7"/>
  <c r="AZ727" i="7"/>
  <c r="AY727" i="7"/>
  <c r="AZ726" i="7"/>
  <c r="AY726" i="7"/>
  <c r="AZ725" i="7"/>
  <c r="AY725" i="7"/>
  <c r="AZ724" i="7"/>
  <c r="AY724" i="7"/>
  <c r="AZ723" i="7"/>
  <c r="AY723" i="7"/>
  <c r="AZ722" i="7"/>
  <c r="AY722" i="7"/>
  <c r="AZ721" i="7"/>
  <c r="AY721" i="7"/>
  <c r="AZ720" i="7"/>
  <c r="AY720" i="7"/>
  <c r="AZ719" i="7"/>
  <c r="AY719" i="7"/>
  <c r="AZ718" i="7"/>
  <c r="AY718" i="7"/>
  <c r="AZ717" i="7"/>
  <c r="AY717" i="7"/>
  <c r="AZ716" i="7"/>
  <c r="AY716" i="7"/>
  <c r="AZ715" i="7"/>
  <c r="AY715" i="7"/>
  <c r="AZ714" i="7"/>
  <c r="AY714" i="7"/>
  <c r="AZ713" i="7"/>
  <c r="AY713" i="7"/>
  <c r="AZ712" i="7"/>
  <c r="AY712" i="7"/>
  <c r="AZ711" i="7"/>
  <c r="AY711" i="7"/>
  <c r="AZ710" i="7"/>
  <c r="AY710" i="7"/>
  <c r="AZ709" i="7"/>
  <c r="AY709" i="7"/>
  <c r="AZ708" i="7"/>
  <c r="AY708" i="7"/>
  <c r="AZ707" i="7"/>
  <c r="AY707" i="7"/>
  <c r="AZ706" i="7"/>
  <c r="AY706" i="7"/>
  <c r="AZ705" i="7"/>
  <c r="AY705" i="7"/>
  <c r="AZ704" i="7"/>
  <c r="AY704" i="7"/>
  <c r="AZ703" i="7"/>
  <c r="AY703" i="7"/>
  <c r="AZ702" i="7"/>
  <c r="AY702" i="7"/>
  <c r="AZ701" i="7"/>
  <c r="AY701" i="7"/>
  <c r="AZ700" i="7"/>
  <c r="AY700" i="7"/>
  <c r="AZ699" i="7"/>
  <c r="AY699" i="7"/>
  <c r="AZ698" i="7"/>
  <c r="AY698" i="7"/>
  <c r="AZ697" i="7"/>
  <c r="AY697" i="7"/>
  <c r="AZ696" i="7"/>
  <c r="AY696" i="7"/>
  <c r="AZ695" i="7"/>
  <c r="AY695" i="7"/>
  <c r="AZ694" i="7"/>
  <c r="AY694" i="7"/>
  <c r="AZ693" i="7"/>
  <c r="AY693" i="7"/>
  <c r="AZ692" i="7"/>
  <c r="AY692" i="7"/>
  <c r="AZ691" i="7"/>
  <c r="AY691" i="7"/>
  <c r="AZ690" i="7"/>
  <c r="AY690" i="7"/>
  <c r="AZ689" i="7"/>
  <c r="AY689" i="7"/>
  <c r="AZ688" i="7"/>
  <c r="AY688" i="7"/>
  <c r="AZ687" i="7"/>
  <c r="AY687" i="7"/>
  <c r="AZ686" i="7"/>
  <c r="AY686" i="7"/>
  <c r="AZ685" i="7"/>
  <c r="AY685" i="7"/>
  <c r="AZ684" i="7"/>
  <c r="AY684" i="7"/>
  <c r="AZ683" i="7"/>
  <c r="AY683" i="7"/>
  <c r="AZ682" i="7"/>
  <c r="AY682" i="7"/>
  <c r="AZ681" i="7"/>
  <c r="AY681" i="7"/>
  <c r="AZ680" i="7"/>
  <c r="AY680" i="7"/>
  <c r="AZ679" i="7"/>
  <c r="AY679" i="7"/>
  <c r="AZ678" i="7"/>
  <c r="AY678" i="7"/>
  <c r="AZ677" i="7"/>
  <c r="AY677" i="7"/>
  <c r="AZ676" i="7"/>
  <c r="AY676" i="7"/>
  <c r="AZ675" i="7"/>
  <c r="AY675" i="7"/>
  <c r="AZ674" i="7"/>
  <c r="AY674" i="7"/>
  <c r="AZ673" i="7"/>
  <c r="AY673" i="7"/>
  <c r="AZ672" i="7"/>
  <c r="AY672" i="7"/>
  <c r="AZ671" i="7"/>
  <c r="AY671" i="7"/>
  <c r="AZ670" i="7"/>
  <c r="AY670" i="7"/>
  <c r="AZ669" i="7"/>
  <c r="AY669" i="7"/>
  <c r="AZ668" i="7"/>
  <c r="AY668" i="7"/>
  <c r="AZ667" i="7"/>
  <c r="AY667" i="7"/>
  <c r="AZ666" i="7"/>
  <c r="AY666" i="7"/>
  <c r="AZ665" i="7"/>
  <c r="AY665" i="7"/>
  <c r="AZ664" i="7"/>
  <c r="AY664" i="7"/>
  <c r="AZ663" i="7"/>
  <c r="AY663" i="7"/>
  <c r="AZ662" i="7"/>
  <c r="AY662" i="7"/>
  <c r="AZ661" i="7"/>
  <c r="AY661" i="7"/>
  <c r="AZ660" i="7"/>
  <c r="AY660" i="7"/>
  <c r="AZ659" i="7"/>
  <c r="AY659" i="7"/>
  <c r="AZ658" i="7"/>
  <c r="AY658" i="7"/>
  <c r="AZ657" i="7"/>
  <c r="AY657" i="7"/>
  <c r="AZ656" i="7"/>
  <c r="AY656" i="7"/>
  <c r="AZ655" i="7"/>
  <c r="AY655" i="7"/>
  <c r="AZ654" i="7"/>
  <c r="AY654" i="7"/>
  <c r="AZ653" i="7"/>
  <c r="AY653" i="7"/>
  <c r="AZ652" i="7"/>
  <c r="AY652" i="7"/>
  <c r="AZ651" i="7"/>
  <c r="AY651" i="7"/>
  <c r="AZ650" i="7"/>
  <c r="AY650" i="7"/>
  <c r="AZ649" i="7"/>
  <c r="AY649" i="7"/>
  <c r="AZ648" i="7"/>
  <c r="AY648" i="7"/>
  <c r="AZ647" i="7"/>
  <c r="AY647" i="7"/>
  <c r="AZ646" i="7"/>
  <c r="AY646" i="7"/>
  <c r="AZ645" i="7"/>
  <c r="AY645" i="7"/>
  <c r="AZ644" i="7"/>
  <c r="AY644" i="7"/>
  <c r="AZ643" i="7"/>
  <c r="AY643" i="7"/>
  <c r="AZ642" i="7"/>
  <c r="AY642" i="7"/>
  <c r="AZ641" i="7"/>
  <c r="AY641" i="7"/>
  <c r="AZ640" i="7"/>
  <c r="AY640" i="7"/>
  <c r="AZ639" i="7"/>
  <c r="AY639" i="7"/>
  <c r="AZ638" i="7"/>
  <c r="AY638" i="7"/>
  <c r="AZ637" i="7"/>
  <c r="AY637" i="7"/>
  <c r="AZ636" i="7"/>
  <c r="AY636" i="7"/>
  <c r="AZ635" i="7"/>
  <c r="AY635" i="7"/>
  <c r="AZ634" i="7"/>
  <c r="AY634" i="7"/>
  <c r="AZ633" i="7"/>
  <c r="AY633" i="7"/>
  <c r="AZ632" i="7"/>
  <c r="AY632" i="7"/>
  <c r="AZ631" i="7"/>
  <c r="AY631" i="7"/>
  <c r="AZ630" i="7"/>
  <c r="AY630" i="7"/>
  <c r="AZ629" i="7"/>
  <c r="AY629" i="7"/>
  <c r="AZ628" i="7"/>
  <c r="AY628" i="7"/>
  <c r="AZ627" i="7"/>
  <c r="AY627" i="7"/>
  <c r="AZ626" i="7"/>
  <c r="AY626" i="7"/>
  <c r="AZ625" i="7"/>
  <c r="AY625" i="7"/>
  <c r="AZ624" i="7"/>
  <c r="AY624" i="7"/>
  <c r="AZ623" i="7"/>
  <c r="AY623" i="7"/>
  <c r="AZ622" i="7"/>
  <c r="AY622" i="7"/>
  <c r="AZ621" i="7"/>
  <c r="AY621" i="7"/>
  <c r="AZ620" i="7"/>
  <c r="AY620" i="7"/>
  <c r="AZ619" i="7"/>
  <c r="AY619" i="7"/>
  <c r="AZ618" i="7"/>
  <c r="AY618" i="7"/>
  <c r="AZ617" i="7"/>
  <c r="AY617" i="7"/>
  <c r="AZ616" i="7"/>
  <c r="AY616" i="7"/>
  <c r="AZ615" i="7"/>
  <c r="AY615" i="7"/>
  <c r="AZ614" i="7"/>
  <c r="AY614" i="7"/>
  <c r="AZ613" i="7"/>
  <c r="AY613" i="7"/>
  <c r="AZ612" i="7"/>
  <c r="AY612" i="7"/>
  <c r="AZ611" i="7"/>
  <c r="AY611" i="7"/>
  <c r="AZ610" i="7"/>
  <c r="AY610" i="7"/>
  <c r="AZ609" i="7"/>
  <c r="AY609" i="7"/>
  <c r="AZ608" i="7"/>
  <c r="AY608" i="7"/>
  <c r="AZ607" i="7"/>
  <c r="AY607" i="7"/>
  <c r="AZ606" i="7"/>
  <c r="AY606" i="7"/>
  <c r="AZ605" i="7"/>
  <c r="AY605" i="7"/>
  <c r="AZ604" i="7"/>
  <c r="AY604" i="7"/>
  <c r="AZ603" i="7"/>
  <c r="AY603" i="7"/>
  <c r="AZ602" i="7"/>
  <c r="AY602" i="7"/>
  <c r="AZ601" i="7"/>
  <c r="AY601" i="7"/>
  <c r="AZ600" i="7"/>
  <c r="AY600" i="7"/>
  <c r="AZ599" i="7"/>
  <c r="AY599" i="7"/>
  <c r="AZ598" i="7"/>
  <c r="AY598" i="7"/>
  <c r="AZ597" i="7"/>
  <c r="AY597" i="7"/>
  <c r="AZ596" i="7"/>
  <c r="AY596" i="7"/>
  <c r="AZ595" i="7"/>
  <c r="AY595" i="7"/>
  <c r="AZ594" i="7"/>
  <c r="AY594" i="7"/>
  <c r="AZ593" i="7"/>
  <c r="AY593" i="7"/>
  <c r="AZ592" i="7"/>
  <c r="AY592" i="7"/>
  <c r="AZ591" i="7"/>
  <c r="AY591" i="7"/>
  <c r="AZ590" i="7"/>
  <c r="AY590" i="7"/>
  <c r="AZ589" i="7"/>
  <c r="AY589" i="7"/>
  <c r="AZ588" i="7"/>
  <c r="AY588" i="7"/>
  <c r="AZ587" i="7"/>
  <c r="AY587" i="7"/>
  <c r="AZ586" i="7"/>
  <c r="AY586" i="7"/>
  <c r="AZ585" i="7"/>
  <c r="AY585" i="7"/>
  <c r="AZ584" i="7"/>
  <c r="AY584" i="7"/>
  <c r="AZ583" i="7"/>
  <c r="AY583" i="7"/>
  <c r="AZ582" i="7"/>
  <c r="AY582" i="7"/>
  <c r="AZ581" i="7"/>
  <c r="AY581" i="7"/>
  <c r="AZ580" i="7"/>
  <c r="AY580" i="7"/>
  <c r="AZ579" i="7"/>
  <c r="AY579" i="7"/>
  <c r="AZ578" i="7"/>
  <c r="AY578" i="7"/>
  <c r="AZ577" i="7"/>
  <c r="AY577" i="7"/>
  <c r="AZ576" i="7"/>
  <c r="AY576" i="7"/>
  <c r="AZ575" i="7"/>
  <c r="AY575" i="7"/>
  <c r="AZ574" i="7"/>
  <c r="AY574" i="7"/>
  <c r="AZ573" i="7"/>
  <c r="AY573" i="7"/>
  <c r="AZ572" i="7"/>
  <c r="AY572" i="7"/>
  <c r="AZ571" i="7"/>
  <c r="AY571" i="7"/>
  <c r="AZ570" i="7"/>
  <c r="AY570" i="7"/>
  <c r="AZ569" i="7"/>
  <c r="AY569" i="7"/>
  <c r="AZ568" i="7"/>
  <c r="AY568" i="7"/>
  <c r="AZ567" i="7"/>
  <c r="AY567" i="7"/>
  <c r="AZ566" i="7"/>
  <c r="AY566" i="7"/>
  <c r="AZ565" i="7"/>
  <c r="AY565" i="7"/>
  <c r="AZ564" i="7"/>
  <c r="AY564" i="7"/>
  <c r="AZ563" i="7"/>
  <c r="AY563" i="7"/>
  <c r="AZ562" i="7"/>
  <c r="AY562" i="7"/>
  <c r="AZ561" i="7"/>
  <c r="AY561" i="7"/>
  <c r="AZ560" i="7"/>
  <c r="AY560" i="7"/>
  <c r="AZ559" i="7"/>
  <c r="AY559" i="7"/>
  <c r="AZ558" i="7"/>
  <c r="AY558" i="7"/>
  <c r="AZ557" i="7"/>
  <c r="AY557" i="7"/>
  <c r="AZ556" i="7"/>
  <c r="AY556" i="7"/>
  <c r="AZ555" i="7"/>
  <c r="AY555" i="7"/>
  <c r="AZ554" i="7"/>
  <c r="AY554" i="7"/>
  <c r="AZ553" i="7"/>
  <c r="AY553" i="7"/>
  <c r="AZ552" i="7"/>
  <c r="AY552" i="7"/>
  <c r="AZ551" i="7"/>
  <c r="AY551" i="7"/>
  <c r="AZ550" i="7"/>
  <c r="AY550" i="7"/>
  <c r="AZ549" i="7"/>
  <c r="AY549" i="7"/>
  <c r="AZ548" i="7"/>
  <c r="AY548" i="7"/>
  <c r="AZ547" i="7"/>
  <c r="AY547" i="7"/>
  <c r="AZ546" i="7"/>
  <c r="AY546" i="7"/>
  <c r="AZ545" i="7"/>
  <c r="AY545" i="7"/>
  <c r="AZ544" i="7"/>
  <c r="AY544" i="7"/>
  <c r="AZ543" i="7"/>
  <c r="AY543" i="7"/>
  <c r="AZ542" i="7"/>
  <c r="AY542" i="7"/>
  <c r="AZ541" i="7"/>
  <c r="AY541" i="7"/>
  <c r="AZ540" i="7"/>
  <c r="AY540" i="7"/>
  <c r="AZ539" i="7"/>
  <c r="AY539" i="7"/>
  <c r="AZ538" i="7"/>
  <c r="AY538" i="7"/>
  <c r="AZ537" i="7"/>
  <c r="AY537" i="7"/>
  <c r="AZ536" i="7"/>
  <c r="AY536" i="7"/>
  <c r="AZ535" i="7"/>
  <c r="AY535" i="7"/>
  <c r="AZ534" i="7"/>
  <c r="AY534" i="7"/>
  <c r="AZ533" i="7"/>
  <c r="AY533" i="7"/>
  <c r="AZ532" i="7"/>
  <c r="AY532" i="7"/>
  <c r="AZ531" i="7"/>
  <c r="AY531" i="7"/>
  <c r="AZ530" i="7"/>
  <c r="AY530" i="7"/>
  <c r="AZ529" i="7"/>
  <c r="AY529" i="7"/>
  <c r="AZ528" i="7"/>
  <c r="AY528" i="7"/>
  <c r="AZ527" i="7"/>
  <c r="AY527" i="7"/>
  <c r="AZ526" i="7"/>
  <c r="AY526" i="7"/>
  <c r="AZ525" i="7"/>
  <c r="AY525" i="7"/>
  <c r="AZ524" i="7"/>
  <c r="AY524" i="7"/>
  <c r="AZ523" i="7"/>
  <c r="AY523" i="7"/>
  <c r="AZ522" i="7"/>
  <c r="AY522" i="7"/>
  <c r="AZ521" i="7"/>
  <c r="AY521" i="7"/>
  <c r="AZ520" i="7"/>
  <c r="AY520" i="7"/>
  <c r="AZ519" i="7"/>
  <c r="AY519" i="7"/>
  <c r="AZ518" i="7"/>
  <c r="AY518" i="7"/>
  <c r="AZ517" i="7"/>
  <c r="AY517" i="7"/>
  <c r="AZ516" i="7"/>
  <c r="AY516" i="7"/>
  <c r="AZ515" i="7"/>
  <c r="AY515" i="7"/>
  <c r="AZ514" i="7"/>
  <c r="AY514" i="7"/>
  <c r="AZ513" i="7"/>
  <c r="AY513" i="7"/>
  <c r="AZ512" i="7"/>
  <c r="AY512" i="7"/>
  <c r="AZ511" i="7"/>
  <c r="AY511" i="7"/>
  <c r="AZ510" i="7"/>
  <c r="AY510" i="7"/>
  <c r="AZ509" i="7"/>
  <c r="AY509" i="7"/>
  <c r="AZ508" i="7"/>
  <c r="AY508" i="7"/>
  <c r="AZ507" i="7"/>
  <c r="AY507" i="7"/>
  <c r="AZ506" i="7"/>
  <c r="AY506" i="7"/>
  <c r="AZ505" i="7"/>
  <c r="AY505" i="7"/>
  <c r="AZ504" i="7"/>
  <c r="AY504" i="7"/>
  <c r="AZ503" i="7"/>
  <c r="AY503" i="7"/>
  <c r="AZ502" i="7"/>
  <c r="AY502" i="7"/>
  <c r="AZ501" i="7"/>
  <c r="AY501" i="7"/>
  <c r="AZ500" i="7"/>
  <c r="AY500" i="7"/>
  <c r="AZ499" i="7"/>
  <c r="AY499" i="7"/>
  <c r="AZ498" i="7"/>
  <c r="AY498" i="7"/>
  <c r="AZ497" i="7"/>
  <c r="AY497" i="7"/>
  <c r="AZ496" i="7"/>
  <c r="AY496" i="7"/>
  <c r="AZ495" i="7"/>
  <c r="AY495" i="7"/>
  <c r="AZ494" i="7"/>
  <c r="AY494" i="7"/>
  <c r="AZ493" i="7"/>
  <c r="AY493" i="7"/>
  <c r="AZ492" i="7"/>
  <c r="AY492" i="7"/>
  <c r="AZ491" i="7"/>
  <c r="AY491" i="7"/>
  <c r="AZ490" i="7"/>
  <c r="AY490" i="7"/>
  <c r="AZ489" i="7"/>
  <c r="AY489" i="7"/>
  <c r="AZ488" i="7"/>
  <c r="AY488" i="7"/>
  <c r="AZ487" i="7"/>
  <c r="AY487" i="7"/>
  <c r="AZ486" i="7"/>
  <c r="AY486" i="7"/>
  <c r="AZ485" i="7"/>
  <c r="AY485" i="7"/>
  <c r="AZ484" i="7"/>
  <c r="AY484" i="7"/>
  <c r="AZ483" i="7"/>
  <c r="AY483" i="7"/>
  <c r="AZ482" i="7"/>
  <c r="AY482" i="7"/>
  <c r="AZ481" i="7"/>
  <c r="AY481" i="7"/>
  <c r="AZ480" i="7"/>
  <c r="AY480" i="7"/>
  <c r="AZ479" i="7"/>
  <c r="AY479" i="7"/>
  <c r="AZ478" i="7"/>
  <c r="AY478" i="7"/>
  <c r="AZ477" i="7"/>
  <c r="AY477" i="7"/>
  <c r="AZ476" i="7"/>
  <c r="AY476" i="7"/>
  <c r="AZ475" i="7"/>
  <c r="AY475" i="7"/>
  <c r="AZ474" i="7"/>
  <c r="AY474" i="7"/>
  <c r="AZ473" i="7"/>
  <c r="AY473" i="7"/>
  <c r="AZ472" i="7"/>
  <c r="AY472" i="7"/>
  <c r="AZ471" i="7"/>
  <c r="AY471" i="7"/>
  <c r="AZ470" i="7"/>
  <c r="AY470" i="7"/>
  <c r="AZ469" i="7"/>
  <c r="AY469" i="7"/>
  <c r="AZ468" i="7"/>
  <c r="AY468" i="7"/>
  <c r="AZ467" i="7"/>
  <c r="AY467" i="7"/>
  <c r="AZ466" i="7"/>
  <c r="AY466" i="7"/>
  <c r="AZ465" i="7"/>
  <c r="AY465" i="7"/>
  <c r="AZ464" i="7"/>
  <c r="AY464" i="7"/>
  <c r="AZ463" i="7"/>
  <c r="AY463" i="7"/>
  <c r="AZ462" i="7"/>
  <c r="AY462" i="7"/>
  <c r="AZ461" i="7"/>
  <c r="AY461" i="7"/>
  <c r="AZ460" i="7"/>
  <c r="AY460" i="7"/>
  <c r="AZ459" i="7"/>
  <c r="AY459" i="7"/>
  <c r="AZ458" i="7"/>
  <c r="AY458" i="7"/>
  <c r="AZ457" i="7"/>
  <c r="AY457" i="7"/>
  <c r="AZ456" i="7"/>
  <c r="AY456" i="7"/>
  <c r="AZ455" i="7"/>
  <c r="AY455" i="7"/>
  <c r="AZ454" i="7"/>
  <c r="AY454" i="7"/>
  <c r="AZ453" i="7"/>
  <c r="AY453" i="7"/>
  <c r="AZ452" i="7"/>
  <c r="AY452" i="7"/>
  <c r="AZ451" i="7"/>
  <c r="AY451" i="7"/>
  <c r="AZ450" i="7"/>
  <c r="AY450" i="7"/>
  <c r="AZ449" i="7"/>
  <c r="AY449" i="7"/>
  <c r="AZ448" i="7"/>
  <c r="AY448" i="7"/>
  <c r="AZ447" i="7"/>
  <c r="AY447" i="7"/>
  <c r="AZ446" i="7"/>
  <c r="AY446" i="7"/>
  <c r="AZ445" i="7"/>
  <c r="AY445" i="7"/>
  <c r="AZ444" i="7"/>
  <c r="AY444" i="7"/>
  <c r="AZ443" i="7"/>
  <c r="AY443" i="7"/>
  <c r="AZ442" i="7"/>
  <c r="AY442" i="7"/>
  <c r="AZ441" i="7"/>
  <c r="AY441" i="7"/>
  <c r="AZ440" i="7"/>
  <c r="AY440" i="7"/>
  <c r="AZ439" i="7"/>
  <c r="AY439" i="7"/>
  <c r="AZ438" i="7"/>
  <c r="AY438" i="7"/>
  <c r="AZ437" i="7"/>
  <c r="AY437" i="7"/>
  <c r="AZ436" i="7"/>
  <c r="AY436" i="7"/>
  <c r="AZ435" i="7"/>
  <c r="AY435" i="7"/>
  <c r="AZ434" i="7"/>
  <c r="AY434" i="7"/>
  <c r="AZ433" i="7"/>
  <c r="AY433" i="7"/>
  <c r="AZ432" i="7"/>
  <c r="AY432" i="7"/>
  <c r="AZ431" i="7"/>
  <c r="AY431" i="7"/>
  <c r="AZ430" i="7"/>
  <c r="AY430" i="7"/>
  <c r="AZ429" i="7"/>
  <c r="AY429" i="7"/>
  <c r="AZ428" i="7"/>
  <c r="AY428" i="7"/>
  <c r="AZ427" i="7"/>
  <c r="AY427" i="7"/>
  <c r="AZ426" i="7"/>
  <c r="AY426" i="7"/>
  <c r="AZ425" i="7"/>
  <c r="AY425" i="7"/>
  <c r="AZ424" i="7"/>
  <c r="AY424" i="7"/>
  <c r="AZ423" i="7"/>
  <c r="AY423" i="7"/>
  <c r="AZ422" i="7"/>
  <c r="AY422" i="7"/>
  <c r="AZ421" i="7"/>
  <c r="AY421" i="7"/>
  <c r="AZ420" i="7"/>
  <c r="AY420" i="7"/>
  <c r="AZ419" i="7"/>
  <c r="AY419" i="7"/>
  <c r="AZ418" i="7"/>
  <c r="AY418" i="7"/>
  <c r="AZ417" i="7"/>
  <c r="AY417" i="7"/>
  <c r="AZ416" i="7"/>
  <c r="AY416" i="7"/>
  <c r="AZ415" i="7"/>
  <c r="AY415" i="7"/>
  <c r="AZ414" i="7"/>
  <c r="AY414" i="7"/>
  <c r="AZ413" i="7"/>
  <c r="AY413" i="7"/>
  <c r="AZ412" i="7"/>
  <c r="AY412" i="7"/>
  <c r="AZ411" i="7"/>
  <c r="AY411" i="7"/>
  <c r="AZ410" i="7"/>
  <c r="AY410" i="7"/>
  <c r="AZ409" i="7"/>
  <c r="AY409" i="7"/>
  <c r="AZ408" i="7"/>
  <c r="AY408" i="7"/>
  <c r="AZ407" i="7"/>
  <c r="AY407" i="7"/>
  <c r="AZ406" i="7"/>
  <c r="AY406" i="7"/>
  <c r="AZ405" i="7"/>
  <c r="AY405" i="7"/>
  <c r="AZ404" i="7"/>
  <c r="AY404" i="7"/>
  <c r="AZ403" i="7"/>
  <c r="AY403" i="7"/>
  <c r="AZ402" i="7"/>
  <c r="AY402" i="7"/>
  <c r="AZ401" i="7"/>
  <c r="AY401" i="7"/>
  <c r="AZ400" i="7"/>
  <c r="AY400" i="7"/>
  <c r="AZ399" i="7"/>
  <c r="AY399" i="7"/>
  <c r="AZ398" i="7"/>
  <c r="AY398" i="7"/>
  <c r="AZ397" i="7"/>
  <c r="AY397" i="7"/>
  <c r="AZ396" i="7"/>
  <c r="AY396" i="7"/>
  <c r="AZ395" i="7"/>
  <c r="AY395" i="7"/>
  <c r="AZ394" i="7"/>
  <c r="AY394" i="7"/>
  <c r="AZ393" i="7"/>
  <c r="AY393" i="7"/>
  <c r="AZ392" i="7"/>
  <c r="AY392" i="7"/>
  <c r="AZ391" i="7"/>
  <c r="AY391" i="7"/>
  <c r="AZ390" i="7"/>
  <c r="AY390" i="7"/>
  <c r="AZ389" i="7"/>
  <c r="AY389" i="7"/>
  <c r="AZ388" i="7"/>
  <c r="AY388" i="7"/>
  <c r="AZ387" i="7"/>
  <c r="AY387" i="7"/>
  <c r="AZ386" i="7"/>
  <c r="AY386" i="7"/>
  <c r="AZ385" i="7"/>
  <c r="AY385" i="7"/>
  <c r="AZ384" i="7"/>
  <c r="AY384" i="7"/>
  <c r="AZ383" i="7"/>
  <c r="AY383" i="7"/>
  <c r="AZ382" i="7"/>
  <c r="AY382" i="7"/>
  <c r="AZ381" i="7"/>
  <c r="AY381" i="7"/>
  <c r="AZ380" i="7"/>
  <c r="AY380" i="7"/>
  <c r="AZ379" i="7"/>
  <c r="AY379" i="7"/>
  <c r="AZ378" i="7"/>
  <c r="AY378" i="7"/>
  <c r="AZ377" i="7"/>
  <c r="AY377" i="7"/>
  <c r="AZ376" i="7"/>
  <c r="AY376" i="7"/>
  <c r="AZ375" i="7"/>
  <c r="AY375" i="7"/>
  <c r="AZ374" i="7"/>
  <c r="AY374" i="7"/>
  <c r="AZ373" i="7"/>
  <c r="AY373" i="7"/>
  <c r="AZ372" i="7"/>
  <c r="AY372" i="7"/>
  <c r="AZ371" i="7"/>
  <c r="AY371" i="7"/>
  <c r="AZ370" i="7"/>
  <c r="AY370" i="7"/>
  <c r="AZ369" i="7"/>
  <c r="AY369" i="7"/>
  <c r="AZ368" i="7"/>
  <c r="AY368" i="7"/>
  <c r="AZ367" i="7"/>
  <c r="AY367" i="7"/>
  <c r="AZ366" i="7"/>
  <c r="AY366" i="7"/>
  <c r="AZ365" i="7"/>
  <c r="AY365" i="7"/>
  <c r="AZ364" i="7"/>
  <c r="AY364" i="7"/>
  <c r="AZ363" i="7"/>
  <c r="AY363" i="7"/>
  <c r="AZ362" i="7"/>
  <c r="AY362" i="7"/>
  <c r="AZ361" i="7"/>
  <c r="AY361" i="7"/>
  <c r="AZ360" i="7"/>
  <c r="AY360" i="7"/>
  <c r="AZ359" i="7"/>
  <c r="AY359" i="7"/>
  <c r="AZ358" i="7"/>
  <c r="AY358" i="7"/>
  <c r="AZ357" i="7"/>
  <c r="AY357" i="7"/>
  <c r="AZ356" i="7"/>
  <c r="AY356" i="7"/>
  <c r="AZ355" i="7"/>
  <c r="AY355" i="7"/>
  <c r="AZ354" i="7"/>
  <c r="AY354" i="7"/>
  <c r="AZ353" i="7"/>
  <c r="AY353" i="7"/>
  <c r="AZ352" i="7"/>
  <c r="AY352" i="7"/>
  <c r="AZ351" i="7"/>
  <c r="AY351" i="7"/>
  <c r="AZ350" i="7"/>
  <c r="AY350" i="7"/>
  <c r="AZ349" i="7"/>
  <c r="AY349" i="7"/>
  <c r="AZ348" i="7"/>
  <c r="AY348" i="7"/>
  <c r="AZ347" i="7"/>
  <c r="AY347" i="7"/>
  <c r="AZ346" i="7"/>
  <c r="AY346" i="7"/>
  <c r="AZ345" i="7"/>
  <c r="AY345" i="7"/>
  <c r="AZ344" i="7"/>
  <c r="AY344" i="7"/>
  <c r="AZ343" i="7"/>
  <c r="AY343" i="7"/>
  <c r="AZ342" i="7"/>
  <c r="AY342" i="7"/>
  <c r="AZ341" i="7"/>
  <c r="AY341" i="7"/>
  <c r="AZ340" i="7"/>
  <c r="AY340" i="7"/>
  <c r="AZ339" i="7"/>
  <c r="AY339" i="7"/>
  <c r="AZ338" i="7"/>
  <c r="AY338" i="7"/>
  <c r="AZ337" i="7"/>
  <c r="AY337" i="7"/>
  <c r="AZ336" i="7"/>
  <c r="AY336" i="7"/>
  <c r="AZ335" i="7"/>
  <c r="AY335" i="7"/>
  <c r="AZ334" i="7"/>
  <c r="AY334" i="7"/>
  <c r="AZ333" i="7"/>
  <c r="AY333" i="7"/>
  <c r="AZ332" i="7"/>
  <c r="AY332" i="7"/>
  <c r="AZ331" i="7"/>
  <c r="AY331" i="7"/>
  <c r="AZ330" i="7"/>
  <c r="AY330" i="7"/>
  <c r="AZ329" i="7"/>
  <c r="AY329" i="7"/>
  <c r="AZ328" i="7"/>
  <c r="AY328" i="7"/>
  <c r="AZ327" i="7"/>
  <c r="AY327" i="7"/>
  <c r="AZ326" i="7"/>
  <c r="AY326" i="7"/>
  <c r="AZ325" i="7"/>
  <c r="AY325" i="7"/>
  <c r="AZ324" i="7"/>
  <c r="AY324" i="7"/>
  <c r="AZ323" i="7"/>
  <c r="AY323" i="7"/>
  <c r="AZ322" i="7"/>
  <c r="AY322" i="7"/>
  <c r="AZ321" i="7"/>
  <c r="AY321" i="7"/>
  <c r="AZ320" i="7"/>
  <c r="AY320" i="7"/>
  <c r="AZ319" i="7"/>
  <c r="AY319" i="7"/>
  <c r="AZ318" i="7"/>
  <c r="AY318" i="7"/>
  <c r="AZ317" i="7"/>
  <c r="AY317" i="7"/>
  <c r="AZ316" i="7"/>
  <c r="AY316" i="7"/>
  <c r="AZ315" i="7"/>
  <c r="AY315" i="7"/>
  <c r="AZ314" i="7"/>
  <c r="AY314" i="7"/>
  <c r="AZ313" i="7"/>
  <c r="AY313" i="7"/>
  <c r="AZ312" i="7"/>
  <c r="AY312" i="7"/>
  <c r="AZ311" i="7"/>
  <c r="AY311" i="7"/>
  <c r="AZ310" i="7"/>
  <c r="AY310" i="7"/>
  <c r="AZ309" i="7"/>
  <c r="AY309" i="7"/>
  <c r="AZ308" i="7"/>
  <c r="AY308" i="7"/>
  <c r="AZ307" i="7"/>
  <c r="AY307" i="7"/>
  <c r="AZ306" i="7"/>
  <c r="AY306" i="7"/>
  <c r="AZ305" i="7"/>
  <c r="AY305" i="7"/>
  <c r="AZ304" i="7"/>
  <c r="AY304" i="7"/>
  <c r="AZ303" i="7"/>
  <c r="AY303" i="7"/>
  <c r="AZ302" i="7"/>
  <c r="AY302" i="7"/>
  <c r="AZ301" i="7"/>
  <c r="AY301" i="7"/>
  <c r="AZ300" i="7"/>
  <c r="AY300" i="7"/>
  <c r="AZ299" i="7"/>
  <c r="AY299" i="7"/>
  <c r="AZ298" i="7"/>
  <c r="AY298" i="7"/>
  <c r="AZ297" i="7"/>
  <c r="AY297" i="7"/>
  <c r="AZ296" i="7"/>
  <c r="AY296" i="7"/>
  <c r="AZ295" i="7"/>
  <c r="AY295" i="7"/>
  <c r="AZ294" i="7"/>
  <c r="AY294" i="7"/>
  <c r="AZ293" i="7"/>
  <c r="AY293" i="7"/>
  <c r="AZ292" i="7"/>
  <c r="AY292" i="7"/>
  <c r="AZ291" i="7"/>
  <c r="AY291" i="7"/>
  <c r="AZ290" i="7"/>
  <c r="AY290" i="7"/>
  <c r="AZ289" i="7"/>
  <c r="AY289" i="7"/>
  <c r="AZ288" i="7"/>
  <c r="AY288" i="7"/>
  <c r="AZ287" i="7"/>
  <c r="AY287" i="7"/>
  <c r="AZ286" i="7"/>
  <c r="AY286" i="7"/>
  <c r="AZ285" i="7"/>
  <c r="AY285" i="7"/>
  <c r="AZ284" i="7"/>
  <c r="AY284" i="7"/>
  <c r="AZ283" i="7"/>
  <c r="AY283" i="7"/>
  <c r="AZ282" i="7"/>
  <c r="AY282" i="7"/>
  <c r="AZ281" i="7"/>
  <c r="AY281" i="7"/>
  <c r="AZ280" i="7"/>
  <c r="AY280" i="7"/>
  <c r="AZ279" i="7"/>
  <c r="AY279" i="7"/>
  <c r="AZ278" i="7"/>
  <c r="AY278" i="7"/>
  <c r="AZ277" i="7"/>
  <c r="AY277" i="7"/>
  <c r="AZ276" i="7"/>
  <c r="AY276" i="7"/>
  <c r="AZ275" i="7"/>
  <c r="AY275" i="7"/>
  <c r="AZ274" i="7"/>
  <c r="AY274" i="7"/>
  <c r="AZ273" i="7"/>
  <c r="AY273" i="7"/>
  <c r="AZ272" i="7"/>
  <c r="AY272" i="7"/>
  <c r="AZ271" i="7"/>
  <c r="AY271" i="7"/>
  <c r="AZ270" i="7"/>
  <c r="AY270" i="7"/>
  <c r="AZ269" i="7"/>
  <c r="AY269" i="7"/>
  <c r="AZ268" i="7"/>
  <c r="AY268" i="7"/>
  <c r="AZ267" i="7"/>
  <c r="AY267" i="7"/>
  <c r="AZ266" i="7"/>
  <c r="AY266" i="7"/>
  <c r="AZ265" i="7"/>
  <c r="AY265" i="7"/>
  <c r="AZ264" i="7"/>
  <c r="AY264" i="7"/>
  <c r="AZ263" i="7"/>
  <c r="AY263" i="7"/>
  <c r="AZ262" i="7"/>
  <c r="AY262" i="7"/>
  <c r="AZ261" i="7"/>
  <c r="AY261" i="7"/>
  <c r="AZ260" i="7"/>
  <c r="AY260" i="7"/>
  <c r="AZ259" i="7"/>
  <c r="AY259" i="7"/>
  <c r="AZ258" i="7"/>
  <c r="AY258" i="7"/>
  <c r="AZ257" i="7"/>
  <c r="AY257" i="7"/>
  <c r="AZ256" i="7"/>
  <c r="AY256" i="7"/>
  <c r="AZ255" i="7"/>
  <c r="AY255" i="7"/>
  <c r="AZ254" i="7"/>
  <c r="AY254" i="7"/>
  <c r="AZ253" i="7"/>
  <c r="AY253" i="7"/>
  <c r="AZ252" i="7"/>
  <c r="AY252" i="7"/>
  <c r="AZ251" i="7"/>
  <c r="AY251" i="7"/>
  <c r="AZ250" i="7"/>
  <c r="AY250" i="7"/>
  <c r="AZ249" i="7"/>
  <c r="AY249" i="7"/>
  <c r="AZ248" i="7"/>
  <c r="AY248" i="7"/>
  <c r="AZ247" i="7"/>
  <c r="AY247" i="7"/>
  <c r="AZ246" i="7"/>
  <c r="AY246" i="7"/>
  <c r="AZ245" i="7"/>
  <c r="AY245" i="7"/>
  <c r="AZ244" i="7"/>
  <c r="AY244" i="7"/>
  <c r="AZ243" i="7"/>
  <c r="AY243" i="7"/>
  <c r="AZ242" i="7"/>
  <c r="AY242" i="7"/>
  <c r="AZ241" i="7"/>
  <c r="AY241" i="7"/>
  <c r="AZ240" i="7"/>
  <c r="AY240" i="7"/>
  <c r="AZ239" i="7"/>
  <c r="AY239" i="7"/>
  <c r="AZ238" i="7"/>
  <c r="AY238" i="7"/>
  <c r="AZ237" i="7"/>
  <c r="AY237" i="7"/>
  <c r="AZ236" i="7"/>
  <c r="AY236" i="7"/>
  <c r="AZ235" i="7"/>
  <c r="AY235" i="7"/>
  <c r="AZ234" i="7"/>
  <c r="AY234" i="7"/>
  <c r="AZ233" i="7"/>
  <c r="AY233" i="7"/>
  <c r="AZ232" i="7"/>
  <c r="AY232" i="7"/>
  <c r="AZ231" i="7"/>
  <c r="AY231" i="7"/>
  <c r="AZ230" i="7"/>
  <c r="AY230" i="7"/>
  <c r="AZ229" i="7"/>
  <c r="AY229" i="7"/>
  <c r="AZ228" i="7"/>
  <c r="AY228" i="7"/>
  <c r="AZ227" i="7"/>
  <c r="AY227" i="7"/>
  <c r="AZ226" i="7"/>
  <c r="AY226" i="7"/>
  <c r="AZ225" i="7"/>
  <c r="AY225" i="7"/>
  <c r="AZ224" i="7"/>
  <c r="AY224" i="7"/>
  <c r="AZ223" i="7"/>
  <c r="AY223" i="7"/>
  <c r="AZ222" i="7"/>
  <c r="AY222" i="7"/>
  <c r="AZ221" i="7"/>
  <c r="AY221" i="7"/>
  <c r="AZ220" i="7"/>
  <c r="AY220" i="7"/>
  <c r="AZ219" i="7"/>
  <c r="AY219" i="7"/>
  <c r="AZ218" i="7"/>
  <c r="AY218" i="7"/>
  <c r="AZ217" i="7"/>
  <c r="AY217" i="7"/>
  <c r="AZ216" i="7"/>
  <c r="AY216" i="7"/>
  <c r="AZ215" i="7"/>
  <c r="AY215" i="7"/>
  <c r="AZ214" i="7"/>
  <c r="AY214" i="7"/>
  <c r="AZ213" i="7"/>
  <c r="AY213" i="7"/>
  <c r="AZ212" i="7"/>
  <c r="AY212" i="7"/>
  <c r="AZ211" i="7"/>
  <c r="AY211" i="7"/>
  <c r="AZ210" i="7"/>
  <c r="AY210" i="7"/>
  <c r="AZ209" i="7"/>
  <c r="AY209" i="7"/>
  <c r="AZ208" i="7"/>
  <c r="AY208" i="7"/>
  <c r="AZ207" i="7"/>
  <c r="AY207" i="7"/>
  <c r="AZ206" i="7"/>
  <c r="AY206" i="7"/>
  <c r="AZ205" i="7"/>
  <c r="AY205" i="7"/>
  <c r="AZ204" i="7"/>
  <c r="AY204" i="7"/>
  <c r="AZ203" i="7"/>
  <c r="AY203" i="7"/>
  <c r="AZ202" i="7"/>
  <c r="AY202" i="7"/>
  <c r="AZ201" i="7"/>
  <c r="AY201" i="7"/>
  <c r="AZ200" i="7"/>
  <c r="AY200" i="7"/>
  <c r="AZ199" i="7"/>
  <c r="AY199" i="7"/>
  <c r="AZ198" i="7"/>
  <c r="AY198" i="7"/>
  <c r="AZ197" i="7"/>
  <c r="AY197" i="7"/>
  <c r="AZ196" i="7"/>
  <c r="AY196" i="7"/>
  <c r="AZ195" i="7"/>
  <c r="AY195" i="7"/>
  <c r="AZ194" i="7"/>
  <c r="AY194" i="7"/>
  <c r="AZ193" i="7"/>
  <c r="AY193" i="7"/>
  <c r="AZ192" i="7"/>
  <c r="AY192" i="7"/>
  <c r="AZ191" i="7"/>
  <c r="AY191" i="7"/>
  <c r="AZ190" i="7"/>
  <c r="AY190" i="7"/>
  <c r="AZ189" i="7"/>
  <c r="AY189" i="7"/>
  <c r="AZ188" i="7"/>
  <c r="AY188" i="7"/>
  <c r="AZ187" i="7"/>
  <c r="AY187" i="7"/>
  <c r="AZ186" i="7"/>
  <c r="AY186" i="7"/>
  <c r="AZ185" i="7"/>
  <c r="AY185" i="7"/>
  <c r="AZ184" i="7"/>
  <c r="AY184" i="7"/>
  <c r="AZ183" i="7"/>
  <c r="AY183" i="7"/>
  <c r="AZ182" i="7"/>
  <c r="AY182" i="7"/>
  <c r="AZ181" i="7"/>
  <c r="AY181" i="7"/>
  <c r="AZ180" i="7"/>
  <c r="AY180" i="7"/>
  <c r="AZ179" i="7"/>
  <c r="AY179" i="7"/>
  <c r="AZ178" i="7"/>
  <c r="AY178" i="7"/>
  <c r="AZ177" i="7"/>
  <c r="AY177" i="7"/>
  <c r="AZ176" i="7"/>
  <c r="AY176" i="7"/>
  <c r="AZ175" i="7"/>
  <c r="AY175" i="7"/>
  <c r="AZ174" i="7"/>
  <c r="AY174" i="7"/>
  <c r="AZ173" i="7"/>
  <c r="AY173" i="7"/>
  <c r="AZ172" i="7"/>
  <c r="AY172" i="7"/>
  <c r="AZ171" i="7"/>
  <c r="AY171" i="7"/>
  <c r="AZ170" i="7"/>
  <c r="AY170" i="7"/>
  <c r="AZ169" i="7"/>
  <c r="AY169" i="7"/>
  <c r="AZ168" i="7"/>
  <c r="AY168" i="7"/>
  <c r="AZ167" i="7"/>
  <c r="AY167" i="7"/>
  <c r="AZ166" i="7"/>
  <c r="AY166" i="7"/>
  <c r="AZ165" i="7"/>
  <c r="AY165" i="7"/>
  <c r="AZ164" i="7"/>
  <c r="AY164" i="7"/>
  <c r="AZ163" i="7"/>
  <c r="AY163" i="7"/>
  <c r="AZ162" i="7"/>
  <c r="AY162" i="7"/>
  <c r="AZ161" i="7"/>
  <c r="AY161" i="7"/>
  <c r="AZ160" i="7"/>
  <c r="AY160" i="7"/>
  <c r="AZ159" i="7"/>
  <c r="AY159" i="7"/>
  <c r="AZ158" i="7"/>
  <c r="AY158" i="7"/>
  <c r="AZ157" i="7"/>
  <c r="AY157" i="7"/>
  <c r="AZ156" i="7"/>
  <c r="AY156" i="7"/>
  <c r="AZ155" i="7"/>
  <c r="AY155" i="7"/>
  <c r="AZ154" i="7"/>
  <c r="AY154" i="7"/>
  <c r="AZ153" i="7"/>
  <c r="AY153" i="7"/>
  <c r="AZ152" i="7"/>
  <c r="AY152" i="7"/>
  <c r="AZ151" i="7"/>
  <c r="AY151" i="7"/>
  <c r="AZ150" i="7"/>
  <c r="AY150" i="7"/>
  <c r="AZ149" i="7"/>
  <c r="AY149" i="7"/>
  <c r="AZ148" i="7"/>
  <c r="AY148" i="7"/>
  <c r="AZ147" i="7"/>
  <c r="AY147" i="7"/>
  <c r="AZ146" i="7"/>
  <c r="AY146" i="7"/>
  <c r="AZ145" i="7"/>
  <c r="AY145" i="7"/>
  <c r="AZ144" i="7"/>
  <c r="AY144" i="7"/>
  <c r="AZ143" i="7"/>
  <c r="AY143" i="7"/>
  <c r="AZ142" i="7"/>
  <c r="AY142" i="7"/>
  <c r="AZ141" i="7"/>
  <c r="AY141" i="7"/>
  <c r="AZ140" i="7"/>
  <c r="AY140" i="7"/>
  <c r="AZ139" i="7"/>
  <c r="AY139" i="7"/>
  <c r="AZ138" i="7"/>
  <c r="AY138" i="7"/>
  <c r="AZ137" i="7"/>
  <c r="AY137" i="7"/>
  <c r="AZ136" i="7"/>
  <c r="AY136" i="7"/>
  <c r="AZ135" i="7"/>
  <c r="AY135" i="7"/>
  <c r="AZ134" i="7"/>
  <c r="AY134" i="7"/>
  <c r="AZ133" i="7"/>
  <c r="AY133" i="7"/>
  <c r="AZ132" i="7"/>
  <c r="AY132" i="7"/>
  <c r="AZ131" i="7"/>
  <c r="AY131" i="7"/>
  <c r="AZ130" i="7"/>
  <c r="AY130" i="7"/>
  <c r="AZ129" i="7"/>
  <c r="AY129" i="7"/>
  <c r="AZ128" i="7"/>
  <c r="AY128" i="7"/>
  <c r="AZ127" i="7"/>
  <c r="AY127" i="7"/>
  <c r="AZ126" i="7"/>
  <c r="AY126" i="7"/>
  <c r="AZ125" i="7"/>
  <c r="AY125" i="7"/>
  <c r="AZ124" i="7"/>
  <c r="AY124" i="7"/>
  <c r="AZ123" i="7"/>
  <c r="AY123" i="7"/>
  <c r="AZ122" i="7"/>
  <c r="AY122" i="7"/>
  <c r="AZ121" i="7"/>
  <c r="AY121" i="7"/>
  <c r="AZ120" i="7"/>
  <c r="AY120" i="7"/>
  <c r="AZ119" i="7"/>
  <c r="AY119" i="7"/>
  <c r="AZ118" i="7"/>
  <c r="AY118" i="7"/>
  <c r="AZ117" i="7"/>
  <c r="AY117" i="7"/>
  <c r="AZ116" i="7"/>
  <c r="AY116" i="7"/>
  <c r="AZ115" i="7"/>
  <c r="AY115" i="7"/>
  <c r="AZ114" i="7"/>
  <c r="AY114" i="7"/>
  <c r="AZ113" i="7"/>
  <c r="AY113" i="7"/>
  <c r="AZ112" i="7"/>
  <c r="AY112" i="7"/>
  <c r="AZ111" i="7"/>
  <c r="AY111" i="7"/>
  <c r="AZ110" i="7"/>
  <c r="AY110" i="7"/>
  <c r="AZ109" i="7"/>
  <c r="AY109" i="7"/>
  <c r="AZ108" i="7"/>
  <c r="AY108" i="7"/>
  <c r="AZ107" i="7"/>
  <c r="AY107" i="7"/>
  <c r="AZ106" i="7"/>
  <c r="AY106" i="7"/>
  <c r="AZ105" i="7"/>
  <c r="AY105" i="7"/>
  <c r="AZ104" i="7"/>
  <c r="AY104" i="7"/>
  <c r="AZ103" i="7"/>
  <c r="AY103" i="7"/>
  <c r="AZ102" i="7"/>
  <c r="AY102" i="7"/>
  <c r="AZ101" i="7"/>
  <c r="AY101" i="7"/>
  <c r="AZ100" i="7"/>
  <c r="AY100" i="7"/>
  <c r="AZ99" i="7"/>
  <c r="AY99" i="7"/>
  <c r="AZ98" i="7"/>
  <c r="AY98" i="7"/>
  <c r="AZ97" i="7"/>
  <c r="AY97" i="7"/>
  <c r="AZ96" i="7"/>
  <c r="AY96" i="7"/>
  <c r="AZ95" i="7"/>
  <c r="AY95" i="7"/>
  <c r="AZ94" i="7"/>
  <c r="AY94" i="7"/>
  <c r="AZ93" i="7"/>
  <c r="AY93" i="7"/>
  <c r="AZ92" i="7"/>
  <c r="AY92" i="7"/>
  <c r="AZ91" i="7"/>
  <c r="AY91" i="7"/>
  <c r="AZ90" i="7"/>
  <c r="AY90" i="7"/>
  <c r="AZ89" i="7"/>
  <c r="AY89" i="7"/>
  <c r="AZ88" i="7"/>
  <c r="AY88" i="7"/>
  <c r="AZ87" i="7"/>
  <c r="AY87" i="7"/>
  <c r="AZ86" i="7"/>
  <c r="AY86" i="7"/>
  <c r="AZ85" i="7"/>
  <c r="AY85" i="7"/>
  <c r="AZ84" i="7"/>
  <c r="AY84" i="7"/>
  <c r="AZ83" i="7"/>
  <c r="AY83" i="7"/>
  <c r="AZ82" i="7"/>
  <c r="AY82" i="7"/>
  <c r="AZ81" i="7"/>
  <c r="AY81" i="7"/>
  <c r="AZ80" i="7"/>
  <c r="AY80" i="7"/>
  <c r="AZ79" i="7"/>
  <c r="AY79" i="7"/>
  <c r="AZ78" i="7"/>
  <c r="AY78" i="7"/>
  <c r="AZ77" i="7"/>
  <c r="AY77" i="7"/>
  <c r="AZ76" i="7"/>
  <c r="AY76" i="7"/>
  <c r="AZ75" i="7"/>
  <c r="AY75" i="7"/>
  <c r="AZ74" i="7"/>
  <c r="AY74" i="7"/>
  <c r="AZ73" i="7"/>
  <c r="AY73" i="7"/>
  <c r="AZ72" i="7"/>
  <c r="AY72" i="7"/>
  <c r="AZ71" i="7"/>
  <c r="AY71" i="7"/>
  <c r="AZ70" i="7"/>
  <c r="AY70" i="7"/>
  <c r="AZ69" i="7"/>
  <c r="AY69" i="7"/>
  <c r="AZ68" i="7"/>
  <c r="AY68" i="7"/>
  <c r="AZ67" i="7"/>
  <c r="AY67" i="7"/>
  <c r="AZ66" i="7"/>
  <c r="AY66" i="7"/>
  <c r="AZ65" i="7"/>
  <c r="AY65" i="7"/>
  <c r="AZ64" i="7"/>
  <c r="AY64" i="7"/>
  <c r="AZ63" i="7"/>
  <c r="AY63" i="7"/>
  <c r="AZ62" i="7"/>
  <c r="AY62" i="7"/>
  <c r="AZ61" i="7"/>
  <c r="AY61" i="7"/>
  <c r="AZ60" i="7"/>
  <c r="AY60" i="7"/>
  <c r="AZ59" i="7"/>
  <c r="AY59" i="7"/>
  <c r="AZ58" i="7"/>
  <c r="AY58" i="7"/>
  <c r="AZ57" i="7"/>
  <c r="AY57" i="7"/>
  <c r="AZ56" i="7"/>
  <c r="AY56" i="7"/>
  <c r="AZ55" i="7"/>
  <c r="AY55" i="7"/>
  <c r="AZ54" i="7"/>
  <c r="AY54" i="7"/>
  <c r="AZ53" i="7"/>
  <c r="AY53" i="7"/>
  <c r="AZ52" i="7"/>
  <c r="AY52" i="7"/>
  <c r="AZ51" i="7"/>
  <c r="AY51" i="7"/>
  <c r="AZ50" i="7"/>
  <c r="AY50" i="7"/>
  <c r="AZ49" i="7"/>
  <c r="AY49" i="7"/>
  <c r="AZ48" i="7"/>
  <c r="AY48" i="7"/>
  <c r="AZ47" i="7"/>
  <c r="AY47" i="7"/>
  <c r="AZ46" i="7"/>
  <c r="AY46" i="7"/>
  <c r="AZ45" i="7"/>
  <c r="AY45" i="7"/>
  <c r="AZ44" i="7"/>
  <c r="AY44" i="7"/>
  <c r="AZ43" i="7"/>
  <c r="AY43" i="7"/>
  <c r="AZ42" i="7"/>
  <c r="AY42" i="7"/>
  <c r="AZ41" i="7"/>
  <c r="AY41" i="7"/>
  <c r="AZ40" i="7"/>
  <c r="AY40" i="7"/>
  <c r="AZ39" i="7"/>
  <c r="AY39" i="7"/>
  <c r="AZ38" i="7"/>
  <c r="AY38" i="7"/>
  <c r="AZ37" i="7"/>
  <c r="AY37" i="7"/>
  <c r="AZ36" i="7"/>
  <c r="AY36" i="7"/>
  <c r="AZ35" i="7"/>
  <c r="AY35" i="7"/>
  <c r="AZ34" i="7"/>
  <c r="AY34" i="7"/>
  <c r="AZ33" i="7"/>
  <c r="AY33" i="7"/>
  <c r="AZ32" i="7"/>
  <c r="AY32" i="7"/>
  <c r="AZ31" i="7"/>
  <c r="AY31" i="7"/>
  <c r="AZ30" i="7"/>
  <c r="AY30" i="7"/>
  <c r="AZ29" i="7"/>
  <c r="AY29" i="7"/>
  <c r="AZ28" i="7"/>
  <c r="AY28" i="7"/>
  <c r="AZ27" i="7"/>
  <c r="AY27" i="7"/>
  <c r="AZ26" i="7"/>
  <c r="AY26" i="7"/>
  <c r="AZ25" i="7"/>
  <c r="AY25" i="7"/>
  <c r="AZ24" i="7"/>
  <c r="AY24" i="7"/>
  <c r="AZ23" i="7"/>
  <c r="AY23" i="7"/>
  <c r="AZ22" i="7"/>
  <c r="AY22" i="7"/>
  <c r="AZ21" i="7"/>
  <c r="AY21" i="7"/>
  <c r="AZ20" i="7"/>
  <c r="AY20" i="7"/>
  <c r="AZ19" i="7"/>
  <c r="AY19" i="7"/>
  <c r="AZ18" i="7"/>
  <c r="AY18" i="7"/>
  <c r="AZ17" i="7"/>
  <c r="AY17" i="7"/>
  <c r="AZ16" i="7"/>
  <c r="AY16" i="7"/>
  <c r="AZ15" i="7"/>
  <c r="AY15" i="7"/>
  <c r="AZ14" i="7"/>
  <c r="AY14" i="7"/>
  <c r="AZ13" i="7"/>
  <c r="AY13" i="7"/>
  <c r="AZ12" i="7"/>
  <c r="AY12" i="7"/>
  <c r="AZ11" i="7"/>
  <c r="AY11" i="7"/>
  <c r="AZ10" i="7"/>
  <c r="AY10" i="7"/>
  <c r="AZ9" i="7"/>
  <c r="AY9" i="7"/>
  <c r="AZ8" i="7"/>
  <c r="AY8" i="7"/>
  <c r="AZ7" i="7"/>
  <c r="AY7" i="7"/>
  <c r="AZ6" i="7"/>
  <c r="AY6" i="7"/>
  <c r="AZ5" i="7"/>
  <c r="AY5" i="7"/>
  <c r="AZ4" i="7"/>
  <c r="AY4" i="7"/>
  <c r="AZ3" i="7"/>
  <c r="AY3" i="7"/>
  <c r="AZ2" i="7"/>
  <c r="AY2" i="7"/>
  <c r="AZ1" i="7"/>
  <c r="AY1" i="7"/>
  <c r="AU2012" i="7"/>
  <c r="AT2012" i="7"/>
  <c r="AM2012" i="7"/>
  <c r="AL2012" i="7"/>
  <c r="AU2011" i="7"/>
  <c r="AT2011" i="7"/>
  <c r="AM2011" i="7"/>
  <c r="AL2011" i="7"/>
  <c r="AU2010" i="7"/>
  <c r="AT2010" i="7"/>
  <c r="AM2010" i="7"/>
  <c r="AL2010" i="7"/>
  <c r="AU2009" i="7"/>
  <c r="AT2009" i="7"/>
  <c r="AM2009" i="7"/>
  <c r="AL2009" i="7"/>
  <c r="AU2008" i="7"/>
  <c r="AT2008" i="7"/>
  <c r="AM2008" i="7"/>
  <c r="AL2008" i="7"/>
  <c r="AU2007" i="7"/>
  <c r="AT2007" i="7"/>
  <c r="AM2007" i="7"/>
  <c r="AL2007" i="7"/>
  <c r="AU2006" i="7"/>
  <c r="AT2006" i="7"/>
  <c r="AM2006" i="7"/>
  <c r="AL2006" i="7"/>
  <c r="AU2005" i="7"/>
  <c r="AT2005" i="7"/>
  <c r="AM2005" i="7"/>
  <c r="AL2005" i="7"/>
  <c r="AU2004" i="7"/>
  <c r="AT2004" i="7"/>
  <c r="AM2004" i="7"/>
  <c r="AL2004" i="7"/>
  <c r="AU2003" i="7"/>
  <c r="AT2003" i="7"/>
  <c r="AM2003" i="7"/>
  <c r="AL2003" i="7"/>
  <c r="AU2002" i="7"/>
  <c r="AT2002" i="7"/>
  <c r="AM2002" i="7"/>
  <c r="AL2002" i="7"/>
  <c r="AU2001" i="7"/>
  <c r="AT2001" i="7"/>
  <c r="AM2001" i="7"/>
  <c r="AL2001" i="7"/>
  <c r="AU2000" i="7"/>
  <c r="AT2000" i="7"/>
  <c r="AM2000" i="7"/>
  <c r="AL2000" i="7"/>
  <c r="AU1999" i="7"/>
  <c r="AT1999" i="7"/>
  <c r="AM1999" i="7"/>
  <c r="AL1999" i="7"/>
  <c r="AU1998" i="7"/>
  <c r="AT1998" i="7"/>
  <c r="AM1998" i="7"/>
  <c r="AL1998" i="7"/>
  <c r="AU1997" i="7"/>
  <c r="AT1997" i="7"/>
  <c r="AM1997" i="7"/>
  <c r="AL1997" i="7"/>
  <c r="AU1996" i="7"/>
  <c r="AT1996" i="7"/>
  <c r="AM1996" i="7"/>
  <c r="AL1996" i="7"/>
  <c r="AU1995" i="7"/>
  <c r="AT1995" i="7"/>
  <c r="AM1995" i="7"/>
  <c r="AL1995" i="7"/>
  <c r="AU1994" i="7"/>
  <c r="AT1994" i="7"/>
  <c r="AM1994" i="7"/>
  <c r="AL1994" i="7"/>
  <c r="AU1993" i="7"/>
  <c r="AT1993" i="7"/>
  <c r="AM1993" i="7"/>
  <c r="AL1993" i="7"/>
  <c r="AU1992" i="7"/>
  <c r="AT1992" i="7"/>
  <c r="AM1992" i="7"/>
  <c r="AL1992" i="7"/>
  <c r="AU1991" i="7"/>
  <c r="AT1991" i="7"/>
  <c r="AM1991" i="7"/>
  <c r="AL1991" i="7"/>
  <c r="AU1990" i="7"/>
  <c r="AT1990" i="7"/>
  <c r="AM1990" i="7"/>
  <c r="AL1990" i="7"/>
  <c r="AU1989" i="7"/>
  <c r="AT1989" i="7"/>
  <c r="AM1989" i="7"/>
  <c r="AL1989" i="7"/>
  <c r="AU1988" i="7"/>
  <c r="AT1988" i="7"/>
  <c r="AM1988" i="7"/>
  <c r="AL1988" i="7"/>
  <c r="AU1987" i="7"/>
  <c r="AT1987" i="7"/>
  <c r="AM1987" i="7"/>
  <c r="AL1987" i="7"/>
  <c r="AU1986" i="7"/>
  <c r="AT1986" i="7"/>
  <c r="AM1986" i="7"/>
  <c r="AL1986" i="7"/>
  <c r="AU1985" i="7"/>
  <c r="AT1985" i="7"/>
  <c r="AM1985" i="7"/>
  <c r="AL1985" i="7"/>
  <c r="AU1984" i="7"/>
  <c r="AT1984" i="7"/>
  <c r="AM1984" i="7"/>
  <c r="AL1984" i="7"/>
  <c r="AU1983" i="7"/>
  <c r="AT1983" i="7"/>
  <c r="AM1983" i="7"/>
  <c r="AL1983" i="7"/>
  <c r="AU1982" i="7"/>
  <c r="AT1982" i="7"/>
  <c r="AM1982" i="7"/>
  <c r="AL1982" i="7"/>
  <c r="AU1981" i="7"/>
  <c r="AT1981" i="7"/>
  <c r="AM1981" i="7"/>
  <c r="AL1981" i="7"/>
  <c r="AU1980" i="7"/>
  <c r="AT1980" i="7"/>
  <c r="AM1980" i="7"/>
  <c r="AL1980" i="7"/>
  <c r="AU1979" i="7"/>
  <c r="AT1979" i="7"/>
  <c r="AM1979" i="7"/>
  <c r="AL1979" i="7"/>
  <c r="AU1978" i="7"/>
  <c r="AT1978" i="7"/>
  <c r="AM1978" i="7"/>
  <c r="AL1978" i="7"/>
  <c r="AU1977" i="7"/>
  <c r="AT1977" i="7"/>
  <c r="AM1977" i="7"/>
  <c r="AL1977" i="7"/>
  <c r="AU1976" i="7"/>
  <c r="AT1976" i="7"/>
  <c r="AM1976" i="7"/>
  <c r="AL1976" i="7"/>
  <c r="AU1975" i="7"/>
  <c r="AT1975" i="7"/>
  <c r="AM1975" i="7"/>
  <c r="AL1975" i="7"/>
  <c r="AU1974" i="7"/>
  <c r="AT1974" i="7"/>
  <c r="AM1974" i="7"/>
  <c r="AL1974" i="7"/>
  <c r="AU1973" i="7"/>
  <c r="AT1973" i="7"/>
  <c r="AM1973" i="7"/>
  <c r="AL1973" i="7"/>
  <c r="AU1972" i="7"/>
  <c r="AT1972" i="7"/>
  <c r="AM1972" i="7"/>
  <c r="AL1972" i="7"/>
  <c r="AU1971" i="7"/>
  <c r="AT1971" i="7"/>
  <c r="AM1971" i="7"/>
  <c r="AL1971" i="7"/>
  <c r="AU1970" i="7"/>
  <c r="AT1970" i="7"/>
  <c r="AM1970" i="7"/>
  <c r="AL1970" i="7"/>
  <c r="AU1969" i="7"/>
  <c r="AT1969" i="7"/>
  <c r="AM1969" i="7"/>
  <c r="AL1969" i="7"/>
  <c r="AU1968" i="7"/>
  <c r="AT1968" i="7"/>
  <c r="AM1968" i="7"/>
  <c r="AL1968" i="7"/>
  <c r="AU1967" i="7"/>
  <c r="AT1967" i="7"/>
  <c r="AM1967" i="7"/>
  <c r="AL1967" i="7"/>
  <c r="AU1966" i="7"/>
  <c r="AT1966" i="7"/>
  <c r="AM1966" i="7"/>
  <c r="AL1966" i="7"/>
  <c r="AU1965" i="7"/>
  <c r="AT1965" i="7"/>
  <c r="AM1965" i="7"/>
  <c r="AL1965" i="7"/>
  <c r="AU1964" i="7"/>
  <c r="AT1964" i="7"/>
  <c r="AM1964" i="7"/>
  <c r="AL1964" i="7"/>
  <c r="AU1963" i="7"/>
  <c r="AT1963" i="7"/>
  <c r="AM1963" i="7"/>
  <c r="AL1963" i="7"/>
  <c r="AU1962" i="7"/>
  <c r="AT1962" i="7"/>
  <c r="AM1962" i="7"/>
  <c r="AL1962" i="7"/>
  <c r="AU1961" i="7"/>
  <c r="AT1961" i="7"/>
  <c r="AM1961" i="7"/>
  <c r="AL1961" i="7"/>
  <c r="AU1960" i="7"/>
  <c r="AT1960" i="7"/>
  <c r="AM1960" i="7"/>
  <c r="AL1960" i="7"/>
  <c r="AU1959" i="7"/>
  <c r="AT1959" i="7"/>
  <c r="AM1959" i="7"/>
  <c r="AL1959" i="7"/>
  <c r="AU1958" i="7"/>
  <c r="AT1958" i="7"/>
  <c r="AM1958" i="7"/>
  <c r="AL1958" i="7"/>
  <c r="AU1957" i="7"/>
  <c r="AT1957" i="7"/>
  <c r="AM1957" i="7"/>
  <c r="AL1957" i="7"/>
  <c r="AU1956" i="7"/>
  <c r="AT1956" i="7"/>
  <c r="AM1956" i="7"/>
  <c r="AL1956" i="7"/>
  <c r="AU1955" i="7"/>
  <c r="AT1955" i="7"/>
  <c r="AM1955" i="7"/>
  <c r="AL1955" i="7"/>
  <c r="AU1954" i="7"/>
  <c r="AT1954" i="7"/>
  <c r="AM1954" i="7"/>
  <c r="AL1954" i="7"/>
  <c r="AU1953" i="7"/>
  <c r="AT1953" i="7"/>
  <c r="AM1953" i="7"/>
  <c r="AL1953" i="7"/>
  <c r="AU1952" i="7"/>
  <c r="AT1952" i="7"/>
  <c r="AM1952" i="7"/>
  <c r="AL1952" i="7"/>
  <c r="AU1951" i="7"/>
  <c r="AT1951" i="7"/>
  <c r="AM1951" i="7"/>
  <c r="AL1951" i="7"/>
  <c r="AU1950" i="7"/>
  <c r="AT1950" i="7"/>
  <c r="AM1950" i="7"/>
  <c r="AL1950" i="7"/>
  <c r="AU1949" i="7"/>
  <c r="AT1949" i="7"/>
  <c r="AM1949" i="7"/>
  <c r="AL1949" i="7"/>
  <c r="AU1948" i="7"/>
  <c r="AT1948" i="7"/>
  <c r="AM1948" i="7"/>
  <c r="AL1948" i="7"/>
  <c r="AU1947" i="7"/>
  <c r="AT1947" i="7"/>
  <c r="AM1947" i="7"/>
  <c r="AL1947" i="7"/>
  <c r="AU1946" i="7"/>
  <c r="AT1946" i="7"/>
  <c r="AM1946" i="7"/>
  <c r="AL1946" i="7"/>
  <c r="AU1945" i="7"/>
  <c r="AT1945" i="7"/>
  <c r="AM1945" i="7"/>
  <c r="AL1945" i="7"/>
  <c r="AU1944" i="7"/>
  <c r="AT1944" i="7"/>
  <c r="AM1944" i="7"/>
  <c r="AL1944" i="7"/>
  <c r="AU1943" i="7"/>
  <c r="AT1943" i="7"/>
  <c r="AM1943" i="7"/>
  <c r="AL1943" i="7"/>
  <c r="AU1942" i="7"/>
  <c r="AT1942" i="7"/>
  <c r="AM1942" i="7"/>
  <c r="AL1942" i="7"/>
  <c r="AU1941" i="7"/>
  <c r="AT1941" i="7"/>
  <c r="AM1941" i="7"/>
  <c r="AL1941" i="7"/>
  <c r="AU1940" i="7"/>
  <c r="AT1940" i="7"/>
  <c r="AM1940" i="7"/>
  <c r="AL1940" i="7"/>
  <c r="AU1939" i="7"/>
  <c r="AT1939" i="7"/>
  <c r="AM1939" i="7"/>
  <c r="AL1939" i="7"/>
  <c r="AU1938" i="7"/>
  <c r="AT1938" i="7"/>
  <c r="AM1938" i="7"/>
  <c r="AL1938" i="7"/>
  <c r="AU1937" i="7"/>
  <c r="AT1937" i="7"/>
  <c r="AM1937" i="7"/>
  <c r="AL1937" i="7"/>
  <c r="AU1936" i="7"/>
  <c r="AT1936" i="7"/>
  <c r="AM1936" i="7"/>
  <c r="AL1936" i="7"/>
  <c r="AU1935" i="7"/>
  <c r="AT1935" i="7"/>
  <c r="AM1935" i="7"/>
  <c r="AL1935" i="7"/>
  <c r="AU1934" i="7"/>
  <c r="AT1934" i="7"/>
  <c r="AM1934" i="7"/>
  <c r="AL1934" i="7"/>
  <c r="AU1933" i="7"/>
  <c r="AT1933" i="7"/>
  <c r="AM1933" i="7"/>
  <c r="AL1933" i="7"/>
  <c r="AU1932" i="7"/>
  <c r="AT1932" i="7"/>
  <c r="AM1932" i="7"/>
  <c r="AL1932" i="7"/>
  <c r="AU1931" i="7"/>
  <c r="AT1931" i="7"/>
  <c r="AM1931" i="7"/>
  <c r="AL1931" i="7"/>
  <c r="AU1930" i="7"/>
  <c r="AT1930" i="7"/>
  <c r="AM1930" i="7"/>
  <c r="AL1930" i="7"/>
  <c r="AU1929" i="7"/>
  <c r="AT1929" i="7"/>
  <c r="AM1929" i="7"/>
  <c r="AL1929" i="7"/>
  <c r="AU1928" i="7"/>
  <c r="AT1928" i="7"/>
  <c r="AM1928" i="7"/>
  <c r="AL1928" i="7"/>
  <c r="AU1927" i="7"/>
  <c r="AT1927" i="7"/>
  <c r="AM1927" i="7"/>
  <c r="AL1927" i="7"/>
  <c r="AU1926" i="7"/>
  <c r="AT1926" i="7"/>
  <c r="AM1926" i="7"/>
  <c r="AL1926" i="7"/>
  <c r="AU1925" i="7"/>
  <c r="AT1925" i="7"/>
  <c r="AM1925" i="7"/>
  <c r="AL1925" i="7"/>
  <c r="AU1924" i="7"/>
  <c r="AT1924" i="7"/>
  <c r="AM1924" i="7"/>
  <c r="AL1924" i="7"/>
  <c r="AU1923" i="7"/>
  <c r="AT1923" i="7"/>
  <c r="AM1923" i="7"/>
  <c r="AL1923" i="7"/>
  <c r="AU1922" i="7"/>
  <c r="AT1922" i="7"/>
  <c r="AM1922" i="7"/>
  <c r="AL1922" i="7"/>
  <c r="AU1921" i="7"/>
  <c r="AT1921" i="7"/>
  <c r="AM1921" i="7"/>
  <c r="AL1921" i="7"/>
  <c r="AU1920" i="7"/>
  <c r="AT1920" i="7"/>
  <c r="AM1920" i="7"/>
  <c r="AL1920" i="7"/>
  <c r="AU1919" i="7"/>
  <c r="AT1919" i="7"/>
  <c r="AM1919" i="7"/>
  <c r="AL1919" i="7"/>
  <c r="AU1918" i="7"/>
  <c r="AT1918" i="7"/>
  <c r="AM1918" i="7"/>
  <c r="AL1918" i="7"/>
  <c r="AU1917" i="7"/>
  <c r="AT1917" i="7"/>
  <c r="AM1917" i="7"/>
  <c r="AL1917" i="7"/>
  <c r="AU1916" i="7"/>
  <c r="AT1916" i="7"/>
  <c r="AM1916" i="7"/>
  <c r="AL1916" i="7"/>
  <c r="AU1915" i="7"/>
  <c r="AT1915" i="7"/>
  <c r="AM1915" i="7"/>
  <c r="AL1915" i="7"/>
  <c r="AU1914" i="7"/>
  <c r="AT1914" i="7"/>
  <c r="AM1914" i="7"/>
  <c r="AL1914" i="7"/>
  <c r="AU1913" i="7"/>
  <c r="AT1913" i="7"/>
  <c r="AM1913" i="7"/>
  <c r="AL1913" i="7"/>
  <c r="AU1912" i="7"/>
  <c r="AT1912" i="7"/>
  <c r="AM1912" i="7"/>
  <c r="AL1912" i="7"/>
  <c r="AU1911" i="7"/>
  <c r="AT1911" i="7"/>
  <c r="AM1911" i="7"/>
  <c r="AL1911" i="7"/>
  <c r="AU1910" i="7"/>
  <c r="AT1910" i="7"/>
  <c r="AM1910" i="7"/>
  <c r="AL1910" i="7"/>
  <c r="AU1909" i="7"/>
  <c r="AT1909" i="7"/>
  <c r="AM1909" i="7"/>
  <c r="AL1909" i="7"/>
  <c r="AU1908" i="7"/>
  <c r="AT1908" i="7"/>
  <c r="AM1908" i="7"/>
  <c r="AL1908" i="7"/>
  <c r="AU1907" i="7"/>
  <c r="AT1907" i="7"/>
  <c r="AM1907" i="7"/>
  <c r="AL1907" i="7"/>
  <c r="AU1906" i="7"/>
  <c r="AT1906" i="7"/>
  <c r="AM1906" i="7"/>
  <c r="AL1906" i="7"/>
  <c r="AU1905" i="7"/>
  <c r="AT1905" i="7"/>
  <c r="AM1905" i="7"/>
  <c r="AL1905" i="7"/>
  <c r="AU1904" i="7"/>
  <c r="AT1904" i="7"/>
  <c r="AM1904" i="7"/>
  <c r="AL1904" i="7"/>
  <c r="AU1903" i="7"/>
  <c r="AT1903" i="7"/>
  <c r="AM1903" i="7"/>
  <c r="AL1903" i="7"/>
  <c r="AU1902" i="7"/>
  <c r="AT1902" i="7"/>
  <c r="AM1902" i="7"/>
  <c r="AL1902" i="7"/>
  <c r="AU1901" i="7"/>
  <c r="AT1901" i="7"/>
  <c r="AM1901" i="7"/>
  <c r="AL1901" i="7"/>
  <c r="AU1900" i="7"/>
  <c r="AT1900" i="7"/>
  <c r="AM1900" i="7"/>
  <c r="AL1900" i="7"/>
  <c r="AU1899" i="7"/>
  <c r="AT1899" i="7"/>
  <c r="AM1899" i="7"/>
  <c r="AL1899" i="7"/>
  <c r="AU1898" i="7"/>
  <c r="AT1898" i="7"/>
  <c r="AM1898" i="7"/>
  <c r="AL1898" i="7"/>
  <c r="AU1897" i="7"/>
  <c r="AT1897" i="7"/>
  <c r="AM1897" i="7"/>
  <c r="AL1897" i="7"/>
  <c r="AU1896" i="7"/>
  <c r="AT1896" i="7"/>
  <c r="AM1896" i="7"/>
  <c r="AL1896" i="7"/>
  <c r="AU1895" i="7"/>
  <c r="AT1895" i="7"/>
  <c r="AM1895" i="7"/>
  <c r="AL1895" i="7"/>
  <c r="AU1894" i="7"/>
  <c r="AT1894" i="7"/>
  <c r="AM1894" i="7"/>
  <c r="AL1894" i="7"/>
  <c r="AU1893" i="7"/>
  <c r="AT1893" i="7"/>
  <c r="AM1893" i="7"/>
  <c r="AL1893" i="7"/>
  <c r="AU1892" i="7"/>
  <c r="AT1892" i="7"/>
  <c r="AM1892" i="7"/>
  <c r="AL1892" i="7"/>
  <c r="AU1891" i="7"/>
  <c r="AT1891" i="7"/>
  <c r="AM1891" i="7"/>
  <c r="AL1891" i="7"/>
  <c r="AU1890" i="7"/>
  <c r="AT1890" i="7"/>
  <c r="AM1890" i="7"/>
  <c r="AL1890" i="7"/>
  <c r="AU1889" i="7"/>
  <c r="AT1889" i="7"/>
  <c r="AM1889" i="7"/>
  <c r="AL1889" i="7"/>
  <c r="AU1888" i="7"/>
  <c r="AT1888" i="7"/>
  <c r="AM1888" i="7"/>
  <c r="AL1888" i="7"/>
  <c r="AU1887" i="7"/>
  <c r="AT1887" i="7"/>
  <c r="AM1887" i="7"/>
  <c r="AL1887" i="7"/>
  <c r="AU1886" i="7"/>
  <c r="AT1886" i="7"/>
  <c r="AM1886" i="7"/>
  <c r="AL1886" i="7"/>
  <c r="AU1885" i="7"/>
  <c r="AT1885" i="7"/>
  <c r="AM1885" i="7"/>
  <c r="AL1885" i="7"/>
  <c r="AU1884" i="7"/>
  <c r="AT1884" i="7"/>
  <c r="AM1884" i="7"/>
  <c r="AL1884" i="7"/>
  <c r="AU1883" i="7"/>
  <c r="AT1883" i="7"/>
  <c r="AM1883" i="7"/>
  <c r="AL1883" i="7"/>
  <c r="AU1882" i="7"/>
  <c r="AT1882" i="7"/>
  <c r="AM1882" i="7"/>
  <c r="AL1882" i="7"/>
  <c r="AU1881" i="7"/>
  <c r="AT1881" i="7"/>
  <c r="AM1881" i="7"/>
  <c r="AL1881" i="7"/>
  <c r="AU1880" i="7"/>
  <c r="AT1880" i="7"/>
  <c r="AM1880" i="7"/>
  <c r="AL1880" i="7"/>
  <c r="AU1879" i="7"/>
  <c r="AT1879" i="7"/>
  <c r="AM1879" i="7"/>
  <c r="AL1879" i="7"/>
  <c r="AU1878" i="7"/>
  <c r="AT1878" i="7"/>
  <c r="AM1878" i="7"/>
  <c r="AL1878" i="7"/>
  <c r="AU1877" i="7"/>
  <c r="AT1877" i="7"/>
  <c r="AM1877" i="7"/>
  <c r="AL1877" i="7"/>
  <c r="AU1876" i="7"/>
  <c r="AT1876" i="7"/>
  <c r="AM1876" i="7"/>
  <c r="AL1876" i="7"/>
  <c r="AU1875" i="7"/>
  <c r="AT1875" i="7"/>
  <c r="AM1875" i="7"/>
  <c r="AL1875" i="7"/>
  <c r="AU1874" i="7"/>
  <c r="AT1874" i="7"/>
  <c r="AM1874" i="7"/>
  <c r="AL1874" i="7"/>
  <c r="AU1873" i="7"/>
  <c r="AT1873" i="7"/>
  <c r="AM1873" i="7"/>
  <c r="AL1873" i="7"/>
  <c r="AU1872" i="7"/>
  <c r="AT1872" i="7"/>
  <c r="AM1872" i="7"/>
  <c r="AL1872" i="7"/>
  <c r="AU1871" i="7"/>
  <c r="AT1871" i="7"/>
  <c r="AM1871" i="7"/>
  <c r="AL1871" i="7"/>
  <c r="AU1870" i="7"/>
  <c r="AT1870" i="7"/>
  <c r="AM1870" i="7"/>
  <c r="AL1870" i="7"/>
  <c r="AU1869" i="7"/>
  <c r="AT1869" i="7"/>
  <c r="AM1869" i="7"/>
  <c r="AL1869" i="7"/>
  <c r="AU1868" i="7"/>
  <c r="AT1868" i="7"/>
  <c r="AM1868" i="7"/>
  <c r="AL1868" i="7"/>
  <c r="AU1867" i="7"/>
  <c r="AT1867" i="7"/>
  <c r="AM1867" i="7"/>
  <c r="AL1867" i="7"/>
  <c r="AU1866" i="7"/>
  <c r="AT1866" i="7"/>
  <c r="AM1866" i="7"/>
  <c r="AL1866" i="7"/>
  <c r="AU1865" i="7"/>
  <c r="AT1865" i="7"/>
  <c r="AM1865" i="7"/>
  <c r="AL1865" i="7"/>
  <c r="AU1864" i="7"/>
  <c r="AT1864" i="7"/>
  <c r="AM1864" i="7"/>
  <c r="AL1864" i="7"/>
  <c r="AU1863" i="7"/>
  <c r="AT1863" i="7"/>
  <c r="AM1863" i="7"/>
  <c r="AL1863" i="7"/>
  <c r="AU1862" i="7"/>
  <c r="AT1862" i="7"/>
  <c r="AM1862" i="7"/>
  <c r="AL1862" i="7"/>
  <c r="AU1861" i="7"/>
  <c r="AT1861" i="7"/>
  <c r="AM1861" i="7"/>
  <c r="AL1861" i="7"/>
  <c r="AU1860" i="7"/>
  <c r="AT1860" i="7"/>
  <c r="AM1860" i="7"/>
  <c r="AL1860" i="7"/>
  <c r="AU1859" i="7"/>
  <c r="AT1859" i="7"/>
  <c r="AM1859" i="7"/>
  <c r="AL1859" i="7"/>
  <c r="AU1858" i="7"/>
  <c r="AT1858" i="7"/>
  <c r="AM1858" i="7"/>
  <c r="AL1858" i="7"/>
  <c r="AU1857" i="7"/>
  <c r="AT1857" i="7"/>
  <c r="AM1857" i="7"/>
  <c r="AL1857" i="7"/>
  <c r="AU1856" i="7"/>
  <c r="AT1856" i="7"/>
  <c r="AM1856" i="7"/>
  <c r="AL1856" i="7"/>
  <c r="AU1855" i="7"/>
  <c r="AT1855" i="7"/>
  <c r="AM1855" i="7"/>
  <c r="AL1855" i="7"/>
  <c r="AU1854" i="7"/>
  <c r="AT1854" i="7"/>
  <c r="AM1854" i="7"/>
  <c r="AL1854" i="7"/>
  <c r="AU1853" i="7"/>
  <c r="AT1853" i="7"/>
  <c r="AM1853" i="7"/>
  <c r="AL1853" i="7"/>
  <c r="AU1852" i="7"/>
  <c r="AT1852" i="7"/>
  <c r="AM1852" i="7"/>
  <c r="AL1852" i="7"/>
  <c r="AU1851" i="7"/>
  <c r="AT1851" i="7"/>
  <c r="AM1851" i="7"/>
  <c r="AL1851" i="7"/>
  <c r="AU1850" i="7"/>
  <c r="AT1850" i="7"/>
  <c r="AM1850" i="7"/>
  <c r="AL1850" i="7"/>
  <c r="AU1849" i="7"/>
  <c r="AT1849" i="7"/>
  <c r="AM1849" i="7"/>
  <c r="AL1849" i="7"/>
  <c r="AU1848" i="7"/>
  <c r="AT1848" i="7"/>
  <c r="AM1848" i="7"/>
  <c r="AL1848" i="7"/>
  <c r="AU1847" i="7"/>
  <c r="AT1847" i="7"/>
  <c r="AM1847" i="7"/>
  <c r="AL1847" i="7"/>
  <c r="AU1846" i="7"/>
  <c r="AT1846" i="7"/>
  <c r="AM1846" i="7"/>
  <c r="AL1846" i="7"/>
  <c r="AU1845" i="7"/>
  <c r="AT1845" i="7"/>
  <c r="AM1845" i="7"/>
  <c r="AL1845" i="7"/>
  <c r="AU1844" i="7"/>
  <c r="AT1844" i="7"/>
  <c r="AM1844" i="7"/>
  <c r="AL1844" i="7"/>
  <c r="AU1843" i="7"/>
  <c r="AT1843" i="7"/>
  <c r="AM1843" i="7"/>
  <c r="AL1843" i="7"/>
  <c r="AU1842" i="7"/>
  <c r="AT1842" i="7"/>
  <c r="AM1842" i="7"/>
  <c r="AL1842" i="7"/>
  <c r="AU1841" i="7"/>
  <c r="AT1841" i="7"/>
  <c r="AM1841" i="7"/>
  <c r="AL1841" i="7"/>
  <c r="AU1840" i="7"/>
  <c r="AT1840" i="7"/>
  <c r="AM1840" i="7"/>
  <c r="AL1840" i="7"/>
  <c r="AU1839" i="7"/>
  <c r="AT1839" i="7"/>
  <c r="AM1839" i="7"/>
  <c r="AL1839" i="7"/>
  <c r="AU1838" i="7"/>
  <c r="AT1838" i="7"/>
  <c r="AM1838" i="7"/>
  <c r="AL1838" i="7"/>
  <c r="AU1837" i="7"/>
  <c r="AT1837" i="7"/>
  <c r="AM1837" i="7"/>
  <c r="AL1837" i="7"/>
  <c r="AU1836" i="7"/>
  <c r="AT1836" i="7"/>
  <c r="AM1836" i="7"/>
  <c r="AL1836" i="7"/>
  <c r="AU1835" i="7"/>
  <c r="AT1835" i="7"/>
  <c r="AM1835" i="7"/>
  <c r="AL1835" i="7"/>
  <c r="AU1834" i="7"/>
  <c r="AT1834" i="7"/>
  <c r="AM1834" i="7"/>
  <c r="AL1834" i="7"/>
  <c r="AU1833" i="7"/>
  <c r="AT1833" i="7"/>
  <c r="AM1833" i="7"/>
  <c r="AL1833" i="7"/>
  <c r="AU1832" i="7"/>
  <c r="AT1832" i="7"/>
  <c r="AM1832" i="7"/>
  <c r="AL1832" i="7"/>
  <c r="AU1831" i="7"/>
  <c r="AT1831" i="7"/>
  <c r="AM1831" i="7"/>
  <c r="AL1831" i="7"/>
  <c r="AU1830" i="7"/>
  <c r="AT1830" i="7"/>
  <c r="AM1830" i="7"/>
  <c r="AL1830" i="7"/>
  <c r="AU1829" i="7"/>
  <c r="AT1829" i="7"/>
  <c r="AM1829" i="7"/>
  <c r="AL1829" i="7"/>
  <c r="AU1828" i="7"/>
  <c r="AT1828" i="7"/>
  <c r="AM1828" i="7"/>
  <c r="AL1828" i="7"/>
  <c r="AU1827" i="7"/>
  <c r="AT1827" i="7"/>
  <c r="AM1827" i="7"/>
  <c r="AL1827" i="7"/>
  <c r="AU1826" i="7"/>
  <c r="AT1826" i="7"/>
  <c r="AM1826" i="7"/>
  <c r="AL1826" i="7"/>
  <c r="AU1825" i="7"/>
  <c r="AT1825" i="7"/>
  <c r="AM1825" i="7"/>
  <c r="AL1825" i="7"/>
  <c r="AU1824" i="7"/>
  <c r="AT1824" i="7"/>
  <c r="AM1824" i="7"/>
  <c r="AL1824" i="7"/>
  <c r="AU1823" i="7"/>
  <c r="AT1823" i="7"/>
  <c r="AM1823" i="7"/>
  <c r="AL1823" i="7"/>
  <c r="AU1822" i="7"/>
  <c r="AT1822" i="7"/>
  <c r="AM1822" i="7"/>
  <c r="AL1822" i="7"/>
  <c r="AU1821" i="7"/>
  <c r="AT1821" i="7"/>
  <c r="AM1821" i="7"/>
  <c r="AL1821" i="7"/>
  <c r="AU1820" i="7"/>
  <c r="AT1820" i="7"/>
  <c r="AM1820" i="7"/>
  <c r="AL1820" i="7"/>
  <c r="AU1819" i="7"/>
  <c r="AT1819" i="7"/>
  <c r="AM1819" i="7"/>
  <c r="AL1819" i="7"/>
  <c r="AU1818" i="7"/>
  <c r="AT1818" i="7"/>
  <c r="AM1818" i="7"/>
  <c r="AL1818" i="7"/>
  <c r="AU1817" i="7"/>
  <c r="AT1817" i="7"/>
  <c r="AM1817" i="7"/>
  <c r="AL1817" i="7"/>
  <c r="AU1816" i="7"/>
  <c r="AT1816" i="7"/>
  <c r="AM1816" i="7"/>
  <c r="AL1816" i="7"/>
  <c r="AU1815" i="7"/>
  <c r="AT1815" i="7"/>
  <c r="AM1815" i="7"/>
  <c r="AL1815" i="7"/>
  <c r="AU1814" i="7"/>
  <c r="AT1814" i="7"/>
  <c r="AM1814" i="7"/>
  <c r="AL1814" i="7"/>
  <c r="AU1813" i="7"/>
  <c r="AT1813" i="7"/>
  <c r="AM1813" i="7"/>
  <c r="AL1813" i="7"/>
  <c r="AU1812" i="7"/>
  <c r="AT1812" i="7"/>
  <c r="AM1812" i="7"/>
  <c r="AL1812" i="7"/>
  <c r="AU1811" i="7"/>
  <c r="AT1811" i="7"/>
  <c r="AM1811" i="7"/>
  <c r="AL1811" i="7"/>
  <c r="AU1810" i="7"/>
  <c r="AT1810" i="7"/>
  <c r="AM1810" i="7"/>
  <c r="AL1810" i="7"/>
  <c r="AU1809" i="7"/>
  <c r="AT1809" i="7"/>
  <c r="AM1809" i="7"/>
  <c r="AL1809" i="7"/>
  <c r="AU1808" i="7"/>
  <c r="AT1808" i="7"/>
  <c r="AM1808" i="7"/>
  <c r="AL1808" i="7"/>
  <c r="AU1807" i="7"/>
  <c r="AT1807" i="7"/>
  <c r="AM1807" i="7"/>
  <c r="AL1807" i="7"/>
  <c r="AU1806" i="7"/>
  <c r="AT1806" i="7"/>
  <c r="AM1806" i="7"/>
  <c r="AL1806" i="7"/>
  <c r="AU1805" i="7"/>
  <c r="AT1805" i="7"/>
  <c r="AM1805" i="7"/>
  <c r="AL1805" i="7"/>
  <c r="AU1804" i="7"/>
  <c r="AT1804" i="7"/>
  <c r="AM1804" i="7"/>
  <c r="AL1804" i="7"/>
  <c r="AU1803" i="7"/>
  <c r="AT1803" i="7"/>
  <c r="AM1803" i="7"/>
  <c r="AL1803" i="7"/>
  <c r="AU1802" i="7"/>
  <c r="AT1802" i="7"/>
  <c r="AM1802" i="7"/>
  <c r="AL1802" i="7"/>
  <c r="AU1801" i="7"/>
  <c r="AT1801" i="7"/>
  <c r="AM1801" i="7"/>
  <c r="AL1801" i="7"/>
  <c r="AU1800" i="7"/>
  <c r="AT1800" i="7"/>
  <c r="AM1800" i="7"/>
  <c r="AL1800" i="7"/>
  <c r="AU1799" i="7"/>
  <c r="AT1799" i="7"/>
  <c r="AM1799" i="7"/>
  <c r="AL1799" i="7"/>
  <c r="AU1798" i="7"/>
  <c r="AT1798" i="7"/>
  <c r="AM1798" i="7"/>
  <c r="AL1798" i="7"/>
  <c r="AU1797" i="7"/>
  <c r="AT1797" i="7"/>
  <c r="AM1797" i="7"/>
  <c r="AL1797" i="7"/>
  <c r="AU1796" i="7"/>
  <c r="AT1796" i="7"/>
  <c r="AM1796" i="7"/>
  <c r="AL1796" i="7"/>
  <c r="AU1795" i="7"/>
  <c r="AT1795" i="7"/>
  <c r="AM1795" i="7"/>
  <c r="AL1795" i="7"/>
  <c r="AU1794" i="7"/>
  <c r="AT1794" i="7"/>
  <c r="AM1794" i="7"/>
  <c r="AL1794" i="7"/>
  <c r="AU1793" i="7"/>
  <c r="AT1793" i="7"/>
  <c r="AM1793" i="7"/>
  <c r="AL1793" i="7"/>
  <c r="AU1792" i="7"/>
  <c r="AT1792" i="7"/>
  <c r="AM1792" i="7"/>
  <c r="AL1792" i="7"/>
  <c r="AU1791" i="7"/>
  <c r="AT1791" i="7"/>
  <c r="AM1791" i="7"/>
  <c r="AL1791" i="7"/>
  <c r="AU1790" i="7"/>
  <c r="AT1790" i="7"/>
  <c r="AM1790" i="7"/>
  <c r="AL1790" i="7"/>
  <c r="AU1789" i="7"/>
  <c r="AT1789" i="7"/>
  <c r="AM1789" i="7"/>
  <c r="AL1789" i="7"/>
  <c r="AU1788" i="7"/>
  <c r="AT1788" i="7"/>
  <c r="AM1788" i="7"/>
  <c r="AL1788" i="7"/>
  <c r="AU1787" i="7"/>
  <c r="AT1787" i="7"/>
  <c r="AM1787" i="7"/>
  <c r="AL1787" i="7"/>
  <c r="AU1786" i="7"/>
  <c r="AT1786" i="7"/>
  <c r="AM1786" i="7"/>
  <c r="AL1786" i="7"/>
  <c r="AU1785" i="7"/>
  <c r="AT1785" i="7"/>
  <c r="AM1785" i="7"/>
  <c r="AL1785" i="7"/>
  <c r="AU1784" i="7"/>
  <c r="AT1784" i="7"/>
  <c r="AM1784" i="7"/>
  <c r="AL1784" i="7"/>
  <c r="AU1783" i="7"/>
  <c r="AT1783" i="7"/>
  <c r="AM1783" i="7"/>
  <c r="AL1783" i="7"/>
  <c r="AU1782" i="7"/>
  <c r="AT1782" i="7"/>
  <c r="AM1782" i="7"/>
  <c r="AL1782" i="7"/>
  <c r="AU1781" i="7"/>
  <c r="AT1781" i="7"/>
  <c r="AM1781" i="7"/>
  <c r="AL1781" i="7"/>
  <c r="AU1780" i="7"/>
  <c r="AT1780" i="7"/>
  <c r="AM1780" i="7"/>
  <c r="AL1780" i="7"/>
  <c r="AU1779" i="7"/>
  <c r="AT1779" i="7"/>
  <c r="AM1779" i="7"/>
  <c r="AL1779" i="7"/>
  <c r="AU1778" i="7"/>
  <c r="AT1778" i="7"/>
  <c r="AM1778" i="7"/>
  <c r="AL1778" i="7"/>
  <c r="AU1777" i="7"/>
  <c r="AT1777" i="7"/>
  <c r="AM1777" i="7"/>
  <c r="AL1777" i="7"/>
  <c r="AU1776" i="7"/>
  <c r="AT1776" i="7"/>
  <c r="AM1776" i="7"/>
  <c r="AL1776" i="7"/>
  <c r="AU1775" i="7"/>
  <c r="AT1775" i="7"/>
  <c r="AM1775" i="7"/>
  <c r="AL1775" i="7"/>
  <c r="AU1774" i="7"/>
  <c r="AT1774" i="7"/>
  <c r="AM1774" i="7"/>
  <c r="AL1774" i="7"/>
  <c r="AU1773" i="7"/>
  <c r="AT1773" i="7"/>
  <c r="AM1773" i="7"/>
  <c r="AL1773" i="7"/>
  <c r="AU1772" i="7"/>
  <c r="AT1772" i="7"/>
  <c r="AM1772" i="7"/>
  <c r="AL1772" i="7"/>
  <c r="AU1771" i="7"/>
  <c r="AT1771" i="7"/>
  <c r="AM1771" i="7"/>
  <c r="AL1771" i="7"/>
  <c r="AU1770" i="7"/>
  <c r="AT1770" i="7"/>
  <c r="AM1770" i="7"/>
  <c r="AL1770" i="7"/>
  <c r="AU1769" i="7"/>
  <c r="AT1769" i="7"/>
  <c r="AM1769" i="7"/>
  <c r="AL1769" i="7"/>
  <c r="AU1768" i="7"/>
  <c r="AT1768" i="7"/>
  <c r="AM1768" i="7"/>
  <c r="AL1768" i="7"/>
  <c r="AU1767" i="7"/>
  <c r="AT1767" i="7"/>
  <c r="AM1767" i="7"/>
  <c r="AL1767" i="7"/>
  <c r="AU1766" i="7"/>
  <c r="AT1766" i="7"/>
  <c r="AM1766" i="7"/>
  <c r="AL1766" i="7"/>
  <c r="AU1765" i="7"/>
  <c r="AT1765" i="7"/>
  <c r="AM1765" i="7"/>
  <c r="AL1765" i="7"/>
  <c r="AU1764" i="7"/>
  <c r="AT1764" i="7"/>
  <c r="AM1764" i="7"/>
  <c r="AL1764" i="7"/>
  <c r="AU1763" i="7"/>
  <c r="AT1763" i="7"/>
  <c r="AM1763" i="7"/>
  <c r="AL1763" i="7"/>
  <c r="AU1762" i="7"/>
  <c r="AT1762" i="7"/>
  <c r="AM1762" i="7"/>
  <c r="AL1762" i="7"/>
  <c r="AU1761" i="7"/>
  <c r="AT1761" i="7"/>
  <c r="AM1761" i="7"/>
  <c r="AL1761" i="7"/>
  <c r="AU1760" i="7"/>
  <c r="AT1760" i="7"/>
  <c r="AM1760" i="7"/>
  <c r="AL1760" i="7"/>
  <c r="AU1759" i="7"/>
  <c r="AT1759" i="7"/>
  <c r="AM1759" i="7"/>
  <c r="AL1759" i="7"/>
  <c r="AU1758" i="7"/>
  <c r="AT1758" i="7"/>
  <c r="AM1758" i="7"/>
  <c r="AL1758" i="7"/>
  <c r="AU1757" i="7"/>
  <c r="AT1757" i="7"/>
  <c r="AM1757" i="7"/>
  <c r="AL1757" i="7"/>
  <c r="AU1756" i="7"/>
  <c r="AT1756" i="7"/>
  <c r="AM1756" i="7"/>
  <c r="AL1756" i="7"/>
  <c r="AU1755" i="7"/>
  <c r="AT1755" i="7"/>
  <c r="AM1755" i="7"/>
  <c r="AL1755" i="7"/>
  <c r="AU1754" i="7"/>
  <c r="AT1754" i="7"/>
  <c r="AM1754" i="7"/>
  <c r="AL1754" i="7"/>
  <c r="AU1753" i="7"/>
  <c r="AT1753" i="7"/>
  <c r="AM1753" i="7"/>
  <c r="AL1753" i="7"/>
  <c r="AU1752" i="7"/>
  <c r="AT1752" i="7"/>
  <c r="AM1752" i="7"/>
  <c r="AL1752" i="7"/>
  <c r="AU1751" i="7"/>
  <c r="AT1751" i="7"/>
  <c r="AM1751" i="7"/>
  <c r="AL1751" i="7"/>
  <c r="AU1750" i="7"/>
  <c r="AT1750" i="7"/>
  <c r="AM1750" i="7"/>
  <c r="AL1750" i="7"/>
  <c r="AU1749" i="7"/>
  <c r="AT1749" i="7"/>
  <c r="AM1749" i="7"/>
  <c r="AL1749" i="7"/>
  <c r="AU1748" i="7"/>
  <c r="AT1748" i="7"/>
  <c r="AM1748" i="7"/>
  <c r="AL1748" i="7"/>
  <c r="AU1747" i="7"/>
  <c r="AT1747" i="7"/>
  <c r="AM1747" i="7"/>
  <c r="AL1747" i="7"/>
  <c r="AU1746" i="7"/>
  <c r="AT1746" i="7"/>
  <c r="AM1746" i="7"/>
  <c r="AL1746" i="7"/>
  <c r="AU1745" i="7"/>
  <c r="AT1745" i="7"/>
  <c r="AM1745" i="7"/>
  <c r="AL1745" i="7"/>
  <c r="AU1744" i="7"/>
  <c r="AT1744" i="7"/>
  <c r="AM1744" i="7"/>
  <c r="AL1744" i="7"/>
  <c r="AU1743" i="7"/>
  <c r="AT1743" i="7"/>
  <c r="AM1743" i="7"/>
  <c r="AL1743" i="7"/>
  <c r="AU1742" i="7"/>
  <c r="AT1742" i="7"/>
  <c r="AM1742" i="7"/>
  <c r="AL1742" i="7"/>
  <c r="AU1741" i="7"/>
  <c r="AT1741" i="7"/>
  <c r="AM1741" i="7"/>
  <c r="AL1741" i="7"/>
  <c r="AU1740" i="7"/>
  <c r="AT1740" i="7"/>
  <c r="AM1740" i="7"/>
  <c r="AL1740" i="7"/>
  <c r="AU1739" i="7"/>
  <c r="AT1739" i="7"/>
  <c r="AM1739" i="7"/>
  <c r="AL1739" i="7"/>
  <c r="AU1738" i="7"/>
  <c r="AT1738" i="7"/>
  <c r="AM1738" i="7"/>
  <c r="AL1738" i="7"/>
  <c r="AU1737" i="7"/>
  <c r="AT1737" i="7"/>
  <c r="AM1737" i="7"/>
  <c r="AL1737" i="7"/>
  <c r="AU1736" i="7"/>
  <c r="AT1736" i="7"/>
  <c r="AM1736" i="7"/>
  <c r="AL1736" i="7"/>
  <c r="AU1735" i="7"/>
  <c r="AT1735" i="7"/>
  <c r="AM1735" i="7"/>
  <c r="AL1735" i="7"/>
  <c r="AU1734" i="7"/>
  <c r="AT1734" i="7"/>
  <c r="AM1734" i="7"/>
  <c r="AL1734" i="7"/>
  <c r="AU1733" i="7"/>
  <c r="AT1733" i="7"/>
  <c r="AM1733" i="7"/>
  <c r="AL1733" i="7"/>
  <c r="AU1732" i="7"/>
  <c r="AT1732" i="7"/>
  <c r="AM1732" i="7"/>
  <c r="AL1732" i="7"/>
  <c r="AU1731" i="7"/>
  <c r="AT1731" i="7"/>
  <c r="AM1731" i="7"/>
  <c r="AL1731" i="7"/>
  <c r="AU1730" i="7"/>
  <c r="AT1730" i="7"/>
  <c r="AM1730" i="7"/>
  <c r="AL1730" i="7"/>
  <c r="AU1729" i="7"/>
  <c r="AT1729" i="7"/>
  <c r="AM1729" i="7"/>
  <c r="AL1729" i="7"/>
  <c r="AU1728" i="7"/>
  <c r="AT1728" i="7"/>
  <c r="AM1728" i="7"/>
  <c r="AL1728" i="7"/>
  <c r="AU1727" i="7"/>
  <c r="AT1727" i="7"/>
  <c r="AM1727" i="7"/>
  <c r="AL1727" i="7"/>
  <c r="AU1726" i="7"/>
  <c r="AT1726" i="7"/>
  <c r="AM1726" i="7"/>
  <c r="AL1726" i="7"/>
  <c r="AU1725" i="7"/>
  <c r="AT1725" i="7"/>
  <c r="AM1725" i="7"/>
  <c r="AL1725" i="7"/>
  <c r="AU1724" i="7"/>
  <c r="AT1724" i="7"/>
  <c r="AM1724" i="7"/>
  <c r="AL1724" i="7"/>
  <c r="AU1723" i="7"/>
  <c r="AT1723" i="7"/>
  <c r="AM1723" i="7"/>
  <c r="AL1723" i="7"/>
  <c r="AU1722" i="7"/>
  <c r="AT1722" i="7"/>
  <c r="AM1722" i="7"/>
  <c r="AL1722" i="7"/>
  <c r="AU1721" i="7"/>
  <c r="AT1721" i="7"/>
  <c r="AM1721" i="7"/>
  <c r="AL1721" i="7"/>
  <c r="AU1720" i="7"/>
  <c r="AT1720" i="7"/>
  <c r="AM1720" i="7"/>
  <c r="AL1720" i="7"/>
  <c r="AU1719" i="7"/>
  <c r="AT1719" i="7"/>
  <c r="AM1719" i="7"/>
  <c r="AL1719" i="7"/>
  <c r="AU1718" i="7"/>
  <c r="AT1718" i="7"/>
  <c r="AM1718" i="7"/>
  <c r="AL1718" i="7"/>
  <c r="AU1717" i="7"/>
  <c r="AT1717" i="7"/>
  <c r="AM1717" i="7"/>
  <c r="AL1717" i="7"/>
  <c r="AU1716" i="7"/>
  <c r="AT1716" i="7"/>
  <c r="AM1716" i="7"/>
  <c r="AL1716" i="7"/>
  <c r="AU1715" i="7"/>
  <c r="AT1715" i="7"/>
  <c r="AM1715" i="7"/>
  <c r="AL1715" i="7"/>
  <c r="AU1714" i="7"/>
  <c r="AT1714" i="7"/>
  <c r="AM1714" i="7"/>
  <c r="AL1714" i="7"/>
  <c r="AU1713" i="7"/>
  <c r="AT1713" i="7"/>
  <c r="AM1713" i="7"/>
  <c r="AL1713" i="7"/>
  <c r="AU1712" i="7"/>
  <c r="AT1712" i="7"/>
  <c r="AM1712" i="7"/>
  <c r="AL1712" i="7"/>
  <c r="AU1711" i="7"/>
  <c r="AT1711" i="7"/>
  <c r="AM1711" i="7"/>
  <c r="AL1711" i="7"/>
  <c r="AU1710" i="7"/>
  <c r="AT1710" i="7"/>
  <c r="AM1710" i="7"/>
  <c r="AL1710" i="7"/>
  <c r="AU1709" i="7"/>
  <c r="AT1709" i="7"/>
  <c r="AM1709" i="7"/>
  <c r="AL1709" i="7"/>
  <c r="AU1708" i="7"/>
  <c r="AT1708" i="7"/>
  <c r="AM1708" i="7"/>
  <c r="AL1708" i="7"/>
  <c r="AU1707" i="7"/>
  <c r="AT1707" i="7"/>
  <c r="AM1707" i="7"/>
  <c r="AL1707" i="7"/>
  <c r="AU1706" i="7"/>
  <c r="AT1706" i="7"/>
  <c r="AM1706" i="7"/>
  <c r="AL1706" i="7"/>
  <c r="AU1705" i="7"/>
  <c r="AT1705" i="7"/>
  <c r="AM1705" i="7"/>
  <c r="AL1705" i="7"/>
  <c r="AU1704" i="7"/>
  <c r="AT1704" i="7"/>
  <c r="AM1704" i="7"/>
  <c r="AL1704" i="7"/>
  <c r="AU1703" i="7"/>
  <c r="AT1703" i="7"/>
  <c r="AM1703" i="7"/>
  <c r="AL1703" i="7"/>
  <c r="AU1702" i="7"/>
  <c r="AT1702" i="7"/>
  <c r="AM1702" i="7"/>
  <c r="AL1702" i="7"/>
  <c r="AU1701" i="7"/>
  <c r="AT1701" i="7"/>
  <c r="AM1701" i="7"/>
  <c r="AL1701" i="7"/>
  <c r="AU1700" i="7"/>
  <c r="AT1700" i="7"/>
  <c r="AM1700" i="7"/>
  <c r="AL1700" i="7"/>
  <c r="AU1699" i="7"/>
  <c r="AT1699" i="7"/>
  <c r="AM1699" i="7"/>
  <c r="AL1699" i="7"/>
  <c r="AU1698" i="7"/>
  <c r="AT1698" i="7"/>
  <c r="AM1698" i="7"/>
  <c r="AL1698" i="7"/>
  <c r="AU1697" i="7"/>
  <c r="AT1697" i="7"/>
  <c r="AM1697" i="7"/>
  <c r="AL1697" i="7"/>
  <c r="AU1696" i="7"/>
  <c r="AT1696" i="7"/>
  <c r="AM1696" i="7"/>
  <c r="AL1696" i="7"/>
  <c r="AU1695" i="7"/>
  <c r="AT1695" i="7"/>
  <c r="AM1695" i="7"/>
  <c r="AL1695" i="7"/>
  <c r="AU1694" i="7"/>
  <c r="AT1694" i="7"/>
  <c r="AM1694" i="7"/>
  <c r="AL1694" i="7"/>
  <c r="AU1693" i="7"/>
  <c r="AT1693" i="7"/>
  <c r="AM1693" i="7"/>
  <c r="AL1693" i="7"/>
  <c r="AU1692" i="7"/>
  <c r="AT1692" i="7"/>
  <c r="AM1692" i="7"/>
  <c r="AL1692" i="7"/>
  <c r="AU1691" i="7"/>
  <c r="AT1691" i="7"/>
  <c r="AM1691" i="7"/>
  <c r="AL1691" i="7"/>
  <c r="AU1690" i="7"/>
  <c r="AT1690" i="7"/>
  <c r="AM1690" i="7"/>
  <c r="AL1690" i="7"/>
  <c r="AU1689" i="7"/>
  <c r="AT1689" i="7"/>
  <c r="AM1689" i="7"/>
  <c r="AL1689" i="7"/>
  <c r="AU1688" i="7"/>
  <c r="AT1688" i="7"/>
  <c r="AM1688" i="7"/>
  <c r="AL1688" i="7"/>
  <c r="AU1687" i="7"/>
  <c r="AT1687" i="7"/>
  <c r="AM1687" i="7"/>
  <c r="AL1687" i="7"/>
  <c r="AU1686" i="7"/>
  <c r="AT1686" i="7"/>
  <c r="AM1686" i="7"/>
  <c r="AL1686" i="7"/>
  <c r="AU1685" i="7"/>
  <c r="AT1685" i="7"/>
  <c r="AM1685" i="7"/>
  <c r="AL1685" i="7"/>
  <c r="AU1684" i="7"/>
  <c r="AT1684" i="7"/>
  <c r="AM1684" i="7"/>
  <c r="AL1684" i="7"/>
  <c r="AU1683" i="7"/>
  <c r="AT1683" i="7"/>
  <c r="AM1683" i="7"/>
  <c r="AL1683" i="7"/>
  <c r="AU1682" i="7"/>
  <c r="AT1682" i="7"/>
  <c r="AM1682" i="7"/>
  <c r="AL1682" i="7"/>
  <c r="AU1681" i="7"/>
  <c r="AT1681" i="7"/>
  <c r="AM1681" i="7"/>
  <c r="AL1681" i="7"/>
  <c r="AU1680" i="7"/>
  <c r="AT1680" i="7"/>
  <c r="AM1680" i="7"/>
  <c r="AL1680" i="7"/>
  <c r="AU1679" i="7"/>
  <c r="AT1679" i="7"/>
  <c r="AM1679" i="7"/>
  <c r="AL1679" i="7"/>
  <c r="AU1678" i="7"/>
  <c r="AT1678" i="7"/>
  <c r="AM1678" i="7"/>
  <c r="AL1678" i="7"/>
  <c r="AU1677" i="7"/>
  <c r="AT1677" i="7"/>
  <c r="AM1677" i="7"/>
  <c r="AL1677" i="7"/>
  <c r="AU1676" i="7"/>
  <c r="AT1676" i="7"/>
  <c r="AM1676" i="7"/>
  <c r="AL1676" i="7"/>
  <c r="AU1675" i="7"/>
  <c r="AT1675" i="7"/>
  <c r="AM1675" i="7"/>
  <c r="AL1675" i="7"/>
  <c r="AU1674" i="7"/>
  <c r="AT1674" i="7"/>
  <c r="AM1674" i="7"/>
  <c r="AL1674" i="7"/>
  <c r="AU1673" i="7"/>
  <c r="AT1673" i="7"/>
  <c r="AM1673" i="7"/>
  <c r="AL1673" i="7"/>
  <c r="AU1672" i="7"/>
  <c r="AT1672" i="7"/>
  <c r="AM1672" i="7"/>
  <c r="AL1672" i="7"/>
  <c r="AU1671" i="7"/>
  <c r="AT1671" i="7"/>
  <c r="AM1671" i="7"/>
  <c r="AL1671" i="7"/>
  <c r="AU1670" i="7"/>
  <c r="AT1670" i="7"/>
  <c r="AM1670" i="7"/>
  <c r="AL1670" i="7"/>
  <c r="AU1669" i="7"/>
  <c r="AT1669" i="7"/>
  <c r="AM1669" i="7"/>
  <c r="AL1669" i="7"/>
  <c r="AU1668" i="7"/>
  <c r="AT1668" i="7"/>
  <c r="AM1668" i="7"/>
  <c r="AL1668" i="7"/>
  <c r="AU1667" i="7"/>
  <c r="AT1667" i="7"/>
  <c r="AM1667" i="7"/>
  <c r="AL1667" i="7"/>
  <c r="AU1666" i="7"/>
  <c r="AT1666" i="7"/>
  <c r="AM1666" i="7"/>
  <c r="AL1666" i="7"/>
  <c r="AU1665" i="7"/>
  <c r="AT1665" i="7"/>
  <c r="AM1665" i="7"/>
  <c r="AL1665" i="7"/>
  <c r="AU1664" i="7"/>
  <c r="AT1664" i="7"/>
  <c r="AM1664" i="7"/>
  <c r="AL1664" i="7"/>
  <c r="AU1663" i="7"/>
  <c r="AT1663" i="7"/>
  <c r="AM1663" i="7"/>
  <c r="AL1663" i="7"/>
  <c r="AU1662" i="7"/>
  <c r="AT1662" i="7"/>
  <c r="AM1662" i="7"/>
  <c r="AL1662" i="7"/>
  <c r="AU1661" i="7"/>
  <c r="AT1661" i="7"/>
  <c r="AM1661" i="7"/>
  <c r="AL1661" i="7"/>
  <c r="AU1660" i="7"/>
  <c r="AT1660" i="7"/>
  <c r="AM1660" i="7"/>
  <c r="AL1660" i="7"/>
  <c r="AU1659" i="7"/>
  <c r="AT1659" i="7"/>
  <c r="AM1659" i="7"/>
  <c r="AL1659" i="7"/>
  <c r="AU1658" i="7"/>
  <c r="AT1658" i="7"/>
  <c r="AM1658" i="7"/>
  <c r="AL1658" i="7"/>
  <c r="AU1657" i="7"/>
  <c r="AT1657" i="7"/>
  <c r="AM1657" i="7"/>
  <c r="AL1657" i="7"/>
  <c r="AU1656" i="7"/>
  <c r="AT1656" i="7"/>
  <c r="AM1656" i="7"/>
  <c r="AL1656" i="7"/>
  <c r="AU1655" i="7"/>
  <c r="AT1655" i="7"/>
  <c r="AM1655" i="7"/>
  <c r="AL1655" i="7"/>
  <c r="AU1654" i="7"/>
  <c r="AT1654" i="7"/>
  <c r="AM1654" i="7"/>
  <c r="AL1654" i="7"/>
  <c r="AU1653" i="7"/>
  <c r="AT1653" i="7"/>
  <c r="AM1653" i="7"/>
  <c r="AL1653" i="7"/>
  <c r="AU1652" i="7"/>
  <c r="AT1652" i="7"/>
  <c r="AM1652" i="7"/>
  <c r="AL1652" i="7"/>
  <c r="AU1651" i="7"/>
  <c r="AT1651" i="7"/>
  <c r="AM1651" i="7"/>
  <c r="AL1651" i="7"/>
  <c r="AU1650" i="7"/>
  <c r="AT1650" i="7"/>
  <c r="AM1650" i="7"/>
  <c r="AL1650" i="7"/>
  <c r="AU1649" i="7"/>
  <c r="AT1649" i="7"/>
  <c r="AM1649" i="7"/>
  <c r="AL1649" i="7"/>
  <c r="AU1648" i="7"/>
  <c r="AT1648" i="7"/>
  <c r="AM1648" i="7"/>
  <c r="AL1648" i="7"/>
  <c r="AU1647" i="7"/>
  <c r="AT1647" i="7"/>
  <c r="AM1647" i="7"/>
  <c r="AL1647" i="7"/>
  <c r="AU1646" i="7"/>
  <c r="AT1646" i="7"/>
  <c r="AM1646" i="7"/>
  <c r="AL1646" i="7"/>
  <c r="AU1645" i="7"/>
  <c r="AT1645" i="7"/>
  <c r="AM1645" i="7"/>
  <c r="AL1645" i="7"/>
  <c r="AU1644" i="7"/>
  <c r="AT1644" i="7"/>
  <c r="AM1644" i="7"/>
  <c r="AL1644" i="7"/>
  <c r="AU1643" i="7"/>
  <c r="AT1643" i="7"/>
  <c r="AM1643" i="7"/>
  <c r="AL1643" i="7"/>
  <c r="AU1642" i="7"/>
  <c r="AT1642" i="7"/>
  <c r="AM1642" i="7"/>
  <c r="AL1642" i="7"/>
  <c r="AU1641" i="7"/>
  <c r="AT1641" i="7"/>
  <c r="AM1641" i="7"/>
  <c r="AL1641" i="7"/>
  <c r="AU1640" i="7"/>
  <c r="AT1640" i="7"/>
  <c r="AM1640" i="7"/>
  <c r="AL1640" i="7"/>
  <c r="AU1639" i="7"/>
  <c r="AT1639" i="7"/>
  <c r="AM1639" i="7"/>
  <c r="AL1639" i="7"/>
  <c r="AU1638" i="7"/>
  <c r="AT1638" i="7"/>
  <c r="AM1638" i="7"/>
  <c r="AL1638" i="7"/>
  <c r="AU1637" i="7"/>
  <c r="AT1637" i="7"/>
  <c r="AM1637" i="7"/>
  <c r="AL1637" i="7"/>
  <c r="AU1636" i="7"/>
  <c r="AT1636" i="7"/>
  <c r="AM1636" i="7"/>
  <c r="AL1636" i="7"/>
  <c r="AU1635" i="7"/>
  <c r="AT1635" i="7"/>
  <c r="AM1635" i="7"/>
  <c r="AL1635" i="7"/>
  <c r="AU1634" i="7"/>
  <c r="AT1634" i="7"/>
  <c r="AM1634" i="7"/>
  <c r="AL1634" i="7"/>
  <c r="AU1633" i="7"/>
  <c r="AT1633" i="7"/>
  <c r="AM1633" i="7"/>
  <c r="AL1633" i="7"/>
  <c r="AU1632" i="7"/>
  <c r="AT1632" i="7"/>
  <c r="AM1632" i="7"/>
  <c r="AL1632" i="7"/>
  <c r="AU1631" i="7"/>
  <c r="AT1631" i="7"/>
  <c r="AM1631" i="7"/>
  <c r="AL1631" i="7"/>
  <c r="AU1630" i="7"/>
  <c r="AT1630" i="7"/>
  <c r="AM1630" i="7"/>
  <c r="AL1630" i="7"/>
  <c r="AU1629" i="7"/>
  <c r="AT1629" i="7"/>
  <c r="AM1629" i="7"/>
  <c r="AL1629" i="7"/>
  <c r="AU1628" i="7"/>
  <c r="AT1628" i="7"/>
  <c r="AM1628" i="7"/>
  <c r="AL1628" i="7"/>
  <c r="AU1627" i="7"/>
  <c r="AT1627" i="7"/>
  <c r="AM1627" i="7"/>
  <c r="AL1627" i="7"/>
  <c r="AU1626" i="7"/>
  <c r="AT1626" i="7"/>
  <c r="AM1626" i="7"/>
  <c r="AL1626" i="7"/>
  <c r="AU1625" i="7"/>
  <c r="AT1625" i="7"/>
  <c r="AM1625" i="7"/>
  <c r="AL1625" i="7"/>
  <c r="AU1624" i="7"/>
  <c r="AT1624" i="7"/>
  <c r="AM1624" i="7"/>
  <c r="AL1624" i="7"/>
  <c r="AU1623" i="7"/>
  <c r="AT1623" i="7"/>
  <c r="AM1623" i="7"/>
  <c r="AL1623" i="7"/>
  <c r="AU1622" i="7"/>
  <c r="AT1622" i="7"/>
  <c r="AM1622" i="7"/>
  <c r="AL1622" i="7"/>
  <c r="AU1621" i="7"/>
  <c r="AT1621" i="7"/>
  <c r="AM1621" i="7"/>
  <c r="AL1621" i="7"/>
  <c r="AU1620" i="7"/>
  <c r="AT1620" i="7"/>
  <c r="AM1620" i="7"/>
  <c r="AL1620" i="7"/>
  <c r="AU1619" i="7"/>
  <c r="AT1619" i="7"/>
  <c r="AM1619" i="7"/>
  <c r="AL1619" i="7"/>
  <c r="AU1618" i="7"/>
  <c r="AT1618" i="7"/>
  <c r="AM1618" i="7"/>
  <c r="AL1618" i="7"/>
  <c r="AU1617" i="7"/>
  <c r="AT1617" i="7"/>
  <c r="AM1617" i="7"/>
  <c r="AL1617" i="7"/>
  <c r="AU1616" i="7"/>
  <c r="AT1616" i="7"/>
  <c r="AM1616" i="7"/>
  <c r="AL1616" i="7"/>
  <c r="AU1615" i="7"/>
  <c r="AT1615" i="7"/>
  <c r="AM1615" i="7"/>
  <c r="AL1615" i="7"/>
  <c r="AU1614" i="7"/>
  <c r="AT1614" i="7"/>
  <c r="AM1614" i="7"/>
  <c r="AL1614" i="7"/>
  <c r="AU1613" i="7"/>
  <c r="AT1613" i="7"/>
  <c r="AM1613" i="7"/>
  <c r="AL1613" i="7"/>
  <c r="AU1612" i="7"/>
  <c r="AT1612" i="7"/>
  <c r="AM1612" i="7"/>
  <c r="AL1612" i="7"/>
  <c r="AU1611" i="7"/>
  <c r="AT1611" i="7"/>
  <c r="AM1611" i="7"/>
  <c r="AL1611" i="7"/>
  <c r="AU1610" i="7"/>
  <c r="AT1610" i="7"/>
  <c r="AM1610" i="7"/>
  <c r="AL1610" i="7"/>
  <c r="AU1609" i="7"/>
  <c r="AT1609" i="7"/>
  <c r="AM1609" i="7"/>
  <c r="AL1609" i="7"/>
  <c r="AU1608" i="7"/>
  <c r="AT1608" i="7"/>
  <c r="AM1608" i="7"/>
  <c r="AL1608" i="7"/>
  <c r="AU1607" i="7"/>
  <c r="AT1607" i="7"/>
  <c r="AM1607" i="7"/>
  <c r="AL1607" i="7"/>
  <c r="AU1606" i="7"/>
  <c r="AT1606" i="7"/>
  <c r="AM1606" i="7"/>
  <c r="AL1606" i="7"/>
  <c r="AU1605" i="7"/>
  <c r="AT1605" i="7"/>
  <c r="AM1605" i="7"/>
  <c r="AL1605" i="7"/>
  <c r="AU1604" i="7"/>
  <c r="AT1604" i="7"/>
  <c r="AM1604" i="7"/>
  <c r="AL1604" i="7"/>
  <c r="AU1603" i="7"/>
  <c r="AT1603" i="7"/>
  <c r="AM1603" i="7"/>
  <c r="AL1603" i="7"/>
  <c r="AU1602" i="7"/>
  <c r="AT1602" i="7"/>
  <c r="AM1602" i="7"/>
  <c r="AL1602" i="7"/>
  <c r="AU1601" i="7"/>
  <c r="AT1601" i="7"/>
  <c r="AM1601" i="7"/>
  <c r="AL1601" i="7"/>
  <c r="AU1600" i="7"/>
  <c r="AT1600" i="7"/>
  <c r="AM1600" i="7"/>
  <c r="AL1600" i="7"/>
  <c r="AU1599" i="7"/>
  <c r="AT1599" i="7"/>
  <c r="AM1599" i="7"/>
  <c r="AL1599" i="7"/>
  <c r="AU1598" i="7"/>
  <c r="AT1598" i="7"/>
  <c r="AM1598" i="7"/>
  <c r="AL1598" i="7"/>
  <c r="AU1597" i="7"/>
  <c r="AT1597" i="7"/>
  <c r="AM1597" i="7"/>
  <c r="AL1597" i="7"/>
  <c r="AU1596" i="7"/>
  <c r="AT1596" i="7"/>
  <c r="AM1596" i="7"/>
  <c r="AL1596" i="7"/>
  <c r="AU1595" i="7"/>
  <c r="AT1595" i="7"/>
  <c r="AM1595" i="7"/>
  <c r="AL1595" i="7"/>
  <c r="AU1594" i="7"/>
  <c r="AT1594" i="7"/>
  <c r="AM1594" i="7"/>
  <c r="AL1594" i="7"/>
  <c r="AU1593" i="7"/>
  <c r="AT1593" i="7"/>
  <c r="AM1593" i="7"/>
  <c r="AL1593" i="7"/>
  <c r="AU1592" i="7"/>
  <c r="AT1592" i="7"/>
  <c r="AM1592" i="7"/>
  <c r="AL1592" i="7"/>
  <c r="AU1591" i="7"/>
  <c r="AT1591" i="7"/>
  <c r="AM1591" i="7"/>
  <c r="AL1591" i="7"/>
  <c r="AU1590" i="7"/>
  <c r="AT1590" i="7"/>
  <c r="AM1590" i="7"/>
  <c r="AL1590" i="7"/>
  <c r="AU1589" i="7"/>
  <c r="AT1589" i="7"/>
  <c r="AM1589" i="7"/>
  <c r="AL1589" i="7"/>
  <c r="AU1588" i="7"/>
  <c r="AT1588" i="7"/>
  <c r="AM1588" i="7"/>
  <c r="AL1588" i="7"/>
  <c r="AU1587" i="7"/>
  <c r="AT1587" i="7"/>
  <c r="AM1587" i="7"/>
  <c r="AL1587" i="7"/>
  <c r="AU1586" i="7"/>
  <c r="AT1586" i="7"/>
  <c r="AM1586" i="7"/>
  <c r="AL1586" i="7"/>
  <c r="AU1585" i="7"/>
  <c r="AT1585" i="7"/>
  <c r="AM1585" i="7"/>
  <c r="AL1585" i="7"/>
  <c r="AU1584" i="7"/>
  <c r="AT1584" i="7"/>
  <c r="AM1584" i="7"/>
  <c r="AL1584" i="7"/>
  <c r="AU1583" i="7"/>
  <c r="AT1583" i="7"/>
  <c r="AM1583" i="7"/>
  <c r="AL1583" i="7"/>
  <c r="AU1582" i="7"/>
  <c r="AT1582" i="7"/>
  <c r="AM1582" i="7"/>
  <c r="AL1582" i="7"/>
  <c r="AU1581" i="7"/>
  <c r="AT1581" i="7"/>
  <c r="AM1581" i="7"/>
  <c r="AL1581" i="7"/>
  <c r="AU1580" i="7"/>
  <c r="AT1580" i="7"/>
  <c r="AM1580" i="7"/>
  <c r="AL1580" i="7"/>
  <c r="AU1579" i="7"/>
  <c r="AT1579" i="7"/>
  <c r="AM1579" i="7"/>
  <c r="AL1579" i="7"/>
  <c r="AU1578" i="7"/>
  <c r="AT1578" i="7"/>
  <c r="AM1578" i="7"/>
  <c r="AL1578" i="7"/>
  <c r="AU1577" i="7"/>
  <c r="AT1577" i="7"/>
  <c r="AM1577" i="7"/>
  <c r="AL1577" i="7"/>
  <c r="AU1576" i="7"/>
  <c r="AT1576" i="7"/>
  <c r="AM1576" i="7"/>
  <c r="AL1576" i="7"/>
  <c r="AU1575" i="7"/>
  <c r="AT1575" i="7"/>
  <c r="AM1575" i="7"/>
  <c r="AL1575" i="7"/>
  <c r="AU1574" i="7"/>
  <c r="AT1574" i="7"/>
  <c r="AM1574" i="7"/>
  <c r="AL1574" i="7"/>
  <c r="AU1573" i="7"/>
  <c r="AT1573" i="7"/>
  <c r="AM1573" i="7"/>
  <c r="AL1573" i="7"/>
  <c r="AU1572" i="7"/>
  <c r="AT1572" i="7"/>
  <c r="AM1572" i="7"/>
  <c r="AL1572" i="7"/>
  <c r="AU1571" i="7"/>
  <c r="AT1571" i="7"/>
  <c r="AM1571" i="7"/>
  <c r="AL1571" i="7"/>
  <c r="AU1570" i="7"/>
  <c r="AT1570" i="7"/>
  <c r="AM1570" i="7"/>
  <c r="AL1570" i="7"/>
  <c r="AU1569" i="7"/>
  <c r="AT1569" i="7"/>
  <c r="AM1569" i="7"/>
  <c r="AL1569" i="7"/>
  <c r="AU1568" i="7"/>
  <c r="AT1568" i="7"/>
  <c r="AM1568" i="7"/>
  <c r="AL1568" i="7"/>
  <c r="AU1567" i="7"/>
  <c r="AT1567" i="7"/>
  <c r="AM1567" i="7"/>
  <c r="AL1567" i="7"/>
  <c r="AU1566" i="7"/>
  <c r="AT1566" i="7"/>
  <c r="AM1566" i="7"/>
  <c r="AL1566" i="7"/>
  <c r="AU1565" i="7"/>
  <c r="AT1565" i="7"/>
  <c r="AM1565" i="7"/>
  <c r="AL1565" i="7"/>
  <c r="AU1564" i="7"/>
  <c r="AT1564" i="7"/>
  <c r="AM1564" i="7"/>
  <c r="AL1564" i="7"/>
  <c r="AU1563" i="7"/>
  <c r="AT1563" i="7"/>
  <c r="AM1563" i="7"/>
  <c r="AL1563" i="7"/>
  <c r="AU1562" i="7"/>
  <c r="AT1562" i="7"/>
  <c r="AM1562" i="7"/>
  <c r="AL1562" i="7"/>
  <c r="AU1561" i="7"/>
  <c r="AT1561" i="7"/>
  <c r="AM1561" i="7"/>
  <c r="AL1561" i="7"/>
  <c r="AU1560" i="7"/>
  <c r="AT1560" i="7"/>
  <c r="AM1560" i="7"/>
  <c r="AL1560" i="7"/>
  <c r="AU1559" i="7"/>
  <c r="AT1559" i="7"/>
  <c r="AM1559" i="7"/>
  <c r="AL1559" i="7"/>
  <c r="AU1558" i="7"/>
  <c r="AT1558" i="7"/>
  <c r="AM1558" i="7"/>
  <c r="AL1558" i="7"/>
  <c r="AU1557" i="7"/>
  <c r="AT1557" i="7"/>
  <c r="AM1557" i="7"/>
  <c r="AL1557" i="7"/>
  <c r="AU1556" i="7"/>
  <c r="AT1556" i="7"/>
  <c r="AM1556" i="7"/>
  <c r="AL1556" i="7"/>
  <c r="AU1555" i="7"/>
  <c r="AT1555" i="7"/>
  <c r="AM1555" i="7"/>
  <c r="AL1555" i="7"/>
  <c r="AU1554" i="7"/>
  <c r="AT1554" i="7"/>
  <c r="AM1554" i="7"/>
  <c r="AL1554" i="7"/>
  <c r="AU1553" i="7"/>
  <c r="AT1553" i="7"/>
  <c r="AM1553" i="7"/>
  <c r="AL1553" i="7"/>
  <c r="AU1552" i="7"/>
  <c r="AT1552" i="7"/>
  <c r="AM1552" i="7"/>
  <c r="AL1552" i="7"/>
  <c r="AU1551" i="7"/>
  <c r="AT1551" i="7"/>
  <c r="AM1551" i="7"/>
  <c r="AL1551" i="7"/>
  <c r="AU1550" i="7"/>
  <c r="AT1550" i="7"/>
  <c r="AM1550" i="7"/>
  <c r="AL1550" i="7"/>
  <c r="AU1549" i="7"/>
  <c r="AT1549" i="7"/>
  <c r="AM1549" i="7"/>
  <c r="AL1549" i="7"/>
  <c r="AU1548" i="7"/>
  <c r="AT1548" i="7"/>
  <c r="AM1548" i="7"/>
  <c r="AL1548" i="7"/>
  <c r="AU1547" i="7"/>
  <c r="AT1547" i="7"/>
  <c r="AM1547" i="7"/>
  <c r="AL1547" i="7"/>
  <c r="AU1546" i="7"/>
  <c r="AT1546" i="7"/>
  <c r="AM1546" i="7"/>
  <c r="AL1546" i="7"/>
  <c r="AU1545" i="7"/>
  <c r="AT1545" i="7"/>
  <c r="AM1545" i="7"/>
  <c r="AL1545" i="7"/>
  <c r="AU1544" i="7"/>
  <c r="AT1544" i="7"/>
  <c r="AM1544" i="7"/>
  <c r="AL1544" i="7"/>
  <c r="AU1543" i="7"/>
  <c r="AT1543" i="7"/>
  <c r="AM1543" i="7"/>
  <c r="AL1543" i="7"/>
  <c r="AU1542" i="7"/>
  <c r="AT1542" i="7"/>
  <c r="AM1542" i="7"/>
  <c r="AL1542" i="7"/>
  <c r="AU1541" i="7"/>
  <c r="AT1541" i="7"/>
  <c r="AM1541" i="7"/>
  <c r="AL1541" i="7"/>
  <c r="AU1540" i="7"/>
  <c r="AT1540" i="7"/>
  <c r="AM1540" i="7"/>
  <c r="AL1540" i="7"/>
  <c r="AU1539" i="7"/>
  <c r="AT1539" i="7"/>
  <c r="AM1539" i="7"/>
  <c r="AL1539" i="7"/>
  <c r="AU1538" i="7"/>
  <c r="AT1538" i="7"/>
  <c r="AM1538" i="7"/>
  <c r="AL1538" i="7"/>
  <c r="AU1537" i="7"/>
  <c r="AT1537" i="7"/>
  <c r="AM1537" i="7"/>
  <c r="AL1537" i="7"/>
  <c r="AU1536" i="7"/>
  <c r="AT1536" i="7"/>
  <c r="AM1536" i="7"/>
  <c r="AL1536" i="7"/>
  <c r="AU1535" i="7"/>
  <c r="AT1535" i="7"/>
  <c r="AM1535" i="7"/>
  <c r="AL1535" i="7"/>
  <c r="AU1534" i="7"/>
  <c r="AT1534" i="7"/>
  <c r="AM1534" i="7"/>
  <c r="AL1534" i="7"/>
  <c r="AU1533" i="7"/>
  <c r="AT1533" i="7"/>
  <c r="AM1533" i="7"/>
  <c r="AL1533" i="7"/>
  <c r="AU1532" i="7"/>
  <c r="AT1532" i="7"/>
  <c r="AM1532" i="7"/>
  <c r="AL1532" i="7"/>
  <c r="AU1531" i="7"/>
  <c r="AT1531" i="7"/>
  <c r="AM1531" i="7"/>
  <c r="AL1531" i="7"/>
  <c r="AU1530" i="7"/>
  <c r="AT1530" i="7"/>
  <c r="AM1530" i="7"/>
  <c r="AL1530" i="7"/>
  <c r="AU1529" i="7"/>
  <c r="AT1529" i="7"/>
  <c r="AM1529" i="7"/>
  <c r="AL1529" i="7"/>
  <c r="AU1528" i="7"/>
  <c r="AT1528" i="7"/>
  <c r="AM1528" i="7"/>
  <c r="AL1528" i="7"/>
  <c r="AU1527" i="7"/>
  <c r="AT1527" i="7"/>
  <c r="AM1527" i="7"/>
  <c r="AL1527" i="7"/>
  <c r="AU1526" i="7"/>
  <c r="AT1526" i="7"/>
  <c r="AM1526" i="7"/>
  <c r="AL1526" i="7"/>
  <c r="AU1525" i="7"/>
  <c r="AT1525" i="7"/>
  <c r="AM1525" i="7"/>
  <c r="AL1525" i="7"/>
  <c r="AU1524" i="7"/>
  <c r="AT1524" i="7"/>
  <c r="AM1524" i="7"/>
  <c r="AL1524" i="7"/>
  <c r="AU1523" i="7"/>
  <c r="AT1523" i="7"/>
  <c r="AM1523" i="7"/>
  <c r="AL1523" i="7"/>
  <c r="AU1522" i="7"/>
  <c r="AT1522" i="7"/>
  <c r="AM1522" i="7"/>
  <c r="AL1522" i="7"/>
  <c r="AU1521" i="7"/>
  <c r="AT1521" i="7"/>
  <c r="AM1521" i="7"/>
  <c r="AL1521" i="7"/>
  <c r="AU1520" i="7"/>
  <c r="AT1520" i="7"/>
  <c r="AM1520" i="7"/>
  <c r="AL1520" i="7"/>
  <c r="AU1519" i="7"/>
  <c r="AT1519" i="7"/>
  <c r="AM1519" i="7"/>
  <c r="AL1519" i="7"/>
  <c r="AU1518" i="7"/>
  <c r="AT1518" i="7"/>
  <c r="AM1518" i="7"/>
  <c r="AL1518" i="7"/>
  <c r="AU1517" i="7"/>
  <c r="AT1517" i="7"/>
  <c r="AM1517" i="7"/>
  <c r="AL1517" i="7"/>
  <c r="AU1516" i="7"/>
  <c r="AT1516" i="7"/>
  <c r="AM1516" i="7"/>
  <c r="AL1516" i="7"/>
  <c r="AU1515" i="7"/>
  <c r="AT1515" i="7"/>
  <c r="AM1515" i="7"/>
  <c r="AL1515" i="7"/>
  <c r="AU1514" i="7"/>
  <c r="AT1514" i="7"/>
  <c r="AM1514" i="7"/>
  <c r="AL1514" i="7"/>
  <c r="AU1513" i="7"/>
  <c r="AT1513" i="7"/>
  <c r="AM1513" i="7"/>
  <c r="AL1513" i="7"/>
  <c r="AU1512" i="7"/>
  <c r="AT1512" i="7"/>
  <c r="AM1512" i="7"/>
  <c r="AL1512" i="7"/>
  <c r="AU1511" i="7"/>
  <c r="AT1511" i="7"/>
  <c r="AM1511" i="7"/>
  <c r="AL1511" i="7"/>
  <c r="AU1510" i="7"/>
  <c r="AT1510" i="7"/>
  <c r="AM1510" i="7"/>
  <c r="AL1510" i="7"/>
  <c r="AU1509" i="7"/>
  <c r="AT1509" i="7"/>
  <c r="AM1509" i="7"/>
  <c r="AL1509" i="7"/>
  <c r="AU1508" i="7"/>
  <c r="AT1508" i="7"/>
  <c r="AM1508" i="7"/>
  <c r="AL1508" i="7"/>
  <c r="AU1507" i="7"/>
  <c r="AT1507" i="7"/>
  <c r="AM1507" i="7"/>
  <c r="AL1507" i="7"/>
  <c r="AU1506" i="7"/>
  <c r="AT1506" i="7"/>
  <c r="AM1506" i="7"/>
  <c r="AL1506" i="7"/>
  <c r="AU1505" i="7"/>
  <c r="AT1505" i="7"/>
  <c r="AM1505" i="7"/>
  <c r="AL1505" i="7"/>
  <c r="AU1504" i="7"/>
  <c r="AT1504" i="7"/>
  <c r="AM1504" i="7"/>
  <c r="AL1504" i="7"/>
  <c r="AU1503" i="7"/>
  <c r="AT1503" i="7"/>
  <c r="AM1503" i="7"/>
  <c r="AL1503" i="7"/>
  <c r="AU1502" i="7"/>
  <c r="AT1502" i="7"/>
  <c r="AM1502" i="7"/>
  <c r="AL1502" i="7"/>
  <c r="AU1501" i="7"/>
  <c r="AT1501" i="7"/>
  <c r="AM1501" i="7"/>
  <c r="AL1501" i="7"/>
  <c r="AU1500" i="7"/>
  <c r="AT1500" i="7"/>
  <c r="AM1500" i="7"/>
  <c r="AL1500" i="7"/>
  <c r="AU1499" i="7"/>
  <c r="AT1499" i="7"/>
  <c r="AM1499" i="7"/>
  <c r="AL1499" i="7"/>
  <c r="AU1498" i="7"/>
  <c r="AT1498" i="7"/>
  <c r="AM1498" i="7"/>
  <c r="AL1498" i="7"/>
  <c r="AU1497" i="7"/>
  <c r="AT1497" i="7"/>
  <c r="AM1497" i="7"/>
  <c r="AL1497" i="7"/>
  <c r="AU1496" i="7"/>
  <c r="AT1496" i="7"/>
  <c r="AM1496" i="7"/>
  <c r="AL1496" i="7"/>
  <c r="AU1495" i="7"/>
  <c r="AT1495" i="7"/>
  <c r="AM1495" i="7"/>
  <c r="AL1495" i="7"/>
  <c r="AU1494" i="7"/>
  <c r="AT1494" i="7"/>
  <c r="AM1494" i="7"/>
  <c r="AL1494" i="7"/>
  <c r="AU1493" i="7"/>
  <c r="AT1493" i="7"/>
  <c r="AM1493" i="7"/>
  <c r="AL1493" i="7"/>
  <c r="AU1492" i="7"/>
  <c r="AT1492" i="7"/>
  <c r="AM1492" i="7"/>
  <c r="AL1492" i="7"/>
  <c r="AU1491" i="7"/>
  <c r="AT1491" i="7"/>
  <c r="AM1491" i="7"/>
  <c r="AL1491" i="7"/>
  <c r="AU1490" i="7"/>
  <c r="AT1490" i="7"/>
  <c r="AM1490" i="7"/>
  <c r="AL1490" i="7"/>
  <c r="AU1489" i="7"/>
  <c r="AT1489" i="7"/>
  <c r="AM1489" i="7"/>
  <c r="AL1489" i="7"/>
  <c r="AU1488" i="7"/>
  <c r="AT1488" i="7"/>
  <c r="AM1488" i="7"/>
  <c r="AL1488" i="7"/>
  <c r="AU1487" i="7"/>
  <c r="AT1487" i="7"/>
  <c r="AM1487" i="7"/>
  <c r="AL1487" i="7"/>
  <c r="AU1486" i="7"/>
  <c r="AT1486" i="7"/>
  <c r="AM1486" i="7"/>
  <c r="AL1486" i="7"/>
  <c r="AU1485" i="7"/>
  <c r="AT1485" i="7"/>
  <c r="AM1485" i="7"/>
  <c r="AL1485" i="7"/>
  <c r="AU1484" i="7"/>
  <c r="AT1484" i="7"/>
  <c r="AM1484" i="7"/>
  <c r="AL1484" i="7"/>
  <c r="AU1483" i="7"/>
  <c r="AT1483" i="7"/>
  <c r="AM1483" i="7"/>
  <c r="AL1483" i="7"/>
  <c r="AU1482" i="7"/>
  <c r="AT1482" i="7"/>
  <c r="AM1482" i="7"/>
  <c r="AL1482" i="7"/>
  <c r="AU1481" i="7"/>
  <c r="AT1481" i="7"/>
  <c r="AM1481" i="7"/>
  <c r="AL1481" i="7"/>
  <c r="AU1480" i="7"/>
  <c r="AT1480" i="7"/>
  <c r="AM1480" i="7"/>
  <c r="AL1480" i="7"/>
  <c r="AU1479" i="7"/>
  <c r="AT1479" i="7"/>
  <c r="AM1479" i="7"/>
  <c r="AL1479" i="7"/>
  <c r="AU1478" i="7"/>
  <c r="AT1478" i="7"/>
  <c r="AM1478" i="7"/>
  <c r="AL1478" i="7"/>
  <c r="AU1477" i="7"/>
  <c r="AT1477" i="7"/>
  <c r="AM1477" i="7"/>
  <c r="AL1477" i="7"/>
  <c r="AU1476" i="7"/>
  <c r="AT1476" i="7"/>
  <c r="AM1476" i="7"/>
  <c r="AL1476" i="7"/>
  <c r="AU1475" i="7"/>
  <c r="AT1475" i="7"/>
  <c r="AM1475" i="7"/>
  <c r="AL1475" i="7"/>
  <c r="AU1474" i="7"/>
  <c r="AT1474" i="7"/>
  <c r="AM1474" i="7"/>
  <c r="AL1474" i="7"/>
  <c r="AU1473" i="7"/>
  <c r="AT1473" i="7"/>
  <c r="AM1473" i="7"/>
  <c r="AL1473" i="7"/>
  <c r="AU1472" i="7"/>
  <c r="AT1472" i="7"/>
  <c r="AM1472" i="7"/>
  <c r="AL1472" i="7"/>
  <c r="AU1471" i="7"/>
  <c r="AT1471" i="7"/>
  <c r="AM1471" i="7"/>
  <c r="AL1471" i="7"/>
  <c r="AU1470" i="7"/>
  <c r="AT1470" i="7"/>
  <c r="AM1470" i="7"/>
  <c r="AL1470" i="7"/>
  <c r="AU1469" i="7"/>
  <c r="AT1469" i="7"/>
  <c r="AM1469" i="7"/>
  <c r="AL1469" i="7"/>
  <c r="AU1468" i="7"/>
  <c r="AT1468" i="7"/>
  <c r="AM1468" i="7"/>
  <c r="AL1468" i="7"/>
  <c r="AU1467" i="7"/>
  <c r="AT1467" i="7"/>
  <c r="AM1467" i="7"/>
  <c r="AL1467" i="7"/>
  <c r="AU1466" i="7"/>
  <c r="AT1466" i="7"/>
  <c r="AM1466" i="7"/>
  <c r="AL1466" i="7"/>
  <c r="AU1465" i="7"/>
  <c r="AT1465" i="7"/>
  <c r="AM1465" i="7"/>
  <c r="AL1465" i="7"/>
  <c r="AU1464" i="7"/>
  <c r="AT1464" i="7"/>
  <c r="AM1464" i="7"/>
  <c r="AL1464" i="7"/>
  <c r="AU1463" i="7"/>
  <c r="AT1463" i="7"/>
  <c r="AM1463" i="7"/>
  <c r="AL1463" i="7"/>
  <c r="AU1462" i="7"/>
  <c r="AT1462" i="7"/>
  <c r="AM1462" i="7"/>
  <c r="AL1462" i="7"/>
  <c r="AU1461" i="7"/>
  <c r="AT1461" i="7"/>
  <c r="AM1461" i="7"/>
  <c r="AL1461" i="7"/>
  <c r="AU1460" i="7"/>
  <c r="AT1460" i="7"/>
  <c r="AM1460" i="7"/>
  <c r="AL1460" i="7"/>
  <c r="AU1459" i="7"/>
  <c r="AT1459" i="7"/>
  <c r="AM1459" i="7"/>
  <c r="AL1459" i="7"/>
  <c r="AU1458" i="7"/>
  <c r="AT1458" i="7"/>
  <c r="AM1458" i="7"/>
  <c r="AL1458" i="7"/>
  <c r="AU1457" i="7"/>
  <c r="AT1457" i="7"/>
  <c r="AM1457" i="7"/>
  <c r="AL1457" i="7"/>
  <c r="AU1456" i="7"/>
  <c r="AT1456" i="7"/>
  <c r="AM1456" i="7"/>
  <c r="AL1456" i="7"/>
  <c r="AU1455" i="7"/>
  <c r="AT1455" i="7"/>
  <c r="AM1455" i="7"/>
  <c r="AL1455" i="7"/>
  <c r="AU1454" i="7"/>
  <c r="AT1454" i="7"/>
  <c r="AM1454" i="7"/>
  <c r="AL1454" i="7"/>
  <c r="AU1453" i="7"/>
  <c r="AT1453" i="7"/>
  <c r="AM1453" i="7"/>
  <c r="AL1453" i="7"/>
  <c r="AU1452" i="7"/>
  <c r="AT1452" i="7"/>
  <c r="AM1452" i="7"/>
  <c r="AL1452" i="7"/>
  <c r="AU1451" i="7"/>
  <c r="AT1451" i="7"/>
  <c r="AM1451" i="7"/>
  <c r="AL1451" i="7"/>
  <c r="AU1450" i="7"/>
  <c r="AT1450" i="7"/>
  <c r="AM1450" i="7"/>
  <c r="AL1450" i="7"/>
  <c r="AU1449" i="7"/>
  <c r="AT1449" i="7"/>
  <c r="AM1449" i="7"/>
  <c r="AL1449" i="7"/>
  <c r="AU1448" i="7"/>
  <c r="AT1448" i="7"/>
  <c r="AM1448" i="7"/>
  <c r="AL1448" i="7"/>
  <c r="AU1447" i="7"/>
  <c r="AT1447" i="7"/>
  <c r="AM1447" i="7"/>
  <c r="AL1447" i="7"/>
  <c r="AU1446" i="7"/>
  <c r="AT1446" i="7"/>
  <c r="AM1446" i="7"/>
  <c r="AL1446" i="7"/>
  <c r="AU1445" i="7"/>
  <c r="AT1445" i="7"/>
  <c r="AM1445" i="7"/>
  <c r="AL1445" i="7"/>
  <c r="AU1444" i="7"/>
  <c r="AT1444" i="7"/>
  <c r="AM1444" i="7"/>
  <c r="AL1444" i="7"/>
  <c r="AU1443" i="7"/>
  <c r="AT1443" i="7"/>
  <c r="AM1443" i="7"/>
  <c r="AL1443" i="7"/>
  <c r="AU1442" i="7"/>
  <c r="AT1442" i="7"/>
  <c r="AM1442" i="7"/>
  <c r="AL1442" i="7"/>
  <c r="AU1441" i="7"/>
  <c r="AT1441" i="7"/>
  <c r="AM1441" i="7"/>
  <c r="AL1441" i="7"/>
  <c r="AU1440" i="7"/>
  <c r="AT1440" i="7"/>
  <c r="AM1440" i="7"/>
  <c r="AL1440" i="7"/>
  <c r="AU1439" i="7"/>
  <c r="AT1439" i="7"/>
  <c r="AM1439" i="7"/>
  <c r="AL1439" i="7"/>
  <c r="AU1438" i="7"/>
  <c r="AT1438" i="7"/>
  <c r="AM1438" i="7"/>
  <c r="AL1438" i="7"/>
  <c r="AU1437" i="7"/>
  <c r="AT1437" i="7"/>
  <c r="AM1437" i="7"/>
  <c r="AL1437" i="7"/>
  <c r="AU1436" i="7"/>
  <c r="AT1436" i="7"/>
  <c r="AM1436" i="7"/>
  <c r="AL1436" i="7"/>
  <c r="AU1435" i="7"/>
  <c r="AT1435" i="7"/>
  <c r="AM1435" i="7"/>
  <c r="AL1435" i="7"/>
  <c r="AU1434" i="7"/>
  <c r="AT1434" i="7"/>
  <c r="AM1434" i="7"/>
  <c r="AL1434" i="7"/>
  <c r="AU1433" i="7"/>
  <c r="AT1433" i="7"/>
  <c r="AM1433" i="7"/>
  <c r="AL1433" i="7"/>
  <c r="AU1432" i="7"/>
  <c r="AT1432" i="7"/>
  <c r="AM1432" i="7"/>
  <c r="AL1432" i="7"/>
  <c r="AU1431" i="7"/>
  <c r="AT1431" i="7"/>
  <c r="AM1431" i="7"/>
  <c r="AL1431" i="7"/>
  <c r="AU1430" i="7"/>
  <c r="AT1430" i="7"/>
  <c r="AM1430" i="7"/>
  <c r="AL1430" i="7"/>
  <c r="AU1429" i="7"/>
  <c r="AT1429" i="7"/>
  <c r="AM1429" i="7"/>
  <c r="AL1429" i="7"/>
  <c r="AU1428" i="7"/>
  <c r="AT1428" i="7"/>
  <c r="AM1428" i="7"/>
  <c r="AL1428" i="7"/>
  <c r="AU1427" i="7"/>
  <c r="AT1427" i="7"/>
  <c r="AM1427" i="7"/>
  <c r="AL1427" i="7"/>
  <c r="AU1426" i="7"/>
  <c r="AT1426" i="7"/>
  <c r="AM1426" i="7"/>
  <c r="AL1426" i="7"/>
  <c r="AU1425" i="7"/>
  <c r="AT1425" i="7"/>
  <c r="AM1425" i="7"/>
  <c r="AL1425" i="7"/>
  <c r="AU1424" i="7"/>
  <c r="AT1424" i="7"/>
  <c r="AM1424" i="7"/>
  <c r="AL1424" i="7"/>
  <c r="AU1423" i="7"/>
  <c r="AT1423" i="7"/>
  <c r="AM1423" i="7"/>
  <c r="AL1423" i="7"/>
  <c r="AU1422" i="7"/>
  <c r="AT1422" i="7"/>
  <c r="AM1422" i="7"/>
  <c r="AL1422" i="7"/>
  <c r="AU1421" i="7"/>
  <c r="AT1421" i="7"/>
  <c r="AM1421" i="7"/>
  <c r="AL1421" i="7"/>
  <c r="AU1420" i="7"/>
  <c r="AT1420" i="7"/>
  <c r="AM1420" i="7"/>
  <c r="AL1420" i="7"/>
  <c r="AU1419" i="7"/>
  <c r="AT1419" i="7"/>
  <c r="AM1419" i="7"/>
  <c r="AL1419" i="7"/>
  <c r="AU1418" i="7"/>
  <c r="AT1418" i="7"/>
  <c r="AM1418" i="7"/>
  <c r="AL1418" i="7"/>
  <c r="AU1417" i="7"/>
  <c r="AT1417" i="7"/>
  <c r="AM1417" i="7"/>
  <c r="AL1417" i="7"/>
  <c r="AU1416" i="7"/>
  <c r="AT1416" i="7"/>
  <c r="AM1416" i="7"/>
  <c r="AL1416" i="7"/>
  <c r="AU1415" i="7"/>
  <c r="AT1415" i="7"/>
  <c r="AM1415" i="7"/>
  <c r="AL1415" i="7"/>
  <c r="AU1414" i="7"/>
  <c r="AT1414" i="7"/>
  <c r="AM1414" i="7"/>
  <c r="AL1414" i="7"/>
  <c r="AU1413" i="7"/>
  <c r="AT1413" i="7"/>
  <c r="AM1413" i="7"/>
  <c r="AL1413" i="7"/>
  <c r="AU1412" i="7"/>
  <c r="AT1412" i="7"/>
  <c r="AM1412" i="7"/>
  <c r="AL1412" i="7"/>
  <c r="AU1411" i="7"/>
  <c r="AT1411" i="7"/>
  <c r="AM1411" i="7"/>
  <c r="AL1411" i="7"/>
  <c r="AU1410" i="7"/>
  <c r="AT1410" i="7"/>
  <c r="AM1410" i="7"/>
  <c r="AL1410" i="7"/>
  <c r="AU1409" i="7"/>
  <c r="AT1409" i="7"/>
  <c r="AM1409" i="7"/>
  <c r="AL1409" i="7"/>
  <c r="AU1408" i="7"/>
  <c r="AT1408" i="7"/>
  <c r="AM1408" i="7"/>
  <c r="AL1408" i="7"/>
  <c r="AU1407" i="7"/>
  <c r="AT1407" i="7"/>
  <c r="AM1407" i="7"/>
  <c r="AL1407" i="7"/>
  <c r="AU1406" i="7"/>
  <c r="AT1406" i="7"/>
  <c r="AM1406" i="7"/>
  <c r="AL1406" i="7"/>
  <c r="AU1405" i="7"/>
  <c r="AT1405" i="7"/>
  <c r="AM1405" i="7"/>
  <c r="AL1405" i="7"/>
  <c r="AU1404" i="7"/>
  <c r="AT1404" i="7"/>
  <c r="AM1404" i="7"/>
  <c r="AL1404" i="7"/>
  <c r="AU1403" i="7"/>
  <c r="AT1403" i="7"/>
  <c r="AM1403" i="7"/>
  <c r="AL1403" i="7"/>
  <c r="AU1402" i="7"/>
  <c r="AT1402" i="7"/>
  <c r="AM1402" i="7"/>
  <c r="AL1402" i="7"/>
  <c r="AU1401" i="7"/>
  <c r="AT1401" i="7"/>
  <c r="AM1401" i="7"/>
  <c r="AL1401" i="7"/>
  <c r="AU1400" i="7"/>
  <c r="AT1400" i="7"/>
  <c r="AM1400" i="7"/>
  <c r="AL1400" i="7"/>
  <c r="AU1399" i="7"/>
  <c r="AT1399" i="7"/>
  <c r="AM1399" i="7"/>
  <c r="AL1399" i="7"/>
  <c r="AU1398" i="7"/>
  <c r="AT1398" i="7"/>
  <c r="AM1398" i="7"/>
  <c r="AL1398" i="7"/>
  <c r="AU1397" i="7"/>
  <c r="AT1397" i="7"/>
  <c r="AM1397" i="7"/>
  <c r="AL1397" i="7"/>
  <c r="AU1396" i="7"/>
  <c r="AT1396" i="7"/>
  <c r="AM1396" i="7"/>
  <c r="AL1396" i="7"/>
  <c r="AU1395" i="7"/>
  <c r="AT1395" i="7"/>
  <c r="AM1395" i="7"/>
  <c r="AL1395" i="7"/>
  <c r="AU1394" i="7"/>
  <c r="AT1394" i="7"/>
  <c r="AM1394" i="7"/>
  <c r="AL1394" i="7"/>
  <c r="AU1393" i="7"/>
  <c r="AT1393" i="7"/>
  <c r="AM1393" i="7"/>
  <c r="AL1393" i="7"/>
  <c r="AU1392" i="7"/>
  <c r="AT1392" i="7"/>
  <c r="AM1392" i="7"/>
  <c r="AL1392" i="7"/>
  <c r="AU1391" i="7"/>
  <c r="AT1391" i="7"/>
  <c r="AM1391" i="7"/>
  <c r="AL1391" i="7"/>
  <c r="AU1390" i="7"/>
  <c r="AT1390" i="7"/>
  <c r="AM1390" i="7"/>
  <c r="AL1390" i="7"/>
  <c r="AU1389" i="7"/>
  <c r="AT1389" i="7"/>
  <c r="AM1389" i="7"/>
  <c r="AL1389" i="7"/>
  <c r="AU1388" i="7"/>
  <c r="AT1388" i="7"/>
  <c r="AM1388" i="7"/>
  <c r="AL1388" i="7"/>
  <c r="AU1387" i="7"/>
  <c r="AT1387" i="7"/>
  <c r="AM1387" i="7"/>
  <c r="AL1387" i="7"/>
  <c r="AU1386" i="7"/>
  <c r="AT1386" i="7"/>
  <c r="AM1386" i="7"/>
  <c r="AL1386" i="7"/>
  <c r="AU1385" i="7"/>
  <c r="AT1385" i="7"/>
  <c r="AM1385" i="7"/>
  <c r="AL1385" i="7"/>
  <c r="AU1384" i="7"/>
  <c r="AT1384" i="7"/>
  <c r="AM1384" i="7"/>
  <c r="AL1384" i="7"/>
  <c r="AU1383" i="7"/>
  <c r="AT1383" i="7"/>
  <c r="AM1383" i="7"/>
  <c r="AL1383" i="7"/>
  <c r="AU1382" i="7"/>
  <c r="AT1382" i="7"/>
  <c r="AM1382" i="7"/>
  <c r="AL1382" i="7"/>
  <c r="AU1381" i="7"/>
  <c r="AT1381" i="7"/>
  <c r="AM1381" i="7"/>
  <c r="AL1381" i="7"/>
  <c r="AU1380" i="7"/>
  <c r="AT1380" i="7"/>
  <c r="AM1380" i="7"/>
  <c r="AL1380" i="7"/>
  <c r="AU1379" i="7"/>
  <c r="AT1379" i="7"/>
  <c r="AM1379" i="7"/>
  <c r="AL1379" i="7"/>
  <c r="AU1378" i="7"/>
  <c r="AT1378" i="7"/>
  <c r="AM1378" i="7"/>
  <c r="AL1378" i="7"/>
  <c r="AU1377" i="7"/>
  <c r="AT1377" i="7"/>
  <c r="AM1377" i="7"/>
  <c r="AL1377" i="7"/>
  <c r="AU1376" i="7"/>
  <c r="AT1376" i="7"/>
  <c r="AM1376" i="7"/>
  <c r="AL1376" i="7"/>
  <c r="AU1375" i="7"/>
  <c r="AT1375" i="7"/>
  <c r="AM1375" i="7"/>
  <c r="AL1375" i="7"/>
  <c r="AU1374" i="7"/>
  <c r="AT1374" i="7"/>
  <c r="AM1374" i="7"/>
  <c r="AL1374" i="7"/>
  <c r="AU1373" i="7"/>
  <c r="AT1373" i="7"/>
  <c r="AM1373" i="7"/>
  <c r="AL1373" i="7"/>
  <c r="AU1372" i="7"/>
  <c r="AT1372" i="7"/>
  <c r="AM1372" i="7"/>
  <c r="AL1372" i="7"/>
  <c r="AU1371" i="7"/>
  <c r="AT1371" i="7"/>
  <c r="AM1371" i="7"/>
  <c r="AL1371" i="7"/>
  <c r="AU1370" i="7"/>
  <c r="AT1370" i="7"/>
  <c r="AM1370" i="7"/>
  <c r="AL1370" i="7"/>
  <c r="AU1369" i="7"/>
  <c r="AT1369" i="7"/>
  <c r="AM1369" i="7"/>
  <c r="AL1369" i="7"/>
  <c r="AU1368" i="7"/>
  <c r="AT1368" i="7"/>
  <c r="AM1368" i="7"/>
  <c r="AL1368" i="7"/>
  <c r="AU1367" i="7"/>
  <c r="AT1367" i="7"/>
  <c r="AM1367" i="7"/>
  <c r="AL1367" i="7"/>
  <c r="AU1366" i="7"/>
  <c r="AT1366" i="7"/>
  <c r="AM1366" i="7"/>
  <c r="AL1366" i="7"/>
  <c r="AU1365" i="7"/>
  <c r="AT1365" i="7"/>
  <c r="AM1365" i="7"/>
  <c r="AL1365" i="7"/>
  <c r="AU1364" i="7"/>
  <c r="AT1364" i="7"/>
  <c r="AM1364" i="7"/>
  <c r="AL1364" i="7"/>
  <c r="AU1363" i="7"/>
  <c r="AT1363" i="7"/>
  <c r="AM1363" i="7"/>
  <c r="AL1363" i="7"/>
  <c r="AU1362" i="7"/>
  <c r="AT1362" i="7"/>
  <c r="AM1362" i="7"/>
  <c r="AL1362" i="7"/>
  <c r="AU1361" i="7"/>
  <c r="AT1361" i="7"/>
  <c r="AM1361" i="7"/>
  <c r="AL1361" i="7"/>
  <c r="AU1360" i="7"/>
  <c r="AT1360" i="7"/>
  <c r="AM1360" i="7"/>
  <c r="AL1360" i="7"/>
  <c r="AU1359" i="7"/>
  <c r="AT1359" i="7"/>
  <c r="AM1359" i="7"/>
  <c r="AL1359" i="7"/>
  <c r="AU1358" i="7"/>
  <c r="AT1358" i="7"/>
  <c r="AM1358" i="7"/>
  <c r="AL1358" i="7"/>
  <c r="AU1357" i="7"/>
  <c r="AT1357" i="7"/>
  <c r="AM1357" i="7"/>
  <c r="AL1357" i="7"/>
  <c r="AU1356" i="7"/>
  <c r="AT1356" i="7"/>
  <c r="AM1356" i="7"/>
  <c r="AL1356" i="7"/>
  <c r="AU1355" i="7"/>
  <c r="AT1355" i="7"/>
  <c r="AM1355" i="7"/>
  <c r="AL1355" i="7"/>
  <c r="AU1354" i="7"/>
  <c r="AT1354" i="7"/>
  <c r="AM1354" i="7"/>
  <c r="AL1354" i="7"/>
  <c r="AU1353" i="7"/>
  <c r="AT1353" i="7"/>
  <c r="AM1353" i="7"/>
  <c r="AL1353" i="7"/>
  <c r="AU1352" i="7"/>
  <c r="AT1352" i="7"/>
  <c r="AM1352" i="7"/>
  <c r="AL1352" i="7"/>
  <c r="AU1351" i="7"/>
  <c r="AT1351" i="7"/>
  <c r="AM1351" i="7"/>
  <c r="AL1351" i="7"/>
  <c r="AU1350" i="7"/>
  <c r="AT1350" i="7"/>
  <c r="AM1350" i="7"/>
  <c r="AL1350" i="7"/>
  <c r="AU1349" i="7"/>
  <c r="AT1349" i="7"/>
  <c r="AM1349" i="7"/>
  <c r="AL1349" i="7"/>
  <c r="AU1348" i="7"/>
  <c r="AT1348" i="7"/>
  <c r="AM1348" i="7"/>
  <c r="AL1348" i="7"/>
  <c r="AU1347" i="7"/>
  <c r="AT1347" i="7"/>
  <c r="AM1347" i="7"/>
  <c r="AL1347" i="7"/>
  <c r="AU1346" i="7"/>
  <c r="AT1346" i="7"/>
  <c r="AM1346" i="7"/>
  <c r="AL1346" i="7"/>
  <c r="AU1345" i="7"/>
  <c r="AT1345" i="7"/>
  <c r="AM1345" i="7"/>
  <c r="AL1345" i="7"/>
  <c r="AU1344" i="7"/>
  <c r="AT1344" i="7"/>
  <c r="AM1344" i="7"/>
  <c r="AL1344" i="7"/>
  <c r="AU1343" i="7"/>
  <c r="AT1343" i="7"/>
  <c r="AM1343" i="7"/>
  <c r="AL1343" i="7"/>
  <c r="AU1342" i="7"/>
  <c r="AT1342" i="7"/>
  <c r="AM1342" i="7"/>
  <c r="AL1342" i="7"/>
  <c r="AU1341" i="7"/>
  <c r="AT1341" i="7"/>
  <c r="AM1341" i="7"/>
  <c r="AL1341" i="7"/>
  <c r="AU1340" i="7"/>
  <c r="AT1340" i="7"/>
  <c r="AM1340" i="7"/>
  <c r="AL1340" i="7"/>
  <c r="AU1339" i="7"/>
  <c r="AT1339" i="7"/>
  <c r="AM1339" i="7"/>
  <c r="AL1339" i="7"/>
  <c r="AU1338" i="7"/>
  <c r="AT1338" i="7"/>
  <c r="AM1338" i="7"/>
  <c r="AL1338" i="7"/>
  <c r="AU1337" i="7"/>
  <c r="AT1337" i="7"/>
  <c r="AM1337" i="7"/>
  <c r="AL1337" i="7"/>
  <c r="AU1336" i="7"/>
  <c r="AT1336" i="7"/>
  <c r="AM1336" i="7"/>
  <c r="AL1336" i="7"/>
  <c r="AU1335" i="7"/>
  <c r="AT1335" i="7"/>
  <c r="AM1335" i="7"/>
  <c r="AL1335" i="7"/>
  <c r="AU1334" i="7"/>
  <c r="AT1334" i="7"/>
  <c r="AM1334" i="7"/>
  <c r="AL1334" i="7"/>
  <c r="AU1333" i="7"/>
  <c r="AT1333" i="7"/>
  <c r="AM1333" i="7"/>
  <c r="AL1333" i="7"/>
  <c r="AU1332" i="7"/>
  <c r="AT1332" i="7"/>
  <c r="AM1332" i="7"/>
  <c r="AL1332" i="7"/>
  <c r="AU1331" i="7"/>
  <c r="AT1331" i="7"/>
  <c r="AM1331" i="7"/>
  <c r="AL1331" i="7"/>
  <c r="AU1330" i="7"/>
  <c r="AT1330" i="7"/>
  <c r="AM1330" i="7"/>
  <c r="AL1330" i="7"/>
  <c r="AU1329" i="7"/>
  <c r="AT1329" i="7"/>
  <c r="AM1329" i="7"/>
  <c r="AL1329" i="7"/>
  <c r="AU1328" i="7"/>
  <c r="AT1328" i="7"/>
  <c r="AM1328" i="7"/>
  <c r="AL1328" i="7"/>
  <c r="AU1327" i="7"/>
  <c r="AT1327" i="7"/>
  <c r="AM1327" i="7"/>
  <c r="AL1327" i="7"/>
  <c r="AU1326" i="7"/>
  <c r="AT1326" i="7"/>
  <c r="AM1326" i="7"/>
  <c r="AL1326" i="7"/>
  <c r="AU1325" i="7"/>
  <c r="AT1325" i="7"/>
  <c r="AM1325" i="7"/>
  <c r="AL1325" i="7"/>
  <c r="AU1324" i="7"/>
  <c r="AT1324" i="7"/>
  <c r="AM1324" i="7"/>
  <c r="AL1324" i="7"/>
  <c r="AU1323" i="7"/>
  <c r="AT1323" i="7"/>
  <c r="AM1323" i="7"/>
  <c r="AL1323" i="7"/>
  <c r="AU1322" i="7"/>
  <c r="AT1322" i="7"/>
  <c r="AM1322" i="7"/>
  <c r="AL1322" i="7"/>
  <c r="AU1321" i="7"/>
  <c r="AT1321" i="7"/>
  <c r="AM1321" i="7"/>
  <c r="AL1321" i="7"/>
  <c r="AU1320" i="7"/>
  <c r="AT1320" i="7"/>
  <c r="AM1320" i="7"/>
  <c r="AL1320" i="7"/>
  <c r="AU1319" i="7"/>
  <c r="AT1319" i="7"/>
  <c r="AM1319" i="7"/>
  <c r="AL1319" i="7"/>
  <c r="AU1318" i="7"/>
  <c r="AT1318" i="7"/>
  <c r="AM1318" i="7"/>
  <c r="AL1318" i="7"/>
  <c r="AU1317" i="7"/>
  <c r="AT1317" i="7"/>
  <c r="AM1317" i="7"/>
  <c r="AL1317" i="7"/>
  <c r="AU1316" i="7"/>
  <c r="AT1316" i="7"/>
  <c r="AM1316" i="7"/>
  <c r="AL1316" i="7"/>
  <c r="AU1315" i="7"/>
  <c r="AT1315" i="7"/>
  <c r="AM1315" i="7"/>
  <c r="AL1315" i="7"/>
  <c r="AU1314" i="7"/>
  <c r="AT1314" i="7"/>
  <c r="AM1314" i="7"/>
  <c r="AL1314" i="7"/>
  <c r="AU1313" i="7"/>
  <c r="AT1313" i="7"/>
  <c r="AM1313" i="7"/>
  <c r="AL1313" i="7"/>
  <c r="AU1312" i="7"/>
  <c r="AT1312" i="7"/>
  <c r="AM1312" i="7"/>
  <c r="AL1312" i="7"/>
  <c r="AU1311" i="7"/>
  <c r="AT1311" i="7"/>
  <c r="AM1311" i="7"/>
  <c r="AL1311" i="7"/>
  <c r="AU1310" i="7"/>
  <c r="AT1310" i="7"/>
  <c r="AM1310" i="7"/>
  <c r="AL1310" i="7"/>
  <c r="AU1309" i="7"/>
  <c r="AT1309" i="7"/>
  <c r="AM1309" i="7"/>
  <c r="AL1309" i="7"/>
  <c r="AU1308" i="7"/>
  <c r="AT1308" i="7"/>
  <c r="AM1308" i="7"/>
  <c r="AL1308" i="7"/>
  <c r="AU1307" i="7"/>
  <c r="AT1307" i="7"/>
  <c r="AM1307" i="7"/>
  <c r="AL1307" i="7"/>
  <c r="AU1306" i="7"/>
  <c r="AT1306" i="7"/>
  <c r="AM1306" i="7"/>
  <c r="AL1306" i="7"/>
  <c r="AU1305" i="7"/>
  <c r="AT1305" i="7"/>
  <c r="AM1305" i="7"/>
  <c r="AL1305" i="7"/>
  <c r="AU1304" i="7"/>
  <c r="AT1304" i="7"/>
  <c r="AM1304" i="7"/>
  <c r="AL1304" i="7"/>
  <c r="AU1303" i="7"/>
  <c r="AT1303" i="7"/>
  <c r="AM1303" i="7"/>
  <c r="AL1303" i="7"/>
  <c r="AU1302" i="7"/>
  <c r="AT1302" i="7"/>
  <c r="AM1302" i="7"/>
  <c r="AL1302" i="7"/>
  <c r="AU1301" i="7"/>
  <c r="AT1301" i="7"/>
  <c r="AM1301" i="7"/>
  <c r="AL1301" i="7"/>
  <c r="AU1300" i="7"/>
  <c r="AT1300" i="7"/>
  <c r="AM1300" i="7"/>
  <c r="AL1300" i="7"/>
  <c r="AU1299" i="7"/>
  <c r="AT1299" i="7"/>
  <c r="AM1299" i="7"/>
  <c r="AL1299" i="7"/>
  <c r="AU1298" i="7"/>
  <c r="AT1298" i="7"/>
  <c r="AM1298" i="7"/>
  <c r="AL1298" i="7"/>
  <c r="AU1297" i="7"/>
  <c r="AT1297" i="7"/>
  <c r="AM1297" i="7"/>
  <c r="AL1297" i="7"/>
  <c r="AU1296" i="7"/>
  <c r="AT1296" i="7"/>
  <c r="AM1296" i="7"/>
  <c r="AL1296" i="7"/>
  <c r="AU1295" i="7"/>
  <c r="AT1295" i="7"/>
  <c r="AM1295" i="7"/>
  <c r="AL1295" i="7"/>
  <c r="AU1294" i="7"/>
  <c r="AT1294" i="7"/>
  <c r="AM1294" i="7"/>
  <c r="AL1294" i="7"/>
  <c r="AU1293" i="7"/>
  <c r="AT1293" i="7"/>
  <c r="AM1293" i="7"/>
  <c r="AL1293" i="7"/>
  <c r="AU1292" i="7"/>
  <c r="AT1292" i="7"/>
  <c r="AM1292" i="7"/>
  <c r="AL1292" i="7"/>
  <c r="AU1291" i="7"/>
  <c r="AT1291" i="7"/>
  <c r="AM1291" i="7"/>
  <c r="AL1291" i="7"/>
  <c r="AU1290" i="7"/>
  <c r="AT1290" i="7"/>
  <c r="AM1290" i="7"/>
  <c r="AL1290" i="7"/>
  <c r="AU1289" i="7"/>
  <c r="AT1289" i="7"/>
  <c r="AM1289" i="7"/>
  <c r="AL1289" i="7"/>
  <c r="AU1288" i="7"/>
  <c r="AT1288" i="7"/>
  <c r="AM1288" i="7"/>
  <c r="AL1288" i="7"/>
  <c r="AU1287" i="7"/>
  <c r="AT1287" i="7"/>
  <c r="AM1287" i="7"/>
  <c r="AL1287" i="7"/>
  <c r="AU1286" i="7"/>
  <c r="AT1286" i="7"/>
  <c r="AM1286" i="7"/>
  <c r="AL1286" i="7"/>
  <c r="AU1285" i="7"/>
  <c r="AT1285" i="7"/>
  <c r="AM1285" i="7"/>
  <c r="AL1285" i="7"/>
  <c r="AU1284" i="7"/>
  <c r="AT1284" i="7"/>
  <c r="AM1284" i="7"/>
  <c r="AL1284" i="7"/>
  <c r="AU1283" i="7"/>
  <c r="AT1283" i="7"/>
  <c r="AM1283" i="7"/>
  <c r="AL1283" i="7"/>
  <c r="AU1282" i="7"/>
  <c r="AT1282" i="7"/>
  <c r="AM1282" i="7"/>
  <c r="AL1282" i="7"/>
  <c r="AU1281" i="7"/>
  <c r="AT1281" i="7"/>
  <c r="AM1281" i="7"/>
  <c r="AL1281" i="7"/>
  <c r="AU1280" i="7"/>
  <c r="AT1280" i="7"/>
  <c r="AM1280" i="7"/>
  <c r="AL1280" i="7"/>
  <c r="AU1279" i="7"/>
  <c r="AT1279" i="7"/>
  <c r="AM1279" i="7"/>
  <c r="AL1279" i="7"/>
  <c r="AU1278" i="7"/>
  <c r="AT1278" i="7"/>
  <c r="AM1278" i="7"/>
  <c r="AL1278" i="7"/>
  <c r="AU1277" i="7"/>
  <c r="AT1277" i="7"/>
  <c r="AM1277" i="7"/>
  <c r="AL1277" i="7"/>
  <c r="AU1276" i="7"/>
  <c r="AT1276" i="7"/>
  <c r="AM1276" i="7"/>
  <c r="AL1276" i="7"/>
  <c r="AU1275" i="7"/>
  <c r="AT1275" i="7"/>
  <c r="AM1275" i="7"/>
  <c r="AL1275" i="7"/>
  <c r="AU1274" i="7"/>
  <c r="AT1274" i="7"/>
  <c r="AM1274" i="7"/>
  <c r="AL1274" i="7"/>
  <c r="AU1273" i="7"/>
  <c r="AT1273" i="7"/>
  <c r="AM1273" i="7"/>
  <c r="AL1273" i="7"/>
  <c r="AU1272" i="7"/>
  <c r="AT1272" i="7"/>
  <c r="AM1272" i="7"/>
  <c r="AL1272" i="7"/>
  <c r="AU1271" i="7"/>
  <c r="AT1271" i="7"/>
  <c r="AM1271" i="7"/>
  <c r="AL1271" i="7"/>
  <c r="AU1270" i="7"/>
  <c r="AT1270" i="7"/>
  <c r="AM1270" i="7"/>
  <c r="AL1270" i="7"/>
  <c r="AU1269" i="7"/>
  <c r="AT1269" i="7"/>
  <c r="AM1269" i="7"/>
  <c r="AL1269" i="7"/>
  <c r="AU1268" i="7"/>
  <c r="AT1268" i="7"/>
  <c r="AM1268" i="7"/>
  <c r="AL1268" i="7"/>
  <c r="AU1267" i="7"/>
  <c r="AT1267" i="7"/>
  <c r="AM1267" i="7"/>
  <c r="AL1267" i="7"/>
  <c r="AU1266" i="7"/>
  <c r="AT1266" i="7"/>
  <c r="AM1266" i="7"/>
  <c r="AL1266" i="7"/>
  <c r="AU1265" i="7"/>
  <c r="AT1265" i="7"/>
  <c r="AM1265" i="7"/>
  <c r="AL1265" i="7"/>
  <c r="AU1264" i="7"/>
  <c r="AT1264" i="7"/>
  <c r="AM1264" i="7"/>
  <c r="AL1264" i="7"/>
  <c r="AU1263" i="7"/>
  <c r="AT1263" i="7"/>
  <c r="AM1263" i="7"/>
  <c r="AL1263" i="7"/>
  <c r="AU1262" i="7"/>
  <c r="AT1262" i="7"/>
  <c r="AM1262" i="7"/>
  <c r="AL1262" i="7"/>
  <c r="AU1261" i="7"/>
  <c r="AT1261" i="7"/>
  <c r="AM1261" i="7"/>
  <c r="AL1261" i="7"/>
  <c r="AU1260" i="7"/>
  <c r="AT1260" i="7"/>
  <c r="AM1260" i="7"/>
  <c r="AL1260" i="7"/>
  <c r="AU1259" i="7"/>
  <c r="AT1259" i="7"/>
  <c r="AM1259" i="7"/>
  <c r="AL1259" i="7"/>
  <c r="AU1258" i="7"/>
  <c r="AT1258" i="7"/>
  <c r="AM1258" i="7"/>
  <c r="AL1258" i="7"/>
  <c r="AU1257" i="7"/>
  <c r="AT1257" i="7"/>
  <c r="AM1257" i="7"/>
  <c r="AL1257" i="7"/>
  <c r="AU1256" i="7"/>
  <c r="AT1256" i="7"/>
  <c r="AM1256" i="7"/>
  <c r="AL1256" i="7"/>
  <c r="AU1255" i="7"/>
  <c r="AT1255" i="7"/>
  <c r="AM1255" i="7"/>
  <c r="AL1255" i="7"/>
  <c r="AU1254" i="7"/>
  <c r="AT1254" i="7"/>
  <c r="AM1254" i="7"/>
  <c r="AL1254" i="7"/>
  <c r="AU1253" i="7"/>
  <c r="AT1253" i="7"/>
  <c r="AM1253" i="7"/>
  <c r="AL1253" i="7"/>
  <c r="AU1252" i="7"/>
  <c r="AT1252" i="7"/>
  <c r="AM1252" i="7"/>
  <c r="AL1252" i="7"/>
  <c r="AU1251" i="7"/>
  <c r="AT1251" i="7"/>
  <c r="AM1251" i="7"/>
  <c r="AL1251" i="7"/>
  <c r="AU1250" i="7"/>
  <c r="AT1250" i="7"/>
  <c r="AM1250" i="7"/>
  <c r="AL1250" i="7"/>
  <c r="AU1249" i="7"/>
  <c r="AT1249" i="7"/>
  <c r="AM1249" i="7"/>
  <c r="AL1249" i="7"/>
  <c r="AU1248" i="7"/>
  <c r="AT1248" i="7"/>
  <c r="AM1248" i="7"/>
  <c r="AL1248" i="7"/>
  <c r="AU1247" i="7"/>
  <c r="AT1247" i="7"/>
  <c r="AM1247" i="7"/>
  <c r="AL1247" i="7"/>
  <c r="AU1246" i="7"/>
  <c r="AT1246" i="7"/>
  <c r="AM1246" i="7"/>
  <c r="AL1246" i="7"/>
  <c r="AU1245" i="7"/>
  <c r="AT1245" i="7"/>
  <c r="AM1245" i="7"/>
  <c r="AL1245" i="7"/>
  <c r="AU1244" i="7"/>
  <c r="AT1244" i="7"/>
  <c r="AM1244" i="7"/>
  <c r="AL1244" i="7"/>
  <c r="AU1243" i="7"/>
  <c r="AT1243" i="7"/>
  <c r="AM1243" i="7"/>
  <c r="AL1243" i="7"/>
  <c r="AU1242" i="7"/>
  <c r="AT1242" i="7"/>
  <c r="AM1242" i="7"/>
  <c r="AL1242" i="7"/>
  <c r="AU1241" i="7"/>
  <c r="AT1241" i="7"/>
  <c r="AM1241" i="7"/>
  <c r="AL1241" i="7"/>
  <c r="AU1240" i="7"/>
  <c r="AT1240" i="7"/>
  <c r="AM1240" i="7"/>
  <c r="AL1240" i="7"/>
  <c r="AU1239" i="7"/>
  <c r="AT1239" i="7"/>
  <c r="AM1239" i="7"/>
  <c r="AL1239" i="7"/>
  <c r="AU1238" i="7"/>
  <c r="AT1238" i="7"/>
  <c r="AM1238" i="7"/>
  <c r="AL1238" i="7"/>
  <c r="AU1237" i="7"/>
  <c r="AT1237" i="7"/>
  <c r="AM1237" i="7"/>
  <c r="AL1237" i="7"/>
  <c r="AU1236" i="7"/>
  <c r="AT1236" i="7"/>
  <c r="AM1236" i="7"/>
  <c r="AL1236" i="7"/>
  <c r="AU1235" i="7"/>
  <c r="AT1235" i="7"/>
  <c r="AM1235" i="7"/>
  <c r="AL1235" i="7"/>
  <c r="AU1234" i="7"/>
  <c r="AT1234" i="7"/>
  <c r="AM1234" i="7"/>
  <c r="AL1234" i="7"/>
  <c r="AU1233" i="7"/>
  <c r="AT1233" i="7"/>
  <c r="AM1233" i="7"/>
  <c r="AL1233" i="7"/>
  <c r="AU1232" i="7"/>
  <c r="AT1232" i="7"/>
  <c r="AM1232" i="7"/>
  <c r="AL1232" i="7"/>
  <c r="AU1231" i="7"/>
  <c r="AT1231" i="7"/>
  <c r="AM1231" i="7"/>
  <c r="AL1231" i="7"/>
  <c r="AU1230" i="7"/>
  <c r="AT1230" i="7"/>
  <c r="AM1230" i="7"/>
  <c r="AL1230" i="7"/>
  <c r="AU1229" i="7"/>
  <c r="AT1229" i="7"/>
  <c r="AM1229" i="7"/>
  <c r="AL1229" i="7"/>
  <c r="AU1228" i="7"/>
  <c r="AT1228" i="7"/>
  <c r="AM1228" i="7"/>
  <c r="AL1228" i="7"/>
  <c r="AU1227" i="7"/>
  <c r="AT1227" i="7"/>
  <c r="AM1227" i="7"/>
  <c r="AL1227" i="7"/>
  <c r="AU1226" i="7"/>
  <c r="AT1226" i="7"/>
  <c r="AM1226" i="7"/>
  <c r="AL1226" i="7"/>
  <c r="AU1225" i="7"/>
  <c r="AT1225" i="7"/>
  <c r="AM1225" i="7"/>
  <c r="AL1225" i="7"/>
  <c r="AU1224" i="7"/>
  <c r="AT1224" i="7"/>
  <c r="AM1224" i="7"/>
  <c r="AL1224" i="7"/>
  <c r="AU1223" i="7"/>
  <c r="AT1223" i="7"/>
  <c r="AM1223" i="7"/>
  <c r="AL1223" i="7"/>
  <c r="AU1222" i="7"/>
  <c r="AT1222" i="7"/>
  <c r="AM1222" i="7"/>
  <c r="AL1222" i="7"/>
  <c r="AU1221" i="7"/>
  <c r="AT1221" i="7"/>
  <c r="AM1221" i="7"/>
  <c r="AL1221" i="7"/>
  <c r="AU1220" i="7"/>
  <c r="AT1220" i="7"/>
  <c r="AM1220" i="7"/>
  <c r="AL1220" i="7"/>
  <c r="AU1219" i="7"/>
  <c r="AT1219" i="7"/>
  <c r="AM1219" i="7"/>
  <c r="AL1219" i="7"/>
  <c r="AU1218" i="7"/>
  <c r="AT1218" i="7"/>
  <c r="AM1218" i="7"/>
  <c r="AL1218" i="7"/>
  <c r="AU1217" i="7"/>
  <c r="AT1217" i="7"/>
  <c r="AM1217" i="7"/>
  <c r="AL1217" i="7"/>
  <c r="AU1216" i="7"/>
  <c r="AT1216" i="7"/>
  <c r="AM1216" i="7"/>
  <c r="AL1216" i="7"/>
  <c r="AU1215" i="7"/>
  <c r="AT1215" i="7"/>
  <c r="AM1215" i="7"/>
  <c r="AL1215" i="7"/>
  <c r="AU1214" i="7"/>
  <c r="AT1214" i="7"/>
  <c r="AM1214" i="7"/>
  <c r="AL1214" i="7"/>
  <c r="AU1213" i="7"/>
  <c r="AT1213" i="7"/>
  <c r="AM1213" i="7"/>
  <c r="AL1213" i="7"/>
  <c r="AU1212" i="7"/>
  <c r="AT1212" i="7"/>
  <c r="AM1212" i="7"/>
  <c r="AL1212" i="7"/>
  <c r="AU1211" i="7"/>
  <c r="AT1211" i="7"/>
  <c r="AM1211" i="7"/>
  <c r="AL1211" i="7"/>
  <c r="AU1210" i="7"/>
  <c r="AT1210" i="7"/>
  <c r="AM1210" i="7"/>
  <c r="AL1210" i="7"/>
  <c r="AU1209" i="7"/>
  <c r="AT1209" i="7"/>
  <c r="AM1209" i="7"/>
  <c r="AL1209" i="7"/>
  <c r="AU1208" i="7"/>
  <c r="AT1208" i="7"/>
  <c r="AM1208" i="7"/>
  <c r="AL1208" i="7"/>
  <c r="AU1207" i="7"/>
  <c r="AT1207" i="7"/>
  <c r="AM1207" i="7"/>
  <c r="AL1207" i="7"/>
  <c r="AU1206" i="7"/>
  <c r="AT1206" i="7"/>
  <c r="AM1206" i="7"/>
  <c r="AL1206" i="7"/>
  <c r="AU1205" i="7"/>
  <c r="AT1205" i="7"/>
  <c r="AM1205" i="7"/>
  <c r="AL1205" i="7"/>
  <c r="AU1204" i="7"/>
  <c r="AT1204" i="7"/>
  <c r="AM1204" i="7"/>
  <c r="AL1204" i="7"/>
  <c r="AU1203" i="7"/>
  <c r="AT1203" i="7"/>
  <c r="AM1203" i="7"/>
  <c r="AL1203" i="7"/>
  <c r="AU1202" i="7"/>
  <c r="AT1202" i="7"/>
  <c r="AM1202" i="7"/>
  <c r="AL1202" i="7"/>
  <c r="AU1201" i="7"/>
  <c r="AT1201" i="7"/>
  <c r="AM1201" i="7"/>
  <c r="AL1201" i="7"/>
  <c r="AU1200" i="7"/>
  <c r="AT1200" i="7"/>
  <c r="AM1200" i="7"/>
  <c r="AL1200" i="7"/>
  <c r="AU1199" i="7"/>
  <c r="AT1199" i="7"/>
  <c r="AM1199" i="7"/>
  <c r="AL1199" i="7"/>
  <c r="AU1198" i="7"/>
  <c r="AT1198" i="7"/>
  <c r="AM1198" i="7"/>
  <c r="AL1198" i="7"/>
  <c r="AU1197" i="7"/>
  <c r="AT1197" i="7"/>
  <c r="AM1197" i="7"/>
  <c r="AL1197" i="7"/>
  <c r="AU1196" i="7"/>
  <c r="AT1196" i="7"/>
  <c r="AM1196" i="7"/>
  <c r="AL1196" i="7"/>
  <c r="AU1195" i="7"/>
  <c r="AT1195" i="7"/>
  <c r="AM1195" i="7"/>
  <c r="AL1195" i="7"/>
  <c r="AU1194" i="7"/>
  <c r="AT1194" i="7"/>
  <c r="AM1194" i="7"/>
  <c r="AL1194" i="7"/>
  <c r="AU1193" i="7"/>
  <c r="AT1193" i="7"/>
  <c r="AM1193" i="7"/>
  <c r="AL1193" i="7"/>
  <c r="AU1192" i="7"/>
  <c r="AT1192" i="7"/>
  <c r="AM1192" i="7"/>
  <c r="AL1192" i="7"/>
  <c r="AU1191" i="7"/>
  <c r="AT1191" i="7"/>
  <c r="AM1191" i="7"/>
  <c r="AL1191" i="7"/>
  <c r="AU1190" i="7"/>
  <c r="AT1190" i="7"/>
  <c r="AM1190" i="7"/>
  <c r="AL1190" i="7"/>
  <c r="AU1189" i="7"/>
  <c r="AT1189" i="7"/>
  <c r="AM1189" i="7"/>
  <c r="AL1189" i="7"/>
  <c r="AU1188" i="7"/>
  <c r="AT1188" i="7"/>
  <c r="AM1188" i="7"/>
  <c r="AL1188" i="7"/>
  <c r="AU1187" i="7"/>
  <c r="AT1187" i="7"/>
  <c r="AM1187" i="7"/>
  <c r="AL1187" i="7"/>
  <c r="AU1186" i="7"/>
  <c r="AT1186" i="7"/>
  <c r="AM1186" i="7"/>
  <c r="AL1186" i="7"/>
  <c r="AU1185" i="7"/>
  <c r="AT1185" i="7"/>
  <c r="AM1185" i="7"/>
  <c r="AL1185" i="7"/>
  <c r="AU1184" i="7"/>
  <c r="AT1184" i="7"/>
  <c r="AM1184" i="7"/>
  <c r="AL1184" i="7"/>
  <c r="AU1183" i="7"/>
  <c r="AT1183" i="7"/>
  <c r="AM1183" i="7"/>
  <c r="AL1183" i="7"/>
  <c r="AU1182" i="7"/>
  <c r="AT1182" i="7"/>
  <c r="AM1182" i="7"/>
  <c r="AL1182" i="7"/>
  <c r="AU1181" i="7"/>
  <c r="AT1181" i="7"/>
  <c r="AM1181" i="7"/>
  <c r="AL1181" i="7"/>
  <c r="AU1180" i="7"/>
  <c r="AT1180" i="7"/>
  <c r="AM1180" i="7"/>
  <c r="AL1180" i="7"/>
  <c r="AU1179" i="7"/>
  <c r="AT1179" i="7"/>
  <c r="AM1179" i="7"/>
  <c r="AL1179" i="7"/>
  <c r="AU1178" i="7"/>
  <c r="AT1178" i="7"/>
  <c r="AM1178" i="7"/>
  <c r="AL1178" i="7"/>
  <c r="AU1177" i="7"/>
  <c r="AT1177" i="7"/>
  <c r="AM1177" i="7"/>
  <c r="AL1177" i="7"/>
  <c r="AU1176" i="7"/>
  <c r="AT1176" i="7"/>
  <c r="AM1176" i="7"/>
  <c r="AL1176" i="7"/>
  <c r="AU1175" i="7"/>
  <c r="AT1175" i="7"/>
  <c r="AM1175" i="7"/>
  <c r="AL1175" i="7"/>
  <c r="AU1174" i="7"/>
  <c r="AT1174" i="7"/>
  <c r="AM1174" i="7"/>
  <c r="AL1174" i="7"/>
  <c r="AU1173" i="7"/>
  <c r="AT1173" i="7"/>
  <c r="AM1173" i="7"/>
  <c r="AL1173" i="7"/>
  <c r="AU1172" i="7"/>
  <c r="AT1172" i="7"/>
  <c r="AM1172" i="7"/>
  <c r="AL1172" i="7"/>
  <c r="AU1171" i="7"/>
  <c r="AT1171" i="7"/>
  <c r="AM1171" i="7"/>
  <c r="AL1171" i="7"/>
  <c r="AU1170" i="7"/>
  <c r="AT1170" i="7"/>
  <c r="AM1170" i="7"/>
  <c r="AL1170" i="7"/>
  <c r="AU1169" i="7"/>
  <c r="AT1169" i="7"/>
  <c r="AM1169" i="7"/>
  <c r="AL1169" i="7"/>
  <c r="AU1168" i="7"/>
  <c r="AT1168" i="7"/>
  <c r="AM1168" i="7"/>
  <c r="AL1168" i="7"/>
  <c r="AU1167" i="7"/>
  <c r="AT1167" i="7"/>
  <c r="AM1167" i="7"/>
  <c r="AL1167" i="7"/>
  <c r="AU1166" i="7"/>
  <c r="AT1166" i="7"/>
  <c r="AM1166" i="7"/>
  <c r="AL1166" i="7"/>
  <c r="AU1165" i="7"/>
  <c r="AT1165" i="7"/>
  <c r="AM1165" i="7"/>
  <c r="AL1165" i="7"/>
  <c r="AU1164" i="7"/>
  <c r="AT1164" i="7"/>
  <c r="AM1164" i="7"/>
  <c r="AL1164" i="7"/>
  <c r="AU1163" i="7"/>
  <c r="AT1163" i="7"/>
  <c r="AM1163" i="7"/>
  <c r="AL1163" i="7"/>
  <c r="AU1162" i="7"/>
  <c r="AT1162" i="7"/>
  <c r="AM1162" i="7"/>
  <c r="AL1162" i="7"/>
  <c r="AU1161" i="7"/>
  <c r="AT1161" i="7"/>
  <c r="AM1161" i="7"/>
  <c r="AL1161" i="7"/>
  <c r="AU1160" i="7"/>
  <c r="AT1160" i="7"/>
  <c r="AM1160" i="7"/>
  <c r="AL1160" i="7"/>
  <c r="AU1159" i="7"/>
  <c r="AT1159" i="7"/>
  <c r="AM1159" i="7"/>
  <c r="AL1159" i="7"/>
  <c r="AU1158" i="7"/>
  <c r="AT1158" i="7"/>
  <c r="AM1158" i="7"/>
  <c r="AL1158" i="7"/>
  <c r="AU1157" i="7"/>
  <c r="AT1157" i="7"/>
  <c r="AM1157" i="7"/>
  <c r="AL1157" i="7"/>
  <c r="AU1156" i="7"/>
  <c r="AT1156" i="7"/>
  <c r="AM1156" i="7"/>
  <c r="AL1156" i="7"/>
  <c r="AU1155" i="7"/>
  <c r="AT1155" i="7"/>
  <c r="AM1155" i="7"/>
  <c r="AL1155" i="7"/>
  <c r="AU1154" i="7"/>
  <c r="AT1154" i="7"/>
  <c r="AM1154" i="7"/>
  <c r="AL1154" i="7"/>
  <c r="AU1153" i="7"/>
  <c r="AT1153" i="7"/>
  <c r="AM1153" i="7"/>
  <c r="AL1153" i="7"/>
  <c r="AU1152" i="7"/>
  <c r="AT1152" i="7"/>
  <c r="AM1152" i="7"/>
  <c r="AL1152" i="7"/>
  <c r="AU1151" i="7"/>
  <c r="AT1151" i="7"/>
  <c r="AM1151" i="7"/>
  <c r="AL1151" i="7"/>
  <c r="AU1150" i="7"/>
  <c r="AT1150" i="7"/>
  <c r="AM1150" i="7"/>
  <c r="AL1150" i="7"/>
  <c r="AU1149" i="7"/>
  <c r="AT1149" i="7"/>
  <c r="AM1149" i="7"/>
  <c r="AL1149" i="7"/>
  <c r="AU1148" i="7"/>
  <c r="AT1148" i="7"/>
  <c r="AM1148" i="7"/>
  <c r="AL1148" i="7"/>
  <c r="AU1147" i="7"/>
  <c r="AT1147" i="7"/>
  <c r="AM1147" i="7"/>
  <c r="AL1147" i="7"/>
  <c r="AU1146" i="7"/>
  <c r="AT1146" i="7"/>
  <c r="AM1146" i="7"/>
  <c r="AL1146" i="7"/>
  <c r="AU1145" i="7"/>
  <c r="AT1145" i="7"/>
  <c r="AM1145" i="7"/>
  <c r="AL1145" i="7"/>
  <c r="AU1144" i="7"/>
  <c r="AT1144" i="7"/>
  <c r="AM1144" i="7"/>
  <c r="AL1144" i="7"/>
  <c r="AU1143" i="7"/>
  <c r="AT1143" i="7"/>
  <c r="AM1143" i="7"/>
  <c r="AL1143" i="7"/>
  <c r="AU1142" i="7"/>
  <c r="AT1142" i="7"/>
  <c r="AM1142" i="7"/>
  <c r="AL1142" i="7"/>
  <c r="AU1141" i="7"/>
  <c r="AT1141" i="7"/>
  <c r="AM1141" i="7"/>
  <c r="AL1141" i="7"/>
  <c r="AU1140" i="7"/>
  <c r="AT1140" i="7"/>
  <c r="AM1140" i="7"/>
  <c r="AL1140" i="7"/>
  <c r="AU1139" i="7"/>
  <c r="AT1139" i="7"/>
  <c r="AM1139" i="7"/>
  <c r="AL1139" i="7"/>
  <c r="AU1138" i="7"/>
  <c r="AT1138" i="7"/>
  <c r="AM1138" i="7"/>
  <c r="AL1138" i="7"/>
  <c r="AU1137" i="7"/>
  <c r="AT1137" i="7"/>
  <c r="AM1137" i="7"/>
  <c r="AL1137" i="7"/>
  <c r="AU1136" i="7"/>
  <c r="AT1136" i="7"/>
  <c r="AM1136" i="7"/>
  <c r="AL1136" i="7"/>
  <c r="AU1135" i="7"/>
  <c r="AT1135" i="7"/>
  <c r="AM1135" i="7"/>
  <c r="AL1135" i="7"/>
  <c r="AU1134" i="7"/>
  <c r="AT1134" i="7"/>
  <c r="AM1134" i="7"/>
  <c r="AL1134" i="7"/>
  <c r="AU1133" i="7"/>
  <c r="AT1133" i="7"/>
  <c r="AM1133" i="7"/>
  <c r="AL1133" i="7"/>
  <c r="AU1132" i="7"/>
  <c r="AT1132" i="7"/>
  <c r="AM1132" i="7"/>
  <c r="AL1132" i="7"/>
  <c r="AU1131" i="7"/>
  <c r="AT1131" i="7"/>
  <c r="AM1131" i="7"/>
  <c r="AL1131" i="7"/>
  <c r="AU1130" i="7"/>
  <c r="AT1130" i="7"/>
  <c r="AM1130" i="7"/>
  <c r="AL1130" i="7"/>
  <c r="AU1129" i="7"/>
  <c r="AT1129" i="7"/>
  <c r="AM1129" i="7"/>
  <c r="AL1129" i="7"/>
  <c r="AU1128" i="7"/>
  <c r="AT1128" i="7"/>
  <c r="AM1128" i="7"/>
  <c r="AL1128" i="7"/>
  <c r="AU1127" i="7"/>
  <c r="AT1127" i="7"/>
  <c r="AM1127" i="7"/>
  <c r="AL1127" i="7"/>
  <c r="AU1126" i="7"/>
  <c r="AT1126" i="7"/>
  <c r="AM1126" i="7"/>
  <c r="AL1126" i="7"/>
  <c r="AU1125" i="7"/>
  <c r="AT1125" i="7"/>
  <c r="AM1125" i="7"/>
  <c r="AL1125" i="7"/>
  <c r="AU1124" i="7"/>
  <c r="AT1124" i="7"/>
  <c r="AM1124" i="7"/>
  <c r="AL1124" i="7"/>
  <c r="AU1123" i="7"/>
  <c r="AT1123" i="7"/>
  <c r="AM1123" i="7"/>
  <c r="AL1123" i="7"/>
  <c r="AU1122" i="7"/>
  <c r="AT1122" i="7"/>
  <c r="AM1122" i="7"/>
  <c r="AL1122" i="7"/>
  <c r="AU1121" i="7"/>
  <c r="AT1121" i="7"/>
  <c r="AM1121" i="7"/>
  <c r="AL1121" i="7"/>
  <c r="AU1120" i="7"/>
  <c r="AT1120" i="7"/>
  <c r="AM1120" i="7"/>
  <c r="AL1120" i="7"/>
  <c r="AU1119" i="7"/>
  <c r="AT1119" i="7"/>
  <c r="AM1119" i="7"/>
  <c r="AL1119" i="7"/>
  <c r="AU1118" i="7"/>
  <c r="AT1118" i="7"/>
  <c r="AM1118" i="7"/>
  <c r="AL1118" i="7"/>
  <c r="AU1117" i="7"/>
  <c r="AT1117" i="7"/>
  <c r="AM1117" i="7"/>
  <c r="AL1117" i="7"/>
  <c r="AU1116" i="7"/>
  <c r="AT1116" i="7"/>
  <c r="AM1116" i="7"/>
  <c r="AL1116" i="7"/>
  <c r="AU1115" i="7"/>
  <c r="AT1115" i="7"/>
  <c r="AM1115" i="7"/>
  <c r="AL1115" i="7"/>
  <c r="AU1114" i="7"/>
  <c r="AT1114" i="7"/>
  <c r="AM1114" i="7"/>
  <c r="AL1114" i="7"/>
  <c r="AU1113" i="7"/>
  <c r="AT1113" i="7"/>
  <c r="AM1113" i="7"/>
  <c r="AL1113" i="7"/>
  <c r="AU1112" i="7"/>
  <c r="AT1112" i="7"/>
  <c r="AM1112" i="7"/>
  <c r="AL1112" i="7"/>
  <c r="AU1111" i="7"/>
  <c r="AT1111" i="7"/>
  <c r="AM1111" i="7"/>
  <c r="AL1111" i="7"/>
  <c r="AU1110" i="7"/>
  <c r="AT1110" i="7"/>
  <c r="AM1110" i="7"/>
  <c r="AL1110" i="7"/>
  <c r="AU1109" i="7"/>
  <c r="AT1109" i="7"/>
  <c r="AM1109" i="7"/>
  <c r="AL1109" i="7"/>
  <c r="AU1108" i="7"/>
  <c r="AT1108" i="7"/>
  <c r="AM1108" i="7"/>
  <c r="AL1108" i="7"/>
  <c r="AU1107" i="7"/>
  <c r="AT1107" i="7"/>
  <c r="AM1107" i="7"/>
  <c r="AL1107" i="7"/>
  <c r="AU1106" i="7"/>
  <c r="AT1106" i="7"/>
  <c r="AM1106" i="7"/>
  <c r="AL1106" i="7"/>
  <c r="AU1105" i="7"/>
  <c r="AT1105" i="7"/>
  <c r="AM1105" i="7"/>
  <c r="AL1105" i="7"/>
  <c r="AU1104" i="7"/>
  <c r="AT1104" i="7"/>
  <c r="AM1104" i="7"/>
  <c r="AL1104" i="7"/>
  <c r="AU1103" i="7"/>
  <c r="AT1103" i="7"/>
  <c r="AM1103" i="7"/>
  <c r="AL1103" i="7"/>
  <c r="AU1102" i="7"/>
  <c r="AT1102" i="7"/>
  <c r="AM1102" i="7"/>
  <c r="AL1102" i="7"/>
  <c r="AU1101" i="7"/>
  <c r="AT1101" i="7"/>
  <c r="AM1101" i="7"/>
  <c r="AL1101" i="7"/>
  <c r="AU1100" i="7"/>
  <c r="AT1100" i="7"/>
  <c r="AM1100" i="7"/>
  <c r="AL1100" i="7"/>
  <c r="AU1099" i="7"/>
  <c r="AT1099" i="7"/>
  <c r="AM1099" i="7"/>
  <c r="AL1099" i="7"/>
  <c r="AU1098" i="7"/>
  <c r="AT1098" i="7"/>
  <c r="AM1098" i="7"/>
  <c r="AL1098" i="7"/>
  <c r="AU1097" i="7"/>
  <c r="AT1097" i="7"/>
  <c r="AM1097" i="7"/>
  <c r="AL1097" i="7"/>
  <c r="AU1096" i="7"/>
  <c r="AT1096" i="7"/>
  <c r="AM1096" i="7"/>
  <c r="AL1096" i="7"/>
  <c r="AU1095" i="7"/>
  <c r="AT1095" i="7"/>
  <c r="AM1095" i="7"/>
  <c r="AL1095" i="7"/>
  <c r="AU1094" i="7"/>
  <c r="AT1094" i="7"/>
  <c r="AM1094" i="7"/>
  <c r="AL1094" i="7"/>
  <c r="AU1093" i="7"/>
  <c r="AT1093" i="7"/>
  <c r="AM1093" i="7"/>
  <c r="AL1093" i="7"/>
  <c r="AU1092" i="7"/>
  <c r="AT1092" i="7"/>
  <c r="AM1092" i="7"/>
  <c r="AL1092" i="7"/>
  <c r="AU1091" i="7"/>
  <c r="AT1091" i="7"/>
  <c r="AM1091" i="7"/>
  <c r="AL1091" i="7"/>
  <c r="AU1090" i="7"/>
  <c r="AT1090" i="7"/>
  <c r="AM1090" i="7"/>
  <c r="AL1090" i="7"/>
  <c r="AU1089" i="7"/>
  <c r="AT1089" i="7"/>
  <c r="AM1089" i="7"/>
  <c r="AL1089" i="7"/>
  <c r="AU1088" i="7"/>
  <c r="AT1088" i="7"/>
  <c r="AM1088" i="7"/>
  <c r="AL1088" i="7"/>
  <c r="AU1087" i="7"/>
  <c r="AT1087" i="7"/>
  <c r="AM1087" i="7"/>
  <c r="AL1087" i="7"/>
  <c r="AU1086" i="7"/>
  <c r="AT1086" i="7"/>
  <c r="AM1086" i="7"/>
  <c r="AL1086" i="7"/>
  <c r="AU1085" i="7"/>
  <c r="AT1085" i="7"/>
  <c r="AM1085" i="7"/>
  <c r="AL1085" i="7"/>
  <c r="AU1084" i="7"/>
  <c r="AT1084" i="7"/>
  <c r="AM1084" i="7"/>
  <c r="AL1084" i="7"/>
  <c r="AU1083" i="7"/>
  <c r="AT1083" i="7"/>
  <c r="AM1083" i="7"/>
  <c r="AL1083" i="7"/>
  <c r="AU1082" i="7"/>
  <c r="AT1082" i="7"/>
  <c r="AM1082" i="7"/>
  <c r="AL1082" i="7"/>
  <c r="AU1081" i="7"/>
  <c r="AT1081" i="7"/>
  <c r="AM1081" i="7"/>
  <c r="AL1081" i="7"/>
  <c r="AU1080" i="7"/>
  <c r="AT1080" i="7"/>
  <c r="AM1080" i="7"/>
  <c r="AL1080" i="7"/>
  <c r="AU1079" i="7"/>
  <c r="AT1079" i="7"/>
  <c r="AM1079" i="7"/>
  <c r="AL1079" i="7"/>
  <c r="AU1078" i="7"/>
  <c r="AT1078" i="7"/>
  <c r="AM1078" i="7"/>
  <c r="AL1078" i="7"/>
  <c r="AU1077" i="7"/>
  <c r="AT1077" i="7"/>
  <c r="AM1077" i="7"/>
  <c r="AL1077" i="7"/>
  <c r="AU1076" i="7"/>
  <c r="AT1076" i="7"/>
  <c r="AM1076" i="7"/>
  <c r="AL1076" i="7"/>
  <c r="AU1075" i="7"/>
  <c r="AT1075" i="7"/>
  <c r="AM1075" i="7"/>
  <c r="AL1075" i="7"/>
  <c r="AU1074" i="7"/>
  <c r="AT1074" i="7"/>
  <c r="AM1074" i="7"/>
  <c r="AL1074" i="7"/>
  <c r="AU1073" i="7"/>
  <c r="AT1073" i="7"/>
  <c r="AM1073" i="7"/>
  <c r="AL1073" i="7"/>
  <c r="AU1072" i="7"/>
  <c r="AT1072" i="7"/>
  <c r="AM1072" i="7"/>
  <c r="AL1072" i="7"/>
  <c r="AU1071" i="7"/>
  <c r="AT1071" i="7"/>
  <c r="AM1071" i="7"/>
  <c r="AL1071" i="7"/>
  <c r="AU1070" i="7"/>
  <c r="AT1070" i="7"/>
  <c r="AM1070" i="7"/>
  <c r="AL1070" i="7"/>
  <c r="AU1069" i="7"/>
  <c r="AT1069" i="7"/>
  <c r="AM1069" i="7"/>
  <c r="AL1069" i="7"/>
  <c r="AU1068" i="7"/>
  <c r="AT1068" i="7"/>
  <c r="AM1068" i="7"/>
  <c r="AL1068" i="7"/>
  <c r="AU1067" i="7"/>
  <c r="AT1067" i="7"/>
  <c r="AM1067" i="7"/>
  <c r="AL1067" i="7"/>
  <c r="AU1066" i="7"/>
  <c r="AT1066" i="7"/>
  <c r="AM1066" i="7"/>
  <c r="AL1066" i="7"/>
  <c r="AU1065" i="7"/>
  <c r="AT1065" i="7"/>
  <c r="AM1065" i="7"/>
  <c r="AL1065" i="7"/>
  <c r="AU1064" i="7"/>
  <c r="AT1064" i="7"/>
  <c r="AM1064" i="7"/>
  <c r="AL1064" i="7"/>
  <c r="AU1063" i="7"/>
  <c r="AT1063" i="7"/>
  <c r="AM1063" i="7"/>
  <c r="AL1063" i="7"/>
  <c r="AU1062" i="7"/>
  <c r="AT1062" i="7"/>
  <c r="AM1062" i="7"/>
  <c r="AL1062" i="7"/>
  <c r="AU1061" i="7"/>
  <c r="AT1061" i="7"/>
  <c r="AM1061" i="7"/>
  <c r="AL1061" i="7"/>
  <c r="AU1060" i="7"/>
  <c r="AT1060" i="7"/>
  <c r="AM1060" i="7"/>
  <c r="AL1060" i="7"/>
  <c r="AU1059" i="7"/>
  <c r="AT1059" i="7"/>
  <c r="AM1059" i="7"/>
  <c r="AL1059" i="7"/>
  <c r="AU1058" i="7"/>
  <c r="AT1058" i="7"/>
  <c r="AM1058" i="7"/>
  <c r="AL1058" i="7"/>
  <c r="AU1057" i="7"/>
  <c r="AT1057" i="7"/>
  <c r="AM1057" i="7"/>
  <c r="AL1057" i="7"/>
  <c r="AU1056" i="7"/>
  <c r="AT1056" i="7"/>
  <c r="AM1056" i="7"/>
  <c r="AL1056" i="7"/>
  <c r="AU1055" i="7"/>
  <c r="AT1055" i="7"/>
  <c r="AM1055" i="7"/>
  <c r="AL1055" i="7"/>
  <c r="AU1054" i="7"/>
  <c r="AT1054" i="7"/>
  <c r="AM1054" i="7"/>
  <c r="AL1054" i="7"/>
  <c r="AU1053" i="7"/>
  <c r="AT1053" i="7"/>
  <c r="AM1053" i="7"/>
  <c r="AL1053" i="7"/>
  <c r="AU1052" i="7"/>
  <c r="AT1052" i="7"/>
  <c r="AM1052" i="7"/>
  <c r="AL1052" i="7"/>
  <c r="AU1051" i="7"/>
  <c r="AT1051" i="7"/>
  <c r="AM1051" i="7"/>
  <c r="AL1051" i="7"/>
  <c r="AU1050" i="7"/>
  <c r="AT1050" i="7"/>
  <c r="AM1050" i="7"/>
  <c r="AL1050" i="7"/>
  <c r="AU1049" i="7"/>
  <c r="AT1049" i="7"/>
  <c r="AM1049" i="7"/>
  <c r="AL1049" i="7"/>
  <c r="AU1048" i="7"/>
  <c r="AT1048" i="7"/>
  <c r="AM1048" i="7"/>
  <c r="AL1048" i="7"/>
  <c r="AU1047" i="7"/>
  <c r="AT1047" i="7"/>
  <c r="AM1047" i="7"/>
  <c r="AL1047" i="7"/>
  <c r="AU1046" i="7"/>
  <c r="AT1046" i="7"/>
  <c r="AM1046" i="7"/>
  <c r="AL1046" i="7"/>
  <c r="AU1045" i="7"/>
  <c r="AT1045" i="7"/>
  <c r="AM1045" i="7"/>
  <c r="AL1045" i="7"/>
  <c r="AU1044" i="7"/>
  <c r="AT1044" i="7"/>
  <c r="AM1044" i="7"/>
  <c r="AL1044" i="7"/>
  <c r="AU1043" i="7"/>
  <c r="AT1043" i="7"/>
  <c r="AM1043" i="7"/>
  <c r="AL1043" i="7"/>
  <c r="AU1042" i="7"/>
  <c r="AT1042" i="7"/>
  <c r="AM1042" i="7"/>
  <c r="AL1042" i="7"/>
  <c r="AU1041" i="7"/>
  <c r="AT1041" i="7"/>
  <c r="AM1041" i="7"/>
  <c r="AL1041" i="7"/>
  <c r="AU1040" i="7"/>
  <c r="AT1040" i="7"/>
  <c r="AM1040" i="7"/>
  <c r="AL1040" i="7"/>
  <c r="AU1039" i="7"/>
  <c r="AT1039" i="7"/>
  <c r="AM1039" i="7"/>
  <c r="AL1039" i="7"/>
  <c r="AU1038" i="7"/>
  <c r="AT1038" i="7"/>
  <c r="AM1038" i="7"/>
  <c r="AL1038" i="7"/>
  <c r="AU1037" i="7"/>
  <c r="AT1037" i="7"/>
  <c r="AM1037" i="7"/>
  <c r="AL1037" i="7"/>
  <c r="AU1036" i="7"/>
  <c r="AT1036" i="7"/>
  <c r="AM1036" i="7"/>
  <c r="AL1036" i="7"/>
  <c r="AU1035" i="7"/>
  <c r="AT1035" i="7"/>
  <c r="AM1035" i="7"/>
  <c r="AL1035" i="7"/>
  <c r="AU1034" i="7"/>
  <c r="AT1034" i="7"/>
  <c r="AM1034" i="7"/>
  <c r="AL1034" i="7"/>
  <c r="AU1033" i="7"/>
  <c r="AT1033" i="7"/>
  <c r="AM1033" i="7"/>
  <c r="AL1033" i="7"/>
  <c r="AU1032" i="7"/>
  <c r="AT1032" i="7"/>
  <c r="AM1032" i="7"/>
  <c r="AL1032" i="7"/>
  <c r="AU1031" i="7"/>
  <c r="AT1031" i="7"/>
  <c r="AM1031" i="7"/>
  <c r="AL1031" i="7"/>
  <c r="AU1030" i="7"/>
  <c r="AT1030" i="7"/>
  <c r="AM1030" i="7"/>
  <c r="AL1030" i="7"/>
  <c r="AU1029" i="7"/>
  <c r="AT1029" i="7"/>
  <c r="AM1029" i="7"/>
  <c r="AL1029" i="7"/>
  <c r="AU1028" i="7"/>
  <c r="AT1028" i="7"/>
  <c r="AM1028" i="7"/>
  <c r="AL1028" i="7"/>
  <c r="AU1027" i="7"/>
  <c r="AT1027" i="7"/>
  <c r="AM1027" i="7"/>
  <c r="AL1027" i="7"/>
  <c r="AU1026" i="7"/>
  <c r="AT1026" i="7"/>
  <c r="AM1026" i="7"/>
  <c r="AL1026" i="7"/>
  <c r="AU1025" i="7"/>
  <c r="AT1025" i="7"/>
  <c r="AM1025" i="7"/>
  <c r="AL1025" i="7"/>
  <c r="AU1024" i="7"/>
  <c r="AT1024" i="7"/>
  <c r="AM1024" i="7"/>
  <c r="AL1024" i="7"/>
  <c r="AU1023" i="7"/>
  <c r="AT1023" i="7"/>
  <c r="AM1023" i="7"/>
  <c r="AL1023" i="7"/>
  <c r="AU1022" i="7"/>
  <c r="AT1022" i="7"/>
  <c r="AM1022" i="7"/>
  <c r="AL1022" i="7"/>
  <c r="AU1021" i="7"/>
  <c r="AT1021" i="7"/>
  <c r="AM1021" i="7"/>
  <c r="AL1021" i="7"/>
  <c r="AU1020" i="7"/>
  <c r="AT1020" i="7"/>
  <c r="AM1020" i="7"/>
  <c r="AL1020" i="7"/>
  <c r="AU1019" i="7"/>
  <c r="AT1019" i="7"/>
  <c r="AM1019" i="7"/>
  <c r="AL1019" i="7"/>
  <c r="AU1018" i="7"/>
  <c r="AT1018" i="7"/>
  <c r="AM1018" i="7"/>
  <c r="AL1018" i="7"/>
  <c r="AU1017" i="7"/>
  <c r="AT1017" i="7"/>
  <c r="AM1017" i="7"/>
  <c r="AL1017" i="7"/>
  <c r="AU1016" i="7"/>
  <c r="AT1016" i="7"/>
  <c r="AM1016" i="7"/>
  <c r="AL1016" i="7"/>
  <c r="AU1015" i="7"/>
  <c r="AT1015" i="7"/>
  <c r="AM1015" i="7"/>
  <c r="AL1015" i="7"/>
  <c r="AU1014" i="7"/>
  <c r="AT1014" i="7"/>
  <c r="AM1014" i="7"/>
  <c r="AL1014" i="7"/>
  <c r="AU1013" i="7"/>
  <c r="AT1013" i="7"/>
  <c r="AM1013" i="7"/>
  <c r="AL1013" i="7"/>
  <c r="AU1012" i="7"/>
  <c r="AT1012" i="7"/>
  <c r="AM1012" i="7"/>
  <c r="AL1012" i="7"/>
  <c r="AU1011" i="7"/>
  <c r="AT1011" i="7"/>
  <c r="AM1011" i="7"/>
  <c r="AL1011" i="7"/>
  <c r="AU1010" i="7"/>
  <c r="AT1010" i="7"/>
  <c r="AM1010" i="7"/>
  <c r="AL1010" i="7"/>
  <c r="AU1009" i="7"/>
  <c r="AT1009" i="7"/>
  <c r="AM1009" i="7"/>
  <c r="AL1009" i="7"/>
  <c r="AU1008" i="7"/>
  <c r="AT1008" i="7"/>
  <c r="AM1008" i="7"/>
  <c r="AL1008" i="7"/>
  <c r="AU1007" i="7"/>
  <c r="AT1007" i="7"/>
  <c r="AM1007" i="7"/>
  <c r="AL1007" i="7"/>
  <c r="AU1006" i="7"/>
  <c r="AT1006" i="7"/>
  <c r="AM1006" i="7"/>
  <c r="AL1006" i="7"/>
  <c r="AU1005" i="7"/>
  <c r="AT1005" i="7"/>
  <c r="AM1005" i="7"/>
  <c r="AL1005" i="7"/>
  <c r="AU1004" i="7"/>
  <c r="AT1004" i="7"/>
  <c r="AM1004" i="7"/>
  <c r="AL1004" i="7"/>
  <c r="AU1003" i="7"/>
  <c r="AT1003" i="7"/>
  <c r="AM1003" i="7"/>
  <c r="AL1003" i="7"/>
  <c r="AU1002" i="7"/>
  <c r="AT1002" i="7"/>
  <c r="AM1002" i="7"/>
  <c r="AL1002" i="7"/>
  <c r="AU1001" i="7"/>
  <c r="AT1001" i="7"/>
  <c r="AM1001" i="7"/>
  <c r="AL1001" i="7"/>
  <c r="AU1000" i="7"/>
  <c r="AT1000" i="7"/>
  <c r="AM1000" i="7"/>
  <c r="AL1000" i="7"/>
  <c r="AU999" i="7"/>
  <c r="AT999" i="7"/>
  <c r="AM999" i="7"/>
  <c r="AL999" i="7"/>
  <c r="AU998" i="7"/>
  <c r="AT998" i="7"/>
  <c r="AM998" i="7"/>
  <c r="AL998" i="7"/>
  <c r="AU997" i="7"/>
  <c r="AT997" i="7"/>
  <c r="AM997" i="7"/>
  <c r="AL997" i="7"/>
  <c r="AU996" i="7"/>
  <c r="AT996" i="7"/>
  <c r="AM996" i="7"/>
  <c r="AL996" i="7"/>
  <c r="AU995" i="7"/>
  <c r="AT995" i="7"/>
  <c r="AM995" i="7"/>
  <c r="AL995" i="7"/>
  <c r="AU994" i="7"/>
  <c r="AT994" i="7"/>
  <c r="AM994" i="7"/>
  <c r="AL994" i="7"/>
  <c r="AU993" i="7"/>
  <c r="AT993" i="7"/>
  <c r="AM993" i="7"/>
  <c r="AL993" i="7"/>
  <c r="AU992" i="7"/>
  <c r="AT992" i="7"/>
  <c r="AM992" i="7"/>
  <c r="AL992" i="7"/>
  <c r="AU991" i="7"/>
  <c r="AT991" i="7"/>
  <c r="AM991" i="7"/>
  <c r="AL991" i="7"/>
  <c r="AU990" i="7"/>
  <c r="AT990" i="7"/>
  <c r="AM990" i="7"/>
  <c r="AL990" i="7"/>
  <c r="AU989" i="7"/>
  <c r="AT989" i="7"/>
  <c r="AM989" i="7"/>
  <c r="AL989" i="7"/>
  <c r="AU988" i="7"/>
  <c r="AT988" i="7"/>
  <c r="AM988" i="7"/>
  <c r="AL988" i="7"/>
  <c r="AU987" i="7"/>
  <c r="AT987" i="7"/>
  <c r="AM987" i="7"/>
  <c r="AL987" i="7"/>
  <c r="AU986" i="7"/>
  <c r="AT986" i="7"/>
  <c r="AM986" i="7"/>
  <c r="AL986" i="7"/>
  <c r="AU985" i="7"/>
  <c r="AT985" i="7"/>
  <c r="AM985" i="7"/>
  <c r="AL985" i="7"/>
  <c r="AU984" i="7"/>
  <c r="AT984" i="7"/>
  <c r="AM984" i="7"/>
  <c r="AL984" i="7"/>
  <c r="AU983" i="7"/>
  <c r="AT983" i="7"/>
  <c r="AM983" i="7"/>
  <c r="AL983" i="7"/>
  <c r="AU982" i="7"/>
  <c r="AT982" i="7"/>
  <c r="AM982" i="7"/>
  <c r="AL982" i="7"/>
  <c r="AU981" i="7"/>
  <c r="AT981" i="7"/>
  <c r="AM981" i="7"/>
  <c r="AL981" i="7"/>
  <c r="AU980" i="7"/>
  <c r="AT980" i="7"/>
  <c r="AM980" i="7"/>
  <c r="AL980" i="7"/>
  <c r="AU979" i="7"/>
  <c r="AT979" i="7"/>
  <c r="AM979" i="7"/>
  <c r="AL979" i="7"/>
  <c r="AU978" i="7"/>
  <c r="AT978" i="7"/>
  <c r="AM978" i="7"/>
  <c r="AL978" i="7"/>
  <c r="AU977" i="7"/>
  <c r="AT977" i="7"/>
  <c r="AM977" i="7"/>
  <c r="AL977" i="7"/>
  <c r="AU976" i="7"/>
  <c r="AT976" i="7"/>
  <c r="AM976" i="7"/>
  <c r="AL976" i="7"/>
  <c r="AU975" i="7"/>
  <c r="AT975" i="7"/>
  <c r="AM975" i="7"/>
  <c r="AL975" i="7"/>
  <c r="AU974" i="7"/>
  <c r="AT974" i="7"/>
  <c r="AM974" i="7"/>
  <c r="AL974" i="7"/>
  <c r="AU973" i="7"/>
  <c r="AT973" i="7"/>
  <c r="AM973" i="7"/>
  <c r="AL973" i="7"/>
  <c r="AU972" i="7"/>
  <c r="AT972" i="7"/>
  <c r="AM972" i="7"/>
  <c r="AL972" i="7"/>
  <c r="AU971" i="7"/>
  <c r="AT971" i="7"/>
  <c r="AM971" i="7"/>
  <c r="AL971" i="7"/>
  <c r="AU970" i="7"/>
  <c r="AT970" i="7"/>
  <c r="AM970" i="7"/>
  <c r="AL970" i="7"/>
  <c r="AU969" i="7"/>
  <c r="AT969" i="7"/>
  <c r="AM969" i="7"/>
  <c r="AL969" i="7"/>
  <c r="AU968" i="7"/>
  <c r="AT968" i="7"/>
  <c r="AM968" i="7"/>
  <c r="AL968" i="7"/>
  <c r="AU967" i="7"/>
  <c r="AT967" i="7"/>
  <c r="AM967" i="7"/>
  <c r="AL967" i="7"/>
  <c r="AU966" i="7"/>
  <c r="AT966" i="7"/>
  <c r="AM966" i="7"/>
  <c r="AL966" i="7"/>
  <c r="AU965" i="7"/>
  <c r="AT965" i="7"/>
  <c r="AM965" i="7"/>
  <c r="AL965" i="7"/>
  <c r="AU964" i="7"/>
  <c r="AT964" i="7"/>
  <c r="AM964" i="7"/>
  <c r="AL964" i="7"/>
  <c r="AU963" i="7"/>
  <c r="AT963" i="7"/>
  <c r="AM963" i="7"/>
  <c r="AL963" i="7"/>
  <c r="AU962" i="7"/>
  <c r="AT962" i="7"/>
  <c r="AM962" i="7"/>
  <c r="AL962" i="7"/>
  <c r="AU961" i="7"/>
  <c r="AT961" i="7"/>
  <c r="AM961" i="7"/>
  <c r="AL961" i="7"/>
  <c r="AU960" i="7"/>
  <c r="AT960" i="7"/>
  <c r="AM960" i="7"/>
  <c r="AL960" i="7"/>
  <c r="AU959" i="7"/>
  <c r="AT959" i="7"/>
  <c r="AM959" i="7"/>
  <c r="AL959" i="7"/>
  <c r="AU958" i="7"/>
  <c r="AT958" i="7"/>
  <c r="AM958" i="7"/>
  <c r="AL958" i="7"/>
  <c r="AU957" i="7"/>
  <c r="AT957" i="7"/>
  <c r="AM957" i="7"/>
  <c r="AL957" i="7"/>
  <c r="AU956" i="7"/>
  <c r="AT956" i="7"/>
  <c r="AM956" i="7"/>
  <c r="AL956" i="7"/>
  <c r="AU955" i="7"/>
  <c r="AT955" i="7"/>
  <c r="AM955" i="7"/>
  <c r="AL955" i="7"/>
  <c r="AU954" i="7"/>
  <c r="AT954" i="7"/>
  <c r="AM954" i="7"/>
  <c r="AL954" i="7"/>
  <c r="AU953" i="7"/>
  <c r="AT953" i="7"/>
  <c r="AM953" i="7"/>
  <c r="AL953" i="7"/>
  <c r="AU952" i="7"/>
  <c r="AT952" i="7"/>
  <c r="AM952" i="7"/>
  <c r="AL952" i="7"/>
  <c r="AU951" i="7"/>
  <c r="AT951" i="7"/>
  <c r="AM951" i="7"/>
  <c r="AL951" i="7"/>
  <c r="AU950" i="7"/>
  <c r="AT950" i="7"/>
  <c r="AM950" i="7"/>
  <c r="AL950" i="7"/>
  <c r="AU949" i="7"/>
  <c r="AT949" i="7"/>
  <c r="AM949" i="7"/>
  <c r="AL949" i="7"/>
  <c r="AU948" i="7"/>
  <c r="AT948" i="7"/>
  <c r="AM948" i="7"/>
  <c r="AL948" i="7"/>
  <c r="AU947" i="7"/>
  <c r="AT947" i="7"/>
  <c r="AM947" i="7"/>
  <c r="AL947" i="7"/>
  <c r="AU946" i="7"/>
  <c r="AT946" i="7"/>
  <c r="AM946" i="7"/>
  <c r="AL946" i="7"/>
  <c r="AU945" i="7"/>
  <c r="AT945" i="7"/>
  <c r="AM945" i="7"/>
  <c r="AL945" i="7"/>
  <c r="AU944" i="7"/>
  <c r="AT944" i="7"/>
  <c r="AM944" i="7"/>
  <c r="AL944" i="7"/>
  <c r="AU943" i="7"/>
  <c r="AT943" i="7"/>
  <c r="AM943" i="7"/>
  <c r="AL943" i="7"/>
  <c r="AU942" i="7"/>
  <c r="AT942" i="7"/>
  <c r="AM942" i="7"/>
  <c r="AL942" i="7"/>
  <c r="AU941" i="7"/>
  <c r="AT941" i="7"/>
  <c r="AM941" i="7"/>
  <c r="AL941" i="7"/>
  <c r="AU940" i="7"/>
  <c r="AT940" i="7"/>
  <c r="AM940" i="7"/>
  <c r="AL940" i="7"/>
  <c r="AU939" i="7"/>
  <c r="AT939" i="7"/>
  <c r="AM939" i="7"/>
  <c r="AL939" i="7"/>
  <c r="AU938" i="7"/>
  <c r="AT938" i="7"/>
  <c r="AM938" i="7"/>
  <c r="AL938" i="7"/>
  <c r="AU937" i="7"/>
  <c r="AT937" i="7"/>
  <c r="AM937" i="7"/>
  <c r="AL937" i="7"/>
  <c r="AU936" i="7"/>
  <c r="AT936" i="7"/>
  <c r="AM936" i="7"/>
  <c r="AL936" i="7"/>
  <c r="AU935" i="7"/>
  <c r="AT935" i="7"/>
  <c r="AM935" i="7"/>
  <c r="AL935" i="7"/>
  <c r="AU934" i="7"/>
  <c r="AT934" i="7"/>
  <c r="AM934" i="7"/>
  <c r="AL934" i="7"/>
  <c r="AU933" i="7"/>
  <c r="AT933" i="7"/>
  <c r="AM933" i="7"/>
  <c r="AL933" i="7"/>
  <c r="AU932" i="7"/>
  <c r="AT932" i="7"/>
  <c r="AM932" i="7"/>
  <c r="AL932" i="7"/>
  <c r="AU931" i="7"/>
  <c r="AT931" i="7"/>
  <c r="AM931" i="7"/>
  <c r="AL931" i="7"/>
  <c r="AU930" i="7"/>
  <c r="AT930" i="7"/>
  <c r="AM930" i="7"/>
  <c r="AL930" i="7"/>
  <c r="AU929" i="7"/>
  <c r="AT929" i="7"/>
  <c r="AM929" i="7"/>
  <c r="AL929" i="7"/>
  <c r="AU928" i="7"/>
  <c r="AT928" i="7"/>
  <c r="AM928" i="7"/>
  <c r="AL928" i="7"/>
  <c r="AU927" i="7"/>
  <c r="AT927" i="7"/>
  <c r="AM927" i="7"/>
  <c r="AL927" i="7"/>
  <c r="AU926" i="7"/>
  <c r="AT926" i="7"/>
  <c r="AM926" i="7"/>
  <c r="AL926" i="7"/>
  <c r="AU925" i="7"/>
  <c r="AT925" i="7"/>
  <c r="AM925" i="7"/>
  <c r="AL925" i="7"/>
  <c r="AU924" i="7"/>
  <c r="AT924" i="7"/>
  <c r="AM924" i="7"/>
  <c r="AL924" i="7"/>
  <c r="AU923" i="7"/>
  <c r="AT923" i="7"/>
  <c r="AM923" i="7"/>
  <c r="AL923" i="7"/>
  <c r="AU922" i="7"/>
  <c r="AT922" i="7"/>
  <c r="AM922" i="7"/>
  <c r="AL922" i="7"/>
  <c r="AU921" i="7"/>
  <c r="AT921" i="7"/>
  <c r="AM921" i="7"/>
  <c r="AL921" i="7"/>
  <c r="AU920" i="7"/>
  <c r="AT920" i="7"/>
  <c r="AM920" i="7"/>
  <c r="AL920" i="7"/>
  <c r="AU919" i="7"/>
  <c r="AT919" i="7"/>
  <c r="AM919" i="7"/>
  <c r="AL919" i="7"/>
  <c r="AU918" i="7"/>
  <c r="AT918" i="7"/>
  <c r="AM918" i="7"/>
  <c r="AL918" i="7"/>
  <c r="AU917" i="7"/>
  <c r="AT917" i="7"/>
  <c r="AM917" i="7"/>
  <c r="AL917" i="7"/>
  <c r="AU916" i="7"/>
  <c r="AT916" i="7"/>
  <c r="AM916" i="7"/>
  <c r="AL916" i="7"/>
  <c r="AU915" i="7"/>
  <c r="AT915" i="7"/>
  <c r="AM915" i="7"/>
  <c r="AL915" i="7"/>
  <c r="AU914" i="7"/>
  <c r="AT914" i="7"/>
  <c r="AM914" i="7"/>
  <c r="AL914" i="7"/>
  <c r="AU913" i="7"/>
  <c r="AT913" i="7"/>
  <c r="AM913" i="7"/>
  <c r="AL913" i="7"/>
  <c r="AU912" i="7"/>
  <c r="AT912" i="7"/>
  <c r="AM912" i="7"/>
  <c r="AL912" i="7"/>
  <c r="AU911" i="7"/>
  <c r="AT911" i="7"/>
  <c r="AM911" i="7"/>
  <c r="AL911" i="7"/>
  <c r="AU910" i="7"/>
  <c r="AT910" i="7"/>
  <c r="AM910" i="7"/>
  <c r="AL910" i="7"/>
  <c r="AU909" i="7"/>
  <c r="AT909" i="7"/>
  <c r="AM909" i="7"/>
  <c r="AL909" i="7"/>
  <c r="AU908" i="7"/>
  <c r="AT908" i="7"/>
  <c r="AM908" i="7"/>
  <c r="AL908" i="7"/>
  <c r="AU907" i="7"/>
  <c r="AT907" i="7"/>
  <c r="AM907" i="7"/>
  <c r="AL907" i="7"/>
  <c r="AU906" i="7"/>
  <c r="AT906" i="7"/>
  <c r="AM906" i="7"/>
  <c r="AL906" i="7"/>
  <c r="AU905" i="7"/>
  <c r="AT905" i="7"/>
  <c r="AM905" i="7"/>
  <c r="AL905" i="7"/>
  <c r="AU904" i="7"/>
  <c r="AT904" i="7"/>
  <c r="AM904" i="7"/>
  <c r="AL904" i="7"/>
  <c r="AU903" i="7"/>
  <c r="AT903" i="7"/>
  <c r="AM903" i="7"/>
  <c r="AL903" i="7"/>
  <c r="AU902" i="7"/>
  <c r="AT902" i="7"/>
  <c r="AM902" i="7"/>
  <c r="AL902" i="7"/>
  <c r="AU901" i="7"/>
  <c r="AT901" i="7"/>
  <c r="AM901" i="7"/>
  <c r="AL901" i="7"/>
  <c r="AU900" i="7"/>
  <c r="AT900" i="7"/>
  <c r="AM900" i="7"/>
  <c r="AL900" i="7"/>
  <c r="AU899" i="7"/>
  <c r="AT899" i="7"/>
  <c r="AM899" i="7"/>
  <c r="AL899" i="7"/>
  <c r="AU898" i="7"/>
  <c r="AT898" i="7"/>
  <c r="AM898" i="7"/>
  <c r="AL898" i="7"/>
  <c r="AU897" i="7"/>
  <c r="AT897" i="7"/>
  <c r="AM897" i="7"/>
  <c r="AL897" i="7"/>
  <c r="AU896" i="7"/>
  <c r="AT896" i="7"/>
  <c r="AM896" i="7"/>
  <c r="AL896" i="7"/>
  <c r="AU895" i="7"/>
  <c r="AT895" i="7"/>
  <c r="AM895" i="7"/>
  <c r="AL895" i="7"/>
  <c r="AU894" i="7"/>
  <c r="AT894" i="7"/>
  <c r="AM894" i="7"/>
  <c r="AL894" i="7"/>
  <c r="AU893" i="7"/>
  <c r="AT893" i="7"/>
  <c r="AM893" i="7"/>
  <c r="AL893" i="7"/>
  <c r="AU892" i="7"/>
  <c r="AT892" i="7"/>
  <c r="AM892" i="7"/>
  <c r="AL892" i="7"/>
  <c r="AU891" i="7"/>
  <c r="AT891" i="7"/>
  <c r="AM891" i="7"/>
  <c r="AL891" i="7"/>
  <c r="AU890" i="7"/>
  <c r="AT890" i="7"/>
  <c r="AM890" i="7"/>
  <c r="AL890" i="7"/>
  <c r="AU889" i="7"/>
  <c r="AT889" i="7"/>
  <c r="AM889" i="7"/>
  <c r="AL889" i="7"/>
  <c r="AU888" i="7"/>
  <c r="AT888" i="7"/>
  <c r="AM888" i="7"/>
  <c r="AL888" i="7"/>
  <c r="AU887" i="7"/>
  <c r="AT887" i="7"/>
  <c r="AM887" i="7"/>
  <c r="AL887" i="7"/>
  <c r="AU886" i="7"/>
  <c r="AT886" i="7"/>
  <c r="AM886" i="7"/>
  <c r="AL886" i="7"/>
  <c r="AU885" i="7"/>
  <c r="AT885" i="7"/>
  <c r="AM885" i="7"/>
  <c r="AL885" i="7"/>
  <c r="AU884" i="7"/>
  <c r="AT884" i="7"/>
  <c r="AM884" i="7"/>
  <c r="AL884" i="7"/>
  <c r="AU883" i="7"/>
  <c r="AT883" i="7"/>
  <c r="AM883" i="7"/>
  <c r="AL883" i="7"/>
  <c r="AU882" i="7"/>
  <c r="AT882" i="7"/>
  <c r="AM882" i="7"/>
  <c r="AL882" i="7"/>
  <c r="AU881" i="7"/>
  <c r="AT881" i="7"/>
  <c r="AM881" i="7"/>
  <c r="AL881" i="7"/>
  <c r="AU880" i="7"/>
  <c r="AT880" i="7"/>
  <c r="AM880" i="7"/>
  <c r="AL880" i="7"/>
  <c r="AU879" i="7"/>
  <c r="AT879" i="7"/>
  <c r="AM879" i="7"/>
  <c r="AL879" i="7"/>
  <c r="AU878" i="7"/>
  <c r="AT878" i="7"/>
  <c r="AM878" i="7"/>
  <c r="AL878" i="7"/>
  <c r="AU877" i="7"/>
  <c r="AT877" i="7"/>
  <c r="AM877" i="7"/>
  <c r="AL877" i="7"/>
  <c r="AU876" i="7"/>
  <c r="AT876" i="7"/>
  <c r="AM876" i="7"/>
  <c r="AL876" i="7"/>
  <c r="AU875" i="7"/>
  <c r="AT875" i="7"/>
  <c r="AM875" i="7"/>
  <c r="AL875" i="7"/>
  <c r="AU874" i="7"/>
  <c r="AT874" i="7"/>
  <c r="AM874" i="7"/>
  <c r="AL874" i="7"/>
  <c r="AU873" i="7"/>
  <c r="AT873" i="7"/>
  <c r="AM873" i="7"/>
  <c r="AL873" i="7"/>
  <c r="AU872" i="7"/>
  <c r="AT872" i="7"/>
  <c r="AM872" i="7"/>
  <c r="AL872" i="7"/>
  <c r="AU871" i="7"/>
  <c r="AT871" i="7"/>
  <c r="AM871" i="7"/>
  <c r="AL871" i="7"/>
  <c r="AU870" i="7"/>
  <c r="AT870" i="7"/>
  <c r="AM870" i="7"/>
  <c r="AL870" i="7"/>
  <c r="AU869" i="7"/>
  <c r="AT869" i="7"/>
  <c r="AM869" i="7"/>
  <c r="AL869" i="7"/>
  <c r="AU868" i="7"/>
  <c r="AT868" i="7"/>
  <c r="AM868" i="7"/>
  <c r="AL868" i="7"/>
  <c r="AU867" i="7"/>
  <c r="AT867" i="7"/>
  <c r="AM867" i="7"/>
  <c r="AL867" i="7"/>
  <c r="AU866" i="7"/>
  <c r="AT866" i="7"/>
  <c r="AM866" i="7"/>
  <c r="AL866" i="7"/>
  <c r="AU865" i="7"/>
  <c r="AT865" i="7"/>
  <c r="AM865" i="7"/>
  <c r="AL865" i="7"/>
  <c r="AU864" i="7"/>
  <c r="AT864" i="7"/>
  <c r="AM864" i="7"/>
  <c r="AL864" i="7"/>
  <c r="AU863" i="7"/>
  <c r="AT863" i="7"/>
  <c r="AM863" i="7"/>
  <c r="AL863" i="7"/>
  <c r="AU862" i="7"/>
  <c r="AT862" i="7"/>
  <c r="AM862" i="7"/>
  <c r="AL862" i="7"/>
  <c r="AU861" i="7"/>
  <c r="AT861" i="7"/>
  <c r="AM861" i="7"/>
  <c r="AL861" i="7"/>
  <c r="AU860" i="7"/>
  <c r="AT860" i="7"/>
  <c r="AM860" i="7"/>
  <c r="AL860" i="7"/>
  <c r="AU859" i="7"/>
  <c r="AT859" i="7"/>
  <c r="AM859" i="7"/>
  <c r="AL859" i="7"/>
  <c r="AU858" i="7"/>
  <c r="AT858" i="7"/>
  <c r="AM858" i="7"/>
  <c r="AL858" i="7"/>
  <c r="AU857" i="7"/>
  <c r="AT857" i="7"/>
  <c r="AM857" i="7"/>
  <c r="AL857" i="7"/>
  <c r="AU856" i="7"/>
  <c r="AT856" i="7"/>
  <c r="AM856" i="7"/>
  <c r="AL856" i="7"/>
  <c r="AU855" i="7"/>
  <c r="AT855" i="7"/>
  <c r="AM855" i="7"/>
  <c r="AL855" i="7"/>
  <c r="AU854" i="7"/>
  <c r="AT854" i="7"/>
  <c r="AM854" i="7"/>
  <c r="AL854" i="7"/>
  <c r="AU853" i="7"/>
  <c r="AT853" i="7"/>
  <c r="AM853" i="7"/>
  <c r="AL853" i="7"/>
  <c r="AU852" i="7"/>
  <c r="AT852" i="7"/>
  <c r="AM852" i="7"/>
  <c r="AL852" i="7"/>
  <c r="AU851" i="7"/>
  <c r="AT851" i="7"/>
  <c r="AM851" i="7"/>
  <c r="AL851" i="7"/>
  <c r="AU850" i="7"/>
  <c r="AT850" i="7"/>
  <c r="AM850" i="7"/>
  <c r="AL850" i="7"/>
  <c r="AU849" i="7"/>
  <c r="AT849" i="7"/>
  <c r="AM849" i="7"/>
  <c r="AL849" i="7"/>
  <c r="AU848" i="7"/>
  <c r="AT848" i="7"/>
  <c r="AM848" i="7"/>
  <c r="AL848" i="7"/>
  <c r="AU847" i="7"/>
  <c r="AT847" i="7"/>
  <c r="AM847" i="7"/>
  <c r="AL847" i="7"/>
  <c r="AU846" i="7"/>
  <c r="AT846" i="7"/>
  <c r="AM846" i="7"/>
  <c r="AL846" i="7"/>
  <c r="AU845" i="7"/>
  <c r="AT845" i="7"/>
  <c r="AM845" i="7"/>
  <c r="AL845" i="7"/>
  <c r="AU844" i="7"/>
  <c r="AT844" i="7"/>
  <c r="AM844" i="7"/>
  <c r="AL844" i="7"/>
  <c r="AU843" i="7"/>
  <c r="AT843" i="7"/>
  <c r="AM843" i="7"/>
  <c r="AL843" i="7"/>
  <c r="AU842" i="7"/>
  <c r="AT842" i="7"/>
  <c r="AM842" i="7"/>
  <c r="AL842" i="7"/>
  <c r="AU841" i="7"/>
  <c r="AT841" i="7"/>
  <c r="AM841" i="7"/>
  <c r="AL841" i="7"/>
  <c r="AU840" i="7"/>
  <c r="AT840" i="7"/>
  <c r="AM840" i="7"/>
  <c r="AL840" i="7"/>
  <c r="AU839" i="7"/>
  <c r="AT839" i="7"/>
  <c r="AM839" i="7"/>
  <c r="AL839" i="7"/>
  <c r="AU838" i="7"/>
  <c r="AT838" i="7"/>
  <c r="AM838" i="7"/>
  <c r="AL838" i="7"/>
  <c r="AU837" i="7"/>
  <c r="AT837" i="7"/>
  <c r="AM837" i="7"/>
  <c r="AL837" i="7"/>
  <c r="AU836" i="7"/>
  <c r="AT836" i="7"/>
  <c r="AM836" i="7"/>
  <c r="AL836" i="7"/>
  <c r="AU835" i="7"/>
  <c r="AT835" i="7"/>
  <c r="AM835" i="7"/>
  <c r="AL835" i="7"/>
  <c r="AU834" i="7"/>
  <c r="AT834" i="7"/>
  <c r="AM834" i="7"/>
  <c r="AL834" i="7"/>
  <c r="AU833" i="7"/>
  <c r="AT833" i="7"/>
  <c r="AM833" i="7"/>
  <c r="AL833" i="7"/>
  <c r="AU832" i="7"/>
  <c r="AT832" i="7"/>
  <c r="AM832" i="7"/>
  <c r="AL832" i="7"/>
  <c r="AU831" i="7"/>
  <c r="AT831" i="7"/>
  <c r="AM831" i="7"/>
  <c r="AL831" i="7"/>
  <c r="AU830" i="7"/>
  <c r="AT830" i="7"/>
  <c r="AM830" i="7"/>
  <c r="AL830" i="7"/>
  <c r="AU829" i="7"/>
  <c r="AT829" i="7"/>
  <c r="AM829" i="7"/>
  <c r="AL829" i="7"/>
  <c r="AU828" i="7"/>
  <c r="AT828" i="7"/>
  <c r="AM828" i="7"/>
  <c r="AL828" i="7"/>
  <c r="AU827" i="7"/>
  <c r="AT827" i="7"/>
  <c r="AM827" i="7"/>
  <c r="AL827" i="7"/>
  <c r="AU826" i="7"/>
  <c r="AT826" i="7"/>
  <c r="AM826" i="7"/>
  <c r="AL826" i="7"/>
  <c r="AU825" i="7"/>
  <c r="AT825" i="7"/>
  <c r="AM825" i="7"/>
  <c r="AL825" i="7"/>
  <c r="AU824" i="7"/>
  <c r="AT824" i="7"/>
  <c r="AM824" i="7"/>
  <c r="AL824" i="7"/>
  <c r="AU823" i="7"/>
  <c r="AT823" i="7"/>
  <c r="AM823" i="7"/>
  <c r="AL823" i="7"/>
  <c r="AU822" i="7"/>
  <c r="AT822" i="7"/>
  <c r="AM822" i="7"/>
  <c r="AL822" i="7"/>
  <c r="AU821" i="7"/>
  <c r="AT821" i="7"/>
  <c r="AM821" i="7"/>
  <c r="AL821" i="7"/>
  <c r="AU820" i="7"/>
  <c r="AT820" i="7"/>
  <c r="AM820" i="7"/>
  <c r="AL820" i="7"/>
  <c r="AU819" i="7"/>
  <c r="AT819" i="7"/>
  <c r="AM819" i="7"/>
  <c r="AL819" i="7"/>
  <c r="AU818" i="7"/>
  <c r="AT818" i="7"/>
  <c r="AM818" i="7"/>
  <c r="AL818" i="7"/>
  <c r="AU817" i="7"/>
  <c r="AT817" i="7"/>
  <c r="AM817" i="7"/>
  <c r="AL817" i="7"/>
  <c r="AU816" i="7"/>
  <c r="AT816" i="7"/>
  <c r="AM816" i="7"/>
  <c r="AL816" i="7"/>
  <c r="AU815" i="7"/>
  <c r="AT815" i="7"/>
  <c r="AM815" i="7"/>
  <c r="AL815" i="7"/>
  <c r="AU814" i="7"/>
  <c r="AT814" i="7"/>
  <c r="AM814" i="7"/>
  <c r="AL814" i="7"/>
  <c r="AU813" i="7"/>
  <c r="AT813" i="7"/>
  <c r="AM813" i="7"/>
  <c r="AL813" i="7"/>
  <c r="AU812" i="7"/>
  <c r="AT812" i="7"/>
  <c r="AM812" i="7"/>
  <c r="AL812" i="7"/>
  <c r="AU811" i="7"/>
  <c r="AT811" i="7"/>
  <c r="AM811" i="7"/>
  <c r="AL811" i="7"/>
  <c r="AU810" i="7"/>
  <c r="AT810" i="7"/>
  <c r="AM810" i="7"/>
  <c r="AL810" i="7"/>
  <c r="AU809" i="7"/>
  <c r="AT809" i="7"/>
  <c r="AM809" i="7"/>
  <c r="AL809" i="7"/>
  <c r="AU808" i="7"/>
  <c r="AT808" i="7"/>
  <c r="AM808" i="7"/>
  <c r="AL808" i="7"/>
  <c r="AU807" i="7"/>
  <c r="AT807" i="7"/>
  <c r="AM807" i="7"/>
  <c r="AL807" i="7"/>
  <c r="AU806" i="7"/>
  <c r="AT806" i="7"/>
  <c r="AM806" i="7"/>
  <c r="AL806" i="7"/>
  <c r="AU805" i="7"/>
  <c r="AT805" i="7"/>
  <c r="AM805" i="7"/>
  <c r="AL805" i="7"/>
  <c r="AU804" i="7"/>
  <c r="AT804" i="7"/>
  <c r="AM804" i="7"/>
  <c r="AL804" i="7"/>
  <c r="AU803" i="7"/>
  <c r="AT803" i="7"/>
  <c r="AM803" i="7"/>
  <c r="AL803" i="7"/>
  <c r="AU802" i="7"/>
  <c r="AT802" i="7"/>
  <c r="AM802" i="7"/>
  <c r="AL802" i="7"/>
  <c r="AU801" i="7"/>
  <c r="AT801" i="7"/>
  <c r="AM801" i="7"/>
  <c r="AL801" i="7"/>
  <c r="AU800" i="7"/>
  <c r="AT800" i="7"/>
  <c r="AM800" i="7"/>
  <c r="AL800" i="7"/>
  <c r="AU799" i="7"/>
  <c r="AT799" i="7"/>
  <c r="AM799" i="7"/>
  <c r="AL799" i="7"/>
  <c r="AU798" i="7"/>
  <c r="AT798" i="7"/>
  <c r="AM798" i="7"/>
  <c r="AL798" i="7"/>
  <c r="AU797" i="7"/>
  <c r="AT797" i="7"/>
  <c r="AM797" i="7"/>
  <c r="AL797" i="7"/>
  <c r="AU796" i="7"/>
  <c r="AT796" i="7"/>
  <c r="AM796" i="7"/>
  <c r="AL796" i="7"/>
  <c r="AU795" i="7"/>
  <c r="AT795" i="7"/>
  <c r="AM795" i="7"/>
  <c r="AL795" i="7"/>
  <c r="AU794" i="7"/>
  <c r="AT794" i="7"/>
  <c r="AM794" i="7"/>
  <c r="AL794" i="7"/>
  <c r="AU793" i="7"/>
  <c r="AT793" i="7"/>
  <c r="AM793" i="7"/>
  <c r="AL793" i="7"/>
  <c r="AU792" i="7"/>
  <c r="AT792" i="7"/>
  <c r="AM792" i="7"/>
  <c r="AL792" i="7"/>
  <c r="AU791" i="7"/>
  <c r="AT791" i="7"/>
  <c r="AM791" i="7"/>
  <c r="AL791" i="7"/>
  <c r="AU790" i="7"/>
  <c r="AT790" i="7"/>
  <c r="AM790" i="7"/>
  <c r="AL790" i="7"/>
  <c r="AU789" i="7"/>
  <c r="AT789" i="7"/>
  <c r="AM789" i="7"/>
  <c r="AL789" i="7"/>
  <c r="AU788" i="7"/>
  <c r="AT788" i="7"/>
  <c r="AM788" i="7"/>
  <c r="AL788" i="7"/>
  <c r="AU787" i="7"/>
  <c r="AT787" i="7"/>
  <c r="AM787" i="7"/>
  <c r="AL787" i="7"/>
  <c r="AU786" i="7"/>
  <c r="AT786" i="7"/>
  <c r="AM786" i="7"/>
  <c r="AL786" i="7"/>
  <c r="AU785" i="7"/>
  <c r="AT785" i="7"/>
  <c r="AM785" i="7"/>
  <c r="AL785" i="7"/>
  <c r="AU784" i="7"/>
  <c r="AT784" i="7"/>
  <c r="AM784" i="7"/>
  <c r="AL784" i="7"/>
  <c r="AU783" i="7"/>
  <c r="AT783" i="7"/>
  <c r="AM783" i="7"/>
  <c r="AL783" i="7"/>
  <c r="AU782" i="7"/>
  <c r="AT782" i="7"/>
  <c r="AM782" i="7"/>
  <c r="AL782" i="7"/>
  <c r="AU781" i="7"/>
  <c r="AT781" i="7"/>
  <c r="AM781" i="7"/>
  <c r="AL781" i="7"/>
  <c r="AU780" i="7"/>
  <c r="AT780" i="7"/>
  <c r="AM780" i="7"/>
  <c r="AL780" i="7"/>
  <c r="AU779" i="7"/>
  <c r="AT779" i="7"/>
  <c r="AM779" i="7"/>
  <c r="AL779" i="7"/>
  <c r="AU778" i="7"/>
  <c r="AT778" i="7"/>
  <c r="AM778" i="7"/>
  <c r="AL778" i="7"/>
  <c r="AU777" i="7"/>
  <c r="AT777" i="7"/>
  <c r="AM777" i="7"/>
  <c r="AL777" i="7"/>
  <c r="AU776" i="7"/>
  <c r="AT776" i="7"/>
  <c r="AM776" i="7"/>
  <c r="AL776" i="7"/>
  <c r="AU775" i="7"/>
  <c r="AT775" i="7"/>
  <c r="AM775" i="7"/>
  <c r="AL775" i="7"/>
  <c r="AU774" i="7"/>
  <c r="AT774" i="7"/>
  <c r="AM774" i="7"/>
  <c r="AL774" i="7"/>
  <c r="AU773" i="7"/>
  <c r="AT773" i="7"/>
  <c r="AM773" i="7"/>
  <c r="AL773" i="7"/>
  <c r="AU772" i="7"/>
  <c r="AT772" i="7"/>
  <c r="AM772" i="7"/>
  <c r="AL772" i="7"/>
  <c r="AU771" i="7"/>
  <c r="AT771" i="7"/>
  <c r="AM771" i="7"/>
  <c r="AL771" i="7"/>
  <c r="AU770" i="7"/>
  <c r="AT770" i="7"/>
  <c r="AM770" i="7"/>
  <c r="AL770" i="7"/>
  <c r="AU769" i="7"/>
  <c r="AT769" i="7"/>
  <c r="AM769" i="7"/>
  <c r="AL769" i="7"/>
  <c r="AU768" i="7"/>
  <c r="AT768" i="7"/>
  <c r="AM768" i="7"/>
  <c r="AL768" i="7"/>
  <c r="AU767" i="7"/>
  <c r="AT767" i="7"/>
  <c r="AM767" i="7"/>
  <c r="AL767" i="7"/>
  <c r="AU766" i="7"/>
  <c r="AT766" i="7"/>
  <c r="AM766" i="7"/>
  <c r="AL766" i="7"/>
  <c r="AU765" i="7"/>
  <c r="AT765" i="7"/>
  <c r="AM765" i="7"/>
  <c r="AL765" i="7"/>
  <c r="AU764" i="7"/>
  <c r="AT764" i="7"/>
  <c r="AM764" i="7"/>
  <c r="AL764" i="7"/>
  <c r="AU763" i="7"/>
  <c r="AT763" i="7"/>
  <c r="AM763" i="7"/>
  <c r="AL763" i="7"/>
  <c r="AU762" i="7"/>
  <c r="AT762" i="7"/>
  <c r="AM762" i="7"/>
  <c r="AL762" i="7"/>
  <c r="AU761" i="7"/>
  <c r="AT761" i="7"/>
  <c r="AM761" i="7"/>
  <c r="AL761" i="7"/>
  <c r="AU760" i="7"/>
  <c r="AT760" i="7"/>
  <c r="AM760" i="7"/>
  <c r="AL760" i="7"/>
  <c r="AU759" i="7"/>
  <c r="AT759" i="7"/>
  <c r="AM759" i="7"/>
  <c r="AL759" i="7"/>
  <c r="AU758" i="7"/>
  <c r="AT758" i="7"/>
  <c r="AM758" i="7"/>
  <c r="AL758" i="7"/>
  <c r="AU757" i="7"/>
  <c r="AT757" i="7"/>
  <c r="AM757" i="7"/>
  <c r="AL757" i="7"/>
  <c r="AU756" i="7"/>
  <c r="AT756" i="7"/>
  <c r="AM756" i="7"/>
  <c r="AL756" i="7"/>
  <c r="AU755" i="7"/>
  <c r="AT755" i="7"/>
  <c r="AM755" i="7"/>
  <c r="AL755" i="7"/>
  <c r="AU754" i="7"/>
  <c r="AT754" i="7"/>
  <c r="AM754" i="7"/>
  <c r="AL754" i="7"/>
  <c r="AU753" i="7"/>
  <c r="AT753" i="7"/>
  <c r="AM753" i="7"/>
  <c r="AL753" i="7"/>
  <c r="AU752" i="7"/>
  <c r="AT752" i="7"/>
  <c r="AM752" i="7"/>
  <c r="AL752" i="7"/>
  <c r="AU751" i="7"/>
  <c r="AT751" i="7"/>
  <c r="AM751" i="7"/>
  <c r="AL751" i="7"/>
  <c r="AU750" i="7"/>
  <c r="AT750" i="7"/>
  <c r="AM750" i="7"/>
  <c r="AL750" i="7"/>
  <c r="AU749" i="7"/>
  <c r="AT749" i="7"/>
  <c r="AM749" i="7"/>
  <c r="AL749" i="7"/>
  <c r="AU748" i="7"/>
  <c r="AT748" i="7"/>
  <c r="AM748" i="7"/>
  <c r="AL748" i="7"/>
  <c r="AU747" i="7"/>
  <c r="AT747" i="7"/>
  <c r="AM747" i="7"/>
  <c r="AL747" i="7"/>
  <c r="AU746" i="7"/>
  <c r="AT746" i="7"/>
  <c r="AM746" i="7"/>
  <c r="AL746" i="7"/>
  <c r="AU745" i="7"/>
  <c r="AT745" i="7"/>
  <c r="AM745" i="7"/>
  <c r="AL745" i="7"/>
  <c r="AU744" i="7"/>
  <c r="AT744" i="7"/>
  <c r="AM744" i="7"/>
  <c r="AL744" i="7"/>
  <c r="AU743" i="7"/>
  <c r="AT743" i="7"/>
  <c r="AM743" i="7"/>
  <c r="AL743" i="7"/>
  <c r="AU742" i="7"/>
  <c r="AT742" i="7"/>
  <c r="AM742" i="7"/>
  <c r="AL742" i="7"/>
  <c r="AU741" i="7"/>
  <c r="AT741" i="7"/>
  <c r="AM741" i="7"/>
  <c r="AL741" i="7"/>
  <c r="AU740" i="7"/>
  <c r="AT740" i="7"/>
  <c r="AM740" i="7"/>
  <c r="AL740" i="7"/>
  <c r="AU739" i="7"/>
  <c r="AT739" i="7"/>
  <c r="AM739" i="7"/>
  <c r="AL739" i="7"/>
  <c r="AU738" i="7"/>
  <c r="AT738" i="7"/>
  <c r="AM738" i="7"/>
  <c r="AL738" i="7"/>
  <c r="AU737" i="7"/>
  <c r="AT737" i="7"/>
  <c r="AM737" i="7"/>
  <c r="AL737" i="7"/>
  <c r="AU736" i="7"/>
  <c r="AT736" i="7"/>
  <c r="AM736" i="7"/>
  <c r="AL736" i="7"/>
  <c r="AU735" i="7"/>
  <c r="AT735" i="7"/>
  <c r="AM735" i="7"/>
  <c r="AL735" i="7"/>
  <c r="AU734" i="7"/>
  <c r="AT734" i="7"/>
  <c r="AM734" i="7"/>
  <c r="AL734" i="7"/>
  <c r="AU733" i="7"/>
  <c r="AT733" i="7"/>
  <c r="AM733" i="7"/>
  <c r="AL733" i="7"/>
  <c r="AU732" i="7"/>
  <c r="AT732" i="7"/>
  <c r="AM732" i="7"/>
  <c r="AL732" i="7"/>
  <c r="AU731" i="7"/>
  <c r="AT731" i="7"/>
  <c r="AM731" i="7"/>
  <c r="AL731" i="7"/>
  <c r="AU730" i="7"/>
  <c r="AT730" i="7"/>
  <c r="AM730" i="7"/>
  <c r="AL730" i="7"/>
  <c r="AU729" i="7"/>
  <c r="AT729" i="7"/>
  <c r="AM729" i="7"/>
  <c r="AL729" i="7"/>
  <c r="AU728" i="7"/>
  <c r="AT728" i="7"/>
  <c r="AM728" i="7"/>
  <c r="AL728" i="7"/>
  <c r="AU727" i="7"/>
  <c r="AT727" i="7"/>
  <c r="AM727" i="7"/>
  <c r="AL727" i="7"/>
  <c r="AU726" i="7"/>
  <c r="AT726" i="7"/>
  <c r="AM726" i="7"/>
  <c r="AL726" i="7"/>
  <c r="AU725" i="7"/>
  <c r="AT725" i="7"/>
  <c r="AM725" i="7"/>
  <c r="AL725" i="7"/>
  <c r="AU724" i="7"/>
  <c r="AT724" i="7"/>
  <c r="AM724" i="7"/>
  <c r="AL724" i="7"/>
  <c r="AU723" i="7"/>
  <c r="AT723" i="7"/>
  <c r="AM723" i="7"/>
  <c r="AL723" i="7"/>
  <c r="AU722" i="7"/>
  <c r="AT722" i="7"/>
  <c r="AM722" i="7"/>
  <c r="AL722" i="7"/>
  <c r="AU721" i="7"/>
  <c r="AT721" i="7"/>
  <c r="AM721" i="7"/>
  <c r="AL721" i="7"/>
  <c r="AU720" i="7"/>
  <c r="AT720" i="7"/>
  <c r="AM720" i="7"/>
  <c r="AL720" i="7"/>
  <c r="AU719" i="7"/>
  <c r="AT719" i="7"/>
  <c r="AM719" i="7"/>
  <c r="AL719" i="7"/>
  <c r="AU718" i="7"/>
  <c r="AT718" i="7"/>
  <c r="AM718" i="7"/>
  <c r="AL718" i="7"/>
  <c r="AU717" i="7"/>
  <c r="AT717" i="7"/>
  <c r="AM717" i="7"/>
  <c r="AL717" i="7"/>
  <c r="AU716" i="7"/>
  <c r="AT716" i="7"/>
  <c r="AM716" i="7"/>
  <c r="AL716" i="7"/>
  <c r="AU715" i="7"/>
  <c r="AT715" i="7"/>
  <c r="AM715" i="7"/>
  <c r="AL715" i="7"/>
  <c r="AU714" i="7"/>
  <c r="AT714" i="7"/>
  <c r="AM714" i="7"/>
  <c r="AL714" i="7"/>
  <c r="AU713" i="7"/>
  <c r="AT713" i="7"/>
  <c r="AM713" i="7"/>
  <c r="AL713" i="7"/>
  <c r="AU712" i="7"/>
  <c r="AT712" i="7"/>
  <c r="AM712" i="7"/>
  <c r="AL712" i="7"/>
  <c r="AU711" i="7"/>
  <c r="AT711" i="7"/>
  <c r="AM711" i="7"/>
  <c r="AL711" i="7"/>
  <c r="AU710" i="7"/>
  <c r="AT710" i="7"/>
  <c r="AM710" i="7"/>
  <c r="AL710" i="7"/>
  <c r="AU709" i="7"/>
  <c r="AT709" i="7"/>
  <c r="AM709" i="7"/>
  <c r="AL709" i="7"/>
  <c r="AU708" i="7"/>
  <c r="AT708" i="7"/>
  <c r="AM708" i="7"/>
  <c r="AL708" i="7"/>
  <c r="AU707" i="7"/>
  <c r="AT707" i="7"/>
  <c r="AM707" i="7"/>
  <c r="AL707" i="7"/>
  <c r="AU706" i="7"/>
  <c r="AT706" i="7"/>
  <c r="AM706" i="7"/>
  <c r="AL706" i="7"/>
  <c r="AU705" i="7"/>
  <c r="AT705" i="7"/>
  <c r="AM705" i="7"/>
  <c r="AL705" i="7"/>
  <c r="AU704" i="7"/>
  <c r="AT704" i="7"/>
  <c r="AM704" i="7"/>
  <c r="AL704" i="7"/>
  <c r="AU703" i="7"/>
  <c r="AT703" i="7"/>
  <c r="AM703" i="7"/>
  <c r="AL703" i="7"/>
  <c r="AU702" i="7"/>
  <c r="AT702" i="7"/>
  <c r="AM702" i="7"/>
  <c r="AL702" i="7"/>
  <c r="AU701" i="7"/>
  <c r="AT701" i="7"/>
  <c r="AM701" i="7"/>
  <c r="AL701" i="7"/>
  <c r="AU700" i="7"/>
  <c r="AT700" i="7"/>
  <c r="AM700" i="7"/>
  <c r="AL700" i="7"/>
  <c r="AU699" i="7"/>
  <c r="AT699" i="7"/>
  <c r="AM699" i="7"/>
  <c r="AL699" i="7"/>
  <c r="AU698" i="7"/>
  <c r="AT698" i="7"/>
  <c r="AM698" i="7"/>
  <c r="AL698" i="7"/>
  <c r="AU697" i="7"/>
  <c r="AT697" i="7"/>
  <c r="AM697" i="7"/>
  <c r="AL697" i="7"/>
  <c r="AU696" i="7"/>
  <c r="AT696" i="7"/>
  <c r="AM696" i="7"/>
  <c r="AL696" i="7"/>
  <c r="AU695" i="7"/>
  <c r="AT695" i="7"/>
  <c r="AM695" i="7"/>
  <c r="AL695" i="7"/>
  <c r="AU694" i="7"/>
  <c r="AT694" i="7"/>
  <c r="AM694" i="7"/>
  <c r="AL694" i="7"/>
  <c r="AU693" i="7"/>
  <c r="AT693" i="7"/>
  <c r="AM693" i="7"/>
  <c r="AL693" i="7"/>
  <c r="AU692" i="7"/>
  <c r="AT692" i="7"/>
  <c r="AM692" i="7"/>
  <c r="AL692" i="7"/>
  <c r="AU691" i="7"/>
  <c r="AT691" i="7"/>
  <c r="AM691" i="7"/>
  <c r="AL691" i="7"/>
  <c r="AU690" i="7"/>
  <c r="AT690" i="7"/>
  <c r="AM690" i="7"/>
  <c r="AL690" i="7"/>
  <c r="AU689" i="7"/>
  <c r="AT689" i="7"/>
  <c r="AM689" i="7"/>
  <c r="AL689" i="7"/>
  <c r="AU688" i="7"/>
  <c r="AT688" i="7"/>
  <c r="AM688" i="7"/>
  <c r="AL688" i="7"/>
  <c r="AU687" i="7"/>
  <c r="AT687" i="7"/>
  <c r="AM687" i="7"/>
  <c r="AL687" i="7"/>
  <c r="AU686" i="7"/>
  <c r="AT686" i="7"/>
  <c r="AM686" i="7"/>
  <c r="AL686" i="7"/>
  <c r="AU685" i="7"/>
  <c r="AT685" i="7"/>
  <c r="AM685" i="7"/>
  <c r="AL685" i="7"/>
  <c r="AU684" i="7"/>
  <c r="AT684" i="7"/>
  <c r="AM684" i="7"/>
  <c r="AL684" i="7"/>
  <c r="AU683" i="7"/>
  <c r="AT683" i="7"/>
  <c r="AM683" i="7"/>
  <c r="AL683" i="7"/>
  <c r="AU682" i="7"/>
  <c r="AT682" i="7"/>
  <c r="AM682" i="7"/>
  <c r="AL682" i="7"/>
  <c r="AU681" i="7"/>
  <c r="AT681" i="7"/>
  <c r="AM681" i="7"/>
  <c r="AL681" i="7"/>
  <c r="AU680" i="7"/>
  <c r="AT680" i="7"/>
  <c r="AM680" i="7"/>
  <c r="AL680" i="7"/>
  <c r="AU679" i="7"/>
  <c r="AT679" i="7"/>
  <c r="AM679" i="7"/>
  <c r="AL679" i="7"/>
  <c r="AU678" i="7"/>
  <c r="AT678" i="7"/>
  <c r="AM678" i="7"/>
  <c r="AL678" i="7"/>
  <c r="AU677" i="7"/>
  <c r="AT677" i="7"/>
  <c r="AM677" i="7"/>
  <c r="AL677" i="7"/>
  <c r="AU676" i="7"/>
  <c r="AT676" i="7"/>
  <c r="AM676" i="7"/>
  <c r="AL676" i="7"/>
  <c r="AU675" i="7"/>
  <c r="AT675" i="7"/>
  <c r="AM675" i="7"/>
  <c r="AL675" i="7"/>
  <c r="AU674" i="7"/>
  <c r="AT674" i="7"/>
  <c r="AM674" i="7"/>
  <c r="AL674" i="7"/>
  <c r="AU673" i="7"/>
  <c r="AT673" i="7"/>
  <c r="AM673" i="7"/>
  <c r="AL673" i="7"/>
  <c r="AU672" i="7"/>
  <c r="AT672" i="7"/>
  <c r="AM672" i="7"/>
  <c r="AL672" i="7"/>
  <c r="AU671" i="7"/>
  <c r="AT671" i="7"/>
  <c r="AM671" i="7"/>
  <c r="AL671" i="7"/>
  <c r="AU670" i="7"/>
  <c r="AT670" i="7"/>
  <c r="AM670" i="7"/>
  <c r="AL670" i="7"/>
  <c r="AU669" i="7"/>
  <c r="AT669" i="7"/>
  <c r="AM669" i="7"/>
  <c r="AL669" i="7"/>
  <c r="AU668" i="7"/>
  <c r="AT668" i="7"/>
  <c r="AM668" i="7"/>
  <c r="AL668" i="7"/>
  <c r="AU667" i="7"/>
  <c r="AT667" i="7"/>
  <c r="AM667" i="7"/>
  <c r="AL667" i="7"/>
  <c r="AU666" i="7"/>
  <c r="AT666" i="7"/>
  <c r="AM666" i="7"/>
  <c r="AL666" i="7"/>
  <c r="AU665" i="7"/>
  <c r="AT665" i="7"/>
  <c r="AM665" i="7"/>
  <c r="AL665" i="7"/>
  <c r="AU664" i="7"/>
  <c r="AT664" i="7"/>
  <c r="AM664" i="7"/>
  <c r="AL664" i="7"/>
  <c r="AU663" i="7"/>
  <c r="AT663" i="7"/>
  <c r="AM663" i="7"/>
  <c r="AL663" i="7"/>
  <c r="AU662" i="7"/>
  <c r="AT662" i="7"/>
  <c r="AM662" i="7"/>
  <c r="AL662" i="7"/>
  <c r="AU661" i="7"/>
  <c r="AT661" i="7"/>
  <c r="AM661" i="7"/>
  <c r="AL661" i="7"/>
  <c r="AU660" i="7"/>
  <c r="AT660" i="7"/>
  <c r="AM660" i="7"/>
  <c r="AL660" i="7"/>
  <c r="AU659" i="7"/>
  <c r="AT659" i="7"/>
  <c r="AM659" i="7"/>
  <c r="AL659" i="7"/>
  <c r="AU658" i="7"/>
  <c r="AT658" i="7"/>
  <c r="AM658" i="7"/>
  <c r="AL658" i="7"/>
  <c r="AU657" i="7"/>
  <c r="AT657" i="7"/>
  <c r="AM657" i="7"/>
  <c r="AL657" i="7"/>
  <c r="AU656" i="7"/>
  <c r="AT656" i="7"/>
  <c r="AM656" i="7"/>
  <c r="AL656" i="7"/>
  <c r="AU655" i="7"/>
  <c r="AT655" i="7"/>
  <c r="AM655" i="7"/>
  <c r="AL655" i="7"/>
  <c r="AU654" i="7"/>
  <c r="AT654" i="7"/>
  <c r="AM654" i="7"/>
  <c r="AL654" i="7"/>
  <c r="AU653" i="7"/>
  <c r="AT653" i="7"/>
  <c r="AM653" i="7"/>
  <c r="AL653" i="7"/>
  <c r="AU652" i="7"/>
  <c r="AT652" i="7"/>
  <c r="AM652" i="7"/>
  <c r="AL652" i="7"/>
  <c r="AU651" i="7"/>
  <c r="AT651" i="7"/>
  <c r="AM651" i="7"/>
  <c r="AL651" i="7"/>
  <c r="AU650" i="7"/>
  <c r="AT650" i="7"/>
  <c r="AM650" i="7"/>
  <c r="AL650" i="7"/>
  <c r="AU649" i="7"/>
  <c r="AT649" i="7"/>
  <c r="AM649" i="7"/>
  <c r="AL649" i="7"/>
  <c r="AU648" i="7"/>
  <c r="AT648" i="7"/>
  <c r="AM648" i="7"/>
  <c r="AL648" i="7"/>
  <c r="AU647" i="7"/>
  <c r="AT647" i="7"/>
  <c r="AM647" i="7"/>
  <c r="AL647" i="7"/>
  <c r="AU646" i="7"/>
  <c r="AT646" i="7"/>
  <c r="AM646" i="7"/>
  <c r="AL646" i="7"/>
  <c r="AU645" i="7"/>
  <c r="AT645" i="7"/>
  <c r="AM645" i="7"/>
  <c r="AL645" i="7"/>
  <c r="AU644" i="7"/>
  <c r="AT644" i="7"/>
  <c r="AM644" i="7"/>
  <c r="AL644" i="7"/>
  <c r="AU643" i="7"/>
  <c r="AT643" i="7"/>
  <c r="AM643" i="7"/>
  <c r="AL643" i="7"/>
  <c r="AU642" i="7"/>
  <c r="AT642" i="7"/>
  <c r="AM642" i="7"/>
  <c r="AL642" i="7"/>
  <c r="AU641" i="7"/>
  <c r="AT641" i="7"/>
  <c r="AM641" i="7"/>
  <c r="AL641" i="7"/>
  <c r="AU640" i="7"/>
  <c r="AT640" i="7"/>
  <c r="AM640" i="7"/>
  <c r="AL640" i="7"/>
  <c r="AU639" i="7"/>
  <c r="AT639" i="7"/>
  <c r="AM639" i="7"/>
  <c r="AL639" i="7"/>
  <c r="AU638" i="7"/>
  <c r="AT638" i="7"/>
  <c r="AM638" i="7"/>
  <c r="AL638" i="7"/>
  <c r="AU637" i="7"/>
  <c r="AT637" i="7"/>
  <c r="AM637" i="7"/>
  <c r="AL637" i="7"/>
  <c r="AU636" i="7"/>
  <c r="AT636" i="7"/>
  <c r="AM636" i="7"/>
  <c r="AL636" i="7"/>
  <c r="AU635" i="7"/>
  <c r="AT635" i="7"/>
  <c r="AM635" i="7"/>
  <c r="AL635" i="7"/>
  <c r="AU634" i="7"/>
  <c r="AT634" i="7"/>
  <c r="AM634" i="7"/>
  <c r="AL634" i="7"/>
  <c r="AU633" i="7"/>
  <c r="AT633" i="7"/>
  <c r="AM633" i="7"/>
  <c r="AL633" i="7"/>
  <c r="AU632" i="7"/>
  <c r="AT632" i="7"/>
  <c r="AM632" i="7"/>
  <c r="AL632" i="7"/>
  <c r="AU631" i="7"/>
  <c r="AT631" i="7"/>
  <c r="AM631" i="7"/>
  <c r="AL631" i="7"/>
  <c r="AU630" i="7"/>
  <c r="AT630" i="7"/>
  <c r="AM630" i="7"/>
  <c r="AL630" i="7"/>
  <c r="AU629" i="7"/>
  <c r="AT629" i="7"/>
  <c r="AM629" i="7"/>
  <c r="AL629" i="7"/>
  <c r="AU628" i="7"/>
  <c r="AT628" i="7"/>
  <c r="AM628" i="7"/>
  <c r="AL628" i="7"/>
  <c r="AU627" i="7"/>
  <c r="AT627" i="7"/>
  <c r="AM627" i="7"/>
  <c r="AL627" i="7"/>
  <c r="AU626" i="7"/>
  <c r="AT626" i="7"/>
  <c r="AM626" i="7"/>
  <c r="AL626" i="7"/>
  <c r="AU625" i="7"/>
  <c r="AT625" i="7"/>
  <c r="AM625" i="7"/>
  <c r="AL625" i="7"/>
  <c r="AU624" i="7"/>
  <c r="AT624" i="7"/>
  <c r="AM624" i="7"/>
  <c r="AL624" i="7"/>
  <c r="AU623" i="7"/>
  <c r="AT623" i="7"/>
  <c r="AM623" i="7"/>
  <c r="AL623" i="7"/>
  <c r="AU622" i="7"/>
  <c r="AT622" i="7"/>
  <c r="AM622" i="7"/>
  <c r="AL622" i="7"/>
  <c r="AU621" i="7"/>
  <c r="AT621" i="7"/>
  <c r="AM621" i="7"/>
  <c r="AL621" i="7"/>
  <c r="AU620" i="7"/>
  <c r="AT620" i="7"/>
  <c r="AM620" i="7"/>
  <c r="AL620" i="7"/>
  <c r="AU619" i="7"/>
  <c r="AT619" i="7"/>
  <c r="AM619" i="7"/>
  <c r="AL619" i="7"/>
  <c r="AU618" i="7"/>
  <c r="AT618" i="7"/>
  <c r="AM618" i="7"/>
  <c r="AL618" i="7"/>
  <c r="AU617" i="7"/>
  <c r="AT617" i="7"/>
  <c r="AM617" i="7"/>
  <c r="AL617" i="7"/>
  <c r="AU616" i="7"/>
  <c r="AT616" i="7"/>
  <c r="AM616" i="7"/>
  <c r="AL616" i="7"/>
  <c r="AU615" i="7"/>
  <c r="AT615" i="7"/>
  <c r="AM615" i="7"/>
  <c r="AL615" i="7"/>
  <c r="AU614" i="7"/>
  <c r="AT614" i="7"/>
  <c r="AM614" i="7"/>
  <c r="AL614" i="7"/>
  <c r="AU613" i="7"/>
  <c r="AT613" i="7"/>
  <c r="AM613" i="7"/>
  <c r="AL613" i="7"/>
  <c r="AU612" i="7"/>
  <c r="AT612" i="7"/>
  <c r="AM612" i="7"/>
  <c r="AL612" i="7"/>
  <c r="AU611" i="7"/>
  <c r="AT611" i="7"/>
  <c r="AM611" i="7"/>
  <c r="AL611" i="7"/>
  <c r="AU610" i="7"/>
  <c r="AT610" i="7"/>
  <c r="AM610" i="7"/>
  <c r="AL610" i="7"/>
  <c r="AU609" i="7"/>
  <c r="AT609" i="7"/>
  <c r="AM609" i="7"/>
  <c r="AL609" i="7"/>
  <c r="AU608" i="7"/>
  <c r="AT608" i="7"/>
  <c r="AM608" i="7"/>
  <c r="AL608" i="7"/>
  <c r="AU607" i="7"/>
  <c r="AT607" i="7"/>
  <c r="AM607" i="7"/>
  <c r="AL607" i="7"/>
  <c r="AU606" i="7"/>
  <c r="AT606" i="7"/>
  <c r="AM606" i="7"/>
  <c r="AL606" i="7"/>
  <c r="AU605" i="7"/>
  <c r="AT605" i="7"/>
  <c r="AM605" i="7"/>
  <c r="AL605" i="7"/>
  <c r="AU604" i="7"/>
  <c r="AT604" i="7"/>
  <c r="AM604" i="7"/>
  <c r="AL604" i="7"/>
  <c r="AU603" i="7"/>
  <c r="AT603" i="7"/>
  <c r="AM603" i="7"/>
  <c r="AL603" i="7"/>
  <c r="AU602" i="7"/>
  <c r="AT602" i="7"/>
  <c r="AM602" i="7"/>
  <c r="AL602" i="7"/>
  <c r="AU601" i="7"/>
  <c r="AT601" i="7"/>
  <c r="AM601" i="7"/>
  <c r="AL601" i="7"/>
  <c r="AU600" i="7"/>
  <c r="AT600" i="7"/>
  <c r="AM600" i="7"/>
  <c r="AL600" i="7"/>
  <c r="AU599" i="7"/>
  <c r="AT599" i="7"/>
  <c r="AM599" i="7"/>
  <c r="AL599" i="7"/>
  <c r="AU598" i="7"/>
  <c r="AT598" i="7"/>
  <c r="AM598" i="7"/>
  <c r="AL598" i="7"/>
  <c r="AU597" i="7"/>
  <c r="AT597" i="7"/>
  <c r="AM597" i="7"/>
  <c r="AL597" i="7"/>
  <c r="AU596" i="7"/>
  <c r="AT596" i="7"/>
  <c r="AM596" i="7"/>
  <c r="AL596" i="7"/>
  <c r="AU595" i="7"/>
  <c r="AT595" i="7"/>
  <c r="AM595" i="7"/>
  <c r="AL595" i="7"/>
  <c r="AU594" i="7"/>
  <c r="AT594" i="7"/>
  <c r="AM594" i="7"/>
  <c r="AL594" i="7"/>
  <c r="AU593" i="7"/>
  <c r="AT593" i="7"/>
  <c r="AM593" i="7"/>
  <c r="AL593" i="7"/>
  <c r="AU592" i="7"/>
  <c r="AT592" i="7"/>
  <c r="AM592" i="7"/>
  <c r="AL592" i="7"/>
  <c r="AU591" i="7"/>
  <c r="AT591" i="7"/>
  <c r="AM591" i="7"/>
  <c r="AL591" i="7"/>
  <c r="AU590" i="7"/>
  <c r="AT590" i="7"/>
  <c r="AM590" i="7"/>
  <c r="AL590" i="7"/>
  <c r="AU589" i="7"/>
  <c r="AT589" i="7"/>
  <c r="AM589" i="7"/>
  <c r="AL589" i="7"/>
  <c r="AU588" i="7"/>
  <c r="AT588" i="7"/>
  <c r="AM588" i="7"/>
  <c r="AL588" i="7"/>
  <c r="AU587" i="7"/>
  <c r="AT587" i="7"/>
  <c r="AM587" i="7"/>
  <c r="AL587" i="7"/>
  <c r="AU586" i="7"/>
  <c r="AT586" i="7"/>
  <c r="AM586" i="7"/>
  <c r="AL586" i="7"/>
  <c r="AU585" i="7"/>
  <c r="AT585" i="7"/>
  <c r="AM585" i="7"/>
  <c r="AL585" i="7"/>
  <c r="AU584" i="7"/>
  <c r="AT584" i="7"/>
  <c r="AM584" i="7"/>
  <c r="AL584" i="7"/>
  <c r="AU583" i="7"/>
  <c r="AT583" i="7"/>
  <c r="AM583" i="7"/>
  <c r="AL583" i="7"/>
  <c r="AU582" i="7"/>
  <c r="AT582" i="7"/>
  <c r="AM582" i="7"/>
  <c r="AL582" i="7"/>
  <c r="AU581" i="7"/>
  <c r="AT581" i="7"/>
  <c r="AM581" i="7"/>
  <c r="AL581" i="7"/>
  <c r="AU580" i="7"/>
  <c r="AT580" i="7"/>
  <c r="AM580" i="7"/>
  <c r="AL580" i="7"/>
  <c r="AU579" i="7"/>
  <c r="AT579" i="7"/>
  <c r="AM579" i="7"/>
  <c r="AL579" i="7"/>
  <c r="AU578" i="7"/>
  <c r="AT578" i="7"/>
  <c r="AM578" i="7"/>
  <c r="AL578" i="7"/>
  <c r="AU577" i="7"/>
  <c r="AT577" i="7"/>
  <c r="AM577" i="7"/>
  <c r="AL577" i="7"/>
  <c r="AU576" i="7"/>
  <c r="AT576" i="7"/>
  <c r="AM576" i="7"/>
  <c r="AL576" i="7"/>
  <c r="AU575" i="7"/>
  <c r="AT575" i="7"/>
  <c r="AM575" i="7"/>
  <c r="AL575" i="7"/>
  <c r="AU574" i="7"/>
  <c r="AT574" i="7"/>
  <c r="AM574" i="7"/>
  <c r="AL574" i="7"/>
  <c r="AU573" i="7"/>
  <c r="AT573" i="7"/>
  <c r="AM573" i="7"/>
  <c r="AL573" i="7"/>
  <c r="AU572" i="7"/>
  <c r="AT572" i="7"/>
  <c r="AM572" i="7"/>
  <c r="AL572" i="7"/>
  <c r="AU571" i="7"/>
  <c r="AT571" i="7"/>
  <c r="AM571" i="7"/>
  <c r="AL571" i="7"/>
  <c r="AU570" i="7"/>
  <c r="AT570" i="7"/>
  <c r="AM570" i="7"/>
  <c r="AL570" i="7"/>
  <c r="AU569" i="7"/>
  <c r="AT569" i="7"/>
  <c r="AM569" i="7"/>
  <c r="AL569" i="7"/>
  <c r="AU568" i="7"/>
  <c r="AT568" i="7"/>
  <c r="AM568" i="7"/>
  <c r="AL568" i="7"/>
  <c r="AU567" i="7"/>
  <c r="AT567" i="7"/>
  <c r="AM567" i="7"/>
  <c r="AL567" i="7"/>
  <c r="AU566" i="7"/>
  <c r="AT566" i="7"/>
  <c r="AM566" i="7"/>
  <c r="AL566" i="7"/>
  <c r="AU565" i="7"/>
  <c r="AT565" i="7"/>
  <c r="AM565" i="7"/>
  <c r="AL565" i="7"/>
  <c r="AU564" i="7"/>
  <c r="AT564" i="7"/>
  <c r="AM564" i="7"/>
  <c r="AL564" i="7"/>
  <c r="AU563" i="7"/>
  <c r="AT563" i="7"/>
  <c r="AM563" i="7"/>
  <c r="AL563" i="7"/>
  <c r="AU562" i="7"/>
  <c r="AT562" i="7"/>
  <c r="AM562" i="7"/>
  <c r="AL562" i="7"/>
  <c r="AU561" i="7"/>
  <c r="AT561" i="7"/>
  <c r="AM561" i="7"/>
  <c r="AL561" i="7"/>
  <c r="AU560" i="7"/>
  <c r="AT560" i="7"/>
  <c r="AM560" i="7"/>
  <c r="AL560" i="7"/>
  <c r="AU559" i="7"/>
  <c r="AT559" i="7"/>
  <c r="AM559" i="7"/>
  <c r="AL559" i="7"/>
  <c r="AU558" i="7"/>
  <c r="AT558" i="7"/>
  <c r="AM558" i="7"/>
  <c r="AL558" i="7"/>
  <c r="AU557" i="7"/>
  <c r="AT557" i="7"/>
  <c r="AM557" i="7"/>
  <c r="AL557" i="7"/>
  <c r="AU556" i="7"/>
  <c r="AT556" i="7"/>
  <c r="AM556" i="7"/>
  <c r="AL556" i="7"/>
  <c r="AU555" i="7"/>
  <c r="AT555" i="7"/>
  <c r="AM555" i="7"/>
  <c r="AL555" i="7"/>
  <c r="AU554" i="7"/>
  <c r="AT554" i="7"/>
  <c r="AM554" i="7"/>
  <c r="AL554" i="7"/>
  <c r="AU553" i="7"/>
  <c r="AT553" i="7"/>
  <c r="AM553" i="7"/>
  <c r="AL553" i="7"/>
  <c r="AU552" i="7"/>
  <c r="AT552" i="7"/>
  <c r="AM552" i="7"/>
  <c r="AL552" i="7"/>
  <c r="AU551" i="7"/>
  <c r="AT551" i="7"/>
  <c r="AM551" i="7"/>
  <c r="AL551" i="7"/>
  <c r="AU550" i="7"/>
  <c r="AT550" i="7"/>
  <c r="AM550" i="7"/>
  <c r="AL550" i="7"/>
  <c r="AU549" i="7"/>
  <c r="AT549" i="7"/>
  <c r="AM549" i="7"/>
  <c r="AL549" i="7"/>
  <c r="AU548" i="7"/>
  <c r="AT548" i="7"/>
  <c r="AM548" i="7"/>
  <c r="AL548" i="7"/>
  <c r="AU547" i="7"/>
  <c r="AT547" i="7"/>
  <c r="AM547" i="7"/>
  <c r="AL547" i="7"/>
  <c r="AU546" i="7"/>
  <c r="AT546" i="7"/>
  <c r="AM546" i="7"/>
  <c r="AL546" i="7"/>
  <c r="AU545" i="7"/>
  <c r="AT545" i="7"/>
  <c r="AM545" i="7"/>
  <c r="AL545" i="7"/>
  <c r="AU544" i="7"/>
  <c r="AT544" i="7"/>
  <c r="AM544" i="7"/>
  <c r="AL544" i="7"/>
  <c r="AU543" i="7"/>
  <c r="AT543" i="7"/>
  <c r="AM543" i="7"/>
  <c r="AL543" i="7"/>
  <c r="AU542" i="7"/>
  <c r="AT542" i="7"/>
  <c r="AM542" i="7"/>
  <c r="AL542" i="7"/>
  <c r="AU541" i="7"/>
  <c r="AT541" i="7"/>
  <c r="AM541" i="7"/>
  <c r="AL541" i="7"/>
  <c r="AU540" i="7"/>
  <c r="AT540" i="7"/>
  <c r="AM540" i="7"/>
  <c r="AL540" i="7"/>
  <c r="AU539" i="7"/>
  <c r="AT539" i="7"/>
  <c r="AM539" i="7"/>
  <c r="AL539" i="7"/>
  <c r="AU538" i="7"/>
  <c r="AT538" i="7"/>
  <c r="AM538" i="7"/>
  <c r="AL538" i="7"/>
  <c r="AU537" i="7"/>
  <c r="AT537" i="7"/>
  <c r="AM537" i="7"/>
  <c r="AL537" i="7"/>
  <c r="AU536" i="7"/>
  <c r="AT536" i="7"/>
  <c r="AM536" i="7"/>
  <c r="AL536" i="7"/>
  <c r="AU535" i="7"/>
  <c r="AT535" i="7"/>
  <c r="AM535" i="7"/>
  <c r="AL535" i="7"/>
  <c r="AU534" i="7"/>
  <c r="AT534" i="7"/>
  <c r="AM534" i="7"/>
  <c r="AL534" i="7"/>
  <c r="AU533" i="7"/>
  <c r="AT533" i="7"/>
  <c r="AM533" i="7"/>
  <c r="AL533" i="7"/>
  <c r="AU532" i="7"/>
  <c r="AT532" i="7"/>
  <c r="AM532" i="7"/>
  <c r="AL532" i="7"/>
  <c r="AU531" i="7"/>
  <c r="AT531" i="7"/>
  <c r="AM531" i="7"/>
  <c r="AL531" i="7"/>
  <c r="AU530" i="7"/>
  <c r="AT530" i="7"/>
  <c r="AM530" i="7"/>
  <c r="AL530" i="7"/>
  <c r="AU529" i="7"/>
  <c r="AT529" i="7"/>
  <c r="AM529" i="7"/>
  <c r="AL529" i="7"/>
  <c r="AU528" i="7"/>
  <c r="AT528" i="7"/>
  <c r="AM528" i="7"/>
  <c r="AL528" i="7"/>
  <c r="AU527" i="7"/>
  <c r="AT527" i="7"/>
  <c r="AM527" i="7"/>
  <c r="AL527" i="7"/>
  <c r="AU526" i="7"/>
  <c r="AT526" i="7"/>
  <c r="AM526" i="7"/>
  <c r="AL526" i="7"/>
  <c r="AU525" i="7"/>
  <c r="AT525" i="7"/>
  <c r="AM525" i="7"/>
  <c r="AL525" i="7"/>
  <c r="AU524" i="7"/>
  <c r="AT524" i="7"/>
  <c r="AM524" i="7"/>
  <c r="AL524" i="7"/>
  <c r="AU523" i="7"/>
  <c r="AT523" i="7"/>
  <c r="AM523" i="7"/>
  <c r="AL523" i="7"/>
  <c r="AU522" i="7"/>
  <c r="AT522" i="7"/>
  <c r="AM522" i="7"/>
  <c r="AL522" i="7"/>
  <c r="AU521" i="7"/>
  <c r="AT521" i="7"/>
  <c r="AM521" i="7"/>
  <c r="AL521" i="7"/>
  <c r="AU520" i="7"/>
  <c r="AT520" i="7"/>
  <c r="AM520" i="7"/>
  <c r="AL520" i="7"/>
  <c r="AU519" i="7"/>
  <c r="AT519" i="7"/>
  <c r="AM519" i="7"/>
  <c r="AL519" i="7"/>
  <c r="AU518" i="7"/>
  <c r="AT518" i="7"/>
  <c r="AM518" i="7"/>
  <c r="AL518" i="7"/>
  <c r="AU517" i="7"/>
  <c r="AT517" i="7"/>
  <c r="AM517" i="7"/>
  <c r="AL517" i="7"/>
  <c r="AU516" i="7"/>
  <c r="AT516" i="7"/>
  <c r="AM516" i="7"/>
  <c r="AL516" i="7"/>
  <c r="AU515" i="7"/>
  <c r="AT515" i="7"/>
  <c r="AM515" i="7"/>
  <c r="AL515" i="7"/>
  <c r="AU514" i="7"/>
  <c r="AT514" i="7"/>
  <c r="AM514" i="7"/>
  <c r="AL514" i="7"/>
  <c r="AU513" i="7"/>
  <c r="AT513" i="7"/>
  <c r="AM513" i="7"/>
  <c r="AL513" i="7"/>
  <c r="AU512" i="7"/>
  <c r="AT512" i="7"/>
  <c r="AM512" i="7"/>
  <c r="AL512" i="7"/>
  <c r="AU511" i="7"/>
  <c r="AT511" i="7"/>
  <c r="AM511" i="7"/>
  <c r="AL511" i="7"/>
  <c r="AU510" i="7"/>
  <c r="AT510" i="7"/>
  <c r="AM510" i="7"/>
  <c r="AL510" i="7"/>
  <c r="AU509" i="7"/>
  <c r="AT509" i="7"/>
  <c r="AM509" i="7"/>
  <c r="AL509" i="7"/>
  <c r="AU508" i="7"/>
  <c r="AT508" i="7"/>
  <c r="AM508" i="7"/>
  <c r="AL508" i="7"/>
  <c r="AU507" i="7"/>
  <c r="AT507" i="7"/>
  <c r="AM507" i="7"/>
  <c r="AL507" i="7"/>
  <c r="AU506" i="7"/>
  <c r="AT506" i="7"/>
  <c r="AM506" i="7"/>
  <c r="AL506" i="7"/>
  <c r="AU505" i="7"/>
  <c r="AT505" i="7"/>
  <c r="AM505" i="7"/>
  <c r="AL505" i="7"/>
  <c r="AU504" i="7"/>
  <c r="AT504" i="7"/>
  <c r="AM504" i="7"/>
  <c r="AL504" i="7"/>
  <c r="AU503" i="7"/>
  <c r="AT503" i="7"/>
  <c r="AM503" i="7"/>
  <c r="AL503" i="7"/>
  <c r="AU502" i="7"/>
  <c r="AT502" i="7"/>
  <c r="AM502" i="7"/>
  <c r="AL502" i="7"/>
  <c r="AU501" i="7"/>
  <c r="AT501" i="7"/>
  <c r="AM501" i="7"/>
  <c r="AL501" i="7"/>
  <c r="AU500" i="7"/>
  <c r="AT500" i="7"/>
  <c r="AM500" i="7"/>
  <c r="AL500" i="7"/>
  <c r="AU499" i="7"/>
  <c r="AT499" i="7"/>
  <c r="AM499" i="7"/>
  <c r="AL499" i="7"/>
  <c r="AU498" i="7"/>
  <c r="AT498" i="7"/>
  <c r="AM498" i="7"/>
  <c r="AL498" i="7"/>
  <c r="AU497" i="7"/>
  <c r="AT497" i="7"/>
  <c r="AM497" i="7"/>
  <c r="AL497" i="7"/>
  <c r="AU496" i="7"/>
  <c r="AT496" i="7"/>
  <c r="AM496" i="7"/>
  <c r="AL496" i="7"/>
  <c r="AU495" i="7"/>
  <c r="AT495" i="7"/>
  <c r="AM495" i="7"/>
  <c r="AL495" i="7"/>
  <c r="AU494" i="7"/>
  <c r="AT494" i="7"/>
  <c r="AM494" i="7"/>
  <c r="AL494" i="7"/>
  <c r="AU493" i="7"/>
  <c r="AT493" i="7"/>
  <c r="AM493" i="7"/>
  <c r="AL493" i="7"/>
  <c r="AU492" i="7"/>
  <c r="AT492" i="7"/>
  <c r="AM492" i="7"/>
  <c r="AL492" i="7"/>
  <c r="AU491" i="7"/>
  <c r="AT491" i="7"/>
  <c r="AM491" i="7"/>
  <c r="AL491" i="7"/>
  <c r="AU490" i="7"/>
  <c r="AT490" i="7"/>
  <c r="AM490" i="7"/>
  <c r="AL490" i="7"/>
  <c r="AU489" i="7"/>
  <c r="AT489" i="7"/>
  <c r="AM489" i="7"/>
  <c r="AL489" i="7"/>
  <c r="AU488" i="7"/>
  <c r="AT488" i="7"/>
  <c r="AM488" i="7"/>
  <c r="AL488" i="7"/>
  <c r="AU487" i="7"/>
  <c r="AT487" i="7"/>
  <c r="AM487" i="7"/>
  <c r="AL487" i="7"/>
  <c r="AU486" i="7"/>
  <c r="AT486" i="7"/>
  <c r="AM486" i="7"/>
  <c r="AL486" i="7"/>
  <c r="AU485" i="7"/>
  <c r="AT485" i="7"/>
  <c r="AM485" i="7"/>
  <c r="AL485" i="7"/>
  <c r="AU484" i="7"/>
  <c r="AT484" i="7"/>
  <c r="AM484" i="7"/>
  <c r="AL484" i="7"/>
  <c r="AU483" i="7"/>
  <c r="AT483" i="7"/>
  <c r="AM483" i="7"/>
  <c r="AL483" i="7"/>
  <c r="AU482" i="7"/>
  <c r="AT482" i="7"/>
  <c r="AM482" i="7"/>
  <c r="AL482" i="7"/>
  <c r="AU481" i="7"/>
  <c r="AT481" i="7"/>
  <c r="AM481" i="7"/>
  <c r="AL481" i="7"/>
  <c r="AU480" i="7"/>
  <c r="AT480" i="7"/>
  <c r="AM480" i="7"/>
  <c r="AL480" i="7"/>
  <c r="AU479" i="7"/>
  <c r="AT479" i="7"/>
  <c r="AM479" i="7"/>
  <c r="AL479" i="7"/>
  <c r="AU478" i="7"/>
  <c r="AT478" i="7"/>
  <c r="AM478" i="7"/>
  <c r="AL478" i="7"/>
  <c r="AU477" i="7"/>
  <c r="AT477" i="7"/>
  <c r="AM477" i="7"/>
  <c r="AL477" i="7"/>
  <c r="AU476" i="7"/>
  <c r="AT476" i="7"/>
  <c r="AM476" i="7"/>
  <c r="AL476" i="7"/>
  <c r="AU475" i="7"/>
  <c r="AT475" i="7"/>
  <c r="AM475" i="7"/>
  <c r="AL475" i="7"/>
  <c r="AU474" i="7"/>
  <c r="AT474" i="7"/>
  <c r="AM474" i="7"/>
  <c r="AL474" i="7"/>
  <c r="AU473" i="7"/>
  <c r="AT473" i="7"/>
  <c r="AM473" i="7"/>
  <c r="AL473" i="7"/>
  <c r="AU472" i="7"/>
  <c r="AT472" i="7"/>
  <c r="AM472" i="7"/>
  <c r="AL472" i="7"/>
  <c r="AU471" i="7"/>
  <c r="AT471" i="7"/>
  <c r="AM471" i="7"/>
  <c r="AL471" i="7"/>
  <c r="AU470" i="7"/>
  <c r="AT470" i="7"/>
  <c r="AM470" i="7"/>
  <c r="AL470" i="7"/>
  <c r="AU469" i="7"/>
  <c r="AT469" i="7"/>
  <c r="AM469" i="7"/>
  <c r="AL469" i="7"/>
  <c r="AU468" i="7"/>
  <c r="AT468" i="7"/>
  <c r="AM468" i="7"/>
  <c r="AL468" i="7"/>
  <c r="AU467" i="7"/>
  <c r="AT467" i="7"/>
  <c r="AM467" i="7"/>
  <c r="AL467" i="7"/>
  <c r="AU466" i="7"/>
  <c r="AT466" i="7"/>
  <c r="AM466" i="7"/>
  <c r="AL466" i="7"/>
  <c r="AU465" i="7"/>
  <c r="AT465" i="7"/>
  <c r="AM465" i="7"/>
  <c r="AL465" i="7"/>
  <c r="AU464" i="7"/>
  <c r="AT464" i="7"/>
  <c r="AM464" i="7"/>
  <c r="AL464" i="7"/>
  <c r="AU463" i="7"/>
  <c r="AT463" i="7"/>
  <c r="AM463" i="7"/>
  <c r="AL463" i="7"/>
  <c r="AU462" i="7"/>
  <c r="AT462" i="7"/>
  <c r="AM462" i="7"/>
  <c r="AL462" i="7"/>
  <c r="AU461" i="7"/>
  <c r="AT461" i="7"/>
  <c r="AM461" i="7"/>
  <c r="AL461" i="7"/>
  <c r="AU460" i="7"/>
  <c r="AT460" i="7"/>
  <c r="AM460" i="7"/>
  <c r="AL460" i="7"/>
  <c r="AU459" i="7"/>
  <c r="AT459" i="7"/>
  <c r="AM459" i="7"/>
  <c r="AL459" i="7"/>
  <c r="AU458" i="7"/>
  <c r="AT458" i="7"/>
  <c r="AM458" i="7"/>
  <c r="AL458" i="7"/>
  <c r="AU457" i="7"/>
  <c r="AT457" i="7"/>
  <c r="AM457" i="7"/>
  <c r="AL457" i="7"/>
  <c r="AU456" i="7"/>
  <c r="AT456" i="7"/>
  <c r="AM456" i="7"/>
  <c r="AL456" i="7"/>
  <c r="AU455" i="7"/>
  <c r="AT455" i="7"/>
  <c r="AM455" i="7"/>
  <c r="AL455" i="7"/>
  <c r="AU454" i="7"/>
  <c r="AT454" i="7"/>
  <c r="AM454" i="7"/>
  <c r="AL454" i="7"/>
  <c r="AU453" i="7"/>
  <c r="AT453" i="7"/>
  <c r="AM453" i="7"/>
  <c r="AL453" i="7"/>
  <c r="AU452" i="7"/>
  <c r="AT452" i="7"/>
  <c r="AM452" i="7"/>
  <c r="AL452" i="7"/>
  <c r="AU451" i="7"/>
  <c r="AT451" i="7"/>
  <c r="AM451" i="7"/>
  <c r="AL451" i="7"/>
  <c r="AU450" i="7"/>
  <c r="AT450" i="7"/>
  <c r="AM450" i="7"/>
  <c r="AL450" i="7"/>
  <c r="AU449" i="7"/>
  <c r="AT449" i="7"/>
  <c r="AM449" i="7"/>
  <c r="AL449" i="7"/>
  <c r="AU448" i="7"/>
  <c r="AT448" i="7"/>
  <c r="AM448" i="7"/>
  <c r="AL448" i="7"/>
  <c r="AU447" i="7"/>
  <c r="AT447" i="7"/>
  <c r="AM447" i="7"/>
  <c r="AL447" i="7"/>
  <c r="AU446" i="7"/>
  <c r="AT446" i="7"/>
  <c r="AM446" i="7"/>
  <c r="AL446" i="7"/>
  <c r="AU445" i="7"/>
  <c r="AT445" i="7"/>
  <c r="AM445" i="7"/>
  <c r="AL445" i="7"/>
  <c r="AU444" i="7"/>
  <c r="AT444" i="7"/>
  <c r="AM444" i="7"/>
  <c r="AL444" i="7"/>
  <c r="AU443" i="7"/>
  <c r="AT443" i="7"/>
  <c r="AM443" i="7"/>
  <c r="AL443" i="7"/>
  <c r="AU442" i="7"/>
  <c r="AT442" i="7"/>
  <c r="AM442" i="7"/>
  <c r="AL442" i="7"/>
  <c r="AU441" i="7"/>
  <c r="AT441" i="7"/>
  <c r="AM441" i="7"/>
  <c r="AL441" i="7"/>
  <c r="AU440" i="7"/>
  <c r="AT440" i="7"/>
  <c r="AM440" i="7"/>
  <c r="AL440" i="7"/>
  <c r="AU439" i="7"/>
  <c r="AT439" i="7"/>
  <c r="AM439" i="7"/>
  <c r="AL439" i="7"/>
  <c r="AU438" i="7"/>
  <c r="AT438" i="7"/>
  <c r="AM438" i="7"/>
  <c r="AL438" i="7"/>
  <c r="AU437" i="7"/>
  <c r="AT437" i="7"/>
  <c r="AM437" i="7"/>
  <c r="AL437" i="7"/>
  <c r="AU436" i="7"/>
  <c r="AT436" i="7"/>
  <c r="AM436" i="7"/>
  <c r="AL436" i="7"/>
  <c r="AU435" i="7"/>
  <c r="AT435" i="7"/>
  <c r="AM435" i="7"/>
  <c r="AL435" i="7"/>
  <c r="AU434" i="7"/>
  <c r="AT434" i="7"/>
  <c r="AM434" i="7"/>
  <c r="AL434" i="7"/>
  <c r="AU433" i="7"/>
  <c r="AT433" i="7"/>
  <c r="AM433" i="7"/>
  <c r="AL433" i="7"/>
  <c r="AU432" i="7"/>
  <c r="AT432" i="7"/>
  <c r="AM432" i="7"/>
  <c r="AL432" i="7"/>
  <c r="AU431" i="7"/>
  <c r="AT431" i="7"/>
  <c r="AM431" i="7"/>
  <c r="AL431" i="7"/>
  <c r="AU430" i="7"/>
  <c r="AT430" i="7"/>
  <c r="AM430" i="7"/>
  <c r="AL430" i="7"/>
  <c r="AU429" i="7"/>
  <c r="AT429" i="7"/>
  <c r="AM429" i="7"/>
  <c r="AL429" i="7"/>
  <c r="AU428" i="7"/>
  <c r="AT428" i="7"/>
  <c r="AM428" i="7"/>
  <c r="AL428" i="7"/>
  <c r="AU427" i="7"/>
  <c r="AT427" i="7"/>
  <c r="AM427" i="7"/>
  <c r="AL427" i="7"/>
  <c r="AU426" i="7"/>
  <c r="AT426" i="7"/>
  <c r="AM426" i="7"/>
  <c r="AL426" i="7"/>
  <c r="AU425" i="7"/>
  <c r="AT425" i="7"/>
  <c r="AM425" i="7"/>
  <c r="AL425" i="7"/>
  <c r="AU424" i="7"/>
  <c r="AT424" i="7"/>
  <c r="AM424" i="7"/>
  <c r="AL424" i="7"/>
  <c r="AU423" i="7"/>
  <c r="AT423" i="7"/>
  <c r="AM423" i="7"/>
  <c r="AL423" i="7"/>
  <c r="AU422" i="7"/>
  <c r="AT422" i="7"/>
  <c r="AM422" i="7"/>
  <c r="AL422" i="7"/>
  <c r="AU421" i="7"/>
  <c r="AT421" i="7"/>
  <c r="AM421" i="7"/>
  <c r="AL421" i="7"/>
  <c r="AU420" i="7"/>
  <c r="AT420" i="7"/>
  <c r="AM420" i="7"/>
  <c r="AL420" i="7"/>
  <c r="AU419" i="7"/>
  <c r="AT419" i="7"/>
  <c r="AM419" i="7"/>
  <c r="AL419" i="7"/>
  <c r="AU418" i="7"/>
  <c r="AT418" i="7"/>
  <c r="AM418" i="7"/>
  <c r="AL418" i="7"/>
  <c r="AU417" i="7"/>
  <c r="AT417" i="7"/>
  <c r="AM417" i="7"/>
  <c r="AL417" i="7"/>
  <c r="AU416" i="7"/>
  <c r="AT416" i="7"/>
  <c r="AM416" i="7"/>
  <c r="AL416" i="7"/>
  <c r="AU415" i="7"/>
  <c r="AT415" i="7"/>
  <c r="AM415" i="7"/>
  <c r="AL415" i="7"/>
  <c r="AU414" i="7"/>
  <c r="AT414" i="7"/>
  <c r="AM414" i="7"/>
  <c r="AL414" i="7"/>
  <c r="AU413" i="7"/>
  <c r="AT413" i="7"/>
  <c r="AM413" i="7"/>
  <c r="AL413" i="7"/>
  <c r="AU412" i="7"/>
  <c r="AT412" i="7"/>
  <c r="AM412" i="7"/>
  <c r="AL412" i="7"/>
  <c r="AU411" i="7"/>
  <c r="AT411" i="7"/>
  <c r="AM411" i="7"/>
  <c r="AL411" i="7"/>
  <c r="AU410" i="7"/>
  <c r="AT410" i="7"/>
  <c r="AM410" i="7"/>
  <c r="AL410" i="7"/>
  <c r="AU409" i="7"/>
  <c r="AT409" i="7"/>
  <c r="AM409" i="7"/>
  <c r="AL409" i="7"/>
  <c r="AU408" i="7"/>
  <c r="AT408" i="7"/>
  <c r="AM408" i="7"/>
  <c r="AL408" i="7"/>
  <c r="AU407" i="7"/>
  <c r="AT407" i="7"/>
  <c r="AM407" i="7"/>
  <c r="AL407" i="7"/>
  <c r="AU406" i="7"/>
  <c r="AT406" i="7"/>
  <c r="AM406" i="7"/>
  <c r="AL406" i="7"/>
  <c r="AU405" i="7"/>
  <c r="AT405" i="7"/>
  <c r="AM405" i="7"/>
  <c r="AL405" i="7"/>
  <c r="AU404" i="7"/>
  <c r="AT404" i="7"/>
  <c r="AM404" i="7"/>
  <c r="AL404" i="7"/>
  <c r="AU403" i="7"/>
  <c r="AT403" i="7"/>
  <c r="AM403" i="7"/>
  <c r="AL403" i="7"/>
  <c r="AU402" i="7"/>
  <c r="AT402" i="7"/>
  <c r="AM402" i="7"/>
  <c r="AL402" i="7"/>
  <c r="AU401" i="7"/>
  <c r="AT401" i="7"/>
  <c r="AM401" i="7"/>
  <c r="AL401" i="7"/>
  <c r="AU400" i="7"/>
  <c r="AT400" i="7"/>
  <c r="AM400" i="7"/>
  <c r="AL400" i="7"/>
  <c r="AU399" i="7"/>
  <c r="AT399" i="7"/>
  <c r="AM399" i="7"/>
  <c r="AL399" i="7"/>
  <c r="AU398" i="7"/>
  <c r="AT398" i="7"/>
  <c r="AM398" i="7"/>
  <c r="AL398" i="7"/>
  <c r="AU397" i="7"/>
  <c r="AT397" i="7"/>
  <c r="AM397" i="7"/>
  <c r="AL397" i="7"/>
  <c r="AU396" i="7"/>
  <c r="AT396" i="7"/>
  <c r="AM396" i="7"/>
  <c r="AL396" i="7"/>
  <c r="AU395" i="7"/>
  <c r="AT395" i="7"/>
  <c r="AM395" i="7"/>
  <c r="AL395" i="7"/>
  <c r="AU394" i="7"/>
  <c r="AT394" i="7"/>
  <c r="AM394" i="7"/>
  <c r="AL394" i="7"/>
  <c r="AU393" i="7"/>
  <c r="AT393" i="7"/>
  <c r="AM393" i="7"/>
  <c r="AL393" i="7"/>
  <c r="AU392" i="7"/>
  <c r="AT392" i="7"/>
  <c r="AM392" i="7"/>
  <c r="AL392" i="7"/>
  <c r="AU391" i="7"/>
  <c r="AT391" i="7"/>
  <c r="AM391" i="7"/>
  <c r="AL391" i="7"/>
  <c r="AU390" i="7"/>
  <c r="AT390" i="7"/>
  <c r="AM390" i="7"/>
  <c r="AL390" i="7"/>
  <c r="AU389" i="7"/>
  <c r="AT389" i="7"/>
  <c r="AM389" i="7"/>
  <c r="AL389" i="7"/>
  <c r="AU388" i="7"/>
  <c r="AT388" i="7"/>
  <c r="AM388" i="7"/>
  <c r="AL388" i="7"/>
  <c r="AU387" i="7"/>
  <c r="AT387" i="7"/>
  <c r="AM387" i="7"/>
  <c r="AL387" i="7"/>
  <c r="AU386" i="7"/>
  <c r="AT386" i="7"/>
  <c r="AM386" i="7"/>
  <c r="AL386" i="7"/>
  <c r="AU385" i="7"/>
  <c r="AT385" i="7"/>
  <c r="AM385" i="7"/>
  <c r="AL385" i="7"/>
  <c r="AU384" i="7"/>
  <c r="AT384" i="7"/>
  <c r="AM384" i="7"/>
  <c r="AL384" i="7"/>
  <c r="AU383" i="7"/>
  <c r="AT383" i="7"/>
  <c r="AM383" i="7"/>
  <c r="AL383" i="7"/>
  <c r="AU382" i="7"/>
  <c r="AT382" i="7"/>
  <c r="AM382" i="7"/>
  <c r="AL382" i="7"/>
  <c r="AU381" i="7"/>
  <c r="AT381" i="7"/>
  <c r="AM381" i="7"/>
  <c r="AL381" i="7"/>
  <c r="AU380" i="7"/>
  <c r="AT380" i="7"/>
  <c r="AM380" i="7"/>
  <c r="AL380" i="7"/>
  <c r="AU379" i="7"/>
  <c r="AT379" i="7"/>
  <c r="AM379" i="7"/>
  <c r="AL379" i="7"/>
  <c r="AU378" i="7"/>
  <c r="AT378" i="7"/>
  <c r="AM378" i="7"/>
  <c r="AL378" i="7"/>
  <c r="AU377" i="7"/>
  <c r="AT377" i="7"/>
  <c r="AM377" i="7"/>
  <c r="AL377" i="7"/>
  <c r="AU376" i="7"/>
  <c r="AT376" i="7"/>
  <c r="AM376" i="7"/>
  <c r="AL376" i="7"/>
  <c r="AU375" i="7"/>
  <c r="AT375" i="7"/>
  <c r="AM375" i="7"/>
  <c r="AL375" i="7"/>
  <c r="AU374" i="7"/>
  <c r="AT374" i="7"/>
  <c r="AM374" i="7"/>
  <c r="AL374" i="7"/>
  <c r="AU373" i="7"/>
  <c r="AT373" i="7"/>
  <c r="AM373" i="7"/>
  <c r="AL373" i="7"/>
  <c r="AU372" i="7"/>
  <c r="AT372" i="7"/>
  <c r="AM372" i="7"/>
  <c r="AL372" i="7"/>
  <c r="AU371" i="7"/>
  <c r="AT371" i="7"/>
  <c r="AM371" i="7"/>
  <c r="AL371" i="7"/>
  <c r="AU370" i="7"/>
  <c r="AT370" i="7"/>
  <c r="AM370" i="7"/>
  <c r="AL370" i="7"/>
  <c r="AU369" i="7"/>
  <c r="AT369" i="7"/>
  <c r="AM369" i="7"/>
  <c r="AL369" i="7"/>
  <c r="AU368" i="7"/>
  <c r="AT368" i="7"/>
  <c r="AM368" i="7"/>
  <c r="AL368" i="7"/>
  <c r="AU367" i="7"/>
  <c r="AT367" i="7"/>
  <c r="AM367" i="7"/>
  <c r="AL367" i="7"/>
  <c r="AU366" i="7"/>
  <c r="AT366" i="7"/>
  <c r="AM366" i="7"/>
  <c r="AL366" i="7"/>
  <c r="AU365" i="7"/>
  <c r="AT365" i="7"/>
  <c r="AM365" i="7"/>
  <c r="AL365" i="7"/>
  <c r="AU364" i="7"/>
  <c r="AT364" i="7"/>
  <c r="AM364" i="7"/>
  <c r="AL364" i="7"/>
  <c r="AU363" i="7"/>
  <c r="AT363" i="7"/>
  <c r="AM363" i="7"/>
  <c r="AL363" i="7"/>
  <c r="AU362" i="7"/>
  <c r="AT362" i="7"/>
  <c r="AM362" i="7"/>
  <c r="AL362" i="7"/>
  <c r="AU361" i="7"/>
  <c r="AT361" i="7"/>
  <c r="AM361" i="7"/>
  <c r="AL361" i="7"/>
  <c r="AU360" i="7"/>
  <c r="AT360" i="7"/>
  <c r="AM360" i="7"/>
  <c r="AL360" i="7"/>
  <c r="AU359" i="7"/>
  <c r="AT359" i="7"/>
  <c r="AM359" i="7"/>
  <c r="AL359" i="7"/>
  <c r="AU358" i="7"/>
  <c r="AT358" i="7"/>
  <c r="AM358" i="7"/>
  <c r="AL358" i="7"/>
  <c r="AU357" i="7"/>
  <c r="AT357" i="7"/>
  <c r="AM357" i="7"/>
  <c r="AL357" i="7"/>
  <c r="AU356" i="7"/>
  <c r="AT356" i="7"/>
  <c r="AM356" i="7"/>
  <c r="AL356" i="7"/>
  <c r="AU355" i="7"/>
  <c r="AT355" i="7"/>
  <c r="AM355" i="7"/>
  <c r="AL355" i="7"/>
  <c r="AU354" i="7"/>
  <c r="AT354" i="7"/>
  <c r="AM354" i="7"/>
  <c r="AL354" i="7"/>
  <c r="AU353" i="7"/>
  <c r="AT353" i="7"/>
  <c r="AM353" i="7"/>
  <c r="AL353" i="7"/>
  <c r="AU352" i="7"/>
  <c r="AT352" i="7"/>
  <c r="AM352" i="7"/>
  <c r="AL352" i="7"/>
  <c r="AU351" i="7"/>
  <c r="AT351" i="7"/>
  <c r="AM351" i="7"/>
  <c r="AL351" i="7"/>
  <c r="AU350" i="7"/>
  <c r="AT350" i="7"/>
  <c r="AM350" i="7"/>
  <c r="AL350" i="7"/>
  <c r="AU349" i="7"/>
  <c r="AT349" i="7"/>
  <c r="AM349" i="7"/>
  <c r="AL349" i="7"/>
  <c r="AU348" i="7"/>
  <c r="AT348" i="7"/>
  <c r="AM348" i="7"/>
  <c r="AL348" i="7"/>
  <c r="AU347" i="7"/>
  <c r="AT347" i="7"/>
  <c r="AM347" i="7"/>
  <c r="AL347" i="7"/>
  <c r="AU346" i="7"/>
  <c r="AT346" i="7"/>
  <c r="AM346" i="7"/>
  <c r="AL346" i="7"/>
  <c r="AU345" i="7"/>
  <c r="AT345" i="7"/>
  <c r="AM345" i="7"/>
  <c r="AL345" i="7"/>
  <c r="AU344" i="7"/>
  <c r="AT344" i="7"/>
  <c r="AM344" i="7"/>
  <c r="AL344" i="7"/>
  <c r="AU343" i="7"/>
  <c r="AT343" i="7"/>
  <c r="AM343" i="7"/>
  <c r="AL343" i="7"/>
  <c r="AU342" i="7"/>
  <c r="AT342" i="7"/>
  <c r="AM342" i="7"/>
  <c r="AL342" i="7"/>
  <c r="AU341" i="7"/>
  <c r="AT341" i="7"/>
  <c r="AM341" i="7"/>
  <c r="AL341" i="7"/>
  <c r="AU340" i="7"/>
  <c r="AT340" i="7"/>
  <c r="AM340" i="7"/>
  <c r="AL340" i="7"/>
  <c r="AU339" i="7"/>
  <c r="AT339" i="7"/>
  <c r="AM339" i="7"/>
  <c r="AL339" i="7"/>
  <c r="AU338" i="7"/>
  <c r="AT338" i="7"/>
  <c r="AM338" i="7"/>
  <c r="AL338" i="7"/>
  <c r="AU337" i="7"/>
  <c r="AT337" i="7"/>
  <c r="AM337" i="7"/>
  <c r="AL337" i="7"/>
  <c r="AU336" i="7"/>
  <c r="AT336" i="7"/>
  <c r="AM336" i="7"/>
  <c r="AL336" i="7"/>
  <c r="AU335" i="7"/>
  <c r="AT335" i="7"/>
  <c r="AM335" i="7"/>
  <c r="AL335" i="7"/>
  <c r="AU334" i="7"/>
  <c r="AT334" i="7"/>
  <c r="AM334" i="7"/>
  <c r="AL334" i="7"/>
  <c r="AU333" i="7"/>
  <c r="AT333" i="7"/>
  <c r="AM333" i="7"/>
  <c r="AL333" i="7"/>
  <c r="AU332" i="7"/>
  <c r="AT332" i="7"/>
  <c r="AM332" i="7"/>
  <c r="AL332" i="7"/>
  <c r="AU331" i="7"/>
  <c r="AT331" i="7"/>
  <c r="AM331" i="7"/>
  <c r="AL331" i="7"/>
  <c r="AU330" i="7"/>
  <c r="AT330" i="7"/>
  <c r="AM330" i="7"/>
  <c r="AL330" i="7"/>
  <c r="AU329" i="7"/>
  <c r="AT329" i="7"/>
  <c r="AM329" i="7"/>
  <c r="AL329" i="7"/>
  <c r="AU328" i="7"/>
  <c r="AT328" i="7"/>
  <c r="AM328" i="7"/>
  <c r="AL328" i="7"/>
  <c r="AU327" i="7"/>
  <c r="AT327" i="7"/>
  <c r="AM327" i="7"/>
  <c r="AL327" i="7"/>
  <c r="AU326" i="7"/>
  <c r="AT326" i="7"/>
  <c r="AM326" i="7"/>
  <c r="AL326" i="7"/>
  <c r="AU325" i="7"/>
  <c r="AT325" i="7"/>
  <c r="AM325" i="7"/>
  <c r="AL325" i="7"/>
  <c r="AU324" i="7"/>
  <c r="AT324" i="7"/>
  <c r="AM324" i="7"/>
  <c r="AL324" i="7"/>
  <c r="AU323" i="7"/>
  <c r="AT323" i="7"/>
  <c r="AM323" i="7"/>
  <c r="AL323" i="7"/>
  <c r="AU322" i="7"/>
  <c r="AT322" i="7"/>
  <c r="AM322" i="7"/>
  <c r="AL322" i="7"/>
  <c r="AU321" i="7"/>
  <c r="AT321" i="7"/>
  <c r="AM321" i="7"/>
  <c r="AL321" i="7"/>
  <c r="AU320" i="7"/>
  <c r="AT320" i="7"/>
  <c r="AM320" i="7"/>
  <c r="AL320" i="7"/>
  <c r="AU319" i="7"/>
  <c r="AT319" i="7"/>
  <c r="AM319" i="7"/>
  <c r="AL319" i="7"/>
  <c r="AU318" i="7"/>
  <c r="AT318" i="7"/>
  <c r="AM318" i="7"/>
  <c r="AL318" i="7"/>
  <c r="AU317" i="7"/>
  <c r="AT317" i="7"/>
  <c r="AM317" i="7"/>
  <c r="AL317" i="7"/>
  <c r="AU316" i="7"/>
  <c r="AT316" i="7"/>
  <c r="AM316" i="7"/>
  <c r="AL316" i="7"/>
  <c r="AU315" i="7"/>
  <c r="AT315" i="7"/>
  <c r="AM315" i="7"/>
  <c r="AL315" i="7"/>
  <c r="AU314" i="7"/>
  <c r="AT314" i="7"/>
  <c r="AM314" i="7"/>
  <c r="AL314" i="7"/>
  <c r="AU313" i="7"/>
  <c r="AT313" i="7"/>
  <c r="AM313" i="7"/>
  <c r="AL313" i="7"/>
  <c r="AU312" i="7"/>
  <c r="AT312" i="7"/>
  <c r="AM312" i="7"/>
  <c r="AL312" i="7"/>
  <c r="AU311" i="7"/>
  <c r="AT311" i="7"/>
  <c r="AM311" i="7"/>
  <c r="AL311" i="7"/>
  <c r="AU310" i="7"/>
  <c r="AT310" i="7"/>
  <c r="AM310" i="7"/>
  <c r="AL310" i="7"/>
  <c r="AU309" i="7"/>
  <c r="AT309" i="7"/>
  <c r="AM309" i="7"/>
  <c r="AL309" i="7"/>
  <c r="AU308" i="7"/>
  <c r="AT308" i="7"/>
  <c r="AM308" i="7"/>
  <c r="AL308" i="7"/>
  <c r="AU307" i="7"/>
  <c r="AT307" i="7"/>
  <c r="AM307" i="7"/>
  <c r="AL307" i="7"/>
  <c r="AU306" i="7"/>
  <c r="AT306" i="7"/>
  <c r="AM306" i="7"/>
  <c r="AL306" i="7"/>
  <c r="AU305" i="7"/>
  <c r="AT305" i="7"/>
  <c r="AM305" i="7"/>
  <c r="AL305" i="7"/>
  <c r="AU304" i="7"/>
  <c r="AT304" i="7"/>
  <c r="AM304" i="7"/>
  <c r="AL304" i="7"/>
  <c r="AU303" i="7"/>
  <c r="AT303" i="7"/>
  <c r="AM303" i="7"/>
  <c r="AL303" i="7"/>
  <c r="AU302" i="7"/>
  <c r="AT302" i="7"/>
  <c r="AM302" i="7"/>
  <c r="AL302" i="7"/>
  <c r="AU301" i="7"/>
  <c r="AT301" i="7"/>
  <c r="AM301" i="7"/>
  <c r="AL301" i="7"/>
  <c r="AU300" i="7"/>
  <c r="AT300" i="7"/>
  <c r="AM300" i="7"/>
  <c r="AL300" i="7"/>
  <c r="AU299" i="7"/>
  <c r="AT299" i="7"/>
  <c r="AM299" i="7"/>
  <c r="AL299" i="7"/>
  <c r="AU298" i="7"/>
  <c r="AT298" i="7"/>
  <c r="AM298" i="7"/>
  <c r="AL298" i="7"/>
  <c r="AU297" i="7"/>
  <c r="AT297" i="7"/>
  <c r="AM297" i="7"/>
  <c r="AL297" i="7"/>
  <c r="AU296" i="7"/>
  <c r="AT296" i="7"/>
  <c r="AM296" i="7"/>
  <c r="AL296" i="7"/>
  <c r="AU295" i="7"/>
  <c r="AT295" i="7"/>
  <c r="AM295" i="7"/>
  <c r="AL295" i="7"/>
  <c r="AU294" i="7"/>
  <c r="AT294" i="7"/>
  <c r="AM294" i="7"/>
  <c r="AL294" i="7"/>
  <c r="AU293" i="7"/>
  <c r="AT293" i="7"/>
  <c r="AM293" i="7"/>
  <c r="AL293" i="7"/>
  <c r="AU292" i="7"/>
  <c r="AT292" i="7"/>
  <c r="AM292" i="7"/>
  <c r="AL292" i="7"/>
  <c r="AU291" i="7"/>
  <c r="AT291" i="7"/>
  <c r="AM291" i="7"/>
  <c r="AL291" i="7"/>
  <c r="AU290" i="7"/>
  <c r="AT290" i="7"/>
  <c r="AM290" i="7"/>
  <c r="AL290" i="7"/>
  <c r="AU289" i="7"/>
  <c r="AT289" i="7"/>
  <c r="AM289" i="7"/>
  <c r="AL289" i="7"/>
  <c r="AU288" i="7"/>
  <c r="AT288" i="7"/>
  <c r="AM288" i="7"/>
  <c r="AL288" i="7"/>
  <c r="AU287" i="7"/>
  <c r="AT287" i="7"/>
  <c r="AM287" i="7"/>
  <c r="AL287" i="7"/>
  <c r="AU286" i="7"/>
  <c r="AT286" i="7"/>
  <c r="AM286" i="7"/>
  <c r="AL286" i="7"/>
  <c r="AU285" i="7"/>
  <c r="AT285" i="7"/>
  <c r="AM285" i="7"/>
  <c r="AL285" i="7"/>
  <c r="AU284" i="7"/>
  <c r="AT284" i="7"/>
  <c r="AM284" i="7"/>
  <c r="AL284" i="7"/>
  <c r="AU283" i="7"/>
  <c r="AT283" i="7"/>
  <c r="AM283" i="7"/>
  <c r="AL283" i="7"/>
  <c r="AU282" i="7"/>
  <c r="AT282" i="7"/>
  <c r="AM282" i="7"/>
  <c r="AL282" i="7"/>
  <c r="AU281" i="7"/>
  <c r="AT281" i="7"/>
  <c r="AM281" i="7"/>
  <c r="AL281" i="7"/>
  <c r="AU280" i="7"/>
  <c r="AT280" i="7"/>
  <c r="AM280" i="7"/>
  <c r="AL280" i="7"/>
  <c r="AU279" i="7"/>
  <c r="AT279" i="7"/>
  <c r="AM279" i="7"/>
  <c r="AL279" i="7"/>
  <c r="AU278" i="7"/>
  <c r="AT278" i="7"/>
  <c r="AM278" i="7"/>
  <c r="AL278" i="7"/>
  <c r="AU277" i="7"/>
  <c r="AT277" i="7"/>
  <c r="AM277" i="7"/>
  <c r="AL277" i="7"/>
  <c r="AU276" i="7"/>
  <c r="AT276" i="7"/>
  <c r="AM276" i="7"/>
  <c r="AL276" i="7"/>
  <c r="AU275" i="7"/>
  <c r="AT275" i="7"/>
  <c r="AM275" i="7"/>
  <c r="AL275" i="7"/>
  <c r="AU274" i="7"/>
  <c r="AT274" i="7"/>
  <c r="AM274" i="7"/>
  <c r="AL274" i="7"/>
  <c r="AU273" i="7"/>
  <c r="AT273" i="7"/>
  <c r="AM273" i="7"/>
  <c r="AL273" i="7"/>
  <c r="AU272" i="7"/>
  <c r="AT272" i="7"/>
  <c r="AM272" i="7"/>
  <c r="AL272" i="7"/>
  <c r="AU271" i="7"/>
  <c r="AT271" i="7"/>
  <c r="AM271" i="7"/>
  <c r="AL271" i="7"/>
  <c r="AU270" i="7"/>
  <c r="AT270" i="7"/>
  <c r="AM270" i="7"/>
  <c r="AL270" i="7"/>
  <c r="AU269" i="7"/>
  <c r="AT269" i="7"/>
  <c r="AM269" i="7"/>
  <c r="AL269" i="7"/>
  <c r="AU268" i="7"/>
  <c r="AT268" i="7"/>
  <c r="AM268" i="7"/>
  <c r="AL268" i="7"/>
  <c r="AU267" i="7"/>
  <c r="AT267" i="7"/>
  <c r="AM267" i="7"/>
  <c r="AL267" i="7"/>
  <c r="AU266" i="7"/>
  <c r="AT266" i="7"/>
  <c r="AM266" i="7"/>
  <c r="AL266" i="7"/>
  <c r="AU265" i="7"/>
  <c r="AT265" i="7"/>
  <c r="AM265" i="7"/>
  <c r="AL265" i="7"/>
  <c r="AU264" i="7"/>
  <c r="AT264" i="7"/>
  <c r="AM264" i="7"/>
  <c r="AL264" i="7"/>
  <c r="AU263" i="7"/>
  <c r="AT263" i="7"/>
  <c r="AM263" i="7"/>
  <c r="AL263" i="7"/>
  <c r="AU262" i="7"/>
  <c r="AT262" i="7"/>
  <c r="AM262" i="7"/>
  <c r="AL262" i="7"/>
  <c r="AU261" i="7"/>
  <c r="AT261" i="7"/>
  <c r="AM261" i="7"/>
  <c r="AL261" i="7"/>
  <c r="AU260" i="7"/>
  <c r="AT260" i="7"/>
  <c r="AM260" i="7"/>
  <c r="AL260" i="7"/>
  <c r="AU259" i="7"/>
  <c r="AT259" i="7"/>
  <c r="AM259" i="7"/>
  <c r="AL259" i="7"/>
  <c r="AU258" i="7"/>
  <c r="AT258" i="7"/>
  <c r="AM258" i="7"/>
  <c r="AL258" i="7"/>
  <c r="AU257" i="7"/>
  <c r="AT257" i="7"/>
  <c r="AM257" i="7"/>
  <c r="AL257" i="7"/>
  <c r="AU256" i="7"/>
  <c r="AT256" i="7"/>
  <c r="AM256" i="7"/>
  <c r="AL256" i="7"/>
  <c r="AU255" i="7"/>
  <c r="AT255" i="7"/>
  <c r="AM255" i="7"/>
  <c r="AL255" i="7"/>
  <c r="AU254" i="7"/>
  <c r="AT254" i="7"/>
  <c r="AM254" i="7"/>
  <c r="AL254" i="7"/>
  <c r="AU253" i="7"/>
  <c r="AT253" i="7"/>
  <c r="AM253" i="7"/>
  <c r="AL253" i="7"/>
  <c r="AU252" i="7"/>
  <c r="AT252" i="7"/>
  <c r="AM252" i="7"/>
  <c r="AL252" i="7"/>
  <c r="AU251" i="7"/>
  <c r="AT251" i="7"/>
  <c r="AM251" i="7"/>
  <c r="AL251" i="7"/>
  <c r="AU250" i="7"/>
  <c r="AT250" i="7"/>
  <c r="AM250" i="7"/>
  <c r="AL250" i="7"/>
  <c r="AU249" i="7"/>
  <c r="AT249" i="7"/>
  <c r="AM249" i="7"/>
  <c r="AL249" i="7"/>
  <c r="AU248" i="7"/>
  <c r="AT248" i="7"/>
  <c r="AM248" i="7"/>
  <c r="AL248" i="7"/>
  <c r="AU247" i="7"/>
  <c r="AT247" i="7"/>
  <c r="AM247" i="7"/>
  <c r="AL247" i="7"/>
  <c r="AU246" i="7"/>
  <c r="AT246" i="7"/>
  <c r="AM246" i="7"/>
  <c r="AL246" i="7"/>
  <c r="AU245" i="7"/>
  <c r="AT245" i="7"/>
  <c r="AM245" i="7"/>
  <c r="AL245" i="7"/>
  <c r="AU244" i="7"/>
  <c r="AT244" i="7"/>
  <c r="AM244" i="7"/>
  <c r="AL244" i="7"/>
  <c r="AU243" i="7"/>
  <c r="AT243" i="7"/>
  <c r="AM243" i="7"/>
  <c r="AL243" i="7"/>
  <c r="AU242" i="7"/>
  <c r="AT242" i="7"/>
  <c r="AM242" i="7"/>
  <c r="AL242" i="7"/>
  <c r="AU241" i="7"/>
  <c r="AT241" i="7"/>
  <c r="AM241" i="7"/>
  <c r="AL241" i="7"/>
  <c r="AU240" i="7"/>
  <c r="AT240" i="7"/>
  <c r="AM240" i="7"/>
  <c r="AL240" i="7"/>
  <c r="AU239" i="7"/>
  <c r="AT239" i="7"/>
  <c r="AM239" i="7"/>
  <c r="AL239" i="7"/>
  <c r="AU238" i="7"/>
  <c r="AT238" i="7"/>
  <c r="AM238" i="7"/>
  <c r="AL238" i="7"/>
  <c r="AU237" i="7"/>
  <c r="AT237" i="7"/>
  <c r="AM237" i="7"/>
  <c r="AL237" i="7"/>
  <c r="AU236" i="7"/>
  <c r="AT236" i="7"/>
  <c r="AM236" i="7"/>
  <c r="AL236" i="7"/>
  <c r="AU235" i="7"/>
  <c r="AT235" i="7"/>
  <c r="AM235" i="7"/>
  <c r="AL235" i="7"/>
  <c r="AU234" i="7"/>
  <c r="AT234" i="7"/>
  <c r="AM234" i="7"/>
  <c r="AL234" i="7"/>
  <c r="AU233" i="7"/>
  <c r="AT233" i="7"/>
  <c r="AM233" i="7"/>
  <c r="AL233" i="7"/>
  <c r="AU232" i="7"/>
  <c r="AT232" i="7"/>
  <c r="AM232" i="7"/>
  <c r="AL232" i="7"/>
  <c r="AU231" i="7"/>
  <c r="AT231" i="7"/>
  <c r="AM231" i="7"/>
  <c r="AL231" i="7"/>
  <c r="AU230" i="7"/>
  <c r="AT230" i="7"/>
  <c r="AM230" i="7"/>
  <c r="AL230" i="7"/>
  <c r="AU229" i="7"/>
  <c r="AT229" i="7"/>
  <c r="AM229" i="7"/>
  <c r="AL229" i="7"/>
  <c r="AU228" i="7"/>
  <c r="AT228" i="7"/>
  <c r="AM228" i="7"/>
  <c r="AL228" i="7"/>
  <c r="AU227" i="7"/>
  <c r="AT227" i="7"/>
  <c r="AM227" i="7"/>
  <c r="AL227" i="7"/>
  <c r="AU226" i="7"/>
  <c r="AT226" i="7"/>
  <c r="AM226" i="7"/>
  <c r="AL226" i="7"/>
  <c r="AU225" i="7"/>
  <c r="AT225" i="7"/>
  <c r="AM225" i="7"/>
  <c r="AL225" i="7"/>
  <c r="AU224" i="7"/>
  <c r="AT224" i="7"/>
  <c r="AM224" i="7"/>
  <c r="AL224" i="7"/>
  <c r="AU223" i="7"/>
  <c r="AT223" i="7"/>
  <c r="AM223" i="7"/>
  <c r="AL223" i="7"/>
  <c r="AU222" i="7"/>
  <c r="AT222" i="7"/>
  <c r="AM222" i="7"/>
  <c r="AL222" i="7"/>
  <c r="AU221" i="7"/>
  <c r="AT221" i="7"/>
  <c r="AM221" i="7"/>
  <c r="AL221" i="7"/>
  <c r="AU220" i="7"/>
  <c r="AT220" i="7"/>
  <c r="AM220" i="7"/>
  <c r="AL220" i="7"/>
  <c r="AU219" i="7"/>
  <c r="AT219" i="7"/>
  <c r="AM219" i="7"/>
  <c r="AL219" i="7"/>
  <c r="AU218" i="7"/>
  <c r="AT218" i="7"/>
  <c r="AM218" i="7"/>
  <c r="AL218" i="7"/>
  <c r="AU217" i="7"/>
  <c r="AT217" i="7"/>
  <c r="AM217" i="7"/>
  <c r="AL217" i="7"/>
  <c r="AU216" i="7"/>
  <c r="AT216" i="7"/>
  <c r="AM216" i="7"/>
  <c r="AL216" i="7"/>
  <c r="AU215" i="7"/>
  <c r="AT215" i="7"/>
  <c r="AM215" i="7"/>
  <c r="AL215" i="7"/>
  <c r="AU214" i="7"/>
  <c r="AT214" i="7"/>
  <c r="AM214" i="7"/>
  <c r="AL214" i="7"/>
  <c r="AU213" i="7"/>
  <c r="AT213" i="7"/>
  <c r="AM213" i="7"/>
  <c r="AL213" i="7"/>
  <c r="AU212" i="7"/>
  <c r="AT212" i="7"/>
  <c r="AM212" i="7"/>
  <c r="AL212" i="7"/>
  <c r="AU211" i="7"/>
  <c r="AT211" i="7"/>
  <c r="AM211" i="7"/>
  <c r="AL211" i="7"/>
  <c r="AU210" i="7"/>
  <c r="AT210" i="7"/>
  <c r="AM210" i="7"/>
  <c r="AL210" i="7"/>
  <c r="AU209" i="7"/>
  <c r="AT209" i="7"/>
  <c r="AM209" i="7"/>
  <c r="AL209" i="7"/>
  <c r="AU208" i="7"/>
  <c r="AT208" i="7"/>
  <c r="AM208" i="7"/>
  <c r="AL208" i="7"/>
  <c r="AU207" i="7"/>
  <c r="AT207" i="7"/>
  <c r="AM207" i="7"/>
  <c r="AL207" i="7"/>
  <c r="AU206" i="7"/>
  <c r="AT206" i="7"/>
  <c r="AM206" i="7"/>
  <c r="AL206" i="7"/>
  <c r="AU205" i="7"/>
  <c r="AT205" i="7"/>
  <c r="AM205" i="7"/>
  <c r="AL205" i="7"/>
  <c r="AU204" i="7"/>
  <c r="AT204" i="7"/>
  <c r="AM204" i="7"/>
  <c r="AL204" i="7"/>
  <c r="AU203" i="7"/>
  <c r="AT203" i="7"/>
  <c r="AM203" i="7"/>
  <c r="AL203" i="7"/>
  <c r="AU202" i="7"/>
  <c r="AT202" i="7"/>
  <c r="AM202" i="7"/>
  <c r="AL202" i="7"/>
  <c r="AU201" i="7"/>
  <c r="AT201" i="7"/>
  <c r="AM201" i="7"/>
  <c r="AL201" i="7"/>
  <c r="AU200" i="7"/>
  <c r="AT200" i="7"/>
  <c r="AM200" i="7"/>
  <c r="AL200" i="7"/>
  <c r="AU199" i="7"/>
  <c r="AT199" i="7"/>
  <c r="AM199" i="7"/>
  <c r="AL199" i="7"/>
  <c r="AU198" i="7"/>
  <c r="AT198" i="7"/>
  <c r="AM198" i="7"/>
  <c r="AL198" i="7"/>
  <c r="AU197" i="7"/>
  <c r="AT197" i="7"/>
  <c r="AM197" i="7"/>
  <c r="AL197" i="7"/>
  <c r="AU196" i="7"/>
  <c r="AT196" i="7"/>
  <c r="AM196" i="7"/>
  <c r="AL196" i="7"/>
  <c r="AU195" i="7"/>
  <c r="AT195" i="7"/>
  <c r="AM195" i="7"/>
  <c r="AL195" i="7"/>
  <c r="AU194" i="7"/>
  <c r="AT194" i="7"/>
  <c r="AM194" i="7"/>
  <c r="AL194" i="7"/>
  <c r="AU193" i="7"/>
  <c r="AT193" i="7"/>
  <c r="AM193" i="7"/>
  <c r="AL193" i="7"/>
  <c r="AU192" i="7"/>
  <c r="AT192" i="7"/>
  <c r="AM192" i="7"/>
  <c r="AL192" i="7"/>
  <c r="AU191" i="7"/>
  <c r="AT191" i="7"/>
  <c r="AM191" i="7"/>
  <c r="AL191" i="7"/>
  <c r="AU190" i="7"/>
  <c r="AT190" i="7"/>
  <c r="AM190" i="7"/>
  <c r="AL190" i="7"/>
  <c r="AU189" i="7"/>
  <c r="AT189" i="7"/>
  <c r="AM189" i="7"/>
  <c r="AL189" i="7"/>
  <c r="AU188" i="7"/>
  <c r="AT188" i="7"/>
  <c r="AM188" i="7"/>
  <c r="AL188" i="7"/>
  <c r="AU187" i="7"/>
  <c r="AT187" i="7"/>
  <c r="AM187" i="7"/>
  <c r="AL187" i="7"/>
  <c r="AU186" i="7"/>
  <c r="AT186" i="7"/>
  <c r="AM186" i="7"/>
  <c r="AL186" i="7"/>
  <c r="AU185" i="7"/>
  <c r="AT185" i="7"/>
  <c r="AM185" i="7"/>
  <c r="AL185" i="7"/>
  <c r="AU184" i="7"/>
  <c r="AT184" i="7"/>
  <c r="AM184" i="7"/>
  <c r="AL184" i="7"/>
  <c r="AU183" i="7"/>
  <c r="AT183" i="7"/>
  <c r="AM183" i="7"/>
  <c r="AL183" i="7"/>
  <c r="AU182" i="7"/>
  <c r="AT182" i="7"/>
  <c r="AM182" i="7"/>
  <c r="AL182" i="7"/>
  <c r="AU181" i="7"/>
  <c r="AT181" i="7"/>
  <c r="AM181" i="7"/>
  <c r="AL181" i="7"/>
  <c r="AU180" i="7"/>
  <c r="AT180" i="7"/>
  <c r="AM180" i="7"/>
  <c r="AL180" i="7"/>
  <c r="AU179" i="7"/>
  <c r="AT179" i="7"/>
  <c r="AM179" i="7"/>
  <c r="AL179" i="7"/>
  <c r="AU178" i="7"/>
  <c r="AT178" i="7"/>
  <c r="AM178" i="7"/>
  <c r="AL178" i="7"/>
  <c r="AU177" i="7"/>
  <c r="AT177" i="7"/>
  <c r="AM177" i="7"/>
  <c r="AL177" i="7"/>
  <c r="AU176" i="7"/>
  <c r="AT176" i="7"/>
  <c r="AM176" i="7"/>
  <c r="AL176" i="7"/>
  <c r="AU175" i="7"/>
  <c r="AT175" i="7"/>
  <c r="AM175" i="7"/>
  <c r="AL175" i="7"/>
  <c r="AU174" i="7"/>
  <c r="AT174" i="7"/>
  <c r="AM174" i="7"/>
  <c r="AL174" i="7"/>
  <c r="AU173" i="7"/>
  <c r="AT173" i="7"/>
  <c r="AM173" i="7"/>
  <c r="AL173" i="7"/>
  <c r="AU172" i="7"/>
  <c r="AT172" i="7"/>
  <c r="AM172" i="7"/>
  <c r="AL172" i="7"/>
  <c r="AU171" i="7"/>
  <c r="AT171" i="7"/>
  <c r="AM171" i="7"/>
  <c r="AL171" i="7"/>
  <c r="AU170" i="7"/>
  <c r="AT170" i="7"/>
  <c r="AM170" i="7"/>
  <c r="AL170" i="7"/>
  <c r="AU169" i="7"/>
  <c r="AT169" i="7"/>
  <c r="AM169" i="7"/>
  <c r="AL169" i="7"/>
  <c r="AU168" i="7"/>
  <c r="AT168" i="7"/>
  <c r="AM168" i="7"/>
  <c r="AL168" i="7"/>
  <c r="AU167" i="7"/>
  <c r="AT167" i="7"/>
  <c r="AM167" i="7"/>
  <c r="AL167" i="7"/>
  <c r="AU166" i="7"/>
  <c r="AT166" i="7"/>
  <c r="AM166" i="7"/>
  <c r="AL166" i="7"/>
  <c r="AU165" i="7"/>
  <c r="AT165" i="7"/>
  <c r="AM165" i="7"/>
  <c r="AL165" i="7"/>
  <c r="AU164" i="7"/>
  <c r="AT164" i="7"/>
  <c r="AM164" i="7"/>
  <c r="AL164" i="7"/>
  <c r="AU163" i="7"/>
  <c r="AT163" i="7"/>
  <c r="AM163" i="7"/>
  <c r="AL163" i="7"/>
  <c r="AU162" i="7"/>
  <c r="AT162" i="7"/>
  <c r="AM162" i="7"/>
  <c r="AL162" i="7"/>
  <c r="AU161" i="7"/>
  <c r="AT161" i="7"/>
  <c r="AM161" i="7"/>
  <c r="AL161" i="7"/>
  <c r="AU160" i="7"/>
  <c r="AT160" i="7"/>
  <c r="AM160" i="7"/>
  <c r="AL160" i="7"/>
  <c r="AU159" i="7"/>
  <c r="AT159" i="7"/>
  <c r="AM159" i="7"/>
  <c r="AL159" i="7"/>
  <c r="AU158" i="7"/>
  <c r="AT158" i="7"/>
  <c r="AM158" i="7"/>
  <c r="AL158" i="7"/>
  <c r="AU157" i="7"/>
  <c r="AT157" i="7"/>
  <c r="AM157" i="7"/>
  <c r="AL157" i="7"/>
  <c r="AU156" i="7"/>
  <c r="AT156" i="7"/>
  <c r="AM156" i="7"/>
  <c r="AL156" i="7"/>
  <c r="AU155" i="7"/>
  <c r="AT155" i="7"/>
  <c r="AM155" i="7"/>
  <c r="AL155" i="7"/>
  <c r="AU154" i="7"/>
  <c r="AT154" i="7"/>
  <c r="AM154" i="7"/>
  <c r="AL154" i="7"/>
  <c r="AU153" i="7"/>
  <c r="AT153" i="7"/>
  <c r="AM153" i="7"/>
  <c r="AL153" i="7"/>
  <c r="AU152" i="7"/>
  <c r="AT152" i="7"/>
  <c r="AM152" i="7"/>
  <c r="AL152" i="7"/>
  <c r="AU151" i="7"/>
  <c r="AT151" i="7"/>
  <c r="AM151" i="7"/>
  <c r="AL151" i="7"/>
  <c r="AU150" i="7"/>
  <c r="AT150" i="7"/>
  <c r="AM150" i="7"/>
  <c r="AL150" i="7"/>
  <c r="AU149" i="7"/>
  <c r="AT149" i="7"/>
  <c r="AM149" i="7"/>
  <c r="AL149" i="7"/>
  <c r="AU148" i="7"/>
  <c r="AT148" i="7"/>
  <c r="AM148" i="7"/>
  <c r="AL148" i="7"/>
  <c r="AU147" i="7"/>
  <c r="AT147" i="7"/>
  <c r="AM147" i="7"/>
  <c r="AL147" i="7"/>
  <c r="AU146" i="7"/>
  <c r="AT146" i="7"/>
  <c r="AM146" i="7"/>
  <c r="AL146" i="7"/>
  <c r="AU145" i="7"/>
  <c r="AT145" i="7"/>
  <c r="AM145" i="7"/>
  <c r="AL145" i="7"/>
  <c r="AU144" i="7"/>
  <c r="AT144" i="7"/>
  <c r="AM144" i="7"/>
  <c r="AL144" i="7"/>
  <c r="AU143" i="7"/>
  <c r="AT143" i="7"/>
  <c r="AM143" i="7"/>
  <c r="AL143" i="7"/>
  <c r="AU142" i="7"/>
  <c r="AT142" i="7"/>
  <c r="AM142" i="7"/>
  <c r="AL142" i="7"/>
  <c r="AU141" i="7"/>
  <c r="AT141" i="7"/>
  <c r="AM141" i="7"/>
  <c r="AL141" i="7"/>
  <c r="AU140" i="7"/>
  <c r="AT140" i="7"/>
  <c r="AM140" i="7"/>
  <c r="AL140" i="7"/>
  <c r="AU139" i="7"/>
  <c r="AT139" i="7"/>
  <c r="AM139" i="7"/>
  <c r="AL139" i="7"/>
  <c r="AU138" i="7"/>
  <c r="AT138" i="7"/>
  <c r="AM138" i="7"/>
  <c r="AL138" i="7"/>
  <c r="AU137" i="7"/>
  <c r="AT137" i="7"/>
  <c r="AM137" i="7"/>
  <c r="AL137" i="7"/>
  <c r="AU136" i="7"/>
  <c r="AT136" i="7"/>
  <c r="AM136" i="7"/>
  <c r="AL136" i="7"/>
  <c r="AU135" i="7"/>
  <c r="AT135" i="7"/>
  <c r="AM135" i="7"/>
  <c r="AL135" i="7"/>
  <c r="AU134" i="7"/>
  <c r="AT134" i="7"/>
  <c r="AM134" i="7"/>
  <c r="AL134" i="7"/>
  <c r="AU133" i="7"/>
  <c r="AT133" i="7"/>
  <c r="AM133" i="7"/>
  <c r="AL133" i="7"/>
  <c r="AU132" i="7"/>
  <c r="AT132" i="7"/>
  <c r="AM132" i="7"/>
  <c r="AL132" i="7"/>
  <c r="AU131" i="7"/>
  <c r="AT131" i="7"/>
  <c r="AM131" i="7"/>
  <c r="AL131" i="7"/>
  <c r="AU130" i="7"/>
  <c r="AT130" i="7"/>
  <c r="AM130" i="7"/>
  <c r="AL130" i="7"/>
  <c r="AU129" i="7"/>
  <c r="AT129" i="7"/>
  <c r="AM129" i="7"/>
  <c r="AL129" i="7"/>
  <c r="AU128" i="7"/>
  <c r="AT128" i="7"/>
  <c r="AM128" i="7"/>
  <c r="AL128" i="7"/>
  <c r="AU127" i="7"/>
  <c r="AT127" i="7"/>
  <c r="AM127" i="7"/>
  <c r="AL127" i="7"/>
  <c r="AU126" i="7"/>
  <c r="AT126" i="7"/>
  <c r="AM126" i="7"/>
  <c r="AL126" i="7"/>
  <c r="AU125" i="7"/>
  <c r="AT125" i="7"/>
  <c r="AM125" i="7"/>
  <c r="AL125" i="7"/>
  <c r="AU124" i="7"/>
  <c r="AT124" i="7"/>
  <c r="AM124" i="7"/>
  <c r="AL124" i="7"/>
  <c r="AU123" i="7"/>
  <c r="AT123" i="7"/>
  <c r="AM123" i="7"/>
  <c r="AL123" i="7"/>
  <c r="AU122" i="7"/>
  <c r="AT122" i="7"/>
  <c r="AM122" i="7"/>
  <c r="AL122" i="7"/>
  <c r="AU121" i="7"/>
  <c r="AT121" i="7"/>
  <c r="AM121" i="7"/>
  <c r="AL121" i="7"/>
  <c r="AU120" i="7"/>
  <c r="AT120" i="7"/>
  <c r="AM120" i="7"/>
  <c r="AL120" i="7"/>
  <c r="AU119" i="7"/>
  <c r="AT119" i="7"/>
  <c r="AM119" i="7"/>
  <c r="AL119" i="7"/>
  <c r="AU118" i="7"/>
  <c r="AT118" i="7"/>
  <c r="AM118" i="7"/>
  <c r="AL118" i="7"/>
  <c r="AU117" i="7"/>
  <c r="AT117" i="7"/>
  <c r="AM117" i="7"/>
  <c r="AL117" i="7"/>
  <c r="AU116" i="7"/>
  <c r="AT116" i="7"/>
  <c r="AM116" i="7"/>
  <c r="AL116" i="7"/>
  <c r="AU115" i="7"/>
  <c r="AT115" i="7"/>
  <c r="AM115" i="7"/>
  <c r="AL115" i="7"/>
  <c r="AU114" i="7"/>
  <c r="AT114" i="7"/>
  <c r="AM114" i="7"/>
  <c r="AL114" i="7"/>
  <c r="AU113" i="7"/>
  <c r="AT113" i="7"/>
  <c r="AM113" i="7"/>
  <c r="AL113" i="7"/>
  <c r="AU112" i="7"/>
  <c r="AT112" i="7"/>
  <c r="AM112" i="7"/>
  <c r="AL112" i="7"/>
  <c r="AU111" i="7"/>
  <c r="AT111" i="7"/>
  <c r="AM111" i="7"/>
  <c r="AL111" i="7"/>
  <c r="AU110" i="7"/>
  <c r="AT110" i="7"/>
  <c r="AM110" i="7"/>
  <c r="AL110" i="7"/>
  <c r="AU109" i="7"/>
  <c r="AT109" i="7"/>
  <c r="AM109" i="7"/>
  <c r="AL109" i="7"/>
  <c r="AU108" i="7"/>
  <c r="AT108" i="7"/>
  <c r="AM108" i="7"/>
  <c r="AL108" i="7"/>
  <c r="AU107" i="7"/>
  <c r="AT107" i="7"/>
  <c r="AM107" i="7"/>
  <c r="AL107" i="7"/>
  <c r="AU106" i="7"/>
  <c r="AT106" i="7"/>
  <c r="AM106" i="7"/>
  <c r="AL106" i="7"/>
  <c r="AU105" i="7"/>
  <c r="AT105" i="7"/>
  <c r="AM105" i="7"/>
  <c r="AL105" i="7"/>
  <c r="AU104" i="7"/>
  <c r="AT104" i="7"/>
  <c r="AM104" i="7"/>
  <c r="AL104" i="7"/>
  <c r="AU103" i="7"/>
  <c r="AT103" i="7"/>
  <c r="AM103" i="7"/>
  <c r="AL103" i="7"/>
  <c r="AU102" i="7"/>
  <c r="AT102" i="7"/>
  <c r="AM102" i="7"/>
  <c r="AL102" i="7"/>
  <c r="AU101" i="7"/>
  <c r="AT101" i="7"/>
  <c r="AM101" i="7"/>
  <c r="AL101" i="7"/>
  <c r="AU100" i="7"/>
  <c r="AT100" i="7"/>
  <c r="AM100" i="7"/>
  <c r="AL100" i="7"/>
  <c r="AU99" i="7"/>
  <c r="AT99" i="7"/>
  <c r="AM99" i="7"/>
  <c r="AL99" i="7"/>
  <c r="AU98" i="7"/>
  <c r="AT98" i="7"/>
  <c r="AM98" i="7"/>
  <c r="AL98" i="7"/>
  <c r="AU97" i="7"/>
  <c r="AT97" i="7"/>
  <c r="AM97" i="7"/>
  <c r="AL97" i="7"/>
  <c r="AU96" i="7"/>
  <c r="AT96" i="7"/>
  <c r="AM96" i="7"/>
  <c r="AL96" i="7"/>
  <c r="AU95" i="7"/>
  <c r="AT95" i="7"/>
  <c r="AM95" i="7"/>
  <c r="AL95" i="7"/>
  <c r="AU94" i="7"/>
  <c r="AT94" i="7"/>
  <c r="AM94" i="7"/>
  <c r="AL94" i="7"/>
  <c r="AU93" i="7"/>
  <c r="AT93" i="7"/>
  <c r="AM93" i="7"/>
  <c r="AL93" i="7"/>
  <c r="AU92" i="7"/>
  <c r="AT92" i="7"/>
  <c r="AM92" i="7"/>
  <c r="AL92" i="7"/>
  <c r="AU91" i="7"/>
  <c r="AT91" i="7"/>
  <c r="AM91" i="7"/>
  <c r="AL91" i="7"/>
  <c r="AU90" i="7"/>
  <c r="AT90" i="7"/>
  <c r="AM90" i="7"/>
  <c r="AL90" i="7"/>
  <c r="AU89" i="7"/>
  <c r="AT89" i="7"/>
  <c r="AM89" i="7"/>
  <c r="AL89" i="7"/>
  <c r="AU88" i="7"/>
  <c r="AT88" i="7"/>
  <c r="AM88" i="7"/>
  <c r="AL88" i="7"/>
  <c r="AU87" i="7"/>
  <c r="AT87" i="7"/>
  <c r="AM87" i="7"/>
  <c r="AL87" i="7"/>
  <c r="AU86" i="7"/>
  <c r="AT86" i="7"/>
  <c r="AM86" i="7"/>
  <c r="AL86" i="7"/>
  <c r="AU85" i="7"/>
  <c r="AT85" i="7"/>
  <c r="AM85" i="7"/>
  <c r="AL85" i="7"/>
  <c r="AU84" i="7"/>
  <c r="AT84" i="7"/>
  <c r="AM84" i="7"/>
  <c r="AL84" i="7"/>
  <c r="AU83" i="7"/>
  <c r="AT83" i="7"/>
  <c r="AM83" i="7"/>
  <c r="AL83" i="7"/>
  <c r="AU82" i="7"/>
  <c r="AT82" i="7"/>
  <c r="AM82" i="7"/>
  <c r="AL82" i="7"/>
  <c r="AU81" i="7"/>
  <c r="AT81" i="7"/>
  <c r="AM81" i="7"/>
  <c r="AL81" i="7"/>
  <c r="AU80" i="7"/>
  <c r="AT80" i="7"/>
  <c r="AM80" i="7"/>
  <c r="AL80" i="7"/>
  <c r="AU79" i="7"/>
  <c r="AT79" i="7"/>
  <c r="AM79" i="7"/>
  <c r="AL79" i="7"/>
  <c r="AU78" i="7"/>
  <c r="AT78" i="7"/>
  <c r="AM78" i="7"/>
  <c r="AL78" i="7"/>
  <c r="AU77" i="7"/>
  <c r="AT77" i="7"/>
  <c r="AM77" i="7"/>
  <c r="AL77" i="7"/>
  <c r="AU76" i="7"/>
  <c r="AT76" i="7"/>
  <c r="AM76" i="7"/>
  <c r="AL76" i="7"/>
  <c r="AU75" i="7"/>
  <c r="AT75" i="7"/>
  <c r="AM75" i="7"/>
  <c r="AL75" i="7"/>
  <c r="AU74" i="7"/>
  <c r="AT74" i="7"/>
  <c r="AM74" i="7"/>
  <c r="AL74" i="7"/>
  <c r="AU73" i="7"/>
  <c r="AT73" i="7"/>
  <c r="AM73" i="7"/>
  <c r="AL73" i="7"/>
  <c r="AU72" i="7"/>
  <c r="AT72" i="7"/>
  <c r="AM72" i="7"/>
  <c r="AL72" i="7"/>
  <c r="AU71" i="7"/>
  <c r="AT71" i="7"/>
  <c r="AM71" i="7"/>
  <c r="AL71" i="7"/>
  <c r="AU70" i="7"/>
  <c r="AT70" i="7"/>
  <c r="AM70" i="7"/>
  <c r="AL70" i="7"/>
  <c r="AU69" i="7"/>
  <c r="AT69" i="7"/>
  <c r="AM69" i="7"/>
  <c r="AL69" i="7"/>
  <c r="AU68" i="7"/>
  <c r="AT68" i="7"/>
  <c r="AM68" i="7"/>
  <c r="AL68" i="7"/>
  <c r="AU67" i="7"/>
  <c r="AT67" i="7"/>
  <c r="AM67" i="7"/>
  <c r="AL67" i="7"/>
  <c r="AU66" i="7"/>
  <c r="AT66" i="7"/>
  <c r="AM66" i="7"/>
  <c r="AL66" i="7"/>
  <c r="AU65" i="7"/>
  <c r="AT65" i="7"/>
  <c r="AM65" i="7"/>
  <c r="AL65" i="7"/>
  <c r="AU64" i="7"/>
  <c r="AT64" i="7"/>
  <c r="AM64" i="7"/>
  <c r="AL64" i="7"/>
  <c r="AU63" i="7"/>
  <c r="AT63" i="7"/>
  <c r="AM63" i="7"/>
  <c r="AL63" i="7"/>
  <c r="AU62" i="7"/>
  <c r="AT62" i="7"/>
  <c r="AM62" i="7"/>
  <c r="AL62" i="7"/>
  <c r="AU61" i="7"/>
  <c r="AT61" i="7"/>
  <c r="AM61" i="7"/>
  <c r="AL61" i="7"/>
  <c r="AU60" i="7"/>
  <c r="AT60" i="7"/>
  <c r="AM60" i="7"/>
  <c r="AL60" i="7"/>
  <c r="AU59" i="7"/>
  <c r="AT59" i="7"/>
  <c r="AM59" i="7"/>
  <c r="AL59" i="7"/>
  <c r="AU58" i="7"/>
  <c r="AT58" i="7"/>
  <c r="AM58" i="7"/>
  <c r="AL58" i="7"/>
  <c r="AU57" i="7"/>
  <c r="AT57" i="7"/>
  <c r="AM57" i="7"/>
  <c r="AL57" i="7"/>
  <c r="AU56" i="7"/>
  <c r="AT56" i="7"/>
  <c r="AM56" i="7"/>
  <c r="AL56" i="7"/>
  <c r="AU55" i="7"/>
  <c r="AT55" i="7"/>
  <c r="AM55" i="7"/>
  <c r="AL55" i="7"/>
  <c r="AU54" i="7"/>
  <c r="AT54" i="7"/>
  <c r="AM54" i="7"/>
  <c r="AL54" i="7"/>
  <c r="AU53" i="7"/>
  <c r="AT53" i="7"/>
  <c r="AM53" i="7"/>
  <c r="AL53" i="7"/>
  <c r="AU52" i="7"/>
  <c r="AT52" i="7"/>
  <c r="AM52" i="7"/>
  <c r="AL52" i="7"/>
  <c r="AU51" i="7"/>
  <c r="AT51" i="7"/>
  <c r="AM51" i="7"/>
  <c r="AL51" i="7"/>
  <c r="AU50" i="7"/>
  <c r="AT50" i="7"/>
  <c r="AM50" i="7"/>
  <c r="AL50" i="7"/>
  <c r="AU49" i="7"/>
  <c r="AT49" i="7"/>
  <c r="AM49" i="7"/>
  <c r="AL49" i="7"/>
  <c r="AU48" i="7"/>
  <c r="AT48" i="7"/>
  <c r="AM48" i="7"/>
  <c r="AL48" i="7"/>
  <c r="AU47" i="7"/>
  <c r="AT47" i="7"/>
  <c r="AM47" i="7"/>
  <c r="AL47" i="7"/>
  <c r="AU46" i="7"/>
  <c r="AT46" i="7"/>
  <c r="AM46" i="7"/>
  <c r="AL46" i="7"/>
  <c r="AU45" i="7"/>
  <c r="AT45" i="7"/>
  <c r="AM45" i="7"/>
  <c r="AL45" i="7"/>
  <c r="AU44" i="7"/>
  <c r="AT44" i="7"/>
  <c r="AM44" i="7"/>
  <c r="AL44" i="7"/>
  <c r="AU43" i="7"/>
  <c r="AT43" i="7"/>
  <c r="AM43" i="7"/>
  <c r="AL43" i="7"/>
  <c r="AU42" i="7"/>
  <c r="AT42" i="7"/>
  <c r="AM42" i="7"/>
  <c r="AL42" i="7"/>
  <c r="AU41" i="7"/>
  <c r="AT41" i="7"/>
  <c r="AM41" i="7"/>
  <c r="AL41" i="7"/>
  <c r="AU40" i="7"/>
  <c r="AT40" i="7"/>
  <c r="AM40" i="7"/>
  <c r="AL40" i="7"/>
  <c r="AU39" i="7"/>
  <c r="AT39" i="7"/>
  <c r="AM39" i="7"/>
  <c r="AL39" i="7"/>
  <c r="AU38" i="7"/>
  <c r="AT38" i="7"/>
  <c r="AM38" i="7"/>
  <c r="AL38" i="7"/>
  <c r="AU37" i="7"/>
  <c r="AT37" i="7"/>
  <c r="AM37" i="7"/>
  <c r="AL37" i="7"/>
  <c r="AU36" i="7"/>
  <c r="AT36" i="7"/>
  <c r="AM36" i="7"/>
  <c r="AL36" i="7"/>
  <c r="AU35" i="7"/>
  <c r="AT35" i="7"/>
  <c r="AM35" i="7"/>
  <c r="AL35" i="7"/>
  <c r="AU34" i="7"/>
  <c r="AT34" i="7"/>
  <c r="AM34" i="7"/>
  <c r="AL34" i="7"/>
  <c r="AU33" i="7"/>
  <c r="AT33" i="7"/>
  <c r="AM33" i="7"/>
  <c r="AL33" i="7"/>
  <c r="AU32" i="7"/>
  <c r="AT32" i="7"/>
  <c r="AM32" i="7"/>
  <c r="AL32" i="7"/>
  <c r="AU31" i="7"/>
  <c r="AT31" i="7"/>
  <c r="AM31" i="7"/>
  <c r="AL31" i="7"/>
  <c r="AU30" i="7"/>
  <c r="AT30" i="7"/>
  <c r="AM30" i="7"/>
  <c r="AL30" i="7"/>
  <c r="AU29" i="7"/>
  <c r="AT29" i="7"/>
  <c r="AM29" i="7"/>
  <c r="AL29" i="7"/>
  <c r="AU28" i="7"/>
  <c r="AT28" i="7"/>
  <c r="AM28" i="7"/>
  <c r="AL28" i="7"/>
  <c r="AU27" i="7"/>
  <c r="AT27" i="7"/>
  <c r="AM27" i="7"/>
  <c r="AL27" i="7"/>
  <c r="AU26" i="7"/>
  <c r="AT26" i="7"/>
  <c r="AM26" i="7"/>
  <c r="AL26" i="7"/>
  <c r="AU25" i="7"/>
  <c r="AT25" i="7"/>
  <c r="AM25" i="7"/>
  <c r="AL25" i="7"/>
  <c r="AU24" i="7"/>
  <c r="AT24" i="7"/>
  <c r="AM24" i="7"/>
  <c r="AL24" i="7"/>
  <c r="AU23" i="7"/>
  <c r="AT23" i="7"/>
  <c r="AM23" i="7"/>
  <c r="AL23" i="7"/>
  <c r="AU22" i="7"/>
  <c r="AT22" i="7"/>
  <c r="AM22" i="7"/>
  <c r="AL22" i="7"/>
  <c r="AU21" i="7"/>
  <c r="AT21" i="7"/>
  <c r="AM21" i="7"/>
  <c r="AL21" i="7"/>
  <c r="AU20" i="7"/>
  <c r="AT20" i="7"/>
  <c r="AM20" i="7"/>
  <c r="AL20" i="7"/>
  <c r="AU19" i="7"/>
  <c r="AT19" i="7"/>
  <c r="AM19" i="7"/>
  <c r="AL19" i="7"/>
  <c r="AU18" i="7"/>
  <c r="AT18" i="7"/>
  <c r="AM18" i="7"/>
  <c r="AL18" i="7"/>
  <c r="AU17" i="7"/>
  <c r="AT17" i="7"/>
  <c r="AM17" i="7"/>
  <c r="AL17" i="7"/>
  <c r="AU16" i="7"/>
  <c r="AT16" i="7"/>
  <c r="AM16" i="7"/>
  <c r="AL16" i="7"/>
  <c r="AU15" i="7"/>
  <c r="AT15" i="7"/>
  <c r="AM15" i="7"/>
  <c r="AL15" i="7"/>
  <c r="AU14" i="7"/>
  <c r="AT14" i="7"/>
  <c r="AM14" i="7"/>
  <c r="AL14" i="7"/>
  <c r="AU13" i="7"/>
  <c r="AT13" i="7"/>
  <c r="AM13" i="7"/>
  <c r="AL13" i="7"/>
  <c r="AU12" i="7"/>
  <c r="AT12" i="7"/>
  <c r="AM12" i="7"/>
  <c r="AL12" i="7"/>
  <c r="AU11" i="7"/>
  <c r="AT11" i="7"/>
  <c r="AM11" i="7"/>
  <c r="AL11" i="7"/>
  <c r="AU10" i="7"/>
  <c r="AT10" i="7"/>
  <c r="AM10" i="7"/>
  <c r="AL10" i="7"/>
  <c r="AU9" i="7"/>
  <c r="AT9" i="7"/>
  <c r="AM9" i="7"/>
  <c r="AL9" i="7"/>
  <c r="AU8" i="7"/>
  <c r="AT8" i="7"/>
  <c r="AM8" i="7"/>
  <c r="AL8" i="7"/>
  <c r="AU7" i="7"/>
  <c r="AT7" i="7"/>
  <c r="AM7" i="7"/>
  <c r="AL7" i="7"/>
  <c r="AU6" i="7"/>
  <c r="AT6" i="7"/>
  <c r="AM6" i="7"/>
  <c r="AL6" i="7"/>
  <c r="AU5" i="7"/>
  <c r="AT5" i="7"/>
  <c r="AM5" i="7"/>
  <c r="AL5" i="7"/>
  <c r="AU4" i="7"/>
  <c r="AT4" i="7"/>
  <c r="AM4" i="7"/>
  <c r="AL4" i="7"/>
  <c r="AU3" i="7"/>
  <c r="AT3" i="7"/>
  <c r="AM3" i="7"/>
  <c r="AL3" i="7"/>
  <c r="AU2" i="7"/>
  <c r="AT2" i="7"/>
  <c r="AM2" i="7"/>
  <c r="AL2" i="7"/>
  <c r="AU1" i="7"/>
  <c r="AT1" i="7"/>
  <c r="AM1" i="7"/>
  <c r="AL1" i="7"/>
  <c r="S2" i="9"/>
  <c r="S3" i="9"/>
  <c r="S4" i="9"/>
  <c r="S5" i="9"/>
  <c r="S6" i="9"/>
  <c r="S7" i="9"/>
  <c r="S8" i="9"/>
  <c r="S9" i="9"/>
  <c r="S10" i="9"/>
  <c r="S11" i="9"/>
  <c r="S12" i="9"/>
  <c r="S13" i="9"/>
  <c r="S14" i="9"/>
  <c r="S15" i="9"/>
  <c r="S16" i="9"/>
  <c r="S17" i="9"/>
  <c r="S18" i="9"/>
  <c r="S19" i="9"/>
  <c r="S20" i="9"/>
  <c r="S21" i="9"/>
  <c r="S22" i="9"/>
  <c r="S23" i="9"/>
  <c r="S24" i="9"/>
  <c r="S25" i="9"/>
  <c r="S26" i="9"/>
  <c r="S27" i="9"/>
  <c r="S28" i="9"/>
  <c r="S29" i="9"/>
  <c r="S30" i="9"/>
  <c r="S31" i="9"/>
  <c r="S32" i="9"/>
  <c r="S33" i="9"/>
  <c r="S34" i="9"/>
  <c r="S35" i="9"/>
  <c r="S36" i="9"/>
  <c r="S37" i="9"/>
  <c r="S38" i="9"/>
  <c r="S39" i="9"/>
  <c r="S40" i="9"/>
  <c r="S41" i="9"/>
  <c r="S42" i="9"/>
  <c r="S43" i="9"/>
  <c r="S44" i="9"/>
  <c r="S45" i="9"/>
  <c r="S46" i="9"/>
  <c r="S47" i="9"/>
  <c r="S48" i="9"/>
  <c r="S49" i="9"/>
  <c r="S50" i="9"/>
  <c r="S51" i="9"/>
  <c r="S52" i="9"/>
  <c r="S53" i="9"/>
  <c r="S54" i="9"/>
  <c r="S55" i="9"/>
  <c r="S56" i="9"/>
  <c r="S57" i="9"/>
  <c r="S58" i="9"/>
  <c r="S59" i="9"/>
  <c r="S60" i="9"/>
  <c r="S61" i="9"/>
  <c r="S62" i="9"/>
  <c r="S63" i="9"/>
  <c r="S64" i="9"/>
  <c r="S65" i="9"/>
  <c r="S66" i="9"/>
  <c r="S67" i="9"/>
  <c r="S68" i="9"/>
  <c r="S69" i="9"/>
  <c r="S70" i="9"/>
  <c r="S71" i="9"/>
  <c r="S72" i="9"/>
  <c r="S73" i="9"/>
  <c r="S74" i="9"/>
  <c r="S75" i="9"/>
  <c r="S76" i="9"/>
  <c r="S77" i="9"/>
  <c r="S78" i="9"/>
  <c r="S79" i="9"/>
  <c r="S80" i="9"/>
  <c r="S81" i="9"/>
  <c r="S82" i="9"/>
  <c r="S83" i="9"/>
  <c r="S84" i="9"/>
  <c r="S85" i="9"/>
  <c r="S86" i="9"/>
  <c r="S87" i="9"/>
  <c r="S88" i="9"/>
  <c r="S89" i="9"/>
  <c r="S90" i="9"/>
  <c r="S91" i="9"/>
  <c r="S92" i="9"/>
  <c r="S93" i="9"/>
  <c r="S94" i="9"/>
  <c r="S95" i="9"/>
  <c r="S96" i="9"/>
  <c r="S97" i="9"/>
  <c r="S98" i="9"/>
  <c r="S99" i="9"/>
  <c r="S100" i="9"/>
  <c r="S101" i="9"/>
  <c r="S102" i="9"/>
  <c r="S103" i="9"/>
  <c r="S104" i="9"/>
  <c r="S105" i="9"/>
  <c r="S106" i="9"/>
  <c r="S107" i="9"/>
  <c r="S108" i="9"/>
  <c r="S109" i="9"/>
  <c r="S110" i="9"/>
  <c r="S111" i="9"/>
  <c r="S112" i="9"/>
  <c r="S113" i="9"/>
  <c r="S114" i="9"/>
  <c r="S115" i="9"/>
  <c r="S116" i="9"/>
  <c r="S117" i="9"/>
  <c r="S118" i="9"/>
  <c r="S119" i="9"/>
  <c r="S120" i="9"/>
  <c r="S121" i="9"/>
  <c r="S122" i="9"/>
  <c r="S123" i="9"/>
  <c r="S124" i="9"/>
  <c r="S125" i="9"/>
  <c r="S126" i="9"/>
  <c r="S127" i="9"/>
  <c r="S128" i="9"/>
  <c r="S129" i="9"/>
  <c r="S130" i="9"/>
  <c r="S131" i="9"/>
  <c r="S132" i="9"/>
  <c r="S133" i="9"/>
  <c r="S134" i="9"/>
  <c r="S135" i="9"/>
  <c r="S136" i="9"/>
  <c r="S137" i="9"/>
  <c r="S138" i="9"/>
  <c r="S139" i="9"/>
  <c r="S140" i="9"/>
  <c r="S141" i="9"/>
  <c r="S142" i="9"/>
  <c r="S143" i="9"/>
  <c r="S144" i="9"/>
  <c r="S145" i="9"/>
  <c r="S146" i="9"/>
  <c r="S147" i="9"/>
  <c r="S148" i="9"/>
  <c r="S149" i="9"/>
  <c r="S150" i="9"/>
  <c r="S151" i="9"/>
  <c r="S152" i="9"/>
  <c r="S153" i="9"/>
  <c r="S154" i="9"/>
  <c r="S155" i="9"/>
  <c r="S156" i="9"/>
  <c r="S157" i="9"/>
  <c r="S158" i="9"/>
  <c r="S159" i="9"/>
  <c r="S160" i="9"/>
  <c r="S161" i="9"/>
  <c r="S162" i="9"/>
  <c r="S163" i="9"/>
  <c r="S164" i="9"/>
  <c r="S165" i="9"/>
  <c r="S166" i="9"/>
  <c r="S167" i="9"/>
  <c r="S168" i="9"/>
  <c r="S169" i="9"/>
  <c r="S170" i="9"/>
  <c r="S171" i="9"/>
  <c r="S172" i="9"/>
  <c r="S173" i="9"/>
  <c r="S174" i="9"/>
  <c r="S175" i="9"/>
  <c r="S176" i="9"/>
  <c r="S177" i="9"/>
  <c r="S178" i="9"/>
  <c r="S179" i="9"/>
  <c r="S180" i="9"/>
  <c r="S181" i="9"/>
  <c r="S182" i="9"/>
  <c r="S183" i="9"/>
  <c r="S184" i="9"/>
  <c r="S185" i="9"/>
  <c r="S186" i="9"/>
  <c r="S187" i="9"/>
  <c r="S188" i="9"/>
  <c r="S189" i="9"/>
  <c r="S190" i="9"/>
  <c r="S191" i="9"/>
  <c r="S192" i="9"/>
  <c r="S193" i="9"/>
  <c r="S194" i="9"/>
  <c r="S195" i="9"/>
  <c r="S196" i="9"/>
  <c r="S197" i="9"/>
  <c r="S198" i="9"/>
  <c r="S199" i="9"/>
  <c r="S200" i="9"/>
  <c r="S201" i="9"/>
  <c r="S202" i="9"/>
  <c r="S203" i="9"/>
  <c r="S204" i="9"/>
  <c r="S205" i="9"/>
  <c r="S206" i="9"/>
  <c r="S207" i="9"/>
  <c r="S208" i="9"/>
  <c r="S209" i="9"/>
  <c r="S210" i="9"/>
  <c r="S211" i="9"/>
  <c r="S212" i="9"/>
  <c r="S213" i="9"/>
  <c r="S214" i="9"/>
  <c r="S215" i="9"/>
  <c r="S216" i="9"/>
  <c r="S217" i="9"/>
  <c r="S218" i="9"/>
  <c r="S219" i="9"/>
  <c r="S220" i="9"/>
  <c r="S221" i="9"/>
  <c r="S222" i="9"/>
  <c r="S223" i="9"/>
  <c r="S224" i="9"/>
  <c r="S225" i="9"/>
  <c r="S226" i="9"/>
  <c r="S227" i="9"/>
  <c r="S228" i="9"/>
  <c r="S229" i="9"/>
  <c r="S230" i="9"/>
  <c r="S231" i="9"/>
  <c r="S232" i="9"/>
  <c r="S233" i="9"/>
  <c r="S234" i="9"/>
  <c r="S235" i="9"/>
  <c r="S236" i="9"/>
  <c r="S237" i="9"/>
  <c r="S238" i="9"/>
  <c r="S239" i="9"/>
  <c r="S240" i="9"/>
  <c r="S241" i="9"/>
  <c r="S242" i="9"/>
  <c r="S243" i="9"/>
  <c r="S244" i="9"/>
  <c r="S245" i="9"/>
  <c r="S246" i="9"/>
  <c r="S247" i="9"/>
  <c r="S248" i="9"/>
  <c r="S249" i="9"/>
  <c r="S250" i="9"/>
  <c r="S251" i="9"/>
  <c r="S252" i="9"/>
  <c r="S253" i="9"/>
  <c r="S254" i="9"/>
  <c r="S255" i="9"/>
  <c r="S256" i="9"/>
  <c r="S257" i="9"/>
  <c r="S258" i="9"/>
  <c r="S259" i="9"/>
  <c r="S260" i="9"/>
  <c r="S261" i="9"/>
  <c r="S262" i="9"/>
  <c r="S263" i="9"/>
  <c r="S264" i="9"/>
  <c r="S265" i="9"/>
  <c r="S266" i="9"/>
  <c r="S267" i="9"/>
  <c r="S268" i="9"/>
  <c r="S269" i="9"/>
  <c r="S270" i="9"/>
  <c r="S271" i="9"/>
  <c r="S272" i="9"/>
  <c r="S273" i="9"/>
  <c r="S274" i="9"/>
  <c r="S275" i="9"/>
  <c r="S276" i="9"/>
  <c r="S277" i="9"/>
  <c r="S278" i="9"/>
  <c r="S279" i="9"/>
  <c r="S280" i="9"/>
  <c r="S281" i="9"/>
  <c r="S282" i="9"/>
  <c r="S283" i="9"/>
  <c r="S284" i="9"/>
  <c r="S285" i="9"/>
  <c r="S286" i="9"/>
  <c r="S287" i="9"/>
  <c r="S288" i="9"/>
  <c r="S289" i="9"/>
  <c r="S290" i="9"/>
  <c r="S291" i="9"/>
  <c r="S292" i="9"/>
  <c r="S293" i="9"/>
  <c r="S294" i="9"/>
  <c r="S295" i="9"/>
  <c r="S296" i="9"/>
  <c r="S297" i="9"/>
  <c r="S298" i="9"/>
  <c r="S299" i="9"/>
  <c r="S300" i="9"/>
  <c r="S301" i="9"/>
  <c r="S302" i="9"/>
  <c r="S303" i="9"/>
  <c r="S304" i="9"/>
  <c r="S305" i="9"/>
  <c r="S306" i="9"/>
  <c r="S307" i="9"/>
  <c r="S308" i="9"/>
  <c r="S309" i="9"/>
  <c r="S310" i="9"/>
  <c r="S311" i="9"/>
  <c r="S312" i="9"/>
  <c r="S313" i="9"/>
  <c r="S314" i="9"/>
  <c r="S315" i="9"/>
  <c r="S316" i="9"/>
  <c r="S317" i="9"/>
  <c r="S318" i="9"/>
  <c r="S319" i="9"/>
  <c r="S320" i="9"/>
  <c r="S321" i="9"/>
  <c r="S322" i="9"/>
  <c r="S323" i="9"/>
  <c r="S324" i="9"/>
  <c r="S325" i="9"/>
  <c r="S326" i="9"/>
  <c r="S327" i="9"/>
  <c r="S328" i="9"/>
  <c r="S329" i="9"/>
  <c r="S330" i="9"/>
  <c r="S331" i="9"/>
  <c r="S332" i="9"/>
  <c r="S333" i="9"/>
  <c r="S334" i="9"/>
  <c r="S335" i="9"/>
  <c r="S336" i="9"/>
  <c r="S337" i="9"/>
  <c r="S338" i="9"/>
  <c r="S339" i="9"/>
  <c r="S340" i="9"/>
  <c r="S341" i="9"/>
  <c r="S342" i="9"/>
  <c r="S343" i="9"/>
  <c r="S344" i="9"/>
  <c r="S345" i="9"/>
  <c r="S346" i="9"/>
  <c r="S347" i="9"/>
  <c r="S348" i="9"/>
  <c r="S349" i="9"/>
  <c r="S350" i="9"/>
  <c r="S351" i="9"/>
  <c r="S352" i="9"/>
  <c r="S353" i="9"/>
  <c r="S354" i="9"/>
  <c r="S355" i="9"/>
  <c r="S356" i="9"/>
  <c r="S357" i="9"/>
  <c r="S358" i="9"/>
  <c r="S359" i="9"/>
  <c r="S360" i="9"/>
  <c r="S361" i="9"/>
  <c r="S362" i="9"/>
  <c r="S363" i="9"/>
  <c r="S364" i="9"/>
  <c r="S365" i="9"/>
  <c r="S366" i="9"/>
  <c r="S367" i="9"/>
  <c r="S368" i="9"/>
  <c r="S369" i="9"/>
  <c r="S370" i="9"/>
  <c r="S371" i="9"/>
  <c r="S372" i="9"/>
  <c r="S373" i="9"/>
  <c r="S374" i="9"/>
  <c r="S375" i="9"/>
  <c r="S376" i="9"/>
  <c r="S377" i="9"/>
  <c r="S378" i="9"/>
  <c r="S379" i="9"/>
  <c r="S380" i="9"/>
  <c r="S381" i="9"/>
  <c r="S382" i="9"/>
  <c r="S383" i="9"/>
  <c r="S384" i="9"/>
  <c r="S385" i="9"/>
  <c r="S386" i="9"/>
  <c r="S387" i="9"/>
  <c r="S388" i="9"/>
  <c r="S389" i="9"/>
  <c r="S390" i="9"/>
  <c r="S391" i="9"/>
  <c r="S392" i="9"/>
  <c r="S393" i="9"/>
  <c r="S394" i="9"/>
  <c r="S395" i="9"/>
  <c r="S396" i="9"/>
  <c r="S397" i="9"/>
  <c r="S398" i="9"/>
  <c r="S399" i="9"/>
  <c r="S400" i="9"/>
  <c r="S401" i="9"/>
  <c r="S402" i="9"/>
  <c r="S403" i="9"/>
  <c r="S404" i="9"/>
  <c r="S405" i="9"/>
  <c r="S406" i="9"/>
  <c r="S407" i="9"/>
  <c r="S408" i="9"/>
  <c r="S409" i="9"/>
  <c r="S410" i="9"/>
  <c r="S411" i="9"/>
  <c r="S412" i="9"/>
  <c r="S413" i="9"/>
  <c r="S414" i="9"/>
  <c r="S415" i="9"/>
  <c r="S416" i="9"/>
  <c r="S417" i="9"/>
  <c r="S418" i="9"/>
  <c r="S419" i="9"/>
  <c r="S420" i="9"/>
  <c r="S421" i="9"/>
  <c r="S422" i="9"/>
  <c r="S423" i="9"/>
  <c r="S424" i="9"/>
  <c r="S425" i="9"/>
  <c r="S426" i="9"/>
  <c r="S427" i="9"/>
  <c r="S428" i="9"/>
  <c r="S429" i="9"/>
  <c r="S430" i="9"/>
  <c r="S431" i="9"/>
  <c r="S432" i="9"/>
  <c r="S433" i="9"/>
  <c r="S434" i="9"/>
  <c r="S435" i="9"/>
  <c r="S436" i="9"/>
  <c r="S437" i="9"/>
  <c r="S438" i="9"/>
  <c r="S439" i="9"/>
  <c r="S440" i="9"/>
  <c r="S441" i="9"/>
  <c r="S442" i="9"/>
  <c r="S443" i="9"/>
  <c r="S444" i="9"/>
  <c r="S445" i="9"/>
  <c r="S446" i="9"/>
  <c r="S447" i="9"/>
  <c r="S448" i="9"/>
  <c r="S449" i="9"/>
  <c r="S450" i="9"/>
  <c r="S451" i="9"/>
  <c r="S452" i="9"/>
  <c r="S453" i="9"/>
  <c r="S454" i="9"/>
  <c r="S455" i="9"/>
  <c r="S456" i="9"/>
  <c r="S457" i="9"/>
  <c r="S458" i="9"/>
  <c r="S459" i="9"/>
  <c r="S460" i="9"/>
  <c r="S461" i="9"/>
  <c r="S462" i="9"/>
  <c r="S463" i="9"/>
  <c r="S464" i="9"/>
  <c r="S465" i="9"/>
  <c r="S466" i="9"/>
  <c r="S467" i="9"/>
  <c r="S468" i="9"/>
  <c r="S469" i="9"/>
  <c r="S470" i="9"/>
  <c r="S471" i="9"/>
  <c r="S472" i="9"/>
  <c r="S473" i="9"/>
  <c r="S474" i="9"/>
  <c r="S475" i="9"/>
  <c r="S476" i="9"/>
  <c r="S477" i="9"/>
  <c r="S478" i="9"/>
  <c r="S479" i="9"/>
  <c r="S480" i="9"/>
  <c r="S481" i="9"/>
  <c r="S482" i="9"/>
  <c r="S483" i="9"/>
  <c r="S484" i="9"/>
  <c r="S485" i="9"/>
  <c r="S486" i="9"/>
  <c r="S487" i="9"/>
  <c r="S488" i="9"/>
  <c r="S489" i="9"/>
  <c r="S490" i="9"/>
  <c r="S491" i="9"/>
  <c r="S492" i="9"/>
  <c r="S493" i="9"/>
  <c r="S494" i="9"/>
  <c r="S495" i="9"/>
  <c r="S496" i="9"/>
  <c r="S497" i="9"/>
  <c r="S498" i="9"/>
  <c r="S499" i="9"/>
  <c r="S500" i="9"/>
  <c r="S501" i="9"/>
  <c r="S502" i="9"/>
  <c r="S503" i="9"/>
  <c r="S504" i="9"/>
  <c r="S505" i="9"/>
  <c r="S506" i="9"/>
  <c r="S507" i="9"/>
  <c r="S508" i="9"/>
  <c r="S509" i="9"/>
  <c r="S510" i="9"/>
  <c r="S511" i="9"/>
  <c r="S512" i="9"/>
  <c r="S513" i="9"/>
  <c r="S514" i="9"/>
  <c r="S515" i="9"/>
  <c r="S516" i="9"/>
  <c r="S517" i="9"/>
  <c r="S518" i="9"/>
  <c r="S519" i="9"/>
  <c r="S520" i="9"/>
  <c r="S521" i="9"/>
  <c r="S522" i="9"/>
  <c r="S523" i="9"/>
  <c r="S524" i="9"/>
  <c r="S525" i="9"/>
  <c r="S526" i="9"/>
  <c r="S527" i="9"/>
  <c r="S528" i="9"/>
  <c r="S529" i="9"/>
  <c r="S530" i="9"/>
  <c r="S531" i="9"/>
  <c r="S532" i="9"/>
  <c r="S533" i="9"/>
  <c r="S534" i="9"/>
  <c r="S535" i="9"/>
  <c r="S536" i="9"/>
  <c r="S537" i="9"/>
  <c r="S538" i="9"/>
  <c r="S539" i="9"/>
  <c r="S540" i="9"/>
  <c r="S541" i="9"/>
  <c r="S542" i="9"/>
  <c r="S543" i="9"/>
  <c r="S544" i="9"/>
  <c r="S545" i="9"/>
  <c r="S546" i="9"/>
  <c r="S547" i="9"/>
  <c r="S548" i="9"/>
  <c r="S549" i="9"/>
  <c r="S550" i="9"/>
  <c r="S551" i="9"/>
  <c r="S552" i="9"/>
  <c r="S553" i="9"/>
  <c r="S554" i="9"/>
  <c r="S555" i="9"/>
  <c r="S556" i="9"/>
  <c r="S557" i="9"/>
  <c r="S558" i="9"/>
  <c r="S559" i="9"/>
  <c r="S560" i="9"/>
  <c r="S561" i="9"/>
  <c r="S562" i="9"/>
  <c r="S563" i="9"/>
  <c r="S564" i="9"/>
  <c r="S565" i="9"/>
  <c r="S566" i="9"/>
  <c r="S567" i="9"/>
  <c r="S568" i="9"/>
  <c r="S569" i="9"/>
  <c r="S570" i="9"/>
  <c r="S571" i="9"/>
  <c r="S572" i="9"/>
  <c r="S573" i="9"/>
  <c r="S574" i="9"/>
  <c r="S575" i="9"/>
  <c r="S576" i="9"/>
  <c r="S577" i="9"/>
  <c r="S578" i="9"/>
  <c r="S579" i="9"/>
  <c r="S580" i="9"/>
  <c r="S581" i="9"/>
  <c r="S582" i="9"/>
  <c r="S583" i="9"/>
  <c r="S584" i="9"/>
  <c r="S585" i="9"/>
  <c r="S586" i="9"/>
  <c r="S587" i="9"/>
  <c r="S588" i="9"/>
  <c r="S589" i="9"/>
  <c r="S590" i="9"/>
  <c r="S591" i="9"/>
  <c r="S592" i="9"/>
  <c r="S593" i="9"/>
  <c r="S594" i="9"/>
  <c r="S595" i="9"/>
  <c r="S596" i="9"/>
  <c r="S597" i="9"/>
  <c r="S598" i="9"/>
  <c r="S599" i="9"/>
  <c r="S600" i="9"/>
  <c r="S601" i="9"/>
  <c r="S602" i="9"/>
  <c r="S603" i="9"/>
  <c r="S604" i="9"/>
  <c r="S605" i="9"/>
  <c r="S606" i="9"/>
  <c r="S607" i="9"/>
  <c r="S608" i="9"/>
  <c r="S609" i="9"/>
  <c r="S610" i="9"/>
  <c r="S611" i="9"/>
  <c r="S612" i="9"/>
  <c r="S613" i="9"/>
  <c r="S614" i="9"/>
  <c r="S615" i="9"/>
  <c r="S616" i="9"/>
  <c r="S617" i="9"/>
  <c r="S618" i="9"/>
  <c r="S619" i="9"/>
  <c r="S620" i="9"/>
  <c r="S621" i="9"/>
  <c r="S622" i="9"/>
  <c r="S623" i="9"/>
  <c r="S624" i="9"/>
  <c r="S625" i="9"/>
  <c r="S626" i="9"/>
  <c r="S627" i="9"/>
  <c r="S628" i="9"/>
  <c r="K2" i="9"/>
  <c r="K3" i="9"/>
  <c r="K4" i="9"/>
  <c r="K5" i="9"/>
  <c r="K6" i="9"/>
  <c r="K7" i="9"/>
  <c r="K8" i="9"/>
  <c r="K9" i="9"/>
  <c r="K10" i="9"/>
  <c r="K11" i="9"/>
  <c r="K12" i="9"/>
  <c r="K13" i="9"/>
  <c r="K14" i="9"/>
  <c r="K15" i="9"/>
  <c r="K16" i="9"/>
  <c r="K17" i="9"/>
  <c r="K18" i="9"/>
  <c r="K19" i="9"/>
  <c r="K20" i="9"/>
  <c r="K21" i="9"/>
  <c r="K22" i="9"/>
  <c r="K23" i="9"/>
  <c r="K24" i="9"/>
  <c r="K25" i="9"/>
  <c r="K26" i="9"/>
  <c r="K27" i="9"/>
  <c r="K28" i="9"/>
  <c r="K29" i="9"/>
  <c r="K30" i="9"/>
  <c r="K31" i="9"/>
  <c r="K32" i="9"/>
  <c r="K33" i="9"/>
  <c r="K34" i="9"/>
  <c r="K35" i="9"/>
  <c r="K36" i="9"/>
  <c r="K37" i="9"/>
  <c r="K38" i="9"/>
  <c r="K39" i="9"/>
  <c r="K40" i="9"/>
  <c r="K41" i="9"/>
  <c r="K42" i="9"/>
  <c r="K43" i="9"/>
  <c r="K44" i="9"/>
  <c r="K45" i="9"/>
  <c r="K46" i="9"/>
  <c r="K47" i="9"/>
  <c r="K48" i="9"/>
  <c r="K49" i="9"/>
  <c r="K50" i="9"/>
  <c r="K51" i="9"/>
  <c r="K52" i="9"/>
  <c r="K53" i="9"/>
  <c r="K54" i="9"/>
  <c r="K55" i="9"/>
  <c r="K56" i="9"/>
  <c r="K57" i="9"/>
  <c r="K58" i="9"/>
  <c r="K59" i="9"/>
  <c r="K60" i="9"/>
  <c r="K61" i="9"/>
  <c r="K62" i="9"/>
  <c r="K63" i="9"/>
  <c r="K64" i="9"/>
  <c r="K65" i="9"/>
  <c r="K66" i="9"/>
  <c r="K67" i="9"/>
  <c r="K68" i="9"/>
  <c r="K69" i="9"/>
  <c r="K70" i="9"/>
  <c r="K71" i="9"/>
  <c r="K72" i="9"/>
  <c r="K73" i="9"/>
  <c r="K74" i="9"/>
  <c r="K75" i="9"/>
  <c r="K76" i="9"/>
  <c r="K77" i="9"/>
  <c r="K78" i="9"/>
  <c r="K79" i="9"/>
  <c r="K80" i="9"/>
  <c r="K81" i="9"/>
  <c r="K82" i="9"/>
  <c r="K83" i="9"/>
  <c r="K84" i="9"/>
  <c r="K85" i="9"/>
  <c r="K86" i="9"/>
  <c r="K87" i="9"/>
  <c r="K88" i="9"/>
  <c r="K89" i="9"/>
  <c r="K90" i="9"/>
  <c r="K91" i="9"/>
  <c r="K92" i="9"/>
  <c r="K93" i="9"/>
  <c r="K94" i="9"/>
  <c r="K95" i="9"/>
  <c r="K96" i="9"/>
  <c r="K97" i="9"/>
  <c r="K98" i="9"/>
  <c r="K99" i="9"/>
  <c r="K100" i="9"/>
  <c r="K101" i="9"/>
  <c r="K102" i="9"/>
  <c r="K103" i="9"/>
  <c r="K104" i="9"/>
  <c r="K105" i="9"/>
  <c r="K106" i="9"/>
  <c r="K107" i="9"/>
  <c r="K108" i="9"/>
  <c r="K109" i="9"/>
  <c r="K110" i="9"/>
  <c r="K111" i="9"/>
  <c r="K112" i="9"/>
  <c r="K113" i="9"/>
  <c r="K114" i="9"/>
  <c r="K115" i="9"/>
  <c r="K116" i="9"/>
  <c r="K117" i="9"/>
  <c r="K118" i="9"/>
  <c r="K119" i="9"/>
  <c r="K120" i="9"/>
  <c r="K121" i="9"/>
  <c r="K122" i="9"/>
  <c r="K123" i="9"/>
  <c r="K124" i="9"/>
  <c r="K125" i="9"/>
  <c r="K126" i="9"/>
  <c r="K127" i="9"/>
  <c r="K128" i="9"/>
  <c r="K129" i="9"/>
  <c r="K130" i="9"/>
  <c r="K131" i="9"/>
  <c r="K132" i="9"/>
  <c r="K133" i="9"/>
  <c r="K134" i="9"/>
  <c r="K135" i="9"/>
  <c r="K136" i="9"/>
  <c r="K137" i="9"/>
  <c r="K138" i="9"/>
  <c r="K139" i="9"/>
  <c r="K140" i="9"/>
  <c r="K141" i="9"/>
  <c r="K142" i="9"/>
  <c r="K143" i="9"/>
  <c r="K144" i="9"/>
  <c r="K145" i="9"/>
  <c r="K146" i="9"/>
  <c r="K147" i="9"/>
  <c r="K148" i="9"/>
  <c r="K149" i="9"/>
  <c r="K150" i="9"/>
  <c r="K151" i="9"/>
  <c r="K152" i="9"/>
  <c r="K153" i="9"/>
  <c r="K154" i="9"/>
  <c r="K155" i="9"/>
  <c r="K156" i="9"/>
  <c r="K157" i="9"/>
  <c r="K158" i="9"/>
  <c r="K159" i="9"/>
  <c r="K160" i="9"/>
  <c r="K161" i="9"/>
  <c r="K162" i="9"/>
  <c r="K163" i="9"/>
  <c r="K164" i="9"/>
  <c r="K165" i="9"/>
  <c r="K166" i="9"/>
  <c r="K167" i="9"/>
  <c r="K168" i="9"/>
  <c r="K169" i="9"/>
  <c r="K170" i="9"/>
  <c r="K171" i="9"/>
  <c r="K172" i="9"/>
  <c r="K173" i="9"/>
  <c r="K174" i="9"/>
  <c r="K175" i="9"/>
  <c r="K176" i="9"/>
  <c r="K177" i="9"/>
  <c r="K178" i="9"/>
  <c r="K179" i="9"/>
  <c r="K180" i="9"/>
  <c r="K181" i="9"/>
  <c r="K182" i="9"/>
  <c r="K183" i="9"/>
  <c r="K184" i="9"/>
  <c r="K185" i="9"/>
  <c r="K186" i="9"/>
  <c r="K187" i="9"/>
  <c r="K188" i="9"/>
  <c r="K189" i="9"/>
  <c r="K190" i="9"/>
  <c r="K191" i="9"/>
  <c r="K192" i="9"/>
  <c r="K193" i="9"/>
  <c r="K194" i="9"/>
  <c r="K195" i="9"/>
  <c r="K196" i="9"/>
  <c r="K197" i="9"/>
  <c r="K198" i="9"/>
  <c r="K199" i="9"/>
  <c r="K200" i="9"/>
  <c r="K201" i="9"/>
  <c r="K202" i="9"/>
  <c r="K203" i="9"/>
  <c r="K204" i="9"/>
  <c r="K205" i="9"/>
  <c r="K206" i="9"/>
  <c r="K207" i="9"/>
  <c r="K208" i="9"/>
  <c r="K209" i="9"/>
  <c r="K210" i="9"/>
  <c r="K211" i="9"/>
  <c r="K212" i="9"/>
  <c r="K213" i="9"/>
  <c r="K214" i="9"/>
  <c r="K215" i="9"/>
  <c r="K216" i="9"/>
  <c r="K217" i="9"/>
  <c r="K218" i="9"/>
  <c r="K219" i="9"/>
  <c r="K220" i="9"/>
  <c r="K221" i="9"/>
  <c r="K222" i="9"/>
  <c r="K223" i="9"/>
  <c r="K224" i="9"/>
  <c r="K225" i="9"/>
  <c r="K226" i="9"/>
  <c r="K227" i="9"/>
  <c r="K228" i="9"/>
  <c r="K229" i="9"/>
  <c r="K230" i="9"/>
  <c r="K231" i="9"/>
  <c r="K232" i="9"/>
  <c r="K233" i="9"/>
  <c r="K234" i="9"/>
  <c r="K235" i="9"/>
  <c r="K236" i="9"/>
  <c r="K237" i="9"/>
  <c r="K238" i="9"/>
  <c r="K239" i="9"/>
  <c r="K240" i="9"/>
  <c r="K241" i="9"/>
  <c r="K242" i="9"/>
  <c r="K243" i="9"/>
  <c r="K244" i="9"/>
  <c r="K245" i="9"/>
  <c r="K246" i="9"/>
  <c r="K247" i="9"/>
  <c r="K248" i="9"/>
  <c r="K249" i="9"/>
  <c r="K250" i="9"/>
  <c r="K251" i="9"/>
  <c r="K252" i="9"/>
  <c r="K253" i="9"/>
  <c r="K254" i="9"/>
  <c r="K255" i="9"/>
  <c r="K256" i="9"/>
  <c r="K257" i="9"/>
  <c r="K258" i="9"/>
  <c r="K259" i="9"/>
  <c r="K260" i="9"/>
  <c r="K261" i="9"/>
  <c r="K262" i="9"/>
  <c r="K263" i="9"/>
  <c r="K264" i="9"/>
  <c r="K265" i="9"/>
  <c r="K266" i="9"/>
  <c r="K267" i="9"/>
  <c r="K268" i="9"/>
  <c r="K269" i="9"/>
  <c r="K270" i="9"/>
  <c r="K271" i="9"/>
  <c r="K272" i="9"/>
  <c r="K273" i="9"/>
  <c r="K274" i="9"/>
  <c r="K275" i="9"/>
  <c r="K276" i="9"/>
  <c r="K277" i="9"/>
  <c r="K278" i="9"/>
  <c r="K279" i="9"/>
  <c r="K280" i="9"/>
  <c r="K281" i="9"/>
  <c r="K282" i="9"/>
  <c r="K283" i="9"/>
  <c r="K284" i="9"/>
  <c r="K285" i="9"/>
  <c r="K286" i="9"/>
  <c r="K287" i="9"/>
  <c r="K288" i="9"/>
  <c r="K289" i="9"/>
  <c r="K290" i="9"/>
  <c r="K291" i="9"/>
  <c r="K292" i="9"/>
  <c r="K293" i="9"/>
  <c r="K294" i="9"/>
  <c r="K295" i="9"/>
  <c r="K296" i="9"/>
  <c r="K297" i="9"/>
  <c r="K298" i="9"/>
  <c r="K299" i="9"/>
  <c r="K300" i="9"/>
  <c r="K301" i="9"/>
  <c r="K302" i="9"/>
  <c r="K303" i="9"/>
  <c r="K304" i="9"/>
  <c r="K305" i="9"/>
  <c r="K306" i="9"/>
  <c r="K307" i="9"/>
  <c r="K308" i="9"/>
  <c r="K309" i="9"/>
  <c r="K310" i="9"/>
  <c r="K311" i="9"/>
  <c r="K312" i="9"/>
  <c r="K313" i="9"/>
  <c r="K314" i="9"/>
  <c r="K315" i="9"/>
  <c r="K316" i="9"/>
  <c r="K317" i="9"/>
  <c r="K318" i="9"/>
  <c r="K319" i="9"/>
  <c r="K320" i="9"/>
  <c r="K321" i="9"/>
  <c r="K322" i="9"/>
  <c r="K323" i="9"/>
  <c r="K324" i="9"/>
  <c r="K325" i="9"/>
  <c r="K326" i="9"/>
  <c r="K327" i="9"/>
  <c r="K328" i="9"/>
  <c r="K329" i="9"/>
  <c r="K330" i="9"/>
  <c r="K331" i="9"/>
  <c r="K332" i="9"/>
  <c r="K333" i="9"/>
  <c r="K334" i="9"/>
  <c r="K335" i="9"/>
  <c r="K336" i="9"/>
  <c r="K337" i="9"/>
  <c r="K338" i="9"/>
  <c r="K339" i="9"/>
  <c r="K340" i="9"/>
  <c r="K341" i="9"/>
  <c r="K342" i="9"/>
  <c r="K343" i="9"/>
  <c r="K344" i="9"/>
  <c r="K345" i="9"/>
  <c r="K346" i="9"/>
  <c r="K347" i="9"/>
  <c r="K348" i="9"/>
  <c r="K349" i="9"/>
  <c r="K350" i="9"/>
  <c r="K351" i="9"/>
  <c r="K352" i="9"/>
  <c r="K353" i="9"/>
  <c r="K354" i="9"/>
  <c r="K355" i="9"/>
  <c r="K356" i="9"/>
  <c r="K357" i="9"/>
  <c r="K358" i="9"/>
  <c r="K359" i="9"/>
  <c r="K360" i="9"/>
  <c r="K361" i="9"/>
  <c r="K362" i="9"/>
  <c r="K363" i="9"/>
  <c r="K364" i="9"/>
  <c r="K365" i="9"/>
  <c r="K366" i="9"/>
  <c r="K367" i="9"/>
  <c r="K368" i="9"/>
  <c r="K369" i="9"/>
  <c r="K370" i="9"/>
  <c r="K371" i="9"/>
  <c r="K372" i="9"/>
  <c r="K373" i="9"/>
  <c r="K374" i="9"/>
  <c r="K375" i="9"/>
  <c r="K376" i="9"/>
  <c r="K377" i="9"/>
  <c r="K378" i="9"/>
  <c r="K379" i="9"/>
  <c r="K380" i="9"/>
  <c r="K381" i="9"/>
  <c r="K382" i="9"/>
  <c r="K383" i="9"/>
  <c r="K384" i="9"/>
  <c r="K385" i="9"/>
  <c r="K386" i="9"/>
  <c r="K387" i="9"/>
  <c r="K388" i="9"/>
  <c r="K389" i="9"/>
  <c r="K390" i="9"/>
  <c r="K391" i="9"/>
  <c r="K392" i="9"/>
  <c r="K393" i="9"/>
  <c r="K394" i="9"/>
  <c r="K395" i="9"/>
  <c r="K396" i="9"/>
  <c r="K397" i="9"/>
  <c r="K398" i="9"/>
  <c r="K399" i="9"/>
  <c r="K400" i="9"/>
  <c r="K401" i="9"/>
  <c r="K402" i="9"/>
  <c r="K403" i="9"/>
  <c r="K404" i="9"/>
  <c r="K405" i="9"/>
  <c r="K406" i="9"/>
  <c r="K407" i="9"/>
  <c r="K408" i="9"/>
  <c r="K409" i="9"/>
  <c r="K410" i="9"/>
  <c r="K411" i="9"/>
  <c r="K412" i="9"/>
  <c r="K413" i="9"/>
  <c r="K414" i="9"/>
  <c r="K415" i="9"/>
  <c r="K416" i="9"/>
  <c r="K417" i="9"/>
  <c r="K418" i="9"/>
  <c r="K419" i="9"/>
  <c r="K420" i="9"/>
  <c r="K421" i="9"/>
  <c r="K422" i="9"/>
  <c r="K423" i="9"/>
  <c r="K424" i="9"/>
  <c r="K425" i="9"/>
  <c r="K426" i="9"/>
  <c r="K427" i="9"/>
  <c r="K428" i="9"/>
  <c r="K429" i="9"/>
  <c r="K430" i="9"/>
  <c r="K431" i="9"/>
  <c r="K432" i="9"/>
  <c r="K433" i="9"/>
  <c r="K434" i="9"/>
  <c r="K435" i="9"/>
  <c r="K436" i="9"/>
  <c r="K437" i="9"/>
  <c r="K438" i="9"/>
  <c r="K439" i="9"/>
  <c r="K440" i="9"/>
  <c r="K441" i="9"/>
  <c r="K442" i="9"/>
  <c r="K443" i="9"/>
  <c r="K444" i="9"/>
  <c r="K445" i="9"/>
  <c r="K446" i="9"/>
  <c r="K447" i="9"/>
  <c r="K448" i="9"/>
  <c r="K449" i="9"/>
  <c r="K450" i="9"/>
  <c r="K451" i="9"/>
  <c r="K452" i="9"/>
  <c r="K453" i="9"/>
  <c r="K454" i="9"/>
  <c r="K455" i="9"/>
  <c r="K456" i="9"/>
  <c r="K457" i="9"/>
  <c r="K458" i="9"/>
  <c r="K459" i="9"/>
  <c r="K460" i="9"/>
  <c r="K461" i="9"/>
  <c r="K462" i="9"/>
  <c r="K463" i="9"/>
  <c r="K464" i="9"/>
  <c r="K465" i="9"/>
  <c r="K466" i="9"/>
  <c r="K467" i="9"/>
  <c r="K468" i="9"/>
  <c r="K469" i="9"/>
  <c r="K470" i="9"/>
  <c r="K471" i="9"/>
  <c r="K472" i="9"/>
  <c r="K473" i="9"/>
  <c r="K474" i="9"/>
  <c r="K475" i="9"/>
  <c r="K476" i="9"/>
  <c r="K477" i="9"/>
  <c r="K478" i="9"/>
  <c r="K479" i="9"/>
  <c r="K480" i="9"/>
  <c r="K481" i="9"/>
  <c r="K482" i="9"/>
  <c r="K483" i="9"/>
  <c r="K484" i="9"/>
  <c r="K485" i="9"/>
  <c r="K486" i="9"/>
  <c r="K487" i="9"/>
  <c r="K488" i="9"/>
  <c r="K489" i="9"/>
  <c r="K490" i="9"/>
  <c r="K491" i="9"/>
  <c r="K492" i="9"/>
  <c r="K493" i="9"/>
  <c r="K494" i="9"/>
  <c r="K495" i="9"/>
  <c r="K496" i="9"/>
  <c r="K497" i="9"/>
  <c r="K498" i="9"/>
  <c r="K499" i="9"/>
  <c r="K500" i="9"/>
  <c r="K501" i="9"/>
  <c r="K502" i="9"/>
  <c r="K503" i="9"/>
  <c r="K504" i="9"/>
  <c r="K505" i="9"/>
  <c r="K506" i="9"/>
  <c r="K507" i="9"/>
  <c r="K508" i="9"/>
  <c r="K509" i="9"/>
  <c r="K510" i="9"/>
  <c r="K511" i="9"/>
  <c r="K512" i="9"/>
  <c r="K513" i="9"/>
  <c r="K514" i="9"/>
  <c r="K515" i="9"/>
  <c r="K516" i="9"/>
  <c r="K517" i="9"/>
  <c r="K518" i="9"/>
  <c r="K519" i="9"/>
  <c r="K520" i="9"/>
  <c r="K521" i="9"/>
  <c r="K522" i="9"/>
  <c r="K523" i="9"/>
  <c r="K524" i="9"/>
  <c r="K525" i="9"/>
  <c r="K526" i="9"/>
  <c r="K527" i="9"/>
  <c r="K528" i="9"/>
  <c r="K529" i="9"/>
  <c r="K530" i="9"/>
  <c r="K531" i="9"/>
  <c r="K532" i="9"/>
  <c r="K533" i="9"/>
  <c r="K534" i="9"/>
  <c r="K535" i="9"/>
  <c r="K536" i="9"/>
  <c r="K537" i="9"/>
  <c r="K538" i="9"/>
  <c r="K539" i="9"/>
  <c r="K540" i="9"/>
  <c r="K541" i="9"/>
  <c r="K542" i="9"/>
  <c r="K543" i="9"/>
  <c r="K544" i="9"/>
  <c r="K545" i="9"/>
  <c r="K546" i="9"/>
  <c r="K547" i="9"/>
  <c r="K548" i="9"/>
  <c r="K549" i="9"/>
  <c r="K550" i="9"/>
  <c r="K551" i="9"/>
  <c r="K552" i="9"/>
  <c r="K553" i="9"/>
  <c r="K554" i="9"/>
  <c r="K555" i="9"/>
  <c r="K556" i="9"/>
  <c r="K557" i="9"/>
  <c r="K558" i="9"/>
  <c r="K559" i="9"/>
  <c r="K560" i="9"/>
  <c r="K561" i="9"/>
  <c r="K562" i="9"/>
  <c r="K563" i="9"/>
  <c r="K564" i="9"/>
  <c r="K565" i="9"/>
  <c r="K566" i="9"/>
  <c r="K567" i="9"/>
  <c r="K568" i="9"/>
  <c r="K569" i="9"/>
  <c r="K570" i="9"/>
  <c r="K571" i="9"/>
  <c r="K572" i="9"/>
  <c r="K573" i="9"/>
  <c r="K574" i="9"/>
  <c r="K575" i="9"/>
  <c r="K576" i="9"/>
  <c r="K577" i="9"/>
  <c r="K578" i="9"/>
  <c r="K579" i="9"/>
  <c r="K580" i="9"/>
  <c r="K581" i="9"/>
  <c r="K582" i="9"/>
  <c r="K583" i="9"/>
  <c r="K584" i="9"/>
  <c r="K585" i="9"/>
  <c r="K586" i="9"/>
  <c r="K587" i="9"/>
  <c r="K588" i="9"/>
  <c r="K589" i="9"/>
  <c r="K590" i="9"/>
  <c r="K591" i="9"/>
  <c r="K592" i="9"/>
  <c r="K593" i="9"/>
  <c r="K594" i="9"/>
  <c r="K595" i="9"/>
  <c r="K596" i="9"/>
  <c r="K597" i="9"/>
  <c r="K598" i="9"/>
  <c r="K599" i="9"/>
  <c r="K600" i="9"/>
  <c r="K601" i="9"/>
  <c r="K602" i="9"/>
  <c r="K603" i="9"/>
  <c r="K604" i="9"/>
  <c r="K605" i="9"/>
  <c r="K606" i="9"/>
  <c r="K607" i="9"/>
  <c r="K608" i="9"/>
  <c r="K609" i="9"/>
  <c r="K610" i="9"/>
  <c r="K611" i="9"/>
  <c r="K612" i="9"/>
  <c r="K613" i="9"/>
  <c r="K614" i="9"/>
  <c r="K615" i="9"/>
  <c r="K616" i="9"/>
  <c r="K617" i="9"/>
  <c r="K618" i="9"/>
  <c r="K619" i="9"/>
  <c r="K620" i="9"/>
  <c r="K621" i="9"/>
  <c r="K622" i="9"/>
  <c r="K623" i="9"/>
  <c r="K624" i="9"/>
  <c r="K625" i="9"/>
  <c r="K626" i="9"/>
  <c r="K627" i="9"/>
  <c r="K628" i="9"/>
  <c r="R2" i="9"/>
  <c r="R3" i="9"/>
  <c r="R4" i="9"/>
  <c r="R5" i="9"/>
  <c r="R6" i="9"/>
  <c r="R7" i="9"/>
  <c r="R8" i="9"/>
  <c r="R9" i="9"/>
  <c r="R10" i="9"/>
  <c r="R11" i="9"/>
  <c r="R12" i="9"/>
  <c r="R13" i="9"/>
  <c r="R14" i="9"/>
  <c r="R15" i="9"/>
  <c r="R16" i="9"/>
  <c r="R17" i="9"/>
  <c r="R18" i="9"/>
  <c r="R19" i="9"/>
  <c r="R20" i="9"/>
  <c r="R21" i="9"/>
  <c r="R22" i="9"/>
  <c r="R23" i="9"/>
  <c r="R24" i="9"/>
  <c r="R25" i="9"/>
  <c r="R26" i="9"/>
  <c r="R27" i="9"/>
  <c r="R28" i="9"/>
  <c r="R29" i="9"/>
  <c r="R30" i="9"/>
  <c r="R31" i="9"/>
  <c r="R32" i="9"/>
  <c r="R33" i="9"/>
  <c r="R34" i="9"/>
  <c r="R35" i="9"/>
  <c r="R36" i="9"/>
  <c r="R37" i="9"/>
  <c r="R38" i="9"/>
  <c r="R39" i="9"/>
  <c r="R40" i="9"/>
  <c r="R41" i="9"/>
  <c r="R42" i="9"/>
  <c r="R43" i="9"/>
  <c r="R44" i="9"/>
  <c r="R45" i="9"/>
  <c r="R46" i="9"/>
  <c r="R47" i="9"/>
  <c r="R48" i="9"/>
  <c r="R49" i="9"/>
  <c r="R50" i="9"/>
  <c r="R51" i="9"/>
  <c r="R52" i="9"/>
  <c r="R53" i="9"/>
  <c r="R54" i="9"/>
  <c r="R55" i="9"/>
  <c r="R56" i="9"/>
  <c r="R57" i="9"/>
  <c r="R58" i="9"/>
  <c r="R59" i="9"/>
  <c r="R60" i="9"/>
  <c r="R61" i="9"/>
  <c r="R62" i="9"/>
  <c r="R63" i="9"/>
  <c r="R64" i="9"/>
  <c r="R65" i="9"/>
  <c r="R66" i="9"/>
  <c r="R67" i="9"/>
  <c r="R68" i="9"/>
  <c r="R69" i="9"/>
  <c r="R70" i="9"/>
  <c r="R71" i="9"/>
  <c r="R72" i="9"/>
  <c r="R73" i="9"/>
  <c r="R74" i="9"/>
  <c r="R75" i="9"/>
  <c r="R76" i="9"/>
  <c r="R77" i="9"/>
  <c r="R78" i="9"/>
  <c r="R79" i="9"/>
  <c r="R80" i="9"/>
  <c r="R81" i="9"/>
  <c r="R82" i="9"/>
  <c r="R83" i="9"/>
  <c r="R84" i="9"/>
  <c r="R85" i="9"/>
  <c r="R86" i="9"/>
  <c r="R87" i="9"/>
  <c r="R88" i="9"/>
  <c r="R89" i="9"/>
  <c r="R90" i="9"/>
  <c r="R91" i="9"/>
  <c r="R92" i="9"/>
  <c r="R93" i="9"/>
  <c r="R94" i="9"/>
  <c r="R95" i="9"/>
  <c r="R96" i="9"/>
  <c r="R97" i="9"/>
  <c r="R98" i="9"/>
  <c r="R99" i="9"/>
  <c r="R100" i="9"/>
  <c r="R101" i="9"/>
  <c r="R102" i="9"/>
  <c r="R103" i="9"/>
  <c r="R104" i="9"/>
  <c r="R105" i="9"/>
  <c r="R106" i="9"/>
  <c r="R107" i="9"/>
  <c r="R108" i="9"/>
  <c r="R109" i="9"/>
  <c r="R110" i="9"/>
  <c r="R111" i="9"/>
  <c r="R112" i="9"/>
  <c r="R113" i="9"/>
  <c r="R114" i="9"/>
  <c r="R115" i="9"/>
  <c r="R116" i="9"/>
  <c r="R117" i="9"/>
  <c r="R118" i="9"/>
  <c r="R119" i="9"/>
  <c r="R120" i="9"/>
  <c r="R121" i="9"/>
  <c r="R122" i="9"/>
  <c r="R123" i="9"/>
  <c r="R124" i="9"/>
  <c r="R125" i="9"/>
  <c r="R126" i="9"/>
  <c r="R127" i="9"/>
  <c r="R128" i="9"/>
  <c r="R129" i="9"/>
  <c r="R130" i="9"/>
  <c r="R131" i="9"/>
  <c r="R132" i="9"/>
  <c r="R133" i="9"/>
  <c r="R134" i="9"/>
  <c r="R135" i="9"/>
  <c r="R136" i="9"/>
  <c r="R137" i="9"/>
  <c r="R138" i="9"/>
  <c r="R139" i="9"/>
  <c r="R140" i="9"/>
  <c r="R141" i="9"/>
  <c r="R142" i="9"/>
  <c r="R143" i="9"/>
  <c r="R144" i="9"/>
  <c r="R145" i="9"/>
  <c r="R146" i="9"/>
  <c r="R147" i="9"/>
  <c r="R148" i="9"/>
  <c r="R149" i="9"/>
  <c r="R150" i="9"/>
  <c r="R151" i="9"/>
  <c r="R152" i="9"/>
  <c r="R153" i="9"/>
  <c r="R154" i="9"/>
  <c r="R155" i="9"/>
  <c r="R156" i="9"/>
  <c r="R157" i="9"/>
  <c r="R158" i="9"/>
  <c r="R159" i="9"/>
  <c r="R160" i="9"/>
  <c r="R161" i="9"/>
  <c r="R162" i="9"/>
  <c r="R163" i="9"/>
  <c r="R164" i="9"/>
  <c r="R165" i="9"/>
  <c r="R166" i="9"/>
  <c r="R167" i="9"/>
  <c r="R168" i="9"/>
  <c r="R169" i="9"/>
  <c r="R170" i="9"/>
  <c r="R171" i="9"/>
  <c r="R172" i="9"/>
  <c r="R173" i="9"/>
  <c r="R174" i="9"/>
  <c r="R175" i="9"/>
  <c r="R176" i="9"/>
  <c r="R177" i="9"/>
  <c r="R178" i="9"/>
  <c r="R179" i="9"/>
  <c r="R180" i="9"/>
  <c r="R181" i="9"/>
  <c r="R182" i="9"/>
  <c r="R183" i="9"/>
  <c r="R184" i="9"/>
  <c r="R185" i="9"/>
  <c r="R186" i="9"/>
  <c r="R187" i="9"/>
  <c r="R188" i="9"/>
  <c r="R189" i="9"/>
  <c r="R190" i="9"/>
  <c r="R191" i="9"/>
  <c r="R192" i="9"/>
  <c r="R193" i="9"/>
  <c r="R194" i="9"/>
  <c r="R195" i="9"/>
  <c r="R196" i="9"/>
  <c r="R197" i="9"/>
  <c r="R198" i="9"/>
  <c r="R199" i="9"/>
  <c r="R200" i="9"/>
  <c r="R201" i="9"/>
  <c r="R202" i="9"/>
  <c r="R203" i="9"/>
  <c r="R204" i="9"/>
  <c r="R205" i="9"/>
  <c r="R206" i="9"/>
  <c r="R207" i="9"/>
  <c r="R208" i="9"/>
  <c r="R209" i="9"/>
  <c r="R210" i="9"/>
  <c r="R211" i="9"/>
  <c r="R212" i="9"/>
  <c r="R213" i="9"/>
  <c r="R214" i="9"/>
  <c r="R215" i="9"/>
  <c r="R216" i="9"/>
  <c r="R217" i="9"/>
  <c r="R218" i="9"/>
  <c r="R219" i="9"/>
  <c r="R220" i="9"/>
  <c r="R221" i="9"/>
  <c r="R222" i="9"/>
  <c r="R223" i="9"/>
  <c r="R224" i="9"/>
  <c r="R225" i="9"/>
  <c r="R226" i="9"/>
  <c r="R227" i="9"/>
  <c r="R228" i="9"/>
  <c r="R229" i="9"/>
  <c r="R230" i="9"/>
  <c r="R231" i="9"/>
  <c r="R232" i="9"/>
  <c r="R233" i="9"/>
  <c r="R234" i="9"/>
  <c r="R235" i="9"/>
  <c r="R236" i="9"/>
  <c r="R237" i="9"/>
  <c r="R238" i="9"/>
  <c r="R239" i="9"/>
  <c r="R240" i="9"/>
  <c r="R241" i="9"/>
  <c r="R242" i="9"/>
  <c r="R243" i="9"/>
  <c r="R244" i="9"/>
  <c r="R245" i="9"/>
  <c r="R246" i="9"/>
  <c r="R247" i="9"/>
  <c r="R248" i="9"/>
  <c r="R249" i="9"/>
  <c r="R250" i="9"/>
  <c r="R251" i="9"/>
  <c r="R252" i="9"/>
  <c r="R253" i="9"/>
  <c r="R254" i="9"/>
  <c r="R255" i="9"/>
  <c r="R256" i="9"/>
  <c r="R257" i="9"/>
  <c r="R258" i="9"/>
  <c r="R259" i="9"/>
  <c r="R260" i="9"/>
  <c r="R261" i="9"/>
  <c r="R262" i="9"/>
  <c r="R263" i="9"/>
  <c r="R264" i="9"/>
  <c r="R265" i="9"/>
  <c r="R266" i="9"/>
  <c r="R267" i="9"/>
  <c r="R268" i="9"/>
  <c r="R269" i="9"/>
  <c r="R270" i="9"/>
  <c r="R271" i="9"/>
  <c r="R272" i="9"/>
  <c r="R273" i="9"/>
  <c r="R274" i="9"/>
  <c r="R275" i="9"/>
  <c r="R276" i="9"/>
  <c r="R277" i="9"/>
  <c r="R278" i="9"/>
  <c r="R279" i="9"/>
  <c r="R280" i="9"/>
  <c r="R281" i="9"/>
  <c r="R282" i="9"/>
  <c r="R283" i="9"/>
  <c r="R284" i="9"/>
  <c r="R285" i="9"/>
  <c r="R286" i="9"/>
  <c r="R287" i="9"/>
  <c r="R288" i="9"/>
  <c r="R289" i="9"/>
  <c r="R290" i="9"/>
  <c r="R291" i="9"/>
  <c r="R292" i="9"/>
  <c r="R293" i="9"/>
  <c r="R294" i="9"/>
  <c r="R295" i="9"/>
  <c r="R296" i="9"/>
  <c r="R297" i="9"/>
  <c r="R298" i="9"/>
  <c r="R299" i="9"/>
  <c r="R300" i="9"/>
  <c r="R301" i="9"/>
  <c r="R302" i="9"/>
  <c r="R303" i="9"/>
  <c r="R304" i="9"/>
  <c r="R305" i="9"/>
  <c r="R306" i="9"/>
  <c r="R307" i="9"/>
  <c r="R308" i="9"/>
  <c r="R309" i="9"/>
  <c r="R310" i="9"/>
  <c r="R311" i="9"/>
  <c r="R312" i="9"/>
  <c r="R313" i="9"/>
  <c r="R314" i="9"/>
  <c r="R315" i="9"/>
  <c r="R316" i="9"/>
  <c r="R317" i="9"/>
  <c r="R318" i="9"/>
  <c r="R319" i="9"/>
  <c r="R320" i="9"/>
  <c r="R321" i="9"/>
  <c r="R322" i="9"/>
  <c r="R323" i="9"/>
  <c r="R324" i="9"/>
  <c r="R325" i="9"/>
  <c r="R326" i="9"/>
  <c r="R327" i="9"/>
  <c r="R328" i="9"/>
  <c r="R329" i="9"/>
  <c r="R330" i="9"/>
  <c r="R331" i="9"/>
  <c r="R332" i="9"/>
  <c r="R333" i="9"/>
  <c r="R334" i="9"/>
  <c r="R335" i="9"/>
  <c r="R336" i="9"/>
  <c r="R337" i="9"/>
  <c r="R338" i="9"/>
  <c r="R339" i="9"/>
  <c r="R340" i="9"/>
  <c r="R341" i="9"/>
  <c r="R342" i="9"/>
  <c r="R343" i="9"/>
  <c r="R344" i="9"/>
  <c r="R345" i="9"/>
  <c r="R346" i="9"/>
  <c r="R347" i="9"/>
  <c r="R348" i="9"/>
  <c r="R349" i="9"/>
  <c r="R350" i="9"/>
  <c r="R351" i="9"/>
  <c r="R352" i="9"/>
  <c r="R353" i="9"/>
  <c r="R354" i="9"/>
  <c r="R355" i="9"/>
  <c r="R356" i="9"/>
  <c r="R357" i="9"/>
  <c r="R358" i="9"/>
  <c r="R359" i="9"/>
  <c r="R360" i="9"/>
  <c r="R361" i="9"/>
  <c r="R362" i="9"/>
  <c r="R363" i="9"/>
  <c r="R364" i="9"/>
  <c r="R365" i="9"/>
  <c r="R366" i="9"/>
  <c r="R367" i="9"/>
  <c r="R368" i="9"/>
  <c r="R369" i="9"/>
  <c r="R370" i="9"/>
  <c r="R371" i="9"/>
  <c r="R372" i="9"/>
  <c r="R373" i="9"/>
  <c r="R374" i="9"/>
  <c r="R375" i="9"/>
  <c r="R376" i="9"/>
  <c r="R377" i="9"/>
  <c r="R378" i="9"/>
  <c r="R379" i="9"/>
  <c r="R380" i="9"/>
  <c r="R381" i="9"/>
  <c r="R382" i="9"/>
  <c r="R383" i="9"/>
  <c r="R384" i="9"/>
  <c r="R385" i="9"/>
  <c r="R386" i="9"/>
  <c r="R387" i="9"/>
  <c r="R388" i="9"/>
  <c r="R389" i="9"/>
  <c r="R390" i="9"/>
  <c r="R391" i="9"/>
  <c r="R392" i="9"/>
  <c r="R393" i="9"/>
  <c r="R394" i="9"/>
  <c r="R395" i="9"/>
  <c r="R396" i="9"/>
  <c r="R397" i="9"/>
  <c r="R398" i="9"/>
  <c r="R399" i="9"/>
  <c r="R400" i="9"/>
  <c r="R401" i="9"/>
  <c r="R402" i="9"/>
  <c r="R403" i="9"/>
  <c r="R404" i="9"/>
  <c r="R405" i="9"/>
  <c r="R406" i="9"/>
  <c r="R407" i="9"/>
  <c r="R408" i="9"/>
  <c r="R409" i="9"/>
  <c r="R410" i="9"/>
  <c r="R411" i="9"/>
  <c r="R412" i="9"/>
  <c r="R413" i="9"/>
  <c r="R414" i="9"/>
  <c r="R415" i="9"/>
  <c r="R416" i="9"/>
  <c r="R417" i="9"/>
  <c r="R418" i="9"/>
  <c r="R419" i="9"/>
  <c r="R420" i="9"/>
  <c r="R421" i="9"/>
  <c r="R422" i="9"/>
  <c r="R423" i="9"/>
  <c r="R424" i="9"/>
  <c r="R425" i="9"/>
  <c r="R426" i="9"/>
  <c r="R427" i="9"/>
  <c r="R428" i="9"/>
  <c r="R429" i="9"/>
  <c r="R430" i="9"/>
  <c r="R431" i="9"/>
  <c r="R432" i="9"/>
  <c r="R433" i="9"/>
  <c r="R434" i="9"/>
  <c r="R435" i="9"/>
  <c r="R436" i="9"/>
  <c r="R437" i="9"/>
  <c r="R438" i="9"/>
  <c r="R439" i="9"/>
  <c r="R440" i="9"/>
  <c r="R441" i="9"/>
  <c r="R442" i="9"/>
  <c r="R443" i="9"/>
  <c r="R444" i="9"/>
  <c r="R445" i="9"/>
  <c r="R446" i="9"/>
  <c r="R447" i="9"/>
  <c r="R448" i="9"/>
  <c r="R449" i="9"/>
  <c r="R450" i="9"/>
  <c r="R451" i="9"/>
  <c r="R452" i="9"/>
  <c r="R453" i="9"/>
  <c r="R454" i="9"/>
  <c r="R455" i="9"/>
  <c r="R456" i="9"/>
  <c r="R457" i="9"/>
  <c r="R458" i="9"/>
  <c r="R459" i="9"/>
  <c r="R460" i="9"/>
  <c r="R461" i="9"/>
  <c r="R462" i="9"/>
  <c r="R463" i="9"/>
  <c r="R464" i="9"/>
  <c r="R465" i="9"/>
  <c r="R466" i="9"/>
  <c r="R467" i="9"/>
  <c r="R468" i="9"/>
  <c r="R469" i="9"/>
  <c r="R470" i="9"/>
  <c r="R471" i="9"/>
  <c r="R472" i="9"/>
  <c r="R473" i="9"/>
  <c r="R474" i="9"/>
  <c r="R475" i="9"/>
  <c r="R476" i="9"/>
  <c r="R477" i="9"/>
  <c r="R478" i="9"/>
  <c r="R479" i="9"/>
  <c r="R480" i="9"/>
  <c r="R481" i="9"/>
  <c r="R482" i="9"/>
  <c r="R483" i="9"/>
  <c r="R484" i="9"/>
  <c r="R485" i="9"/>
  <c r="R486" i="9"/>
  <c r="R487" i="9"/>
  <c r="R488" i="9"/>
  <c r="R489" i="9"/>
  <c r="R490" i="9"/>
  <c r="R491" i="9"/>
  <c r="R492" i="9"/>
  <c r="R493" i="9"/>
  <c r="R494" i="9"/>
  <c r="R495" i="9"/>
  <c r="R496" i="9"/>
  <c r="R497" i="9"/>
  <c r="R498" i="9"/>
  <c r="R499" i="9"/>
  <c r="R500" i="9"/>
  <c r="R501" i="9"/>
  <c r="R502" i="9"/>
  <c r="R503" i="9"/>
  <c r="R504" i="9"/>
  <c r="R505" i="9"/>
  <c r="R506" i="9"/>
  <c r="R507" i="9"/>
  <c r="R508" i="9"/>
  <c r="R509" i="9"/>
  <c r="R510" i="9"/>
  <c r="R511" i="9"/>
  <c r="R512" i="9"/>
  <c r="R513" i="9"/>
  <c r="R514" i="9"/>
  <c r="R515" i="9"/>
  <c r="R516" i="9"/>
  <c r="R517" i="9"/>
  <c r="R518" i="9"/>
  <c r="R519" i="9"/>
  <c r="R520" i="9"/>
  <c r="R521" i="9"/>
  <c r="R522" i="9"/>
  <c r="R523" i="9"/>
  <c r="R524" i="9"/>
  <c r="R525" i="9"/>
  <c r="R526" i="9"/>
  <c r="R527" i="9"/>
  <c r="R528" i="9"/>
  <c r="R529" i="9"/>
  <c r="R530" i="9"/>
  <c r="R531" i="9"/>
  <c r="R532" i="9"/>
  <c r="R533" i="9"/>
  <c r="R534" i="9"/>
  <c r="R535" i="9"/>
  <c r="R536" i="9"/>
  <c r="R537" i="9"/>
  <c r="R538" i="9"/>
  <c r="R539" i="9"/>
  <c r="R540" i="9"/>
  <c r="R541" i="9"/>
  <c r="R542" i="9"/>
  <c r="R543" i="9"/>
  <c r="R544" i="9"/>
  <c r="R545" i="9"/>
  <c r="R546" i="9"/>
  <c r="R547" i="9"/>
  <c r="R548" i="9"/>
  <c r="R549" i="9"/>
  <c r="R550" i="9"/>
  <c r="R551" i="9"/>
  <c r="R552" i="9"/>
  <c r="R553" i="9"/>
  <c r="R554" i="9"/>
  <c r="R555" i="9"/>
  <c r="R556" i="9"/>
  <c r="R557" i="9"/>
  <c r="R558" i="9"/>
  <c r="R559" i="9"/>
  <c r="R560" i="9"/>
  <c r="R561" i="9"/>
  <c r="R562" i="9"/>
  <c r="R563" i="9"/>
  <c r="R564" i="9"/>
  <c r="R565" i="9"/>
  <c r="R566" i="9"/>
  <c r="R567" i="9"/>
  <c r="R568" i="9"/>
  <c r="R569" i="9"/>
  <c r="R570" i="9"/>
  <c r="R571" i="9"/>
  <c r="R572" i="9"/>
  <c r="R573" i="9"/>
  <c r="R574" i="9"/>
  <c r="R575" i="9"/>
  <c r="R576" i="9"/>
  <c r="R577" i="9"/>
  <c r="R578" i="9"/>
  <c r="R579" i="9"/>
  <c r="R580" i="9"/>
  <c r="R581" i="9"/>
  <c r="R582" i="9"/>
  <c r="R583" i="9"/>
  <c r="R584" i="9"/>
  <c r="R585" i="9"/>
  <c r="R586" i="9"/>
  <c r="R587" i="9"/>
  <c r="R588" i="9"/>
  <c r="R589" i="9"/>
  <c r="R590" i="9"/>
  <c r="R591" i="9"/>
  <c r="R592" i="9"/>
  <c r="R593" i="9"/>
  <c r="R594" i="9"/>
  <c r="R595" i="9"/>
  <c r="R596" i="9"/>
  <c r="R597" i="9"/>
  <c r="R598" i="9"/>
  <c r="R599" i="9"/>
  <c r="R600" i="9"/>
  <c r="R601" i="9"/>
  <c r="R602" i="9"/>
  <c r="R603" i="9"/>
  <c r="R604" i="9"/>
  <c r="R605" i="9"/>
  <c r="R606" i="9"/>
  <c r="R607" i="9"/>
  <c r="R608" i="9"/>
  <c r="R609" i="9"/>
  <c r="R610" i="9"/>
  <c r="R611" i="9"/>
  <c r="R612" i="9"/>
  <c r="R613" i="9"/>
  <c r="R614" i="9"/>
  <c r="R615" i="9"/>
  <c r="R616" i="9"/>
  <c r="R617" i="9"/>
  <c r="R618" i="9"/>
  <c r="R619" i="9"/>
  <c r="R620" i="9"/>
  <c r="R621" i="9"/>
  <c r="R622" i="9"/>
  <c r="R623" i="9"/>
  <c r="R624" i="9"/>
  <c r="R625" i="9"/>
  <c r="R626" i="9"/>
  <c r="R627" i="9"/>
  <c r="R628" i="9"/>
  <c r="J2" i="9"/>
  <c r="J3" i="9"/>
  <c r="J4" i="9"/>
  <c r="J5" i="9"/>
  <c r="J6" i="9"/>
  <c r="J7" i="9"/>
  <c r="J8" i="9"/>
  <c r="J9" i="9"/>
  <c r="J10" i="9"/>
  <c r="J11" i="9"/>
  <c r="J12" i="9"/>
  <c r="J13" i="9"/>
  <c r="J14" i="9"/>
  <c r="J15" i="9"/>
  <c r="J16" i="9"/>
  <c r="J17" i="9"/>
  <c r="J18" i="9"/>
  <c r="J19" i="9"/>
  <c r="J20" i="9"/>
  <c r="J21" i="9"/>
  <c r="J22" i="9"/>
  <c r="J23" i="9"/>
  <c r="J24" i="9"/>
  <c r="J25" i="9"/>
  <c r="J26" i="9"/>
  <c r="J27" i="9"/>
  <c r="J28" i="9"/>
  <c r="J29" i="9"/>
  <c r="J30" i="9"/>
  <c r="J31" i="9"/>
  <c r="J32" i="9"/>
  <c r="J33" i="9"/>
  <c r="J34" i="9"/>
  <c r="J35" i="9"/>
  <c r="J36" i="9"/>
  <c r="J37" i="9"/>
  <c r="J38" i="9"/>
  <c r="J39" i="9"/>
  <c r="J40" i="9"/>
  <c r="J41" i="9"/>
  <c r="J42" i="9"/>
  <c r="J43" i="9"/>
  <c r="J44" i="9"/>
  <c r="J45" i="9"/>
  <c r="J46" i="9"/>
  <c r="J47" i="9"/>
  <c r="J48" i="9"/>
  <c r="J49" i="9"/>
  <c r="J50" i="9"/>
  <c r="J51" i="9"/>
  <c r="J52" i="9"/>
  <c r="J53" i="9"/>
  <c r="J54" i="9"/>
  <c r="J55" i="9"/>
  <c r="J56" i="9"/>
  <c r="J57" i="9"/>
  <c r="J58" i="9"/>
  <c r="J59" i="9"/>
  <c r="J60" i="9"/>
  <c r="J61" i="9"/>
  <c r="J62" i="9"/>
  <c r="J63" i="9"/>
  <c r="J64" i="9"/>
  <c r="J65" i="9"/>
  <c r="J66" i="9"/>
  <c r="J67" i="9"/>
  <c r="J68" i="9"/>
  <c r="J69" i="9"/>
  <c r="J70" i="9"/>
  <c r="J71" i="9"/>
  <c r="J72" i="9"/>
  <c r="J73" i="9"/>
  <c r="J74" i="9"/>
  <c r="J75" i="9"/>
  <c r="J76" i="9"/>
  <c r="J77" i="9"/>
  <c r="J78" i="9"/>
  <c r="J79" i="9"/>
  <c r="J80" i="9"/>
  <c r="J81" i="9"/>
  <c r="J82" i="9"/>
  <c r="J83" i="9"/>
  <c r="J84" i="9"/>
  <c r="J85" i="9"/>
  <c r="J86" i="9"/>
  <c r="J87" i="9"/>
  <c r="J88" i="9"/>
  <c r="J89" i="9"/>
  <c r="J90" i="9"/>
  <c r="J91" i="9"/>
  <c r="J92" i="9"/>
  <c r="J93" i="9"/>
  <c r="J94" i="9"/>
  <c r="J95" i="9"/>
  <c r="J96" i="9"/>
  <c r="J97" i="9"/>
  <c r="J98" i="9"/>
  <c r="J99" i="9"/>
  <c r="J100" i="9"/>
  <c r="J101" i="9"/>
  <c r="J102" i="9"/>
  <c r="J103" i="9"/>
  <c r="J104" i="9"/>
  <c r="J105" i="9"/>
  <c r="J106" i="9"/>
  <c r="J107" i="9"/>
  <c r="J108" i="9"/>
  <c r="J109" i="9"/>
  <c r="J110" i="9"/>
  <c r="J111" i="9"/>
  <c r="J112" i="9"/>
  <c r="J113" i="9"/>
  <c r="J114" i="9"/>
  <c r="J115" i="9"/>
  <c r="J116" i="9"/>
  <c r="J117" i="9"/>
  <c r="J118" i="9"/>
  <c r="J119" i="9"/>
  <c r="J120" i="9"/>
  <c r="J121" i="9"/>
  <c r="J122" i="9"/>
  <c r="J123" i="9"/>
  <c r="J124" i="9"/>
  <c r="J125" i="9"/>
  <c r="J126" i="9"/>
  <c r="J127" i="9"/>
  <c r="J128" i="9"/>
  <c r="J129" i="9"/>
  <c r="J130" i="9"/>
  <c r="J131" i="9"/>
  <c r="J132" i="9"/>
  <c r="J133" i="9"/>
  <c r="J134" i="9"/>
  <c r="J135" i="9"/>
  <c r="J136" i="9"/>
  <c r="J137" i="9"/>
  <c r="J138" i="9"/>
  <c r="J139" i="9"/>
  <c r="J140" i="9"/>
  <c r="J141" i="9"/>
  <c r="J142" i="9"/>
  <c r="J143" i="9"/>
  <c r="J144" i="9"/>
  <c r="J145" i="9"/>
  <c r="J146" i="9"/>
  <c r="J147" i="9"/>
  <c r="J148" i="9"/>
  <c r="J149" i="9"/>
  <c r="J150" i="9"/>
  <c r="J151" i="9"/>
  <c r="J152" i="9"/>
  <c r="J153" i="9"/>
  <c r="J154" i="9"/>
  <c r="J155" i="9"/>
  <c r="J156" i="9"/>
  <c r="J157" i="9"/>
  <c r="J158" i="9"/>
  <c r="J159" i="9"/>
  <c r="J160" i="9"/>
  <c r="J161" i="9"/>
  <c r="J162" i="9"/>
  <c r="J163" i="9"/>
  <c r="J164" i="9"/>
  <c r="J165" i="9"/>
  <c r="J166" i="9"/>
  <c r="J167" i="9"/>
  <c r="J168" i="9"/>
  <c r="J169" i="9"/>
  <c r="J170" i="9"/>
  <c r="J171" i="9"/>
  <c r="J172" i="9"/>
  <c r="J173" i="9"/>
  <c r="J174" i="9"/>
  <c r="J175" i="9"/>
  <c r="J176" i="9"/>
  <c r="J177" i="9"/>
  <c r="J178" i="9"/>
  <c r="J179" i="9"/>
  <c r="J180" i="9"/>
  <c r="J181" i="9"/>
  <c r="J182" i="9"/>
  <c r="J183" i="9"/>
  <c r="J184" i="9"/>
  <c r="J185" i="9"/>
  <c r="J186" i="9"/>
  <c r="J187" i="9"/>
  <c r="J188" i="9"/>
  <c r="J189" i="9"/>
  <c r="J190" i="9"/>
  <c r="J191" i="9"/>
  <c r="J192" i="9"/>
  <c r="J193" i="9"/>
  <c r="J194" i="9"/>
  <c r="J195" i="9"/>
  <c r="J196" i="9"/>
  <c r="J197" i="9"/>
  <c r="J198" i="9"/>
  <c r="J199" i="9"/>
  <c r="J200" i="9"/>
  <c r="J201" i="9"/>
  <c r="J202" i="9"/>
  <c r="J203" i="9"/>
  <c r="J204" i="9"/>
  <c r="J205" i="9"/>
  <c r="J206" i="9"/>
  <c r="J207" i="9"/>
  <c r="J208" i="9"/>
  <c r="J209" i="9"/>
  <c r="J210" i="9"/>
  <c r="J211" i="9"/>
  <c r="J212" i="9"/>
  <c r="J213" i="9"/>
  <c r="J214" i="9"/>
  <c r="J215" i="9"/>
  <c r="J216" i="9"/>
  <c r="J217" i="9"/>
  <c r="J218" i="9"/>
  <c r="J219" i="9"/>
  <c r="J220" i="9"/>
  <c r="J221" i="9"/>
  <c r="J222" i="9"/>
  <c r="J223" i="9"/>
  <c r="J224" i="9"/>
  <c r="J225" i="9"/>
  <c r="J226" i="9"/>
  <c r="J227" i="9"/>
  <c r="J228" i="9"/>
  <c r="J229" i="9"/>
  <c r="J230" i="9"/>
  <c r="J231" i="9"/>
  <c r="J232" i="9"/>
  <c r="J233" i="9"/>
  <c r="J234" i="9"/>
  <c r="J235" i="9"/>
  <c r="J236" i="9"/>
  <c r="J237" i="9"/>
  <c r="J238" i="9"/>
  <c r="J239" i="9"/>
  <c r="J240" i="9"/>
  <c r="J241" i="9"/>
  <c r="J242" i="9"/>
  <c r="J243" i="9"/>
  <c r="J244" i="9"/>
  <c r="J245" i="9"/>
  <c r="J246" i="9"/>
  <c r="J247" i="9"/>
  <c r="J248" i="9"/>
  <c r="J249" i="9"/>
  <c r="J250" i="9"/>
  <c r="J251" i="9"/>
  <c r="J252" i="9"/>
  <c r="J253" i="9"/>
  <c r="J254" i="9"/>
  <c r="J255" i="9"/>
  <c r="J256" i="9"/>
  <c r="J257" i="9"/>
  <c r="J258" i="9"/>
  <c r="J259" i="9"/>
  <c r="J260" i="9"/>
  <c r="J261" i="9"/>
  <c r="J262" i="9"/>
  <c r="J263" i="9"/>
  <c r="J264" i="9"/>
  <c r="J265" i="9"/>
  <c r="J266" i="9"/>
  <c r="J267" i="9"/>
  <c r="J268" i="9"/>
  <c r="J269" i="9"/>
  <c r="J270" i="9"/>
  <c r="J271" i="9"/>
  <c r="J272" i="9"/>
  <c r="J273" i="9"/>
  <c r="J274" i="9"/>
  <c r="J275" i="9"/>
  <c r="J276" i="9"/>
  <c r="J277" i="9"/>
  <c r="J278" i="9"/>
  <c r="J279" i="9"/>
  <c r="J280" i="9"/>
  <c r="J281" i="9"/>
  <c r="J282" i="9"/>
  <c r="J283" i="9"/>
  <c r="J284" i="9"/>
  <c r="J285" i="9"/>
  <c r="J286" i="9"/>
  <c r="J287" i="9"/>
  <c r="J288" i="9"/>
  <c r="J289" i="9"/>
  <c r="J290" i="9"/>
  <c r="J291" i="9"/>
  <c r="J292" i="9"/>
  <c r="J293" i="9"/>
  <c r="J294" i="9"/>
  <c r="J295" i="9"/>
  <c r="J296" i="9"/>
  <c r="J297" i="9"/>
  <c r="J298" i="9"/>
  <c r="J299" i="9"/>
  <c r="J300" i="9"/>
  <c r="J301" i="9"/>
  <c r="J302" i="9"/>
  <c r="J303" i="9"/>
  <c r="J304" i="9"/>
  <c r="J305" i="9"/>
  <c r="J306" i="9"/>
  <c r="J307" i="9"/>
  <c r="J308" i="9"/>
  <c r="J309" i="9"/>
  <c r="J310" i="9"/>
  <c r="J311" i="9"/>
  <c r="J312" i="9"/>
  <c r="J313" i="9"/>
  <c r="J314" i="9"/>
  <c r="J315" i="9"/>
  <c r="J316" i="9"/>
  <c r="J317" i="9"/>
  <c r="J318" i="9"/>
  <c r="J319" i="9"/>
  <c r="J320" i="9"/>
  <c r="J321" i="9"/>
  <c r="J322" i="9"/>
  <c r="J323" i="9"/>
  <c r="J324" i="9"/>
  <c r="J325" i="9"/>
  <c r="J326" i="9"/>
  <c r="J327" i="9"/>
  <c r="J328" i="9"/>
  <c r="J329" i="9"/>
  <c r="J330" i="9"/>
  <c r="J331" i="9"/>
  <c r="J332" i="9"/>
  <c r="J333" i="9"/>
  <c r="J334" i="9"/>
  <c r="J335" i="9"/>
  <c r="J336" i="9"/>
  <c r="J337" i="9"/>
  <c r="J338" i="9"/>
  <c r="J339" i="9"/>
  <c r="J340" i="9"/>
  <c r="J341" i="9"/>
  <c r="J342" i="9"/>
  <c r="J343" i="9"/>
  <c r="J344" i="9"/>
  <c r="J345" i="9"/>
  <c r="J346" i="9"/>
  <c r="J347" i="9"/>
  <c r="J348" i="9"/>
  <c r="J349" i="9"/>
  <c r="J350" i="9"/>
  <c r="J351" i="9"/>
  <c r="J352" i="9"/>
  <c r="J353" i="9"/>
  <c r="J354" i="9"/>
  <c r="J355" i="9"/>
  <c r="J356" i="9"/>
  <c r="J357" i="9"/>
  <c r="J358" i="9"/>
  <c r="J359" i="9"/>
  <c r="J360" i="9"/>
  <c r="J361" i="9"/>
  <c r="J362" i="9"/>
  <c r="J363" i="9"/>
  <c r="J364" i="9"/>
  <c r="J365" i="9"/>
  <c r="J366" i="9"/>
  <c r="J367" i="9"/>
  <c r="J368" i="9"/>
  <c r="J369" i="9"/>
  <c r="J370" i="9"/>
  <c r="J371" i="9"/>
  <c r="J372" i="9"/>
  <c r="J373" i="9"/>
  <c r="J374" i="9"/>
  <c r="J375" i="9"/>
  <c r="J376" i="9"/>
  <c r="J377" i="9"/>
  <c r="J378" i="9"/>
  <c r="J379" i="9"/>
  <c r="J380" i="9"/>
  <c r="J381" i="9"/>
  <c r="J382" i="9"/>
  <c r="J383" i="9"/>
  <c r="J384" i="9"/>
  <c r="J385" i="9"/>
  <c r="J386" i="9"/>
  <c r="J387" i="9"/>
  <c r="J388" i="9"/>
  <c r="J389" i="9"/>
  <c r="J390" i="9"/>
  <c r="J391" i="9"/>
  <c r="J392" i="9"/>
  <c r="J393" i="9"/>
  <c r="J394" i="9"/>
  <c r="J395" i="9"/>
  <c r="J396" i="9"/>
  <c r="J397" i="9"/>
  <c r="J398" i="9"/>
  <c r="J399" i="9"/>
  <c r="J400" i="9"/>
  <c r="J401" i="9"/>
  <c r="J402" i="9"/>
  <c r="J403" i="9"/>
  <c r="J404" i="9"/>
  <c r="J405" i="9"/>
  <c r="J406" i="9"/>
  <c r="J407" i="9"/>
  <c r="J408" i="9"/>
  <c r="J409" i="9"/>
  <c r="J410" i="9"/>
  <c r="J411" i="9"/>
  <c r="J412" i="9"/>
  <c r="J413" i="9"/>
  <c r="J414" i="9"/>
  <c r="J415" i="9"/>
  <c r="J416" i="9"/>
  <c r="J417" i="9"/>
  <c r="J418" i="9"/>
  <c r="J419" i="9"/>
  <c r="J420" i="9"/>
  <c r="J421" i="9"/>
  <c r="J422" i="9"/>
  <c r="J423" i="9"/>
  <c r="J424" i="9"/>
  <c r="J425" i="9"/>
  <c r="J426" i="9"/>
  <c r="J427" i="9"/>
  <c r="J428" i="9"/>
  <c r="J429" i="9"/>
  <c r="J430" i="9"/>
  <c r="J431" i="9"/>
  <c r="J432" i="9"/>
  <c r="J433" i="9"/>
  <c r="J434" i="9"/>
  <c r="J435" i="9"/>
  <c r="J436" i="9"/>
  <c r="J437" i="9"/>
  <c r="J438" i="9"/>
  <c r="J439" i="9"/>
  <c r="J440" i="9"/>
  <c r="J441" i="9"/>
  <c r="J442" i="9"/>
  <c r="J443" i="9"/>
  <c r="J444" i="9"/>
  <c r="J445" i="9"/>
  <c r="J446" i="9"/>
  <c r="J447" i="9"/>
  <c r="J448" i="9"/>
  <c r="J449" i="9"/>
  <c r="J450" i="9"/>
  <c r="J451" i="9"/>
  <c r="J452" i="9"/>
  <c r="J453" i="9"/>
  <c r="J454" i="9"/>
  <c r="J455" i="9"/>
  <c r="J456" i="9"/>
  <c r="J457" i="9"/>
  <c r="J458" i="9"/>
  <c r="J459" i="9"/>
  <c r="J460" i="9"/>
  <c r="J461" i="9"/>
  <c r="J462" i="9"/>
  <c r="J463" i="9"/>
  <c r="J464" i="9"/>
  <c r="J465" i="9"/>
  <c r="J466" i="9"/>
  <c r="J467" i="9"/>
  <c r="J468" i="9"/>
  <c r="J469" i="9"/>
  <c r="J470" i="9"/>
  <c r="J471" i="9"/>
  <c r="J472" i="9"/>
  <c r="J473" i="9"/>
  <c r="J474" i="9"/>
  <c r="J475" i="9"/>
  <c r="J476" i="9"/>
  <c r="J477" i="9"/>
  <c r="J478" i="9"/>
  <c r="J479" i="9"/>
  <c r="J480" i="9"/>
  <c r="J481" i="9"/>
  <c r="J482" i="9"/>
  <c r="J483" i="9"/>
  <c r="J484" i="9"/>
  <c r="J485" i="9"/>
  <c r="J486" i="9"/>
  <c r="J487" i="9"/>
  <c r="J488" i="9"/>
  <c r="J489" i="9"/>
  <c r="J490" i="9"/>
  <c r="J491" i="9"/>
  <c r="J492" i="9"/>
  <c r="J493" i="9"/>
  <c r="J494" i="9"/>
  <c r="J495" i="9"/>
  <c r="J496" i="9"/>
  <c r="J497" i="9"/>
  <c r="J498" i="9"/>
  <c r="J499" i="9"/>
  <c r="J500" i="9"/>
  <c r="J501" i="9"/>
  <c r="J502" i="9"/>
  <c r="J503" i="9"/>
  <c r="J504" i="9"/>
  <c r="J505" i="9"/>
  <c r="J506" i="9"/>
  <c r="J507" i="9"/>
  <c r="J508" i="9"/>
  <c r="J509" i="9"/>
  <c r="J510" i="9"/>
  <c r="J511" i="9"/>
  <c r="J512" i="9"/>
  <c r="J513" i="9"/>
  <c r="J514" i="9"/>
  <c r="J515" i="9"/>
  <c r="J516" i="9"/>
  <c r="J517" i="9"/>
  <c r="J518" i="9"/>
  <c r="J519" i="9"/>
  <c r="J520" i="9"/>
  <c r="J521" i="9"/>
  <c r="J522" i="9"/>
  <c r="J523" i="9"/>
  <c r="J524" i="9"/>
  <c r="J525" i="9"/>
  <c r="J526" i="9"/>
  <c r="J527" i="9"/>
  <c r="J528" i="9"/>
  <c r="J529" i="9"/>
  <c r="J530" i="9"/>
  <c r="J531" i="9"/>
  <c r="J532" i="9"/>
  <c r="J533" i="9"/>
  <c r="J534" i="9"/>
  <c r="J535" i="9"/>
  <c r="J536" i="9"/>
  <c r="J537" i="9"/>
  <c r="J538" i="9"/>
  <c r="J539" i="9"/>
  <c r="J540" i="9"/>
  <c r="J541" i="9"/>
  <c r="J542" i="9"/>
  <c r="J543" i="9"/>
  <c r="J544" i="9"/>
  <c r="J545" i="9"/>
  <c r="J546" i="9"/>
  <c r="J547" i="9"/>
  <c r="J548" i="9"/>
  <c r="J549" i="9"/>
  <c r="J550" i="9"/>
  <c r="J551" i="9"/>
  <c r="J552" i="9"/>
  <c r="J553" i="9"/>
  <c r="J554" i="9"/>
  <c r="J555" i="9"/>
  <c r="J556" i="9"/>
  <c r="J557" i="9"/>
  <c r="J558" i="9"/>
  <c r="J559" i="9"/>
  <c r="J560" i="9"/>
  <c r="J561" i="9"/>
  <c r="J562" i="9"/>
  <c r="J563" i="9"/>
  <c r="J564" i="9"/>
  <c r="J565" i="9"/>
  <c r="J566" i="9"/>
  <c r="J567" i="9"/>
  <c r="J568" i="9"/>
  <c r="J569" i="9"/>
  <c r="J570" i="9"/>
  <c r="J571" i="9"/>
  <c r="J572" i="9"/>
  <c r="J573" i="9"/>
  <c r="J574" i="9"/>
  <c r="J575" i="9"/>
  <c r="J576" i="9"/>
  <c r="J577" i="9"/>
  <c r="J578" i="9"/>
  <c r="J579" i="9"/>
  <c r="J580" i="9"/>
  <c r="J581" i="9"/>
  <c r="J582" i="9"/>
  <c r="J583" i="9"/>
  <c r="J584" i="9"/>
  <c r="J585" i="9"/>
  <c r="J586" i="9"/>
  <c r="J587" i="9"/>
  <c r="J588" i="9"/>
  <c r="J589" i="9"/>
  <c r="J590" i="9"/>
  <c r="J591" i="9"/>
  <c r="J592" i="9"/>
  <c r="J593" i="9"/>
  <c r="J594" i="9"/>
  <c r="J595" i="9"/>
  <c r="J596" i="9"/>
  <c r="J597" i="9"/>
  <c r="J598" i="9"/>
  <c r="J599" i="9"/>
  <c r="J600" i="9"/>
  <c r="J601" i="9"/>
  <c r="J602" i="9"/>
  <c r="J603" i="9"/>
  <c r="J604" i="9"/>
  <c r="J605" i="9"/>
  <c r="J606" i="9"/>
  <c r="J607" i="9"/>
  <c r="J608" i="9"/>
  <c r="J609" i="9"/>
  <c r="J610" i="9"/>
  <c r="J611" i="9"/>
  <c r="J612" i="9"/>
  <c r="J613" i="9"/>
  <c r="J614" i="9"/>
  <c r="J615" i="9"/>
  <c r="J616" i="9"/>
  <c r="J617" i="9"/>
  <c r="J618" i="9"/>
  <c r="J619" i="9"/>
  <c r="J620" i="9"/>
  <c r="J621" i="9"/>
  <c r="J622" i="9"/>
  <c r="J623" i="9"/>
  <c r="J624" i="9"/>
  <c r="J625" i="9"/>
  <c r="J626" i="9"/>
  <c r="J627" i="9"/>
  <c r="J628" i="9"/>
  <c r="C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2DC9E83-0755-4D19-8BCF-A9CB784208DD}" keepAlive="1" name="ThisWorkbookDataModel" description="Modelo de dat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FC48FFE7-E849-49A0-8D42-10D8506E981D}" name="WorksheetConnection_Mens-Volleyball-PlusLiga-2008-2023 (1).xlsx!Tabla_Equipos" type="102" refreshedVersion="8" minRefreshableVersion="5">
    <extLst>
      <ext xmlns:x15="http://schemas.microsoft.com/office/spreadsheetml/2010/11/main" uri="{DE250136-89BD-433C-8126-D09CA5730AF9}">
        <x15:connection id="Tabla_Equipos">
          <x15:rangePr sourceName="_xlcn.WorksheetConnection_MensVolleyballPlusLiga200820231.xlsxTabla_Equipos"/>
        </x15:connection>
      </ext>
    </extLst>
  </connection>
  <connection id="3" xr16:uid="{14D5F224-BB09-430F-B03F-E90AA1B45677}" name="WorksheetConnection_Mens-Volleyball-PlusLiga-2008-2023 (1).xlsx!Tabla_Partidos" type="102" refreshedVersion="8" minRefreshableVersion="5">
    <extLst>
      <ext xmlns:x15="http://schemas.microsoft.com/office/spreadsheetml/2010/11/main" uri="{DE250136-89BD-433C-8126-D09CA5730AF9}">
        <x15:connection id="Tabla_Partidos">
          <x15:rangePr sourceName="_xlcn.WorksheetConnection_MensVolleyballPlusLiga200820231.xlsxTabla_Partidos"/>
        </x15:connection>
      </ext>
    </extLst>
  </connection>
  <connection id="4" xr16:uid="{BE2DE1B5-514F-4D22-B596-3BB191F77C44}" name="WorksheetConnection_Temporal!$A$1:$AL$2640" type="102" refreshedVersion="8" minRefreshableVersion="5">
    <extLst>
      <ext xmlns:x15="http://schemas.microsoft.com/office/spreadsheetml/2010/11/main" uri="{DE250136-89BD-433C-8126-D09CA5730AF9}">
        <x15:connection id="Rango" autoDelete="1">
          <x15:rangePr sourceName="_xlcn.WorksheetConnection_TemporalA1AL2640"/>
        </x15:connection>
      </ext>
    </extLst>
  </connection>
</connections>
</file>

<file path=xl/sharedStrings.xml><?xml version="1.0" encoding="utf-8"?>
<sst xmlns="http://schemas.openxmlformats.org/spreadsheetml/2006/main" count="31760" uniqueCount="255">
  <si>
    <t>Date</t>
  </si>
  <si>
    <t>Team_1</t>
  </si>
  <si>
    <t>Team_2</t>
  </si>
  <si>
    <t>T1_Sum</t>
  </si>
  <si>
    <t>T1_BP</t>
  </si>
  <si>
    <t>T1_Ratio</t>
  </si>
  <si>
    <t>T1_Srv_Sum</t>
  </si>
  <si>
    <t>T1_Srv_Err</t>
  </si>
  <si>
    <t>T1_Srv_Ace</t>
  </si>
  <si>
    <t>T1_Srv_Eff</t>
  </si>
  <si>
    <t>T1_Rec_Sum</t>
  </si>
  <si>
    <t>T1_Rec_Err</t>
  </si>
  <si>
    <t>T1_Rec_Pos</t>
  </si>
  <si>
    <t>T1_Rec_Perf</t>
  </si>
  <si>
    <t>T1_Att_Sum</t>
  </si>
  <si>
    <t>T1_Att_Err</t>
  </si>
  <si>
    <t>T1_Att_Blk</t>
  </si>
  <si>
    <t>T1_Att_Kill</t>
  </si>
  <si>
    <t>T1_Att_Kill_Perc</t>
  </si>
  <si>
    <t>T1_Att_Eff</t>
  </si>
  <si>
    <t>T1_Blk_Sum</t>
  </si>
  <si>
    <t>T1_Blk_As</t>
  </si>
  <si>
    <t>T2_Sum</t>
  </si>
  <si>
    <t>T2_BP</t>
  </si>
  <si>
    <t>T2_Ratio</t>
  </si>
  <si>
    <t>T2_Srv_Sum</t>
  </si>
  <si>
    <t>T2_Srv_Err</t>
  </si>
  <si>
    <t>T2_Srv_Ace</t>
  </si>
  <si>
    <t>T2_Srv_Eff</t>
  </si>
  <si>
    <t>T2_Rec_Sum</t>
  </si>
  <si>
    <t>T2_Rec_Err</t>
  </si>
  <si>
    <t>T2_Rec_Pos</t>
  </si>
  <si>
    <t>T2_Rec_Perf</t>
  </si>
  <si>
    <t>T2_Att_Sum</t>
  </si>
  <si>
    <t>T2_Att_Err</t>
  </si>
  <si>
    <t>T2_Att_Blk</t>
  </si>
  <si>
    <t>T2_Att_Kill</t>
  </si>
  <si>
    <t>T2_Att_Kill_Perc</t>
  </si>
  <si>
    <t>T2_Att_Eff</t>
  </si>
  <si>
    <t>T2_Blk_Sum</t>
  </si>
  <si>
    <t>T2_Blk_As</t>
  </si>
  <si>
    <t>AZS Olsztyn</t>
  </si>
  <si>
    <t>ZAKSA KÄ™dzierzyn-KoÅºle</t>
  </si>
  <si>
    <t>60.0</t>
  </si>
  <si>
    <t>17.0</t>
  </si>
  <si>
    <t>11.0</t>
  </si>
  <si>
    <t>79.0</t>
  </si>
  <si>
    <t>6.0</t>
  </si>
  <si>
    <t>85.0</t>
  </si>
  <si>
    <t>10.0</t>
  </si>
  <si>
    <t>7.0</t>
  </si>
  <si>
    <t>14.0</t>
  </si>
  <si>
    <t>47.0</t>
  </si>
  <si>
    <t>JastrzÄ™bski WÄ™giel</t>
  </si>
  <si>
    <t>GKS Katowice</t>
  </si>
  <si>
    <t>51.0</t>
  </si>
  <si>
    <t>27.0</t>
  </si>
  <si>
    <t>77.0</t>
  </si>
  <si>
    <t>4.0</t>
  </si>
  <si>
    <t>54.0</t>
  </si>
  <si>
    <t>1.0</t>
  </si>
  <si>
    <t>43.0</t>
  </si>
  <si>
    <t>LUK  Lublin</t>
  </si>
  <si>
    <t>Czarni Radom</t>
  </si>
  <si>
    <t>76.0</t>
  </si>
  <si>
    <t>23.0</t>
  </si>
  <si>
    <t>35.0</t>
  </si>
  <si>
    <t>109.0</t>
  </si>
  <si>
    <t>3.0</t>
  </si>
  <si>
    <t>9.0</t>
  </si>
  <si>
    <t>63.0</t>
  </si>
  <si>
    <t>Warta Zawiercie</t>
  </si>
  <si>
    <t>PGE Skra BeÅ‚chatÃ³w</t>
  </si>
  <si>
    <t>66.0</t>
  </si>
  <si>
    <t>16.0</t>
  </si>
  <si>
    <t>22.0</t>
  </si>
  <si>
    <t>98.0</t>
  </si>
  <si>
    <t>5.0</t>
  </si>
  <si>
    <t>80.0</t>
  </si>
  <si>
    <t>8.0</t>
  </si>
  <si>
    <t>52.0</t>
  </si>
  <si>
    <t>BBTS Bielsko-BiaÅ‚a</t>
  </si>
  <si>
    <t>Cuprum Lubin</t>
  </si>
  <si>
    <t>100.0</t>
  </si>
  <si>
    <t>12.0</t>
  </si>
  <si>
    <t>48.0</t>
  </si>
  <si>
    <t>Stal Nysa</t>
  </si>
  <si>
    <t>Åšlepsk Malow SuwaÅ‚ki</t>
  </si>
  <si>
    <t>68.0</t>
  </si>
  <si>
    <t>29.0</t>
  </si>
  <si>
    <t>74.0</t>
  </si>
  <si>
    <t>56.0</t>
  </si>
  <si>
    <t>Trefl GdaÅ„sk</t>
  </si>
  <si>
    <t>Barkom KaÅ¼any LwÃ³w</t>
  </si>
  <si>
    <t>59.0</t>
  </si>
  <si>
    <t>33.0</t>
  </si>
  <si>
    <t>73.0</t>
  </si>
  <si>
    <t>0.0</t>
  </si>
  <si>
    <t>2.0</t>
  </si>
  <si>
    <t>50.0</t>
  </si>
  <si>
    <t>Asseco Resovia</t>
  </si>
  <si>
    <t>Projekt Warszawa</t>
  </si>
  <si>
    <t>25.0</t>
  </si>
  <si>
    <t>40.0</t>
  </si>
  <si>
    <t>36.0</t>
  </si>
  <si>
    <t>67.0</t>
  </si>
  <si>
    <t>26.0</t>
  </si>
  <si>
    <t>30.0</t>
  </si>
  <si>
    <t>94.0</t>
  </si>
  <si>
    <t>15.0</t>
  </si>
  <si>
    <t>32.0</t>
  </si>
  <si>
    <t>99.0</t>
  </si>
  <si>
    <t>83.0</t>
  </si>
  <si>
    <t>62.0</t>
  </si>
  <si>
    <t>18.0</t>
  </si>
  <si>
    <t>46.0</t>
  </si>
  <si>
    <t>45.0</t>
  </si>
  <si>
    <t>13.0</t>
  </si>
  <si>
    <t>58.0</t>
  </si>
  <si>
    <t>65.0</t>
  </si>
  <si>
    <t>37.0</t>
  </si>
  <si>
    <t>53.0</t>
  </si>
  <si>
    <t>28.0</t>
  </si>
  <si>
    <t>102.0</t>
  </si>
  <si>
    <t>61.0</t>
  </si>
  <si>
    <t>38.0</t>
  </si>
  <si>
    <t>24.0</t>
  </si>
  <si>
    <t>39.0</t>
  </si>
  <si>
    <t>97.0</t>
  </si>
  <si>
    <t>75.0</t>
  </si>
  <si>
    <t>69.0</t>
  </si>
  <si>
    <t>107.0</t>
  </si>
  <si>
    <t>31.0</t>
  </si>
  <si>
    <t>101.0</t>
  </si>
  <si>
    <t>104.0</t>
  </si>
  <si>
    <t>72.0</t>
  </si>
  <si>
    <t>21.0</t>
  </si>
  <si>
    <t>96.0</t>
  </si>
  <si>
    <t>71.0</t>
  </si>
  <si>
    <t>82.0</t>
  </si>
  <si>
    <t>57.0</t>
  </si>
  <si>
    <t>20.0</t>
  </si>
  <si>
    <t>34.0</t>
  </si>
  <si>
    <t>49.0</t>
  </si>
  <si>
    <t>44.0</t>
  </si>
  <si>
    <t>88.0</t>
  </si>
  <si>
    <t>19.0</t>
  </si>
  <si>
    <t>110.0</t>
  </si>
  <si>
    <t>55.0</t>
  </si>
  <si>
    <t>78.0</t>
  </si>
  <si>
    <t>84.0</t>
  </si>
  <si>
    <t>108.0</t>
  </si>
  <si>
    <t>41.0</t>
  </si>
  <si>
    <t>42.0</t>
  </si>
  <si>
    <t>103.0</t>
  </si>
  <si>
    <t>90.0</t>
  </si>
  <si>
    <t>70.0</t>
  </si>
  <si>
    <t>91.0</t>
  </si>
  <si>
    <t>87.0</t>
  </si>
  <si>
    <t>89.0</t>
  </si>
  <si>
    <t>64.0</t>
  </si>
  <si>
    <t>-4.0</t>
  </si>
  <si>
    <t>95.0</t>
  </si>
  <si>
    <t>-3.0</t>
  </si>
  <si>
    <t>81.0</t>
  </si>
  <si>
    <t>86.0</t>
  </si>
  <si>
    <t>93.0</t>
  </si>
  <si>
    <t>120.0</t>
  </si>
  <si>
    <t>111.0</t>
  </si>
  <si>
    <t>-10.0</t>
  </si>
  <si>
    <t>106.0</t>
  </si>
  <si>
    <t>112.0</t>
  </si>
  <si>
    <t>92.0</t>
  </si>
  <si>
    <t>105.0</t>
  </si>
  <si>
    <t>114.0</t>
  </si>
  <si>
    <t>121.0</t>
  </si>
  <si>
    <t>113.0</t>
  </si>
  <si>
    <t>MKS BÄ™dzin</t>
  </si>
  <si>
    <t>-2.0</t>
  </si>
  <si>
    <t>-5.0</t>
  </si>
  <si>
    <t>118.0</t>
  </si>
  <si>
    <t>116.0</t>
  </si>
  <si>
    <t>-1.0</t>
  </si>
  <si>
    <t>132.0</t>
  </si>
  <si>
    <t>123.0</t>
  </si>
  <si>
    <t>125.0</t>
  </si>
  <si>
    <t>141.0</t>
  </si>
  <si>
    <t>126.0</t>
  </si>
  <si>
    <t>129.0</t>
  </si>
  <si>
    <t>137.0</t>
  </si>
  <si>
    <t>Chemik Bydgoszcz</t>
  </si>
  <si>
    <t>131.0</t>
  </si>
  <si>
    <t>128.0</t>
  </si>
  <si>
    <t>145.0</t>
  </si>
  <si>
    <t>127.0</t>
  </si>
  <si>
    <t>138.0</t>
  </si>
  <si>
    <t>117.0</t>
  </si>
  <si>
    <t>136.0</t>
  </si>
  <si>
    <t>115.0</t>
  </si>
  <si>
    <t>135.0</t>
  </si>
  <si>
    <t>130.0</t>
  </si>
  <si>
    <t>119.0</t>
  </si>
  <si>
    <t>124.0</t>
  </si>
  <si>
    <t>147.0</t>
  </si>
  <si>
    <t>122.0</t>
  </si>
  <si>
    <t>139.0</t>
  </si>
  <si>
    <t>149.0</t>
  </si>
  <si>
    <t>Stocznia Szczecin</t>
  </si>
  <si>
    <t>SpoÅ‚em Kielce</t>
  </si>
  <si>
    <t>156.0</t>
  </si>
  <si>
    <t>160.0</t>
  </si>
  <si>
    <t>146.0</t>
  </si>
  <si>
    <t>153.0</t>
  </si>
  <si>
    <t>134.0</t>
  </si>
  <si>
    <t>143.0</t>
  </si>
  <si>
    <t>140.0</t>
  </si>
  <si>
    <t>AZS CzÄ™stochowa</t>
  </si>
  <si>
    <t>142.0</t>
  </si>
  <si>
    <t>155.0</t>
  </si>
  <si>
    <t>154.0</t>
  </si>
  <si>
    <t>133.0</t>
  </si>
  <si>
    <t>161.0</t>
  </si>
  <si>
    <t>151.0</t>
  </si>
  <si>
    <t>150.0</t>
  </si>
  <si>
    <t>152.0</t>
  </si>
  <si>
    <t>Pamapol Wielton WieluÅ„</t>
  </si>
  <si>
    <t>148.0</t>
  </si>
  <si>
    <t>144.0</t>
  </si>
  <si>
    <t>158.0</t>
  </si>
  <si>
    <t>Jadar Radom</t>
  </si>
  <si>
    <t>ID_Partido</t>
  </si>
  <si>
    <t>Id_Equipo</t>
  </si>
  <si>
    <t>Id_Equipo_1</t>
  </si>
  <si>
    <t>Id_Equipo_2</t>
  </si>
  <si>
    <t>&lt;--------- Partidos (orden base cruda)</t>
  </si>
  <si>
    <t>ESTADISTICAS IRRELEVANTES PARA EL ANALISIS----&gt;</t>
  </si>
  <si>
    <t>Nombre_Equipo</t>
  </si>
  <si>
    <t>E1_Pts_Contraataque</t>
  </si>
  <si>
    <t>E1_Total_Saques</t>
  </si>
  <si>
    <t>E1_Error_Saque</t>
  </si>
  <si>
    <t>E1_Pts_Saque</t>
  </si>
  <si>
    <t>E1_Efect_Saque</t>
  </si>
  <si>
    <t>E2_Pts_Contraataque</t>
  </si>
  <si>
    <t>E2_Total_Saques</t>
  </si>
  <si>
    <t>E2_Error_Saque</t>
  </si>
  <si>
    <t>E2_Pts_Saque</t>
  </si>
  <si>
    <t>E2_Efect_Saque</t>
  </si>
  <si>
    <t>E1_Sets</t>
  </si>
  <si>
    <t>E2_Sets</t>
  </si>
  <si>
    <t>E1_Pts_Totales</t>
  </si>
  <si>
    <t>E2_Pts_Totales</t>
  </si>
  <si>
    <t>E2_Ia</t>
  </si>
  <si>
    <t>E2_Eca</t>
  </si>
  <si>
    <t>E1_Ia</t>
  </si>
  <si>
    <t>E1_Eca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</si>
</sst>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 tint="-0.14999847407452621"/>
        <bgColor theme="0" tint="-0.14999847407452621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3">
    <xf numFmtId="0" fontId="0" fillId="0" borderId="0" xfId="0"/>
    <xf numFmtId="9" fontId="0" fillId="0" borderId="0" xfId="0" applyNumberFormat="1"/>
    <xf numFmtId="2" fontId="0" fillId="0" borderId="0" xfId="0" applyNumberFormat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33" borderId="13" xfId="0" applyFill="1" applyBorder="1"/>
    <xf numFmtId="0" fontId="0" fillId="33" borderId="14" xfId="0" applyFill="1" applyBorder="1"/>
    <xf numFmtId="0" fontId="0" fillId="33" borderId="15" xfId="0" applyFill="1" applyBorder="1"/>
    <xf numFmtId="0" fontId="0" fillId="0" borderId="16" xfId="0" applyBorder="1"/>
    <xf numFmtId="0" fontId="0" fillId="0" borderId="17" xfId="0" applyBorder="1"/>
    <xf numFmtId="0" fontId="0" fillId="0" borderId="13" xfId="0" applyBorder="1"/>
    <xf numFmtId="0" fontId="0" fillId="0" borderId="15" xfId="0" applyBorder="1"/>
    <xf numFmtId="14" fontId="0" fillId="0" borderId="10" xfId="0" applyNumberFormat="1" applyBorder="1"/>
    <xf numFmtId="0" fontId="0" fillId="0" borderId="14" xfId="0" applyBorder="1"/>
    <xf numFmtId="2" fontId="0" fillId="0" borderId="14" xfId="0" applyNumberFormat="1" applyBorder="1"/>
    <xf numFmtId="2" fontId="0" fillId="0" borderId="15" xfId="0" applyNumberFormat="1" applyBorder="1"/>
    <xf numFmtId="2" fontId="0" fillId="0" borderId="10" xfId="0" applyNumberFormat="1" applyBorder="1"/>
    <xf numFmtId="2" fontId="0" fillId="0" borderId="12" xfId="0" applyNumberFormat="1" applyBorder="1"/>
    <xf numFmtId="0" fontId="19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0" xfId="0" applyFont="1" applyBorder="1"/>
    <xf numFmtId="0" fontId="0" fillId="0" borderId="11" xfId="0" applyFont="1" applyBorder="1"/>
    <xf numFmtId="2" fontId="0" fillId="0" borderId="10" xfId="0" applyNumberFormat="1" applyFont="1" applyBorder="1"/>
    <xf numFmtId="2" fontId="0" fillId="0" borderId="12" xfId="0" applyNumberFormat="1" applyFont="1" applyBorder="1"/>
    <xf numFmtId="0" fontId="0" fillId="35" borderId="10" xfId="0" applyFont="1" applyFill="1" applyBorder="1"/>
    <xf numFmtId="0" fontId="0" fillId="35" borderId="11" xfId="0" applyFont="1" applyFill="1" applyBorder="1"/>
    <xf numFmtId="2" fontId="0" fillId="35" borderId="10" xfId="0" applyNumberFormat="1" applyFont="1" applyFill="1" applyBorder="1"/>
    <xf numFmtId="2" fontId="0" fillId="35" borderId="12" xfId="0" applyNumberFormat="1" applyFont="1" applyFill="1" applyBorder="1"/>
    <xf numFmtId="0" fontId="0" fillId="34" borderId="10" xfId="0" applyFont="1" applyFill="1" applyBorder="1"/>
    <xf numFmtId="14" fontId="0" fillId="34" borderId="10" xfId="0" applyNumberFormat="1" applyFont="1" applyFill="1" applyBorder="1"/>
    <xf numFmtId="14" fontId="0" fillId="0" borderId="10" xfId="0" applyNumberFormat="1" applyFont="1" applyBorder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45">
    <dxf>
      <numFmt numFmtId="2" formatCode="0.00"/>
    </dxf>
    <dxf>
      <numFmt numFmtId="13" formatCode="0%"/>
    </dxf>
    <dxf>
      <numFmt numFmtId="2" formatCode="0.00"/>
    </dxf>
    <dxf>
      <numFmt numFmtId="2" formatCode="0.00"/>
    </dxf>
    <dxf>
      <numFmt numFmtId="13" formatCode="0%"/>
    </dxf>
    <dxf>
      <numFmt numFmtId="2" formatCode="0.00"/>
    </dxf>
    <dxf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6" tint="0.3999755851924192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powerPivotData" Target="model/item.data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8D1FBA6-75BA-4109-9A58-96FB9064883B}" name="Tabla_Equipos" displayName="Tabla_Equipos" ref="A1:B24" totalsRowShown="0" headerRowDxfId="44" headerRowBorderDxfId="43" tableBorderDxfId="42" totalsRowBorderDxfId="41">
  <autoFilter ref="A1:B24" xr:uid="{18D1FBA6-75BA-4109-9A58-96FB9064883B}"/>
  <tableColumns count="2">
    <tableColumn id="1" xr3:uid="{2801AA25-0364-4B0A-AF15-8DC67E8D33AC}" name="Id_Equipo" dataDxfId="40"/>
    <tableColumn id="2" xr3:uid="{DF301984-35DB-4719-B58B-1998017024B9}" name="Nombre_Equipo" dataDxfId="3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7770EB9-C738-4362-A018-4B222F4310BF}" name="Tabla_Partidos" displayName="Tabla_Partidos" ref="A1:F2640" totalsRowShown="0" headerRowDxfId="38" headerRowBorderDxfId="37" tableBorderDxfId="36" totalsRowBorderDxfId="35">
  <autoFilter ref="A1:F2640" xr:uid="{B7770EB9-C738-4362-A018-4B222F4310BF}"/>
  <tableColumns count="6">
    <tableColumn id="1" xr3:uid="{9A4A6C73-7CFE-404B-B0FE-94693775B151}" name="ID_Partido" dataDxfId="34"/>
    <tableColumn id="2" xr3:uid="{4057BD7F-999C-46C1-AAA4-B7B4A26ED721}" name="Date" dataDxfId="33"/>
    <tableColumn id="3" xr3:uid="{EAEB30F8-0137-4884-B7EC-2EDD787FCD9F}" name="Id_Equipo_1" dataDxfId="32">
      <calculatedColumnFormula>_xlfn.XLOOKUP(Auxiliar!A2,Equipos!$B$2:$B$24,Equipos!$A$2:$A$24,"error",0)</calculatedColumnFormula>
    </tableColumn>
    <tableColumn id="4" xr3:uid="{9EE4B98A-098B-4C9F-B64D-9901F9B3662D}" name="Id_Equipo_2" dataDxfId="31">
      <calculatedColumnFormula>_xlfn.XLOOKUP(Auxiliar!B2,Equipos!$B$2:$B$24,Equipos!$A$2:$A$24,"error",0)</calculatedColumnFormula>
    </tableColumn>
    <tableColumn id="5" xr3:uid="{76358D8B-6083-4804-AAAE-C0E84A5DB841}" name="E1_Sets" dataDxfId="30"/>
    <tableColumn id="6" xr3:uid="{2F8989C4-C4B2-4609-A5FE-251C25EA5A9B}" name="E2_Sets" dataDxfId="29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7B7B78D-1C6F-4888-8EDF-459B1CE1DE5F}" name="Tabla_Estadisticas" displayName="Tabla_Estadisticas" ref="A1:S2640" totalsRowShown="0" headerRowDxfId="28" headerRowBorderDxfId="27" tableBorderDxfId="26" totalsRowBorderDxfId="25">
  <autoFilter ref="A1:S2640" xr:uid="{47B7B78D-1C6F-4888-8EDF-459B1CE1DE5F}"/>
  <tableColumns count="19">
    <tableColumn id="3" xr3:uid="{E3B65EA7-49D3-4A46-B51F-439AE0BBEAC3}" name="ID_Partido" dataDxfId="24"/>
    <tableColumn id="8" xr3:uid="{46F18F98-5D1D-4F34-95F8-2F3EECA74FA6}" name="Id_Equipo_1" dataDxfId="23"/>
    <tableColumn id="9" xr3:uid="{4D7D5BFC-2BD5-4F36-A397-DD90FEB5A0FC}" name="Id_Equipo_2" dataDxfId="22"/>
    <tableColumn id="1" xr3:uid="{CB4835D4-FB46-463E-88DA-B24960AA0EDD}" name="E1_Pts_Totales" dataDxfId="21"/>
    <tableColumn id="2" xr3:uid="{DC418CD7-0D18-4E9E-A821-30B13065CACE}" name="E1_Pts_Contraataque" dataDxfId="20"/>
    <tableColumn id="4" xr3:uid="{07B1F51E-9DB9-4602-8CA2-8692E48413C3}" name="E1_Total_Saques" dataDxfId="19"/>
    <tableColumn id="5" xr3:uid="{9D3BD7E4-23D4-495D-B172-6E718EB6DBA2}" name="E1_Error_Saque" dataDxfId="18"/>
    <tableColumn id="6" xr3:uid="{25E61688-216D-43B2-9790-241C025933D4}" name="E1_Pts_Saque" dataDxfId="17"/>
    <tableColumn id="7" xr3:uid="{4C7B6BAA-FB1A-4B0D-A63F-26C0EE7ED8BD}" name="E1_Efect_Saque" dataDxfId="16"/>
    <tableColumn id="11" xr3:uid="{14FB1532-37AD-478C-B4E4-1FA654AFE339}" name="E1_Ia" dataDxfId="15">
      <calculatedColumnFormula>Tabla_Estadisticas[[#This Row],[E1_Pts_Saque]]+Tabla_Estadisticas[[#This Row],[E1_Error_Saque]]/Tabla_Estadisticas[[#This Row],[E1_Total_Saques]]</calculatedColumnFormula>
    </tableColumn>
    <tableColumn id="14" xr3:uid="{06BAE3BA-BCD3-4D06-9D6D-BCC4F5CCC609}" name="E1_Eca" dataDxfId="14">
      <calculatedColumnFormula>Tabla_Estadisticas[[#This Row],[E1_Pts_Contraataque]]/Tabla_Estadisticas[[#This Row],[E1_Total_Saques]]</calculatedColumnFormula>
    </tableColumn>
    <tableColumn id="10" xr3:uid="{0ED881C4-E96D-4F43-91C9-A56D6BF9592A}" name="E2_Pts_Totales" dataDxfId="13"/>
    <tableColumn id="21" xr3:uid="{7D6CBF69-3CE9-4115-ACA1-CA203475F5F5}" name="E2_Pts_Contraataque" dataDxfId="12"/>
    <tableColumn id="23" xr3:uid="{3B0DE5A8-69C3-4590-BB3E-1E5D3879CE82}" name="E2_Total_Saques" dataDxfId="11"/>
    <tableColumn id="24" xr3:uid="{24264ADE-3D47-4B98-9008-FB5EA3F8A548}" name="E2_Error_Saque" dataDxfId="10"/>
    <tableColumn id="25" xr3:uid="{1572C611-4843-4BAB-835C-1A57B8957F4F}" name="E2_Pts_Saque" dataDxfId="9"/>
    <tableColumn id="26" xr3:uid="{BCB04158-4A4D-4ABB-8D7E-D13D5AA243C2}" name="E2_Efect_Saque" dataDxfId="8"/>
    <tableColumn id="12" xr3:uid="{20E08668-8D5A-4A58-AA52-15BE7A4FF46B}" name="E2_Ia" dataDxfId="7">
      <calculatedColumnFormula>Tabla_Estadisticas[[#This Row],[E2_Pts_Saque]]+Tabla_Estadisticas[[#This Row],[E2_Error_Saque]]/Tabla_Estadisticas[[#This Row],[E2_Total_Saques]]</calculatedColumnFormula>
    </tableColumn>
    <tableColumn id="13" xr3:uid="{1AA03C59-76D1-4969-831F-47FA82C316EF}" name="E2_Eca" dataDxfId="6">
      <calculatedColumnFormula>Tabla_Estadisticas[[#This Row],[E2_Pts_Contraataque]]/Tabla_Estadisticas[[#This Row],[E2_Pts_Totales]]</calculatedColumnFormula>
    </tableColumn>
  </tableColumns>
  <tableStyleInfo name="TableStyleMedium1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2BCD2E9-0CD4-4DE8-AF61-2D3D444691EB}" name="Tabla_Rendimiento" displayName="Tabla_Rendimiento" ref="A1:V2640" totalsRowShown="0">
  <autoFilter ref="A1:V2640" xr:uid="{E2BCD2E9-0CD4-4DE8-AF61-2D3D444691EB}"/>
  <tableColumns count="22">
    <tableColumn id="1" xr3:uid="{E6D7AF94-5959-4CD7-B549-3A2855085B8A}" name="T1_Sum"/>
    <tableColumn id="2" xr3:uid="{9BB98364-71BA-4C7B-B91A-073967123D2B}" name="T1_BP"/>
    <tableColumn id="4" xr3:uid="{87A076BE-9982-44FC-A089-BA9A09302371}" name="T1_Srv_Sum"/>
    <tableColumn id="5" xr3:uid="{DCA2BD7E-AD44-4B42-BDE6-04FC11BED601}" name="T1_Srv_Err"/>
    <tableColumn id="6" xr3:uid="{C00FC247-018E-4E99-8F35-46BF738F4C34}" name="T1_Srv_Ace"/>
    <tableColumn id="7" xr3:uid="{51D62C42-BE06-4A38-B587-8724693529EE}" name="T1_Srv_Eff" dataDxfId="5"/>
    <tableColumn id="12" xr3:uid="{3B527FB5-8434-4708-8290-2D757F062468}" name="T1_Att_Sum" dataDxfId="4"/>
    <tableColumn id="13" xr3:uid="{D3B1C9AA-1339-4467-8292-2107DABAE908}" name="T1_Att_Err"/>
    <tableColumn id="15" xr3:uid="{2B587BB0-98C3-4E7C-8F87-B599891CB96C}" name="T1_Att_Kill"/>
    <tableColumn id="16" xr3:uid="{95CA0668-6D47-4113-BF46-AF0FD98BD370}" name="T1_Att_Kill_Perc"/>
    <tableColumn id="17" xr3:uid="{8619ACA9-FA94-4833-A762-9138A549C6EA}" name="T1_Att_Eff" dataDxfId="3"/>
    <tableColumn id="20" xr3:uid="{D3F552A8-9081-49F7-926A-A490511B9FD6}" name="T2_Sum"/>
    <tableColumn id="21" xr3:uid="{7F4A65DC-1C7A-4857-977E-8CF1D9634101}" name="T2_BP"/>
    <tableColumn id="23" xr3:uid="{A43A8B11-A74A-4B6E-8AD1-7366D976E132}" name="T2_Srv_Sum"/>
    <tableColumn id="24" xr3:uid="{3B92BB67-8EB2-48A3-9EE1-6475A9A2FF1A}" name="T2_Srv_Err"/>
    <tableColumn id="25" xr3:uid="{20C8A5E6-82BA-4886-9AC8-25F4E52B1504}" name="T2_Srv_Ace"/>
    <tableColumn id="26" xr3:uid="{B0896079-5B37-4C1C-9D0E-BE808EA25E52}" name="T2_Srv_Eff" dataDxfId="2"/>
    <tableColumn id="31" xr3:uid="{1DB002C8-1D47-4846-87A3-B5E9B730BF4D}" name="T2_Att_Sum" dataDxfId="1"/>
    <tableColumn id="32" xr3:uid="{C56526AD-8CD2-4F73-8202-0EE44C66273E}" name="T2_Att_Err"/>
    <tableColumn id="34" xr3:uid="{607CEA7E-6D34-42C5-AD0A-BC12147A34DE}" name="T2_Att_Kill"/>
    <tableColumn id="35" xr3:uid="{76EF355C-39AD-4654-9C44-DBE4B0DD7D89}" name="T2_Att_Kill_Perc"/>
    <tableColumn id="36" xr3:uid="{96BE5E92-F5BC-490D-AFC9-070492420BE2}" name="T2_Att_Eff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44C47-0DBE-4EA9-BAF1-E0AF2FEFD3FB}">
  <dimension ref="A1:B24"/>
  <sheetViews>
    <sheetView workbookViewId="0">
      <selection activeCell="G15" sqref="G15"/>
    </sheetView>
  </sheetViews>
  <sheetFormatPr baseColWidth="10" defaultRowHeight="15" x14ac:dyDescent="0.25"/>
  <cols>
    <col min="1" max="1" width="12.140625" customWidth="1"/>
    <col min="2" max="2" width="26.5703125" customWidth="1"/>
  </cols>
  <sheetData>
    <row r="1" spans="1:2" x14ac:dyDescent="0.25">
      <c r="A1" s="11" t="s">
        <v>231</v>
      </c>
      <c r="B1" s="12" t="s">
        <v>236</v>
      </c>
    </row>
    <row r="2" spans="1:2" x14ac:dyDescent="0.25">
      <c r="A2" s="4">
        <v>1</v>
      </c>
      <c r="B2" s="5" t="s">
        <v>41</v>
      </c>
    </row>
    <row r="3" spans="1:2" x14ac:dyDescent="0.25">
      <c r="A3" s="4">
        <v>2</v>
      </c>
      <c r="B3" s="5" t="s">
        <v>53</v>
      </c>
    </row>
    <row r="4" spans="1:2" x14ac:dyDescent="0.25">
      <c r="A4" s="4">
        <v>3</v>
      </c>
      <c r="B4" s="5" t="s">
        <v>62</v>
      </c>
    </row>
    <row r="5" spans="1:2" x14ac:dyDescent="0.25">
      <c r="A5" s="4">
        <v>4</v>
      </c>
      <c r="B5" s="5" t="s">
        <v>71</v>
      </c>
    </row>
    <row r="6" spans="1:2" x14ac:dyDescent="0.25">
      <c r="A6" s="4">
        <v>5</v>
      </c>
      <c r="B6" s="5" t="s">
        <v>81</v>
      </c>
    </row>
    <row r="7" spans="1:2" x14ac:dyDescent="0.25">
      <c r="A7" s="4">
        <v>6</v>
      </c>
      <c r="B7" s="5" t="s">
        <v>86</v>
      </c>
    </row>
    <row r="8" spans="1:2" x14ac:dyDescent="0.25">
      <c r="A8" s="4">
        <v>7</v>
      </c>
      <c r="B8" s="5" t="s">
        <v>92</v>
      </c>
    </row>
    <row r="9" spans="1:2" x14ac:dyDescent="0.25">
      <c r="A9" s="4">
        <v>8</v>
      </c>
      <c r="B9" s="5" t="s">
        <v>100</v>
      </c>
    </row>
    <row r="10" spans="1:2" x14ac:dyDescent="0.25">
      <c r="A10" s="4">
        <v>9</v>
      </c>
      <c r="B10" s="5" t="s">
        <v>54</v>
      </c>
    </row>
    <row r="11" spans="1:2" x14ac:dyDescent="0.25">
      <c r="A11" s="4">
        <v>10</v>
      </c>
      <c r="B11" s="5" t="s">
        <v>93</v>
      </c>
    </row>
    <row r="12" spans="1:2" x14ac:dyDescent="0.25">
      <c r="A12" s="4">
        <v>11</v>
      </c>
      <c r="B12" s="5" t="s">
        <v>87</v>
      </c>
    </row>
    <row r="13" spans="1:2" x14ac:dyDescent="0.25">
      <c r="A13" s="4">
        <v>12</v>
      </c>
      <c r="B13" s="5" t="s">
        <v>82</v>
      </c>
    </row>
    <row r="14" spans="1:2" x14ac:dyDescent="0.25">
      <c r="A14" s="4">
        <v>13</v>
      </c>
      <c r="B14" s="5" t="s">
        <v>72</v>
      </c>
    </row>
    <row r="15" spans="1:2" x14ac:dyDescent="0.25">
      <c r="A15" s="4">
        <v>14</v>
      </c>
      <c r="B15" s="5" t="s">
        <v>63</v>
      </c>
    </row>
    <row r="16" spans="1:2" x14ac:dyDescent="0.25">
      <c r="A16" s="4">
        <v>15</v>
      </c>
      <c r="B16" s="5" t="s">
        <v>42</v>
      </c>
    </row>
    <row r="17" spans="1:2" x14ac:dyDescent="0.25">
      <c r="A17" s="4">
        <v>16</v>
      </c>
      <c r="B17" s="5" t="s">
        <v>101</v>
      </c>
    </row>
    <row r="18" spans="1:2" x14ac:dyDescent="0.25">
      <c r="A18" s="4">
        <v>17</v>
      </c>
      <c r="B18" s="5" t="s">
        <v>177</v>
      </c>
    </row>
    <row r="19" spans="1:2" x14ac:dyDescent="0.25">
      <c r="A19" s="4">
        <v>18</v>
      </c>
      <c r="B19" s="5" t="s">
        <v>190</v>
      </c>
    </row>
    <row r="20" spans="1:2" x14ac:dyDescent="0.25">
      <c r="A20" s="4">
        <v>19</v>
      </c>
      <c r="B20" s="5" t="s">
        <v>207</v>
      </c>
    </row>
    <row r="21" spans="1:2" x14ac:dyDescent="0.25">
      <c r="A21" s="4">
        <v>20</v>
      </c>
      <c r="B21" s="5" t="s">
        <v>208</v>
      </c>
    </row>
    <row r="22" spans="1:2" x14ac:dyDescent="0.25">
      <c r="A22" s="4">
        <v>21</v>
      </c>
      <c r="B22" s="5" t="s">
        <v>216</v>
      </c>
    </row>
    <row r="23" spans="1:2" x14ac:dyDescent="0.25">
      <c r="A23" s="4">
        <v>22</v>
      </c>
      <c r="B23" s="5" t="s">
        <v>225</v>
      </c>
    </row>
    <row r="24" spans="1:2" x14ac:dyDescent="0.25">
      <c r="A24" s="9">
        <v>23</v>
      </c>
      <c r="B24" s="10" t="s">
        <v>229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19C2B7-F40D-40A8-91EF-8D6B04C9957E}">
  <dimension ref="A1:F629"/>
  <sheetViews>
    <sheetView topLeftCell="A612" workbookViewId="0">
      <selection activeCell="A630" sqref="A630:F2640"/>
    </sheetView>
  </sheetViews>
  <sheetFormatPr baseColWidth="10" defaultRowHeight="15" x14ac:dyDescent="0.25"/>
  <cols>
    <col min="1" max="1" width="12.42578125" customWidth="1"/>
    <col min="3" max="3" width="14.28515625" customWidth="1"/>
    <col min="4" max="4" width="12.7109375" customWidth="1"/>
    <col min="5" max="5" width="17.28515625" customWidth="1"/>
    <col min="6" max="6" width="17" customWidth="1"/>
  </cols>
  <sheetData>
    <row r="1" spans="1:6" x14ac:dyDescent="0.25">
      <c r="A1" s="6" t="s">
        <v>230</v>
      </c>
      <c r="B1" s="7" t="s">
        <v>0</v>
      </c>
      <c r="C1" s="7" t="s">
        <v>232</v>
      </c>
      <c r="D1" s="7" t="s">
        <v>233</v>
      </c>
      <c r="E1" s="7" t="s">
        <v>247</v>
      </c>
      <c r="F1" s="8" t="s">
        <v>248</v>
      </c>
    </row>
    <row r="2" spans="1:6" x14ac:dyDescent="0.25">
      <c r="A2" s="4">
        <v>1</v>
      </c>
      <c r="B2" s="13">
        <v>44835</v>
      </c>
      <c r="C2" s="3">
        <f>_xlfn.XLOOKUP(Auxiliar!A2,Equipos!$B$2:$B$24,Equipos!$A$2:$A$24,"error",0)</f>
        <v>1</v>
      </c>
      <c r="D2" s="3">
        <f>_xlfn.XLOOKUP(Auxiliar!B2,Equipos!$B$2:$B$24,Equipos!$A$2:$A$24,"error",0)</f>
        <v>15</v>
      </c>
      <c r="E2" s="3">
        <v>1</v>
      </c>
      <c r="F2" s="5">
        <v>3</v>
      </c>
    </row>
    <row r="3" spans="1:6" x14ac:dyDescent="0.25">
      <c r="A3" s="4">
        <v>2</v>
      </c>
      <c r="B3" s="13">
        <v>44834</v>
      </c>
      <c r="C3" s="3">
        <f>_xlfn.XLOOKUP(Auxiliar!A3,Equipos!$B$2:$B$24,Equipos!$A$2:$A$24,"error",0)</f>
        <v>2</v>
      </c>
      <c r="D3" s="3">
        <f>_xlfn.XLOOKUP(Auxiliar!B3,Equipos!$B$2:$B$24,Equipos!$A$2:$A$24,"error",0)</f>
        <v>9</v>
      </c>
      <c r="E3" s="3">
        <v>3</v>
      </c>
      <c r="F3" s="5">
        <v>0</v>
      </c>
    </row>
    <row r="4" spans="1:6" x14ac:dyDescent="0.25">
      <c r="A4" s="4">
        <v>3</v>
      </c>
      <c r="B4" s="13">
        <v>44835</v>
      </c>
      <c r="C4" s="3">
        <f>_xlfn.XLOOKUP(Auxiliar!A4,Equipos!$B$2:$B$24,Equipos!$A$2:$A$24,"error",0)</f>
        <v>3</v>
      </c>
      <c r="D4" s="3">
        <f>_xlfn.XLOOKUP(Auxiliar!B4,Equipos!$B$2:$B$24,Equipos!$A$2:$A$24,"error",0)</f>
        <v>14</v>
      </c>
      <c r="E4" s="3">
        <v>2</v>
      </c>
      <c r="F4" s="5">
        <v>3</v>
      </c>
    </row>
    <row r="5" spans="1:6" x14ac:dyDescent="0.25">
      <c r="A5" s="4">
        <v>4</v>
      </c>
      <c r="B5" s="13">
        <v>44836</v>
      </c>
      <c r="C5" s="3">
        <f>_xlfn.XLOOKUP(Auxiliar!A5,Equipos!$B$2:$B$24,Equipos!$A$2:$A$24,"error",0)</f>
        <v>4</v>
      </c>
      <c r="D5" s="3">
        <f>_xlfn.XLOOKUP(Auxiliar!B5,Equipos!$B$2:$B$24,Equipos!$A$2:$A$24,"error",0)</f>
        <v>13</v>
      </c>
      <c r="E5" s="3">
        <v>3</v>
      </c>
      <c r="F5" s="5">
        <v>2</v>
      </c>
    </row>
    <row r="6" spans="1:6" x14ac:dyDescent="0.25">
      <c r="A6" s="4">
        <v>5</v>
      </c>
      <c r="B6" s="13">
        <v>44837</v>
      </c>
      <c r="C6" s="3">
        <f>_xlfn.XLOOKUP(Auxiliar!A6,Equipos!$B$2:$B$24,Equipos!$A$2:$A$24,"error",0)</f>
        <v>5</v>
      </c>
      <c r="D6" s="3">
        <f>_xlfn.XLOOKUP(Auxiliar!B6,Equipos!$B$2:$B$24,Equipos!$A$2:$A$24,"error",0)</f>
        <v>12</v>
      </c>
      <c r="E6" s="3">
        <v>1</v>
      </c>
      <c r="F6" s="5">
        <v>3</v>
      </c>
    </row>
    <row r="7" spans="1:6" x14ac:dyDescent="0.25">
      <c r="A7" s="4">
        <v>6</v>
      </c>
      <c r="B7" s="13">
        <v>44836</v>
      </c>
      <c r="C7" s="3">
        <f>_xlfn.XLOOKUP(Auxiliar!A7,Equipos!$B$2:$B$24,Equipos!$A$2:$A$24,"error",0)</f>
        <v>6</v>
      </c>
      <c r="D7" s="3">
        <f>_xlfn.XLOOKUP(Auxiliar!B7,Equipos!$B$2:$B$24,Equipos!$A$2:$A$24,"error",0)</f>
        <v>11</v>
      </c>
      <c r="E7" s="3">
        <v>3</v>
      </c>
      <c r="F7" s="5">
        <v>1</v>
      </c>
    </row>
    <row r="8" spans="1:6" x14ac:dyDescent="0.25">
      <c r="A8" s="4">
        <v>7</v>
      </c>
      <c r="B8" s="13">
        <v>44836</v>
      </c>
      <c r="C8" s="3">
        <f>_xlfn.XLOOKUP(Auxiliar!A8,Equipos!$B$2:$B$24,Equipos!$A$2:$A$24,"error",0)</f>
        <v>7</v>
      </c>
      <c r="D8" s="3">
        <f>_xlfn.XLOOKUP(Auxiliar!B8,Equipos!$B$2:$B$24,Equipos!$A$2:$A$24,"error",0)</f>
        <v>10</v>
      </c>
      <c r="E8" s="3">
        <v>3</v>
      </c>
      <c r="F8" s="5">
        <v>0</v>
      </c>
    </row>
    <row r="9" spans="1:6" x14ac:dyDescent="0.25">
      <c r="A9" s="4">
        <v>8</v>
      </c>
      <c r="B9" s="13">
        <v>44835</v>
      </c>
      <c r="C9" s="3">
        <f>_xlfn.XLOOKUP(Auxiliar!A9,Equipos!$B$2:$B$24,Equipos!$A$2:$A$24,"error",0)</f>
        <v>8</v>
      </c>
      <c r="D9" s="3">
        <f>_xlfn.XLOOKUP(Auxiliar!B9,Equipos!$B$2:$B$24,Equipos!$A$2:$A$24,"error",0)</f>
        <v>16</v>
      </c>
      <c r="E9" s="3">
        <v>3</v>
      </c>
      <c r="F9" s="5">
        <v>0</v>
      </c>
    </row>
    <row r="10" spans="1:6" x14ac:dyDescent="0.25">
      <c r="A10" s="4">
        <v>9</v>
      </c>
      <c r="B10" s="13">
        <v>44838</v>
      </c>
      <c r="C10" s="3">
        <f>_xlfn.XLOOKUP(Auxiliar!A10,Equipos!$B$2:$B$24,Equipos!$A$2:$A$24,"error",0)</f>
        <v>9</v>
      </c>
      <c r="D10" s="3">
        <f>_xlfn.XLOOKUP(Auxiliar!B10,Equipos!$B$2:$B$24,Equipos!$A$2:$A$24,"error",0)</f>
        <v>16</v>
      </c>
      <c r="E10" s="3">
        <v>3</v>
      </c>
      <c r="F10" s="5">
        <v>1</v>
      </c>
    </row>
    <row r="11" spans="1:6" x14ac:dyDescent="0.25">
      <c r="A11" s="4">
        <v>10</v>
      </c>
      <c r="B11" s="13">
        <v>44839</v>
      </c>
      <c r="C11" s="3">
        <f>_xlfn.XLOOKUP(Auxiliar!A11,Equipos!$B$2:$B$24,Equipos!$A$2:$A$24,"error",0)</f>
        <v>10</v>
      </c>
      <c r="D11" s="3">
        <f>_xlfn.XLOOKUP(Auxiliar!B11,Equipos!$B$2:$B$24,Equipos!$A$2:$A$24,"error",0)</f>
        <v>8</v>
      </c>
      <c r="E11" s="3">
        <v>0</v>
      </c>
      <c r="F11" s="5">
        <v>3</v>
      </c>
    </row>
    <row r="12" spans="1:6" x14ac:dyDescent="0.25">
      <c r="A12" s="4">
        <v>11</v>
      </c>
      <c r="B12" s="13">
        <v>44840</v>
      </c>
      <c r="C12" s="3">
        <f>_xlfn.XLOOKUP(Auxiliar!A12,Equipos!$B$2:$B$24,Equipos!$A$2:$A$24,"error",0)</f>
        <v>11</v>
      </c>
      <c r="D12" s="3">
        <f>_xlfn.XLOOKUP(Auxiliar!B12,Equipos!$B$2:$B$24,Equipos!$A$2:$A$24,"error",0)</f>
        <v>7</v>
      </c>
      <c r="E12" s="3">
        <v>3</v>
      </c>
      <c r="F12" s="5">
        <v>1</v>
      </c>
    </row>
    <row r="13" spans="1:6" x14ac:dyDescent="0.25">
      <c r="A13" s="4">
        <v>12</v>
      </c>
      <c r="B13" s="13">
        <v>44840</v>
      </c>
      <c r="C13" s="3">
        <f>_xlfn.XLOOKUP(Auxiliar!A13,Equipos!$B$2:$B$24,Equipos!$A$2:$A$24,"error",0)</f>
        <v>12</v>
      </c>
      <c r="D13" s="3">
        <f>_xlfn.XLOOKUP(Auxiliar!B13,Equipos!$B$2:$B$24,Equipos!$A$2:$A$24,"error",0)</f>
        <v>6</v>
      </c>
      <c r="E13" s="3">
        <v>0</v>
      </c>
      <c r="F13" s="5">
        <v>3</v>
      </c>
    </row>
    <row r="14" spans="1:6" x14ac:dyDescent="0.25">
      <c r="A14" s="4">
        <v>13</v>
      </c>
      <c r="B14" s="13">
        <v>44839</v>
      </c>
      <c r="C14" s="3">
        <f>_xlfn.XLOOKUP(Auxiliar!A14,Equipos!$B$2:$B$24,Equipos!$A$2:$A$24,"error",0)</f>
        <v>13</v>
      </c>
      <c r="D14" s="3">
        <f>_xlfn.XLOOKUP(Auxiliar!B14,Equipos!$B$2:$B$24,Equipos!$A$2:$A$24,"error",0)</f>
        <v>5</v>
      </c>
      <c r="E14" s="3">
        <v>3</v>
      </c>
      <c r="F14" s="5">
        <v>0</v>
      </c>
    </row>
    <row r="15" spans="1:6" x14ac:dyDescent="0.25">
      <c r="A15" s="4">
        <v>14</v>
      </c>
      <c r="B15" s="13">
        <v>44839</v>
      </c>
      <c r="C15" s="3">
        <f>_xlfn.XLOOKUP(Auxiliar!A15,Equipos!$B$2:$B$24,Equipos!$A$2:$A$24,"error",0)</f>
        <v>14</v>
      </c>
      <c r="D15" s="3">
        <f>_xlfn.XLOOKUP(Auxiliar!B15,Equipos!$B$2:$B$24,Equipos!$A$2:$A$24,"error",0)</f>
        <v>4</v>
      </c>
      <c r="E15" s="3">
        <v>0</v>
      </c>
      <c r="F15" s="5">
        <v>3</v>
      </c>
    </row>
    <row r="16" spans="1:6" x14ac:dyDescent="0.25">
      <c r="A16" s="4">
        <v>15</v>
      </c>
      <c r="B16" s="13">
        <v>44838</v>
      </c>
      <c r="C16" s="3">
        <f>_xlfn.XLOOKUP(Auxiliar!A16,Equipos!$B$2:$B$24,Equipos!$A$2:$A$24,"error",0)</f>
        <v>15</v>
      </c>
      <c r="D16" s="3">
        <f>_xlfn.XLOOKUP(Auxiliar!B16,Equipos!$B$2:$B$24,Equipos!$A$2:$A$24,"error",0)</f>
        <v>3</v>
      </c>
      <c r="E16" s="3">
        <v>3</v>
      </c>
      <c r="F16" s="5">
        <v>0</v>
      </c>
    </row>
    <row r="17" spans="1:6" x14ac:dyDescent="0.25">
      <c r="A17" s="4">
        <v>16</v>
      </c>
      <c r="B17" s="13">
        <v>44838</v>
      </c>
      <c r="C17" s="3">
        <f>_xlfn.XLOOKUP(Auxiliar!A17,Equipos!$B$2:$B$24,Equipos!$A$2:$A$24,"error",0)</f>
        <v>2</v>
      </c>
      <c r="D17" s="3">
        <f>_xlfn.XLOOKUP(Auxiliar!B17,Equipos!$B$2:$B$24,Equipos!$A$2:$A$24,"error",0)</f>
        <v>1</v>
      </c>
      <c r="E17" s="3">
        <v>3</v>
      </c>
      <c r="F17" s="5">
        <v>1</v>
      </c>
    </row>
    <row r="18" spans="1:6" x14ac:dyDescent="0.25">
      <c r="A18" s="4">
        <v>17</v>
      </c>
      <c r="B18" s="13">
        <v>44842</v>
      </c>
      <c r="C18" s="3">
        <f>_xlfn.XLOOKUP(Auxiliar!A18,Equipos!$B$2:$B$24,Equipos!$A$2:$A$24,"error",0)</f>
        <v>1</v>
      </c>
      <c r="D18" s="3">
        <f>_xlfn.XLOOKUP(Auxiliar!B18,Equipos!$B$2:$B$24,Equipos!$A$2:$A$24,"error",0)</f>
        <v>9</v>
      </c>
      <c r="E18" s="3">
        <v>3</v>
      </c>
      <c r="F18" s="5">
        <v>0</v>
      </c>
    </row>
    <row r="19" spans="1:6" x14ac:dyDescent="0.25">
      <c r="A19" s="4">
        <v>18</v>
      </c>
      <c r="B19" s="13">
        <v>44841</v>
      </c>
      <c r="C19" s="3">
        <f>_xlfn.XLOOKUP(Auxiliar!A19,Equipos!$B$2:$B$24,Equipos!$A$2:$A$24,"error",0)</f>
        <v>3</v>
      </c>
      <c r="D19" s="3">
        <f>_xlfn.XLOOKUP(Auxiliar!B19,Equipos!$B$2:$B$24,Equipos!$A$2:$A$24,"error",0)</f>
        <v>2</v>
      </c>
      <c r="E19" s="3">
        <v>1</v>
      </c>
      <c r="F19" s="5">
        <v>3</v>
      </c>
    </row>
    <row r="20" spans="1:6" x14ac:dyDescent="0.25">
      <c r="A20" s="4">
        <v>19</v>
      </c>
      <c r="B20" s="13">
        <v>44843</v>
      </c>
      <c r="C20" s="3">
        <f>_xlfn.XLOOKUP(Auxiliar!A20,Equipos!$B$2:$B$24,Equipos!$A$2:$A$24,"error",0)</f>
        <v>4</v>
      </c>
      <c r="D20" s="3">
        <f>_xlfn.XLOOKUP(Auxiliar!B20,Equipos!$B$2:$B$24,Equipos!$A$2:$A$24,"error",0)</f>
        <v>15</v>
      </c>
      <c r="E20" s="3">
        <v>3</v>
      </c>
      <c r="F20" s="5">
        <v>1</v>
      </c>
    </row>
    <row r="21" spans="1:6" x14ac:dyDescent="0.25">
      <c r="A21" s="4">
        <v>20</v>
      </c>
      <c r="B21" s="13">
        <v>44844</v>
      </c>
      <c r="C21" s="3">
        <f>_xlfn.XLOOKUP(Auxiliar!A21,Equipos!$B$2:$B$24,Equipos!$A$2:$A$24,"error",0)</f>
        <v>5</v>
      </c>
      <c r="D21" s="3">
        <f>_xlfn.XLOOKUP(Auxiliar!B21,Equipos!$B$2:$B$24,Equipos!$A$2:$A$24,"error",0)</f>
        <v>14</v>
      </c>
      <c r="E21" s="3">
        <v>3</v>
      </c>
      <c r="F21" s="5">
        <v>2</v>
      </c>
    </row>
    <row r="22" spans="1:6" x14ac:dyDescent="0.25">
      <c r="A22" s="4">
        <v>21</v>
      </c>
      <c r="B22" s="13">
        <v>44843</v>
      </c>
      <c r="C22" s="3">
        <f>_xlfn.XLOOKUP(Auxiliar!A22,Equipos!$B$2:$B$24,Equipos!$A$2:$A$24,"error",0)</f>
        <v>6</v>
      </c>
      <c r="D22" s="3">
        <f>_xlfn.XLOOKUP(Auxiliar!B22,Equipos!$B$2:$B$24,Equipos!$A$2:$A$24,"error",0)</f>
        <v>13</v>
      </c>
      <c r="E22" s="3">
        <v>2</v>
      </c>
      <c r="F22" s="5">
        <v>3</v>
      </c>
    </row>
    <row r="23" spans="1:6" x14ac:dyDescent="0.25">
      <c r="A23" s="4">
        <v>22</v>
      </c>
      <c r="B23" s="13">
        <v>44845</v>
      </c>
      <c r="C23" s="3">
        <f>_xlfn.XLOOKUP(Auxiliar!A23,Equipos!$B$2:$B$24,Equipos!$A$2:$A$24,"error",0)</f>
        <v>7</v>
      </c>
      <c r="D23" s="3">
        <f>_xlfn.XLOOKUP(Auxiliar!B23,Equipos!$B$2:$B$24,Equipos!$A$2:$A$24,"error",0)</f>
        <v>12</v>
      </c>
      <c r="E23" s="3">
        <v>3</v>
      </c>
      <c r="F23" s="5">
        <v>0</v>
      </c>
    </row>
    <row r="24" spans="1:6" x14ac:dyDescent="0.25">
      <c r="A24" s="4">
        <v>23</v>
      </c>
      <c r="B24" s="13">
        <v>44843</v>
      </c>
      <c r="C24" s="3">
        <f>_xlfn.XLOOKUP(Auxiliar!A24,Equipos!$B$2:$B$24,Equipos!$A$2:$A$24,"error",0)</f>
        <v>8</v>
      </c>
      <c r="D24" s="3">
        <f>_xlfn.XLOOKUP(Auxiliar!B24,Equipos!$B$2:$B$24,Equipos!$A$2:$A$24,"error",0)</f>
        <v>11</v>
      </c>
      <c r="E24" s="3">
        <v>3</v>
      </c>
      <c r="F24" s="5">
        <v>1</v>
      </c>
    </row>
    <row r="25" spans="1:6" x14ac:dyDescent="0.25">
      <c r="A25" s="4">
        <v>24</v>
      </c>
      <c r="B25" s="13">
        <v>44842</v>
      </c>
      <c r="C25" s="3">
        <f>_xlfn.XLOOKUP(Auxiliar!A25,Equipos!$B$2:$B$24,Equipos!$A$2:$A$24,"error",0)</f>
        <v>16</v>
      </c>
      <c r="D25" s="3">
        <f>_xlfn.XLOOKUP(Auxiliar!B25,Equipos!$B$2:$B$24,Equipos!$A$2:$A$24,"error",0)</f>
        <v>10</v>
      </c>
      <c r="E25" s="3">
        <v>3</v>
      </c>
      <c r="F25" s="5">
        <v>2</v>
      </c>
    </row>
    <row r="26" spans="1:6" x14ac:dyDescent="0.25">
      <c r="A26" s="4">
        <v>25</v>
      </c>
      <c r="B26" s="13">
        <v>44850</v>
      </c>
      <c r="C26" s="3">
        <f>_xlfn.XLOOKUP(Auxiliar!A26,Equipos!$B$2:$B$24,Equipos!$A$2:$A$24,"error",0)</f>
        <v>9</v>
      </c>
      <c r="D26" s="3">
        <f>_xlfn.XLOOKUP(Auxiliar!B26,Equipos!$B$2:$B$24,Equipos!$A$2:$A$24,"error",0)</f>
        <v>10</v>
      </c>
      <c r="E26" s="3">
        <v>3</v>
      </c>
      <c r="F26" s="5">
        <v>2</v>
      </c>
    </row>
    <row r="27" spans="1:6" x14ac:dyDescent="0.25">
      <c r="A27" s="4">
        <v>26</v>
      </c>
      <c r="B27" s="13">
        <v>44849</v>
      </c>
      <c r="C27" s="3">
        <f>_xlfn.XLOOKUP(Auxiliar!A27,Equipos!$B$2:$B$24,Equipos!$A$2:$A$24,"error",0)</f>
        <v>11</v>
      </c>
      <c r="D27" s="3">
        <f>_xlfn.XLOOKUP(Auxiliar!B27,Equipos!$B$2:$B$24,Equipos!$A$2:$A$24,"error",0)</f>
        <v>16</v>
      </c>
      <c r="E27" s="3">
        <v>3</v>
      </c>
      <c r="F27" s="5">
        <v>1</v>
      </c>
    </row>
    <row r="28" spans="1:6" x14ac:dyDescent="0.25">
      <c r="A28" s="4">
        <v>27</v>
      </c>
      <c r="B28" s="13">
        <v>44849</v>
      </c>
      <c r="C28" s="3">
        <f>_xlfn.XLOOKUP(Auxiliar!A28,Equipos!$B$2:$B$24,Equipos!$A$2:$A$24,"error",0)</f>
        <v>12</v>
      </c>
      <c r="D28" s="3">
        <f>_xlfn.XLOOKUP(Auxiliar!B28,Equipos!$B$2:$B$24,Equipos!$A$2:$A$24,"error",0)</f>
        <v>8</v>
      </c>
      <c r="E28" s="3">
        <v>0</v>
      </c>
      <c r="F28" s="5">
        <v>3</v>
      </c>
    </row>
    <row r="29" spans="1:6" x14ac:dyDescent="0.25">
      <c r="A29" s="4">
        <v>28</v>
      </c>
      <c r="B29" s="13">
        <v>44849</v>
      </c>
      <c r="C29" s="3">
        <f>_xlfn.XLOOKUP(Auxiliar!A29,Equipos!$B$2:$B$24,Equipos!$A$2:$A$24,"error",0)</f>
        <v>13</v>
      </c>
      <c r="D29" s="3">
        <f>_xlfn.XLOOKUP(Auxiliar!B29,Equipos!$B$2:$B$24,Equipos!$A$2:$A$24,"error",0)</f>
        <v>7</v>
      </c>
      <c r="E29" s="3">
        <v>3</v>
      </c>
      <c r="F29" s="5">
        <v>1</v>
      </c>
    </row>
    <row r="30" spans="1:6" x14ac:dyDescent="0.25">
      <c r="A30" s="4">
        <v>29</v>
      </c>
      <c r="B30" s="13">
        <v>44848</v>
      </c>
      <c r="C30" s="3">
        <f>_xlfn.XLOOKUP(Auxiliar!A30,Equipos!$B$2:$B$24,Equipos!$A$2:$A$24,"error",0)</f>
        <v>14</v>
      </c>
      <c r="D30" s="3">
        <f>_xlfn.XLOOKUP(Auxiliar!B30,Equipos!$B$2:$B$24,Equipos!$A$2:$A$24,"error",0)</f>
        <v>6</v>
      </c>
      <c r="E30" s="3">
        <v>1</v>
      </c>
      <c r="F30" s="5">
        <v>3</v>
      </c>
    </row>
    <row r="31" spans="1:6" x14ac:dyDescent="0.25">
      <c r="A31" s="4">
        <v>30</v>
      </c>
      <c r="B31" s="13">
        <v>44847</v>
      </c>
      <c r="C31" s="3">
        <f>_xlfn.XLOOKUP(Auxiliar!A31,Equipos!$B$2:$B$24,Equipos!$A$2:$A$24,"error",0)</f>
        <v>15</v>
      </c>
      <c r="D31" s="3">
        <f>_xlfn.XLOOKUP(Auxiliar!B31,Equipos!$B$2:$B$24,Equipos!$A$2:$A$24,"error",0)</f>
        <v>5</v>
      </c>
      <c r="E31" s="3">
        <v>3</v>
      </c>
      <c r="F31" s="5">
        <v>0</v>
      </c>
    </row>
    <row r="32" spans="1:6" x14ac:dyDescent="0.25">
      <c r="A32" s="4">
        <v>31</v>
      </c>
      <c r="B32" s="13">
        <v>44850</v>
      </c>
      <c r="C32" s="3">
        <f>_xlfn.XLOOKUP(Auxiliar!A32,Equipos!$B$2:$B$24,Equipos!$A$2:$A$24,"error",0)</f>
        <v>2</v>
      </c>
      <c r="D32" s="3">
        <f>_xlfn.XLOOKUP(Auxiliar!B32,Equipos!$B$2:$B$24,Equipos!$A$2:$A$24,"error",0)</f>
        <v>4</v>
      </c>
      <c r="E32" s="3">
        <v>3</v>
      </c>
      <c r="F32" s="5">
        <v>0</v>
      </c>
    </row>
    <row r="33" spans="1:6" x14ac:dyDescent="0.25">
      <c r="A33" s="4">
        <v>32</v>
      </c>
      <c r="B33" s="13">
        <v>44848</v>
      </c>
      <c r="C33" s="3">
        <f>_xlfn.XLOOKUP(Auxiliar!A33,Equipos!$B$2:$B$24,Equipos!$A$2:$A$24,"error",0)</f>
        <v>1</v>
      </c>
      <c r="D33" s="3">
        <f>_xlfn.XLOOKUP(Auxiliar!B33,Equipos!$B$2:$B$24,Equipos!$A$2:$A$24,"error",0)</f>
        <v>3</v>
      </c>
      <c r="E33" s="3">
        <v>3</v>
      </c>
      <c r="F33" s="5">
        <v>1</v>
      </c>
    </row>
    <row r="34" spans="1:6" x14ac:dyDescent="0.25">
      <c r="A34" s="4">
        <v>33</v>
      </c>
      <c r="B34" s="13">
        <v>44856</v>
      </c>
      <c r="C34" s="3">
        <f>_xlfn.XLOOKUP(Auxiliar!A34,Equipos!$B$2:$B$24,Equipos!$A$2:$A$24,"error",0)</f>
        <v>3</v>
      </c>
      <c r="D34" s="3">
        <f>_xlfn.XLOOKUP(Auxiliar!B34,Equipos!$B$2:$B$24,Equipos!$A$2:$A$24,"error",0)</f>
        <v>9</v>
      </c>
      <c r="E34" s="3">
        <v>2</v>
      </c>
      <c r="F34" s="5">
        <v>3</v>
      </c>
    </row>
    <row r="35" spans="1:6" x14ac:dyDescent="0.25">
      <c r="A35" s="4">
        <v>34</v>
      </c>
      <c r="B35" s="13">
        <v>44856</v>
      </c>
      <c r="C35" s="3">
        <f>_xlfn.XLOOKUP(Auxiliar!A35,Equipos!$B$2:$B$24,Equipos!$A$2:$A$24,"error",0)</f>
        <v>4</v>
      </c>
      <c r="D35" s="3">
        <f>_xlfn.XLOOKUP(Auxiliar!B35,Equipos!$B$2:$B$24,Equipos!$A$2:$A$24,"error",0)</f>
        <v>1</v>
      </c>
      <c r="E35" s="3">
        <v>2</v>
      </c>
      <c r="F35" s="5">
        <v>3</v>
      </c>
    </row>
    <row r="36" spans="1:6" x14ac:dyDescent="0.25">
      <c r="A36" s="4">
        <v>35</v>
      </c>
      <c r="B36" s="13">
        <v>44855</v>
      </c>
      <c r="C36" s="3">
        <f>_xlfn.XLOOKUP(Auxiliar!A36,Equipos!$B$2:$B$24,Equipos!$A$2:$A$24,"error",0)</f>
        <v>5</v>
      </c>
      <c r="D36" s="3">
        <f>_xlfn.XLOOKUP(Auxiliar!B36,Equipos!$B$2:$B$24,Equipos!$A$2:$A$24,"error",0)</f>
        <v>2</v>
      </c>
      <c r="E36" s="3">
        <v>0</v>
      </c>
      <c r="F36" s="5">
        <v>3</v>
      </c>
    </row>
    <row r="37" spans="1:6" x14ac:dyDescent="0.25">
      <c r="A37" s="4">
        <v>36</v>
      </c>
      <c r="B37" s="13">
        <v>44855</v>
      </c>
      <c r="C37" s="3">
        <f>_xlfn.XLOOKUP(Auxiliar!A37,Equipos!$B$2:$B$24,Equipos!$A$2:$A$24,"error",0)</f>
        <v>6</v>
      </c>
      <c r="D37" s="3">
        <f>_xlfn.XLOOKUP(Auxiliar!B37,Equipos!$B$2:$B$24,Equipos!$A$2:$A$24,"error",0)</f>
        <v>15</v>
      </c>
      <c r="E37" s="3">
        <v>3</v>
      </c>
      <c r="F37" s="5">
        <v>0</v>
      </c>
    </row>
    <row r="38" spans="1:6" x14ac:dyDescent="0.25">
      <c r="A38" s="4">
        <v>37</v>
      </c>
      <c r="B38" s="13">
        <v>44858</v>
      </c>
      <c r="C38" s="3">
        <f>_xlfn.XLOOKUP(Auxiliar!A38,Equipos!$B$2:$B$24,Equipos!$A$2:$A$24,"error",0)</f>
        <v>7</v>
      </c>
      <c r="D38" s="3">
        <f>_xlfn.XLOOKUP(Auxiliar!B38,Equipos!$B$2:$B$24,Equipos!$A$2:$A$24,"error",0)</f>
        <v>14</v>
      </c>
      <c r="E38" s="3">
        <v>3</v>
      </c>
      <c r="F38" s="5">
        <v>0</v>
      </c>
    </row>
    <row r="39" spans="1:6" x14ac:dyDescent="0.25">
      <c r="A39" s="4">
        <v>38</v>
      </c>
      <c r="B39" s="13">
        <v>44856</v>
      </c>
      <c r="C39" s="3">
        <f>_xlfn.XLOOKUP(Auxiliar!A39,Equipos!$B$2:$B$24,Equipos!$A$2:$A$24,"error",0)</f>
        <v>13</v>
      </c>
      <c r="D39" s="3">
        <f>_xlfn.XLOOKUP(Auxiliar!B39,Equipos!$B$2:$B$24,Equipos!$A$2:$A$24,"error",0)</f>
        <v>8</v>
      </c>
      <c r="E39" s="3">
        <v>2</v>
      </c>
      <c r="F39" s="5">
        <v>3</v>
      </c>
    </row>
    <row r="40" spans="1:6" x14ac:dyDescent="0.25">
      <c r="A40" s="4">
        <v>39</v>
      </c>
      <c r="B40" s="13">
        <v>44857</v>
      </c>
      <c r="C40" s="3">
        <f>_xlfn.XLOOKUP(Auxiliar!A40,Equipos!$B$2:$B$24,Equipos!$A$2:$A$24,"error",0)</f>
        <v>16</v>
      </c>
      <c r="D40" s="3">
        <f>_xlfn.XLOOKUP(Auxiliar!B40,Equipos!$B$2:$B$24,Equipos!$A$2:$A$24,"error",0)</f>
        <v>12</v>
      </c>
      <c r="E40" s="3">
        <v>3</v>
      </c>
      <c r="F40" s="5">
        <v>1</v>
      </c>
    </row>
    <row r="41" spans="1:6" x14ac:dyDescent="0.25">
      <c r="A41" s="4">
        <v>40</v>
      </c>
      <c r="B41" s="13">
        <v>44857</v>
      </c>
      <c r="C41" s="3">
        <f>_xlfn.XLOOKUP(Auxiliar!A41,Equipos!$B$2:$B$24,Equipos!$A$2:$A$24,"error",0)</f>
        <v>10</v>
      </c>
      <c r="D41" s="3">
        <f>_xlfn.XLOOKUP(Auxiliar!B41,Equipos!$B$2:$B$24,Equipos!$A$2:$A$24,"error",0)</f>
        <v>11</v>
      </c>
      <c r="E41" s="3">
        <v>1</v>
      </c>
      <c r="F41" s="5">
        <v>3</v>
      </c>
    </row>
    <row r="42" spans="1:6" x14ac:dyDescent="0.25">
      <c r="A42" s="4">
        <v>41</v>
      </c>
      <c r="B42" s="13">
        <v>44862</v>
      </c>
      <c r="C42" s="3">
        <f>_xlfn.XLOOKUP(Auxiliar!A42,Equipos!$B$2:$B$24,Equipos!$A$2:$A$24,"error",0)</f>
        <v>9</v>
      </c>
      <c r="D42" s="3">
        <f>_xlfn.XLOOKUP(Auxiliar!B42,Equipos!$B$2:$B$24,Equipos!$A$2:$A$24,"error",0)</f>
        <v>11</v>
      </c>
      <c r="E42" s="3">
        <v>3</v>
      </c>
      <c r="F42" s="5">
        <v>2</v>
      </c>
    </row>
    <row r="43" spans="1:6" x14ac:dyDescent="0.25">
      <c r="A43" s="4">
        <v>42</v>
      </c>
      <c r="B43" s="13">
        <v>44862</v>
      </c>
      <c r="C43" s="3">
        <f>_xlfn.XLOOKUP(Auxiliar!A43,Equipos!$B$2:$B$24,Equipos!$A$2:$A$24,"error",0)</f>
        <v>12</v>
      </c>
      <c r="D43" s="3">
        <f>_xlfn.XLOOKUP(Auxiliar!B43,Equipos!$B$2:$B$24,Equipos!$A$2:$A$24,"error",0)</f>
        <v>10</v>
      </c>
      <c r="E43" s="3">
        <v>3</v>
      </c>
      <c r="F43" s="5">
        <v>2</v>
      </c>
    </row>
    <row r="44" spans="1:6" x14ac:dyDescent="0.25">
      <c r="A44" s="4">
        <v>43</v>
      </c>
      <c r="B44" s="13">
        <v>44863</v>
      </c>
      <c r="C44" s="3">
        <f>_xlfn.XLOOKUP(Auxiliar!A44,Equipos!$B$2:$B$24,Equipos!$A$2:$A$24,"error",0)</f>
        <v>13</v>
      </c>
      <c r="D44" s="3">
        <f>_xlfn.XLOOKUP(Auxiliar!B44,Equipos!$B$2:$B$24,Equipos!$A$2:$A$24,"error",0)</f>
        <v>16</v>
      </c>
      <c r="E44" s="3">
        <v>0</v>
      </c>
      <c r="F44" s="5">
        <v>3</v>
      </c>
    </row>
    <row r="45" spans="1:6" x14ac:dyDescent="0.25">
      <c r="A45" s="4">
        <v>44</v>
      </c>
      <c r="B45" s="13">
        <v>44863</v>
      </c>
      <c r="C45" s="3">
        <f>_xlfn.XLOOKUP(Auxiliar!A45,Equipos!$B$2:$B$24,Equipos!$A$2:$A$24,"error",0)</f>
        <v>14</v>
      </c>
      <c r="D45" s="3">
        <f>_xlfn.XLOOKUP(Auxiliar!B45,Equipos!$B$2:$B$24,Equipos!$A$2:$A$24,"error",0)</f>
        <v>8</v>
      </c>
      <c r="E45" s="3">
        <v>0</v>
      </c>
      <c r="F45" s="5">
        <v>3</v>
      </c>
    </row>
    <row r="46" spans="1:6" x14ac:dyDescent="0.25">
      <c r="A46" s="4">
        <v>45</v>
      </c>
      <c r="B46" s="13">
        <v>44864</v>
      </c>
      <c r="C46" s="3">
        <f>_xlfn.XLOOKUP(Auxiliar!A46,Equipos!$B$2:$B$24,Equipos!$A$2:$A$24,"error",0)</f>
        <v>15</v>
      </c>
      <c r="D46" s="3">
        <f>_xlfn.XLOOKUP(Auxiliar!B46,Equipos!$B$2:$B$24,Equipos!$A$2:$A$24,"error",0)</f>
        <v>7</v>
      </c>
      <c r="E46" s="3">
        <v>3</v>
      </c>
      <c r="F46" s="5">
        <v>0</v>
      </c>
    </row>
    <row r="47" spans="1:6" x14ac:dyDescent="0.25">
      <c r="A47" s="4">
        <v>46</v>
      </c>
      <c r="B47" s="13">
        <v>44864</v>
      </c>
      <c r="C47" s="3">
        <f>_xlfn.XLOOKUP(Auxiliar!A47,Equipos!$B$2:$B$24,Equipos!$A$2:$A$24,"error",0)</f>
        <v>6</v>
      </c>
      <c r="D47" s="3">
        <f>_xlfn.XLOOKUP(Auxiliar!B47,Equipos!$B$2:$B$24,Equipos!$A$2:$A$24,"error",0)</f>
        <v>2</v>
      </c>
      <c r="E47" s="3">
        <v>0</v>
      </c>
      <c r="F47" s="5">
        <v>3</v>
      </c>
    </row>
    <row r="48" spans="1:6" x14ac:dyDescent="0.25">
      <c r="A48" s="4">
        <v>47</v>
      </c>
      <c r="B48" s="13">
        <v>44863</v>
      </c>
      <c r="C48" s="3">
        <f>_xlfn.XLOOKUP(Auxiliar!A48,Equipos!$B$2:$B$24,Equipos!$A$2:$A$24,"error",0)</f>
        <v>1</v>
      </c>
      <c r="D48" s="3">
        <f>_xlfn.XLOOKUP(Auxiliar!B48,Equipos!$B$2:$B$24,Equipos!$A$2:$A$24,"error",0)</f>
        <v>5</v>
      </c>
      <c r="E48" s="3">
        <v>3</v>
      </c>
      <c r="F48" s="5">
        <v>0</v>
      </c>
    </row>
    <row r="49" spans="1:6" x14ac:dyDescent="0.25">
      <c r="A49" s="4">
        <v>48</v>
      </c>
      <c r="B49" s="13">
        <v>44864</v>
      </c>
      <c r="C49" s="3">
        <f>_xlfn.XLOOKUP(Auxiliar!A49,Equipos!$B$2:$B$24,Equipos!$A$2:$A$24,"error",0)</f>
        <v>3</v>
      </c>
      <c r="D49" s="3">
        <f>_xlfn.XLOOKUP(Auxiliar!B49,Equipos!$B$2:$B$24,Equipos!$A$2:$A$24,"error",0)</f>
        <v>4</v>
      </c>
      <c r="E49" s="3">
        <v>2</v>
      </c>
      <c r="F49" s="5">
        <v>3</v>
      </c>
    </row>
    <row r="50" spans="1:6" x14ac:dyDescent="0.25">
      <c r="A50" s="4">
        <v>49</v>
      </c>
      <c r="B50" s="13">
        <v>44868</v>
      </c>
      <c r="C50" s="3">
        <f>_xlfn.XLOOKUP(Auxiliar!A50,Equipos!$B$2:$B$24,Equipos!$A$2:$A$24,"error",0)</f>
        <v>4</v>
      </c>
      <c r="D50" s="3">
        <f>_xlfn.XLOOKUP(Auxiliar!B50,Equipos!$B$2:$B$24,Equipos!$A$2:$A$24,"error",0)</f>
        <v>9</v>
      </c>
      <c r="E50" s="3">
        <v>3</v>
      </c>
      <c r="F50" s="5">
        <v>0</v>
      </c>
    </row>
    <row r="51" spans="1:6" x14ac:dyDescent="0.25">
      <c r="A51" s="4">
        <v>50</v>
      </c>
      <c r="B51" s="13">
        <v>44868</v>
      </c>
      <c r="C51" s="3">
        <f>_xlfn.XLOOKUP(Auxiliar!A51,Equipos!$B$2:$B$24,Equipos!$A$2:$A$24,"error",0)</f>
        <v>5</v>
      </c>
      <c r="D51" s="3">
        <f>_xlfn.XLOOKUP(Auxiliar!B51,Equipos!$B$2:$B$24,Equipos!$A$2:$A$24,"error",0)</f>
        <v>3</v>
      </c>
      <c r="E51" s="3">
        <v>1</v>
      </c>
      <c r="F51" s="5">
        <v>3</v>
      </c>
    </row>
    <row r="52" spans="1:6" x14ac:dyDescent="0.25">
      <c r="A52" s="4">
        <v>51</v>
      </c>
      <c r="B52" s="13">
        <v>44867</v>
      </c>
      <c r="C52" s="3">
        <f>_xlfn.XLOOKUP(Auxiliar!A52,Equipos!$B$2:$B$24,Equipos!$A$2:$A$24,"error",0)</f>
        <v>6</v>
      </c>
      <c r="D52" s="3">
        <f>_xlfn.XLOOKUP(Auxiliar!B52,Equipos!$B$2:$B$24,Equipos!$A$2:$A$24,"error",0)</f>
        <v>1</v>
      </c>
      <c r="E52" s="3">
        <v>3</v>
      </c>
      <c r="F52" s="5">
        <v>0</v>
      </c>
    </row>
    <row r="53" spans="1:6" x14ac:dyDescent="0.25">
      <c r="A53" s="4">
        <v>52</v>
      </c>
      <c r="B53" s="13">
        <v>44867</v>
      </c>
      <c r="C53" s="3">
        <f>_xlfn.XLOOKUP(Auxiliar!A53,Equipos!$B$2:$B$24,Equipos!$A$2:$A$24,"error",0)</f>
        <v>7</v>
      </c>
      <c r="D53" s="3">
        <f>_xlfn.XLOOKUP(Auxiliar!B53,Equipos!$B$2:$B$24,Equipos!$A$2:$A$24,"error",0)</f>
        <v>2</v>
      </c>
      <c r="E53" s="3">
        <v>0</v>
      </c>
      <c r="F53" s="5">
        <v>3</v>
      </c>
    </row>
    <row r="54" spans="1:6" x14ac:dyDescent="0.25">
      <c r="A54" s="4">
        <v>53</v>
      </c>
      <c r="B54" s="13">
        <v>44867</v>
      </c>
      <c r="C54" s="3">
        <f>_xlfn.XLOOKUP(Auxiliar!A54,Equipos!$B$2:$B$24,Equipos!$A$2:$A$24,"error",0)</f>
        <v>8</v>
      </c>
      <c r="D54" s="3">
        <f>_xlfn.XLOOKUP(Auxiliar!B54,Equipos!$B$2:$B$24,Equipos!$A$2:$A$24,"error",0)</f>
        <v>15</v>
      </c>
      <c r="E54" s="3">
        <v>3</v>
      </c>
      <c r="F54" s="5">
        <v>0</v>
      </c>
    </row>
    <row r="55" spans="1:6" x14ac:dyDescent="0.25">
      <c r="A55" s="4">
        <v>54</v>
      </c>
      <c r="B55" s="13">
        <v>44866</v>
      </c>
      <c r="C55" s="3">
        <f>_xlfn.XLOOKUP(Auxiliar!A55,Equipos!$B$2:$B$24,Equipos!$A$2:$A$24,"error",0)</f>
        <v>16</v>
      </c>
      <c r="D55" s="3">
        <f>_xlfn.XLOOKUP(Auxiliar!B55,Equipos!$B$2:$B$24,Equipos!$A$2:$A$24,"error",0)</f>
        <v>14</v>
      </c>
      <c r="E55" s="3">
        <v>3</v>
      </c>
      <c r="F55" s="5">
        <v>0</v>
      </c>
    </row>
    <row r="56" spans="1:6" x14ac:dyDescent="0.25">
      <c r="A56" s="4">
        <v>55</v>
      </c>
      <c r="B56" s="13">
        <v>44866</v>
      </c>
      <c r="C56" s="3">
        <f>_xlfn.XLOOKUP(Auxiliar!A56,Equipos!$B$2:$B$24,Equipos!$A$2:$A$24,"error",0)</f>
        <v>10</v>
      </c>
      <c r="D56" s="3">
        <f>_xlfn.XLOOKUP(Auxiliar!B56,Equipos!$B$2:$B$24,Equipos!$A$2:$A$24,"error",0)</f>
        <v>13</v>
      </c>
      <c r="E56" s="3">
        <v>3</v>
      </c>
      <c r="F56" s="5">
        <v>2</v>
      </c>
    </row>
    <row r="57" spans="1:6" x14ac:dyDescent="0.25">
      <c r="A57" s="4">
        <v>56</v>
      </c>
      <c r="B57" s="13">
        <v>44866</v>
      </c>
      <c r="C57" s="3">
        <f>_xlfn.XLOOKUP(Auxiliar!A57,Equipos!$B$2:$B$24,Equipos!$A$2:$A$24,"error",0)</f>
        <v>11</v>
      </c>
      <c r="D57" s="3">
        <f>_xlfn.XLOOKUP(Auxiliar!B57,Equipos!$B$2:$B$24,Equipos!$A$2:$A$24,"error",0)</f>
        <v>12</v>
      </c>
      <c r="E57" s="3">
        <v>3</v>
      </c>
      <c r="F57" s="5">
        <v>1</v>
      </c>
    </row>
    <row r="58" spans="1:6" x14ac:dyDescent="0.25">
      <c r="A58" s="4">
        <v>57</v>
      </c>
      <c r="B58" s="13">
        <v>44872</v>
      </c>
      <c r="C58" s="3">
        <f>_xlfn.XLOOKUP(Auxiliar!A58,Equipos!$B$2:$B$24,Equipos!$A$2:$A$24,"error",0)</f>
        <v>9</v>
      </c>
      <c r="D58" s="3">
        <f>_xlfn.XLOOKUP(Auxiliar!B58,Equipos!$B$2:$B$24,Equipos!$A$2:$A$24,"error",0)</f>
        <v>12</v>
      </c>
      <c r="E58" s="3">
        <v>3</v>
      </c>
      <c r="F58" s="5">
        <v>0</v>
      </c>
    </row>
    <row r="59" spans="1:6" x14ac:dyDescent="0.25">
      <c r="A59" s="4">
        <v>58</v>
      </c>
      <c r="B59" s="13">
        <v>44869</v>
      </c>
      <c r="C59" s="3">
        <f>_xlfn.XLOOKUP(Auxiliar!A59,Equipos!$B$2:$B$24,Equipos!$A$2:$A$24,"error",0)</f>
        <v>13</v>
      </c>
      <c r="D59" s="3">
        <f>_xlfn.XLOOKUP(Auxiliar!B59,Equipos!$B$2:$B$24,Equipos!$A$2:$A$24,"error",0)</f>
        <v>11</v>
      </c>
      <c r="E59" s="3">
        <v>0</v>
      </c>
      <c r="F59" s="5">
        <v>3</v>
      </c>
    </row>
    <row r="60" spans="1:6" x14ac:dyDescent="0.25">
      <c r="A60" s="4">
        <v>59</v>
      </c>
      <c r="B60" s="13">
        <v>44870</v>
      </c>
      <c r="C60" s="3">
        <f>_xlfn.XLOOKUP(Auxiliar!A60,Equipos!$B$2:$B$24,Equipos!$A$2:$A$24,"error",0)</f>
        <v>14</v>
      </c>
      <c r="D60" s="3">
        <f>_xlfn.XLOOKUP(Auxiliar!B60,Equipos!$B$2:$B$24,Equipos!$A$2:$A$24,"error",0)</f>
        <v>10</v>
      </c>
      <c r="E60" s="3">
        <v>0</v>
      </c>
      <c r="F60" s="5">
        <v>3</v>
      </c>
    </row>
    <row r="61" spans="1:6" x14ac:dyDescent="0.25">
      <c r="A61" s="4">
        <v>60</v>
      </c>
      <c r="B61" s="13">
        <v>44871</v>
      </c>
      <c r="C61" s="3">
        <f>_xlfn.XLOOKUP(Auxiliar!A61,Equipos!$B$2:$B$24,Equipos!$A$2:$A$24,"error",0)</f>
        <v>15</v>
      </c>
      <c r="D61" s="3">
        <f>_xlfn.XLOOKUP(Auxiliar!B61,Equipos!$B$2:$B$24,Equipos!$A$2:$A$24,"error",0)</f>
        <v>16</v>
      </c>
      <c r="E61" s="3">
        <v>3</v>
      </c>
      <c r="F61" s="5">
        <v>1</v>
      </c>
    </row>
    <row r="62" spans="1:6" x14ac:dyDescent="0.25">
      <c r="A62" s="4">
        <v>61</v>
      </c>
      <c r="B62" s="13">
        <v>44870</v>
      </c>
      <c r="C62" s="3">
        <f>_xlfn.XLOOKUP(Auxiliar!A62,Equipos!$B$2:$B$24,Equipos!$A$2:$A$24,"error",0)</f>
        <v>2</v>
      </c>
      <c r="D62" s="3">
        <f>_xlfn.XLOOKUP(Auxiliar!B62,Equipos!$B$2:$B$24,Equipos!$A$2:$A$24,"error",0)</f>
        <v>8</v>
      </c>
      <c r="E62" s="3">
        <v>3</v>
      </c>
      <c r="F62" s="5">
        <v>0</v>
      </c>
    </row>
    <row r="63" spans="1:6" x14ac:dyDescent="0.25">
      <c r="A63" s="4">
        <v>62</v>
      </c>
      <c r="B63" s="13">
        <v>44872</v>
      </c>
      <c r="C63" s="3">
        <f>_xlfn.XLOOKUP(Auxiliar!A63,Equipos!$B$2:$B$24,Equipos!$A$2:$A$24,"error",0)</f>
        <v>1</v>
      </c>
      <c r="D63" s="3">
        <f>_xlfn.XLOOKUP(Auxiliar!B63,Equipos!$B$2:$B$24,Equipos!$A$2:$A$24,"error",0)</f>
        <v>7</v>
      </c>
      <c r="E63" s="3">
        <v>0</v>
      </c>
      <c r="F63" s="5">
        <v>3</v>
      </c>
    </row>
    <row r="64" spans="1:6" x14ac:dyDescent="0.25">
      <c r="A64" s="4">
        <v>63</v>
      </c>
      <c r="B64" s="13">
        <v>44871</v>
      </c>
      <c r="C64" s="3">
        <f>_xlfn.XLOOKUP(Auxiliar!A64,Equipos!$B$2:$B$24,Equipos!$A$2:$A$24,"error",0)</f>
        <v>3</v>
      </c>
      <c r="D64" s="3">
        <f>_xlfn.XLOOKUP(Auxiliar!B64,Equipos!$B$2:$B$24,Equipos!$A$2:$A$24,"error",0)</f>
        <v>6</v>
      </c>
      <c r="E64" s="3">
        <v>3</v>
      </c>
      <c r="F64" s="5">
        <v>1</v>
      </c>
    </row>
    <row r="65" spans="1:6" x14ac:dyDescent="0.25">
      <c r="A65" s="4">
        <v>64</v>
      </c>
      <c r="B65" s="13">
        <v>44871</v>
      </c>
      <c r="C65" s="3">
        <f>_xlfn.XLOOKUP(Auxiliar!A65,Equipos!$B$2:$B$24,Equipos!$A$2:$A$24,"error",0)</f>
        <v>4</v>
      </c>
      <c r="D65" s="3">
        <f>_xlfn.XLOOKUP(Auxiliar!B65,Equipos!$B$2:$B$24,Equipos!$A$2:$A$24,"error",0)</f>
        <v>5</v>
      </c>
      <c r="E65" s="3">
        <v>3</v>
      </c>
      <c r="F65" s="5">
        <v>0</v>
      </c>
    </row>
    <row r="66" spans="1:6" x14ac:dyDescent="0.25">
      <c r="A66" s="4">
        <v>65</v>
      </c>
      <c r="B66" s="13">
        <v>44879</v>
      </c>
      <c r="C66" s="3">
        <f>_xlfn.XLOOKUP(Auxiliar!A66,Equipos!$B$2:$B$24,Equipos!$A$2:$A$24,"error",0)</f>
        <v>5</v>
      </c>
      <c r="D66" s="3">
        <f>_xlfn.XLOOKUP(Auxiliar!B66,Equipos!$B$2:$B$24,Equipos!$A$2:$A$24,"error",0)</f>
        <v>9</v>
      </c>
      <c r="E66" s="3">
        <v>1</v>
      </c>
      <c r="F66" s="5">
        <v>3</v>
      </c>
    </row>
    <row r="67" spans="1:6" x14ac:dyDescent="0.25">
      <c r="A67" s="4">
        <v>66</v>
      </c>
      <c r="B67" s="13">
        <v>44878</v>
      </c>
      <c r="C67" s="3">
        <f>_xlfn.XLOOKUP(Auxiliar!A67,Equipos!$B$2:$B$24,Equipos!$A$2:$A$24,"error",0)</f>
        <v>6</v>
      </c>
      <c r="D67" s="3">
        <f>_xlfn.XLOOKUP(Auxiliar!B67,Equipos!$B$2:$B$24,Equipos!$A$2:$A$24,"error",0)</f>
        <v>4</v>
      </c>
      <c r="E67" s="3">
        <v>0</v>
      </c>
      <c r="F67" s="5">
        <v>3</v>
      </c>
    </row>
    <row r="68" spans="1:6" x14ac:dyDescent="0.25">
      <c r="A68" s="4">
        <v>67</v>
      </c>
      <c r="B68" s="13">
        <v>44876</v>
      </c>
      <c r="C68" s="3">
        <f>_xlfn.XLOOKUP(Auxiliar!A68,Equipos!$B$2:$B$24,Equipos!$A$2:$A$24,"error",0)</f>
        <v>7</v>
      </c>
      <c r="D68" s="3">
        <f>_xlfn.XLOOKUP(Auxiliar!B68,Equipos!$B$2:$B$24,Equipos!$A$2:$A$24,"error",0)</f>
        <v>3</v>
      </c>
      <c r="E68" s="3">
        <v>3</v>
      </c>
      <c r="F68" s="5">
        <v>0</v>
      </c>
    </row>
    <row r="69" spans="1:6" x14ac:dyDescent="0.25">
      <c r="A69" s="4">
        <v>68</v>
      </c>
      <c r="B69" s="13">
        <v>44877</v>
      </c>
      <c r="C69" s="3">
        <f>_xlfn.XLOOKUP(Auxiliar!A69,Equipos!$B$2:$B$24,Equipos!$A$2:$A$24,"error",0)</f>
        <v>8</v>
      </c>
      <c r="D69" s="3">
        <f>_xlfn.XLOOKUP(Auxiliar!B69,Equipos!$B$2:$B$24,Equipos!$A$2:$A$24,"error",0)</f>
        <v>1</v>
      </c>
      <c r="E69" s="3">
        <v>3</v>
      </c>
      <c r="F69" s="5">
        <v>1</v>
      </c>
    </row>
    <row r="70" spans="1:6" x14ac:dyDescent="0.25">
      <c r="A70" s="4">
        <v>69</v>
      </c>
      <c r="B70" s="13">
        <v>44877</v>
      </c>
      <c r="C70" s="3">
        <f>_xlfn.XLOOKUP(Auxiliar!A70,Equipos!$B$2:$B$24,Equipos!$A$2:$A$24,"error",0)</f>
        <v>16</v>
      </c>
      <c r="D70" s="3">
        <f>_xlfn.XLOOKUP(Auxiliar!B70,Equipos!$B$2:$B$24,Equipos!$A$2:$A$24,"error",0)</f>
        <v>2</v>
      </c>
      <c r="E70" s="3">
        <v>1</v>
      </c>
      <c r="F70" s="5">
        <v>3</v>
      </c>
    </row>
    <row r="71" spans="1:6" x14ac:dyDescent="0.25">
      <c r="A71" s="4">
        <v>70</v>
      </c>
      <c r="B71" s="13">
        <v>44878</v>
      </c>
      <c r="C71" s="3">
        <f>_xlfn.XLOOKUP(Auxiliar!A71,Equipos!$B$2:$B$24,Equipos!$A$2:$A$24,"error",0)</f>
        <v>10</v>
      </c>
      <c r="D71" s="3">
        <f>_xlfn.XLOOKUP(Auxiliar!B71,Equipos!$B$2:$B$24,Equipos!$A$2:$A$24,"error",0)</f>
        <v>15</v>
      </c>
      <c r="E71" s="3">
        <v>2</v>
      </c>
      <c r="F71" s="5">
        <v>3</v>
      </c>
    </row>
    <row r="72" spans="1:6" x14ac:dyDescent="0.25">
      <c r="A72" s="4">
        <v>71</v>
      </c>
      <c r="B72" s="13">
        <v>44875</v>
      </c>
      <c r="C72" s="3">
        <f>_xlfn.XLOOKUP(Auxiliar!A72,Equipos!$B$2:$B$24,Equipos!$A$2:$A$24,"error",0)</f>
        <v>11</v>
      </c>
      <c r="D72" s="3">
        <f>_xlfn.XLOOKUP(Auxiliar!B72,Equipos!$B$2:$B$24,Equipos!$A$2:$A$24,"error",0)</f>
        <v>14</v>
      </c>
      <c r="E72" s="3">
        <v>3</v>
      </c>
      <c r="F72" s="5">
        <v>2</v>
      </c>
    </row>
    <row r="73" spans="1:6" x14ac:dyDescent="0.25">
      <c r="A73" s="4">
        <v>72</v>
      </c>
      <c r="B73" s="13">
        <v>44878</v>
      </c>
      <c r="C73" s="3">
        <f>_xlfn.XLOOKUP(Auxiliar!A73,Equipos!$B$2:$B$24,Equipos!$A$2:$A$24,"error",0)</f>
        <v>12</v>
      </c>
      <c r="D73" s="3">
        <f>_xlfn.XLOOKUP(Auxiliar!B73,Equipos!$B$2:$B$24,Equipos!$A$2:$A$24,"error",0)</f>
        <v>13</v>
      </c>
      <c r="E73" s="3">
        <v>3</v>
      </c>
      <c r="F73" s="5">
        <v>2</v>
      </c>
    </row>
    <row r="74" spans="1:6" x14ac:dyDescent="0.25">
      <c r="A74" s="4">
        <v>73</v>
      </c>
      <c r="B74" s="13">
        <v>44884</v>
      </c>
      <c r="C74" s="3">
        <f>_xlfn.XLOOKUP(Auxiliar!A74,Equipos!$B$2:$B$24,Equipos!$A$2:$A$24,"error",0)</f>
        <v>9</v>
      </c>
      <c r="D74" s="3">
        <f>_xlfn.XLOOKUP(Auxiliar!B74,Equipos!$B$2:$B$24,Equipos!$A$2:$A$24,"error",0)</f>
        <v>13</v>
      </c>
      <c r="E74" s="3">
        <v>0</v>
      </c>
      <c r="F74" s="5">
        <v>3</v>
      </c>
    </row>
    <row r="75" spans="1:6" x14ac:dyDescent="0.25">
      <c r="A75" s="4">
        <v>74</v>
      </c>
      <c r="B75" s="13">
        <v>44885</v>
      </c>
      <c r="C75" s="3">
        <f>_xlfn.XLOOKUP(Auxiliar!A75,Equipos!$B$2:$B$24,Equipos!$A$2:$A$24,"error",0)</f>
        <v>14</v>
      </c>
      <c r="D75" s="3">
        <f>_xlfn.XLOOKUP(Auxiliar!B75,Equipos!$B$2:$B$24,Equipos!$A$2:$A$24,"error",0)</f>
        <v>12</v>
      </c>
      <c r="E75" s="3">
        <v>0</v>
      </c>
      <c r="F75" s="5">
        <v>3</v>
      </c>
    </row>
    <row r="76" spans="1:6" x14ac:dyDescent="0.25">
      <c r="A76" s="4">
        <v>75</v>
      </c>
      <c r="B76" s="13">
        <v>44884</v>
      </c>
      <c r="C76" s="3">
        <f>_xlfn.XLOOKUP(Auxiliar!A76,Equipos!$B$2:$B$24,Equipos!$A$2:$A$24,"error",0)</f>
        <v>15</v>
      </c>
      <c r="D76" s="3">
        <f>_xlfn.XLOOKUP(Auxiliar!B76,Equipos!$B$2:$B$24,Equipos!$A$2:$A$24,"error",0)</f>
        <v>11</v>
      </c>
      <c r="E76" s="3">
        <v>3</v>
      </c>
      <c r="F76" s="5">
        <v>0</v>
      </c>
    </row>
    <row r="77" spans="1:6" x14ac:dyDescent="0.25">
      <c r="A77" s="4">
        <v>76</v>
      </c>
      <c r="B77" s="13">
        <v>44885</v>
      </c>
      <c r="C77" s="3">
        <f>_xlfn.XLOOKUP(Auxiliar!A77,Equipos!$B$2:$B$24,Equipos!$A$2:$A$24,"error",0)</f>
        <v>2</v>
      </c>
      <c r="D77" s="3">
        <f>_xlfn.XLOOKUP(Auxiliar!B77,Equipos!$B$2:$B$24,Equipos!$A$2:$A$24,"error",0)</f>
        <v>10</v>
      </c>
      <c r="E77" s="3">
        <v>3</v>
      </c>
      <c r="F77" s="5">
        <v>0</v>
      </c>
    </row>
    <row r="78" spans="1:6" x14ac:dyDescent="0.25">
      <c r="A78" s="4">
        <v>77</v>
      </c>
      <c r="B78" s="13">
        <v>44885</v>
      </c>
      <c r="C78" s="3">
        <f>_xlfn.XLOOKUP(Auxiliar!A78,Equipos!$B$2:$B$24,Equipos!$A$2:$A$24,"error",0)</f>
        <v>1</v>
      </c>
      <c r="D78" s="3">
        <f>_xlfn.XLOOKUP(Auxiliar!B78,Equipos!$B$2:$B$24,Equipos!$A$2:$A$24,"error",0)</f>
        <v>16</v>
      </c>
      <c r="E78" s="3">
        <v>0</v>
      </c>
      <c r="F78" s="5">
        <v>3</v>
      </c>
    </row>
    <row r="79" spans="1:6" x14ac:dyDescent="0.25">
      <c r="A79" s="4">
        <v>78</v>
      </c>
      <c r="B79" s="13">
        <v>44883</v>
      </c>
      <c r="C79" s="3">
        <f>_xlfn.XLOOKUP(Auxiliar!A79,Equipos!$B$2:$B$24,Equipos!$A$2:$A$24,"error",0)</f>
        <v>3</v>
      </c>
      <c r="D79" s="3">
        <f>_xlfn.XLOOKUP(Auxiliar!B79,Equipos!$B$2:$B$24,Equipos!$A$2:$A$24,"error",0)</f>
        <v>8</v>
      </c>
      <c r="E79" s="3">
        <v>0</v>
      </c>
      <c r="F79" s="5">
        <v>3</v>
      </c>
    </row>
    <row r="80" spans="1:6" x14ac:dyDescent="0.25">
      <c r="A80" s="4">
        <v>79</v>
      </c>
      <c r="B80" s="13">
        <v>44884</v>
      </c>
      <c r="C80" s="3">
        <f>_xlfn.XLOOKUP(Auxiliar!A80,Equipos!$B$2:$B$24,Equipos!$A$2:$A$24,"error",0)</f>
        <v>4</v>
      </c>
      <c r="D80" s="3">
        <f>_xlfn.XLOOKUP(Auxiliar!B80,Equipos!$B$2:$B$24,Equipos!$A$2:$A$24,"error",0)</f>
        <v>7</v>
      </c>
      <c r="E80" s="3">
        <v>3</v>
      </c>
      <c r="F80" s="5">
        <v>0</v>
      </c>
    </row>
    <row r="81" spans="1:6" x14ac:dyDescent="0.25">
      <c r="A81" s="4">
        <v>80</v>
      </c>
      <c r="B81" s="13">
        <v>44883</v>
      </c>
      <c r="C81" s="3">
        <f>_xlfn.XLOOKUP(Auxiliar!A81,Equipos!$B$2:$B$24,Equipos!$A$2:$A$24,"error",0)</f>
        <v>6</v>
      </c>
      <c r="D81" s="3">
        <f>_xlfn.XLOOKUP(Auxiliar!B81,Equipos!$B$2:$B$24,Equipos!$A$2:$A$24,"error",0)</f>
        <v>5</v>
      </c>
      <c r="E81" s="3">
        <v>3</v>
      </c>
      <c r="F81" s="5">
        <v>0</v>
      </c>
    </row>
    <row r="82" spans="1:6" x14ac:dyDescent="0.25">
      <c r="A82" s="4">
        <v>81</v>
      </c>
      <c r="B82" s="13">
        <v>44887</v>
      </c>
      <c r="C82" s="3">
        <f>_xlfn.XLOOKUP(Auxiliar!A82,Equipos!$B$2:$B$24,Equipos!$A$2:$A$24,"error",0)</f>
        <v>6</v>
      </c>
      <c r="D82" s="3">
        <f>_xlfn.XLOOKUP(Auxiliar!B82,Equipos!$B$2:$B$24,Equipos!$A$2:$A$24,"error",0)</f>
        <v>9</v>
      </c>
      <c r="E82" s="3">
        <v>2</v>
      </c>
      <c r="F82" s="5">
        <v>3</v>
      </c>
    </row>
    <row r="83" spans="1:6" x14ac:dyDescent="0.25">
      <c r="A83" s="4">
        <v>82</v>
      </c>
      <c r="B83" s="13">
        <v>44887</v>
      </c>
      <c r="C83" s="3">
        <f>_xlfn.XLOOKUP(Auxiliar!A83,Equipos!$B$2:$B$24,Equipos!$A$2:$A$24,"error",0)</f>
        <v>7</v>
      </c>
      <c r="D83" s="3">
        <f>_xlfn.XLOOKUP(Auxiliar!B83,Equipos!$B$2:$B$24,Equipos!$A$2:$A$24,"error",0)</f>
        <v>5</v>
      </c>
      <c r="E83" s="3">
        <v>3</v>
      </c>
      <c r="F83" s="5">
        <v>0</v>
      </c>
    </row>
    <row r="84" spans="1:6" x14ac:dyDescent="0.25">
      <c r="A84" s="4">
        <v>83</v>
      </c>
      <c r="B84" s="13">
        <v>44887</v>
      </c>
      <c r="C84" s="3">
        <f>_xlfn.XLOOKUP(Auxiliar!A84,Equipos!$B$2:$B$24,Equipos!$A$2:$A$24,"error",0)</f>
        <v>8</v>
      </c>
      <c r="D84" s="3">
        <f>_xlfn.XLOOKUP(Auxiliar!B84,Equipos!$B$2:$B$24,Equipos!$A$2:$A$24,"error",0)</f>
        <v>4</v>
      </c>
      <c r="E84" s="3">
        <v>1</v>
      </c>
      <c r="F84" s="5">
        <v>3</v>
      </c>
    </row>
    <row r="85" spans="1:6" x14ac:dyDescent="0.25">
      <c r="A85" s="4">
        <v>84</v>
      </c>
      <c r="B85" s="13">
        <v>44888</v>
      </c>
      <c r="C85" s="3">
        <f>_xlfn.XLOOKUP(Auxiliar!A85,Equipos!$B$2:$B$24,Equipos!$A$2:$A$24,"error",0)</f>
        <v>16</v>
      </c>
      <c r="D85" s="3">
        <f>_xlfn.XLOOKUP(Auxiliar!B85,Equipos!$B$2:$B$24,Equipos!$A$2:$A$24,"error",0)</f>
        <v>3</v>
      </c>
      <c r="E85" s="3">
        <v>1</v>
      </c>
      <c r="F85" s="5">
        <v>3</v>
      </c>
    </row>
    <row r="86" spans="1:6" x14ac:dyDescent="0.25">
      <c r="A86" s="4">
        <v>85</v>
      </c>
      <c r="B86" s="13">
        <v>44889</v>
      </c>
      <c r="C86" s="3">
        <f>_xlfn.XLOOKUP(Auxiliar!A86,Equipos!$B$2:$B$24,Equipos!$A$2:$A$24,"error",0)</f>
        <v>10</v>
      </c>
      <c r="D86" s="3">
        <f>_xlfn.XLOOKUP(Auxiliar!B86,Equipos!$B$2:$B$24,Equipos!$A$2:$A$24,"error",0)</f>
        <v>1</v>
      </c>
      <c r="E86" s="3">
        <v>2</v>
      </c>
      <c r="F86" s="5">
        <v>3</v>
      </c>
    </row>
    <row r="87" spans="1:6" x14ac:dyDescent="0.25">
      <c r="A87" s="4">
        <v>86</v>
      </c>
      <c r="B87" s="13">
        <v>44889</v>
      </c>
      <c r="C87" s="3">
        <f>_xlfn.XLOOKUP(Auxiliar!A87,Equipos!$B$2:$B$24,Equipos!$A$2:$A$24,"error",0)</f>
        <v>11</v>
      </c>
      <c r="D87" s="3">
        <f>_xlfn.XLOOKUP(Auxiliar!B87,Equipos!$B$2:$B$24,Equipos!$A$2:$A$24,"error",0)</f>
        <v>2</v>
      </c>
      <c r="E87" s="3">
        <v>0</v>
      </c>
      <c r="F87" s="5">
        <v>3</v>
      </c>
    </row>
    <row r="88" spans="1:6" x14ac:dyDescent="0.25">
      <c r="A88" s="4">
        <v>87</v>
      </c>
      <c r="B88" s="13">
        <v>44888</v>
      </c>
      <c r="C88" s="3">
        <f>_xlfn.XLOOKUP(Auxiliar!A88,Equipos!$B$2:$B$24,Equipos!$A$2:$A$24,"error",0)</f>
        <v>12</v>
      </c>
      <c r="D88" s="3">
        <f>_xlfn.XLOOKUP(Auxiliar!B88,Equipos!$B$2:$B$24,Equipos!$A$2:$A$24,"error",0)</f>
        <v>15</v>
      </c>
      <c r="E88" s="3">
        <v>0</v>
      </c>
      <c r="F88" s="5">
        <v>3</v>
      </c>
    </row>
    <row r="89" spans="1:6" x14ac:dyDescent="0.25">
      <c r="A89" s="4">
        <v>88</v>
      </c>
      <c r="B89" s="13">
        <v>44888</v>
      </c>
      <c r="C89" s="3">
        <f>_xlfn.XLOOKUP(Auxiliar!A89,Equipos!$B$2:$B$24,Equipos!$A$2:$A$24,"error",0)</f>
        <v>13</v>
      </c>
      <c r="D89" s="3">
        <f>_xlfn.XLOOKUP(Auxiliar!B89,Equipos!$B$2:$B$24,Equipos!$A$2:$A$24,"error",0)</f>
        <v>14</v>
      </c>
      <c r="E89" s="3">
        <v>3</v>
      </c>
      <c r="F89" s="5">
        <v>0</v>
      </c>
    </row>
    <row r="90" spans="1:6" x14ac:dyDescent="0.25">
      <c r="A90" s="4">
        <v>89</v>
      </c>
      <c r="B90" s="13">
        <v>44853</v>
      </c>
      <c r="C90" s="3">
        <f>_xlfn.XLOOKUP(Auxiliar!A90,Equipos!$B$2:$B$24,Equipos!$A$2:$A$24,"error",0)</f>
        <v>9</v>
      </c>
      <c r="D90" s="3">
        <f>_xlfn.XLOOKUP(Auxiliar!B90,Equipos!$B$2:$B$24,Equipos!$A$2:$A$24,"error",0)</f>
        <v>14</v>
      </c>
      <c r="E90" s="3">
        <v>0</v>
      </c>
      <c r="F90" s="5">
        <v>3</v>
      </c>
    </row>
    <row r="91" spans="1:6" x14ac:dyDescent="0.25">
      <c r="A91" s="4">
        <v>90</v>
      </c>
      <c r="B91" s="13">
        <v>44891</v>
      </c>
      <c r="C91" s="3">
        <f>_xlfn.XLOOKUP(Auxiliar!A91,Equipos!$B$2:$B$24,Equipos!$A$2:$A$24,"error",0)</f>
        <v>13</v>
      </c>
      <c r="D91" s="3">
        <f>_xlfn.XLOOKUP(Auxiliar!B91,Equipos!$B$2:$B$24,Equipos!$A$2:$A$24,"error",0)</f>
        <v>15</v>
      </c>
      <c r="E91" s="3">
        <v>2</v>
      </c>
      <c r="F91" s="5">
        <v>3</v>
      </c>
    </row>
    <row r="92" spans="1:6" x14ac:dyDescent="0.25">
      <c r="A92" s="4">
        <v>91</v>
      </c>
      <c r="B92" s="13">
        <v>44891</v>
      </c>
      <c r="C92" s="3">
        <f>_xlfn.XLOOKUP(Auxiliar!A92,Equipos!$B$2:$B$24,Equipos!$A$2:$A$24,"error",0)</f>
        <v>2</v>
      </c>
      <c r="D92" s="3">
        <f>_xlfn.XLOOKUP(Auxiliar!B92,Equipos!$B$2:$B$24,Equipos!$A$2:$A$24,"error",0)</f>
        <v>12</v>
      </c>
      <c r="E92" s="3">
        <v>1</v>
      </c>
      <c r="F92" s="5">
        <v>3</v>
      </c>
    </row>
    <row r="93" spans="1:6" x14ac:dyDescent="0.25">
      <c r="A93" s="4">
        <v>92</v>
      </c>
      <c r="B93" s="13">
        <v>44893</v>
      </c>
      <c r="C93" s="3">
        <f>_xlfn.XLOOKUP(Auxiliar!A93,Equipos!$B$2:$B$24,Equipos!$A$2:$A$24,"error",0)</f>
        <v>1</v>
      </c>
      <c r="D93" s="3">
        <f>_xlfn.XLOOKUP(Auxiliar!B93,Equipos!$B$2:$B$24,Equipos!$A$2:$A$24,"error",0)</f>
        <v>11</v>
      </c>
      <c r="E93" s="3">
        <v>2</v>
      </c>
      <c r="F93" s="5">
        <v>3</v>
      </c>
    </row>
    <row r="94" spans="1:6" x14ac:dyDescent="0.25">
      <c r="A94" s="4">
        <v>93</v>
      </c>
      <c r="B94" s="13">
        <v>44891</v>
      </c>
      <c r="C94" s="3">
        <f>_xlfn.XLOOKUP(Auxiliar!A94,Equipos!$B$2:$B$24,Equipos!$A$2:$A$24,"error",0)</f>
        <v>3</v>
      </c>
      <c r="D94" s="3">
        <f>_xlfn.XLOOKUP(Auxiliar!B94,Equipos!$B$2:$B$24,Equipos!$A$2:$A$24,"error",0)</f>
        <v>10</v>
      </c>
      <c r="E94" s="3">
        <v>3</v>
      </c>
      <c r="F94" s="5">
        <v>2</v>
      </c>
    </row>
    <row r="95" spans="1:6" x14ac:dyDescent="0.25">
      <c r="A95" s="4">
        <v>94</v>
      </c>
      <c r="B95" s="13">
        <v>44892</v>
      </c>
      <c r="C95" s="3">
        <f>_xlfn.XLOOKUP(Auxiliar!A95,Equipos!$B$2:$B$24,Equipos!$A$2:$A$24,"error",0)</f>
        <v>4</v>
      </c>
      <c r="D95" s="3">
        <f>_xlfn.XLOOKUP(Auxiliar!B95,Equipos!$B$2:$B$24,Equipos!$A$2:$A$24,"error",0)</f>
        <v>16</v>
      </c>
      <c r="E95" s="3">
        <v>3</v>
      </c>
      <c r="F95" s="5">
        <v>0</v>
      </c>
    </row>
    <row r="96" spans="1:6" x14ac:dyDescent="0.25">
      <c r="A96" s="4">
        <v>95</v>
      </c>
      <c r="B96" s="13">
        <v>44892</v>
      </c>
      <c r="C96" s="3">
        <f>_xlfn.XLOOKUP(Auxiliar!A96,Equipos!$B$2:$B$24,Equipos!$A$2:$A$24,"error",0)</f>
        <v>5</v>
      </c>
      <c r="D96" s="3">
        <f>_xlfn.XLOOKUP(Auxiliar!B96,Equipos!$B$2:$B$24,Equipos!$A$2:$A$24,"error",0)</f>
        <v>8</v>
      </c>
      <c r="E96" s="3">
        <v>0</v>
      </c>
      <c r="F96" s="5">
        <v>3</v>
      </c>
    </row>
    <row r="97" spans="1:6" x14ac:dyDescent="0.25">
      <c r="A97" s="4">
        <v>96</v>
      </c>
      <c r="B97" s="13">
        <v>44890</v>
      </c>
      <c r="C97" s="3">
        <f>_xlfn.XLOOKUP(Auxiliar!A97,Equipos!$B$2:$B$24,Equipos!$A$2:$A$24,"error",0)</f>
        <v>6</v>
      </c>
      <c r="D97" s="3">
        <f>_xlfn.XLOOKUP(Auxiliar!B97,Equipos!$B$2:$B$24,Equipos!$A$2:$A$24,"error",0)</f>
        <v>7</v>
      </c>
      <c r="E97" s="3">
        <v>1</v>
      </c>
      <c r="F97" s="5">
        <v>3</v>
      </c>
    </row>
    <row r="98" spans="1:6" x14ac:dyDescent="0.25">
      <c r="A98" s="4">
        <v>97</v>
      </c>
      <c r="B98" s="13">
        <v>44900</v>
      </c>
      <c r="C98" s="3">
        <f>_xlfn.XLOOKUP(Auxiliar!A98,Equipos!$B$2:$B$24,Equipos!$A$2:$A$24,"error",0)</f>
        <v>7</v>
      </c>
      <c r="D98" s="3">
        <f>_xlfn.XLOOKUP(Auxiliar!B98,Equipos!$B$2:$B$24,Equipos!$A$2:$A$24,"error",0)</f>
        <v>9</v>
      </c>
      <c r="E98" s="3">
        <v>3</v>
      </c>
      <c r="F98" s="5">
        <v>1</v>
      </c>
    </row>
    <row r="99" spans="1:6" x14ac:dyDescent="0.25">
      <c r="A99" s="4">
        <v>98</v>
      </c>
      <c r="B99" s="13">
        <v>44896</v>
      </c>
      <c r="C99" s="3">
        <f>_xlfn.XLOOKUP(Auxiliar!A99,Equipos!$B$2:$B$24,Equipos!$A$2:$A$24,"error",0)</f>
        <v>8</v>
      </c>
      <c r="D99" s="3">
        <f>_xlfn.XLOOKUP(Auxiliar!B99,Equipos!$B$2:$B$24,Equipos!$A$2:$A$24,"error",0)</f>
        <v>6</v>
      </c>
      <c r="E99" s="3">
        <v>3</v>
      </c>
      <c r="F99" s="5">
        <v>0</v>
      </c>
    </row>
    <row r="100" spans="1:6" x14ac:dyDescent="0.25">
      <c r="A100" s="4">
        <v>99</v>
      </c>
      <c r="B100" s="13">
        <v>44897</v>
      </c>
      <c r="C100" s="3">
        <f>_xlfn.XLOOKUP(Auxiliar!A100,Equipos!$B$2:$B$24,Equipos!$A$2:$A$24,"error",0)</f>
        <v>16</v>
      </c>
      <c r="D100" s="3">
        <f>_xlfn.XLOOKUP(Auxiliar!B100,Equipos!$B$2:$B$24,Equipos!$A$2:$A$24,"error",0)</f>
        <v>5</v>
      </c>
      <c r="E100" s="3">
        <v>3</v>
      </c>
      <c r="F100" s="5">
        <v>0</v>
      </c>
    </row>
    <row r="101" spans="1:6" x14ac:dyDescent="0.25">
      <c r="A101" s="4">
        <v>100</v>
      </c>
      <c r="B101" s="13">
        <v>44899</v>
      </c>
      <c r="C101" s="3">
        <f>_xlfn.XLOOKUP(Auxiliar!A101,Equipos!$B$2:$B$24,Equipos!$A$2:$A$24,"error",0)</f>
        <v>10</v>
      </c>
      <c r="D101" s="3">
        <f>_xlfn.XLOOKUP(Auxiliar!B101,Equipos!$B$2:$B$24,Equipos!$A$2:$A$24,"error",0)</f>
        <v>4</v>
      </c>
      <c r="E101" s="3">
        <v>0</v>
      </c>
      <c r="F101" s="5">
        <v>3</v>
      </c>
    </row>
    <row r="102" spans="1:6" x14ac:dyDescent="0.25">
      <c r="A102" s="4">
        <v>101</v>
      </c>
      <c r="B102" s="13">
        <v>44898</v>
      </c>
      <c r="C102" s="3">
        <f>_xlfn.XLOOKUP(Auxiliar!A102,Equipos!$B$2:$B$24,Equipos!$A$2:$A$24,"error",0)</f>
        <v>11</v>
      </c>
      <c r="D102" s="3">
        <f>_xlfn.XLOOKUP(Auxiliar!B102,Equipos!$B$2:$B$24,Equipos!$A$2:$A$24,"error",0)</f>
        <v>3</v>
      </c>
      <c r="E102" s="3">
        <v>2</v>
      </c>
      <c r="F102" s="5">
        <v>3</v>
      </c>
    </row>
    <row r="103" spans="1:6" x14ac:dyDescent="0.25">
      <c r="A103" s="4">
        <v>102</v>
      </c>
      <c r="B103" s="13">
        <v>44898</v>
      </c>
      <c r="C103" s="3">
        <f>_xlfn.XLOOKUP(Auxiliar!A103,Equipos!$B$2:$B$24,Equipos!$A$2:$A$24,"error",0)</f>
        <v>1</v>
      </c>
      <c r="D103" s="3">
        <f>_xlfn.XLOOKUP(Auxiliar!B103,Equipos!$B$2:$B$24,Equipos!$A$2:$A$24,"error",0)</f>
        <v>12</v>
      </c>
      <c r="E103" s="3">
        <v>3</v>
      </c>
      <c r="F103" s="5">
        <v>0</v>
      </c>
    </row>
    <row r="104" spans="1:6" x14ac:dyDescent="0.25">
      <c r="A104" s="4">
        <v>103</v>
      </c>
      <c r="B104" s="13">
        <v>44898</v>
      </c>
      <c r="C104" s="3">
        <f>_xlfn.XLOOKUP(Auxiliar!A104,Equipos!$B$2:$B$24,Equipos!$A$2:$A$24,"error",0)</f>
        <v>13</v>
      </c>
      <c r="D104" s="3">
        <f>_xlfn.XLOOKUP(Auxiliar!B104,Equipos!$B$2:$B$24,Equipos!$A$2:$A$24,"error",0)</f>
        <v>2</v>
      </c>
      <c r="E104" s="3">
        <v>3</v>
      </c>
      <c r="F104" s="5">
        <v>2</v>
      </c>
    </row>
    <row r="105" spans="1:6" x14ac:dyDescent="0.25">
      <c r="A105" s="4">
        <v>104</v>
      </c>
      <c r="B105" s="13">
        <v>44899</v>
      </c>
      <c r="C105" s="3">
        <f>_xlfn.XLOOKUP(Auxiliar!A105,Equipos!$B$2:$B$24,Equipos!$A$2:$A$24,"error",0)</f>
        <v>15</v>
      </c>
      <c r="D105" s="3">
        <f>_xlfn.XLOOKUP(Auxiliar!B105,Equipos!$B$2:$B$24,Equipos!$A$2:$A$24,"error",0)</f>
        <v>14</v>
      </c>
      <c r="E105" s="3">
        <v>3</v>
      </c>
      <c r="F105" s="5">
        <v>2</v>
      </c>
    </row>
    <row r="106" spans="1:6" x14ac:dyDescent="0.25">
      <c r="A106" s="4">
        <v>105</v>
      </c>
      <c r="B106" s="13">
        <v>44903</v>
      </c>
      <c r="C106" s="3">
        <f>_xlfn.XLOOKUP(Auxiliar!A106,Equipos!$B$2:$B$24,Equipos!$A$2:$A$24,"error",0)</f>
        <v>9</v>
      </c>
      <c r="D106" s="3">
        <f>_xlfn.XLOOKUP(Auxiliar!B106,Equipos!$B$2:$B$24,Equipos!$A$2:$A$24,"error",0)</f>
        <v>15</v>
      </c>
      <c r="E106" s="3">
        <v>1</v>
      </c>
      <c r="F106" s="5">
        <v>3</v>
      </c>
    </row>
    <row r="107" spans="1:6" x14ac:dyDescent="0.25">
      <c r="A107" s="4">
        <v>106</v>
      </c>
      <c r="B107" s="13">
        <v>44901</v>
      </c>
      <c r="C107" s="3">
        <f>_xlfn.XLOOKUP(Auxiliar!A107,Equipos!$B$2:$B$24,Equipos!$A$2:$A$24,"error",0)</f>
        <v>2</v>
      </c>
      <c r="D107" s="3">
        <f>_xlfn.XLOOKUP(Auxiliar!B107,Equipos!$B$2:$B$24,Equipos!$A$2:$A$24,"error",0)</f>
        <v>14</v>
      </c>
      <c r="E107" s="3">
        <v>3</v>
      </c>
      <c r="F107" s="5">
        <v>0</v>
      </c>
    </row>
    <row r="108" spans="1:6" x14ac:dyDescent="0.25">
      <c r="A108" s="4">
        <v>107</v>
      </c>
      <c r="B108" s="13">
        <v>44902</v>
      </c>
      <c r="C108" s="3">
        <f>_xlfn.XLOOKUP(Auxiliar!A108,Equipos!$B$2:$B$24,Equipos!$A$2:$A$24,"error",0)</f>
        <v>1</v>
      </c>
      <c r="D108" s="3">
        <f>_xlfn.XLOOKUP(Auxiliar!B108,Equipos!$B$2:$B$24,Equipos!$A$2:$A$24,"error",0)</f>
        <v>13</v>
      </c>
      <c r="E108" s="3">
        <v>3</v>
      </c>
      <c r="F108" s="5">
        <v>1</v>
      </c>
    </row>
    <row r="109" spans="1:6" x14ac:dyDescent="0.25">
      <c r="A109" s="4">
        <v>108</v>
      </c>
      <c r="B109" s="13">
        <v>44902</v>
      </c>
      <c r="C109" s="3">
        <f>_xlfn.XLOOKUP(Auxiliar!A109,Equipos!$B$2:$B$24,Equipos!$A$2:$A$24,"error",0)</f>
        <v>3</v>
      </c>
      <c r="D109" s="3">
        <f>_xlfn.XLOOKUP(Auxiliar!B109,Equipos!$B$2:$B$24,Equipos!$A$2:$A$24,"error",0)</f>
        <v>12</v>
      </c>
      <c r="E109" s="3">
        <v>3</v>
      </c>
      <c r="F109" s="5">
        <v>0</v>
      </c>
    </row>
    <row r="110" spans="1:6" x14ac:dyDescent="0.25">
      <c r="A110" s="4">
        <v>109</v>
      </c>
      <c r="B110" s="13">
        <v>44901</v>
      </c>
      <c r="C110" s="3">
        <f>_xlfn.XLOOKUP(Auxiliar!A110,Equipos!$B$2:$B$24,Equipos!$A$2:$A$24,"error",0)</f>
        <v>4</v>
      </c>
      <c r="D110" s="3">
        <f>_xlfn.XLOOKUP(Auxiliar!B110,Equipos!$B$2:$B$24,Equipos!$A$2:$A$24,"error",0)</f>
        <v>11</v>
      </c>
      <c r="E110" s="3">
        <v>3</v>
      </c>
      <c r="F110" s="5">
        <v>0</v>
      </c>
    </row>
    <row r="111" spans="1:6" x14ac:dyDescent="0.25">
      <c r="A111" s="4">
        <v>110</v>
      </c>
      <c r="B111" s="13">
        <v>44902</v>
      </c>
      <c r="C111" s="3">
        <f>_xlfn.XLOOKUP(Auxiliar!A111,Equipos!$B$2:$B$24,Equipos!$A$2:$A$24,"error",0)</f>
        <v>5</v>
      </c>
      <c r="D111" s="3">
        <f>_xlfn.XLOOKUP(Auxiliar!B111,Equipos!$B$2:$B$24,Equipos!$A$2:$A$24,"error",0)</f>
        <v>10</v>
      </c>
      <c r="E111" s="3">
        <v>0</v>
      </c>
      <c r="F111" s="5">
        <v>3</v>
      </c>
    </row>
    <row r="112" spans="1:6" x14ac:dyDescent="0.25">
      <c r="A112" s="4">
        <v>111</v>
      </c>
      <c r="B112" s="13">
        <v>44901</v>
      </c>
      <c r="C112" s="3">
        <f>_xlfn.XLOOKUP(Auxiliar!A112,Equipos!$B$2:$B$24,Equipos!$A$2:$A$24,"error",0)</f>
        <v>6</v>
      </c>
      <c r="D112" s="3">
        <f>_xlfn.XLOOKUP(Auxiliar!B112,Equipos!$B$2:$B$24,Equipos!$A$2:$A$24,"error",0)</f>
        <v>16</v>
      </c>
      <c r="E112" s="3">
        <v>1</v>
      </c>
      <c r="F112" s="5">
        <v>3</v>
      </c>
    </row>
    <row r="113" spans="1:6" x14ac:dyDescent="0.25">
      <c r="A113" s="4">
        <v>112</v>
      </c>
      <c r="B113" s="13">
        <v>44903</v>
      </c>
      <c r="C113" s="3">
        <f>_xlfn.XLOOKUP(Auxiliar!A113,Equipos!$B$2:$B$24,Equipos!$A$2:$A$24,"error",0)</f>
        <v>7</v>
      </c>
      <c r="D113" s="3">
        <f>_xlfn.XLOOKUP(Auxiliar!B113,Equipos!$B$2:$B$24,Equipos!$A$2:$A$24,"error",0)</f>
        <v>8</v>
      </c>
      <c r="E113" s="3">
        <v>2</v>
      </c>
      <c r="F113" s="5">
        <v>3</v>
      </c>
    </row>
    <row r="114" spans="1:6" x14ac:dyDescent="0.25">
      <c r="A114" s="4">
        <v>113</v>
      </c>
      <c r="B114" s="13">
        <v>44907</v>
      </c>
      <c r="C114" s="3">
        <f>_xlfn.XLOOKUP(Auxiliar!A114,Equipos!$B$2:$B$24,Equipos!$A$2:$A$24,"error",0)</f>
        <v>8</v>
      </c>
      <c r="D114" s="3">
        <f>_xlfn.XLOOKUP(Auxiliar!B114,Equipos!$B$2:$B$24,Equipos!$A$2:$A$24,"error",0)</f>
        <v>9</v>
      </c>
      <c r="E114" s="3">
        <v>3</v>
      </c>
      <c r="F114" s="5">
        <v>0</v>
      </c>
    </row>
    <row r="115" spans="1:6" x14ac:dyDescent="0.25">
      <c r="A115" s="4">
        <v>114</v>
      </c>
      <c r="B115" s="13">
        <v>44906</v>
      </c>
      <c r="C115" s="3">
        <f>_xlfn.XLOOKUP(Auxiliar!A115,Equipos!$B$2:$B$24,Equipos!$A$2:$A$24,"error",0)</f>
        <v>16</v>
      </c>
      <c r="D115" s="3">
        <f>_xlfn.XLOOKUP(Auxiliar!B115,Equipos!$B$2:$B$24,Equipos!$A$2:$A$24,"error",0)</f>
        <v>7</v>
      </c>
      <c r="E115" s="3">
        <v>3</v>
      </c>
      <c r="F115" s="5">
        <v>0</v>
      </c>
    </row>
    <row r="116" spans="1:6" x14ac:dyDescent="0.25">
      <c r="A116" s="4">
        <v>115</v>
      </c>
      <c r="B116" s="13">
        <v>44908</v>
      </c>
      <c r="C116" s="3">
        <f>_xlfn.XLOOKUP(Auxiliar!A116,Equipos!$B$2:$B$24,Equipos!$A$2:$A$24,"error",0)</f>
        <v>10</v>
      </c>
      <c r="D116" s="3">
        <f>_xlfn.XLOOKUP(Auxiliar!B116,Equipos!$B$2:$B$24,Equipos!$A$2:$A$24,"error",0)</f>
        <v>6</v>
      </c>
      <c r="E116" s="3">
        <v>1</v>
      </c>
      <c r="F116" s="5">
        <v>3</v>
      </c>
    </row>
    <row r="117" spans="1:6" x14ac:dyDescent="0.25">
      <c r="A117" s="4">
        <v>116</v>
      </c>
      <c r="B117" s="13">
        <v>44907</v>
      </c>
      <c r="C117" s="3">
        <f>_xlfn.XLOOKUP(Auxiliar!A117,Equipos!$B$2:$B$24,Equipos!$A$2:$A$24,"error",0)</f>
        <v>11</v>
      </c>
      <c r="D117" s="3">
        <f>_xlfn.XLOOKUP(Auxiliar!B117,Equipos!$B$2:$B$24,Equipos!$A$2:$A$24,"error",0)</f>
        <v>5</v>
      </c>
      <c r="E117" s="3">
        <v>3</v>
      </c>
      <c r="F117" s="5">
        <v>0</v>
      </c>
    </row>
    <row r="118" spans="1:6" x14ac:dyDescent="0.25">
      <c r="A118" s="4">
        <v>117</v>
      </c>
      <c r="B118" s="13">
        <v>44905</v>
      </c>
      <c r="C118" s="3">
        <f>_xlfn.XLOOKUP(Auxiliar!A118,Equipos!$B$2:$B$24,Equipos!$A$2:$A$24,"error",0)</f>
        <v>12</v>
      </c>
      <c r="D118" s="3">
        <f>_xlfn.XLOOKUP(Auxiliar!B118,Equipos!$B$2:$B$24,Equipos!$A$2:$A$24,"error",0)</f>
        <v>4</v>
      </c>
      <c r="E118" s="3">
        <v>1</v>
      </c>
      <c r="F118" s="5">
        <v>3</v>
      </c>
    </row>
    <row r="119" spans="1:6" x14ac:dyDescent="0.25">
      <c r="A119" s="4">
        <v>118</v>
      </c>
      <c r="B119" s="13">
        <v>44905</v>
      </c>
      <c r="C119" s="3">
        <f>_xlfn.XLOOKUP(Auxiliar!A119,Equipos!$B$2:$B$24,Equipos!$A$2:$A$24,"error",0)</f>
        <v>13</v>
      </c>
      <c r="D119" s="3">
        <f>_xlfn.XLOOKUP(Auxiliar!B119,Equipos!$B$2:$B$24,Equipos!$A$2:$A$24,"error",0)</f>
        <v>3</v>
      </c>
      <c r="E119" s="3">
        <v>3</v>
      </c>
      <c r="F119" s="5">
        <v>0</v>
      </c>
    </row>
    <row r="120" spans="1:6" x14ac:dyDescent="0.25">
      <c r="A120" s="4">
        <v>119</v>
      </c>
      <c r="B120" s="13">
        <v>44905</v>
      </c>
      <c r="C120" s="3">
        <f>_xlfn.XLOOKUP(Auxiliar!A120,Equipos!$B$2:$B$24,Equipos!$A$2:$A$24,"error",0)</f>
        <v>14</v>
      </c>
      <c r="D120" s="3">
        <f>_xlfn.XLOOKUP(Auxiliar!B120,Equipos!$B$2:$B$24,Equipos!$A$2:$A$24,"error",0)</f>
        <v>1</v>
      </c>
      <c r="E120" s="3">
        <v>0</v>
      </c>
      <c r="F120" s="5">
        <v>3</v>
      </c>
    </row>
    <row r="121" spans="1:6" x14ac:dyDescent="0.25">
      <c r="A121" s="4">
        <v>120</v>
      </c>
      <c r="B121" s="13">
        <v>44906</v>
      </c>
      <c r="C121" s="3">
        <f>_xlfn.XLOOKUP(Auxiliar!A121,Equipos!$B$2:$B$24,Equipos!$A$2:$A$24,"error",0)</f>
        <v>2</v>
      </c>
      <c r="D121" s="3">
        <f>_xlfn.XLOOKUP(Auxiliar!B121,Equipos!$B$2:$B$24,Equipos!$A$2:$A$24,"error",0)</f>
        <v>15</v>
      </c>
      <c r="E121" s="3">
        <v>2</v>
      </c>
      <c r="F121" s="5">
        <v>3</v>
      </c>
    </row>
    <row r="122" spans="1:6" x14ac:dyDescent="0.25">
      <c r="A122" s="4">
        <v>121</v>
      </c>
      <c r="B122" s="13">
        <v>44912</v>
      </c>
      <c r="C122" s="3">
        <f>_xlfn.XLOOKUP(Auxiliar!A122,Equipos!$B$2:$B$24,Equipos!$A$2:$A$24,"error",0)</f>
        <v>9</v>
      </c>
      <c r="D122" s="3">
        <f>_xlfn.XLOOKUP(Auxiliar!B122,Equipos!$B$2:$B$24,Equipos!$A$2:$A$24,"error",0)</f>
        <v>2</v>
      </c>
      <c r="E122" s="3">
        <v>0</v>
      </c>
      <c r="F122" s="5">
        <v>3</v>
      </c>
    </row>
    <row r="123" spans="1:6" x14ac:dyDescent="0.25">
      <c r="A123" s="4">
        <v>122</v>
      </c>
      <c r="B123" s="13">
        <v>44912</v>
      </c>
      <c r="C123" s="3">
        <f>_xlfn.XLOOKUP(Auxiliar!A123,Equipos!$B$2:$B$24,Equipos!$A$2:$A$24,"error",0)</f>
        <v>15</v>
      </c>
      <c r="D123" s="3">
        <f>_xlfn.XLOOKUP(Auxiliar!B123,Equipos!$B$2:$B$24,Equipos!$A$2:$A$24,"error",0)</f>
        <v>1</v>
      </c>
      <c r="E123" s="3">
        <v>2</v>
      </c>
      <c r="F123" s="5">
        <v>3</v>
      </c>
    </row>
    <row r="124" spans="1:6" x14ac:dyDescent="0.25">
      <c r="A124" s="4">
        <v>123</v>
      </c>
      <c r="B124" s="13">
        <v>44911</v>
      </c>
      <c r="C124" s="3">
        <f>_xlfn.XLOOKUP(Auxiliar!A124,Equipos!$B$2:$B$24,Equipos!$A$2:$A$24,"error",0)</f>
        <v>14</v>
      </c>
      <c r="D124" s="3">
        <f>_xlfn.XLOOKUP(Auxiliar!B124,Equipos!$B$2:$B$24,Equipos!$A$2:$A$24,"error",0)</f>
        <v>3</v>
      </c>
      <c r="E124" s="3">
        <v>2</v>
      </c>
      <c r="F124" s="5">
        <v>3</v>
      </c>
    </row>
    <row r="125" spans="1:6" x14ac:dyDescent="0.25">
      <c r="A125" s="4">
        <v>124</v>
      </c>
      <c r="B125" s="13">
        <v>44912</v>
      </c>
      <c r="C125" s="3">
        <f>_xlfn.XLOOKUP(Auxiliar!A125,Equipos!$B$2:$B$24,Equipos!$A$2:$A$24,"error",0)</f>
        <v>13</v>
      </c>
      <c r="D125" s="3">
        <f>_xlfn.XLOOKUP(Auxiliar!B125,Equipos!$B$2:$B$24,Equipos!$A$2:$A$24,"error",0)</f>
        <v>4</v>
      </c>
      <c r="E125" s="3">
        <v>2</v>
      </c>
      <c r="F125" s="5">
        <v>3</v>
      </c>
    </row>
    <row r="126" spans="1:6" x14ac:dyDescent="0.25">
      <c r="A126" s="4">
        <v>125</v>
      </c>
      <c r="B126" s="13">
        <v>44910</v>
      </c>
      <c r="C126" s="3">
        <f>_xlfn.XLOOKUP(Auxiliar!A126,Equipos!$B$2:$B$24,Equipos!$A$2:$A$24,"error",0)</f>
        <v>12</v>
      </c>
      <c r="D126" s="3">
        <f>_xlfn.XLOOKUP(Auxiliar!B126,Equipos!$B$2:$B$24,Equipos!$A$2:$A$24,"error",0)</f>
        <v>5</v>
      </c>
      <c r="E126" s="3">
        <v>3</v>
      </c>
      <c r="F126" s="5">
        <v>1</v>
      </c>
    </row>
    <row r="127" spans="1:6" x14ac:dyDescent="0.25">
      <c r="A127" s="4">
        <v>126</v>
      </c>
      <c r="B127" s="13">
        <v>44911</v>
      </c>
      <c r="C127" s="3">
        <f>_xlfn.XLOOKUP(Auxiliar!A127,Equipos!$B$2:$B$24,Equipos!$A$2:$A$24,"error",0)</f>
        <v>11</v>
      </c>
      <c r="D127" s="3">
        <f>_xlfn.XLOOKUP(Auxiliar!B127,Equipos!$B$2:$B$24,Equipos!$A$2:$A$24,"error",0)</f>
        <v>6</v>
      </c>
      <c r="E127" s="3">
        <v>0</v>
      </c>
      <c r="F127" s="5">
        <v>3</v>
      </c>
    </row>
    <row r="128" spans="1:6" x14ac:dyDescent="0.25">
      <c r="A128" s="4">
        <v>127</v>
      </c>
      <c r="B128" s="13">
        <v>44913</v>
      </c>
      <c r="C128" s="3">
        <f>_xlfn.XLOOKUP(Auxiliar!A128,Equipos!$B$2:$B$24,Equipos!$A$2:$A$24,"error",0)</f>
        <v>10</v>
      </c>
      <c r="D128" s="3">
        <f>_xlfn.XLOOKUP(Auxiliar!B128,Equipos!$B$2:$B$24,Equipos!$A$2:$A$24,"error",0)</f>
        <v>7</v>
      </c>
      <c r="E128" s="3">
        <v>2</v>
      </c>
      <c r="F128" s="5">
        <v>3</v>
      </c>
    </row>
    <row r="129" spans="1:6" x14ac:dyDescent="0.25">
      <c r="A129" s="4">
        <v>128</v>
      </c>
      <c r="B129" s="13">
        <v>44913</v>
      </c>
      <c r="C129" s="3">
        <f>_xlfn.XLOOKUP(Auxiliar!A129,Equipos!$B$2:$B$24,Equipos!$A$2:$A$24,"error",0)</f>
        <v>16</v>
      </c>
      <c r="D129" s="3">
        <f>_xlfn.XLOOKUP(Auxiliar!B129,Equipos!$B$2:$B$24,Equipos!$A$2:$A$24,"error",0)</f>
        <v>8</v>
      </c>
      <c r="E129" s="3">
        <v>0</v>
      </c>
      <c r="F129" s="5">
        <v>3</v>
      </c>
    </row>
    <row r="130" spans="1:6" x14ac:dyDescent="0.25">
      <c r="A130" s="4">
        <v>129</v>
      </c>
      <c r="B130" s="13">
        <v>44916</v>
      </c>
      <c r="C130" s="3">
        <f>_xlfn.XLOOKUP(Auxiliar!A130,Equipos!$B$2:$B$24,Equipos!$A$2:$A$24,"error",0)</f>
        <v>16</v>
      </c>
      <c r="D130" s="3">
        <f>_xlfn.XLOOKUP(Auxiliar!B130,Equipos!$B$2:$B$24,Equipos!$A$2:$A$24,"error",0)</f>
        <v>9</v>
      </c>
      <c r="E130" s="3">
        <v>3</v>
      </c>
      <c r="F130" s="5">
        <v>0</v>
      </c>
    </row>
    <row r="131" spans="1:6" x14ac:dyDescent="0.25">
      <c r="A131" s="4">
        <v>130</v>
      </c>
      <c r="B131" s="13">
        <v>44918</v>
      </c>
      <c r="C131" s="3">
        <f>_xlfn.XLOOKUP(Auxiliar!A131,Equipos!$B$2:$B$24,Equipos!$A$2:$A$24,"error",0)</f>
        <v>8</v>
      </c>
      <c r="D131" s="3">
        <f>_xlfn.XLOOKUP(Auxiliar!B131,Equipos!$B$2:$B$24,Equipos!$A$2:$A$24,"error",0)</f>
        <v>10</v>
      </c>
      <c r="E131" s="3">
        <v>3</v>
      </c>
      <c r="F131" s="5">
        <v>1</v>
      </c>
    </row>
    <row r="132" spans="1:6" x14ac:dyDescent="0.25">
      <c r="A132" s="4">
        <v>131</v>
      </c>
      <c r="B132" s="13">
        <v>44917</v>
      </c>
      <c r="C132" s="3">
        <f>_xlfn.XLOOKUP(Auxiliar!A132,Equipos!$B$2:$B$24,Equipos!$A$2:$A$24,"error",0)</f>
        <v>7</v>
      </c>
      <c r="D132" s="3">
        <f>_xlfn.XLOOKUP(Auxiliar!B132,Equipos!$B$2:$B$24,Equipos!$A$2:$A$24,"error",0)</f>
        <v>11</v>
      </c>
      <c r="E132" s="3">
        <v>3</v>
      </c>
      <c r="F132" s="5">
        <v>2</v>
      </c>
    </row>
    <row r="133" spans="1:6" x14ac:dyDescent="0.25">
      <c r="A133" s="4">
        <v>132</v>
      </c>
      <c r="B133" s="13">
        <v>44916</v>
      </c>
      <c r="C133" s="3">
        <f>_xlfn.XLOOKUP(Auxiliar!A133,Equipos!$B$2:$B$24,Equipos!$A$2:$A$24,"error",0)</f>
        <v>6</v>
      </c>
      <c r="D133" s="3">
        <f>_xlfn.XLOOKUP(Auxiliar!B133,Equipos!$B$2:$B$24,Equipos!$A$2:$A$24,"error",0)</f>
        <v>12</v>
      </c>
      <c r="E133" s="3">
        <v>3</v>
      </c>
      <c r="F133" s="5">
        <v>0</v>
      </c>
    </row>
    <row r="134" spans="1:6" x14ac:dyDescent="0.25">
      <c r="A134" s="4">
        <v>133</v>
      </c>
      <c r="B134" s="13">
        <v>44917</v>
      </c>
      <c r="C134" s="3">
        <f>_xlfn.XLOOKUP(Auxiliar!A134,Equipos!$B$2:$B$24,Equipos!$A$2:$A$24,"error",0)</f>
        <v>5</v>
      </c>
      <c r="D134" s="3">
        <f>_xlfn.XLOOKUP(Auxiliar!B134,Equipos!$B$2:$B$24,Equipos!$A$2:$A$24,"error",0)</f>
        <v>13</v>
      </c>
      <c r="E134" s="3">
        <v>2</v>
      </c>
      <c r="F134" s="5">
        <v>3</v>
      </c>
    </row>
    <row r="135" spans="1:6" x14ac:dyDescent="0.25">
      <c r="A135" s="4">
        <v>134</v>
      </c>
      <c r="B135" s="13">
        <v>44915</v>
      </c>
      <c r="C135" s="3">
        <f>_xlfn.XLOOKUP(Auxiliar!A135,Equipos!$B$2:$B$24,Equipos!$A$2:$A$24,"error",0)</f>
        <v>4</v>
      </c>
      <c r="D135" s="3">
        <f>_xlfn.XLOOKUP(Auxiliar!B135,Equipos!$B$2:$B$24,Equipos!$A$2:$A$24,"error",0)</f>
        <v>14</v>
      </c>
      <c r="E135" s="3">
        <v>3</v>
      </c>
      <c r="F135" s="5">
        <v>0</v>
      </c>
    </row>
    <row r="136" spans="1:6" x14ac:dyDescent="0.25">
      <c r="A136" s="4">
        <v>135</v>
      </c>
      <c r="B136" s="13">
        <v>44915</v>
      </c>
      <c r="C136" s="3">
        <f>_xlfn.XLOOKUP(Auxiliar!A136,Equipos!$B$2:$B$24,Equipos!$A$2:$A$24,"error",0)</f>
        <v>3</v>
      </c>
      <c r="D136" s="3">
        <f>_xlfn.XLOOKUP(Auxiliar!B136,Equipos!$B$2:$B$24,Equipos!$A$2:$A$24,"error",0)</f>
        <v>15</v>
      </c>
      <c r="E136" s="3">
        <v>3</v>
      </c>
      <c r="F136" s="5">
        <v>2</v>
      </c>
    </row>
    <row r="137" spans="1:6" x14ac:dyDescent="0.25">
      <c r="A137" s="4">
        <v>136</v>
      </c>
      <c r="B137" s="13">
        <v>44916</v>
      </c>
      <c r="C137" s="3">
        <f>_xlfn.XLOOKUP(Auxiliar!A137,Equipos!$B$2:$B$24,Equipos!$A$2:$A$24,"error",0)</f>
        <v>1</v>
      </c>
      <c r="D137" s="3">
        <f>_xlfn.XLOOKUP(Auxiliar!B137,Equipos!$B$2:$B$24,Equipos!$A$2:$A$24,"error",0)</f>
        <v>2</v>
      </c>
      <c r="E137" s="3">
        <v>3</v>
      </c>
      <c r="F137" s="5">
        <v>1</v>
      </c>
    </row>
    <row r="138" spans="1:6" x14ac:dyDescent="0.25">
      <c r="A138" s="4">
        <v>137</v>
      </c>
      <c r="B138" s="13">
        <v>44943</v>
      </c>
      <c r="C138" s="3">
        <f>_xlfn.XLOOKUP(Auxiliar!A138,Equipos!$B$2:$B$24,Equipos!$A$2:$A$24,"error",0)</f>
        <v>9</v>
      </c>
      <c r="D138" s="3">
        <f>_xlfn.XLOOKUP(Auxiliar!B138,Equipos!$B$2:$B$24,Equipos!$A$2:$A$24,"error",0)</f>
        <v>1</v>
      </c>
      <c r="E138" s="3">
        <v>1</v>
      </c>
      <c r="F138" s="5">
        <v>3</v>
      </c>
    </row>
    <row r="139" spans="1:6" x14ac:dyDescent="0.25">
      <c r="A139" s="4">
        <v>138</v>
      </c>
      <c r="B139" s="13">
        <v>44924</v>
      </c>
      <c r="C139" s="3">
        <f>_xlfn.XLOOKUP(Auxiliar!A139,Equipos!$B$2:$B$24,Equipos!$A$2:$A$24,"error",0)</f>
        <v>2</v>
      </c>
      <c r="D139" s="3">
        <f>_xlfn.XLOOKUP(Auxiliar!B139,Equipos!$B$2:$B$24,Equipos!$A$2:$A$24,"error",0)</f>
        <v>3</v>
      </c>
      <c r="E139" s="3">
        <v>2</v>
      </c>
      <c r="F139" s="5">
        <v>3</v>
      </c>
    </row>
    <row r="140" spans="1:6" x14ac:dyDescent="0.25">
      <c r="A140" s="4">
        <v>139</v>
      </c>
      <c r="B140" s="13">
        <v>44925</v>
      </c>
      <c r="C140" s="3">
        <f>_xlfn.XLOOKUP(Auxiliar!A140,Equipos!$B$2:$B$24,Equipos!$A$2:$A$24,"error",0)</f>
        <v>15</v>
      </c>
      <c r="D140" s="3">
        <f>_xlfn.XLOOKUP(Auxiliar!B140,Equipos!$B$2:$B$24,Equipos!$A$2:$A$24,"error",0)</f>
        <v>4</v>
      </c>
      <c r="E140" s="3">
        <v>3</v>
      </c>
      <c r="F140" s="5">
        <v>1</v>
      </c>
    </row>
    <row r="141" spans="1:6" x14ac:dyDescent="0.25">
      <c r="A141" s="4">
        <v>140</v>
      </c>
      <c r="B141" s="13">
        <v>44923</v>
      </c>
      <c r="C141" s="3">
        <f>_xlfn.XLOOKUP(Auxiliar!A141,Equipos!$B$2:$B$24,Equipos!$A$2:$A$24,"error",0)</f>
        <v>14</v>
      </c>
      <c r="D141" s="3">
        <f>_xlfn.XLOOKUP(Auxiliar!B141,Equipos!$B$2:$B$24,Equipos!$A$2:$A$24,"error",0)</f>
        <v>5</v>
      </c>
      <c r="E141" s="3">
        <v>2</v>
      </c>
      <c r="F141" s="5">
        <v>3</v>
      </c>
    </row>
    <row r="142" spans="1:6" x14ac:dyDescent="0.25">
      <c r="A142" s="4">
        <v>141</v>
      </c>
      <c r="B142" s="13">
        <v>44925</v>
      </c>
      <c r="C142" s="3">
        <f>_xlfn.XLOOKUP(Auxiliar!A142,Equipos!$B$2:$B$24,Equipos!$A$2:$A$24,"error",0)</f>
        <v>13</v>
      </c>
      <c r="D142" s="3">
        <f>_xlfn.XLOOKUP(Auxiliar!B142,Equipos!$B$2:$B$24,Equipos!$A$2:$A$24,"error",0)</f>
        <v>6</v>
      </c>
      <c r="E142" s="3">
        <v>2</v>
      </c>
      <c r="F142" s="5">
        <v>3</v>
      </c>
    </row>
    <row r="143" spans="1:6" x14ac:dyDescent="0.25">
      <c r="A143" s="4">
        <v>142</v>
      </c>
      <c r="B143" s="13">
        <v>44929</v>
      </c>
      <c r="C143" s="3">
        <f>_xlfn.XLOOKUP(Auxiliar!A143,Equipos!$B$2:$B$24,Equipos!$A$2:$A$24,"error",0)</f>
        <v>11</v>
      </c>
      <c r="D143" s="3">
        <f>_xlfn.XLOOKUP(Auxiliar!B143,Equipos!$B$2:$B$24,Equipos!$A$2:$A$24,"error",0)</f>
        <v>8</v>
      </c>
      <c r="E143" s="3">
        <v>1</v>
      </c>
      <c r="F143" s="5">
        <v>3</v>
      </c>
    </row>
    <row r="144" spans="1:6" x14ac:dyDescent="0.25">
      <c r="A144" s="4">
        <v>143</v>
      </c>
      <c r="B144" s="13">
        <v>44923</v>
      </c>
      <c r="C144" s="3">
        <f>_xlfn.XLOOKUP(Auxiliar!A144,Equipos!$B$2:$B$24,Equipos!$A$2:$A$24,"error",0)</f>
        <v>10</v>
      </c>
      <c r="D144" s="3">
        <f>_xlfn.XLOOKUP(Auxiliar!B144,Equipos!$B$2:$B$24,Equipos!$A$2:$A$24,"error",0)</f>
        <v>16</v>
      </c>
      <c r="E144" s="3">
        <v>0</v>
      </c>
      <c r="F144" s="5">
        <v>3</v>
      </c>
    </row>
    <row r="145" spans="1:6" x14ac:dyDescent="0.25">
      <c r="A145" s="4">
        <v>144</v>
      </c>
      <c r="B145" s="13">
        <v>44935</v>
      </c>
      <c r="C145" s="3">
        <f>_xlfn.XLOOKUP(Auxiliar!A145,Equipos!$B$2:$B$24,Equipos!$A$2:$A$24,"error",0)</f>
        <v>10</v>
      </c>
      <c r="D145" s="3">
        <f>_xlfn.XLOOKUP(Auxiliar!B145,Equipos!$B$2:$B$24,Equipos!$A$2:$A$24,"error",0)</f>
        <v>9</v>
      </c>
      <c r="E145" s="3">
        <v>3</v>
      </c>
      <c r="F145" s="5">
        <v>0</v>
      </c>
    </row>
    <row r="146" spans="1:6" x14ac:dyDescent="0.25">
      <c r="A146" s="4">
        <v>145</v>
      </c>
      <c r="B146" s="13">
        <v>44933</v>
      </c>
      <c r="C146" s="3">
        <f>_xlfn.XLOOKUP(Auxiliar!A146,Equipos!$B$2:$B$24,Equipos!$A$2:$A$24,"error",0)</f>
        <v>16</v>
      </c>
      <c r="D146" s="3">
        <f>_xlfn.XLOOKUP(Auxiliar!B146,Equipos!$B$2:$B$24,Equipos!$A$2:$A$24,"error",0)</f>
        <v>11</v>
      </c>
      <c r="E146" s="3">
        <v>3</v>
      </c>
      <c r="F146" s="5">
        <v>0</v>
      </c>
    </row>
    <row r="147" spans="1:6" x14ac:dyDescent="0.25">
      <c r="A147" s="4">
        <v>146</v>
      </c>
      <c r="B147" s="13">
        <v>44934</v>
      </c>
      <c r="C147" s="3">
        <f>_xlfn.XLOOKUP(Auxiliar!A147,Equipos!$B$2:$B$24,Equipos!$A$2:$A$24,"error",0)</f>
        <v>8</v>
      </c>
      <c r="D147" s="3">
        <f>_xlfn.XLOOKUP(Auxiliar!B147,Equipos!$B$2:$B$24,Equipos!$A$2:$A$24,"error",0)</f>
        <v>12</v>
      </c>
      <c r="E147" s="3">
        <v>2</v>
      </c>
      <c r="F147" s="5">
        <v>3</v>
      </c>
    </row>
    <row r="148" spans="1:6" x14ac:dyDescent="0.25">
      <c r="A148" s="4">
        <v>147</v>
      </c>
      <c r="B148" s="13">
        <v>44933</v>
      </c>
      <c r="C148" s="3">
        <f>_xlfn.XLOOKUP(Auxiliar!A148,Equipos!$B$2:$B$24,Equipos!$A$2:$A$24,"error",0)</f>
        <v>7</v>
      </c>
      <c r="D148" s="3">
        <f>_xlfn.XLOOKUP(Auxiliar!B148,Equipos!$B$2:$B$24,Equipos!$A$2:$A$24,"error",0)</f>
        <v>13</v>
      </c>
      <c r="E148" s="3">
        <v>3</v>
      </c>
      <c r="F148" s="5">
        <v>1</v>
      </c>
    </row>
    <row r="149" spans="1:6" x14ac:dyDescent="0.25">
      <c r="A149" s="4">
        <v>148</v>
      </c>
      <c r="B149" s="13">
        <v>44934</v>
      </c>
      <c r="C149" s="3">
        <f>_xlfn.XLOOKUP(Auxiliar!A149,Equipos!$B$2:$B$24,Equipos!$A$2:$A$24,"error",0)</f>
        <v>6</v>
      </c>
      <c r="D149" s="3">
        <f>_xlfn.XLOOKUP(Auxiliar!B149,Equipos!$B$2:$B$24,Equipos!$A$2:$A$24,"error",0)</f>
        <v>14</v>
      </c>
      <c r="E149" s="3">
        <v>3</v>
      </c>
      <c r="F149" s="5">
        <v>1</v>
      </c>
    </row>
    <row r="150" spans="1:6" x14ac:dyDescent="0.25">
      <c r="A150" s="4">
        <v>149</v>
      </c>
      <c r="B150" s="13">
        <v>44932</v>
      </c>
      <c r="C150" s="3">
        <f>_xlfn.XLOOKUP(Auxiliar!A150,Equipos!$B$2:$B$24,Equipos!$A$2:$A$24,"error",0)</f>
        <v>5</v>
      </c>
      <c r="D150" s="3">
        <f>_xlfn.XLOOKUP(Auxiliar!B150,Equipos!$B$2:$B$24,Equipos!$A$2:$A$24,"error",0)</f>
        <v>15</v>
      </c>
      <c r="E150" s="3">
        <v>0</v>
      </c>
      <c r="F150" s="5">
        <v>3</v>
      </c>
    </row>
    <row r="151" spans="1:6" x14ac:dyDescent="0.25">
      <c r="A151" s="4">
        <v>150</v>
      </c>
      <c r="B151" s="13">
        <v>44932</v>
      </c>
      <c r="C151" s="3">
        <f>_xlfn.XLOOKUP(Auxiliar!A151,Equipos!$B$2:$B$24,Equipos!$A$2:$A$24,"error",0)</f>
        <v>4</v>
      </c>
      <c r="D151" s="3">
        <f>_xlfn.XLOOKUP(Auxiliar!B151,Equipos!$B$2:$B$24,Equipos!$A$2:$A$24,"error",0)</f>
        <v>2</v>
      </c>
      <c r="E151" s="3">
        <v>3</v>
      </c>
      <c r="F151" s="5">
        <v>2</v>
      </c>
    </row>
    <row r="152" spans="1:6" x14ac:dyDescent="0.25">
      <c r="A152" s="4">
        <v>151</v>
      </c>
      <c r="B152" s="13">
        <v>44933</v>
      </c>
      <c r="C152" s="3">
        <f>_xlfn.XLOOKUP(Auxiliar!A152,Equipos!$B$2:$B$24,Equipos!$A$2:$A$24,"error",0)</f>
        <v>3</v>
      </c>
      <c r="D152" s="3">
        <f>_xlfn.XLOOKUP(Auxiliar!B152,Equipos!$B$2:$B$24,Equipos!$A$2:$A$24,"error",0)</f>
        <v>1</v>
      </c>
      <c r="E152" s="3">
        <v>3</v>
      </c>
      <c r="F152" s="5">
        <v>1</v>
      </c>
    </row>
    <row r="153" spans="1:6" x14ac:dyDescent="0.25">
      <c r="A153" s="4">
        <v>152</v>
      </c>
      <c r="B153" s="13">
        <v>44939</v>
      </c>
      <c r="C153" s="3">
        <f>_xlfn.XLOOKUP(Auxiliar!A153,Equipos!$B$2:$B$24,Equipos!$A$2:$A$24,"error",0)</f>
        <v>9</v>
      </c>
      <c r="D153" s="3">
        <f>_xlfn.XLOOKUP(Auxiliar!B153,Equipos!$B$2:$B$24,Equipos!$A$2:$A$24,"error",0)</f>
        <v>3</v>
      </c>
      <c r="E153" s="3">
        <v>0</v>
      </c>
      <c r="F153" s="5">
        <v>3</v>
      </c>
    </row>
    <row r="154" spans="1:6" x14ac:dyDescent="0.25">
      <c r="A154" s="4">
        <v>153</v>
      </c>
      <c r="B154" s="13">
        <v>44940</v>
      </c>
      <c r="C154" s="3">
        <f>_xlfn.XLOOKUP(Auxiliar!A154,Equipos!$B$2:$B$24,Equipos!$A$2:$A$24,"error",0)</f>
        <v>1</v>
      </c>
      <c r="D154" s="3">
        <f>_xlfn.XLOOKUP(Auxiliar!B154,Equipos!$B$2:$B$24,Equipos!$A$2:$A$24,"error",0)</f>
        <v>4</v>
      </c>
      <c r="E154" s="3">
        <v>3</v>
      </c>
      <c r="F154" s="5">
        <v>0</v>
      </c>
    </row>
    <row r="155" spans="1:6" x14ac:dyDescent="0.25">
      <c r="A155" s="4">
        <v>154</v>
      </c>
      <c r="B155" s="13">
        <v>44941</v>
      </c>
      <c r="C155" s="3">
        <f>_xlfn.XLOOKUP(Auxiliar!A155,Equipos!$B$2:$B$24,Equipos!$A$2:$A$24,"error",0)</f>
        <v>2</v>
      </c>
      <c r="D155" s="3">
        <f>_xlfn.XLOOKUP(Auxiliar!B155,Equipos!$B$2:$B$24,Equipos!$A$2:$A$24,"error",0)</f>
        <v>5</v>
      </c>
      <c r="E155" s="3">
        <v>3</v>
      </c>
      <c r="F155" s="5">
        <v>0</v>
      </c>
    </row>
    <row r="156" spans="1:6" x14ac:dyDescent="0.25">
      <c r="A156" s="4">
        <v>155</v>
      </c>
      <c r="B156" s="13">
        <v>44942</v>
      </c>
      <c r="C156" s="3">
        <f>_xlfn.XLOOKUP(Auxiliar!A156,Equipos!$B$2:$B$24,Equipos!$A$2:$A$24,"error",0)</f>
        <v>15</v>
      </c>
      <c r="D156" s="3">
        <f>_xlfn.XLOOKUP(Auxiliar!B156,Equipos!$B$2:$B$24,Equipos!$A$2:$A$24,"error",0)</f>
        <v>6</v>
      </c>
      <c r="E156" s="3">
        <v>3</v>
      </c>
      <c r="F156" s="5">
        <v>0</v>
      </c>
    </row>
    <row r="157" spans="1:6" x14ac:dyDescent="0.25">
      <c r="A157" s="4">
        <v>156</v>
      </c>
      <c r="B157" s="13">
        <v>44941</v>
      </c>
      <c r="C157" s="3">
        <f>_xlfn.XLOOKUP(Auxiliar!A157,Equipos!$B$2:$B$24,Equipos!$A$2:$A$24,"error",0)</f>
        <v>14</v>
      </c>
      <c r="D157" s="3">
        <f>_xlfn.XLOOKUP(Auxiliar!B157,Equipos!$B$2:$B$24,Equipos!$A$2:$A$24,"error",0)</f>
        <v>7</v>
      </c>
      <c r="E157" s="3">
        <v>1</v>
      </c>
      <c r="F157" s="5">
        <v>3</v>
      </c>
    </row>
    <row r="158" spans="1:6" x14ac:dyDescent="0.25">
      <c r="A158" s="4">
        <v>157</v>
      </c>
      <c r="B158" s="13">
        <v>44941</v>
      </c>
      <c r="C158" s="3">
        <f>_xlfn.XLOOKUP(Auxiliar!A158,Equipos!$B$2:$B$24,Equipos!$A$2:$A$24,"error",0)</f>
        <v>8</v>
      </c>
      <c r="D158" s="3">
        <f>_xlfn.XLOOKUP(Auxiliar!B158,Equipos!$B$2:$B$24,Equipos!$A$2:$A$24,"error",0)</f>
        <v>13</v>
      </c>
      <c r="E158" s="3">
        <v>3</v>
      </c>
      <c r="F158" s="5">
        <v>0</v>
      </c>
    </row>
    <row r="159" spans="1:6" x14ac:dyDescent="0.25">
      <c r="A159" s="4">
        <v>158</v>
      </c>
      <c r="B159" s="13">
        <v>44942</v>
      </c>
      <c r="C159" s="3">
        <f>_xlfn.XLOOKUP(Auxiliar!A159,Equipos!$B$2:$B$24,Equipos!$A$2:$A$24,"error",0)</f>
        <v>12</v>
      </c>
      <c r="D159" s="3">
        <f>_xlfn.XLOOKUP(Auxiliar!B159,Equipos!$B$2:$B$24,Equipos!$A$2:$A$24,"error",0)</f>
        <v>16</v>
      </c>
      <c r="E159" s="3">
        <v>0</v>
      </c>
      <c r="F159" s="5">
        <v>3</v>
      </c>
    </row>
    <row r="160" spans="1:6" x14ac:dyDescent="0.25">
      <c r="A160" s="4">
        <v>159</v>
      </c>
      <c r="B160" s="13">
        <v>44940</v>
      </c>
      <c r="C160" s="3">
        <f>_xlfn.XLOOKUP(Auxiliar!A160,Equipos!$B$2:$B$24,Equipos!$A$2:$A$24,"error",0)</f>
        <v>11</v>
      </c>
      <c r="D160" s="3">
        <f>_xlfn.XLOOKUP(Auxiliar!B160,Equipos!$B$2:$B$24,Equipos!$A$2:$A$24,"error",0)</f>
        <v>10</v>
      </c>
      <c r="E160" s="3">
        <v>3</v>
      </c>
      <c r="F160" s="5">
        <v>0</v>
      </c>
    </row>
    <row r="161" spans="1:6" x14ac:dyDescent="0.25">
      <c r="A161" s="4">
        <v>160</v>
      </c>
      <c r="B161" s="13">
        <v>44948</v>
      </c>
      <c r="C161" s="3">
        <f>_xlfn.XLOOKUP(Auxiliar!A161,Equipos!$B$2:$B$24,Equipos!$A$2:$A$24,"error",0)</f>
        <v>11</v>
      </c>
      <c r="D161" s="3">
        <f>_xlfn.XLOOKUP(Auxiliar!B161,Equipos!$B$2:$B$24,Equipos!$A$2:$A$24,"error",0)</f>
        <v>9</v>
      </c>
      <c r="E161" s="3">
        <v>3</v>
      </c>
      <c r="F161" s="5">
        <v>0</v>
      </c>
    </row>
    <row r="162" spans="1:6" x14ac:dyDescent="0.25">
      <c r="A162" s="4">
        <v>161</v>
      </c>
      <c r="B162" s="13">
        <v>44947</v>
      </c>
      <c r="C162" s="3">
        <f>_xlfn.XLOOKUP(Auxiliar!A162,Equipos!$B$2:$B$24,Equipos!$A$2:$A$24,"error",0)</f>
        <v>10</v>
      </c>
      <c r="D162" s="3">
        <f>_xlfn.XLOOKUP(Auxiliar!B162,Equipos!$B$2:$B$24,Equipos!$A$2:$A$24,"error",0)</f>
        <v>12</v>
      </c>
      <c r="E162" s="3">
        <v>3</v>
      </c>
      <c r="F162" s="5">
        <v>1</v>
      </c>
    </row>
    <row r="163" spans="1:6" x14ac:dyDescent="0.25">
      <c r="A163" s="4">
        <v>162</v>
      </c>
      <c r="B163" s="13">
        <v>44948</v>
      </c>
      <c r="C163" s="3">
        <f>_xlfn.XLOOKUP(Auxiliar!A163,Equipos!$B$2:$B$24,Equipos!$A$2:$A$24,"error",0)</f>
        <v>16</v>
      </c>
      <c r="D163" s="3">
        <f>_xlfn.XLOOKUP(Auxiliar!B163,Equipos!$B$2:$B$24,Equipos!$A$2:$A$24,"error",0)</f>
        <v>13</v>
      </c>
      <c r="E163" s="3">
        <v>3</v>
      </c>
      <c r="F163" s="5">
        <v>2</v>
      </c>
    </row>
    <row r="164" spans="1:6" x14ac:dyDescent="0.25">
      <c r="A164" s="4">
        <v>163</v>
      </c>
      <c r="B164" s="13">
        <v>44946</v>
      </c>
      <c r="C164" s="3">
        <f>_xlfn.XLOOKUP(Auxiliar!A164,Equipos!$B$2:$B$24,Equipos!$A$2:$A$24,"error",0)</f>
        <v>8</v>
      </c>
      <c r="D164" s="3">
        <f>_xlfn.XLOOKUP(Auxiliar!B164,Equipos!$B$2:$B$24,Equipos!$A$2:$A$24,"error",0)</f>
        <v>14</v>
      </c>
      <c r="E164" s="3">
        <v>3</v>
      </c>
      <c r="F164" s="5">
        <v>0</v>
      </c>
    </row>
    <row r="165" spans="1:6" x14ac:dyDescent="0.25">
      <c r="A165" s="4">
        <v>164</v>
      </c>
      <c r="B165" s="13">
        <v>44945</v>
      </c>
      <c r="C165" s="3">
        <f>_xlfn.XLOOKUP(Auxiliar!A165,Equipos!$B$2:$B$24,Equipos!$A$2:$A$24,"error",0)</f>
        <v>7</v>
      </c>
      <c r="D165" s="3">
        <f>_xlfn.XLOOKUP(Auxiliar!B165,Equipos!$B$2:$B$24,Equipos!$A$2:$A$24,"error",0)</f>
        <v>15</v>
      </c>
      <c r="E165" s="3">
        <v>3</v>
      </c>
      <c r="F165" s="5">
        <v>1</v>
      </c>
    </row>
    <row r="166" spans="1:6" x14ac:dyDescent="0.25">
      <c r="A166" s="4">
        <v>165</v>
      </c>
      <c r="B166" s="13">
        <v>44948</v>
      </c>
      <c r="C166" s="3">
        <f>_xlfn.XLOOKUP(Auxiliar!A166,Equipos!$B$2:$B$24,Equipos!$A$2:$A$24,"error",0)</f>
        <v>2</v>
      </c>
      <c r="D166" s="3">
        <f>_xlfn.XLOOKUP(Auxiliar!B166,Equipos!$B$2:$B$24,Equipos!$A$2:$A$24,"error",0)</f>
        <v>6</v>
      </c>
      <c r="E166" s="3">
        <v>3</v>
      </c>
      <c r="F166" s="5">
        <v>1</v>
      </c>
    </row>
    <row r="167" spans="1:6" x14ac:dyDescent="0.25">
      <c r="A167" s="4">
        <v>166</v>
      </c>
      <c r="B167" s="13">
        <v>44946</v>
      </c>
      <c r="C167" s="3">
        <f>_xlfn.XLOOKUP(Auxiliar!A167,Equipos!$B$2:$B$24,Equipos!$A$2:$A$24,"error",0)</f>
        <v>5</v>
      </c>
      <c r="D167" s="3">
        <f>_xlfn.XLOOKUP(Auxiliar!B167,Equipos!$B$2:$B$24,Equipos!$A$2:$A$24,"error",0)</f>
        <v>1</v>
      </c>
      <c r="E167" s="3">
        <v>1</v>
      </c>
      <c r="F167" s="5">
        <v>3</v>
      </c>
    </row>
    <row r="168" spans="1:6" x14ac:dyDescent="0.25">
      <c r="A168" s="4">
        <v>167</v>
      </c>
      <c r="B168" s="13">
        <v>44947</v>
      </c>
      <c r="C168" s="3">
        <f>_xlfn.XLOOKUP(Auxiliar!A168,Equipos!$B$2:$B$24,Equipos!$A$2:$A$24,"error",0)</f>
        <v>4</v>
      </c>
      <c r="D168" s="3">
        <f>_xlfn.XLOOKUP(Auxiliar!B168,Equipos!$B$2:$B$24,Equipos!$A$2:$A$24,"error",0)</f>
        <v>3</v>
      </c>
      <c r="E168" s="3">
        <v>3</v>
      </c>
      <c r="F168" s="5">
        <v>1</v>
      </c>
    </row>
    <row r="169" spans="1:6" x14ac:dyDescent="0.25">
      <c r="A169" s="4">
        <v>168</v>
      </c>
      <c r="B169" s="13">
        <v>44954</v>
      </c>
      <c r="C169" s="3">
        <f>_xlfn.XLOOKUP(Auxiliar!A169,Equipos!$B$2:$B$24,Equipos!$A$2:$A$24,"error",0)</f>
        <v>9</v>
      </c>
      <c r="D169" s="3">
        <f>_xlfn.XLOOKUP(Auxiliar!B169,Equipos!$B$2:$B$24,Equipos!$A$2:$A$24,"error",0)</f>
        <v>4</v>
      </c>
      <c r="E169" s="3">
        <v>3</v>
      </c>
      <c r="F169" s="5">
        <v>0</v>
      </c>
    </row>
    <row r="170" spans="1:6" x14ac:dyDescent="0.25">
      <c r="A170" s="4">
        <v>169</v>
      </c>
      <c r="B170" s="13">
        <v>44955</v>
      </c>
      <c r="C170" s="3">
        <f>_xlfn.XLOOKUP(Auxiliar!A170,Equipos!$B$2:$B$24,Equipos!$A$2:$A$24,"error",0)</f>
        <v>3</v>
      </c>
      <c r="D170" s="3">
        <f>_xlfn.XLOOKUP(Auxiliar!B170,Equipos!$B$2:$B$24,Equipos!$A$2:$A$24,"error",0)</f>
        <v>5</v>
      </c>
      <c r="E170" s="3">
        <v>3</v>
      </c>
      <c r="F170" s="5">
        <v>1</v>
      </c>
    </row>
    <row r="171" spans="1:6" x14ac:dyDescent="0.25">
      <c r="A171" s="4">
        <v>170</v>
      </c>
      <c r="B171" s="13">
        <v>44953</v>
      </c>
      <c r="C171" s="3">
        <f>_xlfn.XLOOKUP(Auxiliar!A171,Equipos!$B$2:$B$24,Equipos!$A$2:$A$24,"error",0)</f>
        <v>1</v>
      </c>
      <c r="D171" s="3">
        <f>_xlfn.XLOOKUP(Auxiliar!B171,Equipos!$B$2:$B$24,Equipos!$A$2:$A$24,"error",0)</f>
        <v>6</v>
      </c>
      <c r="E171" s="3">
        <v>3</v>
      </c>
      <c r="F171" s="5">
        <v>1</v>
      </c>
    </row>
    <row r="172" spans="1:6" x14ac:dyDescent="0.25">
      <c r="A172" s="4">
        <v>171</v>
      </c>
      <c r="B172" s="13">
        <v>44954</v>
      </c>
      <c r="C172" s="3">
        <f>_xlfn.XLOOKUP(Auxiliar!A172,Equipos!$B$2:$B$24,Equipos!$A$2:$A$24,"error",0)</f>
        <v>2</v>
      </c>
      <c r="D172" s="3">
        <f>_xlfn.XLOOKUP(Auxiliar!B172,Equipos!$B$2:$B$24,Equipos!$A$2:$A$24,"error",0)</f>
        <v>7</v>
      </c>
      <c r="E172" s="3">
        <v>3</v>
      </c>
      <c r="F172" s="5">
        <v>0</v>
      </c>
    </row>
    <row r="173" spans="1:6" x14ac:dyDescent="0.25">
      <c r="A173" s="4">
        <v>172</v>
      </c>
      <c r="B173" s="13">
        <v>44954</v>
      </c>
      <c r="C173" s="3">
        <f>_xlfn.XLOOKUP(Auxiliar!A173,Equipos!$B$2:$B$24,Equipos!$A$2:$A$24,"error",0)</f>
        <v>15</v>
      </c>
      <c r="D173" s="3">
        <f>_xlfn.XLOOKUP(Auxiliar!B173,Equipos!$B$2:$B$24,Equipos!$A$2:$A$24,"error",0)</f>
        <v>8</v>
      </c>
      <c r="E173" s="3">
        <v>3</v>
      </c>
      <c r="F173" s="5">
        <v>1</v>
      </c>
    </row>
    <row r="174" spans="1:6" x14ac:dyDescent="0.25">
      <c r="A174" s="4">
        <v>173</v>
      </c>
      <c r="B174" s="13">
        <v>44956</v>
      </c>
      <c r="C174" s="3">
        <f>_xlfn.XLOOKUP(Auxiliar!A174,Equipos!$B$2:$B$24,Equipos!$A$2:$A$24,"error",0)</f>
        <v>14</v>
      </c>
      <c r="D174" s="3">
        <f>_xlfn.XLOOKUP(Auxiliar!B174,Equipos!$B$2:$B$24,Equipos!$A$2:$A$24,"error",0)</f>
        <v>16</v>
      </c>
      <c r="E174" s="3">
        <v>0</v>
      </c>
      <c r="F174" s="5">
        <v>3</v>
      </c>
    </row>
    <row r="175" spans="1:6" x14ac:dyDescent="0.25">
      <c r="A175" s="4">
        <v>174</v>
      </c>
      <c r="B175" s="13">
        <v>44955</v>
      </c>
      <c r="C175" s="3">
        <f>_xlfn.XLOOKUP(Auxiliar!A175,Equipos!$B$2:$B$24,Equipos!$A$2:$A$24,"error",0)</f>
        <v>13</v>
      </c>
      <c r="D175" s="3">
        <f>_xlfn.XLOOKUP(Auxiliar!B175,Equipos!$B$2:$B$24,Equipos!$A$2:$A$24,"error",0)</f>
        <v>10</v>
      </c>
      <c r="E175" s="3">
        <v>0</v>
      </c>
      <c r="F175" s="5">
        <v>3</v>
      </c>
    </row>
    <row r="176" spans="1:6" x14ac:dyDescent="0.25">
      <c r="A176" s="4">
        <v>175</v>
      </c>
      <c r="B176" s="13">
        <v>44956</v>
      </c>
      <c r="C176" s="3">
        <f>_xlfn.XLOOKUP(Auxiliar!A176,Equipos!$B$2:$B$24,Equipos!$A$2:$A$24,"error",0)</f>
        <v>12</v>
      </c>
      <c r="D176" s="3">
        <f>_xlfn.XLOOKUP(Auxiliar!B176,Equipos!$B$2:$B$24,Equipos!$A$2:$A$24,"error",0)</f>
        <v>11</v>
      </c>
      <c r="E176" s="3">
        <v>3</v>
      </c>
      <c r="F176" s="5">
        <v>2</v>
      </c>
    </row>
    <row r="177" spans="1:6" x14ac:dyDescent="0.25">
      <c r="A177" s="4">
        <v>176</v>
      </c>
      <c r="B177" s="13">
        <v>44963</v>
      </c>
      <c r="C177" s="3">
        <f>_xlfn.XLOOKUP(Auxiliar!A177,Equipos!$B$2:$B$24,Equipos!$A$2:$A$24,"error",0)</f>
        <v>12</v>
      </c>
      <c r="D177" s="3">
        <f>_xlfn.XLOOKUP(Auxiliar!B177,Equipos!$B$2:$B$24,Equipos!$A$2:$A$24,"error",0)</f>
        <v>9</v>
      </c>
      <c r="E177" s="3">
        <v>0</v>
      </c>
      <c r="F177" s="5">
        <v>3</v>
      </c>
    </row>
    <row r="178" spans="1:6" x14ac:dyDescent="0.25">
      <c r="A178" s="4">
        <v>177</v>
      </c>
      <c r="B178" s="13">
        <v>44962</v>
      </c>
      <c r="C178" s="3">
        <f>_xlfn.XLOOKUP(Auxiliar!A178,Equipos!$B$2:$B$24,Equipos!$A$2:$A$24,"error",0)</f>
        <v>11</v>
      </c>
      <c r="D178" s="3">
        <f>_xlfn.XLOOKUP(Auxiliar!B178,Equipos!$B$2:$B$24,Equipos!$A$2:$A$24,"error",0)</f>
        <v>13</v>
      </c>
      <c r="E178" s="3">
        <v>3</v>
      </c>
      <c r="F178" s="5">
        <v>0</v>
      </c>
    </row>
    <row r="179" spans="1:6" x14ac:dyDescent="0.25">
      <c r="A179" s="4">
        <v>178</v>
      </c>
      <c r="B179" s="13">
        <v>44962</v>
      </c>
      <c r="C179" s="3">
        <f>_xlfn.XLOOKUP(Auxiliar!A179,Equipos!$B$2:$B$24,Equipos!$A$2:$A$24,"error",0)</f>
        <v>10</v>
      </c>
      <c r="D179" s="3">
        <f>_xlfn.XLOOKUP(Auxiliar!B179,Equipos!$B$2:$B$24,Equipos!$A$2:$A$24,"error",0)</f>
        <v>14</v>
      </c>
      <c r="E179" s="3">
        <v>0</v>
      </c>
      <c r="F179" s="5">
        <v>3</v>
      </c>
    </row>
    <row r="180" spans="1:6" x14ac:dyDescent="0.25">
      <c r="A180" s="4">
        <v>179</v>
      </c>
      <c r="B180" s="13">
        <v>44961</v>
      </c>
      <c r="C180" s="3">
        <f>_xlfn.XLOOKUP(Auxiliar!A180,Equipos!$B$2:$B$24,Equipos!$A$2:$A$24,"error",0)</f>
        <v>16</v>
      </c>
      <c r="D180" s="3">
        <f>_xlfn.XLOOKUP(Auxiliar!B180,Equipos!$B$2:$B$24,Equipos!$A$2:$A$24,"error",0)</f>
        <v>15</v>
      </c>
      <c r="E180" s="3">
        <v>3</v>
      </c>
      <c r="F180" s="5">
        <v>1</v>
      </c>
    </row>
    <row r="181" spans="1:6" x14ac:dyDescent="0.25">
      <c r="A181" s="4">
        <v>180</v>
      </c>
      <c r="B181" s="13">
        <v>44981</v>
      </c>
      <c r="C181" s="3">
        <f>_xlfn.XLOOKUP(Auxiliar!A181,Equipos!$B$2:$B$24,Equipos!$A$2:$A$24,"error",0)</f>
        <v>7</v>
      </c>
      <c r="D181" s="3">
        <f>_xlfn.XLOOKUP(Auxiliar!B181,Equipos!$B$2:$B$24,Equipos!$A$2:$A$24,"error",0)</f>
        <v>1</v>
      </c>
      <c r="E181" s="3">
        <v>3</v>
      </c>
      <c r="F181" s="5">
        <v>0</v>
      </c>
    </row>
    <row r="182" spans="1:6" x14ac:dyDescent="0.25">
      <c r="A182" s="4">
        <v>181</v>
      </c>
      <c r="B182" s="13">
        <v>44961</v>
      </c>
      <c r="C182" s="3">
        <f>_xlfn.XLOOKUP(Auxiliar!A182,Equipos!$B$2:$B$24,Equipos!$A$2:$A$24,"error",0)</f>
        <v>6</v>
      </c>
      <c r="D182" s="3">
        <f>_xlfn.XLOOKUP(Auxiliar!B182,Equipos!$B$2:$B$24,Equipos!$A$2:$A$24,"error",0)</f>
        <v>3</v>
      </c>
      <c r="E182" s="3">
        <v>3</v>
      </c>
      <c r="F182" s="5">
        <v>0</v>
      </c>
    </row>
    <row r="183" spans="1:6" x14ac:dyDescent="0.25">
      <c r="A183" s="4">
        <v>182</v>
      </c>
      <c r="B183" s="13">
        <v>44960</v>
      </c>
      <c r="C183" s="3">
        <f>_xlfn.XLOOKUP(Auxiliar!A183,Equipos!$B$2:$B$24,Equipos!$A$2:$A$24,"error",0)</f>
        <v>5</v>
      </c>
      <c r="D183" s="3">
        <f>_xlfn.XLOOKUP(Auxiliar!B183,Equipos!$B$2:$B$24,Equipos!$A$2:$A$24,"error",0)</f>
        <v>4</v>
      </c>
      <c r="E183" s="3">
        <v>2</v>
      </c>
      <c r="F183" s="5">
        <v>3</v>
      </c>
    </row>
    <row r="184" spans="1:6" x14ac:dyDescent="0.25">
      <c r="A184" s="4">
        <v>183</v>
      </c>
      <c r="B184" s="13">
        <v>44969</v>
      </c>
      <c r="C184" s="3">
        <f>_xlfn.XLOOKUP(Auxiliar!A184,Equipos!$B$2:$B$24,Equipos!$A$2:$A$24,"error",0)</f>
        <v>9</v>
      </c>
      <c r="D184" s="3">
        <f>_xlfn.XLOOKUP(Auxiliar!B184,Equipos!$B$2:$B$24,Equipos!$A$2:$A$24,"error",0)</f>
        <v>5</v>
      </c>
      <c r="E184" s="3">
        <v>2</v>
      </c>
      <c r="F184" s="5">
        <v>3</v>
      </c>
    </row>
    <row r="185" spans="1:6" x14ac:dyDescent="0.25">
      <c r="A185" s="4">
        <v>184</v>
      </c>
      <c r="B185" s="13">
        <v>44969</v>
      </c>
      <c r="C185" s="3">
        <f>_xlfn.XLOOKUP(Auxiliar!A185,Equipos!$B$2:$B$24,Equipos!$A$2:$A$24,"error",0)</f>
        <v>4</v>
      </c>
      <c r="D185" s="3">
        <f>_xlfn.XLOOKUP(Auxiliar!B185,Equipos!$B$2:$B$24,Equipos!$A$2:$A$24,"error",0)</f>
        <v>6</v>
      </c>
      <c r="E185" s="3">
        <v>3</v>
      </c>
      <c r="F185" s="5">
        <v>0</v>
      </c>
    </row>
    <row r="186" spans="1:6" x14ac:dyDescent="0.25">
      <c r="A186" s="4">
        <v>185</v>
      </c>
      <c r="B186" s="13">
        <v>44968</v>
      </c>
      <c r="C186" s="3">
        <f>_xlfn.XLOOKUP(Auxiliar!A186,Equipos!$B$2:$B$24,Equipos!$A$2:$A$24,"error",0)</f>
        <v>3</v>
      </c>
      <c r="D186" s="3">
        <f>_xlfn.XLOOKUP(Auxiliar!B186,Equipos!$B$2:$B$24,Equipos!$A$2:$A$24,"error",0)</f>
        <v>7</v>
      </c>
      <c r="E186" s="3">
        <v>0</v>
      </c>
      <c r="F186" s="5">
        <v>3</v>
      </c>
    </row>
    <row r="187" spans="1:6" x14ac:dyDescent="0.25">
      <c r="A187" s="4">
        <v>186</v>
      </c>
      <c r="B187" s="13">
        <v>44966</v>
      </c>
      <c r="C187" s="3">
        <f>_xlfn.XLOOKUP(Auxiliar!A187,Equipos!$B$2:$B$24,Equipos!$A$2:$A$24,"error",0)</f>
        <v>1</v>
      </c>
      <c r="D187" s="3">
        <f>_xlfn.XLOOKUP(Auxiliar!B187,Equipos!$B$2:$B$24,Equipos!$A$2:$A$24,"error",0)</f>
        <v>8</v>
      </c>
      <c r="E187" s="3">
        <v>1</v>
      </c>
      <c r="F187" s="5">
        <v>3</v>
      </c>
    </row>
    <row r="188" spans="1:6" x14ac:dyDescent="0.25">
      <c r="A188" s="4">
        <v>187</v>
      </c>
      <c r="B188" s="13">
        <v>44968</v>
      </c>
      <c r="C188" s="3">
        <f>_xlfn.XLOOKUP(Auxiliar!A188,Equipos!$B$2:$B$24,Equipos!$A$2:$A$24,"error",0)</f>
        <v>2</v>
      </c>
      <c r="D188" s="3">
        <f>_xlfn.XLOOKUP(Auxiliar!B188,Equipos!$B$2:$B$24,Equipos!$A$2:$A$24,"error",0)</f>
        <v>16</v>
      </c>
      <c r="E188" s="3">
        <v>1</v>
      </c>
      <c r="F188" s="5">
        <v>3</v>
      </c>
    </row>
    <row r="189" spans="1:6" x14ac:dyDescent="0.25">
      <c r="A189" s="4">
        <v>188</v>
      </c>
      <c r="B189" s="13">
        <v>44968</v>
      </c>
      <c r="C189" s="3">
        <f>_xlfn.XLOOKUP(Auxiliar!A189,Equipos!$B$2:$B$24,Equipos!$A$2:$A$24,"error",0)</f>
        <v>15</v>
      </c>
      <c r="D189" s="3">
        <f>_xlfn.XLOOKUP(Auxiliar!B189,Equipos!$B$2:$B$24,Equipos!$A$2:$A$24,"error",0)</f>
        <v>10</v>
      </c>
      <c r="E189" s="3">
        <v>3</v>
      </c>
      <c r="F189" s="5">
        <v>0</v>
      </c>
    </row>
    <row r="190" spans="1:6" x14ac:dyDescent="0.25">
      <c r="A190" s="4">
        <v>189</v>
      </c>
      <c r="B190" s="13">
        <v>44967</v>
      </c>
      <c r="C190" s="3">
        <f>_xlfn.XLOOKUP(Auxiliar!A190,Equipos!$B$2:$B$24,Equipos!$A$2:$A$24,"error",0)</f>
        <v>14</v>
      </c>
      <c r="D190" s="3">
        <f>_xlfn.XLOOKUP(Auxiliar!B190,Equipos!$B$2:$B$24,Equipos!$A$2:$A$24,"error",0)</f>
        <v>11</v>
      </c>
      <c r="E190" s="3">
        <v>0</v>
      </c>
      <c r="F190" s="5">
        <v>3</v>
      </c>
    </row>
    <row r="191" spans="1:6" x14ac:dyDescent="0.25">
      <c r="A191" s="4">
        <v>190</v>
      </c>
      <c r="B191" s="13">
        <v>44969</v>
      </c>
      <c r="C191" s="3">
        <f>_xlfn.XLOOKUP(Auxiliar!A191,Equipos!$B$2:$B$24,Equipos!$A$2:$A$24,"error",0)</f>
        <v>13</v>
      </c>
      <c r="D191" s="3">
        <f>_xlfn.XLOOKUP(Auxiliar!B191,Equipos!$B$2:$B$24,Equipos!$A$2:$A$24,"error",0)</f>
        <v>12</v>
      </c>
      <c r="E191" s="3">
        <v>2</v>
      </c>
      <c r="F191" s="5">
        <v>3</v>
      </c>
    </row>
    <row r="192" spans="1:6" x14ac:dyDescent="0.25">
      <c r="A192" s="4">
        <v>191</v>
      </c>
      <c r="B192" s="13">
        <v>44977</v>
      </c>
      <c r="C192" s="3">
        <f>_xlfn.XLOOKUP(Auxiliar!A192,Equipos!$B$2:$B$24,Equipos!$A$2:$A$24,"error",0)</f>
        <v>13</v>
      </c>
      <c r="D192" s="3">
        <f>_xlfn.XLOOKUP(Auxiliar!B192,Equipos!$B$2:$B$24,Equipos!$A$2:$A$24,"error",0)</f>
        <v>9</v>
      </c>
      <c r="E192" s="3">
        <v>2</v>
      </c>
      <c r="F192" s="5">
        <v>3</v>
      </c>
    </row>
    <row r="193" spans="1:6" x14ac:dyDescent="0.25">
      <c r="A193" s="4">
        <v>192</v>
      </c>
      <c r="B193" s="13">
        <v>44975</v>
      </c>
      <c r="C193" s="3">
        <f>_xlfn.XLOOKUP(Auxiliar!A193,Equipos!$B$2:$B$24,Equipos!$A$2:$A$24,"error",0)</f>
        <v>12</v>
      </c>
      <c r="D193" s="3">
        <f>_xlfn.XLOOKUP(Auxiliar!B193,Equipos!$B$2:$B$24,Equipos!$A$2:$A$24,"error",0)</f>
        <v>14</v>
      </c>
      <c r="E193" s="3">
        <v>3</v>
      </c>
      <c r="F193" s="5">
        <v>2</v>
      </c>
    </row>
    <row r="194" spans="1:6" x14ac:dyDescent="0.25">
      <c r="A194" s="4">
        <v>193</v>
      </c>
      <c r="B194" s="13">
        <v>44975</v>
      </c>
      <c r="C194" s="3">
        <f>_xlfn.XLOOKUP(Auxiliar!A194,Equipos!$B$2:$B$24,Equipos!$A$2:$A$24,"error",0)</f>
        <v>10</v>
      </c>
      <c r="D194" s="3">
        <f>_xlfn.XLOOKUP(Auxiliar!B194,Equipos!$B$2:$B$24,Equipos!$A$2:$A$24,"error",0)</f>
        <v>2</v>
      </c>
      <c r="E194" s="3">
        <v>0</v>
      </c>
      <c r="F194" s="5">
        <v>3</v>
      </c>
    </row>
    <row r="195" spans="1:6" x14ac:dyDescent="0.25">
      <c r="A195" s="4">
        <v>194</v>
      </c>
      <c r="B195" s="13">
        <v>44976</v>
      </c>
      <c r="C195" s="3">
        <f>_xlfn.XLOOKUP(Auxiliar!A195,Equipos!$B$2:$B$24,Equipos!$A$2:$A$24,"error",0)</f>
        <v>16</v>
      </c>
      <c r="D195" s="3">
        <f>_xlfn.XLOOKUP(Auxiliar!B195,Equipos!$B$2:$B$24,Equipos!$A$2:$A$24,"error",0)</f>
        <v>1</v>
      </c>
      <c r="E195" s="3">
        <v>3</v>
      </c>
      <c r="F195" s="5">
        <v>1</v>
      </c>
    </row>
    <row r="196" spans="1:6" x14ac:dyDescent="0.25">
      <c r="A196" s="4">
        <v>195</v>
      </c>
      <c r="B196" s="13">
        <v>44975</v>
      </c>
      <c r="C196" s="3">
        <f>_xlfn.XLOOKUP(Auxiliar!A196,Equipos!$B$2:$B$24,Equipos!$A$2:$A$24,"error",0)</f>
        <v>8</v>
      </c>
      <c r="D196" s="3">
        <f>_xlfn.XLOOKUP(Auxiliar!B196,Equipos!$B$2:$B$24,Equipos!$A$2:$A$24,"error",0)</f>
        <v>3</v>
      </c>
      <c r="E196" s="3">
        <v>3</v>
      </c>
      <c r="F196" s="5">
        <v>1</v>
      </c>
    </row>
    <row r="197" spans="1:6" x14ac:dyDescent="0.25">
      <c r="A197" s="4">
        <v>196</v>
      </c>
      <c r="B197" s="13">
        <v>44976</v>
      </c>
      <c r="C197" s="3">
        <f>_xlfn.XLOOKUP(Auxiliar!A197,Equipos!$B$2:$B$24,Equipos!$A$2:$A$24,"error",0)</f>
        <v>7</v>
      </c>
      <c r="D197" s="3">
        <f>_xlfn.XLOOKUP(Auxiliar!B197,Equipos!$B$2:$B$24,Equipos!$A$2:$A$24,"error",0)</f>
        <v>4</v>
      </c>
      <c r="E197" s="3">
        <v>1</v>
      </c>
      <c r="F197" s="5">
        <v>3</v>
      </c>
    </row>
    <row r="198" spans="1:6" x14ac:dyDescent="0.25">
      <c r="A198" s="4">
        <v>197</v>
      </c>
      <c r="B198" s="13">
        <v>44974</v>
      </c>
      <c r="C198" s="3">
        <f>_xlfn.XLOOKUP(Auxiliar!A198,Equipos!$B$2:$B$24,Equipos!$A$2:$A$24,"error",0)</f>
        <v>5</v>
      </c>
      <c r="D198" s="3">
        <f>_xlfn.XLOOKUP(Auxiliar!B198,Equipos!$B$2:$B$24,Equipos!$A$2:$A$24,"error",0)</f>
        <v>6</v>
      </c>
      <c r="E198" s="3">
        <v>0</v>
      </c>
      <c r="F198" s="5">
        <v>3</v>
      </c>
    </row>
    <row r="199" spans="1:6" x14ac:dyDescent="0.25">
      <c r="A199" s="4">
        <v>198</v>
      </c>
      <c r="B199" s="13">
        <v>44987</v>
      </c>
      <c r="C199" s="3">
        <f>_xlfn.XLOOKUP(Auxiliar!A199,Equipos!$B$2:$B$24,Equipos!$A$2:$A$24,"error",0)</f>
        <v>5</v>
      </c>
      <c r="D199" s="3">
        <f>_xlfn.XLOOKUP(Auxiliar!B199,Equipos!$B$2:$B$24,Equipos!$A$2:$A$24,"error",0)</f>
        <v>7</v>
      </c>
      <c r="E199" s="3">
        <v>1</v>
      </c>
      <c r="F199" s="5">
        <v>3</v>
      </c>
    </row>
    <row r="200" spans="1:6" x14ac:dyDescent="0.25">
      <c r="A200" s="4">
        <v>199</v>
      </c>
      <c r="B200" s="13">
        <v>44989</v>
      </c>
      <c r="C200" s="3">
        <f>_xlfn.XLOOKUP(Auxiliar!A200,Equipos!$B$2:$B$24,Equipos!$A$2:$A$24,"error",0)</f>
        <v>4</v>
      </c>
      <c r="D200" s="3">
        <f>_xlfn.XLOOKUP(Auxiliar!B200,Equipos!$B$2:$B$24,Equipos!$A$2:$A$24,"error",0)</f>
        <v>8</v>
      </c>
      <c r="E200" s="3">
        <v>3</v>
      </c>
      <c r="F200" s="5">
        <v>0</v>
      </c>
    </row>
    <row r="201" spans="1:6" x14ac:dyDescent="0.25">
      <c r="A201" s="4">
        <v>200</v>
      </c>
      <c r="B201" s="13">
        <v>44990</v>
      </c>
      <c r="C201" s="3">
        <f>_xlfn.XLOOKUP(Auxiliar!A201,Equipos!$B$2:$B$24,Equipos!$A$2:$A$24,"error",0)</f>
        <v>3</v>
      </c>
      <c r="D201" s="3">
        <f>_xlfn.XLOOKUP(Auxiliar!B201,Equipos!$B$2:$B$24,Equipos!$A$2:$A$24,"error",0)</f>
        <v>16</v>
      </c>
      <c r="E201" s="3">
        <v>1</v>
      </c>
      <c r="F201" s="5">
        <v>3</v>
      </c>
    </row>
    <row r="202" spans="1:6" x14ac:dyDescent="0.25">
      <c r="A202" s="4">
        <v>201</v>
      </c>
      <c r="B202" s="13">
        <v>44988</v>
      </c>
      <c r="C202" s="3">
        <f>_xlfn.XLOOKUP(Auxiliar!A202,Equipos!$B$2:$B$24,Equipos!$A$2:$A$24,"error",0)</f>
        <v>1</v>
      </c>
      <c r="D202" s="3">
        <f>_xlfn.XLOOKUP(Auxiliar!B202,Equipos!$B$2:$B$24,Equipos!$A$2:$A$24,"error",0)</f>
        <v>10</v>
      </c>
      <c r="E202" s="3">
        <v>3</v>
      </c>
      <c r="F202" s="5">
        <v>0</v>
      </c>
    </row>
    <row r="203" spans="1:6" x14ac:dyDescent="0.25">
      <c r="A203" s="4">
        <v>202</v>
      </c>
      <c r="B203" s="13">
        <v>44989</v>
      </c>
      <c r="C203" s="3">
        <f>_xlfn.XLOOKUP(Auxiliar!A203,Equipos!$B$2:$B$24,Equipos!$A$2:$A$24,"error",0)</f>
        <v>2</v>
      </c>
      <c r="D203" s="3">
        <f>_xlfn.XLOOKUP(Auxiliar!B203,Equipos!$B$2:$B$24,Equipos!$A$2:$A$24,"error",0)</f>
        <v>11</v>
      </c>
      <c r="E203" s="3">
        <v>3</v>
      </c>
      <c r="F203" s="5">
        <v>1</v>
      </c>
    </row>
    <row r="204" spans="1:6" x14ac:dyDescent="0.25">
      <c r="A204" s="4">
        <v>203</v>
      </c>
      <c r="B204" s="13">
        <v>44989</v>
      </c>
      <c r="C204" s="3">
        <f>_xlfn.XLOOKUP(Auxiliar!A204,Equipos!$B$2:$B$24,Equipos!$A$2:$A$24,"error",0)</f>
        <v>15</v>
      </c>
      <c r="D204" s="3">
        <f>_xlfn.XLOOKUP(Auxiliar!B204,Equipos!$B$2:$B$24,Equipos!$A$2:$A$24,"error",0)</f>
        <v>12</v>
      </c>
      <c r="E204" s="3">
        <v>3</v>
      </c>
      <c r="F204" s="5">
        <v>1</v>
      </c>
    </row>
    <row r="205" spans="1:6" x14ac:dyDescent="0.25">
      <c r="A205" s="4">
        <v>204</v>
      </c>
      <c r="B205" s="13">
        <v>44981</v>
      </c>
      <c r="C205" s="3">
        <f>_xlfn.XLOOKUP(Auxiliar!A205,Equipos!$B$2:$B$24,Equipos!$A$2:$A$24,"error",0)</f>
        <v>6</v>
      </c>
      <c r="D205" s="3">
        <f>_xlfn.XLOOKUP(Auxiliar!B205,Equipos!$B$2:$B$24,Equipos!$A$2:$A$24,"error",0)</f>
        <v>10</v>
      </c>
      <c r="E205" s="3">
        <v>3</v>
      </c>
      <c r="F205" s="5">
        <v>0</v>
      </c>
    </row>
    <row r="206" spans="1:6" x14ac:dyDescent="0.25">
      <c r="A206" s="4">
        <v>205</v>
      </c>
      <c r="B206" s="13">
        <v>44664</v>
      </c>
      <c r="C206" s="3">
        <f>_xlfn.XLOOKUP(Auxiliar!A206,Equipos!$B$2:$B$24,Equipos!$A$2:$A$24,"error",0)</f>
        <v>15</v>
      </c>
      <c r="D206" s="3">
        <f>_xlfn.XLOOKUP(Auxiliar!B206,Equipos!$B$2:$B$24,Equipos!$A$2:$A$24,"error",0)</f>
        <v>9</v>
      </c>
      <c r="E206" s="3">
        <v>3</v>
      </c>
      <c r="F206" s="5">
        <v>0</v>
      </c>
    </row>
    <row r="207" spans="1:6" x14ac:dyDescent="0.25">
      <c r="A207" s="4">
        <v>206</v>
      </c>
      <c r="B207" s="13">
        <v>44669</v>
      </c>
      <c r="C207" s="3">
        <f>_xlfn.XLOOKUP(Auxiliar!A207,Equipos!$B$2:$B$24,Equipos!$A$2:$A$24,"error",0)</f>
        <v>9</v>
      </c>
      <c r="D207" s="3">
        <f>_xlfn.XLOOKUP(Auxiliar!B207,Equipos!$B$2:$B$24,Equipos!$A$2:$A$24,"error",0)</f>
        <v>15</v>
      </c>
      <c r="E207" s="3">
        <v>1</v>
      </c>
      <c r="F207" s="5">
        <v>3</v>
      </c>
    </row>
    <row r="208" spans="1:6" x14ac:dyDescent="0.25">
      <c r="A208" s="4">
        <v>207</v>
      </c>
      <c r="B208" s="13">
        <v>44664</v>
      </c>
      <c r="C208" s="3">
        <f>_xlfn.XLOOKUP(Auxiliar!A208,Equipos!$B$2:$B$24,Equipos!$A$2:$A$24,"error",0)</f>
        <v>2</v>
      </c>
      <c r="D208" s="3">
        <f>_xlfn.XLOOKUP(Auxiliar!B208,Equipos!$B$2:$B$24,Equipos!$A$2:$A$24,"error",0)</f>
        <v>7</v>
      </c>
      <c r="E208" s="3">
        <v>2</v>
      </c>
      <c r="F208" s="5">
        <v>3</v>
      </c>
    </row>
    <row r="209" spans="1:6" x14ac:dyDescent="0.25">
      <c r="A209" s="4">
        <v>208</v>
      </c>
      <c r="B209" s="13">
        <v>44667</v>
      </c>
      <c r="C209" s="3">
        <f>_xlfn.XLOOKUP(Auxiliar!A209,Equipos!$B$2:$B$24,Equipos!$A$2:$A$24,"error",0)</f>
        <v>7</v>
      </c>
      <c r="D209" s="3">
        <f>_xlfn.XLOOKUP(Auxiliar!B209,Equipos!$B$2:$B$24,Equipos!$A$2:$A$24,"error",0)</f>
        <v>2</v>
      </c>
      <c r="E209" s="3">
        <v>0</v>
      </c>
      <c r="F209" s="5">
        <v>3</v>
      </c>
    </row>
    <row r="210" spans="1:6" x14ac:dyDescent="0.25">
      <c r="A210" s="4">
        <v>209</v>
      </c>
      <c r="B210" s="13">
        <v>44671</v>
      </c>
      <c r="C210" s="3">
        <f>_xlfn.XLOOKUP(Auxiliar!A210,Equipos!$B$2:$B$24,Equipos!$A$2:$A$24,"error",0)</f>
        <v>2</v>
      </c>
      <c r="D210" s="3">
        <f>_xlfn.XLOOKUP(Auxiliar!B210,Equipos!$B$2:$B$24,Equipos!$A$2:$A$24,"error",0)</f>
        <v>7</v>
      </c>
      <c r="E210" s="3">
        <v>3</v>
      </c>
      <c r="F210" s="5">
        <v>0</v>
      </c>
    </row>
    <row r="211" spans="1:6" x14ac:dyDescent="0.25">
      <c r="A211" s="4">
        <v>210</v>
      </c>
      <c r="B211" s="13">
        <v>44663</v>
      </c>
      <c r="C211" s="3">
        <f>_xlfn.XLOOKUP(Auxiliar!A211,Equipos!$B$2:$B$24,Equipos!$A$2:$A$24,"error",0)</f>
        <v>13</v>
      </c>
      <c r="D211" s="3">
        <f>_xlfn.XLOOKUP(Auxiliar!B211,Equipos!$B$2:$B$24,Equipos!$A$2:$A$24,"error",0)</f>
        <v>1</v>
      </c>
      <c r="E211" s="3">
        <v>1</v>
      </c>
      <c r="F211" s="5">
        <v>3</v>
      </c>
    </row>
    <row r="212" spans="1:6" x14ac:dyDescent="0.25">
      <c r="A212" s="4">
        <v>211</v>
      </c>
      <c r="B212" s="13">
        <v>44666</v>
      </c>
      <c r="C212" s="3">
        <f>_xlfn.XLOOKUP(Auxiliar!A212,Equipos!$B$2:$B$24,Equipos!$A$2:$A$24,"error",0)</f>
        <v>1</v>
      </c>
      <c r="D212" s="3">
        <f>_xlfn.XLOOKUP(Auxiliar!B212,Equipos!$B$2:$B$24,Equipos!$A$2:$A$24,"error",0)</f>
        <v>13</v>
      </c>
      <c r="E212" s="3">
        <v>0</v>
      </c>
      <c r="F212" s="5">
        <v>3</v>
      </c>
    </row>
    <row r="213" spans="1:6" x14ac:dyDescent="0.25">
      <c r="A213" s="4">
        <v>212</v>
      </c>
      <c r="B213" s="13">
        <v>44670</v>
      </c>
      <c r="C213" s="3">
        <f>_xlfn.XLOOKUP(Auxiliar!A213,Equipos!$B$2:$B$24,Equipos!$A$2:$A$24,"error",0)</f>
        <v>13</v>
      </c>
      <c r="D213" s="3">
        <f>_xlfn.XLOOKUP(Auxiliar!B213,Equipos!$B$2:$B$24,Equipos!$A$2:$A$24,"error",0)</f>
        <v>1</v>
      </c>
      <c r="E213" s="3">
        <v>3</v>
      </c>
      <c r="F213" s="5">
        <v>2</v>
      </c>
    </row>
    <row r="214" spans="1:6" x14ac:dyDescent="0.25">
      <c r="A214" s="4">
        <v>213</v>
      </c>
      <c r="B214" s="13">
        <v>44663</v>
      </c>
      <c r="C214" s="3">
        <f>_xlfn.XLOOKUP(Auxiliar!A214,Equipos!$B$2:$B$24,Equipos!$A$2:$A$24,"error",0)</f>
        <v>4</v>
      </c>
      <c r="D214" s="3">
        <f>_xlfn.XLOOKUP(Auxiliar!B214,Equipos!$B$2:$B$24,Equipos!$A$2:$A$24,"error",0)</f>
        <v>8</v>
      </c>
      <c r="E214" s="3">
        <v>3</v>
      </c>
      <c r="F214" s="5">
        <v>1</v>
      </c>
    </row>
    <row r="215" spans="1:6" x14ac:dyDescent="0.25">
      <c r="A215" s="4">
        <v>214</v>
      </c>
      <c r="B215" s="13">
        <v>44666</v>
      </c>
      <c r="C215" s="3">
        <f>_xlfn.XLOOKUP(Auxiliar!A215,Equipos!$B$2:$B$24,Equipos!$A$2:$A$24,"error",0)</f>
        <v>8</v>
      </c>
      <c r="D215" s="3">
        <f>_xlfn.XLOOKUP(Auxiliar!B215,Equipos!$B$2:$B$24,Equipos!$A$2:$A$24,"error",0)</f>
        <v>4</v>
      </c>
      <c r="E215" s="3">
        <v>1</v>
      </c>
      <c r="F215" s="5">
        <v>3</v>
      </c>
    </row>
    <row r="216" spans="1:6" x14ac:dyDescent="0.25">
      <c r="A216" s="4">
        <v>215</v>
      </c>
      <c r="B216" s="13">
        <v>44674</v>
      </c>
      <c r="C216" s="3">
        <f>_xlfn.XLOOKUP(Auxiliar!A216,Equipos!$B$2:$B$24,Equipos!$A$2:$A$24,"error",0)</f>
        <v>15</v>
      </c>
      <c r="D216" s="3">
        <f>_xlfn.XLOOKUP(Auxiliar!B216,Equipos!$B$2:$B$24,Equipos!$A$2:$A$24,"error",0)</f>
        <v>4</v>
      </c>
      <c r="E216" s="3">
        <v>1</v>
      </c>
      <c r="F216" s="5">
        <v>3</v>
      </c>
    </row>
    <row r="217" spans="1:6" x14ac:dyDescent="0.25">
      <c r="A217" s="4">
        <v>216</v>
      </c>
      <c r="B217" s="13">
        <v>44677</v>
      </c>
      <c r="C217" s="3">
        <f>_xlfn.XLOOKUP(Auxiliar!A217,Equipos!$B$2:$B$24,Equipos!$A$2:$A$24,"error",0)</f>
        <v>4</v>
      </c>
      <c r="D217" s="3">
        <f>_xlfn.XLOOKUP(Auxiliar!B217,Equipos!$B$2:$B$24,Equipos!$A$2:$A$24,"error",0)</f>
        <v>15</v>
      </c>
      <c r="E217" s="3">
        <v>0</v>
      </c>
      <c r="F217" s="5">
        <v>3</v>
      </c>
    </row>
    <row r="218" spans="1:6" x14ac:dyDescent="0.25">
      <c r="A218" s="4">
        <v>217</v>
      </c>
      <c r="B218" s="13">
        <v>44681</v>
      </c>
      <c r="C218" s="3">
        <f>_xlfn.XLOOKUP(Auxiliar!A218,Equipos!$B$2:$B$24,Equipos!$A$2:$A$24,"error",0)</f>
        <v>15</v>
      </c>
      <c r="D218" s="3">
        <f>_xlfn.XLOOKUP(Auxiliar!B218,Equipos!$B$2:$B$24,Equipos!$A$2:$A$24,"error",0)</f>
        <v>4</v>
      </c>
      <c r="E218" s="3">
        <v>3</v>
      </c>
      <c r="F218" s="5">
        <v>1</v>
      </c>
    </row>
    <row r="219" spans="1:6" x14ac:dyDescent="0.25">
      <c r="A219" s="4">
        <v>218</v>
      </c>
      <c r="B219" s="13">
        <v>44674</v>
      </c>
      <c r="C219" s="3">
        <f>_xlfn.XLOOKUP(Auxiliar!A219,Equipos!$B$2:$B$24,Equipos!$A$2:$A$24,"error",0)</f>
        <v>2</v>
      </c>
      <c r="D219" s="3">
        <f>_xlfn.XLOOKUP(Auxiliar!B219,Equipos!$B$2:$B$24,Equipos!$A$2:$A$24,"error",0)</f>
        <v>13</v>
      </c>
      <c r="E219" s="3">
        <v>3</v>
      </c>
      <c r="F219" s="5">
        <v>0</v>
      </c>
    </row>
    <row r="220" spans="1:6" x14ac:dyDescent="0.25">
      <c r="A220" s="4">
        <v>219</v>
      </c>
      <c r="B220" s="13">
        <v>44677</v>
      </c>
      <c r="C220" s="3">
        <f>_xlfn.XLOOKUP(Auxiliar!A220,Equipos!$B$2:$B$24,Equipos!$A$2:$A$24,"error",0)</f>
        <v>13</v>
      </c>
      <c r="D220" s="3">
        <f>_xlfn.XLOOKUP(Auxiliar!B220,Equipos!$B$2:$B$24,Equipos!$A$2:$A$24,"error",0)</f>
        <v>2</v>
      </c>
      <c r="E220" s="3">
        <v>0</v>
      </c>
      <c r="F220" s="5">
        <v>3</v>
      </c>
    </row>
    <row r="221" spans="1:6" x14ac:dyDescent="0.25">
      <c r="A221" s="4">
        <v>220</v>
      </c>
      <c r="B221" s="13">
        <v>44685</v>
      </c>
      <c r="C221" s="3">
        <f>_xlfn.XLOOKUP(Auxiliar!A221,Equipos!$B$2:$B$24,Equipos!$A$2:$A$24,"error",0)</f>
        <v>15</v>
      </c>
      <c r="D221" s="3">
        <f>_xlfn.XLOOKUP(Auxiliar!B221,Equipos!$B$2:$B$24,Equipos!$A$2:$A$24,"error",0)</f>
        <v>2</v>
      </c>
      <c r="E221" s="3">
        <v>3</v>
      </c>
      <c r="F221" s="5">
        <v>0</v>
      </c>
    </row>
    <row r="222" spans="1:6" x14ac:dyDescent="0.25">
      <c r="A222" s="4">
        <v>221</v>
      </c>
      <c r="B222" s="13">
        <v>44688</v>
      </c>
      <c r="C222" s="3">
        <f>_xlfn.XLOOKUP(Auxiliar!A222,Equipos!$B$2:$B$24,Equipos!$A$2:$A$24,"error",0)</f>
        <v>2</v>
      </c>
      <c r="D222" s="3">
        <f>_xlfn.XLOOKUP(Auxiliar!B222,Equipos!$B$2:$B$24,Equipos!$A$2:$A$24,"error",0)</f>
        <v>15</v>
      </c>
      <c r="E222" s="3">
        <v>2</v>
      </c>
      <c r="F222" s="5">
        <v>3</v>
      </c>
    </row>
    <row r="223" spans="1:6" x14ac:dyDescent="0.25">
      <c r="A223" s="4">
        <v>222</v>
      </c>
      <c r="B223" s="13">
        <v>44692</v>
      </c>
      <c r="C223" s="3">
        <f>_xlfn.XLOOKUP(Auxiliar!A223,Equipos!$B$2:$B$24,Equipos!$A$2:$A$24,"error",0)</f>
        <v>15</v>
      </c>
      <c r="D223" s="3">
        <f>_xlfn.XLOOKUP(Auxiliar!B223,Equipos!$B$2:$B$24,Equipos!$A$2:$A$24,"error",0)</f>
        <v>2</v>
      </c>
      <c r="E223" s="3">
        <v>1</v>
      </c>
      <c r="F223" s="5">
        <v>3</v>
      </c>
    </row>
    <row r="224" spans="1:6" x14ac:dyDescent="0.25">
      <c r="A224" s="4">
        <v>223</v>
      </c>
      <c r="B224" s="13">
        <v>44695</v>
      </c>
      <c r="C224" s="3">
        <f>_xlfn.XLOOKUP(Auxiliar!A224,Equipos!$B$2:$B$24,Equipos!$A$2:$A$24,"error",0)</f>
        <v>2</v>
      </c>
      <c r="D224" s="3">
        <f>_xlfn.XLOOKUP(Auxiliar!B224,Equipos!$B$2:$B$24,Equipos!$A$2:$A$24,"error",0)</f>
        <v>15</v>
      </c>
      <c r="E224" s="3">
        <v>0</v>
      </c>
      <c r="F224" s="5">
        <v>3</v>
      </c>
    </row>
    <row r="225" spans="1:6" x14ac:dyDescent="0.25">
      <c r="A225" s="4">
        <v>224</v>
      </c>
      <c r="B225" s="13">
        <v>44685</v>
      </c>
      <c r="C225" s="3">
        <f>_xlfn.XLOOKUP(Auxiliar!A225,Equipos!$B$2:$B$24,Equipos!$A$2:$A$24,"error",0)</f>
        <v>13</v>
      </c>
      <c r="D225" s="3">
        <f>_xlfn.XLOOKUP(Auxiliar!B225,Equipos!$B$2:$B$24,Equipos!$A$2:$A$24,"error",0)</f>
        <v>4</v>
      </c>
      <c r="E225" s="3">
        <v>2</v>
      </c>
      <c r="F225" s="5">
        <v>3</v>
      </c>
    </row>
    <row r="226" spans="1:6" x14ac:dyDescent="0.25">
      <c r="A226" s="4">
        <v>225</v>
      </c>
      <c r="B226" s="13">
        <v>44688</v>
      </c>
      <c r="C226" s="3">
        <f>_xlfn.XLOOKUP(Auxiliar!A226,Equipos!$B$2:$B$24,Equipos!$A$2:$A$24,"error",0)</f>
        <v>4</v>
      </c>
      <c r="D226" s="3">
        <f>_xlfn.XLOOKUP(Auxiliar!B226,Equipos!$B$2:$B$24,Equipos!$A$2:$A$24,"error",0)</f>
        <v>13</v>
      </c>
      <c r="E226" s="3">
        <v>2</v>
      </c>
      <c r="F226" s="5">
        <v>3</v>
      </c>
    </row>
    <row r="227" spans="1:6" x14ac:dyDescent="0.25">
      <c r="A227" s="4">
        <v>226</v>
      </c>
      <c r="B227" s="13">
        <v>44691</v>
      </c>
      <c r="C227" s="3">
        <f>_xlfn.XLOOKUP(Auxiliar!A227,Equipos!$B$2:$B$24,Equipos!$A$2:$A$24,"error",0)</f>
        <v>13</v>
      </c>
      <c r="D227" s="3">
        <f>_xlfn.XLOOKUP(Auxiliar!B227,Equipos!$B$2:$B$24,Equipos!$A$2:$A$24,"error",0)</f>
        <v>4</v>
      </c>
      <c r="E227" s="3">
        <v>0</v>
      </c>
      <c r="F227" s="5">
        <v>3</v>
      </c>
    </row>
    <row r="228" spans="1:6" x14ac:dyDescent="0.25">
      <c r="A228" s="4">
        <v>227</v>
      </c>
      <c r="B228" s="13">
        <v>44694</v>
      </c>
      <c r="C228" s="3">
        <f>_xlfn.XLOOKUP(Auxiliar!A228,Equipos!$B$2:$B$24,Equipos!$A$2:$A$24,"error",0)</f>
        <v>4</v>
      </c>
      <c r="D228" s="3">
        <f>_xlfn.XLOOKUP(Auxiliar!B228,Equipos!$B$2:$B$24,Equipos!$A$2:$A$24,"error",0)</f>
        <v>13</v>
      </c>
      <c r="E228" s="3">
        <v>3</v>
      </c>
      <c r="F228" s="5">
        <v>2</v>
      </c>
    </row>
    <row r="229" spans="1:6" x14ac:dyDescent="0.25">
      <c r="A229" s="4">
        <v>228</v>
      </c>
      <c r="B229" s="13">
        <v>44675</v>
      </c>
      <c r="C229" s="3">
        <f>_xlfn.XLOOKUP(Auxiliar!A229,Equipos!$B$2:$B$24,Equipos!$A$2:$A$24,"error",0)</f>
        <v>1</v>
      </c>
      <c r="D229" s="3">
        <f>_xlfn.XLOOKUP(Auxiliar!B229,Equipos!$B$2:$B$24,Equipos!$A$2:$A$24,"error",0)</f>
        <v>8</v>
      </c>
      <c r="E229" s="3">
        <v>1</v>
      </c>
      <c r="F229" s="5">
        <v>3</v>
      </c>
    </row>
    <row r="230" spans="1:6" x14ac:dyDescent="0.25">
      <c r="A230" s="4">
        <v>229</v>
      </c>
      <c r="B230" s="13">
        <v>44678</v>
      </c>
      <c r="C230" s="3">
        <f>_xlfn.XLOOKUP(Auxiliar!A230,Equipos!$B$2:$B$24,Equipos!$A$2:$A$24,"error",0)</f>
        <v>8</v>
      </c>
      <c r="D230" s="3">
        <f>_xlfn.XLOOKUP(Auxiliar!B230,Equipos!$B$2:$B$24,Equipos!$A$2:$A$24,"error",0)</f>
        <v>1</v>
      </c>
      <c r="E230" s="3">
        <v>1</v>
      </c>
      <c r="F230" s="5">
        <v>3</v>
      </c>
    </row>
    <row r="231" spans="1:6" x14ac:dyDescent="0.25">
      <c r="A231" s="4">
        <v>230</v>
      </c>
      <c r="B231" s="13">
        <v>44674</v>
      </c>
      <c r="C231" s="3">
        <f>_xlfn.XLOOKUP(Auxiliar!A231,Equipos!$B$2:$B$24,Equipos!$A$2:$A$24,"error",0)</f>
        <v>9</v>
      </c>
      <c r="D231" s="3">
        <f>_xlfn.XLOOKUP(Auxiliar!B231,Equipos!$B$2:$B$24,Equipos!$A$2:$A$24,"error",0)</f>
        <v>7</v>
      </c>
      <c r="E231" s="3">
        <v>2</v>
      </c>
      <c r="F231" s="5">
        <v>3</v>
      </c>
    </row>
    <row r="232" spans="1:6" x14ac:dyDescent="0.25">
      <c r="A232" s="4">
        <v>231</v>
      </c>
      <c r="B232" s="13">
        <v>44678</v>
      </c>
      <c r="C232" s="3">
        <f>_xlfn.XLOOKUP(Auxiliar!A232,Equipos!$B$2:$B$24,Equipos!$A$2:$A$24,"error",0)</f>
        <v>7</v>
      </c>
      <c r="D232" s="3">
        <f>_xlfn.XLOOKUP(Auxiliar!B232,Equipos!$B$2:$B$24,Equipos!$A$2:$A$24,"error",0)</f>
        <v>9</v>
      </c>
      <c r="E232" s="3">
        <v>3</v>
      </c>
      <c r="F232" s="5">
        <v>0</v>
      </c>
    </row>
    <row r="233" spans="1:6" x14ac:dyDescent="0.25">
      <c r="A233" s="4">
        <v>232</v>
      </c>
      <c r="B233" s="13">
        <v>44665</v>
      </c>
      <c r="C233" s="3">
        <f>_xlfn.XLOOKUP(Auxiliar!A233,Equipos!$B$2:$B$24,Equipos!$A$2:$A$24,"error",0)</f>
        <v>12</v>
      </c>
      <c r="D233" s="3">
        <f>_xlfn.XLOOKUP(Auxiliar!B233,Equipos!$B$2:$B$24,Equipos!$A$2:$A$24,"error",0)</f>
        <v>16</v>
      </c>
      <c r="E233" s="3">
        <v>0</v>
      </c>
      <c r="F233" s="5">
        <v>3</v>
      </c>
    </row>
    <row r="234" spans="1:6" x14ac:dyDescent="0.25">
      <c r="A234" s="4">
        <v>233</v>
      </c>
      <c r="B234" s="13">
        <v>44673</v>
      </c>
      <c r="C234" s="3">
        <f>_xlfn.XLOOKUP(Auxiliar!A234,Equipos!$B$2:$B$24,Equipos!$A$2:$A$24,"error",0)</f>
        <v>16</v>
      </c>
      <c r="D234" s="3">
        <f>_xlfn.XLOOKUP(Auxiliar!B234,Equipos!$B$2:$B$24,Equipos!$A$2:$A$24,"error",0)</f>
        <v>12</v>
      </c>
      <c r="E234" s="3">
        <v>3</v>
      </c>
      <c r="F234" s="5">
        <v>2</v>
      </c>
    </row>
    <row r="235" spans="1:6" x14ac:dyDescent="0.25">
      <c r="A235" s="4">
        <v>234</v>
      </c>
      <c r="B235" s="13">
        <v>44665</v>
      </c>
      <c r="C235" s="3">
        <f>_xlfn.XLOOKUP(Auxiliar!A235,Equipos!$B$2:$B$24,Equipos!$A$2:$A$24,"error",0)</f>
        <v>11</v>
      </c>
      <c r="D235" s="3">
        <f>_xlfn.XLOOKUP(Auxiliar!B235,Equipos!$B$2:$B$24,Equipos!$A$2:$A$24,"error",0)</f>
        <v>3</v>
      </c>
      <c r="E235" s="3">
        <v>2</v>
      </c>
      <c r="F235" s="5">
        <v>3</v>
      </c>
    </row>
    <row r="236" spans="1:6" x14ac:dyDescent="0.25">
      <c r="A236" s="4">
        <v>235</v>
      </c>
      <c r="B236" s="13">
        <v>44671</v>
      </c>
      <c r="C236" s="3">
        <f>_xlfn.XLOOKUP(Auxiliar!A236,Equipos!$B$2:$B$24,Equipos!$A$2:$A$24,"error",0)</f>
        <v>3</v>
      </c>
      <c r="D236" s="3">
        <f>_xlfn.XLOOKUP(Auxiliar!B236,Equipos!$B$2:$B$24,Equipos!$A$2:$A$24,"error",0)</f>
        <v>11</v>
      </c>
      <c r="E236" s="3">
        <v>3</v>
      </c>
      <c r="F236" s="5">
        <v>2</v>
      </c>
    </row>
    <row r="237" spans="1:6" x14ac:dyDescent="0.25">
      <c r="A237" s="4">
        <v>236</v>
      </c>
      <c r="B237" s="13">
        <v>44698</v>
      </c>
      <c r="C237" s="3">
        <f>_xlfn.XLOOKUP(Auxiliar!A237,Equipos!$B$2:$B$24,Equipos!$A$2:$A$24,"error",0)</f>
        <v>6</v>
      </c>
      <c r="D237" s="3">
        <f>_xlfn.XLOOKUP(Auxiliar!B237,Equipos!$B$2:$B$24,Equipos!$A$2:$A$24,"error",0)</f>
        <v>17</v>
      </c>
      <c r="E237" s="3">
        <v>3</v>
      </c>
      <c r="F237" s="5">
        <v>0</v>
      </c>
    </row>
    <row r="238" spans="1:6" x14ac:dyDescent="0.25">
      <c r="A238" s="4">
        <v>237</v>
      </c>
      <c r="B238" s="13">
        <v>44704</v>
      </c>
      <c r="C238" s="3">
        <f>_xlfn.XLOOKUP(Auxiliar!A238,Equipos!$B$2:$B$24,Equipos!$A$2:$A$24,"error",0)</f>
        <v>6</v>
      </c>
      <c r="D238" s="3">
        <f>_xlfn.XLOOKUP(Auxiliar!B238,Equipos!$B$2:$B$24,Equipos!$A$2:$A$24,"error",0)</f>
        <v>17</v>
      </c>
      <c r="E238" s="3">
        <v>0</v>
      </c>
      <c r="F238" s="5">
        <v>3</v>
      </c>
    </row>
    <row r="239" spans="1:6" x14ac:dyDescent="0.25">
      <c r="A239" s="4">
        <v>238</v>
      </c>
      <c r="B239" s="13">
        <v>44470</v>
      </c>
      <c r="C239" s="3">
        <f>_xlfn.XLOOKUP(Auxiliar!A239,Equipos!$B$2:$B$24,Equipos!$A$2:$A$24,"error",0)</f>
        <v>3</v>
      </c>
      <c r="D239" s="3">
        <f>_xlfn.XLOOKUP(Auxiliar!B239,Equipos!$B$2:$B$24,Equipos!$A$2:$A$24,"error",0)</f>
        <v>2</v>
      </c>
      <c r="E239" s="3">
        <v>1</v>
      </c>
      <c r="F239" s="5">
        <v>3</v>
      </c>
    </row>
    <row r="240" spans="1:6" x14ac:dyDescent="0.25">
      <c r="A240" s="4">
        <v>239</v>
      </c>
      <c r="B240" s="13">
        <v>44471</v>
      </c>
      <c r="C240" s="3">
        <f>_xlfn.XLOOKUP(Auxiliar!A240,Equipos!$B$2:$B$24,Equipos!$A$2:$A$24,"error",0)</f>
        <v>6</v>
      </c>
      <c r="D240" s="3">
        <f>_xlfn.XLOOKUP(Auxiliar!B240,Equipos!$B$2:$B$24,Equipos!$A$2:$A$24,"error",0)</f>
        <v>15</v>
      </c>
      <c r="E240" s="3">
        <v>0</v>
      </c>
      <c r="F240" s="5">
        <v>3</v>
      </c>
    </row>
    <row r="241" spans="1:6" x14ac:dyDescent="0.25">
      <c r="A241" s="4">
        <v>240</v>
      </c>
      <c r="B241" s="13">
        <v>44472</v>
      </c>
      <c r="C241" s="3">
        <f>_xlfn.XLOOKUP(Auxiliar!A241,Equipos!$B$2:$B$24,Equipos!$A$2:$A$24,"error",0)</f>
        <v>14</v>
      </c>
      <c r="D241" s="3">
        <f>_xlfn.XLOOKUP(Auxiliar!B241,Equipos!$B$2:$B$24,Equipos!$A$2:$A$24,"error",0)</f>
        <v>16</v>
      </c>
      <c r="E241" s="3">
        <v>0</v>
      </c>
      <c r="F241" s="5">
        <v>3</v>
      </c>
    </row>
    <row r="242" spans="1:6" x14ac:dyDescent="0.25">
      <c r="A242" s="4">
        <v>241</v>
      </c>
      <c r="B242" s="13">
        <v>44473</v>
      </c>
      <c r="C242" s="3">
        <f>_xlfn.XLOOKUP(Auxiliar!A242,Equipos!$B$2:$B$24,Equipos!$A$2:$A$24,"error",0)</f>
        <v>12</v>
      </c>
      <c r="D242" s="3">
        <f>_xlfn.XLOOKUP(Auxiliar!B242,Equipos!$B$2:$B$24,Equipos!$A$2:$A$24,"error",0)</f>
        <v>13</v>
      </c>
      <c r="E242" s="3">
        <v>1</v>
      </c>
      <c r="F242" s="5">
        <v>3</v>
      </c>
    </row>
    <row r="243" spans="1:6" x14ac:dyDescent="0.25">
      <c r="A243" s="4">
        <v>242</v>
      </c>
      <c r="B243" s="13">
        <v>44471</v>
      </c>
      <c r="C243" s="3">
        <f>_xlfn.XLOOKUP(Auxiliar!A243,Equipos!$B$2:$B$24,Equipos!$A$2:$A$24,"error",0)</f>
        <v>1</v>
      </c>
      <c r="D243" s="3">
        <f>_xlfn.XLOOKUP(Auxiliar!B243,Equipos!$B$2:$B$24,Equipos!$A$2:$A$24,"error",0)</f>
        <v>8</v>
      </c>
      <c r="E243" s="3">
        <v>0</v>
      </c>
      <c r="F243" s="5">
        <v>3</v>
      </c>
    </row>
    <row r="244" spans="1:6" x14ac:dyDescent="0.25">
      <c r="A244" s="4">
        <v>243</v>
      </c>
      <c r="B244" s="13">
        <v>44472</v>
      </c>
      <c r="C244" s="3">
        <f>_xlfn.XLOOKUP(Auxiliar!A244,Equipos!$B$2:$B$24,Equipos!$A$2:$A$24,"error",0)</f>
        <v>9</v>
      </c>
      <c r="D244" s="3">
        <f>_xlfn.XLOOKUP(Auxiliar!B244,Equipos!$B$2:$B$24,Equipos!$A$2:$A$24,"error",0)</f>
        <v>7</v>
      </c>
      <c r="E244" s="3">
        <v>3</v>
      </c>
      <c r="F244" s="5">
        <v>2</v>
      </c>
    </row>
    <row r="245" spans="1:6" x14ac:dyDescent="0.25">
      <c r="A245" s="4">
        <v>244</v>
      </c>
      <c r="B245" s="13">
        <v>44472</v>
      </c>
      <c r="C245" s="3">
        <f>_xlfn.XLOOKUP(Auxiliar!A245,Equipos!$B$2:$B$24,Equipos!$A$2:$A$24,"error",0)</f>
        <v>4</v>
      </c>
      <c r="D245" s="3">
        <f>_xlfn.XLOOKUP(Auxiliar!B245,Equipos!$B$2:$B$24,Equipos!$A$2:$A$24,"error",0)</f>
        <v>11</v>
      </c>
      <c r="E245" s="3">
        <v>3</v>
      </c>
      <c r="F245" s="5">
        <v>1</v>
      </c>
    </row>
    <row r="246" spans="1:6" x14ac:dyDescent="0.25">
      <c r="A246" s="4">
        <v>245</v>
      </c>
      <c r="B246" s="13">
        <v>44478</v>
      </c>
      <c r="C246" s="3">
        <f>_xlfn.XLOOKUP(Auxiliar!A246,Equipos!$B$2:$B$24,Equipos!$A$2:$A$24,"error",0)</f>
        <v>11</v>
      </c>
      <c r="D246" s="3">
        <f>_xlfn.XLOOKUP(Auxiliar!B246,Equipos!$B$2:$B$24,Equipos!$A$2:$A$24,"error",0)</f>
        <v>3</v>
      </c>
      <c r="E246" s="3">
        <v>3</v>
      </c>
      <c r="F246" s="5">
        <v>0</v>
      </c>
    </row>
    <row r="247" spans="1:6" x14ac:dyDescent="0.25">
      <c r="A247" s="4">
        <v>246</v>
      </c>
      <c r="B247" s="13">
        <v>44479</v>
      </c>
      <c r="C247" s="3">
        <f>_xlfn.XLOOKUP(Auxiliar!A247,Equipos!$B$2:$B$24,Equipos!$A$2:$A$24,"error",0)</f>
        <v>7</v>
      </c>
      <c r="D247" s="3">
        <f>_xlfn.XLOOKUP(Auxiliar!B247,Equipos!$B$2:$B$24,Equipos!$A$2:$A$24,"error",0)</f>
        <v>4</v>
      </c>
      <c r="E247" s="3">
        <v>1</v>
      </c>
      <c r="F247" s="5">
        <v>3</v>
      </c>
    </row>
    <row r="248" spans="1:6" x14ac:dyDescent="0.25">
      <c r="A248" s="4">
        <v>247</v>
      </c>
      <c r="B248" s="13">
        <v>44478</v>
      </c>
      <c r="C248" s="3">
        <f>_xlfn.XLOOKUP(Auxiliar!A248,Equipos!$B$2:$B$24,Equipos!$A$2:$A$24,"error",0)</f>
        <v>9</v>
      </c>
      <c r="D248" s="3">
        <f>_xlfn.XLOOKUP(Auxiliar!B248,Equipos!$B$2:$B$24,Equipos!$A$2:$A$24,"error",0)</f>
        <v>8</v>
      </c>
      <c r="E248" s="3">
        <v>3</v>
      </c>
      <c r="F248" s="5">
        <v>0</v>
      </c>
    </row>
    <row r="249" spans="1:6" x14ac:dyDescent="0.25">
      <c r="A249" s="4">
        <v>248</v>
      </c>
      <c r="B249" s="13">
        <v>44479</v>
      </c>
      <c r="C249" s="3">
        <f>_xlfn.XLOOKUP(Auxiliar!A249,Equipos!$B$2:$B$24,Equipos!$A$2:$A$24,"error",0)</f>
        <v>13</v>
      </c>
      <c r="D249" s="3">
        <f>_xlfn.XLOOKUP(Auxiliar!B249,Equipos!$B$2:$B$24,Equipos!$A$2:$A$24,"error",0)</f>
        <v>1</v>
      </c>
      <c r="E249" s="3">
        <v>3</v>
      </c>
      <c r="F249" s="5">
        <v>2</v>
      </c>
    </row>
    <row r="250" spans="1:6" x14ac:dyDescent="0.25">
      <c r="A250" s="4">
        <v>249</v>
      </c>
      <c r="B250" s="13">
        <v>44477</v>
      </c>
      <c r="C250" s="3">
        <f>_xlfn.XLOOKUP(Auxiliar!A250,Equipos!$B$2:$B$24,Equipos!$A$2:$A$24,"error",0)</f>
        <v>16</v>
      </c>
      <c r="D250" s="3">
        <f>_xlfn.XLOOKUP(Auxiliar!B250,Equipos!$B$2:$B$24,Equipos!$A$2:$A$24,"error",0)</f>
        <v>12</v>
      </c>
      <c r="E250" s="3">
        <v>3</v>
      </c>
      <c r="F250" s="5">
        <v>1</v>
      </c>
    </row>
    <row r="251" spans="1:6" x14ac:dyDescent="0.25">
      <c r="A251" s="4">
        <v>250</v>
      </c>
      <c r="B251" s="13">
        <v>44478</v>
      </c>
      <c r="C251" s="3">
        <f>_xlfn.XLOOKUP(Auxiliar!A251,Equipos!$B$2:$B$24,Equipos!$A$2:$A$24,"error",0)</f>
        <v>14</v>
      </c>
      <c r="D251" s="3">
        <f>_xlfn.XLOOKUP(Auxiliar!B251,Equipos!$B$2:$B$24,Equipos!$A$2:$A$24,"error",0)</f>
        <v>15</v>
      </c>
      <c r="E251" s="3">
        <v>0</v>
      </c>
      <c r="F251" s="5">
        <v>3</v>
      </c>
    </row>
    <row r="252" spans="1:6" x14ac:dyDescent="0.25">
      <c r="A252" s="4">
        <v>251</v>
      </c>
      <c r="B252" s="13">
        <v>44477</v>
      </c>
      <c r="C252" s="3">
        <f>_xlfn.XLOOKUP(Auxiliar!A252,Equipos!$B$2:$B$24,Equipos!$A$2:$A$24,"error",0)</f>
        <v>2</v>
      </c>
      <c r="D252" s="3">
        <f>_xlfn.XLOOKUP(Auxiliar!B252,Equipos!$B$2:$B$24,Equipos!$A$2:$A$24,"error",0)</f>
        <v>6</v>
      </c>
      <c r="E252" s="3">
        <v>3</v>
      </c>
      <c r="F252" s="5">
        <v>0</v>
      </c>
    </row>
    <row r="253" spans="1:6" x14ac:dyDescent="0.25">
      <c r="A253" s="4">
        <v>252</v>
      </c>
      <c r="B253" s="13">
        <v>44485</v>
      </c>
      <c r="C253" s="3">
        <f>_xlfn.XLOOKUP(Auxiliar!A253,Equipos!$B$2:$B$24,Equipos!$A$2:$A$24,"error",0)</f>
        <v>15</v>
      </c>
      <c r="D253" s="3">
        <f>_xlfn.XLOOKUP(Auxiliar!B253,Equipos!$B$2:$B$24,Equipos!$A$2:$A$24,"error",0)</f>
        <v>3</v>
      </c>
      <c r="E253" s="3">
        <v>3</v>
      </c>
      <c r="F253" s="5">
        <v>0</v>
      </c>
    </row>
    <row r="254" spans="1:6" x14ac:dyDescent="0.25">
      <c r="A254" s="4">
        <v>253</v>
      </c>
      <c r="B254" s="13">
        <v>44484</v>
      </c>
      <c r="C254" s="3">
        <f>_xlfn.XLOOKUP(Auxiliar!A254,Equipos!$B$2:$B$24,Equipos!$A$2:$A$24,"error",0)</f>
        <v>16</v>
      </c>
      <c r="D254" s="3">
        <f>_xlfn.XLOOKUP(Auxiliar!B254,Equipos!$B$2:$B$24,Equipos!$A$2:$A$24,"error",0)</f>
        <v>2</v>
      </c>
      <c r="E254" s="3">
        <v>3</v>
      </c>
      <c r="F254" s="5">
        <v>2</v>
      </c>
    </row>
    <row r="255" spans="1:6" x14ac:dyDescent="0.25">
      <c r="A255" s="4">
        <v>254</v>
      </c>
      <c r="B255" s="13">
        <v>44485</v>
      </c>
      <c r="C255" s="3">
        <f>_xlfn.XLOOKUP(Auxiliar!A255,Equipos!$B$2:$B$24,Equipos!$A$2:$A$24,"error",0)</f>
        <v>13</v>
      </c>
      <c r="D255" s="3">
        <f>_xlfn.XLOOKUP(Auxiliar!B255,Equipos!$B$2:$B$24,Equipos!$A$2:$A$24,"error",0)</f>
        <v>6</v>
      </c>
      <c r="E255" s="3">
        <v>3</v>
      </c>
      <c r="F255" s="5">
        <v>2</v>
      </c>
    </row>
    <row r="256" spans="1:6" x14ac:dyDescent="0.25">
      <c r="A256" s="4">
        <v>255</v>
      </c>
      <c r="B256" s="13">
        <v>44486</v>
      </c>
      <c r="C256" s="3">
        <f>_xlfn.XLOOKUP(Auxiliar!A256,Equipos!$B$2:$B$24,Equipos!$A$2:$A$24,"error",0)</f>
        <v>8</v>
      </c>
      <c r="D256" s="3">
        <f>_xlfn.XLOOKUP(Auxiliar!B256,Equipos!$B$2:$B$24,Equipos!$A$2:$A$24,"error",0)</f>
        <v>14</v>
      </c>
      <c r="E256" s="3">
        <v>3</v>
      </c>
      <c r="F256" s="5">
        <v>0</v>
      </c>
    </row>
    <row r="257" spans="1:6" x14ac:dyDescent="0.25">
      <c r="A257" s="4">
        <v>256</v>
      </c>
      <c r="B257" s="13">
        <v>44486</v>
      </c>
      <c r="C257" s="3">
        <f>_xlfn.XLOOKUP(Auxiliar!A257,Equipos!$B$2:$B$24,Equipos!$A$2:$A$24,"error",0)</f>
        <v>7</v>
      </c>
      <c r="D257" s="3">
        <f>_xlfn.XLOOKUP(Auxiliar!B257,Equipos!$B$2:$B$24,Equipos!$A$2:$A$24,"error",0)</f>
        <v>12</v>
      </c>
      <c r="E257" s="3">
        <v>3</v>
      </c>
      <c r="F257" s="5">
        <v>0</v>
      </c>
    </row>
    <row r="258" spans="1:6" x14ac:dyDescent="0.25">
      <c r="A258" s="4">
        <v>257</v>
      </c>
      <c r="B258" s="13">
        <v>44486</v>
      </c>
      <c r="C258" s="3">
        <f>_xlfn.XLOOKUP(Auxiliar!A258,Equipos!$B$2:$B$24,Equipos!$A$2:$A$24,"error",0)</f>
        <v>11</v>
      </c>
      <c r="D258" s="3">
        <f>_xlfn.XLOOKUP(Auxiliar!B258,Equipos!$B$2:$B$24,Equipos!$A$2:$A$24,"error",0)</f>
        <v>1</v>
      </c>
      <c r="E258" s="3">
        <v>0</v>
      </c>
      <c r="F258" s="5">
        <v>3</v>
      </c>
    </row>
    <row r="259" spans="1:6" x14ac:dyDescent="0.25">
      <c r="A259" s="4">
        <v>258</v>
      </c>
      <c r="B259" s="13">
        <v>44485</v>
      </c>
      <c r="C259" s="3">
        <f>_xlfn.XLOOKUP(Auxiliar!A259,Equipos!$B$2:$B$24,Equipos!$A$2:$A$24,"error",0)</f>
        <v>4</v>
      </c>
      <c r="D259" s="3">
        <f>_xlfn.XLOOKUP(Auxiliar!B259,Equipos!$B$2:$B$24,Equipos!$A$2:$A$24,"error",0)</f>
        <v>9</v>
      </c>
      <c r="E259" s="3">
        <v>3</v>
      </c>
      <c r="F259" s="5">
        <v>1</v>
      </c>
    </row>
    <row r="260" spans="1:6" x14ac:dyDescent="0.25">
      <c r="A260" s="4">
        <v>259</v>
      </c>
      <c r="B260" s="13">
        <v>44491</v>
      </c>
      <c r="C260" s="3">
        <f>_xlfn.XLOOKUP(Auxiliar!A260,Equipos!$B$2:$B$24,Equipos!$A$2:$A$24,"error",0)</f>
        <v>3</v>
      </c>
      <c r="D260" s="3">
        <f>_xlfn.XLOOKUP(Auxiliar!B260,Equipos!$B$2:$B$24,Equipos!$A$2:$A$24,"error",0)</f>
        <v>9</v>
      </c>
      <c r="E260" s="3">
        <v>3</v>
      </c>
      <c r="F260" s="5">
        <v>0</v>
      </c>
    </row>
    <row r="261" spans="1:6" x14ac:dyDescent="0.25">
      <c r="A261" s="4">
        <v>260</v>
      </c>
      <c r="B261" s="13">
        <v>44493</v>
      </c>
      <c r="C261" s="3">
        <f>_xlfn.XLOOKUP(Auxiliar!A261,Equipos!$B$2:$B$24,Equipos!$A$2:$A$24,"error",0)</f>
        <v>1</v>
      </c>
      <c r="D261" s="3">
        <f>_xlfn.XLOOKUP(Auxiliar!B261,Equipos!$B$2:$B$24,Equipos!$A$2:$A$24,"error",0)</f>
        <v>4</v>
      </c>
      <c r="E261" s="3">
        <v>3</v>
      </c>
      <c r="F261" s="5">
        <v>0</v>
      </c>
    </row>
    <row r="262" spans="1:6" x14ac:dyDescent="0.25">
      <c r="A262" s="4">
        <v>261</v>
      </c>
      <c r="B262" s="13">
        <v>44494</v>
      </c>
      <c r="C262" s="3">
        <f>_xlfn.XLOOKUP(Auxiliar!A262,Equipos!$B$2:$B$24,Equipos!$A$2:$A$24,"error",0)</f>
        <v>12</v>
      </c>
      <c r="D262" s="3">
        <f>_xlfn.XLOOKUP(Auxiliar!B262,Equipos!$B$2:$B$24,Equipos!$A$2:$A$24,"error",0)</f>
        <v>11</v>
      </c>
      <c r="E262" s="3">
        <v>3</v>
      </c>
      <c r="F262" s="5">
        <v>0</v>
      </c>
    </row>
    <row r="263" spans="1:6" x14ac:dyDescent="0.25">
      <c r="A263" s="4">
        <v>262</v>
      </c>
      <c r="B263" s="13">
        <v>44492</v>
      </c>
      <c r="C263" s="3">
        <f>_xlfn.XLOOKUP(Auxiliar!A263,Equipos!$B$2:$B$24,Equipos!$A$2:$A$24,"error",0)</f>
        <v>14</v>
      </c>
      <c r="D263" s="3">
        <f>_xlfn.XLOOKUP(Auxiliar!B263,Equipos!$B$2:$B$24,Equipos!$A$2:$A$24,"error",0)</f>
        <v>7</v>
      </c>
      <c r="E263" s="3">
        <v>3</v>
      </c>
      <c r="F263" s="5">
        <v>1</v>
      </c>
    </row>
    <row r="264" spans="1:6" x14ac:dyDescent="0.25">
      <c r="A264" s="4">
        <v>263</v>
      </c>
      <c r="B264" s="13">
        <v>44492</v>
      </c>
      <c r="C264" s="3">
        <f>_xlfn.XLOOKUP(Auxiliar!A264,Equipos!$B$2:$B$24,Equipos!$A$2:$A$24,"error",0)</f>
        <v>6</v>
      </c>
      <c r="D264" s="3">
        <f>_xlfn.XLOOKUP(Auxiliar!B264,Equipos!$B$2:$B$24,Equipos!$A$2:$A$24,"error",0)</f>
        <v>8</v>
      </c>
      <c r="E264" s="3">
        <v>1</v>
      </c>
      <c r="F264" s="5">
        <v>3</v>
      </c>
    </row>
    <row r="265" spans="1:6" x14ac:dyDescent="0.25">
      <c r="A265" s="4">
        <v>264</v>
      </c>
      <c r="B265" s="13">
        <v>44493</v>
      </c>
      <c r="C265" s="3">
        <f>_xlfn.XLOOKUP(Auxiliar!A265,Equipos!$B$2:$B$24,Equipos!$A$2:$A$24,"error",0)</f>
        <v>2</v>
      </c>
      <c r="D265" s="3">
        <f>_xlfn.XLOOKUP(Auxiliar!B265,Equipos!$B$2:$B$24,Equipos!$A$2:$A$24,"error",0)</f>
        <v>13</v>
      </c>
      <c r="E265" s="3">
        <v>3</v>
      </c>
      <c r="F265" s="5">
        <v>1</v>
      </c>
    </row>
    <row r="266" spans="1:6" x14ac:dyDescent="0.25">
      <c r="A266" s="4">
        <v>265</v>
      </c>
      <c r="B266" s="13">
        <v>44492</v>
      </c>
      <c r="C266" s="3">
        <f>_xlfn.XLOOKUP(Auxiliar!A266,Equipos!$B$2:$B$24,Equipos!$A$2:$A$24,"error",0)</f>
        <v>15</v>
      </c>
      <c r="D266" s="3">
        <f>_xlfn.XLOOKUP(Auxiliar!B266,Equipos!$B$2:$B$24,Equipos!$A$2:$A$24,"error",0)</f>
        <v>16</v>
      </c>
      <c r="E266" s="3">
        <v>3</v>
      </c>
      <c r="F266" s="5">
        <v>2</v>
      </c>
    </row>
    <row r="267" spans="1:6" x14ac:dyDescent="0.25">
      <c r="A267" s="4">
        <v>266</v>
      </c>
      <c r="B267" s="13">
        <v>44498</v>
      </c>
      <c r="C267" s="3">
        <f>_xlfn.XLOOKUP(Auxiliar!A267,Equipos!$B$2:$B$24,Equipos!$A$2:$A$24,"error",0)</f>
        <v>16</v>
      </c>
      <c r="D267" s="3">
        <f>_xlfn.XLOOKUP(Auxiliar!B267,Equipos!$B$2:$B$24,Equipos!$A$2:$A$24,"error",0)</f>
        <v>3</v>
      </c>
      <c r="E267" s="3">
        <v>3</v>
      </c>
      <c r="F267" s="5">
        <v>1</v>
      </c>
    </row>
    <row r="268" spans="1:6" x14ac:dyDescent="0.25">
      <c r="A268" s="4">
        <v>267</v>
      </c>
      <c r="B268" s="13">
        <v>44499</v>
      </c>
      <c r="C268" s="3">
        <f>_xlfn.XLOOKUP(Auxiliar!A268,Equipos!$B$2:$B$24,Equipos!$A$2:$A$24,"error",0)</f>
        <v>13</v>
      </c>
      <c r="D268" s="3">
        <f>_xlfn.XLOOKUP(Auxiliar!B268,Equipos!$B$2:$B$24,Equipos!$A$2:$A$24,"error",0)</f>
        <v>15</v>
      </c>
      <c r="E268" s="3">
        <v>2</v>
      </c>
      <c r="F268" s="5">
        <v>3</v>
      </c>
    </row>
    <row r="269" spans="1:6" x14ac:dyDescent="0.25">
      <c r="A269" s="4">
        <v>268</v>
      </c>
      <c r="B269" s="13">
        <v>44500</v>
      </c>
      <c r="C269" s="3">
        <f>_xlfn.XLOOKUP(Auxiliar!A269,Equipos!$B$2:$B$24,Equipos!$A$2:$A$24,"error",0)</f>
        <v>8</v>
      </c>
      <c r="D269" s="3">
        <f>_xlfn.XLOOKUP(Auxiliar!B269,Equipos!$B$2:$B$24,Equipos!$A$2:$A$24,"error",0)</f>
        <v>2</v>
      </c>
      <c r="E269" s="3">
        <v>0</v>
      </c>
      <c r="F269" s="5">
        <v>3</v>
      </c>
    </row>
    <row r="270" spans="1:6" x14ac:dyDescent="0.25">
      <c r="A270" s="4">
        <v>269</v>
      </c>
      <c r="B270" s="13">
        <v>44499</v>
      </c>
      <c r="C270" s="3">
        <f>_xlfn.XLOOKUP(Auxiliar!A270,Equipos!$B$2:$B$24,Equipos!$A$2:$A$24,"error",0)</f>
        <v>7</v>
      </c>
      <c r="D270" s="3">
        <f>_xlfn.XLOOKUP(Auxiliar!B270,Equipos!$B$2:$B$24,Equipos!$A$2:$A$24,"error",0)</f>
        <v>6</v>
      </c>
      <c r="E270" s="3">
        <v>3</v>
      </c>
      <c r="F270" s="5">
        <v>0</v>
      </c>
    </row>
    <row r="271" spans="1:6" x14ac:dyDescent="0.25">
      <c r="A271" s="4">
        <v>270</v>
      </c>
      <c r="B271" s="13">
        <v>44499</v>
      </c>
      <c r="C271" s="3">
        <f>_xlfn.XLOOKUP(Auxiliar!A271,Equipos!$B$2:$B$24,Equipos!$A$2:$A$24,"error",0)</f>
        <v>11</v>
      </c>
      <c r="D271" s="3">
        <f>_xlfn.XLOOKUP(Auxiliar!B271,Equipos!$B$2:$B$24,Equipos!$A$2:$A$24,"error",0)</f>
        <v>14</v>
      </c>
      <c r="E271" s="3">
        <v>1</v>
      </c>
      <c r="F271" s="5">
        <v>3</v>
      </c>
    </row>
    <row r="272" spans="1:6" x14ac:dyDescent="0.25">
      <c r="A272" s="4">
        <v>271</v>
      </c>
      <c r="B272" s="13">
        <v>44497</v>
      </c>
      <c r="C272" s="3">
        <f>_xlfn.XLOOKUP(Auxiliar!A272,Equipos!$B$2:$B$24,Equipos!$A$2:$A$24,"error",0)</f>
        <v>4</v>
      </c>
      <c r="D272" s="3">
        <f>_xlfn.XLOOKUP(Auxiliar!B272,Equipos!$B$2:$B$24,Equipos!$A$2:$A$24,"error",0)</f>
        <v>12</v>
      </c>
      <c r="E272" s="3">
        <v>3</v>
      </c>
      <c r="F272" s="5">
        <v>2</v>
      </c>
    </row>
    <row r="273" spans="1:6" x14ac:dyDescent="0.25">
      <c r="A273" s="4">
        <v>272</v>
      </c>
      <c r="B273" s="13">
        <v>44500</v>
      </c>
      <c r="C273" s="3">
        <f>_xlfn.XLOOKUP(Auxiliar!A273,Equipos!$B$2:$B$24,Equipos!$A$2:$A$24,"error",0)</f>
        <v>9</v>
      </c>
      <c r="D273" s="3">
        <f>_xlfn.XLOOKUP(Auxiliar!B273,Equipos!$B$2:$B$24,Equipos!$A$2:$A$24,"error",0)</f>
        <v>1</v>
      </c>
      <c r="E273" s="3">
        <v>0</v>
      </c>
      <c r="F273" s="5">
        <v>3</v>
      </c>
    </row>
    <row r="274" spans="1:6" x14ac:dyDescent="0.25">
      <c r="A274" s="4">
        <v>273</v>
      </c>
      <c r="B274" s="13">
        <v>44505</v>
      </c>
      <c r="C274" s="3">
        <f>_xlfn.XLOOKUP(Auxiliar!A274,Equipos!$B$2:$B$24,Equipos!$A$2:$A$24,"error",0)</f>
        <v>3</v>
      </c>
      <c r="D274" s="3">
        <f>_xlfn.XLOOKUP(Auxiliar!B274,Equipos!$B$2:$B$24,Equipos!$A$2:$A$24,"error",0)</f>
        <v>1</v>
      </c>
      <c r="E274" s="3">
        <v>2</v>
      </c>
      <c r="F274" s="5">
        <v>3</v>
      </c>
    </row>
    <row r="275" spans="1:6" x14ac:dyDescent="0.25">
      <c r="A275" s="4">
        <v>274</v>
      </c>
      <c r="B275" s="13">
        <v>44506</v>
      </c>
      <c r="C275" s="3">
        <f>_xlfn.XLOOKUP(Auxiliar!A275,Equipos!$B$2:$B$24,Equipos!$A$2:$A$24,"error",0)</f>
        <v>12</v>
      </c>
      <c r="D275" s="3">
        <f>_xlfn.XLOOKUP(Auxiliar!B275,Equipos!$B$2:$B$24,Equipos!$A$2:$A$24,"error",0)</f>
        <v>9</v>
      </c>
      <c r="E275" s="3">
        <v>3</v>
      </c>
      <c r="F275" s="5">
        <v>1</v>
      </c>
    </row>
    <row r="276" spans="1:6" x14ac:dyDescent="0.25">
      <c r="A276" s="4">
        <v>275</v>
      </c>
      <c r="B276" s="13">
        <v>44506</v>
      </c>
      <c r="C276" s="3">
        <f>_xlfn.XLOOKUP(Auxiliar!A276,Equipos!$B$2:$B$24,Equipos!$A$2:$A$24,"error",0)</f>
        <v>14</v>
      </c>
      <c r="D276" s="3">
        <f>_xlfn.XLOOKUP(Auxiliar!B276,Equipos!$B$2:$B$24,Equipos!$A$2:$A$24,"error",0)</f>
        <v>4</v>
      </c>
      <c r="E276" s="3">
        <v>0</v>
      </c>
      <c r="F276" s="5">
        <v>3</v>
      </c>
    </row>
    <row r="277" spans="1:6" x14ac:dyDescent="0.25">
      <c r="A277" s="4">
        <v>276</v>
      </c>
      <c r="B277" s="13">
        <v>44507</v>
      </c>
      <c r="C277" s="3">
        <f>_xlfn.XLOOKUP(Auxiliar!A277,Equipos!$B$2:$B$24,Equipos!$A$2:$A$24,"error",0)</f>
        <v>6</v>
      </c>
      <c r="D277" s="3">
        <f>_xlfn.XLOOKUP(Auxiliar!B277,Equipos!$B$2:$B$24,Equipos!$A$2:$A$24,"error",0)</f>
        <v>11</v>
      </c>
      <c r="E277" s="3">
        <v>1</v>
      </c>
      <c r="F277" s="5">
        <v>3</v>
      </c>
    </row>
    <row r="278" spans="1:6" x14ac:dyDescent="0.25">
      <c r="A278" s="4">
        <v>277</v>
      </c>
      <c r="B278" s="13">
        <v>44507</v>
      </c>
      <c r="C278" s="3">
        <f>_xlfn.XLOOKUP(Auxiliar!A278,Equipos!$B$2:$B$24,Equipos!$A$2:$A$24,"error",0)</f>
        <v>2</v>
      </c>
      <c r="D278" s="3">
        <f>_xlfn.XLOOKUP(Auxiliar!B278,Equipos!$B$2:$B$24,Equipos!$A$2:$A$24,"error",0)</f>
        <v>7</v>
      </c>
      <c r="E278" s="3">
        <v>3</v>
      </c>
      <c r="F278" s="5">
        <v>0</v>
      </c>
    </row>
    <row r="279" spans="1:6" x14ac:dyDescent="0.25">
      <c r="A279" s="4">
        <v>278</v>
      </c>
      <c r="B279" s="13">
        <v>44506</v>
      </c>
      <c r="C279" s="3">
        <f>_xlfn.XLOOKUP(Auxiliar!A279,Equipos!$B$2:$B$24,Equipos!$A$2:$A$24,"error",0)</f>
        <v>15</v>
      </c>
      <c r="D279" s="3">
        <f>_xlfn.XLOOKUP(Auxiliar!B279,Equipos!$B$2:$B$24,Equipos!$A$2:$A$24,"error",0)</f>
        <v>8</v>
      </c>
      <c r="E279" s="3">
        <v>3</v>
      </c>
      <c r="F279" s="5">
        <v>1</v>
      </c>
    </row>
    <row r="280" spans="1:6" x14ac:dyDescent="0.25">
      <c r="A280" s="4">
        <v>279</v>
      </c>
      <c r="B280" s="13">
        <v>44507</v>
      </c>
      <c r="C280" s="3">
        <f>_xlfn.XLOOKUP(Auxiliar!A280,Equipos!$B$2:$B$24,Equipos!$A$2:$A$24,"error",0)</f>
        <v>16</v>
      </c>
      <c r="D280" s="3">
        <f>_xlfn.XLOOKUP(Auxiliar!B280,Equipos!$B$2:$B$24,Equipos!$A$2:$A$24,"error",0)</f>
        <v>13</v>
      </c>
      <c r="E280" s="3">
        <v>0</v>
      </c>
      <c r="F280" s="5">
        <v>3</v>
      </c>
    </row>
    <row r="281" spans="1:6" x14ac:dyDescent="0.25">
      <c r="A281" s="4">
        <v>280</v>
      </c>
      <c r="B281" s="13">
        <v>44513</v>
      </c>
      <c r="C281" s="3">
        <f>_xlfn.XLOOKUP(Auxiliar!A281,Equipos!$B$2:$B$24,Equipos!$A$2:$A$24,"error",0)</f>
        <v>13</v>
      </c>
      <c r="D281" s="3">
        <f>_xlfn.XLOOKUP(Auxiliar!B281,Equipos!$B$2:$B$24,Equipos!$A$2:$A$24,"error",0)</f>
        <v>3</v>
      </c>
      <c r="E281" s="3">
        <v>2</v>
      </c>
      <c r="F281" s="5">
        <v>3</v>
      </c>
    </row>
    <row r="282" spans="1:6" x14ac:dyDescent="0.25">
      <c r="A282" s="4">
        <v>281</v>
      </c>
      <c r="B282" s="13">
        <v>44513</v>
      </c>
      <c r="C282" s="3">
        <f>_xlfn.XLOOKUP(Auxiliar!A282,Equipos!$B$2:$B$24,Equipos!$A$2:$A$24,"error",0)</f>
        <v>8</v>
      </c>
      <c r="D282" s="3">
        <f>_xlfn.XLOOKUP(Auxiliar!B282,Equipos!$B$2:$B$24,Equipos!$A$2:$A$24,"error",0)</f>
        <v>16</v>
      </c>
      <c r="E282" s="3">
        <v>3</v>
      </c>
      <c r="F282" s="5">
        <v>0</v>
      </c>
    </row>
    <row r="283" spans="1:6" x14ac:dyDescent="0.25">
      <c r="A283" s="4">
        <v>282</v>
      </c>
      <c r="B283" s="13">
        <v>44514</v>
      </c>
      <c r="C283" s="3">
        <f>_xlfn.XLOOKUP(Auxiliar!A283,Equipos!$B$2:$B$24,Equipos!$A$2:$A$24,"error",0)</f>
        <v>7</v>
      </c>
      <c r="D283" s="3">
        <f>_xlfn.XLOOKUP(Auxiliar!B283,Equipos!$B$2:$B$24,Equipos!$A$2:$A$24,"error",0)</f>
        <v>15</v>
      </c>
      <c r="E283" s="3">
        <v>0</v>
      </c>
      <c r="F283" s="5">
        <v>3</v>
      </c>
    </row>
    <row r="284" spans="1:6" x14ac:dyDescent="0.25">
      <c r="A284" s="4">
        <v>283</v>
      </c>
      <c r="B284" s="13">
        <v>44514</v>
      </c>
      <c r="C284" s="3">
        <f>_xlfn.XLOOKUP(Auxiliar!A284,Equipos!$B$2:$B$24,Equipos!$A$2:$A$24,"error",0)</f>
        <v>11</v>
      </c>
      <c r="D284" s="3">
        <f>_xlfn.XLOOKUP(Auxiliar!B284,Equipos!$B$2:$B$24,Equipos!$A$2:$A$24,"error",0)</f>
        <v>2</v>
      </c>
      <c r="E284" s="3">
        <v>0</v>
      </c>
      <c r="F284" s="5">
        <v>3</v>
      </c>
    </row>
    <row r="285" spans="1:6" x14ac:dyDescent="0.25">
      <c r="A285" s="4">
        <v>284</v>
      </c>
      <c r="B285" s="13">
        <v>44513</v>
      </c>
      <c r="C285" s="3">
        <f>_xlfn.XLOOKUP(Auxiliar!A285,Equipos!$B$2:$B$24,Equipos!$A$2:$A$24,"error",0)</f>
        <v>4</v>
      </c>
      <c r="D285" s="3">
        <f>_xlfn.XLOOKUP(Auxiliar!B285,Equipos!$B$2:$B$24,Equipos!$A$2:$A$24,"error",0)</f>
        <v>6</v>
      </c>
      <c r="E285" s="3">
        <v>3</v>
      </c>
      <c r="F285" s="5">
        <v>0</v>
      </c>
    </row>
    <row r="286" spans="1:6" x14ac:dyDescent="0.25">
      <c r="A286" s="4">
        <v>285</v>
      </c>
      <c r="B286" s="13">
        <v>44512</v>
      </c>
      <c r="C286" s="3">
        <f>_xlfn.XLOOKUP(Auxiliar!A286,Equipos!$B$2:$B$24,Equipos!$A$2:$A$24,"error",0)</f>
        <v>9</v>
      </c>
      <c r="D286" s="3">
        <f>_xlfn.XLOOKUP(Auxiliar!B286,Equipos!$B$2:$B$24,Equipos!$A$2:$A$24,"error",0)</f>
        <v>14</v>
      </c>
      <c r="E286" s="3">
        <v>3</v>
      </c>
      <c r="F286" s="5">
        <v>1</v>
      </c>
    </row>
    <row r="287" spans="1:6" x14ac:dyDescent="0.25">
      <c r="A287" s="4">
        <v>286</v>
      </c>
      <c r="B287" s="13">
        <v>44515</v>
      </c>
      <c r="C287" s="3">
        <f>_xlfn.XLOOKUP(Auxiliar!A287,Equipos!$B$2:$B$24,Equipos!$A$2:$A$24,"error",0)</f>
        <v>1</v>
      </c>
      <c r="D287" s="3">
        <f>_xlfn.XLOOKUP(Auxiliar!B287,Equipos!$B$2:$B$24,Equipos!$A$2:$A$24,"error",0)</f>
        <v>12</v>
      </c>
      <c r="E287" s="3">
        <v>3</v>
      </c>
      <c r="F287" s="5">
        <v>0</v>
      </c>
    </row>
    <row r="288" spans="1:6" x14ac:dyDescent="0.25">
      <c r="A288" s="4">
        <v>287</v>
      </c>
      <c r="B288" s="13">
        <v>44522</v>
      </c>
      <c r="C288" s="3">
        <f>_xlfn.XLOOKUP(Auxiliar!A288,Equipos!$B$2:$B$24,Equipos!$A$2:$A$24,"error",0)</f>
        <v>13</v>
      </c>
      <c r="D288" s="3">
        <f>_xlfn.XLOOKUP(Auxiliar!B288,Equipos!$B$2:$B$24,Equipos!$A$2:$A$24,"error",0)</f>
        <v>8</v>
      </c>
      <c r="E288" s="3">
        <v>3</v>
      </c>
      <c r="F288" s="5">
        <v>2</v>
      </c>
    </row>
    <row r="289" spans="1:6" x14ac:dyDescent="0.25">
      <c r="A289" s="4">
        <v>288</v>
      </c>
      <c r="B289" s="13">
        <v>44521</v>
      </c>
      <c r="C289" s="3">
        <f>_xlfn.XLOOKUP(Auxiliar!A289,Equipos!$B$2:$B$24,Equipos!$A$2:$A$24,"error",0)</f>
        <v>3</v>
      </c>
      <c r="D289" s="3">
        <f>_xlfn.XLOOKUP(Auxiliar!B289,Equipos!$B$2:$B$24,Equipos!$A$2:$A$24,"error",0)</f>
        <v>12</v>
      </c>
      <c r="E289" s="3">
        <v>3</v>
      </c>
      <c r="F289" s="5">
        <v>2</v>
      </c>
    </row>
    <row r="290" spans="1:6" x14ac:dyDescent="0.25">
      <c r="A290" s="4">
        <v>289</v>
      </c>
      <c r="B290" s="13">
        <v>44520</v>
      </c>
      <c r="C290" s="3">
        <f>_xlfn.XLOOKUP(Auxiliar!A290,Equipos!$B$2:$B$24,Equipos!$A$2:$A$24,"error",0)</f>
        <v>14</v>
      </c>
      <c r="D290" s="3">
        <f>_xlfn.XLOOKUP(Auxiliar!B290,Equipos!$B$2:$B$24,Equipos!$A$2:$A$24,"error",0)</f>
        <v>1</v>
      </c>
      <c r="E290" s="3">
        <v>0</v>
      </c>
      <c r="F290" s="5">
        <v>3</v>
      </c>
    </row>
    <row r="291" spans="1:6" x14ac:dyDescent="0.25">
      <c r="A291" s="4">
        <v>290</v>
      </c>
      <c r="B291" s="13">
        <v>44519</v>
      </c>
      <c r="C291" s="3">
        <f>_xlfn.XLOOKUP(Auxiliar!A291,Equipos!$B$2:$B$24,Equipos!$A$2:$A$24,"error",0)</f>
        <v>6</v>
      </c>
      <c r="D291" s="3">
        <f>_xlfn.XLOOKUP(Auxiliar!B291,Equipos!$B$2:$B$24,Equipos!$A$2:$A$24,"error",0)</f>
        <v>9</v>
      </c>
      <c r="E291" s="3">
        <v>2</v>
      </c>
      <c r="F291" s="5">
        <v>3</v>
      </c>
    </row>
    <row r="292" spans="1:6" x14ac:dyDescent="0.25">
      <c r="A292" s="4">
        <v>291</v>
      </c>
      <c r="B292" s="13">
        <v>44520</v>
      </c>
      <c r="C292" s="3">
        <f>_xlfn.XLOOKUP(Auxiliar!A292,Equipos!$B$2:$B$24,Equipos!$A$2:$A$24,"error",0)</f>
        <v>2</v>
      </c>
      <c r="D292" s="3">
        <f>_xlfn.XLOOKUP(Auxiliar!B292,Equipos!$B$2:$B$24,Equipos!$A$2:$A$24,"error",0)</f>
        <v>4</v>
      </c>
      <c r="E292" s="3">
        <v>2</v>
      </c>
      <c r="F292" s="5">
        <v>3</v>
      </c>
    </row>
    <row r="293" spans="1:6" x14ac:dyDescent="0.25">
      <c r="A293" s="4">
        <v>292</v>
      </c>
      <c r="B293" s="13">
        <v>44520</v>
      </c>
      <c r="C293" s="3">
        <f>_xlfn.XLOOKUP(Auxiliar!A293,Equipos!$B$2:$B$24,Equipos!$A$2:$A$24,"error",0)</f>
        <v>15</v>
      </c>
      <c r="D293" s="3">
        <f>_xlfn.XLOOKUP(Auxiliar!B293,Equipos!$B$2:$B$24,Equipos!$A$2:$A$24,"error",0)</f>
        <v>11</v>
      </c>
      <c r="E293" s="3">
        <v>3</v>
      </c>
      <c r="F293" s="5">
        <v>0</v>
      </c>
    </row>
    <row r="294" spans="1:6" x14ac:dyDescent="0.25">
      <c r="A294" s="4">
        <v>293</v>
      </c>
      <c r="B294" s="13">
        <v>44521</v>
      </c>
      <c r="C294" s="3">
        <f>_xlfn.XLOOKUP(Auxiliar!A294,Equipos!$B$2:$B$24,Equipos!$A$2:$A$24,"error",0)</f>
        <v>16</v>
      </c>
      <c r="D294" s="3">
        <f>_xlfn.XLOOKUP(Auxiliar!B294,Equipos!$B$2:$B$24,Equipos!$A$2:$A$24,"error",0)</f>
        <v>7</v>
      </c>
      <c r="E294" s="3">
        <v>3</v>
      </c>
      <c r="F294" s="5">
        <v>0</v>
      </c>
    </row>
    <row r="295" spans="1:6" x14ac:dyDescent="0.25">
      <c r="A295" s="4">
        <v>294</v>
      </c>
      <c r="B295" s="13">
        <v>44527</v>
      </c>
      <c r="C295" s="3">
        <f>_xlfn.XLOOKUP(Auxiliar!A295,Equipos!$B$2:$B$24,Equipos!$A$2:$A$24,"error",0)</f>
        <v>8</v>
      </c>
      <c r="D295" s="3">
        <f>_xlfn.XLOOKUP(Auxiliar!B295,Equipos!$B$2:$B$24,Equipos!$A$2:$A$24,"error",0)</f>
        <v>3</v>
      </c>
      <c r="E295" s="3">
        <v>1</v>
      </c>
      <c r="F295" s="5">
        <v>3</v>
      </c>
    </row>
    <row r="296" spans="1:6" x14ac:dyDescent="0.25">
      <c r="A296" s="4">
        <v>295</v>
      </c>
      <c r="B296" s="13">
        <v>44528</v>
      </c>
      <c r="C296" s="3">
        <f>_xlfn.XLOOKUP(Auxiliar!A296,Equipos!$B$2:$B$24,Equipos!$A$2:$A$24,"error",0)</f>
        <v>7</v>
      </c>
      <c r="D296" s="3">
        <f>_xlfn.XLOOKUP(Auxiliar!B296,Equipos!$B$2:$B$24,Equipos!$A$2:$A$24,"error",0)</f>
        <v>13</v>
      </c>
      <c r="E296" s="3">
        <v>0</v>
      </c>
      <c r="F296" s="5">
        <v>3</v>
      </c>
    </row>
    <row r="297" spans="1:6" x14ac:dyDescent="0.25">
      <c r="A297" s="4">
        <v>296</v>
      </c>
      <c r="B297" s="13">
        <v>44526</v>
      </c>
      <c r="C297" s="3">
        <f>_xlfn.XLOOKUP(Auxiliar!A297,Equipos!$B$2:$B$24,Equipos!$A$2:$A$24,"error",0)</f>
        <v>11</v>
      </c>
      <c r="D297" s="3">
        <f>_xlfn.XLOOKUP(Auxiliar!B297,Equipos!$B$2:$B$24,Equipos!$A$2:$A$24,"error",0)</f>
        <v>16</v>
      </c>
      <c r="E297" s="3">
        <v>1</v>
      </c>
      <c r="F297" s="5">
        <v>3</v>
      </c>
    </row>
    <row r="298" spans="1:6" x14ac:dyDescent="0.25">
      <c r="A298" s="4">
        <v>297</v>
      </c>
      <c r="B298" s="13">
        <v>44527</v>
      </c>
      <c r="C298" s="3">
        <f>_xlfn.XLOOKUP(Auxiliar!A298,Equipos!$B$2:$B$24,Equipos!$A$2:$A$24,"error",0)</f>
        <v>4</v>
      </c>
      <c r="D298" s="3">
        <f>_xlfn.XLOOKUP(Auxiliar!B298,Equipos!$B$2:$B$24,Equipos!$A$2:$A$24,"error",0)</f>
        <v>15</v>
      </c>
      <c r="E298" s="3">
        <v>0</v>
      </c>
      <c r="F298" s="5">
        <v>3</v>
      </c>
    </row>
    <row r="299" spans="1:6" x14ac:dyDescent="0.25">
      <c r="A299" s="4">
        <v>298</v>
      </c>
      <c r="B299" s="13">
        <v>44527</v>
      </c>
      <c r="C299" s="3">
        <f>_xlfn.XLOOKUP(Auxiliar!A299,Equipos!$B$2:$B$24,Equipos!$A$2:$A$24,"error",0)</f>
        <v>9</v>
      </c>
      <c r="D299" s="3">
        <f>_xlfn.XLOOKUP(Auxiliar!B299,Equipos!$B$2:$B$24,Equipos!$A$2:$A$24,"error",0)</f>
        <v>2</v>
      </c>
      <c r="E299" s="3">
        <v>0</v>
      </c>
      <c r="F299" s="5">
        <v>3</v>
      </c>
    </row>
    <row r="300" spans="1:6" x14ac:dyDescent="0.25">
      <c r="A300" s="4">
        <v>299</v>
      </c>
      <c r="B300" s="13">
        <v>44528</v>
      </c>
      <c r="C300" s="3">
        <f>_xlfn.XLOOKUP(Auxiliar!A300,Equipos!$B$2:$B$24,Equipos!$A$2:$A$24,"error",0)</f>
        <v>1</v>
      </c>
      <c r="D300" s="3">
        <f>_xlfn.XLOOKUP(Auxiliar!B300,Equipos!$B$2:$B$24,Equipos!$A$2:$A$24,"error",0)</f>
        <v>6</v>
      </c>
      <c r="E300" s="3">
        <v>3</v>
      </c>
      <c r="F300" s="5">
        <v>2</v>
      </c>
    </row>
    <row r="301" spans="1:6" x14ac:dyDescent="0.25">
      <c r="A301" s="4">
        <v>300</v>
      </c>
      <c r="B301" s="13">
        <v>44529</v>
      </c>
      <c r="C301" s="3">
        <f>_xlfn.XLOOKUP(Auxiliar!A301,Equipos!$B$2:$B$24,Equipos!$A$2:$A$24,"error",0)</f>
        <v>12</v>
      </c>
      <c r="D301" s="3">
        <f>_xlfn.XLOOKUP(Auxiliar!B301,Equipos!$B$2:$B$24,Equipos!$A$2:$A$24,"error",0)</f>
        <v>14</v>
      </c>
      <c r="E301" s="3">
        <v>2</v>
      </c>
      <c r="F301" s="5">
        <v>3</v>
      </c>
    </row>
    <row r="302" spans="1:6" x14ac:dyDescent="0.25">
      <c r="A302" s="4">
        <v>301</v>
      </c>
      <c r="B302" s="13">
        <v>44535</v>
      </c>
      <c r="C302" s="3">
        <f>_xlfn.XLOOKUP(Auxiliar!A302,Equipos!$B$2:$B$24,Equipos!$A$2:$A$24,"error",0)</f>
        <v>3</v>
      </c>
      <c r="D302" s="3">
        <f>_xlfn.XLOOKUP(Auxiliar!B302,Equipos!$B$2:$B$24,Equipos!$A$2:$A$24,"error",0)</f>
        <v>14</v>
      </c>
      <c r="E302" s="3">
        <v>3</v>
      </c>
      <c r="F302" s="5">
        <v>1</v>
      </c>
    </row>
    <row r="303" spans="1:6" x14ac:dyDescent="0.25">
      <c r="A303" s="4">
        <v>302</v>
      </c>
      <c r="B303" s="13">
        <v>44535</v>
      </c>
      <c r="C303" s="3">
        <f>_xlfn.XLOOKUP(Auxiliar!A303,Equipos!$B$2:$B$24,Equipos!$A$2:$A$24,"error",0)</f>
        <v>6</v>
      </c>
      <c r="D303" s="3">
        <f>_xlfn.XLOOKUP(Auxiliar!B303,Equipos!$B$2:$B$24,Equipos!$A$2:$A$24,"error",0)</f>
        <v>12</v>
      </c>
      <c r="E303" s="3">
        <v>1</v>
      </c>
      <c r="F303" s="5">
        <v>3</v>
      </c>
    </row>
    <row r="304" spans="1:6" x14ac:dyDescent="0.25">
      <c r="A304" s="4">
        <v>303</v>
      </c>
      <c r="B304" s="13">
        <v>44534</v>
      </c>
      <c r="C304" s="3">
        <f>_xlfn.XLOOKUP(Auxiliar!A304,Equipos!$B$2:$B$24,Equipos!$A$2:$A$24,"error",0)</f>
        <v>1</v>
      </c>
      <c r="D304" s="3">
        <f>_xlfn.XLOOKUP(Auxiliar!B304,Equipos!$B$2:$B$24,Equipos!$A$2:$A$24,"error",0)</f>
        <v>2</v>
      </c>
      <c r="E304" s="3">
        <v>0</v>
      </c>
      <c r="F304" s="5">
        <v>3</v>
      </c>
    </row>
    <row r="305" spans="1:6" x14ac:dyDescent="0.25">
      <c r="A305" s="4">
        <v>304</v>
      </c>
      <c r="B305" s="13">
        <v>44533</v>
      </c>
      <c r="C305" s="3">
        <f>_xlfn.XLOOKUP(Auxiliar!A305,Equipos!$B$2:$B$24,Equipos!$A$2:$A$24,"error",0)</f>
        <v>15</v>
      </c>
      <c r="D305" s="3">
        <f>_xlfn.XLOOKUP(Auxiliar!B305,Equipos!$B$2:$B$24,Equipos!$A$2:$A$24,"error",0)</f>
        <v>9</v>
      </c>
      <c r="E305" s="3">
        <v>3</v>
      </c>
      <c r="F305" s="5">
        <v>0</v>
      </c>
    </row>
    <row r="306" spans="1:6" x14ac:dyDescent="0.25">
      <c r="A306" s="4">
        <v>305</v>
      </c>
      <c r="B306" s="13">
        <v>44536</v>
      </c>
      <c r="C306" s="3">
        <f>_xlfn.XLOOKUP(Auxiliar!A306,Equipos!$B$2:$B$24,Equipos!$A$2:$A$24,"error",0)</f>
        <v>16</v>
      </c>
      <c r="D306" s="3">
        <f>_xlfn.XLOOKUP(Auxiliar!B306,Equipos!$B$2:$B$24,Equipos!$A$2:$A$24,"error",0)</f>
        <v>4</v>
      </c>
      <c r="E306" s="3">
        <v>3</v>
      </c>
      <c r="F306" s="5">
        <v>1</v>
      </c>
    </row>
    <row r="307" spans="1:6" x14ac:dyDescent="0.25">
      <c r="A307" s="4">
        <v>306</v>
      </c>
      <c r="B307" s="13">
        <v>44534</v>
      </c>
      <c r="C307" s="3">
        <f>_xlfn.XLOOKUP(Auxiliar!A307,Equipos!$B$2:$B$24,Equipos!$A$2:$A$24,"error",0)</f>
        <v>13</v>
      </c>
      <c r="D307" s="3">
        <f>_xlfn.XLOOKUP(Auxiliar!B307,Equipos!$B$2:$B$24,Equipos!$A$2:$A$24,"error",0)</f>
        <v>11</v>
      </c>
      <c r="E307" s="3">
        <v>3</v>
      </c>
      <c r="F307" s="5">
        <v>0</v>
      </c>
    </row>
    <row r="308" spans="1:6" x14ac:dyDescent="0.25">
      <c r="A308" s="4">
        <v>307</v>
      </c>
      <c r="B308" s="13">
        <v>44535</v>
      </c>
      <c r="C308" s="3">
        <f>_xlfn.XLOOKUP(Auxiliar!A308,Equipos!$B$2:$B$24,Equipos!$A$2:$A$24,"error",0)</f>
        <v>8</v>
      </c>
      <c r="D308" s="3">
        <f>_xlfn.XLOOKUP(Auxiliar!B308,Equipos!$B$2:$B$24,Equipos!$A$2:$A$24,"error",0)</f>
        <v>7</v>
      </c>
      <c r="E308" s="3">
        <v>0</v>
      </c>
      <c r="F308" s="5">
        <v>3</v>
      </c>
    </row>
    <row r="309" spans="1:6" x14ac:dyDescent="0.25">
      <c r="A309" s="4">
        <v>308</v>
      </c>
      <c r="B309" s="13">
        <v>44542</v>
      </c>
      <c r="C309" s="3">
        <f>_xlfn.XLOOKUP(Auxiliar!A309,Equipos!$B$2:$B$24,Equipos!$A$2:$A$24,"error",0)</f>
        <v>7</v>
      </c>
      <c r="D309" s="3">
        <f>_xlfn.XLOOKUP(Auxiliar!B309,Equipos!$B$2:$B$24,Equipos!$A$2:$A$24,"error",0)</f>
        <v>3</v>
      </c>
      <c r="E309" s="3">
        <v>3</v>
      </c>
      <c r="F309" s="5">
        <v>0</v>
      </c>
    </row>
    <row r="310" spans="1:6" x14ac:dyDescent="0.25">
      <c r="A310" s="4">
        <v>309</v>
      </c>
      <c r="B310" s="13">
        <v>44542</v>
      </c>
      <c r="C310" s="3">
        <f>_xlfn.XLOOKUP(Auxiliar!A310,Equipos!$B$2:$B$24,Equipos!$A$2:$A$24,"error",0)</f>
        <v>11</v>
      </c>
      <c r="D310" s="3">
        <f>_xlfn.XLOOKUP(Auxiliar!B310,Equipos!$B$2:$B$24,Equipos!$A$2:$A$24,"error",0)</f>
        <v>8</v>
      </c>
      <c r="E310" s="3">
        <v>0</v>
      </c>
      <c r="F310" s="5">
        <v>3</v>
      </c>
    </row>
    <row r="311" spans="1:6" x14ac:dyDescent="0.25">
      <c r="A311" s="4">
        <v>310</v>
      </c>
      <c r="B311" s="13">
        <v>44543</v>
      </c>
      <c r="C311" s="3">
        <f>_xlfn.XLOOKUP(Auxiliar!A311,Equipos!$B$2:$B$24,Equipos!$A$2:$A$24,"error",0)</f>
        <v>4</v>
      </c>
      <c r="D311" s="3">
        <f>_xlfn.XLOOKUP(Auxiliar!B311,Equipos!$B$2:$B$24,Equipos!$A$2:$A$24,"error",0)</f>
        <v>13</v>
      </c>
      <c r="E311" s="3">
        <v>3</v>
      </c>
      <c r="F311" s="5">
        <v>2</v>
      </c>
    </row>
    <row r="312" spans="1:6" x14ac:dyDescent="0.25">
      <c r="A312" s="4">
        <v>311</v>
      </c>
      <c r="B312" s="13">
        <v>44542</v>
      </c>
      <c r="C312" s="3">
        <f>_xlfn.XLOOKUP(Auxiliar!A312,Equipos!$B$2:$B$24,Equipos!$A$2:$A$24,"error",0)</f>
        <v>9</v>
      </c>
      <c r="D312" s="3">
        <f>_xlfn.XLOOKUP(Auxiliar!B312,Equipos!$B$2:$B$24,Equipos!$A$2:$A$24,"error",0)</f>
        <v>16</v>
      </c>
      <c r="E312" s="3">
        <v>2</v>
      </c>
      <c r="F312" s="5">
        <v>3</v>
      </c>
    </row>
    <row r="313" spans="1:6" x14ac:dyDescent="0.25">
      <c r="A313" s="4">
        <v>312</v>
      </c>
      <c r="B313" s="13">
        <v>44540</v>
      </c>
      <c r="C313" s="3">
        <f>_xlfn.XLOOKUP(Auxiliar!A313,Equipos!$B$2:$B$24,Equipos!$A$2:$A$24,"error",0)</f>
        <v>15</v>
      </c>
      <c r="D313" s="3">
        <f>_xlfn.XLOOKUP(Auxiliar!B313,Equipos!$B$2:$B$24,Equipos!$A$2:$A$24,"error",0)</f>
        <v>1</v>
      </c>
      <c r="E313" s="3">
        <v>3</v>
      </c>
      <c r="F313" s="5">
        <v>0</v>
      </c>
    </row>
    <row r="314" spans="1:6" x14ac:dyDescent="0.25">
      <c r="A314" s="4">
        <v>313</v>
      </c>
      <c r="B314" s="13">
        <v>44541</v>
      </c>
      <c r="C314" s="3">
        <f>_xlfn.XLOOKUP(Auxiliar!A314,Equipos!$B$2:$B$24,Equipos!$A$2:$A$24,"error",0)</f>
        <v>12</v>
      </c>
      <c r="D314" s="3">
        <f>_xlfn.XLOOKUP(Auxiliar!B314,Equipos!$B$2:$B$24,Equipos!$A$2:$A$24,"error",0)</f>
        <v>2</v>
      </c>
      <c r="E314" s="3">
        <v>0</v>
      </c>
      <c r="F314" s="5">
        <v>3</v>
      </c>
    </row>
    <row r="315" spans="1:6" x14ac:dyDescent="0.25">
      <c r="A315" s="4">
        <v>314</v>
      </c>
      <c r="B315" s="13">
        <v>44541</v>
      </c>
      <c r="C315" s="3">
        <f>_xlfn.XLOOKUP(Auxiliar!A315,Equipos!$B$2:$B$24,Equipos!$A$2:$A$24,"error",0)</f>
        <v>14</v>
      </c>
      <c r="D315" s="3">
        <f>_xlfn.XLOOKUP(Auxiliar!B315,Equipos!$B$2:$B$24,Equipos!$A$2:$A$24,"error",0)</f>
        <v>6</v>
      </c>
      <c r="E315" s="3">
        <v>3</v>
      </c>
      <c r="F315" s="5">
        <v>1</v>
      </c>
    </row>
    <row r="316" spans="1:6" x14ac:dyDescent="0.25">
      <c r="A316" s="4">
        <v>315</v>
      </c>
      <c r="B316" s="13">
        <v>44550</v>
      </c>
      <c r="C316" s="3">
        <f>_xlfn.XLOOKUP(Auxiliar!A316,Equipos!$B$2:$B$24,Equipos!$A$2:$A$24,"error",0)</f>
        <v>3</v>
      </c>
      <c r="D316" s="3">
        <f>_xlfn.XLOOKUP(Auxiliar!B316,Equipos!$B$2:$B$24,Equipos!$A$2:$A$24,"error",0)</f>
        <v>6</v>
      </c>
      <c r="E316" s="3">
        <v>0</v>
      </c>
      <c r="F316" s="5">
        <v>3</v>
      </c>
    </row>
    <row r="317" spans="1:6" x14ac:dyDescent="0.25">
      <c r="A317" s="4">
        <v>316</v>
      </c>
      <c r="B317" s="13">
        <v>44548</v>
      </c>
      <c r="C317" s="3">
        <f>_xlfn.XLOOKUP(Auxiliar!A317,Equipos!$B$2:$B$24,Equipos!$A$2:$A$24,"error",0)</f>
        <v>2</v>
      </c>
      <c r="D317" s="3">
        <f>_xlfn.XLOOKUP(Auxiliar!B317,Equipos!$B$2:$B$24,Equipos!$A$2:$A$24,"error",0)</f>
        <v>14</v>
      </c>
      <c r="E317" s="3">
        <v>3</v>
      </c>
      <c r="F317" s="5">
        <v>0</v>
      </c>
    </row>
    <row r="318" spans="1:6" x14ac:dyDescent="0.25">
      <c r="A318" s="4">
        <v>317</v>
      </c>
      <c r="B318" s="13">
        <v>44549</v>
      </c>
      <c r="C318" s="3">
        <f>_xlfn.XLOOKUP(Auxiliar!A318,Equipos!$B$2:$B$24,Equipos!$A$2:$A$24,"error",0)</f>
        <v>15</v>
      </c>
      <c r="D318" s="3">
        <f>_xlfn.XLOOKUP(Auxiliar!B318,Equipos!$B$2:$B$24,Equipos!$A$2:$A$24,"error",0)</f>
        <v>12</v>
      </c>
      <c r="E318" s="3">
        <v>3</v>
      </c>
      <c r="F318" s="5">
        <v>1</v>
      </c>
    </row>
    <row r="319" spans="1:6" x14ac:dyDescent="0.25">
      <c r="A319" s="4">
        <v>318</v>
      </c>
      <c r="B319" s="13">
        <v>44549</v>
      </c>
      <c r="C319" s="3">
        <f>_xlfn.XLOOKUP(Auxiliar!A319,Equipos!$B$2:$B$24,Equipos!$A$2:$A$24,"error",0)</f>
        <v>16</v>
      </c>
      <c r="D319" s="3">
        <f>_xlfn.XLOOKUP(Auxiliar!B319,Equipos!$B$2:$B$24,Equipos!$A$2:$A$24,"error",0)</f>
        <v>1</v>
      </c>
      <c r="E319" s="3">
        <v>3</v>
      </c>
      <c r="F319" s="5">
        <v>2</v>
      </c>
    </row>
    <row r="320" spans="1:6" x14ac:dyDescent="0.25">
      <c r="A320" s="4">
        <v>319</v>
      </c>
      <c r="B320" s="13">
        <v>44547</v>
      </c>
      <c r="C320" s="3">
        <f>_xlfn.XLOOKUP(Auxiliar!A320,Equipos!$B$2:$B$24,Equipos!$A$2:$A$24,"error",0)</f>
        <v>13</v>
      </c>
      <c r="D320" s="3">
        <f>_xlfn.XLOOKUP(Auxiliar!B320,Equipos!$B$2:$B$24,Equipos!$A$2:$A$24,"error",0)</f>
        <v>9</v>
      </c>
      <c r="E320" s="3">
        <v>3</v>
      </c>
      <c r="F320" s="5">
        <v>1</v>
      </c>
    </row>
    <row r="321" spans="1:6" x14ac:dyDescent="0.25">
      <c r="A321" s="4">
        <v>320</v>
      </c>
      <c r="B321" s="13">
        <v>44548</v>
      </c>
      <c r="C321" s="3">
        <f>_xlfn.XLOOKUP(Auxiliar!A321,Equipos!$B$2:$B$24,Equipos!$A$2:$A$24,"error",0)</f>
        <v>8</v>
      </c>
      <c r="D321" s="3">
        <f>_xlfn.XLOOKUP(Auxiliar!B321,Equipos!$B$2:$B$24,Equipos!$A$2:$A$24,"error",0)</f>
        <v>4</v>
      </c>
      <c r="E321" s="3">
        <v>1</v>
      </c>
      <c r="F321" s="5">
        <v>3</v>
      </c>
    </row>
    <row r="322" spans="1:6" x14ac:dyDescent="0.25">
      <c r="A322" s="4">
        <v>321</v>
      </c>
      <c r="B322" s="13">
        <v>44549</v>
      </c>
      <c r="C322" s="3">
        <f>_xlfn.XLOOKUP(Auxiliar!A322,Equipos!$B$2:$B$24,Equipos!$A$2:$A$24,"error",0)</f>
        <v>7</v>
      </c>
      <c r="D322" s="3">
        <f>_xlfn.XLOOKUP(Auxiliar!B322,Equipos!$B$2:$B$24,Equipos!$A$2:$A$24,"error",0)</f>
        <v>11</v>
      </c>
      <c r="E322" s="3">
        <v>1</v>
      </c>
      <c r="F322" s="5">
        <v>3</v>
      </c>
    </row>
    <row r="323" spans="1:6" x14ac:dyDescent="0.25">
      <c r="A323" s="4">
        <v>322</v>
      </c>
      <c r="B323" s="13">
        <v>44559</v>
      </c>
      <c r="C323" s="3">
        <f>_xlfn.XLOOKUP(Auxiliar!A323,Equipos!$B$2:$B$24,Equipos!$A$2:$A$24,"error",0)</f>
        <v>3</v>
      </c>
      <c r="D323" s="3">
        <f>_xlfn.XLOOKUP(Auxiliar!B323,Equipos!$B$2:$B$24,Equipos!$A$2:$A$24,"error",0)</f>
        <v>4</v>
      </c>
      <c r="E323" s="3">
        <v>1</v>
      </c>
      <c r="F323" s="5">
        <v>3</v>
      </c>
    </row>
    <row r="324" spans="1:6" x14ac:dyDescent="0.25">
      <c r="A324" s="4">
        <v>323</v>
      </c>
      <c r="B324" s="13">
        <v>44617</v>
      </c>
      <c r="C324" s="3">
        <f>_xlfn.XLOOKUP(Auxiliar!A324,Equipos!$B$2:$B$24,Equipos!$A$2:$A$24,"error",0)</f>
        <v>9</v>
      </c>
      <c r="D324" s="3">
        <f>_xlfn.XLOOKUP(Auxiliar!B324,Equipos!$B$2:$B$24,Equipos!$A$2:$A$24,"error",0)</f>
        <v>11</v>
      </c>
      <c r="E324" s="3">
        <v>2</v>
      </c>
      <c r="F324" s="5">
        <v>3</v>
      </c>
    </row>
    <row r="325" spans="1:6" x14ac:dyDescent="0.25">
      <c r="A325" s="4">
        <v>324</v>
      </c>
      <c r="B325" s="13">
        <v>44636</v>
      </c>
      <c r="C325" s="3">
        <f>_xlfn.XLOOKUP(Auxiliar!A325,Equipos!$B$2:$B$24,Equipos!$A$2:$A$24,"error",0)</f>
        <v>1</v>
      </c>
      <c r="D325" s="3">
        <f>_xlfn.XLOOKUP(Auxiliar!B325,Equipos!$B$2:$B$24,Equipos!$A$2:$A$24,"error",0)</f>
        <v>7</v>
      </c>
      <c r="E325" s="3">
        <v>3</v>
      </c>
      <c r="F325" s="5">
        <v>1</v>
      </c>
    </row>
    <row r="326" spans="1:6" x14ac:dyDescent="0.25">
      <c r="A326" s="4">
        <v>325</v>
      </c>
      <c r="B326" s="13">
        <v>44560</v>
      </c>
      <c r="C326" s="3">
        <f>_xlfn.XLOOKUP(Auxiliar!A326,Equipos!$B$2:$B$24,Equipos!$A$2:$A$24,"error",0)</f>
        <v>12</v>
      </c>
      <c r="D326" s="3">
        <f>_xlfn.XLOOKUP(Auxiliar!B326,Equipos!$B$2:$B$24,Equipos!$A$2:$A$24,"error",0)</f>
        <v>8</v>
      </c>
      <c r="E326" s="3">
        <v>1</v>
      </c>
      <c r="F326" s="5">
        <v>3</v>
      </c>
    </row>
    <row r="327" spans="1:6" x14ac:dyDescent="0.25">
      <c r="A327" s="4">
        <v>326</v>
      </c>
      <c r="B327" s="13">
        <v>44560</v>
      </c>
      <c r="C327" s="3">
        <f>_xlfn.XLOOKUP(Auxiliar!A327,Equipos!$B$2:$B$24,Equipos!$A$2:$A$24,"error",0)</f>
        <v>14</v>
      </c>
      <c r="D327" s="3">
        <f>_xlfn.XLOOKUP(Auxiliar!B327,Equipos!$B$2:$B$24,Equipos!$A$2:$A$24,"error",0)</f>
        <v>13</v>
      </c>
      <c r="E327" s="3">
        <v>0</v>
      </c>
      <c r="F327" s="5">
        <v>3</v>
      </c>
    </row>
    <row r="328" spans="1:6" x14ac:dyDescent="0.25">
      <c r="A328" s="4">
        <v>327</v>
      </c>
      <c r="B328" s="13">
        <v>44510</v>
      </c>
      <c r="C328" s="3">
        <f>_xlfn.XLOOKUP(Auxiliar!A328,Equipos!$B$2:$B$24,Equipos!$A$2:$A$24,"error",0)</f>
        <v>6</v>
      </c>
      <c r="D328" s="3">
        <f>_xlfn.XLOOKUP(Auxiliar!B328,Equipos!$B$2:$B$24,Equipos!$A$2:$A$24,"error",0)</f>
        <v>16</v>
      </c>
      <c r="E328" s="3">
        <v>1</v>
      </c>
      <c r="F328" s="5">
        <v>3</v>
      </c>
    </row>
    <row r="329" spans="1:6" x14ac:dyDescent="0.25">
      <c r="A329" s="4">
        <v>328</v>
      </c>
      <c r="B329" s="13">
        <v>44510</v>
      </c>
      <c r="C329" s="3">
        <f>_xlfn.XLOOKUP(Auxiliar!A329,Equipos!$B$2:$B$24,Equipos!$A$2:$A$24,"error",0)</f>
        <v>15</v>
      </c>
      <c r="D329" s="3">
        <f>_xlfn.XLOOKUP(Auxiliar!B329,Equipos!$B$2:$B$24,Equipos!$A$2:$A$24,"error",0)</f>
        <v>2</v>
      </c>
      <c r="E329" s="3">
        <v>3</v>
      </c>
      <c r="F329" s="5">
        <v>0</v>
      </c>
    </row>
    <row r="330" spans="1:6" x14ac:dyDescent="0.25">
      <c r="A330" s="4">
        <v>329</v>
      </c>
      <c r="B330" s="13">
        <v>44564</v>
      </c>
      <c r="C330" s="3">
        <f>_xlfn.XLOOKUP(Auxiliar!A330,Equipos!$B$2:$B$24,Equipos!$A$2:$A$24,"error",0)</f>
        <v>2</v>
      </c>
      <c r="D330" s="3">
        <f>_xlfn.XLOOKUP(Auxiliar!B330,Equipos!$B$2:$B$24,Equipos!$A$2:$A$24,"error",0)</f>
        <v>3</v>
      </c>
      <c r="E330" s="3">
        <v>3</v>
      </c>
      <c r="F330" s="5">
        <v>0</v>
      </c>
    </row>
    <row r="331" spans="1:6" x14ac:dyDescent="0.25">
      <c r="A331" s="4">
        <v>330</v>
      </c>
      <c r="B331" s="13">
        <v>44565</v>
      </c>
      <c r="C331" s="3">
        <f>_xlfn.XLOOKUP(Auxiliar!A331,Equipos!$B$2:$B$24,Equipos!$A$2:$A$24,"error",0)</f>
        <v>15</v>
      </c>
      <c r="D331" s="3">
        <f>_xlfn.XLOOKUP(Auxiliar!B331,Equipos!$B$2:$B$24,Equipos!$A$2:$A$24,"error",0)</f>
        <v>6</v>
      </c>
      <c r="E331" s="3">
        <v>3</v>
      </c>
      <c r="F331" s="5">
        <v>0</v>
      </c>
    </row>
    <row r="332" spans="1:6" x14ac:dyDescent="0.25">
      <c r="A332" s="4">
        <v>331</v>
      </c>
      <c r="B332" s="13">
        <v>44564</v>
      </c>
      <c r="C332" s="3">
        <f>_xlfn.XLOOKUP(Auxiliar!A332,Equipos!$B$2:$B$24,Equipos!$A$2:$A$24,"error",0)</f>
        <v>16</v>
      </c>
      <c r="D332" s="3">
        <f>_xlfn.XLOOKUP(Auxiliar!B332,Equipos!$B$2:$B$24,Equipos!$A$2:$A$24,"error",0)</f>
        <v>14</v>
      </c>
      <c r="E332" s="3">
        <v>2</v>
      </c>
      <c r="F332" s="5">
        <v>3</v>
      </c>
    </row>
    <row r="333" spans="1:6" x14ac:dyDescent="0.25">
      <c r="A333" s="4">
        <v>332</v>
      </c>
      <c r="B333" s="13">
        <v>44565</v>
      </c>
      <c r="C333" s="3">
        <f>_xlfn.XLOOKUP(Auxiliar!A333,Equipos!$B$2:$B$24,Equipos!$A$2:$A$24,"error",0)</f>
        <v>13</v>
      </c>
      <c r="D333" s="3">
        <f>_xlfn.XLOOKUP(Auxiliar!B333,Equipos!$B$2:$B$24,Equipos!$A$2:$A$24,"error",0)</f>
        <v>12</v>
      </c>
      <c r="E333" s="3">
        <v>3</v>
      </c>
      <c r="F333" s="5">
        <v>1</v>
      </c>
    </row>
    <row r="334" spans="1:6" x14ac:dyDescent="0.25">
      <c r="A334" s="4">
        <v>333</v>
      </c>
      <c r="B334" s="13">
        <v>44566</v>
      </c>
      <c r="C334" s="3">
        <f>_xlfn.XLOOKUP(Auxiliar!A334,Equipos!$B$2:$B$24,Equipos!$A$2:$A$24,"error",0)</f>
        <v>8</v>
      </c>
      <c r="D334" s="3">
        <f>_xlfn.XLOOKUP(Auxiliar!B334,Equipos!$B$2:$B$24,Equipos!$A$2:$A$24,"error",0)</f>
        <v>1</v>
      </c>
      <c r="E334" s="3">
        <v>3</v>
      </c>
      <c r="F334" s="5">
        <v>0</v>
      </c>
    </row>
    <row r="335" spans="1:6" x14ac:dyDescent="0.25">
      <c r="A335" s="4">
        <v>334</v>
      </c>
      <c r="B335" s="13">
        <v>44566</v>
      </c>
      <c r="C335" s="3">
        <f>_xlfn.XLOOKUP(Auxiliar!A335,Equipos!$B$2:$B$24,Equipos!$A$2:$A$24,"error",0)</f>
        <v>7</v>
      </c>
      <c r="D335" s="3">
        <f>_xlfn.XLOOKUP(Auxiliar!B335,Equipos!$B$2:$B$24,Equipos!$A$2:$A$24,"error",0)</f>
        <v>9</v>
      </c>
      <c r="E335" s="3">
        <v>1</v>
      </c>
      <c r="F335" s="5">
        <v>3</v>
      </c>
    </row>
    <row r="336" spans="1:6" x14ac:dyDescent="0.25">
      <c r="A336" s="4">
        <v>335</v>
      </c>
      <c r="B336" s="13">
        <v>44567</v>
      </c>
      <c r="C336" s="3">
        <f>_xlfn.XLOOKUP(Auxiliar!A336,Equipos!$B$2:$B$24,Equipos!$A$2:$A$24,"error",0)</f>
        <v>11</v>
      </c>
      <c r="D336" s="3">
        <f>_xlfn.XLOOKUP(Auxiliar!B336,Equipos!$B$2:$B$24,Equipos!$A$2:$A$24,"error",0)</f>
        <v>4</v>
      </c>
      <c r="E336" s="3">
        <v>0</v>
      </c>
      <c r="F336" s="5">
        <v>3</v>
      </c>
    </row>
    <row r="337" spans="1:6" x14ac:dyDescent="0.25">
      <c r="A337" s="4">
        <v>336</v>
      </c>
      <c r="B337" s="13">
        <v>44571</v>
      </c>
      <c r="C337" s="3">
        <f>_xlfn.XLOOKUP(Auxiliar!A337,Equipos!$B$2:$B$24,Equipos!$A$2:$A$24,"error",0)</f>
        <v>3</v>
      </c>
      <c r="D337" s="3">
        <f>_xlfn.XLOOKUP(Auxiliar!B337,Equipos!$B$2:$B$24,Equipos!$A$2:$A$24,"error",0)</f>
        <v>11</v>
      </c>
      <c r="E337" s="3">
        <v>3</v>
      </c>
      <c r="F337" s="5">
        <v>1</v>
      </c>
    </row>
    <row r="338" spans="1:6" x14ac:dyDescent="0.25">
      <c r="A338" s="4">
        <v>337</v>
      </c>
      <c r="B338" s="13">
        <v>44570</v>
      </c>
      <c r="C338" s="3">
        <f>_xlfn.XLOOKUP(Auxiliar!A338,Equipos!$B$2:$B$24,Equipos!$A$2:$A$24,"error",0)</f>
        <v>4</v>
      </c>
      <c r="D338" s="3">
        <f>_xlfn.XLOOKUP(Auxiliar!B338,Equipos!$B$2:$B$24,Equipos!$A$2:$A$24,"error",0)</f>
        <v>7</v>
      </c>
      <c r="E338" s="3">
        <v>3</v>
      </c>
      <c r="F338" s="5">
        <v>0</v>
      </c>
    </row>
    <row r="339" spans="1:6" x14ac:dyDescent="0.25">
      <c r="A339" s="4">
        <v>338</v>
      </c>
      <c r="B339" s="13">
        <v>44570</v>
      </c>
      <c r="C339" s="3">
        <f>_xlfn.XLOOKUP(Auxiliar!A339,Equipos!$B$2:$B$24,Equipos!$A$2:$A$24,"error",0)</f>
        <v>8</v>
      </c>
      <c r="D339" s="3">
        <f>_xlfn.XLOOKUP(Auxiliar!B339,Equipos!$B$2:$B$24,Equipos!$A$2:$A$24,"error",0)</f>
        <v>9</v>
      </c>
      <c r="E339" s="3">
        <v>3</v>
      </c>
      <c r="F339" s="5">
        <v>1</v>
      </c>
    </row>
    <row r="340" spans="1:6" x14ac:dyDescent="0.25">
      <c r="A340" s="4">
        <v>339</v>
      </c>
      <c r="B340" s="13">
        <v>44569</v>
      </c>
      <c r="C340" s="3">
        <f>_xlfn.XLOOKUP(Auxiliar!A340,Equipos!$B$2:$B$24,Equipos!$A$2:$A$24,"error",0)</f>
        <v>1</v>
      </c>
      <c r="D340" s="3">
        <f>_xlfn.XLOOKUP(Auxiliar!B340,Equipos!$B$2:$B$24,Equipos!$A$2:$A$24,"error",0)</f>
        <v>13</v>
      </c>
      <c r="E340" s="3">
        <v>1</v>
      </c>
      <c r="F340" s="5">
        <v>3</v>
      </c>
    </row>
    <row r="341" spans="1:6" x14ac:dyDescent="0.25">
      <c r="A341" s="4">
        <v>340</v>
      </c>
      <c r="B341" s="13">
        <v>44622</v>
      </c>
      <c r="C341" s="3">
        <f>_xlfn.XLOOKUP(Auxiliar!A341,Equipos!$B$2:$B$24,Equipos!$A$2:$A$24,"error",0)</f>
        <v>12</v>
      </c>
      <c r="D341" s="3">
        <f>_xlfn.XLOOKUP(Auxiliar!B341,Equipos!$B$2:$B$24,Equipos!$A$2:$A$24,"error",0)</f>
        <v>16</v>
      </c>
      <c r="E341" s="3">
        <v>1</v>
      </c>
      <c r="F341" s="5">
        <v>3</v>
      </c>
    </row>
    <row r="342" spans="1:6" x14ac:dyDescent="0.25">
      <c r="A342" s="4">
        <v>341</v>
      </c>
      <c r="B342" s="13">
        <v>44622</v>
      </c>
      <c r="C342" s="3">
        <f>_xlfn.XLOOKUP(Auxiliar!A342,Equipos!$B$2:$B$24,Equipos!$A$2:$A$24,"error",0)</f>
        <v>15</v>
      </c>
      <c r="D342" s="3">
        <f>_xlfn.XLOOKUP(Auxiliar!B342,Equipos!$B$2:$B$24,Equipos!$A$2:$A$24,"error",0)</f>
        <v>14</v>
      </c>
      <c r="E342" s="3">
        <v>1</v>
      </c>
      <c r="F342" s="5">
        <v>3</v>
      </c>
    </row>
    <row r="343" spans="1:6" x14ac:dyDescent="0.25">
      <c r="A343" s="4">
        <v>342</v>
      </c>
      <c r="B343" s="13">
        <v>44569</v>
      </c>
      <c r="C343" s="3">
        <f>_xlfn.XLOOKUP(Auxiliar!A343,Equipos!$B$2:$B$24,Equipos!$A$2:$A$24,"error",0)</f>
        <v>6</v>
      </c>
      <c r="D343" s="3">
        <f>_xlfn.XLOOKUP(Auxiliar!B343,Equipos!$B$2:$B$24,Equipos!$A$2:$A$24,"error",0)</f>
        <v>2</v>
      </c>
      <c r="E343" s="3">
        <v>0</v>
      </c>
      <c r="F343" s="5">
        <v>3</v>
      </c>
    </row>
    <row r="344" spans="1:6" x14ac:dyDescent="0.25">
      <c r="A344" s="4">
        <v>343</v>
      </c>
      <c r="B344" s="13">
        <v>44576</v>
      </c>
      <c r="C344" s="3">
        <f>_xlfn.XLOOKUP(Auxiliar!A344,Equipos!$B$2:$B$24,Equipos!$A$2:$A$24,"error",0)</f>
        <v>3</v>
      </c>
      <c r="D344" s="3">
        <f>_xlfn.XLOOKUP(Auxiliar!B344,Equipos!$B$2:$B$24,Equipos!$A$2:$A$24,"error",0)</f>
        <v>15</v>
      </c>
      <c r="E344" s="3">
        <v>1</v>
      </c>
      <c r="F344" s="5">
        <v>3</v>
      </c>
    </row>
    <row r="345" spans="1:6" x14ac:dyDescent="0.25">
      <c r="A345" s="4">
        <v>344</v>
      </c>
      <c r="B345" s="13">
        <v>44643</v>
      </c>
      <c r="C345" s="3">
        <f>_xlfn.XLOOKUP(Auxiliar!A345,Equipos!$B$2:$B$24,Equipos!$A$2:$A$24,"error",0)</f>
        <v>2</v>
      </c>
      <c r="D345" s="3">
        <f>_xlfn.XLOOKUP(Auxiliar!B345,Equipos!$B$2:$B$24,Equipos!$A$2:$A$24,"error",0)</f>
        <v>16</v>
      </c>
      <c r="E345" s="3">
        <v>3</v>
      </c>
      <c r="F345" s="5">
        <v>1</v>
      </c>
    </row>
    <row r="346" spans="1:6" x14ac:dyDescent="0.25">
      <c r="A346" s="4">
        <v>345</v>
      </c>
      <c r="B346" s="13">
        <v>44576</v>
      </c>
      <c r="C346" s="3">
        <f>_xlfn.XLOOKUP(Auxiliar!A346,Equipos!$B$2:$B$24,Equipos!$A$2:$A$24,"error",0)</f>
        <v>6</v>
      </c>
      <c r="D346" s="3">
        <f>_xlfn.XLOOKUP(Auxiliar!B346,Equipos!$B$2:$B$24,Equipos!$A$2:$A$24,"error",0)</f>
        <v>13</v>
      </c>
      <c r="E346" s="3">
        <v>1</v>
      </c>
      <c r="F346" s="5">
        <v>3</v>
      </c>
    </row>
    <row r="347" spans="1:6" x14ac:dyDescent="0.25">
      <c r="A347" s="4">
        <v>346</v>
      </c>
      <c r="B347" s="13">
        <v>44629</v>
      </c>
      <c r="C347" s="3">
        <f>_xlfn.XLOOKUP(Auxiliar!A347,Equipos!$B$2:$B$24,Equipos!$A$2:$A$24,"error",0)</f>
        <v>14</v>
      </c>
      <c r="D347" s="3">
        <f>_xlfn.XLOOKUP(Auxiliar!B347,Equipos!$B$2:$B$24,Equipos!$A$2:$A$24,"error",0)</f>
        <v>8</v>
      </c>
      <c r="E347" s="3">
        <v>0</v>
      </c>
      <c r="F347" s="5">
        <v>3</v>
      </c>
    </row>
    <row r="348" spans="1:6" x14ac:dyDescent="0.25">
      <c r="A348" s="4">
        <v>347</v>
      </c>
      <c r="B348" s="13">
        <v>44575</v>
      </c>
      <c r="C348" s="3">
        <f>_xlfn.XLOOKUP(Auxiliar!A348,Equipos!$B$2:$B$24,Equipos!$A$2:$A$24,"error",0)</f>
        <v>12</v>
      </c>
      <c r="D348" s="3">
        <f>_xlfn.XLOOKUP(Auxiliar!B348,Equipos!$B$2:$B$24,Equipos!$A$2:$A$24,"error",0)</f>
        <v>7</v>
      </c>
      <c r="E348" s="3">
        <v>3</v>
      </c>
      <c r="F348" s="5">
        <v>1</v>
      </c>
    </row>
    <row r="349" spans="1:6" x14ac:dyDescent="0.25">
      <c r="A349" s="4">
        <v>348</v>
      </c>
      <c r="B349" s="13">
        <v>44576</v>
      </c>
      <c r="C349" s="3">
        <f>_xlfn.XLOOKUP(Auxiliar!A349,Equipos!$B$2:$B$24,Equipos!$A$2:$A$24,"error",0)</f>
        <v>1</v>
      </c>
      <c r="D349" s="3">
        <f>_xlfn.XLOOKUP(Auxiliar!B349,Equipos!$B$2:$B$24,Equipos!$A$2:$A$24,"error",0)</f>
        <v>11</v>
      </c>
      <c r="E349" s="3">
        <v>3</v>
      </c>
      <c r="F349" s="5">
        <v>2</v>
      </c>
    </row>
    <row r="350" spans="1:6" x14ac:dyDescent="0.25">
      <c r="A350" s="4">
        <v>349</v>
      </c>
      <c r="B350" s="13">
        <v>44577</v>
      </c>
      <c r="C350" s="3">
        <f>_xlfn.XLOOKUP(Auxiliar!A350,Equipos!$B$2:$B$24,Equipos!$A$2:$A$24,"error",0)</f>
        <v>9</v>
      </c>
      <c r="D350" s="3">
        <f>_xlfn.XLOOKUP(Auxiliar!B350,Equipos!$B$2:$B$24,Equipos!$A$2:$A$24,"error",0)</f>
        <v>4</v>
      </c>
      <c r="E350" s="3">
        <v>3</v>
      </c>
      <c r="F350" s="5">
        <v>0</v>
      </c>
    </row>
    <row r="351" spans="1:6" x14ac:dyDescent="0.25">
      <c r="A351" s="4">
        <v>350</v>
      </c>
      <c r="B351" s="13">
        <v>44585</v>
      </c>
      <c r="C351" s="3">
        <f>_xlfn.XLOOKUP(Auxiliar!A351,Equipos!$B$2:$B$24,Equipos!$A$2:$A$24,"error",0)</f>
        <v>9</v>
      </c>
      <c r="D351" s="3">
        <f>_xlfn.XLOOKUP(Auxiliar!B351,Equipos!$B$2:$B$24,Equipos!$A$2:$A$24,"error",0)</f>
        <v>3</v>
      </c>
      <c r="E351" s="3">
        <v>3</v>
      </c>
      <c r="F351" s="5">
        <v>1</v>
      </c>
    </row>
    <row r="352" spans="1:6" x14ac:dyDescent="0.25">
      <c r="A352" s="4">
        <v>351</v>
      </c>
      <c r="B352" s="13">
        <v>44584</v>
      </c>
      <c r="C352" s="3">
        <f>_xlfn.XLOOKUP(Auxiliar!A352,Equipos!$B$2:$B$24,Equipos!$A$2:$A$24,"error",0)</f>
        <v>4</v>
      </c>
      <c r="D352" s="3">
        <f>_xlfn.XLOOKUP(Auxiliar!B352,Equipos!$B$2:$B$24,Equipos!$A$2:$A$24,"error",0)</f>
        <v>1</v>
      </c>
      <c r="E352" s="3">
        <v>3</v>
      </c>
      <c r="F352" s="5">
        <v>2</v>
      </c>
    </row>
    <row r="353" spans="1:6" x14ac:dyDescent="0.25">
      <c r="A353" s="4">
        <v>352</v>
      </c>
      <c r="B353" s="13">
        <v>44584</v>
      </c>
      <c r="C353" s="3">
        <f>_xlfn.XLOOKUP(Auxiliar!A353,Equipos!$B$2:$B$24,Equipos!$A$2:$A$24,"error",0)</f>
        <v>11</v>
      </c>
      <c r="D353" s="3">
        <f>_xlfn.XLOOKUP(Auxiliar!B353,Equipos!$B$2:$B$24,Equipos!$A$2:$A$24,"error",0)</f>
        <v>12</v>
      </c>
      <c r="E353" s="3">
        <v>3</v>
      </c>
      <c r="F353" s="5">
        <v>1</v>
      </c>
    </row>
    <row r="354" spans="1:6" x14ac:dyDescent="0.25">
      <c r="A354" s="4">
        <v>353</v>
      </c>
      <c r="B354" s="13">
        <v>44585</v>
      </c>
      <c r="C354" s="3">
        <f>_xlfn.XLOOKUP(Auxiliar!A354,Equipos!$B$2:$B$24,Equipos!$A$2:$A$24,"error",0)</f>
        <v>7</v>
      </c>
      <c r="D354" s="3">
        <f>_xlfn.XLOOKUP(Auxiliar!B354,Equipos!$B$2:$B$24,Equipos!$A$2:$A$24,"error",0)</f>
        <v>14</v>
      </c>
      <c r="E354" s="3">
        <v>3</v>
      </c>
      <c r="F354" s="5">
        <v>0</v>
      </c>
    </row>
    <row r="355" spans="1:6" x14ac:dyDescent="0.25">
      <c r="A355" s="4">
        <v>354</v>
      </c>
      <c r="B355" s="13">
        <v>44583</v>
      </c>
      <c r="C355" s="3">
        <f>_xlfn.XLOOKUP(Auxiliar!A355,Equipos!$B$2:$B$24,Equipos!$A$2:$A$24,"error",0)</f>
        <v>8</v>
      </c>
      <c r="D355" s="3">
        <f>_xlfn.XLOOKUP(Auxiliar!B355,Equipos!$B$2:$B$24,Equipos!$A$2:$A$24,"error",0)</f>
        <v>6</v>
      </c>
      <c r="E355" s="3">
        <v>3</v>
      </c>
      <c r="F355" s="5">
        <v>2</v>
      </c>
    </row>
    <row r="356" spans="1:6" x14ac:dyDescent="0.25">
      <c r="A356" s="4">
        <v>355</v>
      </c>
      <c r="B356" s="13">
        <v>44583</v>
      </c>
      <c r="C356" s="3">
        <f>_xlfn.XLOOKUP(Auxiliar!A356,Equipos!$B$2:$B$24,Equipos!$A$2:$A$24,"error",0)</f>
        <v>13</v>
      </c>
      <c r="D356" s="3">
        <f>_xlfn.XLOOKUP(Auxiliar!B356,Equipos!$B$2:$B$24,Equipos!$A$2:$A$24,"error",0)</f>
        <v>2</v>
      </c>
      <c r="E356" s="3">
        <v>2</v>
      </c>
      <c r="F356" s="5">
        <v>3</v>
      </c>
    </row>
    <row r="357" spans="1:6" x14ac:dyDescent="0.25">
      <c r="A357" s="4">
        <v>356</v>
      </c>
      <c r="B357" s="13">
        <v>44583</v>
      </c>
      <c r="C357" s="3">
        <f>_xlfn.XLOOKUP(Auxiliar!A357,Equipos!$B$2:$B$24,Equipos!$A$2:$A$24,"error",0)</f>
        <v>16</v>
      </c>
      <c r="D357" s="3">
        <f>_xlfn.XLOOKUP(Auxiliar!B357,Equipos!$B$2:$B$24,Equipos!$A$2:$A$24,"error",0)</f>
        <v>15</v>
      </c>
      <c r="E357" s="3">
        <v>1</v>
      </c>
      <c r="F357" s="5">
        <v>3</v>
      </c>
    </row>
    <row r="358" spans="1:6" x14ac:dyDescent="0.25">
      <c r="A358" s="4">
        <v>357</v>
      </c>
      <c r="B358" s="13">
        <v>44590</v>
      </c>
      <c r="C358" s="3">
        <f>_xlfn.XLOOKUP(Auxiliar!A358,Equipos!$B$2:$B$24,Equipos!$A$2:$A$24,"error",0)</f>
        <v>3</v>
      </c>
      <c r="D358" s="3">
        <f>_xlfn.XLOOKUP(Auxiliar!B358,Equipos!$B$2:$B$24,Equipos!$A$2:$A$24,"error",0)</f>
        <v>16</v>
      </c>
      <c r="E358" s="3">
        <v>3</v>
      </c>
      <c r="F358" s="5">
        <v>0</v>
      </c>
    </row>
    <row r="359" spans="1:6" x14ac:dyDescent="0.25">
      <c r="A359" s="4">
        <v>358</v>
      </c>
      <c r="B359" s="13">
        <v>44635</v>
      </c>
      <c r="C359" s="3">
        <f>_xlfn.XLOOKUP(Auxiliar!A359,Equipos!$B$2:$B$24,Equipos!$A$2:$A$24,"error",0)</f>
        <v>15</v>
      </c>
      <c r="D359" s="3">
        <f>_xlfn.XLOOKUP(Auxiliar!B359,Equipos!$B$2:$B$24,Equipos!$A$2:$A$24,"error",0)</f>
        <v>13</v>
      </c>
      <c r="E359" s="3">
        <v>1</v>
      </c>
      <c r="F359" s="5">
        <v>3</v>
      </c>
    </row>
    <row r="360" spans="1:6" x14ac:dyDescent="0.25">
      <c r="A360" s="4">
        <v>359</v>
      </c>
      <c r="B360" s="13">
        <v>44577</v>
      </c>
      <c r="C360" s="3">
        <f>_xlfn.XLOOKUP(Auxiliar!A360,Equipos!$B$2:$B$24,Equipos!$A$2:$A$24,"error",0)</f>
        <v>2</v>
      </c>
      <c r="D360" s="3">
        <f>_xlfn.XLOOKUP(Auxiliar!B360,Equipos!$B$2:$B$24,Equipos!$A$2:$A$24,"error",0)</f>
        <v>8</v>
      </c>
      <c r="E360" s="3">
        <v>3</v>
      </c>
      <c r="F360" s="5">
        <v>1</v>
      </c>
    </row>
    <row r="361" spans="1:6" x14ac:dyDescent="0.25">
      <c r="A361" s="4">
        <v>360</v>
      </c>
      <c r="B361" s="13">
        <v>44591</v>
      </c>
      <c r="C361" s="3">
        <f>_xlfn.XLOOKUP(Auxiliar!A361,Equipos!$B$2:$B$24,Equipos!$A$2:$A$24,"error",0)</f>
        <v>1</v>
      </c>
      <c r="D361" s="3">
        <f>_xlfn.XLOOKUP(Auxiliar!B361,Equipos!$B$2:$B$24,Equipos!$A$2:$A$24,"error",0)</f>
        <v>9</v>
      </c>
      <c r="E361" s="3">
        <v>3</v>
      </c>
      <c r="F361" s="5">
        <v>2</v>
      </c>
    </row>
    <row r="362" spans="1:6" x14ac:dyDescent="0.25">
      <c r="A362" s="4">
        <v>361</v>
      </c>
      <c r="B362" s="13">
        <v>44589</v>
      </c>
      <c r="C362" s="3">
        <f>_xlfn.XLOOKUP(Auxiliar!A362,Equipos!$B$2:$B$24,Equipos!$A$2:$A$24,"error",0)</f>
        <v>6</v>
      </c>
      <c r="D362" s="3">
        <f>_xlfn.XLOOKUP(Auxiliar!B362,Equipos!$B$2:$B$24,Equipos!$A$2:$A$24,"error",0)</f>
        <v>7</v>
      </c>
      <c r="E362" s="3">
        <v>0</v>
      </c>
      <c r="F362" s="5">
        <v>3</v>
      </c>
    </row>
    <row r="363" spans="1:6" x14ac:dyDescent="0.25">
      <c r="A363" s="4">
        <v>362</v>
      </c>
      <c r="B363" s="13">
        <v>44589</v>
      </c>
      <c r="C363" s="3">
        <f>_xlfn.XLOOKUP(Auxiliar!A363,Equipos!$B$2:$B$24,Equipos!$A$2:$A$24,"error",0)</f>
        <v>14</v>
      </c>
      <c r="D363" s="3">
        <f>_xlfn.XLOOKUP(Auxiliar!B363,Equipos!$B$2:$B$24,Equipos!$A$2:$A$24,"error",0)</f>
        <v>11</v>
      </c>
      <c r="E363" s="3">
        <v>0</v>
      </c>
      <c r="F363" s="5">
        <v>3</v>
      </c>
    </row>
    <row r="364" spans="1:6" x14ac:dyDescent="0.25">
      <c r="A364" s="4">
        <v>363</v>
      </c>
      <c r="B364" s="13">
        <v>44588</v>
      </c>
      <c r="C364" s="3">
        <f>_xlfn.XLOOKUP(Auxiliar!A364,Equipos!$B$2:$B$24,Equipos!$A$2:$A$24,"error",0)</f>
        <v>12</v>
      </c>
      <c r="D364" s="3">
        <f>_xlfn.XLOOKUP(Auxiliar!B364,Equipos!$B$2:$B$24,Equipos!$A$2:$A$24,"error",0)</f>
        <v>4</v>
      </c>
      <c r="E364" s="3">
        <v>2</v>
      </c>
      <c r="F364" s="5">
        <v>3</v>
      </c>
    </row>
    <row r="365" spans="1:6" x14ac:dyDescent="0.25">
      <c r="A365" s="4">
        <v>364</v>
      </c>
      <c r="B365" s="13">
        <v>44599</v>
      </c>
      <c r="C365" s="3">
        <f>_xlfn.XLOOKUP(Auxiliar!A365,Equipos!$B$2:$B$24,Equipos!$A$2:$A$24,"error",0)</f>
        <v>1</v>
      </c>
      <c r="D365" s="3">
        <f>_xlfn.XLOOKUP(Auxiliar!B365,Equipos!$B$2:$B$24,Equipos!$A$2:$A$24,"error",0)</f>
        <v>3</v>
      </c>
      <c r="E365" s="3">
        <v>3</v>
      </c>
      <c r="F365" s="5">
        <v>0</v>
      </c>
    </row>
    <row r="366" spans="1:6" x14ac:dyDescent="0.25">
      <c r="A366" s="4">
        <v>365</v>
      </c>
      <c r="B366" s="13">
        <v>44598</v>
      </c>
      <c r="C366" s="3">
        <f>_xlfn.XLOOKUP(Auxiliar!A366,Equipos!$B$2:$B$24,Equipos!$A$2:$A$24,"error",0)</f>
        <v>9</v>
      </c>
      <c r="D366" s="3">
        <f>_xlfn.XLOOKUP(Auxiliar!B366,Equipos!$B$2:$B$24,Equipos!$A$2:$A$24,"error",0)</f>
        <v>12</v>
      </c>
      <c r="E366" s="3">
        <v>3</v>
      </c>
      <c r="F366" s="5">
        <v>2</v>
      </c>
    </row>
    <row r="367" spans="1:6" x14ac:dyDescent="0.25">
      <c r="A367" s="4">
        <v>366</v>
      </c>
      <c r="B367" s="13">
        <v>44598</v>
      </c>
      <c r="C367" s="3">
        <f>_xlfn.XLOOKUP(Auxiliar!A367,Equipos!$B$2:$B$24,Equipos!$A$2:$A$24,"error",0)</f>
        <v>4</v>
      </c>
      <c r="D367" s="3">
        <f>_xlfn.XLOOKUP(Auxiliar!B367,Equipos!$B$2:$B$24,Equipos!$A$2:$A$24,"error",0)</f>
        <v>14</v>
      </c>
      <c r="E367" s="3">
        <v>0</v>
      </c>
      <c r="F367" s="5">
        <v>3</v>
      </c>
    </row>
    <row r="368" spans="1:6" x14ac:dyDescent="0.25">
      <c r="A368" s="4">
        <v>367</v>
      </c>
      <c r="B368" s="13">
        <v>44597</v>
      </c>
      <c r="C368" s="3">
        <f>_xlfn.XLOOKUP(Auxiliar!A368,Equipos!$B$2:$B$24,Equipos!$A$2:$A$24,"error",0)</f>
        <v>11</v>
      </c>
      <c r="D368" s="3">
        <f>_xlfn.XLOOKUP(Auxiliar!B368,Equipos!$B$2:$B$24,Equipos!$A$2:$A$24,"error",0)</f>
        <v>6</v>
      </c>
      <c r="E368" s="3">
        <v>2</v>
      </c>
      <c r="F368" s="5">
        <v>3</v>
      </c>
    </row>
    <row r="369" spans="1:6" x14ac:dyDescent="0.25">
      <c r="A369" s="4">
        <v>368</v>
      </c>
      <c r="B369" s="13">
        <v>44660</v>
      </c>
      <c r="C369" s="3">
        <f>_xlfn.XLOOKUP(Auxiliar!A369,Equipos!$B$2:$B$24,Equipos!$A$2:$A$24,"error",0)</f>
        <v>7</v>
      </c>
      <c r="D369" s="3">
        <f>_xlfn.XLOOKUP(Auxiliar!B369,Equipos!$B$2:$B$24,Equipos!$A$2:$A$24,"error",0)</f>
        <v>2</v>
      </c>
      <c r="E369" s="3">
        <v>2</v>
      </c>
      <c r="F369" s="5">
        <v>3</v>
      </c>
    </row>
    <row r="370" spans="1:6" x14ac:dyDescent="0.25">
      <c r="A370" s="4">
        <v>369</v>
      </c>
      <c r="B370" s="13">
        <v>44642</v>
      </c>
      <c r="C370" s="3">
        <f>_xlfn.XLOOKUP(Auxiliar!A370,Equipos!$B$2:$B$24,Equipos!$A$2:$A$24,"error",0)</f>
        <v>8</v>
      </c>
      <c r="D370" s="3">
        <f>_xlfn.XLOOKUP(Auxiliar!B370,Equipos!$B$2:$B$24,Equipos!$A$2:$A$24,"error",0)</f>
        <v>15</v>
      </c>
      <c r="E370" s="3">
        <v>2</v>
      </c>
      <c r="F370" s="5">
        <v>3</v>
      </c>
    </row>
    <row r="371" spans="1:6" x14ac:dyDescent="0.25">
      <c r="A371" s="4">
        <v>370</v>
      </c>
      <c r="B371" s="13">
        <v>44597</v>
      </c>
      <c r="C371" s="3">
        <f>_xlfn.XLOOKUP(Auxiliar!A371,Equipos!$B$2:$B$24,Equipos!$A$2:$A$24,"error",0)</f>
        <v>13</v>
      </c>
      <c r="D371" s="3">
        <f>_xlfn.XLOOKUP(Auxiliar!B371,Equipos!$B$2:$B$24,Equipos!$A$2:$A$24,"error",0)</f>
        <v>16</v>
      </c>
      <c r="E371" s="3">
        <v>3</v>
      </c>
      <c r="F371" s="5">
        <v>1</v>
      </c>
    </row>
    <row r="372" spans="1:6" x14ac:dyDescent="0.25">
      <c r="A372" s="4">
        <v>371</v>
      </c>
      <c r="B372" s="13">
        <v>44603</v>
      </c>
      <c r="C372" s="3">
        <f>_xlfn.XLOOKUP(Auxiliar!A372,Equipos!$B$2:$B$24,Equipos!$A$2:$A$24,"error",0)</f>
        <v>3</v>
      </c>
      <c r="D372" s="3">
        <f>_xlfn.XLOOKUP(Auxiliar!B372,Equipos!$B$2:$B$24,Equipos!$A$2:$A$24,"error",0)</f>
        <v>13</v>
      </c>
      <c r="E372" s="3">
        <v>0</v>
      </c>
      <c r="F372" s="5">
        <v>3</v>
      </c>
    </row>
    <row r="373" spans="1:6" x14ac:dyDescent="0.25">
      <c r="A373" s="4">
        <v>372</v>
      </c>
      <c r="B373" s="13">
        <v>44604</v>
      </c>
      <c r="C373" s="3">
        <f>_xlfn.XLOOKUP(Auxiliar!A373,Equipos!$B$2:$B$24,Equipos!$A$2:$A$24,"error",0)</f>
        <v>16</v>
      </c>
      <c r="D373" s="3">
        <f>_xlfn.XLOOKUP(Auxiliar!B373,Equipos!$B$2:$B$24,Equipos!$A$2:$A$24,"error",0)</f>
        <v>8</v>
      </c>
      <c r="E373" s="3">
        <v>1</v>
      </c>
      <c r="F373" s="5">
        <v>3</v>
      </c>
    </row>
    <row r="374" spans="1:6" x14ac:dyDescent="0.25">
      <c r="A374" s="4">
        <v>373</v>
      </c>
      <c r="B374" s="13">
        <v>44662</v>
      </c>
      <c r="C374" s="3">
        <f>_xlfn.XLOOKUP(Auxiliar!A374,Equipos!$B$2:$B$24,Equipos!$A$2:$A$24,"error",0)</f>
        <v>15</v>
      </c>
      <c r="D374" s="3">
        <f>_xlfn.XLOOKUP(Auxiliar!B374,Equipos!$B$2:$B$24,Equipos!$A$2:$A$24,"error",0)</f>
        <v>7</v>
      </c>
      <c r="E374" s="3">
        <v>2</v>
      </c>
      <c r="F374" s="5">
        <v>3</v>
      </c>
    </row>
    <row r="375" spans="1:6" x14ac:dyDescent="0.25">
      <c r="A375" s="4">
        <v>374</v>
      </c>
      <c r="B375" s="13">
        <v>44605</v>
      </c>
      <c r="C375" s="3">
        <f>_xlfn.XLOOKUP(Auxiliar!A375,Equipos!$B$2:$B$24,Equipos!$A$2:$A$24,"error",0)</f>
        <v>2</v>
      </c>
      <c r="D375" s="3">
        <f>_xlfn.XLOOKUP(Auxiliar!B375,Equipos!$B$2:$B$24,Equipos!$A$2:$A$24,"error",0)</f>
        <v>11</v>
      </c>
      <c r="E375" s="3">
        <v>3</v>
      </c>
      <c r="F375" s="5">
        <v>0</v>
      </c>
    </row>
    <row r="376" spans="1:6" x14ac:dyDescent="0.25">
      <c r="A376" s="4">
        <v>375</v>
      </c>
      <c r="B376" s="13">
        <v>44604</v>
      </c>
      <c r="C376" s="3">
        <f>_xlfn.XLOOKUP(Auxiliar!A376,Equipos!$B$2:$B$24,Equipos!$A$2:$A$24,"error",0)</f>
        <v>6</v>
      </c>
      <c r="D376" s="3">
        <f>_xlfn.XLOOKUP(Auxiliar!B376,Equipos!$B$2:$B$24,Equipos!$A$2:$A$24,"error",0)</f>
        <v>4</v>
      </c>
      <c r="E376" s="3">
        <v>1</v>
      </c>
      <c r="F376" s="5">
        <v>3</v>
      </c>
    </row>
    <row r="377" spans="1:6" x14ac:dyDescent="0.25">
      <c r="A377" s="4">
        <v>376</v>
      </c>
      <c r="B377" s="13">
        <v>44606</v>
      </c>
      <c r="C377" s="3">
        <f>_xlfn.XLOOKUP(Auxiliar!A377,Equipos!$B$2:$B$24,Equipos!$A$2:$A$24,"error",0)</f>
        <v>14</v>
      </c>
      <c r="D377" s="3">
        <f>_xlfn.XLOOKUP(Auxiliar!B377,Equipos!$B$2:$B$24,Equipos!$A$2:$A$24,"error",0)</f>
        <v>9</v>
      </c>
      <c r="E377" s="3">
        <v>0</v>
      </c>
      <c r="F377" s="5">
        <v>3</v>
      </c>
    </row>
    <row r="378" spans="1:6" x14ac:dyDescent="0.25">
      <c r="A378" s="4">
        <v>377</v>
      </c>
      <c r="B378" s="13">
        <v>44604</v>
      </c>
      <c r="C378" s="3">
        <f>_xlfn.XLOOKUP(Auxiliar!A378,Equipos!$B$2:$B$24,Equipos!$A$2:$A$24,"error",0)</f>
        <v>12</v>
      </c>
      <c r="D378" s="3">
        <f>_xlfn.XLOOKUP(Auxiliar!B378,Equipos!$B$2:$B$24,Equipos!$A$2:$A$24,"error",0)</f>
        <v>1</v>
      </c>
      <c r="E378" s="3">
        <v>0</v>
      </c>
      <c r="F378" s="5">
        <v>3</v>
      </c>
    </row>
    <row r="379" spans="1:6" x14ac:dyDescent="0.25">
      <c r="A379" s="4">
        <v>378</v>
      </c>
      <c r="B379" s="13">
        <v>44610</v>
      </c>
      <c r="C379" s="3">
        <f>_xlfn.XLOOKUP(Auxiliar!A379,Equipos!$B$2:$B$24,Equipos!$A$2:$A$24,"error",0)</f>
        <v>12</v>
      </c>
      <c r="D379" s="3">
        <f>_xlfn.XLOOKUP(Auxiliar!B379,Equipos!$B$2:$B$24,Equipos!$A$2:$A$24,"error",0)</f>
        <v>3</v>
      </c>
      <c r="E379" s="3">
        <v>3</v>
      </c>
      <c r="F379" s="5">
        <v>2</v>
      </c>
    </row>
    <row r="380" spans="1:6" x14ac:dyDescent="0.25">
      <c r="A380" s="4">
        <v>379</v>
      </c>
      <c r="B380" s="13">
        <v>44613</v>
      </c>
      <c r="C380" s="3">
        <f>_xlfn.XLOOKUP(Auxiliar!A380,Equipos!$B$2:$B$24,Equipos!$A$2:$A$24,"error",0)</f>
        <v>1</v>
      </c>
      <c r="D380" s="3">
        <f>_xlfn.XLOOKUP(Auxiliar!B380,Equipos!$B$2:$B$24,Equipos!$A$2:$A$24,"error",0)</f>
        <v>14</v>
      </c>
      <c r="E380" s="3">
        <v>3</v>
      </c>
      <c r="F380" s="5">
        <v>0</v>
      </c>
    </row>
    <row r="381" spans="1:6" x14ac:dyDescent="0.25">
      <c r="A381" s="4">
        <v>380</v>
      </c>
      <c r="B381" s="13">
        <v>44611</v>
      </c>
      <c r="C381" s="3">
        <f>_xlfn.XLOOKUP(Auxiliar!A381,Equipos!$B$2:$B$24,Equipos!$A$2:$A$24,"error",0)</f>
        <v>9</v>
      </c>
      <c r="D381" s="3">
        <f>_xlfn.XLOOKUP(Auxiliar!B381,Equipos!$B$2:$B$24,Equipos!$A$2:$A$24,"error",0)</f>
        <v>6</v>
      </c>
      <c r="E381" s="3">
        <v>3</v>
      </c>
      <c r="F381" s="5">
        <v>1</v>
      </c>
    </row>
    <row r="382" spans="1:6" x14ac:dyDescent="0.25">
      <c r="A382" s="4">
        <v>381</v>
      </c>
      <c r="B382" s="13">
        <v>44611</v>
      </c>
      <c r="C382" s="3">
        <f>_xlfn.XLOOKUP(Auxiliar!A382,Equipos!$B$2:$B$24,Equipos!$A$2:$A$24,"error",0)</f>
        <v>4</v>
      </c>
      <c r="D382" s="3">
        <f>_xlfn.XLOOKUP(Auxiliar!B382,Equipos!$B$2:$B$24,Equipos!$A$2:$A$24,"error",0)</f>
        <v>2</v>
      </c>
      <c r="E382" s="3">
        <v>1</v>
      </c>
      <c r="F382" s="5">
        <v>3</v>
      </c>
    </row>
    <row r="383" spans="1:6" x14ac:dyDescent="0.25">
      <c r="A383" s="4">
        <v>382</v>
      </c>
      <c r="B383" s="13">
        <v>44612</v>
      </c>
      <c r="C383" s="3">
        <f>_xlfn.XLOOKUP(Auxiliar!A383,Equipos!$B$2:$B$24,Equipos!$A$2:$A$24,"error",0)</f>
        <v>11</v>
      </c>
      <c r="D383" s="3">
        <f>_xlfn.XLOOKUP(Auxiliar!B383,Equipos!$B$2:$B$24,Equipos!$A$2:$A$24,"error",0)</f>
        <v>15</v>
      </c>
      <c r="E383" s="3">
        <v>0</v>
      </c>
      <c r="F383" s="5">
        <v>3</v>
      </c>
    </row>
    <row r="384" spans="1:6" x14ac:dyDescent="0.25">
      <c r="A384" s="4">
        <v>383</v>
      </c>
      <c r="B384" s="13">
        <v>44612</v>
      </c>
      <c r="C384" s="3">
        <f>_xlfn.XLOOKUP(Auxiliar!A384,Equipos!$B$2:$B$24,Equipos!$A$2:$A$24,"error",0)</f>
        <v>7</v>
      </c>
      <c r="D384" s="3">
        <f>_xlfn.XLOOKUP(Auxiliar!B384,Equipos!$B$2:$B$24,Equipos!$A$2:$A$24,"error",0)</f>
        <v>16</v>
      </c>
      <c r="E384" s="3">
        <v>3</v>
      </c>
      <c r="F384" s="5">
        <v>0</v>
      </c>
    </row>
    <row r="385" spans="1:6" x14ac:dyDescent="0.25">
      <c r="A385" s="4">
        <v>384</v>
      </c>
      <c r="B385" s="13">
        <v>44611</v>
      </c>
      <c r="C385" s="3">
        <f>_xlfn.XLOOKUP(Auxiliar!A385,Equipos!$B$2:$B$24,Equipos!$A$2:$A$24,"error",0)</f>
        <v>8</v>
      </c>
      <c r="D385" s="3">
        <f>_xlfn.XLOOKUP(Auxiliar!B385,Equipos!$B$2:$B$24,Equipos!$A$2:$A$24,"error",0)</f>
        <v>13</v>
      </c>
      <c r="E385" s="3">
        <v>2</v>
      </c>
      <c r="F385" s="5">
        <v>3</v>
      </c>
    </row>
    <row r="386" spans="1:6" x14ac:dyDescent="0.25">
      <c r="A386" s="4">
        <v>385</v>
      </c>
      <c r="B386" s="13">
        <v>44624</v>
      </c>
      <c r="C386" s="3">
        <f>_xlfn.XLOOKUP(Auxiliar!A386,Equipos!$B$2:$B$24,Equipos!$A$2:$A$24,"error",0)</f>
        <v>3</v>
      </c>
      <c r="D386" s="3">
        <f>_xlfn.XLOOKUP(Auxiliar!B386,Equipos!$B$2:$B$24,Equipos!$A$2:$A$24,"error",0)</f>
        <v>8</v>
      </c>
      <c r="E386" s="3">
        <v>1</v>
      </c>
      <c r="F386" s="5">
        <v>3</v>
      </c>
    </row>
    <row r="387" spans="1:6" x14ac:dyDescent="0.25">
      <c r="A387" s="4">
        <v>386</v>
      </c>
      <c r="B387" s="13">
        <v>44626</v>
      </c>
      <c r="C387" s="3">
        <f>_xlfn.XLOOKUP(Auxiliar!A387,Equipos!$B$2:$B$24,Equipos!$A$2:$A$24,"error",0)</f>
        <v>13</v>
      </c>
      <c r="D387" s="3">
        <f>_xlfn.XLOOKUP(Auxiliar!B387,Equipos!$B$2:$B$24,Equipos!$A$2:$A$24,"error",0)</f>
        <v>7</v>
      </c>
      <c r="E387" s="3">
        <v>3</v>
      </c>
      <c r="F387" s="5">
        <v>2</v>
      </c>
    </row>
    <row r="388" spans="1:6" x14ac:dyDescent="0.25">
      <c r="A388" s="4">
        <v>387</v>
      </c>
      <c r="B388" s="13">
        <v>44625</v>
      </c>
      <c r="C388" s="3">
        <f>_xlfn.XLOOKUP(Auxiliar!A388,Equipos!$B$2:$B$24,Equipos!$A$2:$A$24,"error",0)</f>
        <v>16</v>
      </c>
      <c r="D388" s="3">
        <f>_xlfn.XLOOKUP(Auxiliar!B388,Equipos!$B$2:$B$24,Equipos!$A$2:$A$24,"error",0)</f>
        <v>11</v>
      </c>
      <c r="E388" s="3">
        <v>3</v>
      </c>
      <c r="F388" s="5">
        <v>1</v>
      </c>
    </row>
    <row r="389" spans="1:6" x14ac:dyDescent="0.25">
      <c r="A389" s="4">
        <v>388</v>
      </c>
      <c r="B389" s="13">
        <v>44625</v>
      </c>
      <c r="C389" s="3">
        <f>_xlfn.XLOOKUP(Auxiliar!A389,Equipos!$B$2:$B$24,Equipos!$A$2:$A$24,"error",0)</f>
        <v>15</v>
      </c>
      <c r="D389" s="3">
        <f>_xlfn.XLOOKUP(Auxiliar!B389,Equipos!$B$2:$B$24,Equipos!$A$2:$A$24,"error",0)</f>
        <v>4</v>
      </c>
      <c r="E389" s="3">
        <v>3</v>
      </c>
      <c r="F389" s="5">
        <v>0</v>
      </c>
    </row>
    <row r="390" spans="1:6" x14ac:dyDescent="0.25">
      <c r="A390" s="4">
        <v>389</v>
      </c>
      <c r="B390" s="13">
        <v>44625</v>
      </c>
      <c r="C390" s="3">
        <f>_xlfn.XLOOKUP(Auxiliar!A390,Equipos!$B$2:$B$24,Equipos!$A$2:$A$24,"error",0)</f>
        <v>2</v>
      </c>
      <c r="D390" s="3">
        <f>_xlfn.XLOOKUP(Auxiliar!B390,Equipos!$B$2:$B$24,Equipos!$A$2:$A$24,"error",0)</f>
        <v>9</v>
      </c>
      <c r="E390" s="3">
        <v>3</v>
      </c>
      <c r="F390" s="5">
        <v>2</v>
      </c>
    </row>
    <row r="391" spans="1:6" x14ac:dyDescent="0.25">
      <c r="A391" s="4">
        <v>390</v>
      </c>
      <c r="B391" s="13">
        <v>44627</v>
      </c>
      <c r="C391" s="3">
        <f>_xlfn.XLOOKUP(Auxiliar!A391,Equipos!$B$2:$B$24,Equipos!$A$2:$A$24,"error",0)</f>
        <v>6</v>
      </c>
      <c r="D391" s="3">
        <f>_xlfn.XLOOKUP(Auxiliar!B391,Equipos!$B$2:$B$24,Equipos!$A$2:$A$24,"error",0)</f>
        <v>1</v>
      </c>
      <c r="E391" s="3">
        <v>3</v>
      </c>
      <c r="F391" s="5">
        <v>1</v>
      </c>
    </row>
    <row r="392" spans="1:6" x14ac:dyDescent="0.25">
      <c r="A392" s="4">
        <v>391</v>
      </c>
      <c r="B392" s="13">
        <v>44626</v>
      </c>
      <c r="C392" s="3">
        <f>_xlfn.XLOOKUP(Auxiliar!A392,Equipos!$B$2:$B$24,Equipos!$A$2:$A$24,"error",0)</f>
        <v>14</v>
      </c>
      <c r="D392" s="3">
        <f>_xlfn.XLOOKUP(Auxiliar!B392,Equipos!$B$2:$B$24,Equipos!$A$2:$A$24,"error",0)</f>
        <v>12</v>
      </c>
      <c r="E392" s="3">
        <v>2</v>
      </c>
      <c r="F392" s="5">
        <v>3</v>
      </c>
    </row>
    <row r="393" spans="1:6" x14ac:dyDescent="0.25">
      <c r="A393" s="4">
        <v>392</v>
      </c>
      <c r="B393" s="13">
        <v>44633</v>
      </c>
      <c r="C393" s="3">
        <f>_xlfn.XLOOKUP(Auxiliar!A393,Equipos!$B$2:$B$24,Equipos!$A$2:$A$24,"error",0)</f>
        <v>14</v>
      </c>
      <c r="D393" s="3">
        <f>_xlfn.XLOOKUP(Auxiliar!B393,Equipos!$B$2:$B$24,Equipos!$A$2:$A$24,"error",0)</f>
        <v>3</v>
      </c>
      <c r="E393" s="3">
        <v>1</v>
      </c>
      <c r="F393" s="5">
        <v>3</v>
      </c>
    </row>
    <row r="394" spans="1:6" x14ac:dyDescent="0.25">
      <c r="A394" s="4">
        <v>393</v>
      </c>
      <c r="B394" s="13">
        <v>44632</v>
      </c>
      <c r="C394" s="3">
        <f>_xlfn.XLOOKUP(Auxiliar!A394,Equipos!$B$2:$B$24,Equipos!$A$2:$A$24,"error",0)</f>
        <v>12</v>
      </c>
      <c r="D394" s="3">
        <f>_xlfn.XLOOKUP(Auxiliar!B394,Equipos!$B$2:$B$24,Equipos!$A$2:$A$24,"error",0)</f>
        <v>6</v>
      </c>
      <c r="E394" s="3">
        <v>3</v>
      </c>
      <c r="F394" s="5">
        <v>0</v>
      </c>
    </row>
    <row r="395" spans="1:6" x14ac:dyDescent="0.25">
      <c r="A395" s="4">
        <v>394</v>
      </c>
      <c r="B395" s="13">
        <v>44632</v>
      </c>
      <c r="C395" s="3">
        <f>_xlfn.XLOOKUP(Auxiliar!A395,Equipos!$B$2:$B$24,Equipos!$A$2:$A$24,"error",0)</f>
        <v>2</v>
      </c>
      <c r="D395" s="3">
        <f>_xlfn.XLOOKUP(Auxiliar!B395,Equipos!$B$2:$B$24,Equipos!$A$2:$A$24,"error",0)</f>
        <v>1</v>
      </c>
      <c r="E395" s="3">
        <v>3</v>
      </c>
      <c r="F395" s="5">
        <v>1</v>
      </c>
    </row>
    <row r="396" spans="1:6" x14ac:dyDescent="0.25">
      <c r="A396" s="4">
        <v>395</v>
      </c>
      <c r="B396" s="13">
        <v>44632</v>
      </c>
      <c r="C396" s="3">
        <f>_xlfn.XLOOKUP(Auxiliar!A396,Equipos!$B$2:$B$24,Equipos!$A$2:$A$24,"error",0)</f>
        <v>9</v>
      </c>
      <c r="D396" s="3">
        <f>_xlfn.XLOOKUP(Auxiliar!B396,Equipos!$B$2:$B$24,Equipos!$A$2:$A$24,"error",0)</f>
        <v>15</v>
      </c>
      <c r="E396" s="3">
        <v>0</v>
      </c>
      <c r="F396" s="5">
        <v>3</v>
      </c>
    </row>
    <row r="397" spans="1:6" x14ac:dyDescent="0.25">
      <c r="A397" s="4">
        <v>396</v>
      </c>
      <c r="B397" s="13">
        <v>44633</v>
      </c>
      <c r="C397" s="3">
        <f>_xlfn.XLOOKUP(Auxiliar!A397,Equipos!$B$2:$B$24,Equipos!$A$2:$A$24,"error",0)</f>
        <v>4</v>
      </c>
      <c r="D397" s="3">
        <f>_xlfn.XLOOKUP(Auxiliar!B397,Equipos!$B$2:$B$24,Equipos!$A$2:$A$24,"error",0)</f>
        <v>16</v>
      </c>
      <c r="E397" s="3">
        <v>3</v>
      </c>
      <c r="F397" s="5">
        <v>1</v>
      </c>
    </row>
    <row r="398" spans="1:6" x14ac:dyDescent="0.25">
      <c r="A398" s="4">
        <v>397</v>
      </c>
      <c r="B398" s="13">
        <v>44631</v>
      </c>
      <c r="C398" s="3">
        <f>_xlfn.XLOOKUP(Auxiliar!A398,Equipos!$B$2:$B$24,Equipos!$A$2:$A$24,"error",0)</f>
        <v>11</v>
      </c>
      <c r="D398" s="3">
        <f>_xlfn.XLOOKUP(Auxiliar!B398,Equipos!$B$2:$B$24,Equipos!$A$2:$A$24,"error",0)</f>
        <v>13</v>
      </c>
      <c r="E398" s="3">
        <v>0</v>
      </c>
      <c r="F398" s="5">
        <v>3</v>
      </c>
    </row>
    <row r="399" spans="1:6" x14ac:dyDescent="0.25">
      <c r="A399" s="4">
        <v>398</v>
      </c>
      <c r="B399" s="13">
        <v>44598</v>
      </c>
      <c r="C399" s="3">
        <f>_xlfn.XLOOKUP(Auxiliar!A399,Equipos!$B$2:$B$24,Equipos!$A$2:$A$24,"error",0)</f>
        <v>7</v>
      </c>
      <c r="D399" s="3">
        <f>_xlfn.XLOOKUP(Auxiliar!B399,Equipos!$B$2:$B$24,Equipos!$A$2:$A$24,"error",0)</f>
        <v>8</v>
      </c>
      <c r="E399" s="3">
        <v>3</v>
      </c>
      <c r="F399" s="5">
        <v>2</v>
      </c>
    </row>
    <row r="400" spans="1:6" x14ac:dyDescent="0.25">
      <c r="A400" s="4">
        <v>399</v>
      </c>
      <c r="B400" s="13">
        <v>44639</v>
      </c>
      <c r="C400" s="3">
        <f>_xlfn.XLOOKUP(Auxiliar!A400,Equipos!$B$2:$B$24,Equipos!$A$2:$A$24,"error",0)</f>
        <v>3</v>
      </c>
      <c r="D400" s="3">
        <f>_xlfn.XLOOKUP(Auxiliar!B400,Equipos!$B$2:$B$24,Equipos!$A$2:$A$24,"error",0)</f>
        <v>7</v>
      </c>
      <c r="E400" s="3">
        <v>1</v>
      </c>
      <c r="F400" s="5">
        <v>3</v>
      </c>
    </row>
    <row r="401" spans="1:6" x14ac:dyDescent="0.25">
      <c r="A401" s="4">
        <v>400</v>
      </c>
      <c r="B401" s="13">
        <v>44638</v>
      </c>
      <c r="C401" s="3">
        <f>_xlfn.XLOOKUP(Auxiliar!A401,Equipos!$B$2:$B$24,Equipos!$A$2:$A$24,"error",0)</f>
        <v>8</v>
      </c>
      <c r="D401" s="3">
        <f>_xlfn.XLOOKUP(Auxiliar!B401,Equipos!$B$2:$B$24,Equipos!$A$2:$A$24,"error",0)</f>
        <v>11</v>
      </c>
      <c r="E401" s="3">
        <v>1</v>
      </c>
      <c r="F401" s="5">
        <v>3</v>
      </c>
    </row>
    <row r="402" spans="1:6" x14ac:dyDescent="0.25">
      <c r="A402" s="4">
        <v>401</v>
      </c>
      <c r="B402" s="13">
        <v>44639</v>
      </c>
      <c r="C402" s="3">
        <f>_xlfn.XLOOKUP(Auxiliar!A402,Equipos!$B$2:$B$24,Equipos!$A$2:$A$24,"error",0)</f>
        <v>13</v>
      </c>
      <c r="D402" s="3">
        <f>_xlfn.XLOOKUP(Auxiliar!B402,Equipos!$B$2:$B$24,Equipos!$A$2:$A$24,"error",0)</f>
        <v>4</v>
      </c>
      <c r="E402" s="3">
        <v>3</v>
      </c>
      <c r="F402" s="5">
        <v>2</v>
      </c>
    </row>
    <row r="403" spans="1:6" x14ac:dyDescent="0.25">
      <c r="A403" s="4">
        <v>402</v>
      </c>
      <c r="B403" s="13">
        <v>44638</v>
      </c>
      <c r="C403" s="3">
        <f>_xlfn.XLOOKUP(Auxiliar!A403,Equipos!$B$2:$B$24,Equipos!$A$2:$A$24,"error",0)</f>
        <v>16</v>
      </c>
      <c r="D403" s="3">
        <f>_xlfn.XLOOKUP(Auxiliar!B403,Equipos!$B$2:$B$24,Equipos!$A$2:$A$24,"error",0)</f>
        <v>9</v>
      </c>
      <c r="E403" s="3">
        <v>0</v>
      </c>
      <c r="F403" s="5">
        <v>3</v>
      </c>
    </row>
    <row r="404" spans="1:6" x14ac:dyDescent="0.25">
      <c r="A404" s="4">
        <v>403</v>
      </c>
      <c r="B404" s="13">
        <v>44640</v>
      </c>
      <c r="C404" s="3">
        <f>_xlfn.XLOOKUP(Auxiliar!A404,Equipos!$B$2:$B$24,Equipos!$A$2:$A$24,"error",0)</f>
        <v>1</v>
      </c>
      <c r="D404" s="3">
        <f>_xlfn.XLOOKUP(Auxiliar!B404,Equipos!$B$2:$B$24,Equipos!$A$2:$A$24,"error",0)</f>
        <v>15</v>
      </c>
      <c r="E404" s="3">
        <v>0</v>
      </c>
      <c r="F404" s="5">
        <v>3</v>
      </c>
    </row>
    <row r="405" spans="1:6" x14ac:dyDescent="0.25">
      <c r="A405" s="4">
        <v>404</v>
      </c>
      <c r="B405" s="13">
        <v>44640</v>
      </c>
      <c r="C405" s="3">
        <f>_xlfn.XLOOKUP(Auxiliar!A405,Equipos!$B$2:$B$24,Equipos!$A$2:$A$24,"error",0)</f>
        <v>2</v>
      </c>
      <c r="D405" s="3">
        <f>_xlfn.XLOOKUP(Auxiliar!B405,Equipos!$B$2:$B$24,Equipos!$A$2:$A$24,"error",0)</f>
        <v>12</v>
      </c>
      <c r="E405" s="3">
        <v>3</v>
      </c>
      <c r="F405" s="5">
        <v>1</v>
      </c>
    </row>
    <row r="406" spans="1:6" x14ac:dyDescent="0.25">
      <c r="A406" s="4">
        <v>405</v>
      </c>
      <c r="B406" s="13">
        <v>44639</v>
      </c>
      <c r="C406" s="3">
        <f>_xlfn.XLOOKUP(Auxiliar!A406,Equipos!$B$2:$B$24,Equipos!$A$2:$A$24,"error",0)</f>
        <v>6</v>
      </c>
      <c r="D406" s="3">
        <f>_xlfn.XLOOKUP(Auxiliar!B406,Equipos!$B$2:$B$24,Equipos!$A$2:$A$24,"error",0)</f>
        <v>14</v>
      </c>
      <c r="E406" s="3">
        <v>3</v>
      </c>
      <c r="F406" s="5">
        <v>1</v>
      </c>
    </row>
    <row r="407" spans="1:6" x14ac:dyDescent="0.25">
      <c r="A407" s="4">
        <v>406</v>
      </c>
      <c r="B407" s="13">
        <v>44648</v>
      </c>
      <c r="C407" s="3">
        <f>_xlfn.XLOOKUP(Auxiliar!A407,Equipos!$B$2:$B$24,Equipos!$A$2:$A$24,"error",0)</f>
        <v>6</v>
      </c>
      <c r="D407" s="3">
        <f>_xlfn.XLOOKUP(Auxiliar!B407,Equipos!$B$2:$B$24,Equipos!$A$2:$A$24,"error",0)</f>
        <v>3</v>
      </c>
      <c r="E407" s="3">
        <v>3</v>
      </c>
      <c r="F407" s="5">
        <v>0</v>
      </c>
    </row>
    <row r="408" spans="1:6" x14ac:dyDescent="0.25">
      <c r="A408" s="4">
        <v>407</v>
      </c>
      <c r="B408" s="13">
        <v>44647</v>
      </c>
      <c r="C408" s="3">
        <f>_xlfn.XLOOKUP(Auxiliar!A408,Equipos!$B$2:$B$24,Equipos!$A$2:$A$24,"error",0)</f>
        <v>14</v>
      </c>
      <c r="D408" s="3">
        <f>_xlfn.XLOOKUP(Auxiliar!B408,Equipos!$B$2:$B$24,Equipos!$A$2:$A$24,"error",0)</f>
        <v>2</v>
      </c>
      <c r="E408" s="3">
        <v>0</v>
      </c>
      <c r="F408" s="5">
        <v>3</v>
      </c>
    </row>
    <row r="409" spans="1:6" x14ac:dyDescent="0.25">
      <c r="A409" s="4">
        <v>408</v>
      </c>
      <c r="B409" s="13">
        <v>44646</v>
      </c>
      <c r="C409" s="3">
        <f>_xlfn.XLOOKUP(Auxiliar!A409,Equipos!$B$2:$B$24,Equipos!$A$2:$A$24,"error",0)</f>
        <v>12</v>
      </c>
      <c r="D409" s="3">
        <f>_xlfn.XLOOKUP(Auxiliar!B409,Equipos!$B$2:$B$24,Equipos!$A$2:$A$24,"error",0)</f>
        <v>15</v>
      </c>
      <c r="E409" s="3">
        <v>3</v>
      </c>
      <c r="F409" s="5">
        <v>2</v>
      </c>
    </row>
    <row r="410" spans="1:6" x14ac:dyDescent="0.25">
      <c r="A410" s="4">
        <v>409</v>
      </c>
      <c r="B410" s="13">
        <v>44648</v>
      </c>
      <c r="C410" s="3">
        <f>_xlfn.XLOOKUP(Auxiliar!A410,Equipos!$B$2:$B$24,Equipos!$A$2:$A$24,"error",0)</f>
        <v>1</v>
      </c>
      <c r="D410" s="3">
        <f>_xlfn.XLOOKUP(Auxiliar!B410,Equipos!$B$2:$B$24,Equipos!$A$2:$A$24,"error",0)</f>
        <v>16</v>
      </c>
      <c r="E410" s="3">
        <v>3</v>
      </c>
      <c r="F410" s="5">
        <v>0</v>
      </c>
    </row>
    <row r="411" spans="1:6" x14ac:dyDescent="0.25">
      <c r="A411" s="4">
        <v>410</v>
      </c>
      <c r="B411" s="13">
        <v>44645</v>
      </c>
      <c r="C411" s="3">
        <f>_xlfn.XLOOKUP(Auxiliar!A411,Equipos!$B$2:$B$24,Equipos!$A$2:$A$24,"error",0)</f>
        <v>9</v>
      </c>
      <c r="D411" s="3">
        <f>_xlfn.XLOOKUP(Auxiliar!B411,Equipos!$B$2:$B$24,Equipos!$A$2:$A$24,"error",0)</f>
        <v>13</v>
      </c>
      <c r="E411" s="3">
        <v>1</v>
      </c>
      <c r="F411" s="5">
        <v>3</v>
      </c>
    </row>
    <row r="412" spans="1:6" x14ac:dyDescent="0.25">
      <c r="A412" s="4">
        <v>411</v>
      </c>
      <c r="B412" s="13">
        <v>44647</v>
      </c>
      <c r="C412" s="3">
        <f>_xlfn.XLOOKUP(Auxiliar!A412,Equipos!$B$2:$B$24,Equipos!$A$2:$A$24,"error",0)</f>
        <v>4</v>
      </c>
      <c r="D412" s="3">
        <f>_xlfn.XLOOKUP(Auxiliar!B412,Equipos!$B$2:$B$24,Equipos!$A$2:$A$24,"error",0)</f>
        <v>8</v>
      </c>
      <c r="E412" s="3">
        <v>1</v>
      </c>
      <c r="F412" s="5">
        <v>3</v>
      </c>
    </row>
    <row r="413" spans="1:6" x14ac:dyDescent="0.25">
      <c r="A413" s="4">
        <v>412</v>
      </c>
      <c r="B413" s="13">
        <v>44645</v>
      </c>
      <c r="C413" s="3">
        <f>_xlfn.XLOOKUP(Auxiliar!A413,Equipos!$B$2:$B$24,Equipos!$A$2:$A$24,"error",0)</f>
        <v>11</v>
      </c>
      <c r="D413" s="3">
        <f>_xlfn.XLOOKUP(Auxiliar!B413,Equipos!$B$2:$B$24,Equipos!$A$2:$A$24,"error",0)</f>
        <v>7</v>
      </c>
      <c r="E413" s="3">
        <v>2</v>
      </c>
      <c r="F413" s="5">
        <v>3</v>
      </c>
    </row>
    <row r="414" spans="1:6" x14ac:dyDescent="0.25">
      <c r="A414" s="4">
        <v>413</v>
      </c>
      <c r="B414" s="13">
        <v>44653</v>
      </c>
      <c r="C414" s="3">
        <f>_xlfn.XLOOKUP(Auxiliar!A414,Equipos!$B$2:$B$24,Equipos!$A$2:$A$24,"error",0)</f>
        <v>4</v>
      </c>
      <c r="D414" s="3">
        <f>_xlfn.XLOOKUP(Auxiliar!B414,Equipos!$B$2:$B$24,Equipos!$A$2:$A$24,"error",0)</f>
        <v>3</v>
      </c>
      <c r="E414" s="3">
        <v>3</v>
      </c>
      <c r="F414" s="5">
        <v>1</v>
      </c>
    </row>
    <row r="415" spans="1:6" x14ac:dyDescent="0.25">
      <c r="A415" s="4">
        <v>414</v>
      </c>
      <c r="B415" s="13">
        <v>44652</v>
      </c>
      <c r="C415" s="3">
        <f>_xlfn.XLOOKUP(Auxiliar!A415,Equipos!$B$2:$B$24,Equipos!$A$2:$A$24,"error",0)</f>
        <v>11</v>
      </c>
      <c r="D415" s="3">
        <f>_xlfn.XLOOKUP(Auxiliar!B415,Equipos!$B$2:$B$24,Equipos!$A$2:$A$24,"error",0)</f>
        <v>9</v>
      </c>
      <c r="E415" s="3">
        <v>2</v>
      </c>
      <c r="F415" s="5">
        <v>3</v>
      </c>
    </row>
    <row r="416" spans="1:6" x14ac:dyDescent="0.25">
      <c r="A416" s="4">
        <v>415</v>
      </c>
      <c r="B416" s="13">
        <v>44654</v>
      </c>
      <c r="C416" s="3">
        <f>_xlfn.XLOOKUP(Auxiliar!A416,Equipos!$B$2:$B$24,Equipos!$A$2:$A$24,"error",0)</f>
        <v>7</v>
      </c>
      <c r="D416" s="3">
        <f>_xlfn.XLOOKUP(Auxiliar!B416,Equipos!$B$2:$B$24,Equipos!$A$2:$A$24,"error",0)</f>
        <v>1</v>
      </c>
      <c r="E416" s="3">
        <v>3</v>
      </c>
      <c r="F416" s="5">
        <v>0</v>
      </c>
    </row>
    <row r="417" spans="1:6" x14ac:dyDescent="0.25">
      <c r="A417" s="4">
        <v>416</v>
      </c>
      <c r="B417" s="13">
        <v>44653</v>
      </c>
      <c r="C417" s="3">
        <f>_xlfn.XLOOKUP(Auxiliar!A417,Equipos!$B$2:$B$24,Equipos!$A$2:$A$24,"error",0)</f>
        <v>8</v>
      </c>
      <c r="D417" s="3">
        <f>_xlfn.XLOOKUP(Auxiliar!B417,Equipos!$B$2:$B$24,Equipos!$A$2:$A$24,"error",0)</f>
        <v>12</v>
      </c>
      <c r="E417" s="3">
        <v>3</v>
      </c>
      <c r="F417" s="5">
        <v>0</v>
      </c>
    </row>
    <row r="418" spans="1:6" x14ac:dyDescent="0.25">
      <c r="A418" s="4">
        <v>417</v>
      </c>
      <c r="B418" s="13">
        <v>44653</v>
      </c>
      <c r="C418" s="3">
        <f>_xlfn.XLOOKUP(Auxiliar!A418,Equipos!$B$2:$B$24,Equipos!$A$2:$A$24,"error",0)</f>
        <v>13</v>
      </c>
      <c r="D418" s="3">
        <f>_xlfn.XLOOKUP(Auxiliar!B418,Equipos!$B$2:$B$24,Equipos!$A$2:$A$24,"error",0)</f>
        <v>14</v>
      </c>
      <c r="E418" s="3">
        <v>3</v>
      </c>
      <c r="F418" s="5">
        <v>2</v>
      </c>
    </row>
    <row r="419" spans="1:6" x14ac:dyDescent="0.25">
      <c r="A419" s="4">
        <v>418</v>
      </c>
      <c r="B419" s="13">
        <v>44652</v>
      </c>
      <c r="C419" s="3">
        <f>_xlfn.XLOOKUP(Auxiliar!A419,Equipos!$B$2:$B$24,Equipos!$A$2:$A$24,"error",0)</f>
        <v>16</v>
      </c>
      <c r="D419" s="3">
        <f>_xlfn.XLOOKUP(Auxiliar!B419,Equipos!$B$2:$B$24,Equipos!$A$2:$A$24,"error",0)</f>
        <v>6</v>
      </c>
      <c r="E419" s="3">
        <v>2</v>
      </c>
      <c r="F419" s="5">
        <v>3</v>
      </c>
    </row>
    <row r="420" spans="1:6" x14ac:dyDescent="0.25">
      <c r="A420" s="4">
        <v>419</v>
      </c>
      <c r="B420" s="13">
        <v>44654</v>
      </c>
      <c r="C420" s="3">
        <f>_xlfn.XLOOKUP(Auxiliar!A420,Equipos!$B$2:$B$24,Equipos!$A$2:$A$24,"error",0)</f>
        <v>2</v>
      </c>
      <c r="D420" s="3">
        <f>_xlfn.XLOOKUP(Auxiliar!B420,Equipos!$B$2:$B$24,Equipos!$A$2:$A$24,"error",0)</f>
        <v>15</v>
      </c>
      <c r="E420" s="3">
        <v>0</v>
      </c>
      <c r="F420" s="5">
        <v>3</v>
      </c>
    </row>
    <row r="421" spans="1:6" x14ac:dyDescent="0.25">
      <c r="A421" s="4">
        <v>420</v>
      </c>
      <c r="B421" s="13">
        <v>44276</v>
      </c>
      <c r="C421" s="3">
        <f>_xlfn.XLOOKUP(Auxiliar!A421,Equipos!$B$2:$B$24,Equipos!$A$2:$A$24,"error",0)</f>
        <v>15</v>
      </c>
      <c r="D421" s="3">
        <f>_xlfn.XLOOKUP(Auxiliar!B421,Equipos!$B$2:$B$24,Equipos!$A$2:$A$24,"error",0)</f>
        <v>11</v>
      </c>
      <c r="E421" s="3">
        <v>3</v>
      </c>
      <c r="F421" s="5">
        <v>1</v>
      </c>
    </row>
    <row r="422" spans="1:6" x14ac:dyDescent="0.25">
      <c r="A422" s="4">
        <v>421</v>
      </c>
      <c r="B422" s="13">
        <v>44283</v>
      </c>
      <c r="C422" s="3">
        <f>_xlfn.XLOOKUP(Auxiliar!A422,Equipos!$B$2:$B$24,Equipos!$A$2:$A$24,"error",0)</f>
        <v>11</v>
      </c>
      <c r="D422" s="3">
        <f>_xlfn.XLOOKUP(Auxiliar!B422,Equipos!$B$2:$B$24,Equipos!$A$2:$A$24,"error",0)</f>
        <v>15</v>
      </c>
      <c r="E422" s="3">
        <v>1</v>
      </c>
      <c r="F422" s="5">
        <v>3</v>
      </c>
    </row>
    <row r="423" spans="1:6" x14ac:dyDescent="0.25">
      <c r="A423" s="4">
        <v>422</v>
      </c>
      <c r="B423" s="13">
        <v>44276</v>
      </c>
      <c r="C423" s="3">
        <f>_xlfn.XLOOKUP(Auxiliar!A423,Equipos!$B$2:$B$24,Equipos!$A$2:$A$24,"error",0)</f>
        <v>2</v>
      </c>
      <c r="D423" s="3">
        <f>_xlfn.XLOOKUP(Auxiliar!B423,Equipos!$B$2:$B$24,Equipos!$A$2:$A$24,"error",0)</f>
        <v>4</v>
      </c>
      <c r="E423" s="3">
        <v>3</v>
      </c>
      <c r="F423" s="5">
        <v>0</v>
      </c>
    </row>
    <row r="424" spans="1:6" x14ac:dyDescent="0.25">
      <c r="A424" s="4">
        <v>423</v>
      </c>
      <c r="B424" s="13">
        <v>44282</v>
      </c>
      <c r="C424" s="3">
        <f>_xlfn.XLOOKUP(Auxiliar!A424,Equipos!$B$2:$B$24,Equipos!$A$2:$A$24,"error",0)</f>
        <v>4</v>
      </c>
      <c r="D424" s="3">
        <f>_xlfn.XLOOKUP(Auxiliar!B424,Equipos!$B$2:$B$24,Equipos!$A$2:$A$24,"error",0)</f>
        <v>2</v>
      </c>
      <c r="E424" s="3">
        <v>1</v>
      </c>
      <c r="F424" s="5">
        <v>3</v>
      </c>
    </row>
    <row r="425" spans="1:6" x14ac:dyDescent="0.25">
      <c r="A425" s="4">
        <v>424</v>
      </c>
      <c r="B425" s="13">
        <v>44275</v>
      </c>
      <c r="C425" s="3">
        <f>_xlfn.XLOOKUP(Auxiliar!A425,Equipos!$B$2:$B$24,Equipos!$A$2:$A$24,"error",0)</f>
        <v>7</v>
      </c>
      <c r="D425" s="3">
        <f>_xlfn.XLOOKUP(Auxiliar!B425,Equipos!$B$2:$B$24,Equipos!$A$2:$A$24,"error",0)</f>
        <v>16</v>
      </c>
      <c r="E425" s="3">
        <v>3</v>
      </c>
      <c r="F425" s="5">
        <v>1</v>
      </c>
    </row>
    <row r="426" spans="1:6" x14ac:dyDescent="0.25">
      <c r="A426" s="4">
        <v>425</v>
      </c>
      <c r="B426" s="13">
        <v>44282</v>
      </c>
      <c r="C426" s="3">
        <f>_xlfn.XLOOKUP(Auxiliar!A426,Equipos!$B$2:$B$24,Equipos!$A$2:$A$24,"error",0)</f>
        <v>16</v>
      </c>
      <c r="D426" s="3">
        <f>_xlfn.XLOOKUP(Auxiliar!B426,Equipos!$B$2:$B$24,Equipos!$A$2:$A$24,"error",0)</f>
        <v>7</v>
      </c>
      <c r="E426" s="3">
        <v>3</v>
      </c>
      <c r="F426" s="5">
        <v>2</v>
      </c>
    </row>
    <row r="427" spans="1:6" x14ac:dyDescent="0.25">
      <c r="A427" s="4">
        <v>426</v>
      </c>
      <c r="B427" s="13">
        <v>44286</v>
      </c>
      <c r="C427" s="3">
        <f>_xlfn.XLOOKUP(Auxiliar!A427,Equipos!$B$2:$B$24,Equipos!$A$2:$A$24,"error",0)</f>
        <v>7</v>
      </c>
      <c r="D427" s="3">
        <f>_xlfn.XLOOKUP(Auxiliar!B427,Equipos!$B$2:$B$24,Equipos!$A$2:$A$24,"error",0)</f>
        <v>16</v>
      </c>
      <c r="E427" s="3">
        <v>0</v>
      </c>
      <c r="F427" s="5">
        <v>3</v>
      </c>
    </row>
    <row r="428" spans="1:6" x14ac:dyDescent="0.25">
      <c r="A428" s="4">
        <v>427</v>
      </c>
      <c r="B428" s="13">
        <v>44275</v>
      </c>
      <c r="C428" s="3">
        <f>_xlfn.XLOOKUP(Auxiliar!A428,Equipos!$B$2:$B$24,Equipos!$A$2:$A$24,"error",0)</f>
        <v>13</v>
      </c>
      <c r="D428" s="3">
        <f>_xlfn.XLOOKUP(Auxiliar!B428,Equipos!$B$2:$B$24,Equipos!$A$2:$A$24,"error",0)</f>
        <v>8</v>
      </c>
      <c r="E428" s="3">
        <v>3</v>
      </c>
      <c r="F428" s="5">
        <v>1</v>
      </c>
    </row>
    <row r="429" spans="1:6" x14ac:dyDescent="0.25">
      <c r="A429" s="4">
        <v>428</v>
      </c>
      <c r="B429" s="13">
        <v>44282</v>
      </c>
      <c r="C429" s="3">
        <f>_xlfn.XLOOKUP(Auxiliar!A429,Equipos!$B$2:$B$24,Equipos!$A$2:$A$24,"error",0)</f>
        <v>8</v>
      </c>
      <c r="D429" s="3">
        <f>_xlfn.XLOOKUP(Auxiliar!B429,Equipos!$B$2:$B$24,Equipos!$A$2:$A$24,"error",0)</f>
        <v>13</v>
      </c>
      <c r="E429" s="3">
        <v>0</v>
      </c>
      <c r="F429" s="5">
        <v>3</v>
      </c>
    </row>
    <row r="430" spans="1:6" x14ac:dyDescent="0.25">
      <c r="A430" s="4">
        <v>429</v>
      </c>
      <c r="B430" s="13">
        <v>44289</v>
      </c>
      <c r="C430" s="3">
        <f>_xlfn.XLOOKUP(Auxiliar!A430,Equipos!$B$2:$B$24,Equipos!$A$2:$A$24,"error",0)</f>
        <v>15</v>
      </c>
      <c r="D430" s="3">
        <f>_xlfn.XLOOKUP(Auxiliar!B430,Equipos!$B$2:$B$24,Equipos!$A$2:$A$24,"error",0)</f>
        <v>13</v>
      </c>
      <c r="E430" s="3">
        <v>3</v>
      </c>
      <c r="F430" s="5">
        <v>0</v>
      </c>
    </row>
    <row r="431" spans="1:6" x14ac:dyDescent="0.25">
      <c r="A431" s="4">
        <v>430</v>
      </c>
      <c r="B431" s="13">
        <v>44293</v>
      </c>
      <c r="C431" s="3">
        <f>_xlfn.XLOOKUP(Auxiliar!A431,Equipos!$B$2:$B$24,Equipos!$A$2:$A$24,"error",0)</f>
        <v>13</v>
      </c>
      <c r="D431" s="3">
        <f>_xlfn.XLOOKUP(Auxiliar!B431,Equipos!$B$2:$B$24,Equipos!$A$2:$A$24,"error",0)</f>
        <v>15</v>
      </c>
      <c r="E431" s="3">
        <v>3</v>
      </c>
      <c r="F431" s="5">
        <v>1</v>
      </c>
    </row>
    <row r="432" spans="1:6" x14ac:dyDescent="0.25">
      <c r="A432" s="4">
        <v>431</v>
      </c>
      <c r="B432" s="13">
        <v>44297</v>
      </c>
      <c r="C432" s="3">
        <f>_xlfn.XLOOKUP(Auxiliar!A432,Equipos!$B$2:$B$24,Equipos!$A$2:$A$24,"error",0)</f>
        <v>15</v>
      </c>
      <c r="D432" s="3">
        <f>_xlfn.XLOOKUP(Auxiliar!B432,Equipos!$B$2:$B$24,Equipos!$A$2:$A$24,"error",0)</f>
        <v>13</v>
      </c>
      <c r="E432" s="3">
        <v>3</v>
      </c>
      <c r="F432" s="5">
        <v>0</v>
      </c>
    </row>
    <row r="433" spans="1:6" x14ac:dyDescent="0.25">
      <c r="A433" s="4">
        <v>432</v>
      </c>
      <c r="B433" s="13">
        <v>44289</v>
      </c>
      <c r="C433" s="3">
        <f>_xlfn.XLOOKUP(Auxiliar!A433,Equipos!$B$2:$B$24,Equipos!$A$2:$A$24,"error",0)</f>
        <v>2</v>
      </c>
      <c r="D433" s="3">
        <f>_xlfn.XLOOKUP(Auxiliar!B433,Equipos!$B$2:$B$24,Equipos!$A$2:$A$24,"error",0)</f>
        <v>16</v>
      </c>
      <c r="E433" s="3">
        <v>3</v>
      </c>
      <c r="F433" s="5">
        <v>2</v>
      </c>
    </row>
    <row r="434" spans="1:6" x14ac:dyDescent="0.25">
      <c r="A434" s="4">
        <v>433</v>
      </c>
      <c r="B434" s="13">
        <v>44293</v>
      </c>
      <c r="C434" s="3">
        <f>_xlfn.XLOOKUP(Auxiliar!A434,Equipos!$B$2:$B$24,Equipos!$A$2:$A$24,"error",0)</f>
        <v>16</v>
      </c>
      <c r="D434" s="3">
        <f>_xlfn.XLOOKUP(Auxiliar!B434,Equipos!$B$2:$B$24,Equipos!$A$2:$A$24,"error",0)</f>
        <v>2</v>
      </c>
      <c r="E434" s="3">
        <v>1</v>
      </c>
      <c r="F434" s="5">
        <v>3</v>
      </c>
    </row>
    <row r="435" spans="1:6" x14ac:dyDescent="0.25">
      <c r="A435" s="4">
        <v>434</v>
      </c>
      <c r="B435" s="13">
        <v>44300</v>
      </c>
      <c r="C435" s="3">
        <f>_xlfn.XLOOKUP(Auxiliar!A435,Equipos!$B$2:$B$24,Equipos!$A$2:$A$24,"error",0)</f>
        <v>15</v>
      </c>
      <c r="D435" s="3">
        <f>_xlfn.XLOOKUP(Auxiliar!B435,Equipos!$B$2:$B$24,Equipos!$A$2:$A$24,"error",0)</f>
        <v>2</v>
      </c>
      <c r="E435" s="3">
        <v>1</v>
      </c>
      <c r="F435" s="5">
        <v>3</v>
      </c>
    </row>
    <row r="436" spans="1:6" x14ac:dyDescent="0.25">
      <c r="A436" s="4">
        <v>435</v>
      </c>
      <c r="B436" s="13">
        <v>44304</v>
      </c>
      <c r="C436" s="3">
        <f>_xlfn.XLOOKUP(Auxiliar!A436,Equipos!$B$2:$B$24,Equipos!$A$2:$A$24,"error",0)</f>
        <v>2</v>
      </c>
      <c r="D436" s="3">
        <f>_xlfn.XLOOKUP(Auxiliar!B436,Equipos!$B$2:$B$24,Equipos!$A$2:$A$24,"error",0)</f>
        <v>15</v>
      </c>
      <c r="E436" s="3">
        <v>3</v>
      </c>
      <c r="F436" s="5">
        <v>1</v>
      </c>
    </row>
    <row r="437" spans="1:6" x14ac:dyDescent="0.25">
      <c r="A437" s="4">
        <v>436</v>
      </c>
      <c r="B437" s="13">
        <v>44300</v>
      </c>
      <c r="C437" s="3">
        <f>_xlfn.XLOOKUP(Auxiliar!A437,Equipos!$B$2:$B$24,Equipos!$A$2:$A$24,"error",0)</f>
        <v>13</v>
      </c>
      <c r="D437" s="3">
        <f>_xlfn.XLOOKUP(Auxiliar!B437,Equipos!$B$2:$B$24,Equipos!$A$2:$A$24,"error",0)</f>
        <v>16</v>
      </c>
      <c r="E437" s="3">
        <v>2</v>
      </c>
      <c r="F437" s="5">
        <v>3</v>
      </c>
    </row>
    <row r="438" spans="1:6" x14ac:dyDescent="0.25">
      <c r="A438" s="4">
        <v>437</v>
      </c>
      <c r="B438" s="13">
        <v>44304</v>
      </c>
      <c r="C438" s="3">
        <f>_xlfn.XLOOKUP(Auxiliar!A438,Equipos!$B$2:$B$24,Equipos!$A$2:$A$24,"error",0)</f>
        <v>16</v>
      </c>
      <c r="D438" s="3">
        <f>_xlfn.XLOOKUP(Auxiliar!B438,Equipos!$B$2:$B$24,Equipos!$A$2:$A$24,"error",0)</f>
        <v>13</v>
      </c>
      <c r="E438" s="3">
        <v>1</v>
      </c>
      <c r="F438" s="5">
        <v>3</v>
      </c>
    </row>
    <row r="439" spans="1:6" x14ac:dyDescent="0.25">
      <c r="A439" s="4">
        <v>438</v>
      </c>
      <c r="B439" s="13">
        <v>44307</v>
      </c>
      <c r="C439" s="3">
        <f>_xlfn.XLOOKUP(Auxiliar!A439,Equipos!$B$2:$B$24,Equipos!$A$2:$A$24,"error",0)</f>
        <v>13</v>
      </c>
      <c r="D439" s="3">
        <f>_xlfn.XLOOKUP(Auxiliar!B439,Equipos!$B$2:$B$24,Equipos!$A$2:$A$24,"error",0)</f>
        <v>16</v>
      </c>
      <c r="E439" s="3">
        <v>0</v>
      </c>
      <c r="F439" s="5">
        <v>3</v>
      </c>
    </row>
    <row r="440" spans="1:6" x14ac:dyDescent="0.25">
      <c r="A440" s="4">
        <v>439</v>
      </c>
      <c r="B440" s="13">
        <v>44289</v>
      </c>
      <c r="C440" s="3">
        <f>_xlfn.XLOOKUP(Auxiliar!A440,Equipos!$B$2:$B$24,Equipos!$A$2:$A$24,"error",0)</f>
        <v>8</v>
      </c>
      <c r="D440" s="3">
        <f>_xlfn.XLOOKUP(Auxiliar!B440,Equipos!$B$2:$B$24,Equipos!$A$2:$A$24,"error",0)</f>
        <v>7</v>
      </c>
      <c r="E440" s="3">
        <v>3</v>
      </c>
      <c r="F440" s="5">
        <v>1</v>
      </c>
    </row>
    <row r="441" spans="1:6" x14ac:dyDescent="0.25">
      <c r="A441" s="4">
        <v>440</v>
      </c>
      <c r="B441" s="13">
        <v>44294</v>
      </c>
      <c r="C441" s="3">
        <f>_xlfn.XLOOKUP(Auxiliar!A441,Equipos!$B$2:$B$24,Equipos!$A$2:$A$24,"error",0)</f>
        <v>7</v>
      </c>
      <c r="D441" s="3">
        <f>_xlfn.XLOOKUP(Auxiliar!B441,Equipos!$B$2:$B$24,Equipos!$A$2:$A$24,"error",0)</f>
        <v>8</v>
      </c>
      <c r="E441" s="3">
        <v>0</v>
      </c>
      <c r="F441" s="5">
        <v>3</v>
      </c>
    </row>
    <row r="442" spans="1:6" x14ac:dyDescent="0.25">
      <c r="A442" s="4">
        <v>441</v>
      </c>
      <c r="B442" s="13">
        <v>44288</v>
      </c>
      <c r="C442" s="3">
        <f>_xlfn.XLOOKUP(Auxiliar!A442,Equipos!$B$2:$B$24,Equipos!$A$2:$A$24,"error",0)</f>
        <v>11</v>
      </c>
      <c r="D442" s="3">
        <f>_xlfn.XLOOKUP(Auxiliar!B442,Equipos!$B$2:$B$24,Equipos!$A$2:$A$24,"error",0)</f>
        <v>4</v>
      </c>
      <c r="E442" s="3">
        <v>3</v>
      </c>
      <c r="F442" s="5">
        <v>1</v>
      </c>
    </row>
    <row r="443" spans="1:6" x14ac:dyDescent="0.25">
      <c r="A443" s="4">
        <v>442</v>
      </c>
      <c r="B443" s="13">
        <v>44294</v>
      </c>
      <c r="C443" s="3">
        <f>_xlfn.XLOOKUP(Auxiliar!A443,Equipos!$B$2:$B$24,Equipos!$A$2:$A$24,"error",0)</f>
        <v>4</v>
      </c>
      <c r="D443" s="3">
        <f>_xlfn.XLOOKUP(Auxiliar!B443,Equipos!$B$2:$B$24,Equipos!$A$2:$A$24,"error",0)</f>
        <v>11</v>
      </c>
      <c r="E443" s="3">
        <v>3</v>
      </c>
      <c r="F443" s="5">
        <v>1</v>
      </c>
    </row>
    <row r="444" spans="1:6" x14ac:dyDescent="0.25">
      <c r="A444" s="4">
        <v>443</v>
      </c>
      <c r="B444" s="13">
        <v>44277</v>
      </c>
      <c r="C444" s="3">
        <f>_xlfn.XLOOKUP(Auxiliar!A444,Equipos!$B$2:$B$24,Equipos!$A$2:$A$24,"error",0)</f>
        <v>9</v>
      </c>
      <c r="D444" s="3">
        <f>_xlfn.XLOOKUP(Auxiliar!B444,Equipos!$B$2:$B$24,Equipos!$A$2:$A$24,"error",0)</f>
        <v>1</v>
      </c>
      <c r="E444" s="3">
        <v>3</v>
      </c>
      <c r="F444" s="5">
        <v>1</v>
      </c>
    </row>
    <row r="445" spans="1:6" x14ac:dyDescent="0.25">
      <c r="A445" s="4">
        <v>444</v>
      </c>
      <c r="B445" s="13">
        <v>44281</v>
      </c>
      <c r="C445" s="3">
        <f>_xlfn.XLOOKUP(Auxiliar!A445,Equipos!$B$2:$B$24,Equipos!$A$2:$A$24,"error",0)</f>
        <v>1</v>
      </c>
      <c r="D445" s="3">
        <f>_xlfn.XLOOKUP(Auxiliar!B445,Equipos!$B$2:$B$24,Equipos!$A$2:$A$24,"error",0)</f>
        <v>9</v>
      </c>
      <c r="E445" s="3">
        <v>2</v>
      </c>
      <c r="F445" s="5">
        <v>3</v>
      </c>
    </row>
    <row r="446" spans="1:6" x14ac:dyDescent="0.25">
      <c r="A446" s="4">
        <v>445</v>
      </c>
      <c r="B446" s="13">
        <v>44274</v>
      </c>
      <c r="C446" s="3">
        <f>_xlfn.XLOOKUP(Auxiliar!A446,Equipos!$B$2:$B$24,Equipos!$A$2:$A$24,"error",0)</f>
        <v>14</v>
      </c>
      <c r="D446" s="3">
        <f>_xlfn.XLOOKUP(Auxiliar!B446,Equipos!$B$2:$B$24,Equipos!$A$2:$A$24,"error",0)</f>
        <v>12</v>
      </c>
      <c r="E446" s="3">
        <v>3</v>
      </c>
      <c r="F446" s="5">
        <v>0</v>
      </c>
    </row>
    <row r="447" spans="1:6" x14ac:dyDescent="0.25">
      <c r="A447" s="4">
        <v>446</v>
      </c>
      <c r="B447" s="13">
        <v>44283</v>
      </c>
      <c r="C447" s="3">
        <f>_xlfn.XLOOKUP(Auxiliar!A447,Equipos!$B$2:$B$24,Equipos!$A$2:$A$24,"error",0)</f>
        <v>12</v>
      </c>
      <c r="D447" s="3">
        <f>_xlfn.XLOOKUP(Auxiliar!B447,Equipos!$B$2:$B$24,Equipos!$A$2:$A$24,"error",0)</f>
        <v>14</v>
      </c>
      <c r="E447" s="3">
        <v>3</v>
      </c>
      <c r="F447" s="5">
        <v>0</v>
      </c>
    </row>
    <row r="448" spans="1:6" x14ac:dyDescent="0.25">
      <c r="A448" s="4">
        <v>447</v>
      </c>
      <c r="B448" s="13">
        <v>44085</v>
      </c>
      <c r="C448" s="3">
        <f>_xlfn.XLOOKUP(Auxiliar!A448,Equipos!$B$2:$B$24,Equipos!$A$2:$A$24,"error",0)</f>
        <v>6</v>
      </c>
      <c r="D448" s="3">
        <f>_xlfn.XLOOKUP(Auxiliar!B448,Equipos!$B$2:$B$24,Equipos!$A$2:$A$24,"error",0)</f>
        <v>15</v>
      </c>
      <c r="E448" s="3">
        <v>0</v>
      </c>
      <c r="F448" s="5">
        <v>3</v>
      </c>
    </row>
    <row r="449" spans="1:6" x14ac:dyDescent="0.25">
      <c r="A449" s="4">
        <v>448</v>
      </c>
      <c r="B449" s="13">
        <v>44087</v>
      </c>
      <c r="C449" s="3">
        <f>_xlfn.XLOOKUP(Auxiliar!A449,Equipos!$B$2:$B$24,Equipos!$A$2:$A$24,"error",0)</f>
        <v>17</v>
      </c>
      <c r="D449" s="3">
        <f>_xlfn.XLOOKUP(Auxiliar!B449,Equipos!$B$2:$B$24,Equipos!$A$2:$A$24,"error",0)</f>
        <v>16</v>
      </c>
      <c r="E449" s="3">
        <v>1</v>
      </c>
      <c r="F449" s="5">
        <v>3</v>
      </c>
    </row>
    <row r="450" spans="1:6" x14ac:dyDescent="0.25">
      <c r="A450" s="4">
        <v>449</v>
      </c>
      <c r="B450" s="13">
        <v>44086</v>
      </c>
      <c r="C450" s="3">
        <f>_xlfn.XLOOKUP(Auxiliar!A450,Equipos!$B$2:$B$24,Equipos!$A$2:$A$24,"error",0)</f>
        <v>12</v>
      </c>
      <c r="D450" s="3">
        <f>_xlfn.XLOOKUP(Auxiliar!B450,Equipos!$B$2:$B$24,Equipos!$A$2:$A$24,"error",0)</f>
        <v>13</v>
      </c>
      <c r="E450" s="3">
        <v>1</v>
      </c>
      <c r="F450" s="5">
        <v>3</v>
      </c>
    </row>
    <row r="451" spans="1:6" x14ac:dyDescent="0.25">
      <c r="A451" s="4">
        <v>450</v>
      </c>
      <c r="B451" s="13">
        <v>44087</v>
      </c>
      <c r="C451" s="3">
        <f>_xlfn.XLOOKUP(Auxiliar!A451,Equipos!$B$2:$B$24,Equipos!$A$2:$A$24,"error",0)</f>
        <v>4</v>
      </c>
      <c r="D451" s="3">
        <f>_xlfn.XLOOKUP(Auxiliar!B451,Equipos!$B$2:$B$24,Equipos!$A$2:$A$24,"error",0)</f>
        <v>2</v>
      </c>
      <c r="E451" s="3">
        <v>2</v>
      </c>
      <c r="F451" s="5">
        <v>3</v>
      </c>
    </row>
    <row r="452" spans="1:6" x14ac:dyDescent="0.25">
      <c r="A452" s="4">
        <v>451</v>
      </c>
      <c r="B452" s="13">
        <v>44213</v>
      </c>
      <c r="C452" s="3">
        <f>_xlfn.XLOOKUP(Auxiliar!A452,Equipos!$B$2:$B$24,Equipos!$A$2:$A$24,"error",0)</f>
        <v>8</v>
      </c>
      <c r="D452" s="3">
        <f>_xlfn.XLOOKUP(Auxiliar!B452,Equipos!$B$2:$B$24,Equipos!$A$2:$A$24,"error",0)</f>
        <v>7</v>
      </c>
      <c r="E452" s="3">
        <v>3</v>
      </c>
      <c r="F452" s="5">
        <v>2</v>
      </c>
    </row>
    <row r="453" spans="1:6" x14ac:dyDescent="0.25">
      <c r="A453" s="4">
        <v>452</v>
      </c>
      <c r="B453" s="13">
        <v>44086</v>
      </c>
      <c r="C453" s="3">
        <f>_xlfn.XLOOKUP(Auxiliar!A453,Equipos!$B$2:$B$24,Equipos!$A$2:$A$24,"error",0)</f>
        <v>14</v>
      </c>
      <c r="D453" s="3">
        <f>_xlfn.XLOOKUP(Auxiliar!B453,Equipos!$B$2:$B$24,Equipos!$A$2:$A$24,"error",0)</f>
        <v>1</v>
      </c>
      <c r="E453" s="3">
        <v>3</v>
      </c>
      <c r="F453" s="5">
        <v>2</v>
      </c>
    </row>
    <row r="454" spans="1:6" x14ac:dyDescent="0.25">
      <c r="A454" s="4">
        <v>453</v>
      </c>
      <c r="B454" s="13">
        <v>44086</v>
      </c>
      <c r="C454" s="3">
        <f>_xlfn.XLOOKUP(Auxiliar!A454,Equipos!$B$2:$B$24,Equipos!$A$2:$A$24,"error",0)</f>
        <v>11</v>
      </c>
      <c r="D454" s="3">
        <f>_xlfn.XLOOKUP(Auxiliar!B454,Equipos!$B$2:$B$24,Equipos!$A$2:$A$24,"error",0)</f>
        <v>9</v>
      </c>
      <c r="E454" s="3">
        <v>0</v>
      </c>
      <c r="F454" s="5">
        <v>3</v>
      </c>
    </row>
    <row r="455" spans="1:6" x14ac:dyDescent="0.25">
      <c r="A455" s="4">
        <v>454</v>
      </c>
      <c r="B455" s="13">
        <v>44094</v>
      </c>
      <c r="C455" s="3">
        <f>_xlfn.XLOOKUP(Auxiliar!A455,Equipos!$B$2:$B$24,Equipos!$A$2:$A$24,"error",0)</f>
        <v>14</v>
      </c>
      <c r="D455" s="3">
        <f>_xlfn.XLOOKUP(Auxiliar!B455,Equipos!$B$2:$B$24,Equipos!$A$2:$A$24,"error",0)</f>
        <v>7</v>
      </c>
      <c r="E455" s="3">
        <v>0</v>
      </c>
      <c r="F455" s="5">
        <v>3</v>
      </c>
    </row>
    <row r="456" spans="1:6" x14ac:dyDescent="0.25">
      <c r="A456" s="4">
        <v>455</v>
      </c>
      <c r="B456" s="13">
        <v>44093</v>
      </c>
      <c r="C456" s="3">
        <f>_xlfn.XLOOKUP(Auxiliar!A456,Equipos!$B$2:$B$24,Equipos!$A$2:$A$24,"error",0)</f>
        <v>2</v>
      </c>
      <c r="D456" s="3">
        <f>_xlfn.XLOOKUP(Auxiliar!B456,Equipos!$B$2:$B$24,Equipos!$A$2:$A$24,"error",0)</f>
        <v>8</v>
      </c>
      <c r="E456" s="3">
        <v>3</v>
      </c>
      <c r="F456" s="5">
        <v>0</v>
      </c>
    </row>
    <row r="457" spans="1:6" x14ac:dyDescent="0.25">
      <c r="A457" s="4">
        <v>456</v>
      </c>
      <c r="B457" s="13">
        <v>44094</v>
      </c>
      <c r="C457" s="3">
        <f>_xlfn.XLOOKUP(Auxiliar!A457,Equipos!$B$2:$B$24,Equipos!$A$2:$A$24,"error",0)</f>
        <v>13</v>
      </c>
      <c r="D457" s="3">
        <f>_xlfn.XLOOKUP(Auxiliar!B457,Equipos!$B$2:$B$24,Equipos!$A$2:$A$24,"error",0)</f>
        <v>4</v>
      </c>
      <c r="E457" s="3">
        <v>1</v>
      </c>
      <c r="F457" s="5">
        <v>3</v>
      </c>
    </row>
    <row r="458" spans="1:6" x14ac:dyDescent="0.25">
      <c r="A458" s="4">
        <v>457</v>
      </c>
      <c r="B458" s="13">
        <v>44092</v>
      </c>
      <c r="C458" s="3">
        <f>_xlfn.XLOOKUP(Auxiliar!A458,Equipos!$B$2:$B$24,Equipos!$A$2:$A$24,"error",0)</f>
        <v>12</v>
      </c>
      <c r="D458" s="3">
        <f>_xlfn.XLOOKUP(Auxiliar!B458,Equipos!$B$2:$B$24,Equipos!$A$2:$A$24,"error",0)</f>
        <v>16</v>
      </c>
      <c r="E458" s="3">
        <v>2</v>
      </c>
      <c r="F458" s="5">
        <v>3</v>
      </c>
    </row>
    <row r="459" spans="1:6" x14ac:dyDescent="0.25">
      <c r="A459" s="4">
        <v>458</v>
      </c>
      <c r="B459" s="13">
        <v>44093</v>
      </c>
      <c r="C459" s="3">
        <f>_xlfn.XLOOKUP(Auxiliar!A459,Equipos!$B$2:$B$24,Equipos!$A$2:$A$24,"error",0)</f>
        <v>15</v>
      </c>
      <c r="D459" s="3">
        <f>_xlfn.XLOOKUP(Auxiliar!B459,Equipos!$B$2:$B$24,Equipos!$A$2:$A$24,"error",0)</f>
        <v>17</v>
      </c>
      <c r="E459" s="3">
        <v>3</v>
      </c>
      <c r="F459" s="5">
        <v>0</v>
      </c>
    </row>
    <row r="460" spans="1:6" x14ac:dyDescent="0.25">
      <c r="A460" s="4">
        <v>459</v>
      </c>
      <c r="B460" s="13">
        <v>44095</v>
      </c>
      <c r="C460" s="3">
        <f>_xlfn.XLOOKUP(Auxiliar!A460,Equipos!$B$2:$B$24,Equipos!$A$2:$A$24,"error",0)</f>
        <v>9</v>
      </c>
      <c r="D460" s="3">
        <f>_xlfn.XLOOKUP(Auxiliar!B460,Equipos!$B$2:$B$24,Equipos!$A$2:$A$24,"error",0)</f>
        <v>6</v>
      </c>
      <c r="E460" s="3">
        <v>3</v>
      </c>
      <c r="F460" s="5">
        <v>2</v>
      </c>
    </row>
    <row r="461" spans="1:6" x14ac:dyDescent="0.25">
      <c r="A461" s="4">
        <v>460</v>
      </c>
      <c r="B461" s="13">
        <v>44093</v>
      </c>
      <c r="C461" s="3">
        <f>_xlfn.XLOOKUP(Auxiliar!A461,Equipos!$B$2:$B$24,Equipos!$A$2:$A$24,"error",0)</f>
        <v>1</v>
      </c>
      <c r="D461" s="3">
        <f>_xlfn.XLOOKUP(Auxiliar!B461,Equipos!$B$2:$B$24,Equipos!$A$2:$A$24,"error",0)</f>
        <v>11</v>
      </c>
      <c r="E461" s="3">
        <v>0</v>
      </c>
      <c r="F461" s="5">
        <v>3</v>
      </c>
    </row>
    <row r="462" spans="1:6" x14ac:dyDescent="0.25">
      <c r="A462" s="4">
        <v>461</v>
      </c>
      <c r="B462" s="13">
        <v>44201</v>
      </c>
      <c r="C462" s="3">
        <f>_xlfn.XLOOKUP(Auxiliar!A462,Equipos!$B$2:$B$24,Equipos!$A$2:$A$24,"error",0)</f>
        <v>16</v>
      </c>
      <c r="D462" s="3">
        <f>_xlfn.XLOOKUP(Auxiliar!B462,Equipos!$B$2:$B$24,Equipos!$A$2:$A$24,"error",0)</f>
        <v>6</v>
      </c>
      <c r="E462" s="3">
        <v>3</v>
      </c>
      <c r="F462" s="5">
        <v>2</v>
      </c>
    </row>
    <row r="463" spans="1:6" x14ac:dyDescent="0.25">
      <c r="A463" s="4">
        <v>462</v>
      </c>
      <c r="B463" s="13">
        <v>44100</v>
      </c>
      <c r="C463" s="3">
        <f>_xlfn.XLOOKUP(Auxiliar!A463,Equipos!$B$2:$B$24,Equipos!$A$2:$A$24,"error",0)</f>
        <v>13</v>
      </c>
      <c r="D463" s="3">
        <f>_xlfn.XLOOKUP(Auxiliar!B463,Equipos!$B$2:$B$24,Equipos!$A$2:$A$24,"error",0)</f>
        <v>15</v>
      </c>
      <c r="E463" s="3">
        <v>1</v>
      </c>
      <c r="F463" s="5">
        <v>3</v>
      </c>
    </row>
    <row r="464" spans="1:6" x14ac:dyDescent="0.25">
      <c r="A464" s="4">
        <v>463</v>
      </c>
      <c r="B464" s="13">
        <v>44101</v>
      </c>
      <c r="C464" s="3">
        <f>_xlfn.XLOOKUP(Auxiliar!A464,Equipos!$B$2:$B$24,Equipos!$A$2:$A$24,"error",0)</f>
        <v>17</v>
      </c>
      <c r="D464" s="3">
        <f>_xlfn.XLOOKUP(Auxiliar!B464,Equipos!$B$2:$B$24,Equipos!$A$2:$A$24,"error",0)</f>
        <v>2</v>
      </c>
      <c r="E464" s="3">
        <v>1</v>
      </c>
      <c r="F464" s="5">
        <v>3</v>
      </c>
    </row>
    <row r="465" spans="1:6" x14ac:dyDescent="0.25">
      <c r="A465" s="4">
        <v>464</v>
      </c>
      <c r="B465" s="13">
        <v>44099</v>
      </c>
      <c r="C465" s="3">
        <f>_xlfn.XLOOKUP(Auxiliar!A465,Equipos!$B$2:$B$24,Equipos!$A$2:$A$24,"error",0)</f>
        <v>7</v>
      </c>
      <c r="D465" s="3">
        <f>_xlfn.XLOOKUP(Auxiliar!B465,Equipos!$B$2:$B$24,Equipos!$A$2:$A$24,"error",0)</f>
        <v>12</v>
      </c>
      <c r="E465" s="3">
        <v>3</v>
      </c>
      <c r="F465" s="5">
        <v>1</v>
      </c>
    </row>
    <row r="466" spans="1:6" x14ac:dyDescent="0.25">
      <c r="A466" s="4">
        <v>465</v>
      </c>
      <c r="B466" s="13">
        <v>44100</v>
      </c>
      <c r="C466" s="3">
        <f>_xlfn.XLOOKUP(Auxiliar!A466,Equipos!$B$2:$B$24,Equipos!$A$2:$A$24,"error",0)</f>
        <v>1</v>
      </c>
      <c r="D466" s="3">
        <f>_xlfn.XLOOKUP(Auxiliar!B466,Equipos!$B$2:$B$24,Equipos!$A$2:$A$24,"error",0)</f>
        <v>4</v>
      </c>
      <c r="E466" s="3">
        <v>0</v>
      </c>
      <c r="F466" s="5">
        <v>3</v>
      </c>
    </row>
    <row r="467" spans="1:6" x14ac:dyDescent="0.25">
      <c r="A467" s="4">
        <v>466</v>
      </c>
      <c r="B467" s="13">
        <v>44099</v>
      </c>
      <c r="C467" s="3">
        <f>_xlfn.XLOOKUP(Auxiliar!A467,Equipos!$B$2:$B$24,Equipos!$A$2:$A$24,"error",0)</f>
        <v>9</v>
      </c>
      <c r="D467" s="3">
        <f>_xlfn.XLOOKUP(Auxiliar!B467,Equipos!$B$2:$B$24,Equipos!$A$2:$A$24,"error",0)</f>
        <v>8</v>
      </c>
      <c r="E467" s="3">
        <v>2</v>
      </c>
      <c r="F467" s="5">
        <v>3</v>
      </c>
    </row>
    <row r="468" spans="1:6" x14ac:dyDescent="0.25">
      <c r="A468" s="4">
        <v>467</v>
      </c>
      <c r="B468" s="13">
        <v>44132</v>
      </c>
      <c r="C468" s="3">
        <f>_xlfn.XLOOKUP(Auxiliar!A468,Equipos!$B$2:$B$24,Equipos!$A$2:$A$24,"error",0)</f>
        <v>11</v>
      </c>
      <c r="D468" s="3">
        <f>_xlfn.XLOOKUP(Auxiliar!B468,Equipos!$B$2:$B$24,Equipos!$A$2:$A$24,"error",0)</f>
        <v>14</v>
      </c>
      <c r="E468" s="3">
        <v>3</v>
      </c>
      <c r="F468" s="5">
        <v>2</v>
      </c>
    </row>
    <row r="469" spans="1:6" x14ac:dyDescent="0.25">
      <c r="A469" s="4">
        <v>468</v>
      </c>
      <c r="B469" s="13">
        <v>44105</v>
      </c>
      <c r="C469" s="3">
        <f>_xlfn.XLOOKUP(Auxiliar!A469,Equipos!$B$2:$B$24,Equipos!$A$2:$A$24,"error",0)</f>
        <v>6</v>
      </c>
      <c r="D469" s="3">
        <f>_xlfn.XLOOKUP(Auxiliar!B469,Equipos!$B$2:$B$24,Equipos!$A$2:$A$24,"error",0)</f>
        <v>14</v>
      </c>
      <c r="E469" s="3">
        <v>2</v>
      </c>
      <c r="F469" s="5">
        <v>3</v>
      </c>
    </row>
    <row r="470" spans="1:6" x14ac:dyDescent="0.25">
      <c r="A470" s="4">
        <v>469</v>
      </c>
      <c r="B470" s="13">
        <v>44152</v>
      </c>
      <c r="C470" s="3">
        <f>_xlfn.XLOOKUP(Auxiliar!A470,Equipos!$B$2:$B$24,Equipos!$A$2:$A$24,"error",0)</f>
        <v>8</v>
      </c>
      <c r="D470" s="3">
        <f>_xlfn.XLOOKUP(Auxiliar!B470,Equipos!$B$2:$B$24,Equipos!$A$2:$A$24,"error",0)</f>
        <v>11</v>
      </c>
      <c r="E470" s="3">
        <v>1</v>
      </c>
      <c r="F470" s="5">
        <v>3</v>
      </c>
    </row>
    <row r="471" spans="1:6" x14ac:dyDescent="0.25">
      <c r="A471" s="4">
        <v>470</v>
      </c>
      <c r="B471" s="13">
        <v>44103</v>
      </c>
      <c r="C471" s="3">
        <f>_xlfn.XLOOKUP(Auxiliar!A471,Equipos!$B$2:$B$24,Equipos!$A$2:$A$24,"error",0)</f>
        <v>4</v>
      </c>
      <c r="D471" s="3">
        <f>_xlfn.XLOOKUP(Auxiliar!B471,Equipos!$B$2:$B$24,Equipos!$A$2:$A$24,"error",0)</f>
        <v>9</v>
      </c>
      <c r="E471" s="3">
        <v>3</v>
      </c>
      <c r="F471" s="5">
        <v>0</v>
      </c>
    </row>
    <row r="472" spans="1:6" x14ac:dyDescent="0.25">
      <c r="A472" s="4">
        <v>471</v>
      </c>
      <c r="B472" s="13">
        <v>44103</v>
      </c>
      <c r="C472" s="3">
        <f>_xlfn.XLOOKUP(Auxiliar!A472,Equipos!$B$2:$B$24,Equipos!$A$2:$A$24,"error",0)</f>
        <v>12</v>
      </c>
      <c r="D472" s="3">
        <f>_xlfn.XLOOKUP(Auxiliar!B472,Equipos!$B$2:$B$24,Equipos!$A$2:$A$24,"error",0)</f>
        <v>1</v>
      </c>
      <c r="E472" s="3">
        <v>0</v>
      </c>
      <c r="F472" s="5">
        <v>3</v>
      </c>
    </row>
    <row r="473" spans="1:6" x14ac:dyDescent="0.25">
      <c r="A473" s="4">
        <v>472</v>
      </c>
      <c r="B473" s="13">
        <v>44104</v>
      </c>
      <c r="C473" s="3">
        <f>_xlfn.XLOOKUP(Auxiliar!A473,Equipos!$B$2:$B$24,Equipos!$A$2:$A$24,"error",0)</f>
        <v>17</v>
      </c>
      <c r="D473" s="3">
        <f>_xlfn.XLOOKUP(Auxiliar!B473,Equipos!$B$2:$B$24,Equipos!$A$2:$A$24,"error",0)</f>
        <v>7</v>
      </c>
      <c r="E473" s="3">
        <v>2</v>
      </c>
      <c r="F473" s="5">
        <v>3</v>
      </c>
    </row>
    <row r="474" spans="1:6" x14ac:dyDescent="0.25">
      <c r="A474" s="4">
        <v>473</v>
      </c>
      <c r="B474" s="13">
        <v>44104</v>
      </c>
      <c r="C474" s="3">
        <f>_xlfn.XLOOKUP(Auxiliar!A474,Equipos!$B$2:$B$24,Equipos!$A$2:$A$24,"error",0)</f>
        <v>15</v>
      </c>
      <c r="D474" s="3">
        <f>_xlfn.XLOOKUP(Auxiliar!B474,Equipos!$B$2:$B$24,Equipos!$A$2:$A$24,"error",0)</f>
        <v>2</v>
      </c>
      <c r="E474" s="3">
        <v>3</v>
      </c>
      <c r="F474" s="5">
        <v>1</v>
      </c>
    </row>
    <row r="475" spans="1:6" x14ac:dyDescent="0.25">
      <c r="A475" s="4">
        <v>474</v>
      </c>
      <c r="B475" s="13">
        <v>44160</v>
      </c>
      <c r="C475" s="3">
        <f>_xlfn.XLOOKUP(Auxiliar!A475,Equipos!$B$2:$B$24,Equipos!$A$2:$A$24,"error",0)</f>
        <v>16</v>
      </c>
      <c r="D475" s="3">
        <f>_xlfn.XLOOKUP(Auxiliar!B475,Equipos!$B$2:$B$24,Equipos!$A$2:$A$24,"error",0)</f>
        <v>13</v>
      </c>
      <c r="E475" s="3">
        <v>3</v>
      </c>
      <c r="F475" s="5">
        <v>1</v>
      </c>
    </row>
    <row r="476" spans="1:6" x14ac:dyDescent="0.25">
      <c r="A476" s="4">
        <v>475</v>
      </c>
      <c r="B476" s="13">
        <v>44109</v>
      </c>
      <c r="C476" s="3">
        <f>_xlfn.XLOOKUP(Auxiliar!A476,Equipos!$B$2:$B$24,Equipos!$A$2:$A$24,"error",0)</f>
        <v>13</v>
      </c>
      <c r="D476" s="3">
        <f>_xlfn.XLOOKUP(Auxiliar!B476,Equipos!$B$2:$B$24,Equipos!$A$2:$A$24,"error",0)</f>
        <v>6</v>
      </c>
      <c r="E476" s="3">
        <v>3</v>
      </c>
      <c r="F476" s="5">
        <v>0</v>
      </c>
    </row>
    <row r="477" spans="1:6" x14ac:dyDescent="0.25">
      <c r="A477" s="4">
        <v>476</v>
      </c>
      <c r="B477" s="13">
        <v>44208</v>
      </c>
      <c r="C477" s="3">
        <f>_xlfn.XLOOKUP(Auxiliar!A477,Equipos!$B$2:$B$24,Equipos!$A$2:$A$24,"error",0)</f>
        <v>2</v>
      </c>
      <c r="D477" s="3">
        <f>_xlfn.XLOOKUP(Auxiliar!B477,Equipos!$B$2:$B$24,Equipos!$A$2:$A$24,"error",0)</f>
        <v>16</v>
      </c>
      <c r="E477" s="3">
        <v>2</v>
      </c>
      <c r="F477" s="5">
        <v>3</v>
      </c>
    </row>
    <row r="478" spans="1:6" x14ac:dyDescent="0.25">
      <c r="A478" s="4">
        <v>477</v>
      </c>
      <c r="B478" s="13">
        <v>44107</v>
      </c>
      <c r="C478" s="3">
        <f>_xlfn.XLOOKUP(Auxiliar!A478,Equipos!$B$2:$B$24,Equipos!$A$2:$A$24,"error",0)</f>
        <v>7</v>
      </c>
      <c r="D478" s="3">
        <f>_xlfn.XLOOKUP(Auxiliar!B478,Equipos!$B$2:$B$24,Equipos!$A$2:$A$24,"error",0)</f>
        <v>15</v>
      </c>
      <c r="E478" s="3">
        <v>0</v>
      </c>
      <c r="F478" s="5">
        <v>3</v>
      </c>
    </row>
    <row r="479" spans="1:6" x14ac:dyDescent="0.25">
      <c r="A479" s="4">
        <v>478</v>
      </c>
      <c r="B479" s="13">
        <v>44153</v>
      </c>
      <c r="C479" s="3">
        <f>_xlfn.XLOOKUP(Auxiliar!A479,Equipos!$B$2:$B$24,Equipos!$A$2:$A$24,"error",0)</f>
        <v>1</v>
      </c>
      <c r="D479" s="3">
        <f>_xlfn.XLOOKUP(Auxiliar!B479,Equipos!$B$2:$B$24,Equipos!$A$2:$A$24,"error",0)</f>
        <v>17</v>
      </c>
      <c r="E479" s="3">
        <v>3</v>
      </c>
      <c r="F479" s="5">
        <v>0</v>
      </c>
    </row>
    <row r="480" spans="1:6" x14ac:dyDescent="0.25">
      <c r="A480" s="4">
        <v>479</v>
      </c>
      <c r="B480" s="13">
        <v>44153</v>
      </c>
      <c r="C480" s="3">
        <f>_xlfn.XLOOKUP(Auxiliar!A480,Equipos!$B$2:$B$24,Equipos!$A$2:$A$24,"error",0)</f>
        <v>9</v>
      </c>
      <c r="D480" s="3">
        <f>_xlfn.XLOOKUP(Auxiliar!B480,Equipos!$B$2:$B$24,Equipos!$A$2:$A$24,"error",0)</f>
        <v>12</v>
      </c>
      <c r="E480" s="3">
        <v>2</v>
      </c>
      <c r="F480" s="5">
        <v>3</v>
      </c>
    </row>
    <row r="481" spans="1:6" x14ac:dyDescent="0.25">
      <c r="A481" s="4">
        <v>480</v>
      </c>
      <c r="B481" s="13">
        <v>44223</v>
      </c>
      <c r="C481" s="3">
        <f>_xlfn.XLOOKUP(Auxiliar!A481,Equipos!$B$2:$B$24,Equipos!$A$2:$A$24,"error",0)</f>
        <v>4</v>
      </c>
      <c r="D481" s="3">
        <f>_xlfn.XLOOKUP(Auxiliar!B481,Equipos!$B$2:$B$24,Equipos!$A$2:$A$24,"error",0)</f>
        <v>11</v>
      </c>
      <c r="E481" s="3">
        <v>3</v>
      </c>
      <c r="F481" s="5">
        <v>1</v>
      </c>
    </row>
    <row r="482" spans="1:6" x14ac:dyDescent="0.25">
      <c r="A482" s="4">
        <v>481</v>
      </c>
      <c r="B482" s="13">
        <v>44108</v>
      </c>
      <c r="C482" s="3">
        <f>_xlfn.XLOOKUP(Auxiliar!A482,Equipos!$B$2:$B$24,Equipos!$A$2:$A$24,"error",0)</f>
        <v>14</v>
      </c>
      <c r="D482" s="3">
        <f>_xlfn.XLOOKUP(Auxiliar!B482,Equipos!$B$2:$B$24,Equipos!$A$2:$A$24,"error",0)</f>
        <v>8</v>
      </c>
      <c r="E482" s="3">
        <v>2</v>
      </c>
      <c r="F482" s="5">
        <v>3</v>
      </c>
    </row>
    <row r="483" spans="1:6" x14ac:dyDescent="0.25">
      <c r="A483" s="4">
        <v>482</v>
      </c>
      <c r="B483" s="13">
        <v>44114</v>
      </c>
      <c r="C483" s="3">
        <f>_xlfn.XLOOKUP(Auxiliar!A483,Equipos!$B$2:$B$24,Equipos!$A$2:$A$24,"error",0)</f>
        <v>6</v>
      </c>
      <c r="D483" s="3">
        <f>_xlfn.XLOOKUP(Auxiliar!B483,Equipos!$B$2:$B$24,Equipos!$A$2:$A$24,"error",0)</f>
        <v>8</v>
      </c>
      <c r="E483" s="3">
        <v>2</v>
      </c>
      <c r="F483" s="5">
        <v>3</v>
      </c>
    </row>
    <row r="484" spans="1:6" x14ac:dyDescent="0.25">
      <c r="A484" s="4">
        <v>483</v>
      </c>
      <c r="B484" s="13">
        <v>44114</v>
      </c>
      <c r="C484" s="3">
        <f>_xlfn.XLOOKUP(Auxiliar!A484,Equipos!$B$2:$B$24,Equipos!$A$2:$A$24,"error",0)</f>
        <v>4</v>
      </c>
      <c r="D484" s="3">
        <f>_xlfn.XLOOKUP(Auxiliar!B484,Equipos!$B$2:$B$24,Equipos!$A$2:$A$24,"error",0)</f>
        <v>14</v>
      </c>
      <c r="E484" s="3">
        <v>3</v>
      </c>
      <c r="F484" s="5">
        <v>0</v>
      </c>
    </row>
    <row r="485" spans="1:6" x14ac:dyDescent="0.25">
      <c r="A485" s="4">
        <v>484</v>
      </c>
      <c r="B485" s="13">
        <v>44115</v>
      </c>
      <c r="C485" s="3">
        <f>_xlfn.XLOOKUP(Auxiliar!A485,Equipos!$B$2:$B$24,Equipos!$A$2:$A$24,"error",0)</f>
        <v>12</v>
      </c>
      <c r="D485" s="3">
        <f>_xlfn.XLOOKUP(Auxiliar!B485,Equipos!$B$2:$B$24,Equipos!$A$2:$A$24,"error",0)</f>
        <v>11</v>
      </c>
      <c r="E485" s="3">
        <v>0</v>
      </c>
      <c r="F485" s="5">
        <v>3</v>
      </c>
    </row>
    <row r="486" spans="1:6" x14ac:dyDescent="0.25">
      <c r="A486" s="4">
        <v>485</v>
      </c>
      <c r="B486" s="13">
        <v>44124</v>
      </c>
      <c r="C486" s="3">
        <f>_xlfn.XLOOKUP(Auxiliar!A486,Equipos!$B$2:$B$24,Equipos!$A$2:$A$24,"error",0)</f>
        <v>17</v>
      </c>
      <c r="D486" s="3">
        <f>_xlfn.XLOOKUP(Auxiliar!B486,Equipos!$B$2:$B$24,Equipos!$A$2:$A$24,"error",0)</f>
        <v>9</v>
      </c>
      <c r="E486" s="3">
        <v>0</v>
      </c>
      <c r="F486" s="5">
        <v>3</v>
      </c>
    </row>
    <row r="487" spans="1:6" x14ac:dyDescent="0.25">
      <c r="A487" s="4">
        <v>486</v>
      </c>
      <c r="B487" s="13">
        <v>44114</v>
      </c>
      <c r="C487" s="3">
        <f>_xlfn.XLOOKUP(Auxiliar!A487,Equipos!$B$2:$B$24,Equipos!$A$2:$A$24,"error",0)</f>
        <v>15</v>
      </c>
      <c r="D487" s="3">
        <f>_xlfn.XLOOKUP(Auxiliar!B487,Equipos!$B$2:$B$24,Equipos!$A$2:$A$24,"error",0)</f>
        <v>1</v>
      </c>
      <c r="E487" s="3">
        <v>3</v>
      </c>
      <c r="F487" s="5">
        <v>1</v>
      </c>
    </row>
    <row r="488" spans="1:6" x14ac:dyDescent="0.25">
      <c r="A488" s="4">
        <v>487</v>
      </c>
      <c r="B488" s="13">
        <v>44132</v>
      </c>
      <c r="C488" s="3">
        <f>_xlfn.XLOOKUP(Auxiliar!A488,Equipos!$B$2:$B$24,Equipos!$A$2:$A$24,"error",0)</f>
        <v>16</v>
      </c>
      <c r="D488" s="3">
        <f>_xlfn.XLOOKUP(Auxiliar!B488,Equipos!$B$2:$B$24,Equipos!$A$2:$A$24,"error",0)</f>
        <v>7</v>
      </c>
      <c r="E488" s="3">
        <v>1</v>
      </c>
      <c r="F488" s="5">
        <v>3</v>
      </c>
    </row>
    <row r="489" spans="1:6" x14ac:dyDescent="0.25">
      <c r="A489" s="4">
        <v>488</v>
      </c>
      <c r="B489" s="13">
        <v>44212</v>
      </c>
      <c r="C489" s="3">
        <f>_xlfn.XLOOKUP(Auxiliar!A489,Equipos!$B$2:$B$24,Equipos!$A$2:$A$24,"error",0)</f>
        <v>13</v>
      </c>
      <c r="D489" s="3">
        <f>_xlfn.XLOOKUP(Auxiliar!B489,Equipos!$B$2:$B$24,Equipos!$A$2:$A$24,"error",0)</f>
        <v>2</v>
      </c>
      <c r="E489" s="3">
        <v>0</v>
      </c>
      <c r="F489" s="5">
        <v>3</v>
      </c>
    </row>
    <row r="490" spans="1:6" x14ac:dyDescent="0.25">
      <c r="A490" s="4">
        <v>489</v>
      </c>
      <c r="B490" s="13">
        <v>44229</v>
      </c>
      <c r="C490" s="3">
        <f>_xlfn.XLOOKUP(Auxiliar!A490,Equipos!$B$2:$B$24,Equipos!$A$2:$A$24,"error",0)</f>
        <v>2</v>
      </c>
      <c r="D490" s="3">
        <f>_xlfn.XLOOKUP(Auxiliar!B490,Equipos!$B$2:$B$24,Equipos!$A$2:$A$24,"error",0)</f>
        <v>6</v>
      </c>
      <c r="E490" s="3">
        <v>3</v>
      </c>
      <c r="F490" s="5">
        <v>0</v>
      </c>
    </row>
    <row r="491" spans="1:6" x14ac:dyDescent="0.25">
      <c r="A491" s="4">
        <v>490</v>
      </c>
      <c r="B491" s="13">
        <v>44118</v>
      </c>
      <c r="C491" s="3">
        <f>_xlfn.XLOOKUP(Auxiliar!A491,Equipos!$B$2:$B$24,Equipos!$A$2:$A$24,"error",0)</f>
        <v>7</v>
      </c>
      <c r="D491" s="3">
        <f>_xlfn.XLOOKUP(Auxiliar!B491,Equipos!$B$2:$B$24,Equipos!$A$2:$A$24,"error",0)</f>
        <v>13</v>
      </c>
      <c r="E491" s="3">
        <v>1</v>
      </c>
      <c r="F491" s="5">
        <v>3</v>
      </c>
    </row>
    <row r="492" spans="1:6" x14ac:dyDescent="0.25">
      <c r="A492" s="4">
        <v>491</v>
      </c>
      <c r="B492" s="13">
        <v>44119</v>
      </c>
      <c r="C492" s="3">
        <f>_xlfn.XLOOKUP(Auxiliar!A492,Equipos!$B$2:$B$24,Equipos!$A$2:$A$24,"error",0)</f>
        <v>1</v>
      </c>
      <c r="D492" s="3">
        <f>_xlfn.XLOOKUP(Auxiliar!B492,Equipos!$B$2:$B$24,Equipos!$A$2:$A$24,"error",0)</f>
        <v>16</v>
      </c>
      <c r="E492" s="3">
        <v>3</v>
      </c>
      <c r="F492" s="5">
        <v>2</v>
      </c>
    </row>
    <row r="493" spans="1:6" x14ac:dyDescent="0.25">
      <c r="A493" s="4">
        <v>492</v>
      </c>
      <c r="B493" s="13">
        <v>44206</v>
      </c>
      <c r="C493" s="3">
        <f>_xlfn.XLOOKUP(Auxiliar!A493,Equipos!$B$2:$B$24,Equipos!$A$2:$A$24,"error",0)</f>
        <v>15</v>
      </c>
      <c r="D493" s="3">
        <f>_xlfn.XLOOKUP(Auxiliar!B493,Equipos!$B$2:$B$24,Equipos!$A$2:$A$24,"error",0)</f>
        <v>9</v>
      </c>
      <c r="E493" s="3">
        <v>3</v>
      </c>
      <c r="F493" s="5">
        <v>0</v>
      </c>
    </row>
    <row r="494" spans="1:6" x14ac:dyDescent="0.25">
      <c r="A494" s="4">
        <v>493</v>
      </c>
      <c r="B494" s="13">
        <v>44146</v>
      </c>
      <c r="C494" s="3">
        <f>_xlfn.XLOOKUP(Auxiliar!A494,Equipos!$B$2:$B$24,Equipos!$A$2:$A$24,"error",0)</f>
        <v>17</v>
      </c>
      <c r="D494" s="3">
        <f>_xlfn.XLOOKUP(Auxiliar!B494,Equipos!$B$2:$B$24,Equipos!$A$2:$A$24,"error",0)</f>
        <v>11</v>
      </c>
      <c r="E494" s="3">
        <v>0</v>
      </c>
      <c r="F494" s="5">
        <v>3</v>
      </c>
    </row>
    <row r="495" spans="1:6" x14ac:dyDescent="0.25">
      <c r="A495" s="4">
        <v>494</v>
      </c>
      <c r="B495" s="13">
        <v>44139</v>
      </c>
      <c r="C495" s="3">
        <f>_xlfn.XLOOKUP(Auxiliar!A495,Equipos!$B$2:$B$24,Equipos!$A$2:$A$24,"error",0)</f>
        <v>14</v>
      </c>
      <c r="D495" s="3">
        <f>_xlfn.XLOOKUP(Auxiliar!B495,Equipos!$B$2:$B$24,Equipos!$A$2:$A$24,"error",0)</f>
        <v>12</v>
      </c>
      <c r="E495" s="3">
        <v>3</v>
      </c>
      <c r="F495" s="5">
        <v>1</v>
      </c>
    </row>
    <row r="496" spans="1:6" x14ac:dyDescent="0.25">
      <c r="A496" s="4">
        <v>495</v>
      </c>
      <c r="B496" s="13">
        <v>44167</v>
      </c>
      <c r="C496" s="3">
        <f>_xlfn.XLOOKUP(Auxiliar!A496,Equipos!$B$2:$B$24,Equipos!$A$2:$A$24,"error",0)</f>
        <v>8</v>
      </c>
      <c r="D496" s="3">
        <f>_xlfn.XLOOKUP(Auxiliar!B496,Equipos!$B$2:$B$24,Equipos!$A$2:$A$24,"error",0)</f>
        <v>4</v>
      </c>
      <c r="E496" s="3">
        <v>3</v>
      </c>
      <c r="F496" s="5">
        <v>0</v>
      </c>
    </row>
    <row r="497" spans="1:6" x14ac:dyDescent="0.25">
      <c r="A497" s="4">
        <v>496</v>
      </c>
      <c r="B497" s="13">
        <v>44152</v>
      </c>
      <c r="C497" s="3">
        <f>_xlfn.XLOOKUP(Auxiliar!A497,Equipos!$B$2:$B$24,Equipos!$A$2:$A$24,"error",0)</f>
        <v>4</v>
      </c>
      <c r="D497" s="3">
        <f>_xlfn.XLOOKUP(Auxiliar!B497,Equipos!$B$2:$B$24,Equipos!$A$2:$A$24,"error",0)</f>
        <v>6</v>
      </c>
      <c r="E497" s="3">
        <v>1</v>
      </c>
      <c r="F497" s="5">
        <v>3</v>
      </c>
    </row>
    <row r="498" spans="1:6" x14ac:dyDescent="0.25">
      <c r="A498" s="4">
        <v>497</v>
      </c>
      <c r="B498" s="13">
        <v>44174</v>
      </c>
      <c r="C498" s="3">
        <f>_xlfn.XLOOKUP(Auxiliar!A498,Equipos!$B$2:$B$24,Equipos!$A$2:$A$24,"error",0)</f>
        <v>12</v>
      </c>
      <c r="D498" s="3">
        <f>_xlfn.XLOOKUP(Auxiliar!B498,Equipos!$B$2:$B$24,Equipos!$A$2:$A$24,"error",0)</f>
        <v>8</v>
      </c>
      <c r="E498" s="3">
        <v>3</v>
      </c>
      <c r="F498" s="5">
        <v>1</v>
      </c>
    </row>
    <row r="499" spans="1:6" x14ac:dyDescent="0.25">
      <c r="A499" s="4">
        <v>498</v>
      </c>
      <c r="B499" s="13">
        <v>44168</v>
      </c>
      <c r="C499" s="3">
        <f>_xlfn.XLOOKUP(Auxiliar!A499,Equipos!$B$2:$B$24,Equipos!$A$2:$A$24,"error",0)</f>
        <v>17</v>
      </c>
      <c r="D499" s="3">
        <f>_xlfn.XLOOKUP(Auxiliar!B499,Equipos!$B$2:$B$24,Equipos!$A$2:$A$24,"error",0)</f>
        <v>14</v>
      </c>
      <c r="E499" s="3">
        <v>1</v>
      </c>
      <c r="F499" s="5">
        <v>3</v>
      </c>
    </row>
    <row r="500" spans="1:6" x14ac:dyDescent="0.25">
      <c r="A500" s="4">
        <v>499</v>
      </c>
      <c r="B500" s="13">
        <v>44135</v>
      </c>
      <c r="C500" s="3">
        <f>_xlfn.XLOOKUP(Auxiliar!A500,Equipos!$B$2:$B$24,Equipos!$A$2:$A$24,"error",0)</f>
        <v>11</v>
      </c>
      <c r="D500" s="3">
        <f>_xlfn.XLOOKUP(Auxiliar!B500,Equipos!$B$2:$B$24,Equipos!$A$2:$A$24,"error",0)</f>
        <v>15</v>
      </c>
      <c r="E500" s="3">
        <v>0</v>
      </c>
      <c r="F500" s="5">
        <v>3</v>
      </c>
    </row>
    <row r="501" spans="1:6" x14ac:dyDescent="0.25">
      <c r="A501" s="4">
        <v>500</v>
      </c>
      <c r="B501" s="13">
        <v>44122</v>
      </c>
      <c r="C501" s="3">
        <f>_xlfn.XLOOKUP(Auxiliar!A501,Equipos!$B$2:$B$24,Equipos!$A$2:$A$24,"error",0)</f>
        <v>16</v>
      </c>
      <c r="D501" s="3">
        <f>_xlfn.XLOOKUP(Auxiliar!B501,Equipos!$B$2:$B$24,Equipos!$A$2:$A$24,"error",0)</f>
        <v>9</v>
      </c>
      <c r="E501" s="3">
        <v>3</v>
      </c>
      <c r="F501" s="5">
        <v>1</v>
      </c>
    </row>
    <row r="502" spans="1:6" x14ac:dyDescent="0.25">
      <c r="A502" s="4">
        <v>501</v>
      </c>
      <c r="B502" s="13">
        <v>44181</v>
      </c>
      <c r="C502" s="3">
        <f>_xlfn.XLOOKUP(Auxiliar!A502,Equipos!$B$2:$B$24,Equipos!$A$2:$A$24,"error",0)</f>
        <v>13</v>
      </c>
      <c r="D502" s="3">
        <f>_xlfn.XLOOKUP(Auxiliar!B502,Equipos!$B$2:$B$24,Equipos!$A$2:$A$24,"error",0)</f>
        <v>1</v>
      </c>
      <c r="E502" s="3">
        <v>3</v>
      </c>
      <c r="F502" s="5">
        <v>0</v>
      </c>
    </row>
    <row r="503" spans="1:6" x14ac:dyDescent="0.25">
      <c r="A503" s="4">
        <v>502</v>
      </c>
      <c r="B503" s="13">
        <v>44128</v>
      </c>
      <c r="C503" s="3">
        <f>_xlfn.XLOOKUP(Auxiliar!A503,Equipos!$B$2:$B$24,Equipos!$A$2:$A$24,"error",0)</f>
        <v>2</v>
      </c>
      <c r="D503" s="3">
        <f>_xlfn.XLOOKUP(Auxiliar!B503,Equipos!$B$2:$B$24,Equipos!$A$2:$A$24,"error",0)</f>
        <v>7</v>
      </c>
      <c r="E503" s="3">
        <v>3</v>
      </c>
      <c r="F503" s="5">
        <v>0</v>
      </c>
    </row>
    <row r="504" spans="1:6" x14ac:dyDescent="0.25">
      <c r="A504" s="4">
        <v>503</v>
      </c>
      <c r="B504" s="13">
        <v>44180</v>
      </c>
      <c r="C504" s="3">
        <f>_xlfn.XLOOKUP(Auxiliar!A504,Equipos!$B$2:$B$24,Equipos!$A$2:$A$24,"error",0)</f>
        <v>7</v>
      </c>
      <c r="D504" s="3">
        <f>_xlfn.XLOOKUP(Auxiliar!B504,Equipos!$B$2:$B$24,Equipos!$A$2:$A$24,"error",0)</f>
        <v>6</v>
      </c>
      <c r="E504" s="3">
        <v>3</v>
      </c>
      <c r="F504" s="5">
        <v>0</v>
      </c>
    </row>
    <row r="505" spans="1:6" x14ac:dyDescent="0.25">
      <c r="A505" s="4">
        <v>504</v>
      </c>
      <c r="B505" s="13">
        <v>44216</v>
      </c>
      <c r="C505" s="3">
        <f>_xlfn.XLOOKUP(Auxiliar!A505,Equipos!$B$2:$B$24,Equipos!$A$2:$A$24,"error",0)</f>
        <v>1</v>
      </c>
      <c r="D505" s="3">
        <f>_xlfn.XLOOKUP(Auxiliar!B505,Equipos!$B$2:$B$24,Equipos!$A$2:$A$24,"error",0)</f>
        <v>2</v>
      </c>
      <c r="E505" s="3">
        <v>3</v>
      </c>
      <c r="F505" s="5">
        <v>1</v>
      </c>
    </row>
    <row r="506" spans="1:6" x14ac:dyDescent="0.25">
      <c r="A506" s="4">
        <v>505</v>
      </c>
      <c r="B506" s="13">
        <v>44199</v>
      </c>
      <c r="C506" s="3">
        <f>_xlfn.XLOOKUP(Auxiliar!A506,Equipos!$B$2:$B$24,Equipos!$A$2:$A$24,"error",0)</f>
        <v>9</v>
      </c>
      <c r="D506" s="3">
        <f>_xlfn.XLOOKUP(Auxiliar!B506,Equipos!$B$2:$B$24,Equipos!$A$2:$A$24,"error",0)</f>
        <v>13</v>
      </c>
      <c r="E506" s="3">
        <v>0</v>
      </c>
      <c r="F506" s="5">
        <v>3</v>
      </c>
    </row>
    <row r="507" spans="1:6" x14ac:dyDescent="0.25">
      <c r="A507" s="4">
        <v>506</v>
      </c>
      <c r="B507" s="13">
        <v>44127</v>
      </c>
      <c r="C507" s="3">
        <f>_xlfn.XLOOKUP(Auxiliar!A507,Equipos!$B$2:$B$24,Equipos!$A$2:$A$24,"error",0)</f>
        <v>11</v>
      </c>
      <c r="D507" s="3">
        <f>_xlfn.XLOOKUP(Auxiliar!B507,Equipos!$B$2:$B$24,Equipos!$A$2:$A$24,"error",0)</f>
        <v>16</v>
      </c>
      <c r="E507" s="3">
        <v>1</v>
      </c>
      <c r="F507" s="5">
        <v>3</v>
      </c>
    </row>
    <row r="508" spans="1:6" x14ac:dyDescent="0.25">
      <c r="A508" s="4">
        <v>507</v>
      </c>
      <c r="B508" s="13">
        <v>44209</v>
      </c>
      <c r="C508" s="3">
        <f>_xlfn.XLOOKUP(Auxiliar!A508,Equipos!$B$2:$B$24,Equipos!$A$2:$A$24,"error",0)</f>
        <v>14</v>
      </c>
      <c r="D508" s="3">
        <f>_xlfn.XLOOKUP(Auxiliar!B508,Equipos!$B$2:$B$24,Equipos!$A$2:$A$24,"error",0)</f>
        <v>15</v>
      </c>
      <c r="E508" s="3">
        <v>0</v>
      </c>
      <c r="F508" s="5">
        <v>3</v>
      </c>
    </row>
    <row r="509" spans="1:6" x14ac:dyDescent="0.25">
      <c r="A509" s="4">
        <v>508</v>
      </c>
      <c r="B509" s="13">
        <v>44203</v>
      </c>
      <c r="C509" s="3">
        <f>_xlfn.XLOOKUP(Auxiliar!A509,Equipos!$B$2:$B$24,Equipos!$A$2:$A$24,"error",0)</f>
        <v>17</v>
      </c>
      <c r="D509" s="3">
        <f>_xlfn.XLOOKUP(Auxiliar!B509,Equipos!$B$2:$B$24,Equipos!$A$2:$A$24,"error",0)</f>
        <v>8</v>
      </c>
      <c r="E509" s="3">
        <v>1</v>
      </c>
      <c r="F509" s="5">
        <v>3</v>
      </c>
    </row>
    <row r="510" spans="1:6" x14ac:dyDescent="0.25">
      <c r="A510" s="4">
        <v>509</v>
      </c>
      <c r="B510" s="13">
        <v>44180</v>
      </c>
      <c r="C510" s="3">
        <f>_xlfn.XLOOKUP(Auxiliar!A510,Equipos!$B$2:$B$24,Equipos!$A$2:$A$24,"error",0)</f>
        <v>4</v>
      </c>
      <c r="D510" s="3">
        <f>_xlfn.XLOOKUP(Auxiliar!B510,Equipos!$B$2:$B$24,Equipos!$A$2:$A$24,"error",0)</f>
        <v>12</v>
      </c>
      <c r="E510" s="3">
        <v>3</v>
      </c>
      <c r="F510" s="5">
        <v>0</v>
      </c>
    </row>
    <row r="511" spans="1:6" x14ac:dyDescent="0.25">
      <c r="A511" s="4">
        <v>510</v>
      </c>
      <c r="B511" s="13">
        <v>44215</v>
      </c>
      <c r="C511" s="3">
        <f>_xlfn.XLOOKUP(Auxiliar!A511,Equipos!$B$2:$B$24,Equipos!$A$2:$A$24,"error",0)</f>
        <v>6</v>
      </c>
      <c r="D511" s="3">
        <f>_xlfn.XLOOKUP(Auxiliar!B511,Equipos!$B$2:$B$24,Equipos!$A$2:$A$24,"error",0)</f>
        <v>12</v>
      </c>
      <c r="E511" s="3">
        <v>1</v>
      </c>
      <c r="F511" s="5">
        <v>3</v>
      </c>
    </row>
    <row r="512" spans="1:6" x14ac:dyDescent="0.25">
      <c r="A512" s="4">
        <v>511</v>
      </c>
      <c r="B512" s="13">
        <v>44172</v>
      </c>
      <c r="C512" s="3">
        <f>_xlfn.XLOOKUP(Auxiliar!A512,Equipos!$B$2:$B$24,Equipos!$A$2:$A$24,"error",0)</f>
        <v>17</v>
      </c>
      <c r="D512" s="3">
        <f>_xlfn.XLOOKUP(Auxiliar!B512,Equipos!$B$2:$B$24,Equipos!$A$2:$A$24,"error",0)</f>
        <v>4</v>
      </c>
      <c r="E512" s="3">
        <v>1</v>
      </c>
      <c r="F512" s="5">
        <v>3</v>
      </c>
    </row>
    <row r="513" spans="1:6" x14ac:dyDescent="0.25">
      <c r="A513" s="4">
        <v>512</v>
      </c>
      <c r="B513" s="13">
        <v>44227</v>
      </c>
      <c r="C513" s="3">
        <f>_xlfn.XLOOKUP(Auxiliar!A513,Equipos!$B$2:$B$24,Equipos!$A$2:$A$24,"error",0)</f>
        <v>15</v>
      </c>
      <c r="D513" s="3">
        <f>_xlfn.XLOOKUP(Auxiliar!B513,Equipos!$B$2:$B$24,Equipos!$A$2:$A$24,"error",0)</f>
        <v>8</v>
      </c>
      <c r="E513" s="3">
        <v>2</v>
      </c>
      <c r="F513" s="5">
        <v>3</v>
      </c>
    </row>
    <row r="514" spans="1:6" x14ac:dyDescent="0.25">
      <c r="A514" s="4">
        <v>513</v>
      </c>
      <c r="B514" s="13">
        <v>44135</v>
      </c>
      <c r="C514" s="3">
        <f>_xlfn.XLOOKUP(Auxiliar!A514,Equipos!$B$2:$B$24,Equipos!$A$2:$A$24,"error",0)</f>
        <v>16</v>
      </c>
      <c r="D514" s="3">
        <f>_xlfn.XLOOKUP(Auxiliar!B514,Equipos!$B$2:$B$24,Equipos!$A$2:$A$24,"error",0)</f>
        <v>14</v>
      </c>
      <c r="E514" s="3">
        <v>0</v>
      </c>
      <c r="F514" s="5">
        <v>3</v>
      </c>
    </row>
    <row r="515" spans="1:6" x14ac:dyDescent="0.25">
      <c r="A515" s="4">
        <v>514</v>
      </c>
      <c r="B515" s="13">
        <v>44228</v>
      </c>
      <c r="C515" s="3">
        <f>_xlfn.XLOOKUP(Auxiliar!A515,Equipos!$B$2:$B$24,Equipos!$A$2:$A$24,"error",0)</f>
        <v>13</v>
      </c>
      <c r="D515" s="3">
        <f>_xlfn.XLOOKUP(Auxiliar!B515,Equipos!$B$2:$B$24,Equipos!$A$2:$A$24,"error",0)</f>
        <v>11</v>
      </c>
      <c r="E515" s="3">
        <v>3</v>
      </c>
      <c r="F515" s="5">
        <v>0</v>
      </c>
    </row>
    <row r="516" spans="1:6" x14ac:dyDescent="0.25">
      <c r="A516" s="4">
        <v>515</v>
      </c>
      <c r="B516" s="13">
        <v>44202</v>
      </c>
      <c r="C516" s="3">
        <f>_xlfn.XLOOKUP(Auxiliar!A516,Equipos!$B$2:$B$24,Equipos!$A$2:$A$24,"error",0)</f>
        <v>2</v>
      </c>
      <c r="D516" s="3">
        <f>_xlfn.XLOOKUP(Auxiliar!B516,Equipos!$B$2:$B$24,Equipos!$A$2:$A$24,"error",0)</f>
        <v>9</v>
      </c>
      <c r="E516" s="3">
        <v>3</v>
      </c>
      <c r="F516" s="5">
        <v>0</v>
      </c>
    </row>
    <row r="517" spans="1:6" x14ac:dyDescent="0.25">
      <c r="A517" s="4">
        <v>516</v>
      </c>
      <c r="B517" s="13">
        <v>44231</v>
      </c>
      <c r="C517" s="3">
        <f>_xlfn.XLOOKUP(Auxiliar!A517,Equipos!$B$2:$B$24,Equipos!$A$2:$A$24,"error",0)</f>
        <v>7</v>
      </c>
      <c r="D517" s="3">
        <f>_xlfn.XLOOKUP(Auxiliar!B517,Equipos!$B$2:$B$24,Equipos!$A$2:$A$24,"error",0)</f>
        <v>1</v>
      </c>
      <c r="E517" s="3">
        <v>3</v>
      </c>
      <c r="F517" s="5">
        <v>1</v>
      </c>
    </row>
    <row r="518" spans="1:6" x14ac:dyDescent="0.25">
      <c r="A518" s="4">
        <v>517</v>
      </c>
      <c r="B518" s="13">
        <v>44210</v>
      </c>
      <c r="C518" s="3">
        <f>_xlfn.XLOOKUP(Auxiliar!A518,Equipos!$B$2:$B$24,Equipos!$A$2:$A$24,"error",0)</f>
        <v>1</v>
      </c>
      <c r="D518" s="3">
        <f>_xlfn.XLOOKUP(Auxiliar!B518,Equipos!$B$2:$B$24,Equipos!$A$2:$A$24,"error",0)</f>
        <v>6</v>
      </c>
      <c r="E518" s="3">
        <v>3</v>
      </c>
      <c r="F518" s="5">
        <v>1</v>
      </c>
    </row>
    <row r="519" spans="1:6" x14ac:dyDescent="0.25">
      <c r="A519" s="4">
        <v>518</v>
      </c>
      <c r="B519" s="13">
        <v>44216</v>
      </c>
      <c r="C519" s="3">
        <f>_xlfn.XLOOKUP(Auxiliar!A519,Equipos!$B$2:$B$24,Equipos!$A$2:$A$24,"error",0)</f>
        <v>9</v>
      </c>
      <c r="D519" s="3">
        <f>_xlfn.XLOOKUP(Auxiliar!B519,Equipos!$B$2:$B$24,Equipos!$A$2:$A$24,"error",0)</f>
        <v>7</v>
      </c>
      <c r="E519" s="3">
        <v>3</v>
      </c>
      <c r="F519" s="5">
        <v>2</v>
      </c>
    </row>
    <row r="520" spans="1:6" x14ac:dyDescent="0.25">
      <c r="A520" s="4">
        <v>519</v>
      </c>
      <c r="B520" s="13">
        <v>44139</v>
      </c>
      <c r="C520" s="3">
        <f>_xlfn.XLOOKUP(Auxiliar!A520,Equipos!$B$2:$B$24,Equipos!$A$2:$A$24,"error",0)</f>
        <v>11</v>
      </c>
      <c r="D520" s="3">
        <f>_xlfn.XLOOKUP(Auxiliar!B520,Equipos!$B$2:$B$24,Equipos!$A$2:$A$24,"error",0)</f>
        <v>2</v>
      </c>
      <c r="E520" s="3">
        <v>1</v>
      </c>
      <c r="F520" s="5">
        <v>3</v>
      </c>
    </row>
    <row r="521" spans="1:6" x14ac:dyDescent="0.25">
      <c r="A521" s="4">
        <v>520</v>
      </c>
      <c r="B521" s="13">
        <v>44194</v>
      </c>
      <c r="C521" s="3">
        <f>_xlfn.XLOOKUP(Auxiliar!A521,Equipos!$B$2:$B$24,Equipos!$A$2:$A$24,"error",0)</f>
        <v>13</v>
      </c>
      <c r="D521" s="3">
        <f>_xlfn.XLOOKUP(Auxiliar!B521,Equipos!$B$2:$B$24,Equipos!$A$2:$A$24,"error",0)</f>
        <v>14</v>
      </c>
      <c r="E521" s="3">
        <v>3</v>
      </c>
      <c r="F521" s="5">
        <v>0</v>
      </c>
    </row>
    <row r="522" spans="1:6" x14ac:dyDescent="0.25">
      <c r="A522" s="4">
        <v>521</v>
      </c>
      <c r="B522" s="13">
        <v>44224</v>
      </c>
      <c r="C522" s="3">
        <f>_xlfn.XLOOKUP(Auxiliar!A522,Equipos!$B$2:$B$24,Equipos!$A$2:$A$24,"error",0)</f>
        <v>8</v>
      </c>
      <c r="D522" s="3">
        <f>_xlfn.XLOOKUP(Auxiliar!B522,Equipos!$B$2:$B$24,Equipos!$A$2:$A$24,"error",0)</f>
        <v>16</v>
      </c>
      <c r="E522" s="3">
        <v>2</v>
      </c>
      <c r="F522" s="5">
        <v>3</v>
      </c>
    </row>
    <row r="523" spans="1:6" x14ac:dyDescent="0.25">
      <c r="A523" s="4">
        <v>522</v>
      </c>
      <c r="B523" s="13">
        <v>44215</v>
      </c>
      <c r="C523" s="3">
        <f>_xlfn.XLOOKUP(Auxiliar!A523,Equipos!$B$2:$B$24,Equipos!$A$2:$A$24,"error",0)</f>
        <v>4</v>
      </c>
      <c r="D523" s="3">
        <f>_xlfn.XLOOKUP(Auxiliar!B523,Equipos!$B$2:$B$24,Equipos!$A$2:$A$24,"error",0)</f>
        <v>15</v>
      </c>
      <c r="E523" s="3">
        <v>1</v>
      </c>
      <c r="F523" s="5">
        <v>3</v>
      </c>
    </row>
    <row r="524" spans="1:6" x14ac:dyDescent="0.25">
      <c r="A524" s="4">
        <v>523</v>
      </c>
      <c r="B524" s="13">
        <v>44136</v>
      </c>
      <c r="C524" s="3">
        <f>_xlfn.XLOOKUP(Auxiliar!A524,Equipos!$B$2:$B$24,Equipos!$A$2:$A$24,"error",0)</f>
        <v>17</v>
      </c>
      <c r="D524" s="3">
        <f>_xlfn.XLOOKUP(Auxiliar!B524,Equipos!$B$2:$B$24,Equipos!$A$2:$A$24,"error",0)</f>
        <v>12</v>
      </c>
      <c r="E524" s="3">
        <v>3</v>
      </c>
      <c r="F524" s="5">
        <v>1</v>
      </c>
    </row>
    <row r="525" spans="1:6" x14ac:dyDescent="0.25">
      <c r="A525" s="4">
        <v>524</v>
      </c>
      <c r="B525" s="13">
        <v>44144</v>
      </c>
      <c r="C525" s="3">
        <f>_xlfn.XLOOKUP(Auxiliar!A525,Equipos!$B$2:$B$24,Equipos!$A$2:$A$24,"error",0)</f>
        <v>6</v>
      </c>
      <c r="D525" s="3">
        <f>_xlfn.XLOOKUP(Auxiliar!B525,Equipos!$B$2:$B$24,Equipos!$A$2:$A$24,"error",0)</f>
        <v>17</v>
      </c>
      <c r="E525" s="3">
        <v>2</v>
      </c>
      <c r="F525" s="5">
        <v>3</v>
      </c>
    </row>
    <row r="526" spans="1:6" x14ac:dyDescent="0.25">
      <c r="A526" s="4">
        <v>525</v>
      </c>
      <c r="B526" s="13">
        <v>44131</v>
      </c>
      <c r="C526" s="3">
        <f>_xlfn.XLOOKUP(Auxiliar!A526,Equipos!$B$2:$B$24,Equipos!$A$2:$A$24,"error",0)</f>
        <v>12</v>
      </c>
      <c r="D526" s="3">
        <f>_xlfn.XLOOKUP(Auxiliar!B526,Equipos!$B$2:$B$24,Equipos!$A$2:$A$24,"error",0)</f>
        <v>15</v>
      </c>
      <c r="E526" s="3">
        <v>1</v>
      </c>
      <c r="F526" s="5">
        <v>3</v>
      </c>
    </row>
    <row r="527" spans="1:6" x14ac:dyDescent="0.25">
      <c r="A527" s="4">
        <v>526</v>
      </c>
      <c r="B527" s="13">
        <v>44143</v>
      </c>
      <c r="C527" s="3">
        <f>_xlfn.XLOOKUP(Auxiliar!A527,Equipos!$B$2:$B$24,Equipos!$A$2:$A$24,"error",0)</f>
        <v>16</v>
      </c>
      <c r="D527" s="3">
        <f>_xlfn.XLOOKUP(Auxiliar!B527,Equipos!$B$2:$B$24,Equipos!$A$2:$A$24,"error",0)</f>
        <v>4</v>
      </c>
      <c r="E527" s="3">
        <v>0</v>
      </c>
      <c r="F527" s="5">
        <v>3</v>
      </c>
    </row>
    <row r="528" spans="1:6" x14ac:dyDescent="0.25">
      <c r="A528" s="4">
        <v>527</v>
      </c>
      <c r="B528" s="13">
        <v>44209</v>
      </c>
      <c r="C528" s="3">
        <f>_xlfn.XLOOKUP(Auxiliar!A528,Equipos!$B$2:$B$24,Equipos!$A$2:$A$24,"error",0)</f>
        <v>13</v>
      </c>
      <c r="D528" s="3">
        <f>_xlfn.XLOOKUP(Auxiliar!B528,Equipos!$B$2:$B$24,Equipos!$A$2:$A$24,"error",0)</f>
        <v>8</v>
      </c>
      <c r="E528" s="3">
        <v>2</v>
      </c>
      <c r="F528" s="5">
        <v>3</v>
      </c>
    </row>
    <row r="529" spans="1:6" x14ac:dyDescent="0.25">
      <c r="A529" s="4">
        <v>528</v>
      </c>
      <c r="B529" s="13">
        <v>44142</v>
      </c>
      <c r="C529" s="3">
        <f>_xlfn.XLOOKUP(Auxiliar!A529,Equipos!$B$2:$B$24,Equipos!$A$2:$A$24,"error",0)</f>
        <v>2</v>
      </c>
      <c r="D529" s="3">
        <f>_xlfn.XLOOKUP(Auxiliar!B529,Equipos!$B$2:$B$24,Equipos!$A$2:$A$24,"error",0)</f>
        <v>14</v>
      </c>
      <c r="E529" s="3">
        <v>3</v>
      </c>
      <c r="F529" s="5">
        <v>1</v>
      </c>
    </row>
    <row r="530" spans="1:6" x14ac:dyDescent="0.25">
      <c r="A530" s="4">
        <v>529</v>
      </c>
      <c r="B530" s="13">
        <v>44142</v>
      </c>
      <c r="C530" s="3">
        <f>_xlfn.XLOOKUP(Auxiliar!A530,Equipos!$B$2:$B$24,Equipos!$A$2:$A$24,"error",0)</f>
        <v>7</v>
      </c>
      <c r="D530" s="3">
        <f>_xlfn.XLOOKUP(Auxiliar!B530,Equipos!$B$2:$B$24,Equipos!$A$2:$A$24,"error",0)</f>
        <v>11</v>
      </c>
      <c r="E530" s="3">
        <v>3</v>
      </c>
      <c r="F530" s="5">
        <v>0</v>
      </c>
    </row>
    <row r="531" spans="1:6" x14ac:dyDescent="0.25">
      <c r="A531" s="4">
        <v>530</v>
      </c>
      <c r="B531" s="13">
        <v>44237</v>
      </c>
      <c r="C531" s="3">
        <f>_xlfn.XLOOKUP(Auxiliar!A531,Equipos!$B$2:$B$24,Equipos!$A$2:$A$24,"error",0)</f>
        <v>1</v>
      </c>
      <c r="D531" s="3">
        <f>_xlfn.XLOOKUP(Auxiliar!B531,Equipos!$B$2:$B$24,Equipos!$A$2:$A$24,"error",0)</f>
        <v>9</v>
      </c>
      <c r="E531" s="3">
        <v>3</v>
      </c>
      <c r="F531" s="5">
        <v>1</v>
      </c>
    </row>
    <row r="532" spans="1:6" x14ac:dyDescent="0.25">
      <c r="A532" s="4">
        <v>531</v>
      </c>
      <c r="B532" s="13">
        <v>44149</v>
      </c>
      <c r="C532" s="3">
        <f>_xlfn.XLOOKUP(Auxiliar!A532,Equipos!$B$2:$B$24,Equipos!$A$2:$A$24,"error",0)</f>
        <v>6</v>
      </c>
      <c r="D532" s="3">
        <f>_xlfn.XLOOKUP(Auxiliar!B532,Equipos!$B$2:$B$24,Equipos!$A$2:$A$24,"error",0)</f>
        <v>11</v>
      </c>
      <c r="E532" s="3">
        <v>1</v>
      </c>
      <c r="F532" s="5">
        <v>3</v>
      </c>
    </row>
    <row r="533" spans="1:6" x14ac:dyDescent="0.25">
      <c r="A533" s="4">
        <v>532</v>
      </c>
      <c r="B533" s="13">
        <v>44149</v>
      </c>
      <c r="C533" s="3">
        <f>_xlfn.XLOOKUP(Auxiliar!A533,Equipos!$B$2:$B$24,Equipos!$A$2:$A$24,"error",0)</f>
        <v>14</v>
      </c>
      <c r="D533" s="3">
        <f>_xlfn.XLOOKUP(Auxiliar!B533,Equipos!$B$2:$B$24,Equipos!$A$2:$A$24,"error",0)</f>
        <v>9</v>
      </c>
      <c r="E533" s="3">
        <v>0</v>
      </c>
      <c r="F533" s="5">
        <v>3</v>
      </c>
    </row>
    <row r="534" spans="1:6" x14ac:dyDescent="0.25">
      <c r="A534" s="4">
        <v>533</v>
      </c>
      <c r="B534" s="13">
        <v>44148</v>
      </c>
      <c r="C534" s="3">
        <f>_xlfn.XLOOKUP(Auxiliar!A534,Equipos!$B$2:$B$24,Equipos!$A$2:$A$24,"error",0)</f>
        <v>8</v>
      </c>
      <c r="D534" s="3">
        <f>_xlfn.XLOOKUP(Auxiliar!B534,Equipos!$B$2:$B$24,Equipos!$A$2:$A$24,"error",0)</f>
        <v>1</v>
      </c>
      <c r="E534" s="3">
        <v>3</v>
      </c>
      <c r="F534" s="5">
        <v>1</v>
      </c>
    </row>
    <row r="535" spans="1:6" x14ac:dyDescent="0.25">
      <c r="A535" s="4">
        <v>534</v>
      </c>
      <c r="B535" s="13">
        <v>44150</v>
      </c>
      <c r="C535" s="3">
        <f>_xlfn.XLOOKUP(Auxiliar!A535,Equipos!$B$2:$B$24,Equipos!$A$2:$A$24,"error",0)</f>
        <v>4</v>
      </c>
      <c r="D535" s="3">
        <f>_xlfn.XLOOKUP(Auxiliar!B535,Equipos!$B$2:$B$24,Equipos!$A$2:$A$24,"error",0)</f>
        <v>7</v>
      </c>
      <c r="E535" s="3">
        <v>0</v>
      </c>
      <c r="F535" s="5">
        <v>3</v>
      </c>
    </row>
    <row r="536" spans="1:6" x14ac:dyDescent="0.25">
      <c r="A536" s="4">
        <v>535</v>
      </c>
      <c r="B536" s="13">
        <v>44150</v>
      </c>
      <c r="C536" s="3">
        <f>_xlfn.XLOOKUP(Auxiliar!A536,Equipos!$B$2:$B$24,Equipos!$A$2:$A$24,"error",0)</f>
        <v>2</v>
      </c>
      <c r="D536" s="3">
        <f>_xlfn.XLOOKUP(Auxiliar!B536,Equipos!$B$2:$B$24,Equipos!$A$2:$A$24,"error",0)</f>
        <v>12</v>
      </c>
      <c r="E536" s="3">
        <v>3</v>
      </c>
      <c r="F536" s="5">
        <v>0</v>
      </c>
    </row>
    <row r="537" spans="1:6" x14ac:dyDescent="0.25">
      <c r="A537" s="4">
        <v>536</v>
      </c>
      <c r="B537" s="13">
        <v>44150</v>
      </c>
      <c r="C537" s="3">
        <f>_xlfn.XLOOKUP(Auxiliar!A537,Equipos!$B$2:$B$24,Equipos!$A$2:$A$24,"error",0)</f>
        <v>17</v>
      </c>
      <c r="D537" s="3">
        <f>_xlfn.XLOOKUP(Auxiliar!B537,Equipos!$B$2:$B$24,Equipos!$A$2:$A$24,"error",0)</f>
        <v>13</v>
      </c>
      <c r="E537" s="3">
        <v>0</v>
      </c>
      <c r="F537" s="5">
        <v>3</v>
      </c>
    </row>
    <row r="538" spans="1:6" x14ac:dyDescent="0.25">
      <c r="A538" s="4">
        <v>537</v>
      </c>
      <c r="B538" s="13">
        <v>44195</v>
      </c>
      <c r="C538" s="3">
        <f>_xlfn.XLOOKUP(Auxiliar!A538,Equipos!$B$2:$B$24,Equipos!$A$2:$A$24,"error",0)</f>
        <v>16</v>
      </c>
      <c r="D538" s="3">
        <f>_xlfn.XLOOKUP(Auxiliar!B538,Equipos!$B$2:$B$24,Equipos!$A$2:$A$24,"error",0)</f>
        <v>15</v>
      </c>
      <c r="E538" s="3">
        <v>1</v>
      </c>
      <c r="F538" s="5">
        <v>3</v>
      </c>
    </row>
    <row r="539" spans="1:6" x14ac:dyDescent="0.25">
      <c r="A539" s="4">
        <v>538</v>
      </c>
      <c r="B539" s="13">
        <v>44156</v>
      </c>
      <c r="C539" s="3">
        <f>_xlfn.XLOOKUP(Auxiliar!A539,Equipos!$B$2:$B$24,Equipos!$A$2:$A$24,"error",0)</f>
        <v>15</v>
      </c>
      <c r="D539" s="3">
        <f>_xlfn.XLOOKUP(Auxiliar!B539,Equipos!$B$2:$B$24,Equipos!$A$2:$A$24,"error",0)</f>
        <v>6</v>
      </c>
      <c r="E539" s="3">
        <v>3</v>
      </c>
      <c r="F539" s="5">
        <v>0</v>
      </c>
    </row>
    <row r="540" spans="1:6" x14ac:dyDescent="0.25">
      <c r="A540" s="4">
        <v>539</v>
      </c>
      <c r="B540" s="13">
        <v>44157</v>
      </c>
      <c r="C540" s="3">
        <f>_xlfn.XLOOKUP(Auxiliar!A540,Equipos!$B$2:$B$24,Equipos!$A$2:$A$24,"error",0)</f>
        <v>16</v>
      </c>
      <c r="D540" s="3">
        <f>_xlfn.XLOOKUP(Auxiliar!B540,Equipos!$B$2:$B$24,Equipos!$A$2:$A$24,"error",0)</f>
        <v>17</v>
      </c>
      <c r="E540" s="3">
        <v>3</v>
      </c>
      <c r="F540" s="5">
        <v>0</v>
      </c>
    </row>
    <row r="541" spans="1:6" x14ac:dyDescent="0.25">
      <c r="A541" s="4">
        <v>540</v>
      </c>
      <c r="B541" s="13">
        <v>44156</v>
      </c>
      <c r="C541" s="3">
        <f>_xlfn.XLOOKUP(Auxiliar!A541,Equipos!$B$2:$B$24,Equipos!$A$2:$A$24,"error",0)</f>
        <v>13</v>
      </c>
      <c r="D541" s="3">
        <f>_xlfn.XLOOKUP(Auxiliar!B541,Equipos!$B$2:$B$24,Equipos!$A$2:$A$24,"error",0)</f>
        <v>12</v>
      </c>
      <c r="E541" s="3">
        <v>0</v>
      </c>
      <c r="F541" s="5">
        <v>3</v>
      </c>
    </row>
    <row r="542" spans="1:6" x14ac:dyDescent="0.25">
      <c r="A542" s="4">
        <v>541</v>
      </c>
      <c r="B542" s="13">
        <v>44251</v>
      </c>
      <c r="C542" s="3">
        <f>_xlfn.XLOOKUP(Auxiliar!A542,Equipos!$B$2:$B$24,Equipos!$A$2:$A$24,"error",0)</f>
        <v>2</v>
      </c>
      <c r="D542" s="3">
        <f>_xlfn.XLOOKUP(Auxiliar!B542,Equipos!$B$2:$B$24,Equipos!$A$2:$A$24,"error",0)</f>
        <v>4</v>
      </c>
      <c r="E542" s="3">
        <v>1</v>
      </c>
      <c r="F542" s="5">
        <v>3</v>
      </c>
    </row>
    <row r="543" spans="1:6" x14ac:dyDescent="0.25">
      <c r="A543" s="4">
        <v>542</v>
      </c>
      <c r="B543" s="13">
        <v>44157</v>
      </c>
      <c r="C543" s="3">
        <f>_xlfn.XLOOKUP(Auxiliar!A543,Equipos!$B$2:$B$24,Equipos!$A$2:$A$24,"error",0)</f>
        <v>7</v>
      </c>
      <c r="D543" s="3">
        <f>_xlfn.XLOOKUP(Auxiliar!B543,Equipos!$B$2:$B$24,Equipos!$A$2:$A$24,"error",0)</f>
        <v>8</v>
      </c>
      <c r="E543" s="3">
        <v>3</v>
      </c>
      <c r="F543" s="5">
        <v>0</v>
      </c>
    </row>
    <row r="544" spans="1:6" x14ac:dyDescent="0.25">
      <c r="A544" s="4">
        <v>543</v>
      </c>
      <c r="B544" s="13">
        <v>44157</v>
      </c>
      <c r="C544" s="3">
        <f>_xlfn.XLOOKUP(Auxiliar!A544,Equipos!$B$2:$B$24,Equipos!$A$2:$A$24,"error",0)</f>
        <v>1</v>
      </c>
      <c r="D544" s="3">
        <f>_xlfn.XLOOKUP(Auxiliar!B544,Equipos!$B$2:$B$24,Equipos!$A$2:$A$24,"error",0)</f>
        <v>14</v>
      </c>
      <c r="E544" s="3">
        <v>3</v>
      </c>
      <c r="F544" s="5">
        <v>1</v>
      </c>
    </row>
    <row r="545" spans="1:6" x14ac:dyDescent="0.25">
      <c r="A545" s="4">
        <v>544</v>
      </c>
      <c r="B545" s="13">
        <v>44156</v>
      </c>
      <c r="C545" s="3">
        <f>_xlfn.XLOOKUP(Auxiliar!A545,Equipos!$B$2:$B$24,Equipos!$A$2:$A$24,"error",0)</f>
        <v>9</v>
      </c>
      <c r="D545" s="3">
        <f>_xlfn.XLOOKUP(Auxiliar!B545,Equipos!$B$2:$B$24,Equipos!$A$2:$A$24,"error",0)</f>
        <v>11</v>
      </c>
      <c r="E545" s="3">
        <v>3</v>
      </c>
      <c r="F545" s="5">
        <v>1</v>
      </c>
    </row>
    <row r="546" spans="1:6" x14ac:dyDescent="0.25">
      <c r="A546" s="4">
        <v>545</v>
      </c>
      <c r="B546" s="13">
        <v>44166</v>
      </c>
      <c r="C546" s="3">
        <f>_xlfn.XLOOKUP(Auxiliar!A546,Equipos!$B$2:$B$24,Equipos!$A$2:$A$24,"error",0)</f>
        <v>11</v>
      </c>
      <c r="D546" s="3">
        <f>_xlfn.XLOOKUP(Auxiliar!B546,Equipos!$B$2:$B$24,Equipos!$A$2:$A$24,"error",0)</f>
        <v>1</v>
      </c>
      <c r="E546" s="3">
        <v>1</v>
      </c>
      <c r="F546" s="5">
        <v>3</v>
      </c>
    </row>
    <row r="547" spans="1:6" x14ac:dyDescent="0.25">
      <c r="A547" s="4">
        <v>546</v>
      </c>
      <c r="B547" s="13">
        <v>44163</v>
      </c>
      <c r="C547" s="3">
        <f>_xlfn.XLOOKUP(Auxiliar!A547,Equipos!$B$2:$B$24,Equipos!$A$2:$A$24,"error",0)</f>
        <v>7</v>
      </c>
      <c r="D547" s="3">
        <f>_xlfn.XLOOKUP(Auxiliar!B547,Equipos!$B$2:$B$24,Equipos!$A$2:$A$24,"error",0)</f>
        <v>14</v>
      </c>
      <c r="E547" s="3">
        <v>3</v>
      </c>
      <c r="F547" s="5">
        <v>1</v>
      </c>
    </row>
    <row r="548" spans="1:6" x14ac:dyDescent="0.25">
      <c r="A548" s="4">
        <v>547</v>
      </c>
      <c r="B548" s="13">
        <v>44195</v>
      </c>
      <c r="C548" s="3">
        <f>_xlfn.XLOOKUP(Auxiliar!A548,Equipos!$B$2:$B$24,Equipos!$A$2:$A$24,"error",0)</f>
        <v>8</v>
      </c>
      <c r="D548" s="3">
        <f>_xlfn.XLOOKUP(Auxiliar!B548,Equipos!$B$2:$B$24,Equipos!$A$2:$A$24,"error",0)</f>
        <v>2</v>
      </c>
      <c r="E548" s="3">
        <v>0</v>
      </c>
      <c r="F548" s="5">
        <v>3</v>
      </c>
    </row>
    <row r="549" spans="1:6" x14ac:dyDescent="0.25">
      <c r="A549" s="4">
        <v>548</v>
      </c>
      <c r="B549" s="13">
        <v>44164</v>
      </c>
      <c r="C549" s="3">
        <f>_xlfn.XLOOKUP(Auxiliar!A549,Equipos!$B$2:$B$24,Equipos!$A$2:$A$24,"error",0)</f>
        <v>4</v>
      </c>
      <c r="D549" s="3">
        <f>_xlfn.XLOOKUP(Auxiliar!B549,Equipos!$B$2:$B$24,Equipos!$A$2:$A$24,"error",0)</f>
        <v>13</v>
      </c>
      <c r="E549" s="3">
        <v>0</v>
      </c>
      <c r="F549" s="5">
        <v>3</v>
      </c>
    </row>
    <row r="550" spans="1:6" x14ac:dyDescent="0.25">
      <c r="A550" s="4">
        <v>549</v>
      </c>
      <c r="B550" s="13">
        <v>44164</v>
      </c>
      <c r="C550" s="3">
        <f>_xlfn.XLOOKUP(Auxiliar!A550,Equipos!$B$2:$B$24,Equipos!$A$2:$A$24,"error",0)</f>
        <v>16</v>
      </c>
      <c r="D550" s="3">
        <f>_xlfn.XLOOKUP(Auxiliar!B550,Equipos!$B$2:$B$24,Equipos!$A$2:$A$24,"error",0)</f>
        <v>12</v>
      </c>
      <c r="E550" s="3">
        <v>3</v>
      </c>
      <c r="F550" s="5">
        <v>1</v>
      </c>
    </row>
    <row r="551" spans="1:6" x14ac:dyDescent="0.25">
      <c r="A551" s="4">
        <v>550</v>
      </c>
      <c r="B551" s="13">
        <v>44163</v>
      </c>
      <c r="C551" s="3">
        <f>_xlfn.XLOOKUP(Auxiliar!A551,Equipos!$B$2:$B$24,Equipos!$A$2:$A$24,"error",0)</f>
        <v>17</v>
      </c>
      <c r="D551" s="3">
        <f>_xlfn.XLOOKUP(Auxiliar!B551,Equipos!$B$2:$B$24,Equipos!$A$2:$A$24,"error",0)</f>
        <v>15</v>
      </c>
      <c r="E551" s="3">
        <v>1</v>
      </c>
      <c r="F551" s="5">
        <v>3</v>
      </c>
    </row>
    <row r="552" spans="1:6" x14ac:dyDescent="0.25">
      <c r="A552" s="4">
        <v>551</v>
      </c>
      <c r="B552" s="13">
        <v>44164</v>
      </c>
      <c r="C552" s="3">
        <f>_xlfn.XLOOKUP(Auxiliar!A552,Equipos!$B$2:$B$24,Equipos!$A$2:$A$24,"error",0)</f>
        <v>6</v>
      </c>
      <c r="D552" s="3">
        <f>_xlfn.XLOOKUP(Auxiliar!B552,Equipos!$B$2:$B$24,Equipos!$A$2:$A$24,"error",0)</f>
        <v>9</v>
      </c>
      <c r="E552" s="3">
        <v>2</v>
      </c>
      <c r="F552" s="5">
        <v>3</v>
      </c>
    </row>
    <row r="553" spans="1:6" x14ac:dyDescent="0.25">
      <c r="A553" s="4">
        <v>552</v>
      </c>
      <c r="B553" s="13">
        <v>44169</v>
      </c>
      <c r="C553" s="3">
        <f>_xlfn.XLOOKUP(Auxiliar!A553,Equipos!$B$2:$B$24,Equipos!$A$2:$A$24,"error",0)</f>
        <v>6</v>
      </c>
      <c r="D553" s="3">
        <f>_xlfn.XLOOKUP(Auxiliar!B553,Equipos!$B$2:$B$24,Equipos!$A$2:$A$24,"error",0)</f>
        <v>16</v>
      </c>
      <c r="E553" s="3">
        <v>2</v>
      </c>
      <c r="F553" s="5">
        <v>3</v>
      </c>
    </row>
    <row r="554" spans="1:6" x14ac:dyDescent="0.25">
      <c r="A554" s="4">
        <v>553</v>
      </c>
      <c r="B554" s="13">
        <v>44169</v>
      </c>
      <c r="C554" s="3">
        <f>_xlfn.XLOOKUP(Auxiliar!A554,Equipos!$B$2:$B$24,Equipos!$A$2:$A$24,"error",0)</f>
        <v>15</v>
      </c>
      <c r="D554" s="3">
        <f>_xlfn.XLOOKUP(Auxiliar!B554,Equipos!$B$2:$B$24,Equipos!$A$2:$A$24,"error",0)</f>
        <v>13</v>
      </c>
      <c r="E554" s="3">
        <v>3</v>
      </c>
      <c r="F554" s="5">
        <v>2</v>
      </c>
    </row>
    <row r="555" spans="1:6" x14ac:dyDescent="0.25">
      <c r="A555" s="4">
        <v>554</v>
      </c>
      <c r="B555" s="13">
        <v>44181</v>
      </c>
      <c r="C555" s="3">
        <f>_xlfn.XLOOKUP(Auxiliar!A555,Equipos!$B$2:$B$24,Equipos!$A$2:$A$24,"error",0)</f>
        <v>2</v>
      </c>
      <c r="D555" s="3">
        <f>_xlfn.XLOOKUP(Auxiliar!B555,Equipos!$B$2:$B$24,Equipos!$A$2:$A$24,"error",0)</f>
        <v>17</v>
      </c>
      <c r="E555" s="3">
        <v>3</v>
      </c>
      <c r="F555" s="5">
        <v>1</v>
      </c>
    </row>
    <row r="556" spans="1:6" x14ac:dyDescent="0.25">
      <c r="A556" s="4">
        <v>555</v>
      </c>
      <c r="B556" s="13">
        <v>44170</v>
      </c>
      <c r="C556" s="3">
        <f>_xlfn.XLOOKUP(Auxiliar!A556,Equipos!$B$2:$B$24,Equipos!$A$2:$A$24,"error",0)</f>
        <v>12</v>
      </c>
      <c r="D556" s="3">
        <f>_xlfn.XLOOKUP(Auxiliar!B556,Equipos!$B$2:$B$24,Equipos!$A$2:$A$24,"error",0)</f>
        <v>7</v>
      </c>
      <c r="E556" s="3">
        <v>2</v>
      </c>
      <c r="F556" s="5">
        <v>3</v>
      </c>
    </row>
    <row r="557" spans="1:6" x14ac:dyDescent="0.25">
      <c r="A557" s="4">
        <v>556</v>
      </c>
      <c r="B557" s="13">
        <v>44170</v>
      </c>
      <c r="C557" s="3">
        <f>_xlfn.XLOOKUP(Auxiliar!A557,Equipos!$B$2:$B$24,Equipos!$A$2:$A$24,"error",0)</f>
        <v>4</v>
      </c>
      <c r="D557" s="3">
        <f>_xlfn.XLOOKUP(Auxiliar!B557,Equipos!$B$2:$B$24,Equipos!$A$2:$A$24,"error",0)</f>
        <v>1</v>
      </c>
      <c r="E557" s="3">
        <v>3</v>
      </c>
      <c r="F557" s="5">
        <v>0</v>
      </c>
    </row>
    <row r="558" spans="1:6" x14ac:dyDescent="0.25">
      <c r="A558" s="4">
        <v>557</v>
      </c>
      <c r="B558" s="13">
        <v>44171</v>
      </c>
      <c r="C558" s="3">
        <f>_xlfn.XLOOKUP(Auxiliar!A558,Equipos!$B$2:$B$24,Equipos!$A$2:$A$24,"error",0)</f>
        <v>8</v>
      </c>
      <c r="D558" s="3">
        <f>_xlfn.XLOOKUP(Auxiliar!B558,Equipos!$B$2:$B$24,Equipos!$A$2:$A$24,"error",0)</f>
        <v>9</v>
      </c>
      <c r="E558" s="3">
        <v>3</v>
      </c>
      <c r="F558" s="5">
        <v>0</v>
      </c>
    </row>
    <row r="559" spans="1:6" x14ac:dyDescent="0.25">
      <c r="A559" s="4">
        <v>558</v>
      </c>
      <c r="B559" s="13">
        <v>44124</v>
      </c>
      <c r="C559" s="3">
        <f>_xlfn.XLOOKUP(Auxiliar!A559,Equipos!$B$2:$B$24,Equipos!$A$2:$A$24,"error",0)</f>
        <v>14</v>
      </c>
      <c r="D559" s="3">
        <f>_xlfn.XLOOKUP(Auxiliar!B559,Equipos!$B$2:$B$24,Equipos!$A$2:$A$24,"error",0)</f>
        <v>11</v>
      </c>
      <c r="E559" s="3">
        <v>0</v>
      </c>
      <c r="F559" s="5">
        <v>3</v>
      </c>
    </row>
    <row r="560" spans="1:6" x14ac:dyDescent="0.25">
      <c r="A560" s="4">
        <v>559</v>
      </c>
      <c r="B560" s="13">
        <v>44176</v>
      </c>
      <c r="C560" s="3">
        <f>_xlfn.XLOOKUP(Auxiliar!A560,Equipos!$B$2:$B$24,Equipos!$A$2:$A$24,"error",0)</f>
        <v>14</v>
      </c>
      <c r="D560" s="3">
        <f>_xlfn.XLOOKUP(Auxiliar!B560,Equipos!$B$2:$B$24,Equipos!$A$2:$A$24,"error",0)</f>
        <v>6</v>
      </c>
      <c r="E560" s="3">
        <v>3</v>
      </c>
      <c r="F560" s="5">
        <v>1</v>
      </c>
    </row>
    <row r="561" spans="1:6" x14ac:dyDescent="0.25">
      <c r="A561" s="4">
        <v>560</v>
      </c>
      <c r="B561" s="13">
        <v>44179</v>
      </c>
      <c r="C561" s="3">
        <f>_xlfn.XLOOKUP(Auxiliar!A561,Equipos!$B$2:$B$24,Equipos!$A$2:$A$24,"error",0)</f>
        <v>11</v>
      </c>
      <c r="D561" s="3">
        <f>_xlfn.XLOOKUP(Auxiliar!B561,Equipos!$B$2:$B$24,Equipos!$A$2:$A$24,"error",0)</f>
        <v>8</v>
      </c>
      <c r="E561" s="3">
        <v>3</v>
      </c>
      <c r="F561" s="5">
        <v>1</v>
      </c>
    </row>
    <row r="562" spans="1:6" x14ac:dyDescent="0.25">
      <c r="A562" s="4">
        <v>561</v>
      </c>
      <c r="B562" s="13">
        <v>44177</v>
      </c>
      <c r="C562" s="3">
        <f>_xlfn.XLOOKUP(Auxiliar!A562,Equipos!$B$2:$B$24,Equipos!$A$2:$A$24,"error",0)</f>
        <v>9</v>
      </c>
      <c r="D562" s="3">
        <f>_xlfn.XLOOKUP(Auxiliar!B562,Equipos!$B$2:$B$24,Equipos!$A$2:$A$24,"error",0)</f>
        <v>4</v>
      </c>
      <c r="E562" s="3">
        <v>3</v>
      </c>
      <c r="F562" s="5">
        <v>1</v>
      </c>
    </row>
    <row r="563" spans="1:6" x14ac:dyDescent="0.25">
      <c r="A563" s="4">
        <v>562</v>
      </c>
      <c r="B563" s="13">
        <v>44143</v>
      </c>
      <c r="C563" s="3">
        <f>_xlfn.XLOOKUP(Auxiliar!A563,Equipos!$B$2:$B$24,Equipos!$A$2:$A$24,"error",0)</f>
        <v>1</v>
      </c>
      <c r="D563" s="3">
        <f>_xlfn.XLOOKUP(Auxiliar!B563,Equipos!$B$2:$B$24,Equipos!$A$2:$A$24,"error",0)</f>
        <v>12</v>
      </c>
      <c r="E563" s="3">
        <v>0</v>
      </c>
      <c r="F563" s="5">
        <v>3</v>
      </c>
    </row>
    <row r="564" spans="1:6" x14ac:dyDescent="0.25">
      <c r="A564" s="4">
        <v>563</v>
      </c>
      <c r="B564" s="13">
        <v>44177</v>
      </c>
      <c r="C564" s="3">
        <f>_xlfn.XLOOKUP(Auxiliar!A564,Equipos!$B$2:$B$24,Equipos!$A$2:$A$24,"error",0)</f>
        <v>7</v>
      </c>
      <c r="D564" s="3">
        <f>_xlfn.XLOOKUP(Auxiliar!B564,Equipos!$B$2:$B$24,Equipos!$A$2:$A$24,"error",0)</f>
        <v>17</v>
      </c>
      <c r="E564" s="3">
        <v>3</v>
      </c>
      <c r="F564" s="5">
        <v>0</v>
      </c>
    </row>
    <row r="565" spans="1:6" x14ac:dyDescent="0.25">
      <c r="A565" s="4">
        <v>564</v>
      </c>
      <c r="B565" s="13">
        <v>44178</v>
      </c>
      <c r="C565" s="3">
        <f>_xlfn.XLOOKUP(Auxiliar!A565,Equipos!$B$2:$B$24,Equipos!$A$2:$A$24,"error",0)</f>
        <v>2</v>
      </c>
      <c r="D565" s="3">
        <f>_xlfn.XLOOKUP(Auxiliar!B565,Equipos!$B$2:$B$24,Equipos!$A$2:$A$24,"error",0)</f>
        <v>15</v>
      </c>
      <c r="E565" s="3">
        <v>1</v>
      </c>
      <c r="F565" s="5">
        <v>3</v>
      </c>
    </row>
    <row r="566" spans="1:6" x14ac:dyDescent="0.25">
      <c r="A566" s="4">
        <v>565</v>
      </c>
      <c r="B566" s="13">
        <v>44255</v>
      </c>
      <c r="C566" s="3">
        <f>_xlfn.XLOOKUP(Auxiliar!A566,Equipos!$B$2:$B$24,Equipos!$A$2:$A$24,"error",0)</f>
        <v>13</v>
      </c>
      <c r="D566" s="3">
        <f>_xlfn.XLOOKUP(Auxiliar!B566,Equipos!$B$2:$B$24,Equipos!$A$2:$A$24,"error",0)</f>
        <v>16</v>
      </c>
      <c r="E566" s="3">
        <v>3</v>
      </c>
      <c r="F566" s="5">
        <v>1</v>
      </c>
    </row>
    <row r="567" spans="1:6" x14ac:dyDescent="0.25">
      <c r="A567" s="4">
        <v>566</v>
      </c>
      <c r="B567" s="13">
        <v>44185</v>
      </c>
      <c r="C567" s="3">
        <f>_xlfn.XLOOKUP(Auxiliar!A567,Equipos!$B$2:$B$24,Equipos!$A$2:$A$24,"error",0)</f>
        <v>6</v>
      </c>
      <c r="D567" s="3">
        <f>_xlfn.XLOOKUP(Auxiliar!B567,Equipos!$B$2:$B$24,Equipos!$A$2:$A$24,"error",0)</f>
        <v>13</v>
      </c>
      <c r="E567" s="3">
        <v>3</v>
      </c>
      <c r="F567" s="5">
        <v>0</v>
      </c>
    </row>
    <row r="568" spans="1:6" x14ac:dyDescent="0.25">
      <c r="A568" s="4">
        <v>567</v>
      </c>
      <c r="B568" s="13">
        <v>44185</v>
      </c>
      <c r="C568" s="3">
        <f>_xlfn.XLOOKUP(Auxiliar!A568,Equipos!$B$2:$B$24,Equipos!$A$2:$A$24,"error",0)</f>
        <v>16</v>
      </c>
      <c r="D568" s="3">
        <f>_xlfn.XLOOKUP(Auxiliar!B568,Equipos!$B$2:$B$24,Equipos!$A$2:$A$24,"error",0)</f>
        <v>2</v>
      </c>
      <c r="E568" s="3">
        <v>2</v>
      </c>
      <c r="F568" s="5">
        <v>3</v>
      </c>
    </row>
    <row r="569" spans="1:6" x14ac:dyDescent="0.25">
      <c r="A569" s="4">
        <v>568</v>
      </c>
      <c r="B569" s="13">
        <v>44184</v>
      </c>
      <c r="C569" s="3">
        <f>_xlfn.XLOOKUP(Auxiliar!A569,Equipos!$B$2:$B$24,Equipos!$A$2:$A$24,"error",0)</f>
        <v>15</v>
      </c>
      <c r="D569" s="3">
        <f>_xlfn.XLOOKUP(Auxiliar!B569,Equipos!$B$2:$B$24,Equipos!$A$2:$A$24,"error",0)</f>
        <v>7</v>
      </c>
      <c r="E569" s="3">
        <v>3</v>
      </c>
      <c r="F569" s="5">
        <v>0</v>
      </c>
    </row>
    <row r="570" spans="1:6" x14ac:dyDescent="0.25">
      <c r="A570" s="4">
        <v>569</v>
      </c>
      <c r="B570" s="13">
        <v>44184</v>
      </c>
      <c r="C570" s="3">
        <f>_xlfn.XLOOKUP(Auxiliar!A570,Equipos!$B$2:$B$24,Equipos!$A$2:$A$24,"error",0)</f>
        <v>17</v>
      </c>
      <c r="D570" s="3">
        <f>_xlfn.XLOOKUP(Auxiliar!B570,Equipos!$B$2:$B$24,Equipos!$A$2:$A$24,"error",0)</f>
        <v>1</v>
      </c>
      <c r="E570" s="3">
        <v>0</v>
      </c>
      <c r="F570" s="5">
        <v>3</v>
      </c>
    </row>
    <row r="571" spans="1:6" x14ac:dyDescent="0.25">
      <c r="A571" s="4">
        <v>570</v>
      </c>
      <c r="B571" s="13">
        <v>44184</v>
      </c>
      <c r="C571" s="3">
        <f>_xlfn.XLOOKUP(Auxiliar!A571,Equipos!$B$2:$B$24,Equipos!$A$2:$A$24,"error",0)</f>
        <v>12</v>
      </c>
      <c r="D571" s="3">
        <f>_xlfn.XLOOKUP(Auxiliar!B571,Equipos!$B$2:$B$24,Equipos!$A$2:$A$24,"error",0)</f>
        <v>9</v>
      </c>
      <c r="E571" s="3">
        <v>2</v>
      </c>
      <c r="F571" s="5">
        <v>3</v>
      </c>
    </row>
    <row r="572" spans="1:6" x14ac:dyDescent="0.25">
      <c r="A572" s="4">
        <v>571</v>
      </c>
      <c r="B572" s="13">
        <v>44183</v>
      </c>
      <c r="C572" s="3">
        <f>_xlfn.XLOOKUP(Auxiliar!A572,Equipos!$B$2:$B$24,Equipos!$A$2:$A$24,"error",0)</f>
        <v>11</v>
      </c>
      <c r="D572" s="3">
        <f>_xlfn.XLOOKUP(Auxiliar!B572,Equipos!$B$2:$B$24,Equipos!$A$2:$A$24,"error",0)</f>
        <v>4</v>
      </c>
      <c r="E572" s="3">
        <v>0</v>
      </c>
      <c r="F572" s="5">
        <v>3</v>
      </c>
    </row>
    <row r="573" spans="1:6" x14ac:dyDescent="0.25">
      <c r="A573" s="4">
        <v>572</v>
      </c>
      <c r="B573" s="13">
        <v>44185</v>
      </c>
      <c r="C573" s="3">
        <f>_xlfn.XLOOKUP(Auxiliar!A573,Equipos!$B$2:$B$24,Equipos!$A$2:$A$24,"error",0)</f>
        <v>8</v>
      </c>
      <c r="D573" s="3">
        <f>_xlfn.XLOOKUP(Auxiliar!B573,Equipos!$B$2:$B$24,Equipos!$A$2:$A$24,"error",0)</f>
        <v>14</v>
      </c>
      <c r="E573" s="3">
        <v>3</v>
      </c>
      <c r="F573" s="5">
        <v>0</v>
      </c>
    </row>
    <row r="574" spans="1:6" x14ac:dyDescent="0.25">
      <c r="A574" s="4">
        <v>573</v>
      </c>
      <c r="B574" s="13">
        <v>44121</v>
      </c>
      <c r="C574" s="3">
        <f>_xlfn.XLOOKUP(Auxiliar!A574,Equipos!$B$2:$B$24,Equipos!$A$2:$A$24,"error",0)</f>
        <v>8</v>
      </c>
      <c r="D574" s="3">
        <f>_xlfn.XLOOKUP(Auxiliar!B574,Equipos!$B$2:$B$24,Equipos!$A$2:$A$24,"error",0)</f>
        <v>6</v>
      </c>
      <c r="E574" s="3">
        <v>3</v>
      </c>
      <c r="F574" s="5">
        <v>1</v>
      </c>
    </row>
    <row r="575" spans="1:6" x14ac:dyDescent="0.25">
      <c r="A575" s="4">
        <v>574</v>
      </c>
      <c r="B575" s="13">
        <v>44188</v>
      </c>
      <c r="C575" s="3">
        <f>_xlfn.XLOOKUP(Auxiliar!A575,Equipos!$B$2:$B$24,Equipos!$A$2:$A$24,"error",0)</f>
        <v>14</v>
      </c>
      <c r="D575" s="3">
        <f>_xlfn.XLOOKUP(Auxiliar!B575,Equipos!$B$2:$B$24,Equipos!$A$2:$A$24,"error",0)</f>
        <v>4</v>
      </c>
      <c r="E575" s="3">
        <v>2</v>
      </c>
      <c r="F575" s="5">
        <v>3</v>
      </c>
    </row>
    <row r="576" spans="1:6" x14ac:dyDescent="0.25">
      <c r="A576" s="4">
        <v>575</v>
      </c>
      <c r="B576" s="13">
        <v>44187</v>
      </c>
      <c r="C576" s="3">
        <f>_xlfn.XLOOKUP(Auxiliar!A576,Equipos!$B$2:$B$24,Equipos!$A$2:$A$24,"error",0)</f>
        <v>11</v>
      </c>
      <c r="D576" s="3">
        <f>_xlfn.XLOOKUP(Auxiliar!B576,Equipos!$B$2:$B$24,Equipos!$A$2:$A$24,"error",0)</f>
        <v>12</v>
      </c>
      <c r="E576" s="3">
        <v>3</v>
      </c>
      <c r="F576" s="5">
        <v>1</v>
      </c>
    </row>
    <row r="577" spans="1:6" x14ac:dyDescent="0.25">
      <c r="A577" s="4">
        <v>576</v>
      </c>
      <c r="B577" s="13">
        <v>44187</v>
      </c>
      <c r="C577" s="3">
        <f>_xlfn.XLOOKUP(Auxiliar!A577,Equipos!$B$2:$B$24,Equipos!$A$2:$A$24,"error",0)</f>
        <v>9</v>
      </c>
      <c r="D577" s="3">
        <f>_xlfn.XLOOKUP(Auxiliar!B577,Equipos!$B$2:$B$24,Equipos!$A$2:$A$24,"error",0)</f>
        <v>17</v>
      </c>
      <c r="E577" s="3">
        <v>3</v>
      </c>
      <c r="F577" s="5">
        <v>1</v>
      </c>
    </row>
    <row r="578" spans="1:6" x14ac:dyDescent="0.25">
      <c r="A578" s="4">
        <v>577</v>
      </c>
      <c r="B578" s="13">
        <v>44187</v>
      </c>
      <c r="C578" s="3">
        <f>_xlfn.XLOOKUP(Auxiliar!A578,Equipos!$B$2:$B$24,Equipos!$A$2:$A$24,"error",0)</f>
        <v>1</v>
      </c>
      <c r="D578" s="3">
        <f>_xlfn.XLOOKUP(Auxiliar!B578,Equipos!$B$2:$B$24,Equipos!$A$2:$A$24,"error",0)</f>
        <v>15</v>
      </c>
      <c r="E578" s="3">
        <v>0</v>
      </c>
      <c r="F578" s="5">
        <v>3</v>
      </c>
    </row>
    <row r="579" spans="1:6" x14ac:dyDescent="0.25">
      <c r="A579" s="4">
        <v>578</v>
      </c>
      <c r="B579" s="13">
        <v>44138</v>
      </c>
      <c r="C579" s="3">
        <f>_xlfn.XLOOKUP(Auxiliar!A579,Equipos!$B$2:$B$24,Equipos!$A$2:$A$24,"error",0)</f>
        <v>7</v>
      </c>
      <c r="D579" s="3">
        <f>_xlfn.XLOOKUP(Auxiliar!B579,Equipos!$B$2:$B$24,Equipos!$A$2:$A$24,"error",0)</f>
        <v>16</v>
      </c>
      <c r="E579" s="3">
        <v>3</v>
      </c>
      <c r="F579" s="5">
        <v>2</v>
      </c>
    </row>
    <row r="580" spans="1:6" x14ac:dyDescent="0.25">
      <c r="A580" s="4">
        <v>579</v>
      </c>
      <c r="B580" s="13">
        <v>44188</v>
      </c>
      <c r="C580" s="3">
        <f>_xlfn.XLOOKUP(Auxiliar!A580,Equipos!$B$2:$B$24,Equipos!$A$2:$A$24,"error",0)</f>
        <v>2</v>
      </c>
      <c r="D580" s="3">
        <f>_xlfn.XLOOKUP(Auxiliar!B580,Equipos!$B$2:$B$24,Equipos!$A$2:$A$24,"error",0)</f>
        <v>13</v>
      </c>
      <c r="E580" s="3">
        <v>3</v>
      </c>
      <c r="F580" s="5">
        <v>2</v>
      </c>
    </row>
    <row r="581" spans="1:6" x14ac:dyDescent="0.25">
      <c r="A581" s="4">
        <v>580</v>
      </c>
      <c r="B581" s="13">
        <v>44205</v>
      </c>
      <c r="C581" s="3">
        <f>_xlfn.XLOOKUP(Auxiliar!A581,Equipos!$B$2:$B$24,Equipos!$A$2:$A$24,"error",0)</f>
        <v>6</v>
      </c>
      <c r="D581" s="3">
        <f>_xlfn.XLOOKUP(Auxiliar!B581,Equipos!$B$2:$B$24,Equipos!$A$2:$A$24,"error",0)</f>
        <v>2</v>
      </c>
      <c r="E581" s="3">
        <v>3</v>
      </c>
      <c r="F581" s="5">
        <v>1</v>
      </c>
    </row>
    <row r="582" spans="1:6" x14ac:dyDescent="0.25">
      <c r="A582" s="4">
        <v>581</v>
      </c>
      <c r="B582" s="13">
        <v>44205</v>
      </c>
      <c r="C582" s="3">
        <f>_xlfn.XLOOKUP(Auxiliar!A582,Equipos!$B$2:$B$24,Equipos!$A$2:$A$24,"error",0)</f>
        <v>13</v>
      </c>
      <c r="D582" s="3">
        <f>_xlfn.XLOOKUP(Auxiliar!B582,Equipos!$B$2:$B$24,Equipos!$A$2:$A$24,"error",0)</f>
        <v>7</v>
      </c>
      <c r="E582" s="3">
        <v>1</v>
      </c>
      <c r="F582" s="5">
        <v>3</v>
      </c>
    </row>
    <row r="583" spans="1:6" x14ac:dyDescent="0.25">
      <c r="A583" s="4">
        <v>582</v>
      </c>
      <c r="B583" s="13">
        <v>44205</v>
      </c>
      <c r="C583" s="3">
        <f>_xlfn.XLOOKUP(Auxiliar!A583,Equipos!$B$2:$B$24,Equipos!$A$2:$A$24,"error",0)</f>
        <v>16</v>
      </c>
      <c r="D583" s="3">
        <f>_xlfn.XLOOKUP(Auxiliar!B583,Equipos!$B$2:$B$24,Equipos!$A$2:$A$24,"error",0)</f>
        <v>1</v>
      </c>
      <c r="E583" s="3">
        <v>3</v>
      </c>
      <c r="F583" s="5">
        <v>0</v>
      </c>
    </row>
    <row r="584" spans="1:6" x14ac:dyDescent="0.25">
      <c r="A584" s="4">
        <v>583</v>
      </c>
      <c r="B584" s="13">
        <v>44241</v>
      </c>
      <c r="C584" s="3">
        <f>_xlfn.XLOOKUP(Auxiliar!A584,Equipos!$B$2:$B$24,Equipos!$A$2:$A$24,"error",0)</f>
        <v>9</v>
      </c>
      <c r="D584" s="3">
        <f>_xlfn.XLOOKUP(Auxiliar!B584,Equipos!$B$2:$B$24,Equipos!$A$2:$A$24,"error",0)</f>
        <v>15</v>
      </c>
      <c r="E584" s="3">
        <v>1</v>
      </c>
      <c r="F584" s="5">
        <v>3</v>
      </c>
    </row>
    <row r="585" spans="1:6" x14ac:dyDescent="0.25">
      <c r="A585" s="4">
        <v>584</v>
      </c>
      <c r="B585" s="13">
        <v>44255</v>
      </c>
      <c r="C585" s="3">
        <f>_xlfn.XLOOKUP(Auxiliar!A585,Equipos!$B$2:$B$24,Equipos!$A$2:$A$24,"error",0)</f>
        <v>11</v>
      </c>
      <c r="D585" s="3">
        <f>_xlfn.XLOOKUP(Auxiliar!B585,Equipos!$B$2:$B$24,Equipos!$A$2:$A$24,"error",0)</f>
        <v>17</v>
      </c>
      <c r="E585" s="3">
        <v>3</v>
      </c>
      <c r="F585" s="5">
        <v>0</v>
      </c>
    </row>
    <row r="586" spans="1:6" x14ac:dyDescent="0.25">
      <c r="A586" s="4">
        <v>585</v>
      </c>
      <c r="B586" s="13">
        <v>44206</v>
      </c>
      <c r="C586" s="3">
        <f>_xlfn.XLOOKUP(Auxiliar!A586,Equipos!$B$2:$B$24,Equipos!$A$2:$A$24,"error",0)</f>
        <v>12</v>
      </c>
      <c r="D586" s="3">
        <f>_xlfn.XLOOKUP(Auxiliar!B586,Equipos!$B$2:$B$24,Equipos!$A$2:$A$24,"error",0)</f>
        <v>14</v>
      </c>
      <c r="E586" s="3">
        <v>3</v>
      </c>
      <c r="F586" s="5">
        <v>0</v>
      </c>
    </row>
    <row r="587" spans="1:6" x14ac:dyDescent="0.25">
      <c r="A587" s="4">
        <v>586</v>
      </c>
      <c r="B587" s="13">
        <v>44236</v>
      </c>
      <c r="C587" s="3">
        <f>_xlfn.XLOOKUP(Auxiliar!A587,Equipos!$B$2:$B$24,Equipos!$A$2:$A$24,"error",0)</f>
        <v>4</v>
      </c>
      <c r="D587" s="3">
        <f>_xlfn.XLOOKUP(Auxiliar!B587,Equipos!$B$2:$B$24,Equipos!$A$2:$A$24,"error",0)</f>
        <v>8</v>
      </c>
      <c r="E587" s="3">
        <v>0</v>
      </c>
      <c r="F587" s="5">
        <v>3</v>
      </c>
    </row>
    <row r="588" spans="1:6" x14ac:dyDescent="0.25">
      <c r="A588" s="4">
        <v>587</v>
      </c>
      <c r="B588" s="13">
        <v>44254</v>
      </c>
      <c r="C588" s="3">
        <f>_xlfn.XLOOKUP(Auxiliar!A588,Equipos!$B$2:$B$24,Equipos!$A$2:$A$24,"error",0)</f>
        <v>6</v>
      </c>
      <c r="D588" s="3">
        <f>_xlfn.XLOOKUP(Auxiliar!B588,Equipos!$B$2:$B$24,Equipos!$A$2:$A$24,"error",0)</f>
        <v>4</v>
      </c>
      <c r="E588" s="3">
        <v>2</v>
      </c>
      <c r="F588" s="5">
        <v>3</v>
      </c>
    </row>
    <row r="589" spans="1:6" x14ac:dyDescent="0.25">
      <c r="A589" s="4">
        <v>588</v>
      </c>
      <c r="B589" s="13">
        <v>44240</v>
      </c>
      <c r="C589" s="3">
        <f>_xlfn.XLOOKUP(Auxiliar!A589,Equipos!$B$2:$B$24,Equipos!$A$2:$A$24,"error",0)</f>
        <v>8</v>
      </c>
      <c r="D589" s="3">
        <f>_xlfn.XLOOKUP(Auxiliar!B589,Equipos!$B$2:$B$24,Equipos!$A$2:$A$24,"error",0)</f>
        <v>12</v>
      </c>
      <c r="E589" s="3">
        <v>3</v>
      </c>
      <c r="F589" s="5">
        <v>1</v>
      </c>
    </row>
    <row r="590" spans="1:6" x14ac:dyDescent="0.25">
      <c r="A590" s="4">
        <v>589</v>
      </c>
      <c r="B590" s="13">
        <v>44213</v>
      </c>
      <c r="C590" s="3">
        <f>_xlfn.XLOOKUP(Auxiliar!A590,Equipos!$B$2:$B$24,Equipos!$A$2:$A$24,"error",0)</f>
        <v>14</v>
      </c>
      <c r="D590" s="3">
        <f>_xlfn.XLOOKUP(Auxiliar!B590,Equipos!$B$2:$B$24,Equipos!$A$2:$A$24,"error",0)</f>
        <v>17</v>
      </c>
      <c r="E590" s="3">
        <v>3</v>
      </c>
      <c r="F590" s="5">
        <v>0</v>
      </c>
    </row>
    <row r="591" spans="1:6" x14ac:dyDescent="0.25">
      <c r="A591" s="4">
        <v>590</v>
      </c>
      <c r="B591" s="13">
        <v>44212</v>
      </c>
      <c r="C591" s="3">
        <f>_xlfn.XLOOKUP(Auxiliar!A591,Equipos!$B$2:$B$24,Equipos!$A$2:$A$24,"error",0)</f>
        <v>15</v>
      </c>
      <c r="D591" s="3">
        <f>_xlfn.XLOOKUP(Auxiliar!B591,Equipos!$B$2:$B$24,Equipos!$A$2:$A$24,"error",0)</f>
        <v>11</v>
      </c>
      <c r="E591" s="3">
        <v>3</v>
      </c>
      <c r="F591" s="5">
        <v>1</v>
      </c>
    </row>
    <row r="592" spans="1:6" x14ac:dyDescent="0.25">
      <c r="A592" s="4">
        <v>591</v>
      </c>
      <c r="B592" s="13">
        <v>44213</v>
      </c>
      <c r="C592" s="3">
        <f>_xlfn.XLOOKUP(Auxiliar!A592,Equipos!$B$2:$B$24,Equipos!$A$2:$A$24,"error",0)</f>
        <v>9</v>
      </c>
      <c r="D592" s="3">
        <f>_xlfn.XLOOKUP(Auxiliar!B592,Equipos!$B$2:$B$24,Equipos!$A$2:$A$24,"error",0)</f>
        <v>16</v>
      </c>
      <c r="E592" s="3">
        <v>0</v>
      </c>
      <c r="F592" s="5">
        <v>3</v>
      </c>
    </row>
    <row r="593" spans="1:6" x14ac:dyDescent="0.25">
      <c r="A593" s="4">
        <v>592</v>
      </c>
      <c r="B593" s="13">
        <v>44240</v>
      </c>
      <c r="C593" s="3">
        <f>_xlfn.XLOOKUP(Auxiliar!A593,Equipos!$B$2:$B$24,Equipos!$A$2:$A$24,"error",0)</f>
        <v>1</v>
      </c>
      <c r="D593" s="3">
        <f>_xlfn.XLOOKUP(Auxiliar!B593,Equipos!$B$2:$B$24,Equipos!$A$2:$A$24,"error",0)</f>
        <v>13</v>
      </c>
      <c r="E593" s="3">
        <v>0</v>
      </c>
      <c r="F593" s="5">
        <v>3</v>
      </c>
    </row>
    <row r="594" spans="1:6" x14ac:dyDescent="0.25">
      <c r="A594" s="4">
        <v>593</v>
      </c>
      <c r="B594" s="13">
        <v>44136</v>
      </c>
      <c r="C594" s="3">
        <f>_xlfn.XLOOKUP(Auxiliar!A594,Equipos!$B$2:$B$24,Equipos!$A$2:$A$24,"error",0)</f>
        <v>7</v>
      </c>
      <c r="D594" s="3">
        <f>_xlfn.XLOOKUP(Auxiliar!B594,Equipos!$B$2:$B$24,Equipos!$A$2:$A$24,"error",0)</f>
        <v>2</v>
      </c>
      <c r="E594" s="3">
        <v>1</v>
      </c>
      <c r="F594" s="5">
        <v>3</v>
      </c>
    </row>
    <row r="595" spans="1:6" x14ac:dyDescent="0.25">
      <c r="A595" s="4">
        <v>594</v>
      </c>
      <c r="B595" s="13">
        <v>44219</v>
      </c>
      <c r="C595" s="3">
        <f>_xlfn.XLOOKUP(Auxiliar!A595,Equipos!$B$2:$B$24,Equipos!$A$2:$A$24,"error",0)</f>
        <v>6</v>
      </c>
      <c r="D595" s="3">
        <f>_xlfn.XLOOKUP(Auxiliar!B595,Equipos!$B$2:$B$24,Equipos!$A$2:$A$24,"error",0)</f>
        <v>7</v>
      </c>
      <c r="E595" s="3">
        <v>0</v>
      </c>
      <c r="F595" s="5">
        <v>3</v>
      </c>
    </row>
    <row r="596" spans="1:6" x14ac:dyDescent="0.25">
      <c r="A596" s="4">
        <v>595</v>
      </c>
      <c r="B596" s="13">
        <v>44219</v>
      </c>
      <c r="C596" s="3">
        <f>_xlfn.XLOOKUP(Auxiliar!A596,Equipos!$B$2:$B$24,Equipos!$A$2:$A$24,"error",0)</f>
        <v>2</v>
      </c>
      <c r="D596" s="3">
        <f>_xlfn.XLOOKUP(Auxiliar!B596,Equipos!$B$2:$B$24,Equipos!$A$2:$A$24,"error",0)</f>
        <v>1</v>
      </c>
      <c r="E596" s="3">
        <v>3</v>
      </c>
      <c r="F596" s="5">
        <v>2</v>
      </c>
    </row>
    <row r="597" spans="1:6" x14ac:dyDescent="0.25">
      <c r="A597" s="4">
        <v>596</v>
      </c>
      <c r="B597" s="13">
        <v>44218</v>
      </c>
      <c r="C597" s="3">
        <f>_xlfn.XLOOKUP(Auxiliar!A597,Equipos!$B$2:$B$24,Equipos!$A$2:$A$24,"error",0)</f>
        <v>13</v>
      </c>
      <c r="D597" s="3">
        <f>_xlfn.XLOOKUP(Auxiliar!B597,Equipos!$B$2:$B$24,Equipos!$A$2:$A$24,"error",0)</f>
        <v>9</v>
      </c>
      <c r="E597" s="3">
        <v>3</v>
      </c>
      <c r="F597" s="5">
        <v>1</v>
      </c>
    </row>
    <row r="598" spans="1:6" x14ac:dyDescent="0.25">
      <c r="A598" s="4">
        <v>597</v>
      </c>
      <c r="B598" s="13">
        <v>44220</v>
      </c>
      <c r="C598" s="3">
        <f>_xlfn.XLOOKUP(Auxiliar!A598,Equipos!$B$2:$B$24,Equipos!$A$2:$A$24,"error",0)</f>
        <v>16</v>
      </c>
      <c r="D598" s="3">
        <f>_xlfn.XLOOKUP(Auxiliar!B598,Equipos!$B$2:$B$24,Equipos!$A$2:$A$24,"error",0)</f>
        <v>11</v>
      </c>
      <c r="E598" s="3">
        <v>3</v>
      </c>
      <c r="F598" s="5">
        <v>2</v>
      </c>
    </row>
    <row r="599" spans="1:6" x14ac:dyDescent="0.25">
      <c r="A599" s="4">
        <v>598</v>
      </c>
      <c r="B599" s="13">
        <v>44238</v>
      </c>
      <c r="C599" s="3">
        <f>_xlfn.XLOOKUP(Auxiliar!A599,Equipos!$B$2:$B$24,Equipos!$A$2:$A$24,"error",0)</f>
        <v>15</v>
      </c>
      <c r="D599" s="3">
        <f>_xlfn.XLOOKUP(Auxiliar!B599,Equipos!$B$2:$B$24,Equipos!$A$2:$A$24,"error",0)</f>
        <v>14</v>
      </c>
      <c r="E599" s="3">
        <v>3</v>
      </c>
      <c r="F599" s="5">
        <v>0</v>
      </c>
    </row>
    <row r="600" spans="1:6" x14ac:dyDescent="0.25">
      <c r="A600" s="4">
        <v>599</v>
      </c>
      <c r="B600" s="13">
        <v>44219</v>
      </c>
      <c r="C600" s="3">
        <f>_xlfn.XLOOKUP(Auxiliar!A600,Equipos!$B$2:$B$24,Equipos!$A$2:$A$24,"error",0)</f>
        <v>8</v>
      </c>
      <c r="D600" s="3">
        <f>_xlfn.XLOOKUP(Auxiliar!B600,Equipos!$B$2:$B$24,Equipos!$A$2:$A$24,"error",0)</f>
        <v>17</v>
      </c>
      <c r="E600" s="3">
        <v>3</v>
      </c>
      <c r="F600" s="5">
        <v>0</v>
      </c>
    </row>
    <row r="601" spans="1:6" x14ac:dyDescent="0.25">
      <c r="A601" s="4">
        <v>600</v>
      </c>
      <c r="B601" s="13">
        <v>44220</v>
      </c>
      <c r="C601" s="3">
        <f>_xlfn.XLOOKUP(Auxiliar!A601,Equipos!$B$2:$B$24,Equipos!$A$2:$A$24,"error",0)</f>
        <v>12</v>
      </c>
      <c r="D601" s="3">
        <f>_xlfn.XLOOKUP(Auxiliar!B601,Equipos!$B$2:$B$24,Equipos!$A$2:$A$24,"error",0)</f>
        <v>4</v>
      </c>
      <c r="E601" s="3">
        <v>3</v>
      </c>
      <c r="F601" s="5">
        <v>1</v>
      </c>
    </row>
    <row r="602" spans="1:6" x14ac:dyDescent="0.25">
      <c r="A602" s="4">
        <v>601</v>
      </c>
      <c r="B602" s="13">
        <v>44226</v>
      </c>
      <c r="C602" s="3">
        <f>_xlfn.XLOOKUP(Auxiliar!A602,Equipos!$B$2:$B$24,Equipos!$A$2:$A$24,"error",0)</f>
        <v>12</v>
      </c>
      <c r="D602" s="3">
        <f>_xlfn.XLOOKUP(Auxiliar!B602,Equipos!$B$2:$B$24,Equipos!$A$2:$A$24,"error",0)</f>
        <v>6</v>
      </c>
      <c r="E602" s="3">
        <v>3</v>
      </c>
      <c r="F602" s="5">
        <v>2</v>
      </c>
    </row>
    <row r="603" spans="1:6" x14ac:dyDescent="0.25">
      <c r="A603" s="4">
        <v>602</v>
      </c>
      <c r="B603" s="13">
        <v>44225</v>
      </c>
      <c r="C603" s="3">
        <f>_xlfn.XLOOKUP(Auxiliar!A603,Equipos!$B$2:$B$24,Equipos!$A$2:$A$24,"error",0)</f>
        <v>4</v>
      </c>
      <c r="D603" s="3">
        <f>_xlfn.XLOOKUP(Auxiliar!B603,Equipos!$B$2:$B$24,Equipos!$A$2:$A$24,"error",0)</f>
        <v>17</v>
      </c>
      <c r="E603" s="3">
        <v>3</v>
      </c>
      <c r="F603" s="5">
        <v>2</v>
      </c>
    </row>
    <row r="604" spans="1:6" x14ac:dyDescent="0.25">
      <c r="A604" s="4">
        <v>603</v>
      </c>
      <c r="B604" s="13">
        <v>44230</v>
      </c>
      <c r="C604" s="3">
        <f>_xlfn.XLOOKUP(Auxiliar!A604,Equipos!$B$2:$B$24,Equipos!$A$2:$A$24,"error",0)</f>
        <v>8</v>
      </c>
      <c r="D604" s="3">
        <f>_xlfn.XLOOKUP(Auxiliar!B604,Equipos!$B$2:$B$24,Equipos!$A$2:$A$24,"error",0)</f>
        <v>15</v>
      </c>
      <c r="E604" s="3">
        <v>0</v>
      </c>
      <c r="F604" s="5">
        <v>3</v>
      </c>
    </row>
    <row r="605" spans="1:6" x14ac:dyDescent="0.25">
      <c r="A605" s="4">
        <v>604</v>
      </c>
      <c r="B605" s="13">
        <v>44226</v>
      </c>
      <c r="C605" s="3">
        <f>_xlfn.XLOOKUP(Auxiliar!A605,Equipos!$B$2:$B$24,Equipos!$A$2:$A$24,"error",0)</f>
        <v>14</v>
      </c>
      <c r="D605" s="3">
        <f>_xlfn.XLOOKUP(Auxiliar!B605,Equipos!$B$2:$B$24,Equipos!$A$2:$A$24,"error",0)</f>
        <v>16</v>
      </c>
      <c r="E605" s="3">
        <v>1</v>
      </c>
      <c r="F605" s="5">
        <v>3</v>
      </c>
    </row>
    <row r="606" spans="1:6" x14ac:dyDescent="0.25">
      <c r="A606" s="4">
        <v>605</v>
      </c>
      <c r="B606" s="13">
        <v>44237</v>
      </c>
      <c r="C606" s="3">
        <f>_xlfn.XLOOKUP(Auxiliar!A606,Equipos!$B$2:$B$24,Equipos!$A$2:$A$24,"error",0)</f>
        <v>11</v>
      </c>
      <c r="D606" s="3">
        <f>_xlfn.XLOOKUP(Auxiliar!B606,Equipos!$B$2:$B$24,Equipos!$A$2:$A$24,"error",0)</f>
        <v>13</v>
      </c>
      <c r="E606" s="3">
        <v>1</v>
      </c>
      <c r="F606" s="5">
        <v>3</v>
      </c>
    </row>
    <row r="607" spans="1:6" x14ac:dyDescent="0.25">
      <c r="A607" s="4">
        <v>606</v>
      </c>
      <c r="B607" s="13">
        <v>44226</v>
      </c>
      <c r="C607" s="3">
        <f>_xlfn.XLOOKUP(Auxiliar!A607,Equipos!$B$2:$B$24,Equipos!$A$2:$A$24,"error",0)</f>
        <v>9</v>
      </c>
      <c r="D607" s="3">
        <f>_xlfn.XLOOKUP(Auxiliar!B607,Equipos!$B$2:$B$24,Equipos!$A$2:$A$24,"error",0)</f>
        <v>2</v>
      </c>
      <c r="E607" s="3">
        <v>2</v>
      </c>
      <c r="F607" s="5">
        <v>3</v>
      </c>
    </row>
    <row r="608" spans="1:6" x14ac:dyDescent="0.25">
      <c r="A608" s="4">
        <v>607</v>
      </c>
      <c r="B608" s="13">
        <v>44227</v>
      </c>
      <c r="C608" s="3">
        <f>_xlfn.XLOOKUP(Auxiliar!A608,Equipos!$B$2:$B$24,Equipos!$A$2:$A$24,"error",0)</f>
        <v>1</v>
      </c>
      <c r="D608" s="3">
        <f>_xlfn.XLOOKUP(Auxiliar!B608,Equipos!$B$2:$B$24,Equipos!$A$2:$A$24,"error",0)</f>
        <v>7</v>
      </c>
      <c r="E608" s="3">
        <v>3</v>
      </c>
      <c r="F608" s="5">
        <v>0</v>
      </c>
    </row>
    <row r="609" spans="1:6" x14ac:dyDescent="0.25">
      <c r="A609" s="4">
        <v>608</v>
      </c>
      <c r="B609" s="13">
        <v>44233</v>
      </c>
      <c r="C609" s="3">
        <f>_xlfn.XLOOKUP(Auxiliar!A609,Equipos!$B$2:$B$24,Equipos!$A$2:$A$24,"error",0)</f>
        <v>6</v>
      </c>
      <c r="D609" s="3">
        <f>_xlfn.XLOOKUP(Auxiliar!B609,Equipos!$B$2:$B$24,Equipos!$A$2:$A$24,"error",0)</f>
        <v>1</v>
      </c>
      <c r="E609" s="3">
        <v>3</v>
      </c>
      <c r="F609" s="5">
        <v>1</v>
      </c>
    </row>
    <row r="610" spans="1:6" x14ac:dyDescent="0.25">
      <c r="A610" s="4">
        <v>609</v>
      </c>
      <c r="B610" s="13">
        <v>44234</v>
      </c>
      <c r="C610" s="3">
        <f>_xlfn.XLOOKUP(Auxiliar!A610,Equipos!$B$2:$B$24,Equipos!$A$2:$A$24,"error",0)</f>
        <v>7</v>
      </c>
      <c r="D610" s="3">
        <f>_xlfn.XLOOKUP(Auxiliar!B610,Equipos!$B$2:$B$24,Equipos!$A$2:$A$24,"error",0)</f>
        <v>9</v>
      </c>
      <c r="E610" s="3">
        <v>3</v>
      </c>
      <c r="F610" s="5">
        <v>1</v>
      </c>
    </row>
    <row r="611" spans="1:6" x14ac:dyDescent="0.25">
      <c r="A611" s="4">
        <v>610</v>
      </c>
      <c r="B611" s="13">
        <v>44232</v>
      </c>
      <c r="C611" s="3">
        <f>_xlfn.XLOOKUP(Auxiliar!A611,Equipos!$B$2:$B$24,Equipos!$A$2:$A$24,"error",0)</f>
        <v>2</v>
      </c>
      <c r="D611" s="3">
        <f>_xlfn.XLOOKUP(Auxiliar!B611,Equipos!$B$2:$B$24,Equipos!$A$2:$A$24,"error",0)</f>
        <v>11</v>
      </c>
      <c r="E611" s="3">
        <v>3</v>
      </c>
      <c r="F611" s="5">
        <v>0</v>
      </c>
    </row>
    <row r="612" spans="1:6" x14ac:dyDescent="0.25">
      <c r="A612" s="4">
        <v>611</v>
      </c>
      <c r="B612" s="13">
        <v>44234</v>
      </c>
      <c r="C612" s="3">
        <f>_xlfn.XLOOKUP(Auxiliar!A612,Equipos!$B$2:$B$24,Equipos!$A$2:$A$24,"error",0)</f>
        <v>14</v>
      </c>
      <c r="D612" s="3">
        <f>_xlfn.XLOOKUP(Auxiliar!B612,Equipos!$B$2:$B$24,Equipos!$A$2:$A$24,"error",0)</f>
        <v>13</v>
      </c>
      <c r="E612" s="3">
        <v>1</v>
      </c>
      <c r="F612" s="5">
        <v>3</v>
      </c>
    </row>
    <row r="613" spans="1:6" x14ac:dyDescent="0.25">
      <c r="A613" s="4">
        <v>612</v>
      </c>
      <c r="B613" s="13">
        <v>44233</v>
      </c>
      <c r="C613" s="3">
        <f>_xlfn.XLOOKUP(Auxiliar!A613,Equipos!$B$2:$B$24,Equipos!$A$2:$A$24,"error",0)</f>
        <v>16</v>
      </c>
      <c r="D613" s="3">
        <f>_xlfn.XLOOKUP(Auxiliar!B613,Equipos!$B$2:$B$24,Equipos!$A$2:$A$24,"error",0)</f>
        <v>8</v>
      </c>
      <c r="E613" s="3">
        <v>1</v>
      </c>
      <c r="F613" s="5">
        <v>3</v>
      </c>
    </row>
    <row r="614" spans="1:6" x14ac:dyDescent="0.25">
      <c r="A614" s="4">
        <v>613</v>
      </c>
      <c r="B614" s="13">
        <v>44233</v>
      </c>
      <c r="C614" s="3">
        <f>_xlfn.XLOOKUP(Auxiliar!A614,Equipos!$B$2:$B$24,Equipos!$A$2:$A$24,"error",0)</f>
        <v>15</v>
      </c>
      <c r="D614" s="3">
        <f>_xlfn.XLOOKUP(Auxiliar!B614,Equipos!$B$2:$B$24,Equipos!$A$2:$A$24,"error",0)</f>
        <v>4</v>
      </c>
      <c r="E614" s="3">
        <v>0</v>
      </c>
      <c r="F614" s="5">
        <v>3</v>
      </c>
    </row>
    <row r="615" spans="1:6" x14ac:dyDescent="0.25">
      <c r="A615" s="4">
        <v>614</v>
      </c>
      <c r="B615" s="13">
        <v>44235</v>
      </c>
      <c r="C615" s="3">
        <f>_xlfn.XLOOKUP(Auxiliar!A615,Equipos!$B$2:$B$24,Equipos!$A$2:$A$24,"error",0)</f>
        <v>12</v>
      </c>
      <c r="D615" s="3">
        <f>_xlfn.XLOOKUP(Auxiliar!B615,Equipos!$B$2:$B$24,Equipos!$A$2:$A$24,"error",0)</f>
        <v>17</v>
      </c>
      <c r="E615" s="3">
        <v>3</v>
      </c>
      <c r="F615" s="5">
        <v>0</v>
      </c>
    </row>
    <row r="616" spans="1:6" x14ac:dyDescent="0.25">
      <c r="A616" s="4">
        <v>615</v>
      </c>
      <c r="B616" s="13">
        <v>44246</v>
      </c>
      <c r="C616" s="3">
        <f>_xlfn.XLOOKUP(Auxiliar!A616,Equipos!$B$2:$B$24,Equipos!$A$2:$A$24,"error",0)</f>
        <v>17</v>
      </c>
      <c r="D616" s="3">
        <f>_xlfn.XLOOKUP(Auxiliar!B616,Equipos!$B$2:$B$24,Equipos!$A$2:$A$24,"error",0)</f>
        <v>6</v>
      </c>
      <c r="E616" s="3">
        <v>0</v>
      </c>
      <c r="F616" s="5">
        <v>3</v>
      </c>
    </row>
    <row r="617" spans="1:6" x14ac:dyDescent="0.25">
      <c r="A617" s="4">
        <v>616</v>
      </c>
      <c r="B617" s="13">
        <v>44254</v>
      </c>
      <c r="C617" s="3">
        <f>_xlfn.XLOOKUP(Auxiliar!A617,Equipos!$B$2:$B$24,Equipos!$A$2:$A$24,"error",0)</f>
        <v>15</v>
      </c>
      <c r="D617" s="3">
        <f>_xlfn.XLOOKUP(Auxiliar!B617,Equipos!$B$2:$B$24,Equipos!$A$2:$A$24,"error",0)</f>
        <v>12</v>
      </c>
      <c r="E617" s="3">
        <v>2</v>
      </c>
      <c r="F617" s="5">
        <v>3</v>
      </c>
    </row>
    <row r="618" spans="1:6" x14ac:dyDescent="0.25">
      <c r="A618" s="4">
        <v>617</v>
      </c>
      <c r="B618" s="13">
        <v>44248</v>
      </c>
      <c r="C618" s="3">
        <f>_xlfn.XLOOKUP(Auxiliar!A618,Equipos!$B$2:$B$24,Equipos!$A$2:$A$24,"error",0)</f>
        <v>4</v>
      </c>
      <c r="D618" s="3">
        <f>_xlfn.XLOOKUP(Auxiliar!B618,Equipos!$B$2:$B$24,Equipos!$A$2:$A$24,"error",0)</f>
        <v>16</v>
      </c>
      <c r="E618" s="3">
        <v>0</v>
      </c>
      <c r="F618" s="5">
        <v>3</v>
      </c>
    </row>
    <row r="619" spans="1:6" x14ac:dyDescent="0.25">
      <c r="A619" s="4">
        <v>618</v>
      </c>
      <c r="B619" s="13">
        <v>44247</v>
      </c>
      <c r="C619" s="3">
        <f>_xlfn.XLOOKUP(Auxiliar!A619,Equipos!$B$2:$B$24,Equipos!$A$2:$A$24,"error",0)</f>
        <v>8</v>
      </c>
      <c r="D619" s="3">
        <f>_xlfn.XLOOKUP(Auxiliar!B619,Equipos!$B$2:$B$24,Equipos!$A$2:$A$24,"error",0)</f>
        <v>13</v>
      </c>
      <c r="E619" s="3">
        <v>3</v>
      </c>
      <c r="F619" s="5">
        <v>0</v>
      </c>
    </row>
    <row r="620" spans="1:6" x14ac:dyDescent="0.25">
      <c r="A620" s="4">
        <v>619</v>
      </c>
      <c r="B620" s="13">
        <v>44248</v>
      </c>
      <c r="C620" s="3">
        <f>_xlfn.XLOOKUP(Auxiliar!A620,Equipos!$B$2:$B$24,Equipos!$A$2:$A$24,"error",0)</f>
        <v>14</v>
      </c>
      <c r="D620" s="3">
        <f>_xlfn.XLOOKUP(Auxiliar!B620,Equipos!$B$2:$B$24,Equipos!$A$2:$A$24,"error",0)</f>
        <v>2</v>
      </c>
      <c r="E620" s="3">
        <v>0</v>
      </c>
      <c r="F620" s="5">
        <v>3</v>
      </c>
    </row>
    <row r="621" spans="1:6" x14ac:dyDescent="0.25">
      <c r="A621" s="4">
        <v>620</v>
      </c>
      <c r="B621" s="13">
        <v>44249</v>
      </c>
      <c r="C621" s="3">
        <f>_xlfn.XLOOKUP(Auxiliar!A621,Equipos!$B$2:$B$24,Equipos!$A$2:$A$24,"error",0)</f>
        <v>11</v>
      </c>
      <c r="D621" s="3">
        <f>_xlfn.XLOOKUP(Auxiliar!B621,Equipos!$B$2:$B$24,Equipos!$A$2:$A$24,"error",0)</f>
        <v>7</v>
      </c>
      <c r="E621" s="3">
        <v>3</v>
      </c>
      <c r="F621" s="5">
        <v>1</v>
      </c>
    </row>
    <row r="622" spans="1:6" x14ac:dyDescent="0.25">
      <c r="A622" s="4">
        <v>621</v>
      </c>
      <c r="B622" s="13">
        <v>44254</v>
      </c>
      <c r="C622" s="3">
        <f>_xlfn.XLOOKUP(Auxiliar!A622,Equipos!$B$2:$B$24,Equipos!$A$2:$A$24,"error",0)</f>
        <v>9</v>
      </c>
      <c r="D622" s="3">
        <f>_xlfn.XLOOKUP(Auxiliar!B622,Equipos!$B$2:$B$24,Equipos!$A$2:$A$24,"error",0)</f>
        <v>1</v>
      </c>
      <c r="E622" s="3">
        <v>3</v>
      </c>
      <c r="F622" s="5">
        <v>1</v>
      </c>
    </row>
    <row r="623" spans="1:6" x14ac:dyDescent="0.25">
      <c r="A623" s="4">
        <v>622</v>
      </c>
      <c r="B623" s="13">
        <v>44261</v>
      </c>
      <c r="C623" s="3">
        <f>_xlfn.XLOOKUP(Auxiliar!A623,Equipos!$B$2:$B$24,Equipos!$A$2:$A$24,"error",0)</f>
        <v>11</v>
      </c>
      <c r="D623" s="3">
        <f>_xlfn.XLOOKUP(Auxiliar!B623,Equipos!$B$2:$B$24,Equipos!$A$2:$A$24,"error",0)</f>
        <v>6</v>
      </c>
      <c r="E623" s="3">
        <v>3</v>
      </c>
      <c r="F623" s="5">
        <v>1</v>
      </c>
    </row>
    <row r="624" spans="1:6" x14ac:dyDescent="0.25">
      <c r="A624" s="4">
        <v>623</v>
      </c>
      <c r="B624" s="13">
        <v>44261</v>
      </c>
      <c r="C624" s="3">
        <f>_xlfn.XLOOKUP(Auxiliar!A624,Equipos!$B$2:$B$24,Equipos!$A$2:$A$24,"error",0)</f>
        <v>9</v>
      </c>
      <c r="D624" s="3">
        <f>_xlfn.XLOOKUP(Auxiliar!B624,Equipos!$B$2:$B$24,Equipos!$A$2:$A$24,"error",0)</f>
        <v>14</v>
      </c>
      <c r="E624" s="3">
        <v>2</v>
      </c>
      <c r="F624" s="5">
        <v>3</v>
      </c>
    </row>
    <row r="625" spans="1:6" x14ac:dyDescent="0.25">
      <c r="A625" s="4">
        <v>624</v>
      </c>
      <c r="B625" s="13">
        <v>44263</v>
      </c>
      <c r="C625" s="3">
        <f>_xlfn.XLOOKUP(Auxiliar!A625,Equipos!$B$2:$B$24,Equipos!$A$2:$A$24,"error",0)</f>
        <v>1</v>
      </c>
      <c r="D625" s="3">
        <f>_xlfn.XLOOKUP(Auxiliar!B625,Equipos!$B$2:$B$24,Equipos!$A$2:$A$24,"error",0)</f>
        <v>8</v>
      </c>
      <c r="E625" s="3">
        <v>3</v>
      </c>
      <c r="F625" s="5">
        <v>1</v>
      </c>
    </row>
    <row r="626" spans="1:6" x14ac:dyDescent="0.25">
      <c r="A626" s="4">
        <v>625</v>
      </c>
      <c r="B626" s="13">
        <v>44262</v>
      </c>
      <c r="C626" s="3">
        <f>_xlfn.XLOOKUP(Auxiliar!A626,Equipos!$B$2:$B$24,Equipos!$A$2:$A$24,"error",0)</f>
        <v>7</v>
      </c>
      <c r="D626" s="3">
        <f>_xlfn.XLOOKUP(Auxiliar!B626,Equipos!$B$2:$B$24,Equipos!$A$2:$A$24,"error",0)</f>
        <v>4</v>
      </c>
      <c r="E626" s="3">
        <v>3</v>
      </c>
      <c r="F626" s="5">
        <v>1</v>
      </c>
    </row>
    <row r="627" spans="1:6" x14ac:dyDescent="0.25">
      <c r="A627" s="4">
        <v>626</v>
      </c>
      <c r="B627" s="13">
        <v>44260</v>
      </c>
      <c r="C627" s="3">
        <f>_xlfn.XLOOKUP(Auxiliar!A627,Equipos!$B$2:$B$24,Equipos!$A$2:$A$24,"error",0)</f>
        <v>12</v>
      </c>
      <c r="D627" s="3">
        <f>_xlfn.XLOOKUP(Auxiliar!B627,Equipos!$B$2:$B$24,Equipos!$A$2:$A$24,"error",0)</f>
        <v>2</v>
      </c>
      <c r="E627" s="3">
        <v>0</v>
      </c>
      <c r="F627" s="5">
        <v>3</v>
      </c>
    </row>
    <row r="628" spans="1:6" x14ac:dyDescent="0.25">
      <c r="A628" s="4">
        <v>627</v>
      </c>
      <c r="B628" s="13">
        <v>44264</v>
      </c>
      <c r="C628" s="3">
        <f>_xlfn.XLOOKUP(Auxiliar!A628,Equipos!$B$2:$B$24,Equipos!$A$2:$A$24,"error",0)</f>
        <v>13</v>
      </c>
      <c r="D628" s="3">
        <f>_xlfn.XLOOKUP(Auxiliar!B628,Equipos!$B$2:$B$24,Equipos!$A$2:$A$24,"error",0)</f>
        <v>17</v>
      </c>
      <c r="E628" s="3">
        <v>3</v>
      </c>
      <c r="F628" s="5">
        <v>0</v>
      </c>
    </row>
    <row r="629" spans="1:6" x14ac:dyDescent="0.25">
      <c r="A629" s="4">
        <v>628</v>
      </c>
      <c r="B629" s="13">
        <v>44262</v>
      </c>
      <c r="C629" s="3">
        <f>_xlfn.XLOOKUP(Auxiliar!A629,Equipos!$B$2:$B$24,Equipos!$A$2:$A$24,"error",0)</f>
        <v>15</v>
      </c>
      <c r="D629" s="3">
        <f>_xlfn.XLOOKUP(Auxiliar!B629,Equipos!$B$2:$B$24,Equipos!$A$2:$A$24,"error",0)</f>
        <v>16</v>
      </c>
      <c r="E629" s="3">
        <v>3</v>
      </c>
      <c r="F629" s="5">
        <v>0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7AA77-365F-4747-8FC2-742ED8FEF48A}">
  <dimension ref="A1:S628"/>
  <sheetViews>
    <sheetView tabSelected="1" topLeftCell="A386" workbookViewId="0">
      <selection activeCell="G631" sqref="G631"/>
    </sheetView>
  </sheetViews>
  <sheetFormatPr baseColWidth="10" defaultRowHeight="15" x14ac:dyDescent="0.25"/>
  <cols>
    <col min="3" max="4" width="13.7109375" customWidth="1"/>
    <col min="5" max="5" width="21.85546875" customWidth="1"/>
    <col min="6" max="6" width="18.28515625" style="2" customWidth="1"/>
    <col min="7" max="7" width="17.5703125" customWidth="1"/>
    <col min="8" max="8" width="15.5703125" customWidth="1"/>
    <col min="9" max="12" width="17.42578125" customWidth="1"/>
    <col min="13" max="13" width="21.85546875" customWidth="1"/>
    <col min="14" max="14" width="18.140625" style="2" customWidth="1"/>
    <col min="15" max="15" width="17.42578125" customWidth="1"/>
    <col min="16" max="16" width="16" customWidth="1"/>
    <col min="17" max="18" width="18.140625" customWidth="1"/>
  </cols>
  <sheetData>
    <row r="1" spans="1:19" x14ac:dyDescent="0.25">
      <c r="A1" s="11" t="s">
        <v>230</v>
      </c>
      <c r="B1" s="11" t="s">
        <v>232</v>
      </c>
      <c r="C1" s="11" t="s">
        <v>233</v>
      </c>
      <c r="D1" s="11" t="s">
        <v>249</v>
      </c>
      <c r="E1" s="14" t="s">
        <v>237</v>
      </c>
      <c r="F1" s="14" t="s">
        <v>238</v>
      </c>
      <c r="G1" s="14" t="s">
        <v>239</v>
      </c>
      <c r="H1" s="14" t="s">
        <v>240</v>
      </c>
      <c r="I1" s="15" t="s">
        <v>241</v>
      </c>
      <c r="J1" s="15" t="s">
        <v>253</v>
      </c>
      <c r="K1" s="15" t="s">
        <v>254</v>
      </c>
      <c r="L1" s="15" t="s">
        <v>250</v>
      </c>
      <c r="M1" s="14" t="s">
        <v>242</v>
      </c>
      <c r="N1" s="14" t="s">
        <v>243</v>
      </c>
      <c r="O1" s="14" t="s">
        <v>244</v>
      </c>
      <c r="P1" s="14" t="s">
        <v>245</v>
      </c>
      <c r="Q1" s="16" t="s">
        <v>246</v>
      </c>
      <c r="R1" s="15" t="s">
        <v>251</v>
      </c>
      <c r="S1" s="14" t="s">
        <v>252</v>
      </c>
    </row>
    <row r="2" spans="1:19" x14ac:dyDescent="0.25">
      <c r="A2" s="11">
        <v>1</v>
      </c>
      <c r="B2" s="4">
        <v>1</v>
      </c>
      <c r="C2" s="4">
        <v>15</v>
      </c>
      <c r="D2" s="3">
        <v>60</v>
      </c>
      <c r="E2" s="3">
        <v>17</v>
      </c>
      <c r="F2" s="3">
        <v>79</v>
      </c>
      <c r="G2" s="3">
        <v>18</v>
      </c>
      <c r="H2" s="3">
        <v>6</v>
      </c>
      <c r="I2" s="17">
        <v>-0.13</v>
      </c>
      <c r="J2" s="17">
        <f>Tabla_Estadisticas[[#This Row],[E1_Pts_Saque]]+Tabla_Estadisticas[[#This Row],[E1_Error_Saque]]/Tabla_Estadisticas[[#This Row],[E1_Total_Saques]]</f>
        <v>6.2278481012658231</v>
      </c>
      <c r="K2" s="17">
        <f>Tabla_Estadisticas[[#This Row],[E1_Pts_Contraataque]]/Tabla_Estadisticas[[#This Row],[E1_Total_Saques]]</f>
        <v>0.21518987341772153</v>
      </c>
      <c r="L2" s="3">
        <v>69</v>
      </c>
      <c r="M2" s="3">
        <v>30</v>
      </c>
      <c r="N2" s="14">
        <v>96</v>
      </c>
      <c r="O2" s="3">
        <v>11</v>
      </c>
      <c r="P2" s="3">
        <v>10</v>
      </c>
      <c r="Q2" s="18">
        <v>0.02</v>
      </c>
      <c r="R2" s="15">
        <f>Tabla_Estadisticas[[#This Row],[E2_Pts_Saque]]+Tabla_Estadisticas[[#This Row],[E2_Error_Saque]]/Tabla_Estadisticas[[#This Row],[E2_Total_Saques]]</f>
        <v>10.114583333333334</v>
      </c>
      <c r="S2" s="17">
        <f>Tabla_Estadisticas[[#This Row],[E2_Pts_Contraataque]]/Tabla_Estadisticas[[#This Row],[E2_Pts_Totales]]</f>
        <v>0.43478260869565216</v>
      </c>
    </row>
    <row r="3" spans="1:19" x14ac:dyDescent="0.25">
      <c r="A3" s="4">
        <v>2</v>
      </c>
      <c r="B3" s="4">
        <v>2</v>
      </c>
      <c r="C3" s="4">
        <v>9</v>
      </c>
      <c r="D3" s="3">
        <v>51</v>
      </c>
      <c r="E3" s="3">
        <v>17</v>
      </c>
      <c r="F3" s="3">
        <v>77</v>
      </c>
      <c r="G3" s="3">
        <v>15</v>
      </c>
      <c r="H3" s="3">
        <v>4</v>
      </c>
      <c r="I3" s="17">
        <v>-7.0000000000000007E-2</v>
      </c>
      <c r="J3" s="17">
        <f>Tabla_Estadisticas[[#This Row],[E1_Pts_Saque]]+Tabla_Estadisticas[[#This Row],[E1_Error_Saque]]/Tabla_Estadisticas[[#This Row],[E1_Total_Saques]]</f>
        <v>4.1948051948051948</v>
      </c>
      <c r="K3" s="17">
        <f>Tabla_Estadisticas[[#This Row],[E1_Pts_Contraataque]]/Tabla_Estadisticas[[#This Row],[E1_Total_Saques]]</f>
        <v>0.22077922077922077</v>
      </c>
      <c r="L3" s="3">
        <v>48</v>
      </c>
      <c r="M3" s="3">
        <v>16</v>
      </c>
      <c r="N3" s="3">
        <v>70</v>
      </c>
      <c r="O3" s="3">
        <v>16</v>
      </c>
      <c r="P3" s="3">
        <v>4</v>
      </c>
      <c r="Q3" s="18">
        <v>-0.11</v>
      </c>
      <c r="R3" s="17">
        <f>Tabla_Estadisticas[[#This Row],[E2_Pts_Saque]]+Tabla_Estadisticas[[#This Row],[E2_Error_Saque]]/Tabla_Estadisticas[[#This Row],[E2_Total_Saques]]</f>
        <v>4.2285714285714286</v>
      </c>
      <c r="S3" s="17">
        <f>Tabla_Estadisticas[[#This Row],[E2_Pts_Contraataque]]/Tabla_Estadisticas[[#This Row],[E2_Pts_Totales]]</f>
        <v>0.33333333333333331</v>
      </c>
    </row>
    <row r="4" spans="1:19" x14ac:dyDescent="0.25">
      <c r="A4" s="4">
        <v>3</v>
      </c>
      <c r="B4" s="4">
        <v>3</v>
      </c>
      <c r="C4" s="4">
        <v>14</v>
      </c>
      <c r="D4" s="3">
        <v>76</v>
      </c>
      <c r="E4" s="3">
        <v>23</v>
      </c>
      <c r="F4" s="3">
        <v>109</v>
      </c>
      <c r="G4" s="3">
        <v>16</v>
      </c>
      <c r="H4" s="3">
        <v>3</v>
      </c>
      <c r="I4" s="17">
        <v>-0.09</v>
      </c>
      <c r="J4" s="17">
        <f>Tabla_Estadisticas[[#This Row],[E1_Pts_Saque]]+Tabla_Estadisticas[[#This Row],[E1_Error_Saque]]/Tabla_Estadisticas[[#This Row],[E1_Total_Saques]]</f>
        <v>3.1467889908256881</v>
      </c>
      <c r="K4" s="17">
        <f>Tabla_Estadisticas[[#This Row],[E1_Pts_Contraataque]]/Tabla_Estadisticas[[#This Row],[E1_Total_Saques]]</f>
        <v>0.21100917431192662</v>
      </c>
      <c r="L4" s="3">
        <v>82</v>
      </c>
      <c r="M4" s="3">
        <v>23</v>
      </c>
      <c r="N4" s="3">
        <v>104</v>
      </c>
      <c r="O4" s="3">
        <v>19</v>
      </c>
      <c r="P4" s="3">
        <v>9</v>
      </c>
      <c r="Q4" s="18">
        <v>-0.05</v>
      </c>
      <c r="R4" s="17">
        <f>Tabla_Estadisticas[[#This Row],[E2_Pts_Saque]]+Tabla_Estadisticas[[#This Row],[E2_Error_Saque]]/Tabla_Estadisticas[[#This Row],[E2_Total_Saques]]</f>
        <v>9.1826923076923084</v>
      </c>
      <c r="S4" s="17">
        <f>Tabla_Estadisticas[[#This Row],[E2_Pts_Contraataque]]/Tabla_Estadisticas[[#This Row],[E2_Pts_Totales]]</f>
        <v>0.28048780487804881</v>
      </c>
    </row>
    <row r="5" spans="1:19" x14ac:dyDescent="0.25">
      <c r="A5" s="4">
        <v>4</v>
      </c>
      <c r="B5" s="4">
        <v>4</v>
      </c>
      <c r="C5" s="4">
        <v>13</v>
      </c>
      <c r="D5" s="3">
        <v>66</v>
      </c>
      <c r="E5" s="3">
        <v>16</v>
      </c>
      <c r="F5" s="3">
        <v>98</v>
      </c>
      <c r="G5" s="3">
        <v>21</v>
      </c>
      <c r="H5" s="3">
        <v>5</v>
      </c>
      <c r="I5" s="17">
        <v>-0.16</v>
      </c>
      <c r="J5" s="17">
        <f>Tabla_Estadisticas[[#This Row],[E1_Pts_Saque]]+Tabla_Estadisticas[[#This Row],[E1_Error_Saque]]/Tabla_Estadisticas[[#This Row],[E1_Total_Saques]]</f>
        <v>5.2142857142857144</v>
      </c>
      <c r="K5" s="17">
        <f>Tabla_Estadisticas[[#This Row],[E1_Pts_Contraataque]]/Tabla_Estadisticas[[#This Row],[E1_Total_Saques]]</f>
        <v>0.16326530612244897</v>
      </c>
      <c r="L5" s="3">
        <v>71</v>
      </c>
      <c r="M5" s="3">
        <v>21</v>
      </c>
      <c r="N5" s="3">
        <v>103</v>
      </c>
      <c r="O5" s="3">
        <v>23</v>
      </c>
      <c r="P5" s="3">
        <v>8</v>
      </c>
      <c r="Q5" s="18">
        <v>-0.08</v>
      </c>
      <c r="R5" s="17">
        <f>Tabla_Estadisticas[[#This Row],[E2_Pts_Saque]]+Tabla_Estadisticas[[#This Row],[E2_Error_Saque]]/Tabla_Estadisticas[[#This Row],[E2_Total_Saques]]</f>
        <v>8.2233009708737868</v>
      </c>
      <c r="S5" s="17">
        <f>Tabla_Estadisticas[[#This Row],[E2_Pts_Contraataque]]/Tabla_Estadisticas[[#This Row],[E2_Pts_Totales]]</f>
        <v>0.29577464788732394</v>
      </c>
    </row>
    <row r="6" spans="1:19" x14ac:dyDescent="0.25">
      <c r="A6" s="4">
        <v>5</v>
      </c>
      <c r="B6" s="4">
        <v>5</v>
      </c>
      <c r="C6" s="4">
        <v>12</v>
      </c>
      <c r="D6" s="3">
        <v>63</v>
      </c>
      <c r="E6" s="3">
        <v>22</v>
      </c>
      <c r="F6" s="3">
        <v>100</v>
      </c>
      <c r="G6" s="3">
        <v>19</v>
      </c>
      <c r="H6" s="3">
        <v>7</v>
      </c>
      <c r="I6" s="17">
        <v>-7.0000000000000007E-2</v>
      </c>
      <c r="J6" s="17">
        <f>Tabla_Estadisticas[[#This Row],[E1_Pts_Saque]]+Tabla_Estadisticas[[#This Row],[E1_Error_Saque]]/Tabla_Estadisticas[[#This Row],[E1_Total_Saques]]</f>
        <v>7.19</v>
      </c>
      <c r="K6" s="17">
        <f>Tabla_Estadisticas[[#This Row],[E1_Pts_Contraataque]]/Tabla_Estadisticas[[#This Row],[E1_Total_Saques]]</f>
        <v>0.22</v>
      </c>
      <c r="L6" s="3">
        <v>80</v>
      </c>
      <c r="M6" s="3">
        <v>30</v>
      </c>
      <c r="N6" s="3">
        <v>103</v>
      </c>
      <c r="O6" s="3">
        <v>26</v>
      </c>
      <c r="P6" s="3">
        <v>12</v>
      </c>
      <c r="Q6" s="18">
        <v>-0.08</v>
      </c>
      <c r="R6" s="17">
        <f>Tabla_Estadisticas[[#This Row],[E2_Pts_Saque]]+Tabla_Estadisticas[[#This Row],[E2_Error_Saque]]/Tabla_Estadisticas[[#This Row],[E2_Total_Saques]]</f>
        <v>12.25242718446602</v>
      </c>
      <c r="S6" s="17">
        <f>Tabla_Estadisticas[[#This Row],[E2_Pts_Contraataque]]/Tabla_Estadisticas[[#This Row],[E2_Pts_Totales]]</f>
        <v>0.375</v>
      </c>
    </row>
    <row r="7" spans="1:19" x14ac:dyDescent="0.25">
      <c r="A7" s="4">
        <v>6</v>
      </c>
      <c r="B7" s="4">
        <v>6</v>
      </c>
      <c r="C7" s="4">
        <v>11</v>
      </c>
      <c r="D7" s="3">
        <v>68</v>
      </c>
      <c r="E7" s="3">
        <v>23</v>
      </c>
      <c r="F7" s="3">
        <v>100</v>
      </c>
      <c r="G7" s="3">
        <v>22</v>
      </c>
      <c r="H7" s="3">
        <v>7</v>
      </c>
      <c r="I7" s="17">
        <v>-0.12</v>
      </c>
      <c r="J7" s="17">
        <f>Tabla_Estadisticas[[#This Row],[E1_Pts_Saque]]+Tabla_Estadisticas[[#This Row],[E1_Error_Saque]]/Tabla_Estadisticas[[#This Row],[E1_Total_Saques]]</f>
        <v>7.22</v>
      </c>
      <c r="K7" s="17">
        <f>Tabla_Estadisticas[[#This Row],[E1_Pts_Contraataque]]/Tabla_Estadisticas[[#This Row],[E1_Total_Saques]]</f>
        <v>0.23</v>
      </c>
      <c r="L7" s="3">
        <v>62</v>
      </c>
      <c r="M7" s="3">
        <v>19</v>
      </c>
      <c r="N7" s="3">
        <v>93</v>
      </c>
      <c r="O7" s="3">
        <v>19</v>
      </c>
      <c r="P7" s="3">
        <v>8</v>
      </c>
      <c r="Q7" s="18">
        <v>-7.0000000000000007E-2</v>
      </c>
      <c r="R7" s="17">
        <f>Tabla_Estadisticas[[#This Row],[E2_Pts_Saque]]+Tabla_Estadisticas[[#This Row],[E2_Error_Saque]]/Tabla_Estadisticas[[#This Row],[E2_Total_Saques]]</f>
        <v>8.2043010752688179</v>
      </c>
      <c r="S7" s="17">
        <f>Tabla_Estadisticas[[#This Row],[E2_Pts_Contraataque]]/Tabla_Estadisticas[[#This Row],[E2_Pts_Totales]]</f>
        <v>0.30645161290322581</v>
      </c>
    </row>
    <row r="8" spans="1:19" x14ac:dyDescent="0.25">
      <c r="A8" s="4">
        <v>7</v>
      </c>
      <c r="B8" s="4">
        <v>7</v>
      </c>
      <c r="C8" s="4">
        <v>10</v>
      </c>
      <c r="D8" s="3">
        <v>59</v>
      </c>
      <c r="E8" s="3">
        <v>22</v>
      </c>
      <c r="F8" s="3">
        <v>73</v>
      </c>
      <c r="G8" s="3">
        <v>16</v>
      </c>
      <c r="H8" s="3">
        <v>6</v>
      </c>
      <c r="I8" s="17">
        <v>-0.06</v>
      </c>
      <c r="J8" s="17">
        <f>Tabla_Estadisticas[[#This Row],[E1_Pts_Saque]]+Tabla_Estadisticas[[#This Row],[E1_Error_Saque]]/Tabla_Estadisticas[[#This Row],[E1_Total_Saques]]</f>
        <v>6.2191780821917808</v>
      </c>
      <c r="K8" s="17">
        <f>Tabla_Estadisticas[[#This Row],[E1_Pts_Contraataque]]/Tabla_Estadisticas[[#This Row],[E1_Total_Saques]]</f>
        <v>0.30136986301369861</v>
      </c>
      <c r="L8" s="3">
        <v>38</v>
      </c>
      <c r="M8" s="3">
        <v>8</v>
      </c>
      <c r="N8" s="3">
        <v>58</v>
      </c>
      <c r="O8" s="3">
        <v>11</v>
      </c>
      <c r="P8" s="3">
        <v>0</v>
      </c>
      <c r="Q8" s="18">
        <v>-0.17</v>
      </c>
      <c r="R8" s="17">
        <f>Tabla_Estadisticas[[#This Row],[E2_Pts_Saque]]+Tabla_Estadisticas[[#This Row],[E2_Error_Saque]]/Tabla_Estadisticas[[#This Row],[E2_Total_Saques]]</f>
        <v>0.18965517241379309</v>
      </c>
      <c r="S8" s="17">
        <f>Tabla_Estadisticas[[#This Row],[E2_Pts_Contraataque]]/Tabla_Estadisticas[[#This Row],[E2_Pts_Totales]]</f>
        <v>0.21052631578947367</v>
      </c>
    </row>
    <row r="9" spans="1:19" x14ac:dyDescent="0.25">
      <c r="A9" s="4">
        <v>8</v>
      </c>
      <c r="B9" s="4">
        <v>8</v>
      </c>
      <c r="C9" s="4">
        <v>16</v>
      </c>
      <c r="D9" s="3">
        <v>52</v>
      </c>
      <c r="E9" s="3">
        <v>23</v>
      </c>
      <c r="F9" s="3">
        <v>74</v>
      </c>
      <c r="G9" s="3">
        <v>14</v>
      </c>
      <c r="H9" s="3">
        <v>6</v>
      </c>
      <c r="I9" s="17">
        <v>-0.08</v>
      </c>
      <c r="J9" s="17">
        <f>Tabla_Estadisticas[[#This Row],[E1_Pts_Saque]]+Tabla_Estadisticas[[#This Row],[E1_Error_Saque]]/Tabla_Estadisticas[[#This Row],[E1_Total_Saques]]</f>
        <v>6.1891891891891895</v>
      </c>
      <c r="K9" s="17">
        <f>Tabla_Estadisticas[[#This Row],[E1_Pts_Contraataque]]/Tabla_Estadisticas[[#This Row],[E1_Total_Saques]]</f>
        <v>0.3108108108108108</v>
      </c>
      <c r="L9" s="3">
        <v>32</v>
      </c>
      <c r="M9" s="3">
        <v>3</v>
      </c>
      <c r="N9" s="3">
        <v>54</v>
      </c>
      <c r="O9" s="3">
        <v>14</v>
      </c>
      <c r="P9" s="3">
        <v>1</v>
      </c>
      <c r="Q9" s="18">
        <v>-0.2</v>
      </c>
      <c r="R9" s="17">
        <f>Tabla_Estadisticas[[#This Row],[E2_Pts_Saque]]+Tabla_Estadisticas[[#This Row],[E2_Error_Saque]]/Tabla_Estadisticas[[#This Row],[E2_Total_Saques]]</f>
        <v>1.2592592592592593</v>
      </c>
      <c r="S9" s="17">
        <f>Tabla_Estadisticas[[#This Row],[E2_Pts_Contraataque]]/Tabla_Estadisticas[[#This Row],[E2_Pts_Totales]]</f>
        <v>9.375E-2</v>
      </c>
    </row>
    <row r="10" spans="1:19" x14ac:dyDescent="0.25">
      <c r="A10" s="4">
        <v>9</v>
      </c>
      <c r="B10" s="4">
        <v>9</v>
      </c>
      <c r="C10" s="4">
        <v>16</v>
      </c>
      <c r="D10" s="3">
        <v>67</v>
      </c>
      <c r="E10" s="3">
        <v>26</v>
      </c>
      <c r="F10" s="3">
        <v>94</v>
      </c>
      <c r="G10" s="3">
        <v>18</v>
      </c>
      <c r="H10" s="3">
        <v>8</v>
      </c>
      <c r="I10" s="17">
        <v>-0.06</v>
      </c>
      <c r="J10" s="17">
        <f>Tabla_Estadisticas[[#This Row],[E1_Pts_Saque]]+Tabla_Estadisticas[[#This Row],[E1_Error_Saque]]/Tabla_Estadisticas[[#This Row],[E1_Total_Saques]]</f>
        <v>8.1914893617021285</v>
      </c>
      <c r="K10" s="17">
        <f>Tabla_Estadisticas[[#This Row],[E1_Pts_Contraataque]]/Tabla_Estadisticas[[#This Row],[E1_Total_Saques]]</f>
        <v>0.27659574468085107</v>
      </c>
      <c r="L10" s="3">
        <v>55</v>
      </c>
      <c r="M10" s="3">
        <v>17</v>
      </c>
      <c r="N10" s="3">
        <v>83</v>
      </c>
      <c r="O10" s="3">
        <v>16</v>
      </c>
      <c r="P10" s="3">
        <v>4</v>
      </c>
      <c r="Q10" s="18">
        <v>-0.06</v>
      </c>
      <c r="R10" s="17">
        <f>Tabla_Estadisticas[[#This Row],[E2_Pts_Saque]]+Tabla_Estadisticas[[#This Row],[E2_Error_Saque]]/Tabla_Estadisticas[[#This Row],[E2_Total_Saques]]</f>
        <v>4.1927710843373491</v>
      </c>
      <c r="S10" s="17">
        <f>Tabla_Estadisticas[[#This Row],[E2_Pts_Contraataque]]/Tabla_Estadisticas[[#This Row],[E2_Pts_Totales]]</f>
        <v>0.30909090909090908</v>
      </c>
    </row>
    <row r="11" spans="1:19" x14ac:dyDescent="0.25">
      <c r="A11" s="4">
        <v>10</v>
      </c>
      <c r="B11" s="4">
        <v>10</v>
      </c>
      <c r="C11" s="4">
        <v>8</v>
      </c>
      <c r="D11" s="3">
        <v>40</v>
      </c>
      <c r="E11" s="3">
        <v>15</v>
      </c>
      <c r="F11" s="3">
        <v>60</v>
      </c>
      <c r="G11" s="3">
        <v>11</v>
      </c>
      <c r="H11" s="3">
        <v>4</v>
      </c>
      <c r="I11" s="17">
        <v>-0.01</v>
      </c>
      <c r="J11" s="17">
        <f>Tabla_Estadisticas[[#This Row],[E1_Pts_Saque]]+Tabla_Estadisticas[[#This Row],[E1_Error_Saque]]/Tabla_Estadisticas[[#This Row],[E1_Total_Saques]]</f>
        <v>4.1833333333333336</v>
      </c>
      <c r="K11" s="17">
        <f>Tabla_Estadisticas[[#This Row],[E1_Pts_Contraataque]]/Tabla_Estadisticas[[#This Row],[E1_Total_Saques]]</f>
        <v>0.25</v>
      </c>
      <c r="L11" s="3">
        <v>52</v>
      </c>
      <c r="M11" s="3">
        <v>20</v>
      </c>
      <c r="N11" s="3">
        <v>73</v>
      </c>
      <c r="O11" s="3">
        <v>14</v>
      </c>
      <c r="P11" s="3">
        <v>6</v>
      </c>
      <c r="Q11" s="18">
        <v>-0.06</v>
      </c>
      <c r="R11" s="17">
        <f>Tabla_Estadisticas[[#This Row],[E2_Pts_Saque]]+Tabla_Estadisticas[[#This Row],[E2_Error_Saque]]/Tabla_Estadisticas[[#This Row],[E2_Total_Saques]]</f>
        <v>6.1917808219178081</v>
      </c>
      <c r="S11" s="17">
        <f>Tabla_Estadisticas[[#This Row],[E2_Pts_Contraataque]]/Tabla_Estadisticas[[#This Row],[E2_Pts_Totales]]</f>
        <v>0.38461538461538464</v>
      </c>
    </row>
    <row r="12" spans="1:19" x14ac:dyDescent="0.25">
      <c r="A12" s="4">
        <v>11</v>
      </c>
      <c r="B12" s="4">
        <v>11</v>
      </c>
      <c r="C12" s="4">
        <v>7</v>
      </c>
      <c r="D12" s="3">
        <v>68</v>
      </c>
      <c r="E12" s="3">
        <v>15</v>
      </c>
      <c r="F12" s="3">
        <v>99</v>
      </c>
      <c r="G12" s="3">
        <v>19</v>
      </c>
      <c r="H12" s="3">
        <v>2</v>
      </c>
      <c r="I12" s="17">
        <v>-0.14000000000000001</v>
      </c>
      <c r="J12" s="17">
        <f>Tabla_Estadisticas[[#This Row],[E1_Pts_Saque]]+Tabla_Estadisticas[[#This Row],[E1_Error_Saque]]/Tabla_Estadisticas[[#This Row],[E1_Total_Saques]]</f>
        <v>2.191919191919192</v>
      </c>
      <c r="K12" s="17">
        <f>Tabla_Estadisticas[[#This Row],[E1_Pts_Contraataque]]/Tabla_Estadisticas[[#This Row],[E1_Total_Saques]]</f>
        <v>0.15151515151515152</v>
      </c>
      <c r="L12" s="3">
        <v>78</v>
      </c>
      <c r="M12" s="3">
        <v>23</v>
      </c>
      <c r="N12" s="3">
        <v>102</v>
      </c>
      <c r="O12" s="3">
        <v>19</v>
      </c>
      <c r="P12" s="3">
        <v>5</v>
      </c>
      <c r="Q12" s="18">
        <v>-0.06</v>
      </c>
      <c r="R12" s="17">
        <f>Tabla_Estadisticas[[#This Row],[E2_Pts_Saque]]+Tabla_Estadisticas[[#This Row],[E2_Error_Saque]]/Tabla_Estadisticas[[#This Row],[E2_Total_Saques]]</f>
        <v>5.1862745098039218</v>
      </c>
      <c r="S12" s="17">
        <f>Tabla_Estadisticas[[#This Row],[E2_Pts_Contraataque]]/Tabla_Estadisticas[[#This Row],[E2_Pts_Totales]]</f>
        <v>0.29487179487179488</v>
      </c>
    </row>
    <row r="13" spans="1:19" x14ac:dyDescent="0.25">
      <c r="A13" s="4">
        <v>12</v>
      </c>
      <c r="B13" s="4">
        <v>12</v>
      </c>
      <c r="C13" s="4">
        <v>6</v>
      </c>
      <c r="D13" s="3">
        <v>35</v>
      </c>
      <c r="E13" s="3">
        <v>8</v>
      </c>
      <c r="F13" s="3">
        <v>50</v>
      </c>
      <c r="G13" s="3">
        <v>11</v>
      </c>
      <c r="H13" s="3">
        <v>3</v>
      </c>
      <c r="I13" s="17">
        <v>-0.16</v>
      </c>
      <c r="J13" s="17">
        <f>Tabla_Estadisticas[[#This Row],[E1_Pts_Saque]]+Tabla_Estadisticas[[#This Row],[E1_Error_Saque]]/Tabla_Estadisticas[[#This Row],[E1_Total_Saques]]</f>
        <v>3.22</v>
      </c>
      <c r="K13" s="17">
        <f>Tabla_Estadisticas[[#This Row],[E1_Pts_Contraataque]]/Tabla_Estadisticas[[#This Row],[E1_Total_Saques]]</f>
        <v>0.16</v>
      </c>
      <c r="L13" s="3">
        <v>58</v>
      </c>
      <c r="M13" s="3">
        <v>29</v>
      </c>
      <c r="N13" s="3">
        <v>74</v>
      </c>
      <c r="O13" s="3">
        <v>11</v>
      </c>
      <c r="P13" s="3">
        <v>10</v>
      </c>
      <c r="Q13" s="18">
        <v>0.02</v>
      </c>
      <c r="R13" s="17">
        <f>Tabla_Estadisticas[[#This Row],[E2_Pts_Saque]]+Tabla_Estadisticas[[#This Row],[E2_Error_Saque]]/Tabla_Estadisticas[[#This Row],[E2_Total_Saques]]</f>
        <v>10.148648648648649</v>
      </c>
      <c r="S13" s="17">
        <f>Tabla_Estadisticas[[#This Row],[E2_Pts_Contraataque]]/Tabla_Estadisticas[[#This Row],[E2_Pts_Totales]]</f>
        <v>0.5</v>
      </c>
    </row>
    <row r="14" spans="1:19" x14ac:dyDescent="0.25">
      <c r="A14" s="4">
        <v>13</v>
      </c>
      <c r="B14" s="4">
        <v>13</v>
      </c>
      <c r="C14" s="4">
        <v>5</v>
      </c>
      <c r="D14" s="3">
        <v>52</v>
      </c>
      <c r="E14" s="3">
        <v>18</v>
      </c>
      <c r="F14" s="3">
        <v>74</v>
      </c>
      <c r="G14" s="3">
        <v>7</v>
      </c>
      <c r="H14" s="3">
        <v>2</v>
      </c>
      <c r="I14" s="17">
        <v>-0.02</v>
      </c>
      <c r="J14" s="17">
        <f>Tabla_Estadisticas[[#This Row],[E1_Pts_Saque]]+Tabla_Estadisticas[[#This Row],[E1_Error_Saque]]/Tabla_Estadisticas[[#This Row],[E1_Total_Saques]]</f>
        <v>2.0945945945945947</v>
      </c>
      <c r="K14" s="17">
        <f>Tabla_Estadisticas[[#This Row],[E1_Pts_Contraataque]]/Tabla_Estadisticas[[#This Row],[E1_Total_Saques]]</f>
        <v>0.24324324324324326</v>
      </c>
      <c r="L14" s="3">
        <v>49</v>
      </c>
      <c r="M14" s="3">
        <v>11</v>
      </c>
      <c r="N14" s="3">
        <v>59</v>
      </c>
      <c r="O14" s="3">
        <v>13</v>
      </c>
      <c r="P14" s="3">
        <v>3</v>
      </c>
      <c r="Q14" s="18">
        <v>-0.13</v>
      </c>
      <c r="R14" s="17">
        <f>Tabla_Estadisticas[[#This Row],[E2_Pts_Saque]]+Tabla_Estadisticas[[#This Row],[E2_Error_Saque]]/Tabla_Estadisticas[[#This Row],[E2_Total_Saques]]</f>
        <v>3.2203389830508473</v>
      </c>
      <c r="S14" s="17">
        <f>Tabla_Estadisticas[[#This Row],[E2_Pts_Contraataque]]/Tabla_Estadisticas[[#This Row],[E2_Pts_Totales]]</f>
        <v>0.22448979591836735</v>
      </c>
    </row>
    <row r="15" spans="1:19" x14ac:dyDescent="0.25">
      <c r="A15" s="4">
        <v>14</v>
      </c>
      <c r="B15" s="4">
        <v>14</v>
      </c>
      <c r="C15" s="4">
        <v>4</v>
      </c>
      <c r="D15" s="3">
        <v>45</v>
      </c>
      <c r="E15" s="3">
        <v>12</v>
      </c>
      <c r="F15" s="3">
        <v>58</v>
      </c>
      <c r="G15" s="3">
        <v>10</v>
      </c>
      <c r="H15" s="3">
        <v>2</v>
      </c>
      <c r="I15" s="17">
        <v>-0.12</v>
      </c>
      <c r="J15" s="17">
        <f>Tabla_Estadisticas[[#This Row],[E1_Pts_Saque]]+Tabla_Estadisticas[[#This Row],[E1_Error_Saque]]/Tabla_Estadisticas[[#This Row],[E1_Total_Saques]]</f>
        <v>2.1724137931034484</v>
      </c>
      <c r="K15" s="17">
        <f>Tabla_Estadisticas[[#This Row],[E1_Pts_Contraataque]]/Tabla_Estadisticas[[#This Row],[E1_Total_Saques]]</f>
        <v>0.20689655172413793</v>
      </c>
      <c r="L15" s="3">
        <v>61</v>
      </c>
      <c r="M15" s="3">
        <v>28</v>
      </c>
      <c r="N15" s="3">
        <v>73</v>
      </c>
      <c r="O15" s="3">
        <v>8</v>
      </c>
      <c r="P15" s="3">
        <v>4</v>
      </c>
      <c r="Q15" s="18">
        <v>0.01</v>
      </c>
      <c r="R15" s="17">
        <f>Tabla_Estadisticas[[#This Row],[E2_Pts_Saque]]+Tabla_Estadisticas[[#This Row],[E2_Error_Saque]]/Tabla_Estadisticas[[#This Row],[E2_Total_Saques]]</f>
        <v>4.1095890410958908</v>
      </c>
      <c r="S15" s="17">
        <f>Tabla_Estadisticas[[#This Row],[E2_Pts_Contraataque]]/Tabla_Estadisticas[[#This Row],[E2_Pts_Totales]]</f>
        <v>0.45901639344262296</v>
      </c>
    </row>
    <row r="16" spans="1:19" x14ac:dyDescent="0.25">
      <c r="A16" s="4">
        <v>15</v>
      </c>
      <c r="B16" s="4">
        <v>15</v>
      </c>
      <c r="C16" s="4">
        <v>3</v>
      </c>
      <c r="D16" s="3">
        <v>59</v>
      </c>
      <c r="E16" s="3">
        <v>23</v>
      </c>
      <c r="F16" s="3">
        <v>73</v>
      </c>
      <c r="G16" s="3">
        <v>9</v>
      </c>
      <c r="H16" s="3">
        <v>3</v>
      </c>
      <c r="I16" s="17">
        <v>-0.05</v>
      </c>
      <c r="J16" s="17">
        <f>Tabla_Estadisticas[[#This Row],[E1_Pts_Saque]]+Tabla_Estadisticas[[#This Row],[E1_Error_Saque]]/Tabla_Estadisticas[[#This Row],[E1_Total_Saques]]</f>
        <v>3.1232876712328768</v>
      </c>
      <c r="K16" s="17">
        <f>Tabla_Estadisticas[[#This Row],[E1_Pts_Contraataque]]/Tabla_Estadisticas[[#This Row],[E1_Total_Saques]]</f>
        <v>0.31506849315068491</v>
      </c>
      <c r="L16" s="3">
        <v>45</v>
      </c>
      <c r="M16" s="3">
        <v>12</v>
      </c>
      <c r="N16" s="3">
        <v>61</v>
      </c>
      <c r="O16" s="3">
        <v>8</v>
      </c>
      <c r="P16" s="3">
        <v>4</v>
      </c>
      <c r="Q16" s="18">
        <v>-0.03</v>
      </c>
      <c r="R16" s="17">
        <f>Tabla_Estadisticas[[#This Row],[E2_Pts_Saque]]+Tabla_Estadisticas[[#This Row],[E2_Error_Saque]]/Tabla_Estadisticas[[#This Row],[E2_Total_Saques]]</f>
        <v>4.1311475409836067</v>
      </c>
      <c r="S16" s="17">
        <f>Tabla_Estadisticas[[#This Row],[E2_Pts_Contraataque]]/Tabla_Estadisticas[[#This Row],[E2_Pts_Totales]]</f>
        <v>0.26666666666666666</v>
      </c>
    </row>
    <row r="17" spans="1:19" x14ac:dyDescent="0.25">
      <c r="A17" s="4">
        <v>16</v>
      </c>
      <c r="B17" s="4">
        <v>2</v>
      </c>
      <c r="C17" s="4">
        <v>1</v>
      </c>
      <c r="D17" s="3">
        <v>73</v>
      </c>
      <c r="E17" s="3">
        <v>27</v>
      </c>
      <c r="F17" s="3">
        <v>102</v>
      </c>
      <c r="G17" s="3">
        <v>20</v>
      </c>
      <c r="H17" s="3">
        <v>9</v>
      </c>
      <c r="I17" s="17">
        <v>-7.0000000000000007E-2</v>
      </c>
      <c r="J17" s="17">
        <f>Tabla_Estadisticas[[#This Row],[E1_Pts_Saque]]+Tabla_Estadisticas[[#This Row],[E1_Error_Saque]]/Tabla_Estadisticas[[#This Row],[E1_Total_Saques]]</f>
        <v>9.1960784313725483</v>
      </c>
      <c r="K17" s="17">
        <f>Tabla_Estadisticas[[#This Row],[E1_Pts_Contraataque]]/Tabla_Estadisticas[[#This Row],[E1_Total_Saques]]</f>
        <v>0.26470588235294118</v>
      </c>
      <c r="L17" s="3">
        <v>68</v>
      </c>
      <c r="M17" s="3">
        <v>24</v>
      </c>
      <c r="N17" s="3">
        <v>94</v>
      </c>
      <c r="O17" s="3">
        <v>20</v>
      </c>
      <c r="P17" s="3">
        <v>14</v>
      </c>
      <c r="Q17" s="18">
        <v>-0.06</v>
      </c>
      <c r="R17" s="17">
        <f>Tabla_Estadisticas[[#This Row],[E2_Pts_Saque]]+Tabla_Estadisticas[[#This Row],[E2_Error_Saque]]/Tabla_Estadisticas[[#This Row],[E2_Total_Saques]]</f>
        <v>14.212765957446809</v>
      </c>
      <c r="S17" s="17">
        <f>Tabla_Estadisticas[[#This Row],[E2_Pts_Contraataque]]/Tabla_Estadisticas[[#This Row],[E2_Pts_Totales]]</f>
        <v>0.35294117647058826</v>
      </c>
    </row>
    <row r="18" spans="1:19" x14ac:dyDescent="0.25">
      <c r="A18" s="4">
        <v>17</v>
      </c>
      <c r="B18" s="4">
        <v>1</v>
      </c>
      <c r="C18" s="4">
        <v>9</v>
      </c>
      <c r="D18" s="3">
        <v>61</v>
      </c>
      <c r="E18" s="3">
        <v>25</v>
      </c>
      <c r="F18" s="3">
        <v>77</v>
      </c>
      <c r="G18" s="3">
        <v>12</v>
      </c>
      <c r="H18" s="3">
        <v>10</v>
      </c>
      <c r="I18" s="17">
        <v>0.01</v>
      </c>
      <c r="J18" s="17">
        <f>Tabla_Estadisticas[[#This Row],[E1_Pts_Saque]]+Tabla_Estadisticas[[#This Row],[E1_Error_Saque]]/Tabla_Estadisticas[[#This Row],[E1_Total_Saques]]</f>
        <v>10.155844155844155</v>
      </c>
      <c r="K18" s="17">
        <f>Tabla_Estadisticas[[#This Row],[E1_Pts_Contraataque]]/Tabla_Estadisticas[[#This Row],[E1_Total_Saques]]</f>
        <v>0.32467532467532467</v>
      </c>
      <c r="L18" s="3">
        <v>47</v>
      </c>
      <c r="M18" s="3">
        <v>14</v>
      </c>
      <c r="N18" s="3">
        <v>67</v>
      </c>
      <c r="O18" s="3">
        <v>11</v>
      </c>
      <c r="P18" s="3">
        <v>6</v>
      </c>
      <c r="Q18" s="18">
        <v>-0.04</v>
      </c>
      <c r="R18" s="17">
        <f>Tabla_Estadisticas[[#This Row],[E2_Pts_Saque]]+Tabla_Estadisticas[[#This Row],[E2_Error_Saque]]/Tabla_Estadisticas[[#This Row],[E2_Total_Saques]]</f>
        <v>6.1641791044776122</v>
      </c>
      <c r="S18" s="17">
        <f>Tabla_Estadisticas[[#This Row],[E2_Pts_Contraataque]]/Tabla_Estadisticas[[#This Row],[E2_Pts_Totales]]</f>
        <v>0.2978723404255319</v>
      </c>
    </row>
    <row r="19" spans="1:19" x14ac:dyDescent="0.25">
      <c r="A19" s="4">
        <v>18</v>
      </c>
      <c r="B19" s="4">
        <v>3</v>
      </c>
      <c r="C19" s="4">
        <v>2</v>
      </c>
      <c r="D19" s="3">
        <v>66</v>
      </c>
      <c r="E19" s="3">
        <v>24</v>
      </c>
      <c r="F19" s="3">
        <v>85</v>
      </c>
      <c r="G19" s="3">
        <v>19</v>
      </c>
      <c r="H19" s="3">
        <v>6</v>
      </c>
      <c r="I19" s="17">
        <v>-0.1</v>
      </c>
      <c r="J19" s="17">
        <f>Tabla_Estadisticas[[#This Row],[E1_Pts_Saque]]+Tabla_Estadisticas[[#This Row],[E1_Error_Saque]]/Tabla_Estadisticas[[#This Row],[E1_Total_Saques]]</f>
        <v>6.223529411764706</v>
      </c>
      <c r="K19" s="17">
        <f>Tabla_Estadisticas[[#This Row],[E1_Pts_Contraataque]]/Tabla_Estadisticas[[#This Row],[E1_Total_Saques]]</f>
        <v>0.28235294117647058</v>
      </c>
      <c r="L19" s="3">
        <v>68</v>
      </c>
      <c r="M19" s="3">
        <v>31</v>
      </c>
      <c r="N19" s="3">
        <v>98</v>
      </c>
      <c r="O19" s="3">
        <v>15</v>
      </c>
      <c r="P19" s="3">
        <v>8</v>
      </c>
      <c r="Q19" s="18">
        <v>0.01</v>
      </c>
      <c r="R19" s="17">
        <f>Tabla_Estadisticas[[#This Row],[E2_Pts_Saque]]+Tabla_Estadisticas[[#This Row],[E2_Error_Saque]]/Tabla_Estadisticas[[#This Row],[E2_Total_Saques]]</f>
        <v>8.1530612244897966</v>
      </c>
      <c r="S19" s="17">
        <f>Tabla_Estadisticas[[#This Row],[E2_Pts_Contraataque]]/Tabla_Estadisticas[[#This Row],[E2_Pts_Totales]]</f>
        <v>0.45588235294117646</v>
      </c>
    </row>
    <row r="20" spans="1:19" x14ac:dyDescent="0.25">
      <c r="A20" s="4">
        <v>19</v>
      </c>
      <c r="B20" s="4">
        <v>4</v>
      </c>
      <c r="C20" s="4">
        <v>15</v>
      </c>
      <c r="D20" s="3">
        <v>73</v>
      </c>
      <c r="E20" s="3">
        <v>25</v>
      </c>
      <c r="F20" s="3">
        <v>97</v>
      </c>
      <c r="G20" s="3">
        <v>15</v>
      </c>
      <c r="H20" s="3">
        <v>5</v>
      </c>
      <c r="I20" s="17">
        <v>-0.02</v>
      </c>
      <c r="J20" s="17">
        <f>Tabla_Estadisticas[[#This Row],[E1_Pts_Saque]]+Tabla_Estadisticas[[#This Row],[E1_Error_Saque]]/Tabla_Estadisticas[[#This Row],[E1_Total_Saques]]</f>
        <v>5.1546391752577323</v>
      </c>
      <c r="K20" s="17">
        <f>Tabla_Estadisticas[[#This Row],[E1_Pts_Contraataque]]/Tabla_Estadisticas[[#This Row],[E1_Total_Saques]]</f>
        <v>0.25773195876288657</v>
      </c>
      <c r="L20" s="3">
        <v>68</v>
      </c>
      <c r="M20" s="3">
        <v>20</v>
      </c>
      <c r="N20" s="3">
        <v>91</v>
      </c>
      <c r="O20" s="3">
        <v>16</v>
      </c>
      <c r="P20" s="3">
        <v>5</v>
      </c>
      <c r="Q20" s="18">
        <v>-0.08</v>
      </c>
      <c r="R20" s="17">
        <f>Tabla_Estadisticas[[#This Row],[E2_Pts_Saque]]+Tabla_Estadisticas[[#This Row],[E2_Error_Saque]]/Tabla_Estadisticas[[#This Row],[E2_Total_Saques]]</f>
        <v>5.1758241758241761</v>
      </c>
      <c r="S20" s="17">
        <f>Tabla_Estadisticas[[#This Row],[E2_Pts_Contraataque]]/Tabla_Estadisticas[[#This Row],[E2_Pts_Totales]]</f>
        <v>0.29411764705882354</v>
      </c>
    </row>
    <row r="21" spans="1:19" x14ac:dyDescent="0.25">
      <c r="A21" s="4">
        <v>20</v>
      </c>
      <c r="B21" s="4">
        <v>5</v>
      </c>
      <c r="C21" s="4">
        <v>14</v>
      </c>
      <c r="D21" s="3">
        <v>69</v>
      </c>
      <c r="E21" s="3">
        <v>28</v>
      </c>
      <c r="F21" s="3">
        <v>107</v>
      </c>
      <c r="G21" s="3">
        <v>23</v>
      </c>
      <c r="H21" s="3">
        <v>7</v>
      </c>
      <c r="I21" s="17">
        <v>-0.11</v>
      </c>
      <c r="J21" s="17">
        <f>Tabla_Estadisticas[[#This Row],[E1_Pts_Saque]]+Tabla_Estadisticas[[#This Row],[E1_Error_Saque]]/Tabla_Estadisticas[[#This Row],[E1_Total_Saques]]</f>
        <v>7.2149532710280377</v>
      </c>
      <c r="K21" s="17">
        <f>Tabla_Estadisticas[[#This Row],[E1_Pts_Contraataque]]/Tabla_Estadisticas[[#This Row],[E1_Total_Saques]]</f>
        <v>0.26168224299065418</v>
      </c>
      <c r="L21" s="3">
        <v>69</v>
      </c>
      <c r="M21" s="3">
        <v>24</v>
      </c>
      <c r="N21" s="3">
        <v>103</v>
      </c>
      <c r="O21" s="3">
        <v>26</v>
      </c>
      <c r="P21" s="3">
        <v>6</v>
      </c>
      <c r="Q21" s="18">
        <v>-0.14000000000000001</v>
      </c>
      <c r="R21" s="17">
        <f>Tabla_Estadisticas[[#This Row],[E2_Pts_Saque]]+Tabla_Estadisticas[[#This Row],[E2_Error_Saque]]/Tabla_Estadisticas[[#This Row],[E2_Total_Saques]]</f>
        <v>6.2524271844660193</v>
      </c>
      <c r="S21" s="17">
        <f>Tabla_Estadisticas[[#This Row],[E2_Pts_Contraataque]]/Tabla_Estadisticas[[#This Row],[E2_Pts_Totales]]</f>
        <v>0.34782608695652173</v>
      </c>
    </row>
    <row r="22" spans="1:19" x14ac:dyDescent="0.25">
      <c r="A22" s="4">
        <v>21</v>
      </c>
      <c r="B22" s="4">
        <v>6</v>
      </c>
      <c r="C22" s="4">
        <v>13</v>
      </c>
      <c r="D22" s="3">
        <v>69</v>
      </c>
      <c r="E22" s="3">
        <v>31</v>
      </c>
      <c r="F22" s="3">
        <v>99</v>
      </c>
      <c r="G22" s="3">
        <v>16</v>
      </c>
      <c r="H22" s="3">
        <v>10</v>
      </c>
      <c r="I22" s="17">
        <v>-0.01</v>
      </c>
      <c r="J22" s="17">
        <f>Tabla_Estadisticas[[#This Row],[E1_Pts_Saque]]+Tabla_Estadisticas[[#This Row],[E1_Error_Saque]]/Tabla_Estadisticas[[#This Row],[E1_Total_Saques]]</f>
        <v>10.161616161616161</v>
      </c>
      <c r="K22" s="17">
        <f>Tabla_Estadisticas[[#This Row],[E1_Pts_Contraataque]]/Tabla_Estadisticas[[#This Row],[E1_Total_Saques]]</f>
        <v>0.31313131313131315</v>
      </c>
      <c r="L22" s="3">
        <v>77</v>
      </c>
      <c r="M22" s="3">
        <v>34</v>
      </c>
      <c r="N22" s="3">
        <v>104</v>
      </c>
      <c r="O22" s="3">
        <v>19</v>
      </c>
      <c r="P22" s="3">
        <v>8</v>
      </c>
      <c r="Q22" s="18">
        <v>-0.05</v>
      </c>
      <c r="R22" s="17">
        <f>Tabla_Estadisticas[[#This Row],[E2_Pts_Saque]]+Tabla_Estadisticas[[#This Row],[E2_Error_Saque]]/Tabla_Estadisticas[[#This Row],[E2_Total_Saques]]</f>
        <v>8.1826923076923084</v>
      </c>
      <c r="S22" s="17">
        <f>Tabla_Estadisticas[[#This Row],[E2_Pts_Contraataque]]/Tabla_Estadisticas[[#This Row],[E2_Pts_Totales]]</f>
        <v>0.44155844155844154</v>
      </c>
    </row>
    <row r="23" spans="1:19" x14ac:dyDescent="0.25">
      <c r="A23" s="4">
        <v>22</v>
      </c>
      <c r="B23" s="4">
        <v>7</v>
      </c>
      <c r="C23" s="4">
        <v>12</v>
      </c>
      <c r="D23" s="3">
        <v>53</v>
      </c>
      <c r="E23" s="3">
        <v>24</v>
      </c>
      <c r="F23" s="3">
        <v>73</v>
      </c>
      <c r="G23" s="3">
        <v>12</v>
      </c>
      <c r="H23" s="3">
        <v>10</v>
      </c>
      <c r="I23" s="17">
        <v>0.02</v>
      </c>
      <c r="J23" s="17">
        <f>Tabla_Estadisticas[[#This Row],[E1_Pts_Saque]]+Tabla_Estadisticas[[#This Row],[E1_Error_Saque]]/Tabla_Estadisticas[[#This Row],[E1_Total_Saques]]</f>
        <v>10.164383561643836</v>
      </c>
      <c r="K23" s="17">
        <f>Tabla_Estadisticas[[#This Row],[E1_Pts_Contraataque]]/Tabla_Estadisticas[[#This Row],[E1_Total_Saques]]</f>
        <v>0.32876712328767121</v>
      </c>
      <c r="L23" s="3">
        <v>41</v>
      </c>
      <c r="M23" s="3">
        <v>14</v>
      </c>
      <c r="N23" s="3">
        <v>58</v>
      </c>
      <c r="O23" s="3">
        <v>11</v>
      </c>
      <c r="P23" s="3">
        <v>8</v>
      </c>
      <c r="Q23" s="18">
        <v>-0.03</v>
      </c>
      <c r="R23" s="17">
        <f>Tabla_Estadisticas[[#This Row],[E2_Pts_Saque]]+Tabla_Estadisticas[[#This Row],[E2_Error_Saque]]/Tabla_Estadisticas[[#This Row],[E2_Total_Saques]]</f>
        <v>8.1896551724137936</v>
      </c>
      <c r="S23" s="17">
        <f>Tabla_Estadisticas[[#This Row],[E2_Pts_Contraataque]]/Tabla_Estadisticas[[#This Row],[E2_Pts_Totales]]</f>
        <v>0.34146341463414637</v>
      </c>
    </row>
    <row r="24" spans="1:19" x14ac:dyDescent="0.25">
      <c r="A24" s="4">
        <v>23</v>
      </c>
      <c r="B24" s="4">
        <v>8</v>
      </c>
      <c r="C24" s="4">
        <v>11</v>
      </c>
      <c r="D24" s="3">
        <v>75</v>
      </c>
      <c r="E24" s="3">
        <v>29</v>
      </c>
      <c r="F24" s="3">
        <v>101</v>
      </c>
      <c r="G24" s="3">
        <v>19</v>
      </c>
      <c r="H24" s="3">
        <v>11</v>
      </c>
      <c r="I24" s="17">
        <v>-0.02</v>
      </c>
      <c r="J24" s="17">
        <f>Tabla_Estadisticas[[#This Row],[E1_Pts_Saque]]+Tabla_Estadisticas[[#This Row],[E1_Error_Saque]]/Tabla_Estadisticas[[#This Row],[E1_Total_Saques]]</f>
        <v>11.188118811881187</v>
      </c>
      <c r="K24" s="17">
        <f>Tabla_Estadisticas[[#This Row],[E1_Pts_Contraataque]]/Tabla_Estadisticas[[#This Row],[E1_Total_Saques]]</f>
        <v>0.28712871287128711</v>
      </c>
      <c r="L24" s="3">
        <v>58</v>
      </c>
      <c r="M24" s="3">
        <v>14</v>
      </c>
      <c r="N24" s="3">
        <v>85</v>
      </c>
      <c r="O24" s="3">
        <v>18</v>
      </c>
      <c r="P24" s="3">
        <v>4</v>
      </c>
      <c r="Q24" s="18">
        <v>-0.12</v>
      </c>
      <c r="R24" s="17">
        <f>Tabla_Estadisticas[[#This Row],[E2_Pts_Saque]]+Tabla_Estadisticas[[#This Row],[E2_Error_Saque]]/Tabla_Estadisticas[[#This Row],[E2_Total_Saques]]</f>
        <v>4.2117647058823531</v>
      </c>
      <c r="S24" s="17">
        <f>Tabla_Estadisticas[[#This Row],[E2_Pts_Contraataque]]/Tabla_Estadisticas[[#This Row],[E2_Pts_Totales]]</f>
        <v>0.2413793103448276</v>
      </c>
    </row>
    <row r="25" spans="1:19" x14ac:dyDescent="0.25">
      <c r="A25" s="4">
        <v>24</v>
      </c>
      <c r="B25" s="4">
        <v>16</v>
      </c>
      <c r="C25" s="4">
        <v>10</v>
      </c>
      <c r="D25" s="3">
        <v>74</v>
      </c>
      <c r="E25" s="3">
        <v>36</v>
      </c>
      <c r="F25" s="3">
        <v>104</v>
      </c>
      <c r="G25" s="3">
        <v>19</v>
      </c>
      <c r="H25" s="3">
        <v>7</v>
      </c>
      <c r="I25" s="17">
        <v>-0.01</v>
      </c>
      <c r="J25" s="17">
        <f>Tabla_Estadisticas[[#This Row],[E1_Pts_Saque]]+Tabla_Estadisticas[[#This Row],[E1_Error_Saque]]/Tabla_Estadisticas[[#This Row],[E1_Total_Saques]]</f>
        <v>7.1826923076923075</v>
      </c>
      <c r="K25" s="17">
        <f>Tabla_Estadisticas[[#This Row],[E1_Pts_Contraataque]]/Tabla_Estadisticas[[#This Row],[E1_Total_Saques]]</f>
        <v>0.34615384615384615</v>
      </c>
      <c r="L25" s="3">
        <v>65</v>
      </c>
      <c r="M25" s="3">
        <v>30</v>
      </c>
      <c r="N25" s="3">
        <v>94</v>
      </c>
      <c r="O25" s="3">
        <v>18</v>
      </c>
      <c r="P25" s="3">
        <v>8</v>
      </c>
      <c r="Q25" s="18">
        <v>-0.06</v>
      </c>
      <c r="R25" s="17">
        <f>Tabla_Estadisticas[[#This Row],[E2_Pts_Saque]]+Tabla_Estadisticas[[#This Row],[E2_Error_Saque]]/Tabla_Estadisticas[[#This Row],[E2_Total_Saques]]</f>
        <v>8.1914893617021285</v>
      </c>
      <c r="S25" s="17">
        <f>Tabla_Estadisticas[[#This Row],[E2_Pts_Contraataque]]/Tabla_Estadisticas[[#This Row],[E2_Pts_Totales]]</f>
        <v>0.46153846153846156</v>
      </c>
    </row>
    <row r="26" spans="1:19" x14ac:dyDescent="0.25">
      <c r="A26" s="4">
        <v>25</v>
      </c>
      <c r="B26" s="4">
        <v>9</v>
      </c>
      <c r="C26" s="4">
        <v>10</v>
      </c>
      <c r="D26" s="3">
        <v>72</v>
      </c>
      <c r="E26" s="3">
        <v>21</v>
      </c>
      <c r="F26" s="3">
        <v>107</v>
      </c>
      <c r="G26" s="3">
        <v>23</v>
      </c>
      <c r="H26" s="3">
        <v>6</v>
      </c>
      <c r="I26" s="17">
        <v>-0.13</v>
      </c>
      <c r="J26" s="17">
        <f>Tabla_Estadisticas[[#This Row],[E1_Pts_Saque]]+Tabla_Estadisticas[[#This Row],[E1_Error_Saque]]/Tabla_Estadisticas[[#This Row],[E1_Total_Saques]]</f>
        <v>6.2149532710280377</v>
      </c>
      <c r="K26" s="17">
        <f>Tabla_Estadisticas[[#This Row],[E1_Pts_Contraataque]]/Tabla_Estadisticas[[#This Row],[E1_Total_Saques]]</f>
        <v>0.19626168224299065</v>
      </c>
      <c r="L26" s="3">
        <v>65</v>
      </c>
      <c r="M26" s="3">
        <v>20</v>
      </c>
      <c r="N26" s="3">
        <v>106</v>
      </c>
      <c r="O26" s="3">
        <v>21</v>
      </c>
      <c r="P26" s="3">
        <v>4</v>
      </c>
      <c r="Q26" s="18">
        <v>-0.13</v>
      </c>
      <c r="R26" s="17">
        <f>Tabla_Estadisticas[[#This Row],[E2_Pts_Saque]]+Tabla_Estadisticas[[#This Row],[E2_Error_Saque]]/Tabla_Estadisticas[[#This Row],[E2_Total_Saques]]</f>
        <v>4.1981132075471699</v>
      </c>
      <c r="S26" s="17">
        <f>Tabla_Estadisticas[[#This Row],[E2_Pts_Contraataque]]/Tabla_Estadisticas[[#This Row],[E2_Pts_Totales]]</f>
        <v>0.30769230769230771</v>
      </c>
    </row>
    <row r="27" spans="1:19" x14ac:dyDescent="0.25">
      <c r="A27" s="4">
        <v>26</v>
      </c>
      <c r="B27" s="4">
        <v>11</v>
      </c>
      <c r="C27" s="4">
        <v>16</v>
      </c>
      <c r="D27" s="3">
        <v>74</v>
      </c>
      <c r="E27" s="3">
        <v>32</v>
      </c>
      <c r="F27" s="3">
        <v>107</v>
      </c>
      <c r="G27" s="3">
        <v>22</v>
      </c>
      <c r="H27" s="3">
        <v>9</v>
      </c>
      <c r="I27" s="17">
        <v>-0.06</v>
      </c>
      <c r="J27" s="17">
        <f>Tabla_Estadisticas[[#This Row],[E1_Pts_Saque]]+Tabla_Estadisticas[[#This Row],[E1_Error_Saque]]/Tabla_Estadisticas[[#This Row],[E1_Total_Saques]]</f>
        <v>9.2056074766355138</v>
      </c>
      <c r="K27" s="17">
        <f>Tabla_Estadisticas[[#This Row],[E1_Pts_Contraataque]]/Tabla_Estadisticas[[#This Row],[E1_Total_Saques]]</f>
        <v>0.29906542056074764</v>
      </c>
      <c r="L27" s="3">
        <v>65</v>
      </c>
      <c r="M27" s="3">
        <v>21</v>
      </c>
      <c r="N27" s="3">
        <v>100</v>
      </c>
      <c r="O27" s="3">
        <v>25</v>
      </c>
      <c r="P27" s="3">
        <v>10</v>
      </c>
      <c r="Q27" s="18">
        <v>-0.11</v>
      </c>
      <c r="R27" s="17">
        <f>Tabla_Estadisticas[[#This Row],[E2_Pts_Saque]]+Tabla_Estadisticas[[#This Row],[E2_Error_Saque]]/Tabla_Estadisticas[[#This Row],[E2_Total_Saques]]</f>
        <v>10.25</v>
      </c>
      <c r="S27" s="17">
        <f>Tabla_Estadisticas[[#This Row],[E2_Pts_Contraataque]]/Tabla_Estadisticas[[#This Row],[E2_Pts_Totales]]</f>
        <v>0.32307692307692309</v>
      </c>
    </row>
    <row r="28" spans="1:19" x14ac:dyDescent="0.25">
      <c r="A28" s="4">
        <v>27</v>
      </c>
      <c r="B28" s="4">
        <v>12</v>
      </c>
      <c r="C28" s="4">
        <v>8</v>
      </c>
      <c r="D28" s="3">
        <v>50</v>
      </c>
      <c r="E28" s="3">
        <v>16</v>
      </c>
      <c r="F28" s="3">
        <v>67</v>
      </c>
      <c r="G28" s="3">
        <v>21</v>
      </c>
      <c r="H28" s="3">
        <v>7</v>
      </c>
      <c r="I28" s="17">
        <v>-0.17</v>
      </c>
      <c r="J28" s="17">
        <f>Tabla_Estadisticas[[#This Row],[E1_Pts_Saque]]+Tabla_Estadisticas[[#This Row],[E1_Error_Saque]]/Tabla_Estadisticas[[#This Row],[E1_Total_Saques]]</f>
        <v>7.3134328358208958</v>
      </c>
      <c r="K28" s="17">
        <f>Tabla_Estadisticas[[#This Row],[E1_Pts_Contraataque]]/Tabla_Estadisticas[[#This Row],[E1_Total_Saques]]</f>
        <v>0.23880597014925373</v>
      </c>
      <c r="L28" s="3">
        <v>50</v>
      </c>
      <c r="M28" s="3">
        <v>26</v>
      </c>
      <c r="N28" s="3">
        <v>78</v>
      </c>
      <c r="O28" s="3">
        <v>11</v>
      </c>
      <c r="P28" s="3">
        <v>6</v>
      </c>
      <c r="Q28" s="18">
        <v>0</v>
      </c>
      <c r="R28" s="17">
        <f>Tabla_Estadisticas[[#This Row],[E2_Pts_Saque]]+Tabla_Estadisticas[[#This Row],[E2_Error_Saque]]/Tabla_Estadisticas[[#This Row],[E2_Total_Saques]]</f>
        <v>6.1410256410256414</v>
      </c>
      <c r="S28" s="17">
        <f>Tabla_Estadisticas[[#This Row],[E2_Pts_Contraataque]]/Tabla_Estadisticas[[#This Row],[E2_Pts_Totales]]</f>
        <v>0.52</v>
      </c>
    </row>
    <row r="29" spans="1:19" x14ac:dyDescent="0.25">
      <c r="A29" s="4">
        <v>28</v>
      </c>
      <c r="B29" s="4">
        <v>13</v>
      </c>
      <c r="C29" s="4">
        <v>7</v>
      </c>
      <c r="D29" s="3">
        <v>65</v>
      </c>
      <c r="E29" s="3">
        <v>26</v>
      </c>
      <c r="F29" s="3">
        <v>96</v>
      </c>
      <c r="G29" s="3">
        <v>15</v>
      </c>
      <c r="H29" s="3">
        <v>5</v>
      </c>
      <c r="I29" s="17">
        <v>-0.04</v>
      </c>
      <c r="J29" s="17">
        <f>Tabla_Estadisticas[[#This Row],[E1_Pts_Saque]]+Tabla_Estadisticas[[#This Row],[E1_Error_Saque]]/Tabla_Estadisticas[[#This Row],[E1_Total_Saques]]</f>
        <v>5.15625</v>
      </c>
      <c r="K29" s="17">
        <f>Tabla_Estadisticas[[#This Row],[E1_Pts_Contraataque]]/Tabla_Estadisticas[[#This Row],[E1_Total_Saques]]</f>
        <v>0.27083333333333331</v>
      </c>
      <c r="L29" s="3">
        <v>62</v>
      </c>
      <c r="M29" s="3">
        <v>22</v>
      </c>
      <c r="N29" s="3">
        <v>87</v>
      </c>
      <c r="O29" s="3">
        <v>16</v>
      </c>
      <c r="P29" s="3">
        <v>6</v>
      </c>
      <c r="Q29" s="18">
        <v>-0.09</v>
      </c>
      <c r="R29" s="17">
        <f>Tabla_Estadisticas[[#This Row],[E2_Pts_Saque]]+Tabla_Estadisticas[[#This Row],[E2_Error_Saque]]/Tabla_Estadisticas[[#This Row],[E2_Total_Saques]]</f>
        <v>6.1839080459770113</v>
      </c>
      <c r="S29" s="17">
        <f>Tabla_Estadisticas[[#This Row],[E2_Pts_Contraataque]]/Tabla_Estadisticas[[#This Row],[E2_Pts_Totales]]</f>
        <v>0.35483870967741937</v>
      </c>
    </row>
    <row r="30" spans="1:19" x14ac:dyDescent="0.25">
      <c r="A30" s="4">
        <v>29</v>
      </c>
      <c r="B30" s="4">
        <v>14</v>
      </c>
      <c r="C30" s="4">
        <v>6</v>
      </c>
      <c r="D30" s="3">
        <v>71</v>
      </c>
      <c r="E30" s="3">
        <v>25</v>
      </c>
      <c r="F30" s="3">
        <v>94</v>
      </c>
      <c r="G30" s="3">
        <v>14</v>
      </c>
      <c r="H30" s="3">
        <v>7</v>
      </c>
      <c r="I30" s="17">
        <v>-0.03</v>
      </c>
      <c r="J30" s="17">
        <f>Tabla_Estadisticas[[#This Row],[E1_Pts_Saque]]+Tabla_Estadisticas[[#This Row],[E1_Error_Saque]]/Tabla_Estadisticas[[#This Row],[E1_Total_Saques]]</f>
        <v>7.1489361702127656</v>
      </c>
      <c r="K30" s="17">
        <f>Tabla_Estadisticas[[#This Row],[E1_Pts_Contraataque]]/Tabla_Estadisticas[[#This Row],[E1_Total_Saques]]</f>
        <v>0.26595744680851063</v>
      </c>
      <c r="L30" s="3">
        <v>69</v>
      </c>
      <c r="M30" s="3">
        <v>24</v>
      </c>
      <c r="N30" s="3">
        <v>95</v>
      </c>
      <c r="O30" s="3">
        <v>13</v>
      </c>
      <c r="P30" s="3">
        <v>5</v>
      </c>
      <c r="Q30" s="18">
        <v>-0.06</v>
      </c>
      <c r="R30" s="17">
        <f>Tabla_Estadisticas[[#This Row],[E2_Pts_Saque]]+Tabla_Estadisticas[[#This Row],[E2_Error_Saque]]/Tabla_Estadisticas[[#This Row],[E2_Total_Saques]]</f>
        <v>5.1368421052631579</v>
      </c>
      <c r="S30" s="17">
        <f>Tabla_Estadisticas[[#This Row],[E2_Pts_Contraataque]]/Tabla_Estadisticas[[#This Row],[E2_Pts_Totales]]</f>
        <v>0.34782608695652173</v>
      </c>
    </row>
    <row r="31" spans="1:19" x14ac:dyDescent="0.25">
      <c r="A31" s="4">
        <v>30</v>
      </c>
      <c r="B31" s="4">
        <v>15</v>
      </c>
      <c r="C31" s="4">
        <v>5</v>
      </c>
      <c r="D31" s="3">
        <v>53</v>
      </c>
      <c r="E31" s="3">
        <v>20</v>
      </c>
      <c r="F31" s="3">
        <v>73</v>
      </c>
      <c r="G31" s="3">
        <v>7</v>
      </c>
      <c r="H31" s="3">
        <v>4</v>
      </c>
      <c r="I31" s="17">
        <v>0</v>
      </c>
      <c r="J31" s="17">
        <f>Tabla_Estadisticas[[#This Row],[E1_Pts_Saque]]+Tabla_Estadisticas[[#This Row],[E1_Error_Saque]]/Tabla_Estadisticas[[#This Row],[E1_Total_Saques]]</f>
        <v>4.095890410958904</v>
      </c>
      <c r="K31" s="17">
        <f>Tabla_Estadisticas[[#This Row],[E1_Pts_Contraataque]]/Tabla_Estadisticas[[#This Row],[E1_Total_Saques]]</f>
        <v>0.27397260273972601</v>
      </c>
      <c r="L31" s="3">
        <v>48</v>
      </c>
      <c r="M31" s="3">
        <v>14</v>
      </c>
      <c r="N31" s="3">
        <v>63</v>
      </c>
      <c r="O31" s="3">
        <v>11</v>
      </c>
      <c r="P31" s="3">
        <v>7</v>
      </c>
      <c r="Q31" s="18">
        <v>-0.04</v>
      </c>
      <c r="R31" s="17">
        <f>Tabla_Estadisticas[[#This Row],[E2_Pts_Saque]]+Tabla_Estadisticas[[#This Row],[E2_Error_Saque]]/Tabla_Estadisticas[[#This Row],[E2_Total_Saques]]</f>
        <v>7.1746031746031749</v>
      </c>
      <c r="S31" s="17">
        <f>Tabla_Estadisticas[[#This Row],[E2_Pts_Contraataque]]/Tabla_Estadisticas[[#This Row],[E2_Pts_Totales]]</f>
        <v>0.29166666666666669</v>
      </c>
    </row>
    <row r="32" spans="1:19" x14ac:dyDescent="0.25">
      <c r="A32" s="4">
        <v>31</v>
      </c>
      <c r="B32" s="4">
        <v>2</v>
      </c>
      <c r="C32" s="4">
        <v>4</v>
      </c>
      <c r="D32" s="3">
        <v>57</v>
      </c>
      <c r="E32" s="3">
        <v>25</v>
      </c>
      <c r="F32" s="3">
        <v>74</v>
      </c>
      <c r="G32" s="3">
        <v>8</v>
      </c>
      <c r="H32" s="3">
        <v>6</v>
      </c>
      <c r="I32" s="17">
        <v>0.02</v>
      </c>
      <c r="J32" s="17">
        <f>Tabla_Estadisticas[[#This Row],[E1_Pts_Saque]]+Tabla_Estadisticas[[#This Row],[E1_Error_Saque]]/Tabla_Estadisticas[[#This Row],[E1_Total_Saques]]</f>
        <v>6.1081081081081079</v>
      </c>
      <c r="K32" s="17">
        <f>Tabla_Estadisticas[[#This Row],[E1_Pts_Contraataque]]/Tabla_Estadisticas[[#This Row],[E1_Total_Saques]]</f>
        <v>0.33783783783783783</v>
      </c>
      <c r="L32" s="3">
        <v>43</v>
      </c>
      <c r="M32" s="3">
        <v>11</v>
      </c>
      <c r="N32" s="3">
        <v>61</v>
      </c>
      <c r="O32" s="3">
        <v>12</v>
      </c>
      <c r="P32" s="3">
        <v>5</v>
      </c>
      <c r="Q32" s="18">
        <v>-0.11</v>
      </c>
      <c r="R32" s="17">
        <f>Tabla_Estadisticas[[#This Row],[E2_Pts_Saque]]+Tabla_Estadisticas[[#This Row],[E2_Error_Saque]]/Tabla_Estadisticas[[#This Row],[E2_Total_Saques]]</f>
        <v>5.1967213114754101</v>
      </c>
      <c r="S32" s="17">
        <f>Tabla_Estadisticas[[#This Row],[E2_Pts_Contraataque]]/Tabla_Estadisticas[[#This Row],[E2_Pts_Totales]]</f>
        <v>0.2558139534883721</v>
      </c>
    </row>
    <row r="33" spans="1:19" x14ac:dyDescent="0.25">
      <c r="A33" s="4">
        <v>32</v>
      </c>
      <c r="B33" s="4">
        <v>1</v>
      </c>
      <c r="C33" s="4">
        <v>3</v>
      </c>
      <c r="D33" s="3">
        <v>69</v>
      </c>
      <c r="E33" s="3">
        <v>29</v>
      </c>
      <c r="F33" s="3">
        <v>94</v>
      </c>
      <c r="G33" s="3">
        <v>19</v>
      </c>
      <c r="H33" s="3">
        <v>6</v>
      </c>
      <c r="I33" s="17">
        <v>-0.1</v>
      </c>
      <c r="J33" s="17">
        <f>Tabla_Estadisticas[[#This Row],[E1_Pts_Saque]]+Tabla_Estadisticas[[#This Row],[E1_Error_Saque]]/Tabla_Estadisticas[[#This Row],[E1_Total_Saques]]</f>
        <v>6.2021276595744679</v>
      </c>
      <c r="K33" s="17">
        <f>Tabla_Estadisticas[[#This Row],[E1_Pts_Contraataque]]/Tabla_Estadisticas[[#This Row],[E1_Total_Saques]]</f>
        <v>0.30851063829787234</v>
      </c>
      <c r="L33" s="3">
        <v>52</v>
      </c>
      <c r="M33" s="3">
        <v>17</v>
      </c>
      <c r="N33" s="3">
        <v>80</v>
      </c>
      <c r="O33" s="3">
        <v>15</v>
      </c>
      <c r="P33" s="3">
        <v>6</v>
      </c>
      <c r="Q33" s="18">
        <v>-0.03</v>
      </c>
      <c r="R33" s="17">
        <f>Tabla_Estadisticas[[#This Row],[E2_Pts_Saque]]+Tabla_Estadisticas[[#This Row],[E2_Error_Saque]]/Tabla_Estadisticas[[#This Row],[E2_Total_Saques]]</f>
        <v>6.1875</v>
      </c>
      <c r="S33" s="17">
        <f>Tabla_Estadisticas[[#This Row],[E2_Pts_Contraataque]]/Tabla_Estadisticas[[#This Row],[E2_Pts_Totales]]</f>
        <v>0.32692307692307693</v>
      </c>
    </row>
    <row r="34" spans="1:19" x14ac:dyDescent="0.25">
      <c r="A34" s="4">
        <v>33</v>
      </c>
      <c r="B34" s="4">
        <v>3</v>
      </c>
      <c r="C34" s="4">
        <v>9</v>
      </c>
      <c r="D34" s="3">
        <v>69</v>
      </c>
      <c r="E34" s="3">
        <v>16</v>
      </c>
      <c r="F34" s="3">
        <v>101</v>
      </c>
      <c r="G34" s="3">
        <v>18</v>
      </c>
      <c r="H34" s="3">
        <v>6</v>
      </c>
      <c r="I34" s="17">
        <v>-0.09</v>
      </c>
      <c r="J34" s="17">
        <f>Tabla_Estadisticas[[#This Row],[E1_Pts_Saque]]+Tabla_Estadisticas[[#This Row],[E1_Error_Saque]]/Tabla_Estadisticas[[#This Row],[E1_Total_Saques]]</f>
        <v>6.1782178217821784</v>
      </c>
      <c r="K34" s="17">
        <f>Tabla_Estadisticas[[#This Row],[E1_Pts_Contraataque]]/Tabla_Estadisticas[[#This Row],[E1_Total_Saques]]</f>
        <v>0.15841584158415842</v>
      </c>
      <c r="L34" s="3">
        <v>80</v>
      </c>
      <c r="M34" s="3">
        <v>22</v>
      </c>
      <c r="N34" s="3">
        <v>110</v>
      </c>
      <c r="O34" s="3">
        <v>22</v>
      </c>
      <c r="P34" s="3">
        <v>4</v>
      </c>
      <c r="Q34" s="18">
        <v>-0.12</v>
      </c>
      <c r="R34" s="17">
        <f>Tabla_Estadisticas[[#This Row],[E2_Pts_Saque]]+Tabla_Estadisticas[[#This Row],[E2_Error_Saque]]/Tabla_Estadisticas[[#This Row],[E2_Total_Saques]]</f>
        <v>4.2</v>
      </c>
      <c r="S34" s="17">
        <f>Tabla_Estadisticas[[#This Row],[E2_Pts_Contraataque]]/Tabla_Estadisticas[[#This Row],[E2_Pts_Totales]]</f>
        <v>0.27500000000000002</v>
      </c>
    </row>
    <row r="35" spans="1:19" x14ac:dyDescent="0.25">
      <c r="A35" s="4">
        <v>34</v>
      </c>
      <c r="B35" s="4">
        <v>4</v>
      </c>
      <c r="C35" s="4">
        <v>1</v>
      </c>
      <c r="D35" s="3">
        <v>69</v>
      </c>
      <c r="E35" s="3">
        <v>24</v>
      </c>
      <c r="F35" s="3">
        <v>110</v>
      </c>
      <c r="G35" s="3">
        <v>25</v>
      </c>
      <c r="H35" s="3">
        <v>8</v>
      </c>
      <c r="I35" s="17">
        <v>-0.12</v>
      </c>
      <c r="J35" s="17">
        <f>Tabla_Estadisticas[[#This Row],[E1_Pts_Saque]]+Tabla_Estadisticas[[#This Row],[E1_Error_Saque]]/Tabla_Estadisticas[[#This Row],[E1_Total_Saques]]</f>
        <v>8.2272727272727266</v>
      </c>
      <c r="K35" s="17">
        <f>Tabla_Estadisticas[[#This Row],[E1_Pts_Contraataque]]/Tabla_Estadisticas[[#This Row],[E1_Total_Saques]]</f>
        <v>0.21818181818181817</v>
      </c>
      <c r="L35" s="3">
        <v>75</v>
      </c>
      <c r="M35" s="3">
        <v>26</v>
      </c>
      <c r="N35" s="3">
        <v>105</v>
      </c>
      <c r="O35" s="3">
        <v>26</v>
      </c>
      <c r="P35" s="3">
        <v>9</v>
      </c>
      <c r="Q35" s="18">
        <v>-0.14000000000000001</v>
      </c>
      <c r="R35" s="17">
        <f>Tabla_Estadisticas[[#This Row],[E2_Pts_Saque]]+Tabla_Estadisticas[[#This Row],[E2_Error_Saque]]/Tabla_Estadisticas[[#This Row],[E2_Total_Saques]]</f>
        <v>9.2476190476190467</v>
      </c>
      <c r="S35" s="17">
        <f>Tabla_Estadisticas[[#This Row],[E2_Pts_Contraataque]]/Tabla_Estadisticas[[#This Row],[E2_Pts_Totales]]</f>
        <v>0.34666666666666668</v>
      </c>
    </row>
    <row r="36" spans="1:19" x14ac:dyDescent="0.25">
      <c r="A36" s="4">
        <v>35</v>
      </c>
      <c r="B36" s="4">
        <v>5</v>
      </c>
      <c r="C36" s="4">
        <v>2</v>
      </c>
      <c r="D36" s="3">
        <v>39</v>
      </c>
      <c r="E36" s="3">
        <v>15</v>
      </c>
      <c r="F36" s="3">
        <v>59</v>
      </c>
      <c r="G36" s="3">
        <v>9</v>
      </c>
      <c r="H36" s="3">
        <v>2</v>
      </c>
      <c r="I36" s="17">
        <v>-0.1</v>
      </c>
      <c r="J36" s="17">
        <f>Tabla_Estadisticas[[#This Row],[E1_Pts_Saque]]+Tabla_Estadisticas[[#This Row],[E1_Error_Saque]]/Tabla_Estadisticas[[#This Row],[E1_Total_Saques]]</f>
        <v>2.152542372881356</v>
      </c>
      <c r="K36" s="17">
        <f>Tabla_Estadisticas[[#This Row],[E1_Pts_Contraataque]]/Tabla_Estadisticas[[#This Row],[E1_Total_Saques]]</f>
        <v>0.25423728813559321</v>
      </c>
      <c r="L36" s="3">
        <v>61</v>
      </c>
      <c r="M36" s="3">
        <v>31</v>
      </c>
      <c r="N36" s="3">
        <v>73</v>
      </c>
      <c r="O36" s="3">
        <v>12</v>
      </c>
      <c r="P36" s="3">
        <v>8</v>
      </c>
      <c r="Q36" s="18">
        <v>0</v>
      </c>
      <c r="R36" s="17">
        <f>Tabla_Estadisticas[[#This Row],[E2_Pts_Saque]]+Tabla_Estadisticas[[#This Row],[E2_Error_Saque]]/Tabla_Estadisticas[[#This Row],[E2_Total_Saques]]</f>
        <v>8.1643835616438363</v>
      </c>
      <c r="S36" s="17">
        <f>Tabla_Estadisticas[[#This Row],[E2_Pts_Contraataque]]/Tabla_Estadisticas[[#This Row],[E2_Pts_Totales]]</f>
        <v>0.50819672131147542</v>
      </c>
    </row>
    <row r="37" spans="1:19" x14ac:dyDescent="0.25">
      <c r="A37" s="4">
        <v>36</v>
      </c>
      <c r="B37" s="4">
        <v>6</v>
      </c>
      <c r="C37" s="4">
        <v>15</v>
      </c>
      <c r="D37" s="3">
        <v>51</v>
      </c>
      <c r="E37" s="3">
        <v>20</v>
      </c>
      <c r="F37" s="3">
        <v>73</v>
      </c>
      <c r="G37" s="3">
        <v>16</v>
      </c>
      <c r="H37" s="3">
        <v>5</v>
      </c>
      <c r="I37" s="17">
        <v>-0.1</v>
      </c>
      <c r="J37" s="17">
        <f>Tabla_Estadisticas[[#This Row],[E1_Pts_Saque]]+Tabla_Estadisticas[[#This Row],[E1_Error_Saque]]/Tabla_Estadisticas[[#This Row],[E1_Total_Saques]]</f>
        <v>5.2191780821917808</v>
      </c>
      <c r="K37" s="17">
        <f>Tabla_Estadisticas[[#This Row],[E1_Pts_Contraataque]]/Tabla_Estadisticas[[#This Row],[E1_Total_Saques]]</f>
        <v>0.27397260273972601</v>
      </c>
      <c r="L37" s="3">
        <v>41</v>
      </c>
      <c r="M37" s="3">
        <v>12</v>
      </c>
      <c r="N37" s="3">
        <v>65</v>
      </c>
      <c r="O37" s="3">
        <v>17</v>
      </c>
      <c r="P37" s="3">
        <v>1</v>
      </c>
      <c r="Q37" s="18">
        <v>-0.24</v>
      </c>
      <c r="R37" s="17">
        <f>Tabla_Estadisticas[[#This Row],[E2_Pts_Saque]]+Tabla_Estadisticas[[#This Row],[E2_Error_Saque]]/Tabla_Estadisticas[[#This Row],[E2_Total_Saques]]</f>
        <v>1.2615384615384615</v>
      </c>
      <c r="S37" s="17">
        <f>Tabla_Estadisticas[[#This Row],[E2_Pts_Contraataque]]/Tabla_Estadisticas[[#This Row],[E2_Pts_Totales]]</f>
        <v>0.29268292682926828</v>
      </c>
    </row>
    <row r="38" spans="1:19" x14ac:dyDescent="0.25">
      <c r="A38" s="4">
        <v>37</v>
      </c>
      <c r="B38" s="4">
        <v>7</v>
      </c>
      <c r="C38" s="4">
        <v>14</v>
      </c>
      <c r="D38" s="3">
        <v>54</v>
      </c>
      <c r="E38" s="3">
        <v>24</v>
      </c>
      <c r="F38" s="3">
        <v>73</v>
      </c>
      <c r="G38" s="3">
        <v>12</v>
      </c>
      <c r="H38" s="3">
        <v>5</v>
      </c>
      <c r="I38" s="17">
        <v>-0.04</v>
      </c>
      <c r="J38" s="17">
        <f>Tabla_Estadisticas[[#This Row],[E1_Pts_Saque]]+Tabla_Estadisticas[[#This Row],[E1_Error_Saque]]/Tabla_Estadisticas[[#This Row],[E1_Total_Saques]]</f>
        <v>5.1643835616438354</v>
      </c>
      <c r="K38" s="17">
        <f>Tabla_Estadisticas[[#This Row],[E1_Pts_Contraataque]]/Tabla_Estadisticas[[#This Row],[E1_Total_Saques]]</f>
        <v>0.32876712328767121</v>
      </c>
      <c r="L38" s="3">
        <v>45</v>
      </c>
      <c r="M38" s="3">
        <v>16</v>
      </c>
      <c r="N38" s="3">
        <v>64</v>
      </c>
      <c r="O38" s="3">
        <v>11</v>
      </c>
      <c r="P38" s="3">
        <v>2</v>
      </c>
      <c r="Q38" s="18">
        <v>-0.09</v>
      </c>
      <c r="R38" s="17">
        <f>Tabla_Estadisticas[[#This Row],[E2_Pts_Saque]]+Tabla_Estadisticas[[#This Row],[E2_Error_Saque]]/Tabla_Estadisticas[[#This Row],[E2_Total_Saques]]</f>
        <v>2.171875</v>
      </c>
      <c r="S38" s="17">
        <f>Tabla_Estadisticas[[#This Row],[E2_Pts_Contraataque]]/Tabla_Estadisticas[[#This Row],[E2_Pts_Totales]]</f>
        <v>0.35555555555555557</v>
      </c>
    </row>
    <row r="39" spans="1:19" x14ac:dyDescent="0.25">
      <c r="A39" s="4">
        <v>38</v>
      </c>
      <c r="B39" s="4">
        <v>13</v>
      </c>
      <c r="C39" s="4">
        <v>8</v>
      </c>
      <c r="D39" s="3">
        <v>78</v>
      </c>
      <c r="E39" s="3">
        <v>32</v>
      </c>
      <c r="F39" s="3">
        <v>98</v>
      </c>
      <c r="G39" s="3">
        <v>19</v>
      </c>
      <c r="H39" s="3">
        <v>12</v>
      </c>
      <c r="I39" s="17">
        <v>-0.01</v>
      </c>
      <c r="J39" s="17">
        <f>Tabla_Estadisticas[[#This Row],[E1_Pts_Saque]]+Tabla_Estadisticas[[#This Row],[E1_Error_Saque]]/Tabla_Estadisticas[[#This Row],[E1_Total_Saques]]</f>
        <v>12.193877551020408</v>
      </c>
      <c r="K39" s="17">
        <f>Tabla_Estadisticas[[#This Row],[E1_Pts_Contraataque]]/Tabla_Estadisticas[[#This Row],[E1_Total_Saques]]</f>
        <v>0.32653061224489793</v>
      </c>
      <c r="L39" s="3">
        <v>74</v>
      </c>
      <c r="M39" s="3">
        <v>32</v>
      </c>
      <c r="N39" s="3">
        <v>100</v>
      </c>
      <c r="O39" s="3">
        <v>16</v>
      </c>
      <c r="P39" s="3">
        <v>10</v>
      </c>
      <c r="Q39" s="18">
        <v>0.03</v>
      </c>
      <c r="R39" s="17">
        <f>Tabla_Estadisticas[[#This Row],[E2_Pts_Saque]]+Tabla_Estadisticas[[#This Row],[E2_Error_Saque]]/Tabla_Estadisticas[[#This Row],[E2_Total_Saques]]</f>
        <v>10.16</v>
      </c>
      <c r="S39" s="17">
        <f>Tabla_Estadisticas[[#This Row],[E2_Pts_Contraataque]]/Tabla_Estadisticas[[#This Row],[E2_Pts_Totales]]</f>
        <v>0.43243243243243246</v>
      </c>
    </row>
    <row r="40" spans="1:19" x14ac:dyDescent="0.25">
      <c r="A40" s="4">
        <v>39</v>
      </c>
      <c r="B40" s="4">
        <v>16</v>
      </c>
      <c r="C40" s="4">
        <v>12</v>
      </c>
      <c r="D40" s="3">
        <v>66</v>
      </c>
      <c r="E40" s="3">
        <v>28</v>
      </c>
      <c r="F40" s="3">
        <v>97</v>
      </c>
      <c r="G40" s="3">
        <v>15</v>
      </c>
      <c r="H40" s="3">
        <v>5</v>
      </c>
      <c r="I40" s="17">
        <v>-0.06</v>
      </c>
      <c r="J40" s="17">
        <f>Tabla_Estadisticas[[#This Row],[E1_Pts_Saque]]+Tabla_Estadisticas[[#This Row],[E1_Error_Saque]]/Tabla_Estadisticas[[#This Row],[E1_Total_Saques]]</f>
        <v>5.1546391752577323</v>
      </c>
      <c r="K40" s="17">
        <f>Tabla_Estadisticas[[#This Row],[E1_Pts_Contraataque]]/Tabla_Estadisticas[[#This Row],[E1_Total_Saques]]</f>
        <v>0.28865979381443296</v>
      </c>
      <c r="L40" s="3">
        <v>62</v>
      </c>
      <c r="M40" s="3">
        <v>17</v>
      </c>
      <c r="N40" s="3">
        <v>85</v>
      </c>
      <c r="O40" s="3">
        <v>22</v>
      </c>
      <c r="P40" s="3">
        <v>5</v>
      </c>
      <c r="Q40" s="18">
        <v>-0.16</v>
      </c>
      <c r="R40" s="17">
        <f>Tabla_Estadisticas[[#This Row],[E2_Pts_Saque]]+Tabla_Estadisticas[[#This Row],[E2_Error_Saque]]/Tabla_Estadisticas[[#This Row],[E2_Total_Saques]]</f>
        <v>5.2588235294117647</v>
      </c>
      <c r="S40" s="17">
        <f>Tabla_Estadisticas[[#This Row],[E2_Pts_Contraataque]]/Tabla_Estadisticas[[#This Row],[E2_Pts_Totales]]</f>
        <v>0.27419354838709675</v>
      </c>
    </row>
    <row r="41" spans="1:19" x14ac:dyDescent="0.25">
      <c r="A41" s="4">
        <v>40</v>
      </c>
      <c r="B41" s="4">
        <v>10</v>
      </c>
      <c r="C41" s="4">
        <v>11</v>
      </c>
      <c r="D41" s="3">
        <v>60</v>
      </c>
      <c r="E41" s="3">
        <v>20</v>
      </c>
      <c r="F41" s="3">
        <v>82</v>
      </c>
      <c r="G41" s="3">
        <v>18</v>
      </c>
      <c r="H41" s="3">
        <v>3</v>
      </c>
      <c r="I41" s="17">
        <v>-0.12</v>
      </c>
      <c r="J41" s="17">
        <f>Tabla_Estadisticas[[#This Row],[E1_Pts_Saque]]+Tabla_Estadisticas[[#This Row],[E1_Error_Saque]]/Tabla_Estadisticas[[#This Row],[E1_Total_Saques]]</f>
        <v>3.2195121951219514</v>
      </c>
      <c r="K41" s="17">
        <f>Tabla_Estadisticas[[#This Row],[E1_Pts_Contraataque]]/Tabla_Estadisticas[[#This Row],[E1_Total_Saques]]</f>
        <v>0.24390243902439024</v>
      </c>
      <c r="L41" s="3">
        <v>66</v>
      </c>
      <c r="M41" s="3">
        <v>31</v>
      </c>
      <c r="N41" s="3">
        <v>94</v>
      </c>
      <c r="O41" s="3">
        <v>14</v>
      </c>
      <c r="P41" s="3">
        <v>10</v>
      </c>
      <c r="Q41" s="18">
        <v>-0.02</v>
      </c>
      <c r="R41" s="17">
        <f>Tabla_Estadisticas[[#This Row],[E2_Pts_Saque]]+Tabla_Estadisticas[[#This Row],[E2_Error_Saque]]/Tabla_Estadisticas[[#This Row],[E2_Total_Saques]]</f>
        <v>10.148936170212766</v>
      </c>
      <c r="S41" s="17">
        <f>Tabla_Estadisticas[[#This Row],[E2_Pts_Contraataque]]/Tabla_Estadisticas[[#This Row],[E2_Pts_Totales]]</f>
        <v>0.46969696969696972</v>
      </c>
    </row>
    <row r="42" spans="1:19" x14ac:dyDescent="0.25">
      <c r="A42" s="4">
        <v>41</v>
      </c>
      <c r="B42" s="4">
        <v>9</v>
      </c>
      <c r="C42" s="4">
        <v>11</v>
      </c>
      <c r="D42" s="3">
        <v>76</v>
      </c>
      <c r="E42" s="3">
        <v>30</v>
      </c>
      <c r="F42" s="3">
        <v>108</v>
      </c>
      <c r="G42" s="3">
        <v>17</v>
      </c>
      <c r="H42" s="3">
        <v>3</v>
      </c>
      <c r="I42" s="17">
        <v>-0.09</v>
      </c>
      <c r="J42" s="17">
        <f>Tabla_Estadisticas[[#This Row],[E1_Pts_Saque]]+Tabla_Estadisticas[[#This Row],[E1_Error_Saque]]/Tabla_Estadisticas[[#This Row],[E1_Total_Saques]]</f>
        <v>3.1574074074074074</v>
      </c>
      <c r="K42" s="17">
        <f>Tabla_Estadisticas[[#This Row],[E1_Pts_Contraataque]]/Tabla_Estadisticas[[#This Row],[E1_Total_Saques]]</f>
        <v>0.27777777777777779</v>
      </c>
      <c r="L42" s="3">
        <v>65</v>
      </c>
      <c r="M42" s="3">
        <v>19</v>
      </c>
      <c r="N42" s="3">
        <v>98</v>
      </c>
      <c r="O42" s="3">
        <v>18</v>
      </c>
      <c r="P42" s="3">
        <v>5</v>
      </c>
      <c r="Q42" s="18">
        <v>-0.1</v>
      </c>
      <c r="R42" s="17">
        <f>Tabla_Estadisticas[[#This Row],[E2_Pts_Saque]]+Tabla_Estadisticas[[#This Row],[E2_Error_Saque]]/Tabla_Estadisticas[[#This Row],[E2_Total_Saques]]</f>
        <v>5.1836734693877551</v>
      </c>
      <c r="S42" s="17">
        <f>Tabla_Estadisticas[[#This Row],[E2_Pts_Contraataque]]/Tabla_Estadisticas[[#This Row],[E2_Pts_Totales]]</f>
        <v>0.29230769230769232</v>
      </c>
    </row>
    <row r="43" spans="1:19" x14ac:dyDescent="0.25">
      <c r="A43" s="4">
        <v>42</v>
      </c>
      <c r="B43" s="4">
        <v>12</v>
      </c>
      <c r="C43" s="4">
        <v>10</v>
      </c>
      <c r="D43" s="3">
        <v>79</v>
      </c>
      <c r="E43" s="3">
        <v>35</v>
      </c>
      <c r="F43" s="3">
        <v>104</v>
      </c>
      <c r="G43" s="3">
        <v>24</v>
      </c>
      <c r="H43" s="3">
        <v>15</v>
      </c>
      <c r="I43" s="17">
        <v>0</v>
      </c>
      <c r="J43" s="17">
        <f>Tabla_Estadisticas[[#This Row],[E1_Pts_Saque]]+Tabla_Estadisticas[[#This Row],[E1_Error_Saque]]/Tabla_Estadisticas[[#This Row],[E1_Total_Saques]]</f>
        <v>15.23076923076923</v>
      </c>
      <c r="K43" s="17">
        <f>Tabla_Estadisticas[[#This Row],[E1_Pts_Contraataque]]/Tabla_Estadisticas[[#This Row],[E1_Total_Saques]]</f>
        <v>0.33653846153846156</v>
      </c>
      <c r="L43" s="3">
        <v>60</v>
      </c>
      <c r="M43" s="3">
        <v>21</v>
      </c>
      <c r="N43" s="3">
        <v>90</v>
      </c>
      <c r="O43" s="3">
        <v>19</v>
      </c>
      <c r="P43" s="3">
        <v>4</v>
      </c>
      <c r="Q43" s="18">
        <v>-0.13</v>
      </c>
      <c r="R43" s="17">
        <f>Tabla_Estadisticas[[#This Row],[E2_Pts_Saque]]+Tabla_Estadisticas[[#This Row],[E2_Error_Saque]]/Tabla_Estadisticas[[#This Row],[E2_Total_Saques]]</f>
        <v>4.2111111111111112</v>
      </c>
      <c r="S43" s="17">
        <f>Tabla_Estadisticas[[#This Row],[E2_Pts_Contraataque]]/Tabla_Estadisticas[[#This Row],[E2_Pts_Totales]]</f>
        <v>0.35</v>
      </c>
    </row>
    <row r="44" spans="1:19" x14ac:dyDescent="0.25">
      <c r="A44" s="4">
        <v>43</v>
      </c>
      <c r="B44" s="4">
        <v>13</v>
      </c>
      <c r="C44" s="4">
        <v>16</v>
      </c>
      <c r="D44" s="3">
        <v>37</v>
      </c>
      <c r="E44" s="3">
        <v>12</v>
      </c>
      <c r="F44" s="3">
        <v>53</v>
      </c>
      <c r="G44" s="3">
        <v>9</v>
      </c>
      <c r="H44" s="3">
        <v>2</v>
      </c>
      <c r="I44" s="17">
        <v>-0.09</v>
      </c>
      <c r="J44" s="17">
        <f>Tabla_Estadisticas[[#This Row],[E1_Pts_Saque]]+Tabla_Estadisticas[[#This Row],[E1_Error_Saque]]/Tabla_Estadisticas[[#This Row],[E1_Total_Saques]]</f>
        <v>2.1698113207547172</v>
      </c>
      <c r="K44" s="17">
        <f>Tabla_Estadisticas[[#This Row],[E1_Pts_Contraataque]]/Tabla_Estadisticas[[#This Row],[E1_Total_Saques]]</f>
        <v>0.22641509433962265</v>
      </c>
      <c r="L44" s="3">
        <v>56</v>
      </c>
      <c r="M44" s="3">
        <v>26</v>
      </c>
      <c r="N44" s="3">
        <v>73</v>
      </c>
      <c r="O44" s="3">
        <v>11</v>
      </c>
      <c r="P44" s="3">
        <v>10</v>
      </c>
      <c r="Q44" s="18">
        <v>0.01</v>
      </c>
      <c r="R44" s="17">
        <f>Tabla_Estadisticas[[#This Row],[E2_Pts_Saque]]+Tabla_Estadisticas[[#This Row],[E2_Error_Saque]]/Tabla_Estadisticas[[#This Row],[E2_Total_Saques]]</f>
        <v>10.150684931506849</v>
      </c>
      <c r="S44" s="17">
        <f>Tabla_Estadisticas[[#This Row],[E2_Pts_Contraataque]]/Tabla_Estadisticas[[#This Row],[E2_Pts_Totales]]</f>
        <v>0.4642857142857143</v>
      </c>
    </row>
    <row r="45" spans="1:19" x14ac:dyDescent="0.25">
      <c r="A45" s="4">
        <v>44</v>
      </c>
      <c r="B45" s="4">
        <v>14</v>
      </c>
      <c r="C45" s="4">
        <v>8</v>
      </c>
      <c r="D45" s="3">
        <v>42</v>
      </c>
      <c r="E45" s="3">
        <v>13</v>
      </c>
      <c r="F45" s="3">
        <v>58</v>
      </c>
      <c r="G45" s="3">
        <v>16</v>
      </c>
      <c r="H45" s="3">
        <v>3</v>
      </c>
      <c r="I45" s="17">
        <v>-0.2</v>
      </c>
      <c r="J45" s="17">
        <f>Tabla_Estadisticas[[#This Row],[E1_Pts_Saque]]+Tabla_Estadisticas[[#This Row],[E1_Error_Saque]]/Tabla_Estadisticas[[#This Row],[E1_Total_Saques]]</f>
        <v>3.2758620689655173</v>
      </c>
      <c r="K45" s="17">
        <f>Tabla_Estadisticas[[#This Row],[E1_Pts_Contraataque]]/Tabla_Estadisticas[[#This Row],[E1_Total_Saques]]</f>
        <v>0.22413793103448276</v>
      </c>
      <c r="L45" s="3">
        <v>50</v>
      </c>
      <c r="M45" s="3">
        <v>24</v>
      </c>
      <c r="N45" s="3">
        <v>74</v>
      </c>
      <c r="O45" s="3">
        <v>11</v>
      </c>
      <c r="P45" s="3">
        <v>9</v>
      </c>
      <c r="Q45" s="18">
        <v>-0.02</v>
      </c>
      <c r="R45" s="17">
        <f>Tabla_Estadisticas[[#This Row],[E2_Pts_Saque]]+Tabla_Estadisticas[[#This Row],[E2_Error_Saque]]/Tabla_Estadisticas[[#This Row],[E2_Total_Saques]]</f>
        <v>9.1486486486486491</v>
      </c>
      <c r="S45" s="17">
        <f>Tabla_Estadisticas[[#This Row],[E2_Pts_Contraataque]]/Tabla_Estadisticas[[#This Row],[E2_Pts_Totales]]</f>
        <v>0.48</v>
      </c>
    </row>
    <row r="46" spans="1:19" x14ac:dyDescent="0.25">
      <c r="A46" s="4">
        <v>45</v>
      </c>
      <c r="B46" s="4">
        <v>15</v>
      </c>
      <c r="C46" s="4">
        <v>7</v>
      </c>
      <c r="D46" s="3">
        <v>50</v>
      </c>
      <c r="E46" s="3">
        <v>22</v>
      </c>
      <c r="F46" s="3">
        <v>73</v>
      </c>
      <c r="G46" s="3">
        <v>11</v>
      </c>
      <c r="H46" s="3">
        <v>6</v>
      </c>
      <c r="I46" s="17">
        <v>0</v>
      </c>
      <c r="J46" s="17">
        <f>Tabla_Estadisticas[[#This Row],[E1_Pts_Saque]]+Tabla_Estadisticas[[#This Row],[E1_Error_Saque]]/Tabla_Estadisticas[[#This Row],[E1_Total_Saques]]</f>
        <v>6.1506849315068495</v>
      </c>
      <c r="K46" s="17">
        <f>Tabla_Estadisticas[[#This Row],[E1_Pts_Contraataque]]/Tabla_Estadisticas[[#This Row],[E1_Total_Saques]]</f>
        <v>0.30136986301369861</v>
      </c>
      <c r="L46" s="3">
        <v>44</v>
      </c>
      <c r="M46" s="3">
        <v>13</v>
      </c>
      <c r="N46" s="3">
        <v>59</v>
      </c>
      <c r="O46" s="3">
        <v>15</v>
      </c>
      <c r="P46" s="3">
        <v>5</v>
      </c>
      <c r="Q46" s="18">
        <v>-0.15</v>
      </c>
      <c r="R46" s="17">
        <f>Tabla_Estadisticas[[#This Row],[E2_Pts_Saque]]+Tabla_Estadisticas[[#This Row],[E2_Error_Saque]]/Tabla_Estadisticas[[#This Row],[E2_Total_Saques]]</f>
        <v>5.2542372881355934</v>
      </c>
      <c r="S46" s="17">
        <f>Tabla_Estadisticas[[#This Row],[E2_Pts_Contraataque]]/Tabla_Estadisticas[[#This Row],[E2_Pts_Totales]]</f>
        <v>0.29545454545454547</v>
      </c>
    </row>
    <row r="47" spans="1:19" x14ac:dyDescent="0.25">
      <c r="A47" s="4">
        <v>46</v>
      </c>
      <c r="B47" s="4">
        <v>6</v>
      </c>
      <c r="C47" s="4">
        <v>2</v>
      </c>
      <c r="D47" s="3">
        <v>36</v>
      </c>
      <c r="E47" s="3">
        <v>7</v>
      </c>
      <c r="F47" s="3">
        <v>54</v>
      </c>
      <c r="G47" s="3">
        <v>12</v>
      </c>
      <c r="H47" s="3">
        <v>0</v>
      </c>
      <c r="I47" s="17">
        <v>-0.16</v>
      </c>
      <c r="J47" s="17">
        <f>Tabla_Estadisticas[[#This Row],[E1_Pts_Saque]]+Tabla_Estadisticas[[#This Row],[E1_Error_Saque]]/Tabla_Estadisticas[[#This Row],[E1_Total_Saques]]</f>
        <v>0.22222222222222221</v>
      </c>
      <c r="K47" s="17">
        <f>Tabla_Estadisticas[[#This Row],[E1_Pts_Contraataque]]/Tabla_Estadisticas[[#This Row],[E1_Total_Saques]]</f>
        <v>0.12962962962962962</v>
      </c>
      <c r="L47" s="3">
        <v>55</v>
      </c>
      <c r="M47" s="3">
        <v>25</v>
      </c>
      <c r="N47" s="3">
        <v>74</v>
      </c>
      <c r="O47" s="3">
        <v>14</v>
      </c>
      <c r="P47" s="3">
        <v>8</v>
      </c>
      <c r="Q47" s="18">
        <v>-0.04</v>
      </c>
      <c r="R47" s="17">
        <f>Tabla_Estadisticas[[#This Row],[E2_Pts_Saque]]+Tabla_Estadisticas[[#This Row],[E2_Error_Saque]]/Tabla_Estadisticas[[#This Row],[E2_Total_Saques]]</f>
        <v>8.1891891891891895</v>
      </c>
      <c r="S47" s="17">
        <f>Tabla_Estadisticas[[#This Row],[E2_Pts_Contraataque]]/Tabla_Estadisticas[[#This Row],[E2_Pts_Totales]]</f>
        <v>0.45454545454545453</v>
      </c>
    </row>
    <row r="48" spans="1:19" x14ac:dyDescent="0.25">
      <c r="A48" s="4">
        <v>47</v>
      </c>
      <c r="B48" s="4">
        <v>1</v>
      </c>
      <c r="C48" s="4">
        <v>5</v>
      </c>
      <c r="D48" s="3">
        <v>53</v>
      </c>
      <c r="E48" s="3">
        <v>26</v>
      </c>
      <c r="F48" s="3">
        <v>74</v>
      </c>
      <c r="G48" s="3">
        <v>10</v>
      </c>
      <c r="H48" s="3">
        <v>9</v>
      </c>
      <c r="I48" s="17">
        <v>0.04</v>
      </c>
      <c r="J48" s="17">
        <f>Tabla_Estadisticas[[#This Row],[E1_Pts_Saque]]+Tabla_Estadisticas[[#This Row],[E1_Error_Saque]]/Tabla_Estadisticas[[#This Row],[E1_Total_Saques]]</f>
        <v>9.1351351351351351</v>
      </c>
      <c r="K48" s="17">
        <f>Tabla_Estadisticas[[#This Row],[E1_Pts_Contraataque]]/Tabla_Estadisticas[[#This Row],[E1_Total_Saques]]</f>
        <v>0.35135135135135137</v>
      </c>
      <c r="L48" s="3">
        <v>33</v>
      </c>
      <c r="M48" s="3">
        <v>6</v>
      </c>
      <c r="N48" s="3">
        <v>51</v>
      </c>
      <c r="O48" s="3">
        <v>11</v>
      </c>
      <c r="P48" s="3">
        <v>1</v>
      </c>
      <c r="Q48" s="18">
        <v>-0.13</v>
      </c>
      <c r="R48" s="17">
        <f>Tabla_Estadisticas[[#This Row],[E2_Pts_Saque]]+Tabla_Estadisticas[[#This Row],[E2_Error_Saque]]/Tabla_Estadisticas[[#This Row],[E2_Total_Saques]]</f>
        <v>1.215686274509804</v>
      </c>
      <c r="S48" s="17">
        <f>Tabla_Estadisticas[[#This Row],[E2_Pts_Contraataque]]/Tabla_Estadisticas[[#This Row],[E2_Pts_Totales]]</f>
        <v>0.18181818181818182</v>
      </c>
    </row>
    <row r="49" spans="1:19" x14ac:dyDescent="0.25">
      <c r="A49" s="4">
        <v>48</v>
      </c>
      <c r="B49" s="4">
        <v>3</v>
      </c>
      <c r="C49" s="4">
        <v>4</v>
      </c>
      <c r="D49" s="3">
        <v>83</v>
      </c>
      <c r="E49" s="3">
        <v>29</v>
      </c>
      <c r="F49" s="3">
        <v>103</v>
      </c>
      <c r="G49" s="3">
        <v>26</v>
      </c>
      <c r="H49" s="3">
        <v>9</v>
      </c>
      <c r="I49" s="17">
        <v>-0.12</v>
      </c>
      <c r="J49" s="17">
        <f>Tabla_Estadisticas[[#This Row],[E1_Pts_Saque]]+Tabla_Estadisticas[[#This Row],[E1_Error_Saque]]/Tabla_Estadisticas[[#This Row],[E1_Total_Saques]]</f>
        <v>9.2524271844660202</v>
      </c>
      <c r="K49" s="17">
        <f>Tabla_Estadisticas[[#This Row],[E1_Pts_Contraataque]]/Tabla_Estadisticas[[#This Row],[E1_Total_Saques]]</f>
        <v>0.28155339805825241</v>
      </c>
      <c r="L49" s="3">
        <v>64</v>
      </c>
      <c r="M49" s="3">
        <v>26</v>
      </c>
      <c r="N49" s="3">
        <v>100</v>
      </c>
      <c r="O49" s="3">
        <v>10</v>
      </c>
      <c r="P49" s="3">
        <v>7</v>
      </c>
      <c r="Q49" s="18">
        <v>-0.02</v>
      </c>
      <c r="R49" s="17">
        <f>Tabla_Estadisticas[[#This Row],[E2_Pts_Saque]]+Tabla_Estadisticas[[#This Row],[E2_Error_Saque]]/Tabla_Estadisticas[[#This Row],[E2_Total_Saques]]</f>
        <v>7.1</v>
      </c>
      <c r="S49" s="17">
        <f>Tabla_Estadisticas[[#This Row],[E2_Pts_Contraataque]]/Tabla_Estadisticas[[#This Row],[E2_Pts_Totales]]</f>
        <v>0.40625</v>
      </c>
    </row>
    <row r="50" spans="1:19" x14ac:dyDescent="0.25">
      <c r="A50" s="4">
        <v>49</v>
      </c>
      <c r="B50" s="4">
        <v>4</v>
      </c>
      <c r="C50" s="4">
        <v>9</v>
      </c>
      <c r="D50" s="3">
        <v>59</v>
      </c>
      <c r="E50" s="3">
        <v>24</v>
      </c>
      <c r="F50" s="3">
        <v>77</v>
      </c>
      <c r="G50" s="3">
        <v>18</v>
      </c>
      <c r="H50" s="3">
        <v>8</v>
      </c>
      <c r="I50" s="17">
        <v>-0.1</v>
      </c>
      <c r="J50" s="17">
        <f>Tabla_Estadisticas[[#This Row],[E1_Pts_Saque]]+Tabla_Estadisticas[[#This Row],[E1_Error_Saque]]/Tabla_Estadisticas[[#This Row],[E1_Total_Saques]]</f>
        <v>8.2337662337662341</v>
      </c>
      <c r="K50" s="17">
        <f>Tabla_Estadisticas[[#This Row],[E1_Pts_Contraataque]]/Tabla_Estadisticas[[#This Row],[E1_Total_Saques]]</f>
        <v>0.31168831168831168</v>
      </c>
      <c r="L50" s="3">
        <v>44</v>
      </c>
      <c r="M50" s="3">
        <v>12</v>
      </c>
      <c r="N50" s="3">
        <v>68</v>
      </c>
      <c r="O50" s="3">
        <v>15</v>
      </c>
      <c r="P50" s="3">
        <v>1</v>
      </c>
      <c r="Q50" s="18">
        <v>-0.16</v>
      </c>
      <c r="R50" s="17">
        <f>Tabla_Estadisticas[[#This Row],[E2_Pts_Saque]]+Tabla_Estadisticas[[#This Row],[E2_Error_Saque]]/Tabla_Estadisticas[[#This Row],[E2_Total_Saques]]</f>
        <v>1.2205882352941178</v>
      </c>
      <c r="S50" s="17">
        <f>Tabla_Estadisticas[[#This Row],[E2_Pts_Contraataque]]/Tabla_Estadisticas[[#This Row],[E2_Pts_Totales]]</f>
        <v>0.27272727272727271</v>
      </c>
    </row>
    <row r="51" spans="1:19" x14ac:dyDescent="0.25">
      <c r="A51" s="4">
        <v>50</v>
      </c>
      <c r="B51" s="4">
        <v>5</v>
      </c>
      <c r="C51" s="4">
        <v>3</v>
      </c>
      <c r="D51" s="3">
        <v>70</v>
      </c>
      <c r="E51" s="3">
        <v>21</v>
      </c>
      <c r="F51" s="3">
        <v>91</v>
      </c>
      <c r="G51" s="3">
        <v>16</v>
      </c>
      <c r="H51" s="3">
        <v>4</v>
      </c>
      <c r="I51" s="17">
        <v>-0.09</v>
      </c>
      <c r="J51" s="17">
        <f>Tabla_Estadisticas[[#This Row],[E1_Pts_Saque]]+Tabla_Estadisticas[[#This Row],[E1_Error_Saque]]/Tabla_Estadisticas[[#This Row],[E1_Total_Saques]]</f>
        <v>4.1758241758241761</v>
      </c>
      <c r="K51" s="17">
        <f>Tabla_Estadisticas[[#This Row],[E1_Pts_Contraataque]]/Tabla_Estadisticas[[#This Row],[E1_Total_Saques]]</f>
        <v>0.23076923076923078</v>
      </c>
      <c r="L51" s="3">
        <v>76</v>
      </c>
      <c r="M51" s="3">
        <v>28</v>
      </c>
      <c r="N51" s="3">
        <v>98</v>
      </c>
      <c r="O51" s="3">
        <v>16</v>
      </c>
      <c r="P51" s="3">
        <v>6</v>
      </c>
      <c r="Q51" s="18">
        <v>-0.06</v>
      </c>
      <c r="R51" s="17">
        <f>Tabla_Estadisticas[[#This Row],[E2_Pts_Saque]]+Tabla_Estadisticas[[#This Row],[E2_Error_Saque]]/Tabla_Estadisticas[[#This Row],[E2_Total_Saques]]</f>
        <v>6.1632653061224492</v>
      </c>
      <c r="S51" s="17">
        <f>Tabla_Estadisticas[[#This Row],[E2_Pts_Contraataque]]/Tabla_Estadisticas[[#This Row],[E2_Pts_Totales]]</f>
        <v>0.36842105263157893</v>
      </c>
    </row>
    <row r="52" spans="1:19" x14ac:dyDescent="0.25">
      <c r="A52" s="4">
        <v>51</v>
      </c>
      <c r="B52" s="4">
        <v>6</v>
      </c>
      <c r="C52" s="4">
        <v>1</v>
      </c>
      <c r="D52" s="3">
        <v>57</v>
      </c>
      <c r="E52" s="3">
        <v>26</v>
      </c>
      <c r="F52" s="3">
        <v>74</v>
      </c>
      <c r="G52" s="3">
        <v>14</v>
      </c>
      <c r="H52" s="3">
        <v>6</v>
      </c>
      <c r="I52" s="17">
        <v>-0.06</v>
      </c>
      <c r="J52" s="17">
        <f>Tabla_Estadisticas[[#This Row],[E1_Pts_Saque]]+Tabla_Estadisticas[[#This Row],[E1_Error_Saque]]/Tabla_Estadisticas[[#This Row],[E1_Total_Saques]]</f>
        <v>6.1891891891891895</v>
      </c>
      <c r="K52" s="17">
        <f>Tabla_Estadisticas[[#This Row],[E1_Pts_Contraataque]]/Tabla_Estadisticas[[#This Row],[E1_Total_Saques]]</f>
        <v>0.35135135135135137</v>
      </c>
      <c r="L52" s="3">
        <v>43</v>
      </c>
      <c r="M52" s="3">
        <v>15</v>
      </c>
      <c r="N52" s="3">
        <v>60</v>
      </c>
      <c r="O52" s="3">
        <v>10</v>
      </c>
      <c r="P52" s="3">
        <v>1</v>
      </c>
      <c r="Q52" s="18">
        <v>-0.08</v>
      </c>
      <c r="R52" s="17">
        <f>Tabla_Estadisticas[[#This Row],[E2_Pts_Saque]]+Tabla_Estadisticas[[#This Row],[E2_Error_Saque]]/Tabla_Estadisticas[[#This Row],[E2_Total_Saques]]</f>
        <v>1.1666666666666667</v>
      </c>
      <c r="S52" s="17">
        <f>Tabla_Estadisticas[[#This Row],[E2_Pts_Contraataque]]/Tabla_Estadisticas[[#This Row],[E2_Pts_Totales]]</f>
        <v>0.34883720930232559</v>
      </c>
    </row>
    <row r="53" spans="1:19" x14ac:dyDescent="0.25">
      <c r="A53" s="4">
        <v>52</v>
      </c>
      <c r="B53" s="4">
        <v>7</v>
      </c>
      <c r="C53" s="4">
        <v>2</v>
      </c>
      <c r="D53" s="3">
        <v>39</v>
      </c>
      <c r="E53" s="3">
        <v>13</v>
      </c>
      <c r="F53" s="3">
        <v>56</v>
      </c>
      <c r="G53" s="3">
        <v>14</v>
      </c>
      <c r="H53" s="3">
        <v>3</v>
      </c>
      <c r="I53" s="17">
        <v>-0.1</v>
      </c>
      <c r="J53" s="17">
        <f>Tabla_Estadisticas[[#This Row],[E1_Pts_Saque]]+Tabla_Estadisticas[[#This Row],[E1_Error_Saque]]/Tabla_Estadisticas[[#This Row],[E1_Total_Saques]]</f>
        <v>3.25</v>
      </c>
      <c r="K53" s="17">
        <f>Tabla_Estadisticas[[#This Row],[E1_Pts_Contraataque]]/Tabla_Estadisticas[[#This Row],[E1_Total_Saques]]</f>
        <v>0.23214285714285715</v>
      </c>
      <c r="L53" s="3">
        <v>54</v>
      </c>
      <c r="M53" s="3">
        <v>31</v>
      </c>
      <c r="N53" s="3">
        <v>73</v>
      </c>
      <c r="O53" s="3">
        <v>10</v>
      </c>
      <c r="P53" s="3">
        <v>6</v>
      </c>
      <c r="Q53" s="18">
        <v>0.01</v>
      </c>
      <c r="R53" s="17">
        <f>Tabla_Estadisticas[[#This Row],[E2_Pts_Saque]]+Tabla_Estadisticas[[#This Row],[E2_Error_Saque]]/Tabla_Estadisticas[[#This Row],[E2_Total_Saques]]</f>
        <v>6.1369863013698627</v>
      </c>
      <c r="S53" s="17">
        <f>Tabla_Estadisticas[[#This Row],[E2_Pts_Contraataque]]/Tabla_Estadisticas[[#This Row],[E2_Pts_Totales]]</f>
        <v>0.57407407407407407</v>
      </c>
    </row>
    <row r="54" spans="1:19" x14ac:dyDescent="0.25">
      <c r="A54" s="4">
        <v>53</v>
      </c>
      <c r="B54" s="4">
        <v>8</v>
      </c>
      <c r="C54" s="4">
        <v>15</v>
      </c>
      <c r="D54" s="3">
        <v>63</v>
      </c>
      <c r="E54" s="3">
        <v>27</v>
      </c>
      <c r="F54" s="3">
        <v>79</v>
      </c>
      <c r="G54" s="3">
        <v>13</v>
      </c>
      <c r="H54" s="3">
        <v>5</v>
      </c>
      <c r="I54" s="17">
        <v>-0.02</v>
      </c>
      <c r="J54" s="17">
        <f>Tabla_Estadisticas[[#This Row],[E1_Pts_Saque]]+Tabla_Estadisticas[[#This Row],[E1_Error_Saque]]/Tabla_Estadisticas[[#This Row],[E1_Total_Saques]]</f>
        <v>5.1645569620253164</v>
      </c>
      <c r="K54" s="17">
        <f>Tabla_Estadisticas[[#This Row],[E1_Pts_Contraataque]]/Tabla_Estadisticas[[#This Row],[E1_Total_Saques]]</f>
        <v>0.34177215189873417</v>
      </c>
      <c r="L54" s="3">
        <v>51</v>
      </c>
      <c r="M54" s="3">
        <v>21</v>
      </c>
      <c r="N54" s="3">
        <v>71</v>
      </c>
      <c r="O54" s="3">
        <v>10</v>
      </c>
      <c r="P54" s="3">
        <v>5</v>
      </c>
      <c r="Q54" s="18">
        <v>-0.01</v>
      </c>
      <c r="R54" s="17">
        <f>Tabla_Estadisticas[[#This Row],[E2_Pts_Saque]]+Tabla_Estadisticas[[#This Row],[E2_Error_Saque]]/Tabla_Estadisticas[[#This Row],[E2_Total_Saques]]</f>
        <v>5.140845070422535</v>
      </c>
      <c r="S54" s="17">
        <f>Tabla_Estadisticas[[#This Row],[E2_Pts_Contraataque]]/Tabla_Estadisticas[[#This Row],[E2_Pts_Totales]]</f>
        <v>0.41176470588235292</v>
      </c>
    </row>
    <row r="55" spans="1:19" x14ac:dyDescent="0.25">
      <c r="A55" s="4">
        <v>54</v>
      </c>
      <c r="B55" s="4">
        <v>16</v>
      </c>
      <c r="C55" s="4">
        <v>14</v>
      </c>
      <c r="D55" s="3">
        <v>50</v>
      </c>
      <c r="E55" s="3">
        <v>16</v>
      </c>
      <c r="F55" s="3">
        <v>76</v>
      </c>
      <c r="G55" s="3">
        <v>13</v>
      </c>
      <c r="H55" s="3">
        <v>5</v>
      </c>
      <c r="I55" s="17">
        <v>-7.0000000000000007E-2</v>
      </c>
      <c r="J55" s="17">
        <f>Tabla_Estadisticas[[#This Row],[E1_Pts_Saque]]+Tabla_Estadisticas[[#This Row],[E1_Error_Saque]]/Tabla_Estadisticas[[#This Row],[E1_Total_Saques]]</f>
        <v>5.1710526315789478</v>
      </c>
      <c r="K55" s="17">
        <f>Tabla_Estadisticas[[#This Row],[E1_Pts_Contraataque]]/Tabla_Estadisticas[[#This Row],[E1_Total_Saques]]</f>
        <v>0.21052631578947367</v>
      </c>
      <c r="L55" s="3">
        <v>44</v>
      </c>
      <c r="M55" s="3">
        <v>12</v>
      </c>
      <c r="N55" s="3">
        <v>67</v>
      </c>
      <c r="O55" s="3">
        <v>13</v>
      </c>
      <c r="P55" s="3">
        <v>3</v>
      </c>
      <c r="Q55" s="18">
        <v>-0.1</v>
      </c>
      <c r="R55" s="17">
        <f>Tabla_Estadisticas[[#This Row],[E2_Pts_Saque]]+Tabla_Estadisticas[[#This Row],[E2_Error_Saque]]/Tabla_Estadisticas[[#This Row],[E2_Total_Saques]]</f>
        <v>3.1940298507462686</v>
      </c>
      <c r="S55" s="17">
        <f>Tabla_Estadisticas[[#This Row],[E2_Pts_Contraataque]]/Tabla_Estadisticas[[#This Row],[E2_Pts_Totales]]</f>
        <v>0.27272727272727271</v>
      </c>
    </row>
    <row r="56" spans="1:19" x14ac:dyDescent="0.25">
      <c r="A56" s="4">
        <v>55</v>
      </c>
      <c r="B56" s="4">
        <v>10</v>
      </c>
      <c r="C56" s="4">
        <v>13</v>
      </c>
      <c r="D56" s="3">
        <v>66</v>
      </c>
      <c r="E56" s="3">
        <v>20</v>
      </c>
      <c r="F56" s="3">
        <v>102</v>
      </c>
      <c r="G56" s="3">
        <v>18</v>
      </c>
      <c r="H56" s="3">
        <v>6</v>
      </c>
      <c r="I56" s="17">
        <v>-0.09</v>
      </c>
      <c r="J56" s="17">
        <f>Tabla_Estadisticas[[#This Row],[E1_Pts_Saque]]+Tabla_Estadisticas[[#This Row],[E1_Error_Saque]]/Tabla_Estadisticas[[#This Row],[E1_Total_Saques]]</f>
        <v>6.1764705882352944</v>
      </c>
      <c r="K56" s="17">
        <f>Tabla_Estadisticas[[#This Row],[E1_Pts_Contraataque]]/Tabla_Estadisticas[[#This Row],[E1_Total_Saques]]</f>
        <v>0.19607843137254902</v>
      </c>
      <c r="L56" s="3">
        <v>82</v>
      </c>
      <c r="M56" s="3">
        <v>28</v>
      </c>
      <c r="N56" s="3">
        <v>110</v>
      </c>
      <c r="O56" s="3">
        <v>23</v>
      </c>
      <c r="P56" s="3">
        <v>6</v>
      </c>
      <c r="Q56" s="18">
        <v>-0.13</v>
      </c>
      <c r="R56" s="17">
        <f>Tabla_Estadisticas[[#This Row],[E2_Pts_Saque]]+Tabla_Estadisticas[[#This Row],[E2_Error_Saque]]/Tabla_Estadisticas[[#This Row],[E2_Total_Saques]]</f>
        <v>6.209090909090909</v>
      </c>
      <c r="S56" s="17">
        <f>Tabla_Estadisticas[[#This Row],[E2_Pts_Contraataque]]/Tabla_Estadisticas[[#This Row],[E2_Pts_Totales]]</f>
        <v>0.34146341463414637</v>
      </c>
    </row>
    <row r="57" spans="1:19" x14ac:dyDescent="0.25">
      <c r="A57" s="4">
        <v>56</v>
      </c>
      <c r="B57" s="4">
        <v>11</v>
      </c>
      <c r="C57" s="4">
        <v>12</v>
      </c>
      <c r="D57" s="3">
        <v>73</v>
      </c>
      <c r="E57" s="3">
        <v>31</v>
      </c>
      <c r="F57" s="3">
        <v>89</v>
      </c>
      <c r="G57" s="3">
        <v>16</v>
      </c>
      <c r="H57" s="3">
        <v>7</v>
      </c>
      <c r="I57" s="17">
        <v>-0.05</v>
      </c>
      <c r="J57" s="17">
        <f>Tabla_Estadisticas[[#This Row],[E1_Pts_Saque]]+Tabla_Estadisticas[[#This Row],[E1_Error_Saque]]/Tabla_Estadisticas[[#This Row],[E1_Total_Saques]]</f>
        <v>7.1797752808988768</v>
      </c>
      <c r="K57" s="17">
        <f>Tabla_Estadisticas[[#This Row],[E1_Pts_Contraataque]]/Tabla_Estadisticas[[#This Row],[E1_Total_Saques]]</f>
        <v>0.34831460674157305</v>
      </c>
      <c r="L57" s="3">
        <v>60</v>
      </c>
      <c r="M57" s="3">
        <v>22</v>
      </c>
      <c r="N57" s="3">
        <v>87</v>
      </c>
      <c r="O57" s="3">
        <v>12</v>
      </c>
      <c r="P57" s="3">
        <v>7</v>
      </c>
      <c r="Q57" s="18">
        <v>-0.03</v>
      </c>
      <c r="R57" s="17">
        <f>Tabla_Estadisticas[[#This Row],[E2_Pts_Saque]]+Tabla_Estadisticas[[#This Row],[E2_Error_Saque]]/Tabla_Estadisticas[[#This Row],[E2_Total_Saques]]</f>
        <v>7.1379310344827589</v>
      </c>
      <c r="S57" s="17">
        <f>Tabla_Estadisticas[[#This Row],[E2_Pts_Contraataque]]/Tabla_Estadisticas[[#This Row],[E2_Pts_Totales]]</f>
        <v>0.36666666666666664</v>
      </c>
    </row>
    <row r="58" spans="1:19" x14ac:dyDescent="0.25">
      <c r="A58" s="4">
        <v>57</v>
      </c>
      <c r="B58" s="4">
        <v>9</v>
      </c>
      <c r="C58" s="4">
        <v>12</v>
      </c>
      <c r="D58" s="3">
        <v>50</v>
      </c>
      <c r="E58" s="3">
        <v>23</v>
      </c>
      <c r="F58" s="3">
        <v>73</v>
      </c>
      <c r="G58" s="3">
        <v>13</v>
      </c>
      <c r="H58" s="3">
        <v>2</v>
      </c>
      <c r="I58" s="17">
        <v>-0.06</v>
      </c>
      <c r="J58" s="17">
        <f>Tabla_Estadisticas[[#This Row],[E1_Pts_Saque]]+Tabla_Estadisticas[[#This Row],[E1_Error_Saque]]/Tabla_Estadisticas[[#This Row],[E1_Total_Saques]]</f>
        <v>2.1780821917808217</v>
      </c>
      <c r="K58" s="17">
        <f>Tabla_Estadisticas[[#This Row],[E1_Pts_Contraataque]]/Tabla_Estadisticas[[#This Row],[E1_Total_Saques]]</f>
        <v>0.31506849315068491</v>
      </c>
      <c r="L58" s="3">
        <v>35</v>
      </c>
      <c r="M58" s="3">
        <v>6</v>
      </c>
      <c r="N58" s="3">
        <v>54</v>
      </c>
      <c r="O58" s="3">
        <v>18</v>
      </c>
      <c r="P58" s="3">
        <v>2</v>
      </c>
      <c r="Q58" s="18">
        <v>-0.27</v>
      </c>
      <c r="R58" s="17">
        <f>Tabla_Estadisticas[[#This Row],[E2_Pts_Saque]]+Tabla_Estadisticas[[#This Row],[E2_Error_Saque]]/Tabla_Estadisticas[[#This Row],[E2_Total_Saques]]</f>
        <v>2.3333333333333335</v>
      </c>
      <c r="S58" s="17">
        <f>Tabla_Estadisticas[[#This Row],[E2_Pts_Contraataque]]/Tabla_Estadisticas[[#This Row],[E2_Pts_Totales]]</f>
        <v>0.17142857142857143</v>
      </c>
    </row>
    <row r="59" spans="1:19" x14ac:dyDescent="0.25">
      <c r="A59" s="4">
        <v>58</v>
      </c>
      <c r="B59" s="4">
        <v>13</v>
      </c>
      <c r="C59" s="4">
        <v>11</v>
      </c>
      <c r="D59" s="3">
        <v>47</v>
      </c>
      <c r="E59" s="3">
        <v>15</v>
      </c>
      <c r="F59" s="3">
        <v>65</v>
      </c>
      <c r="G59" s="3">
        <v>13</v>
      </c>
      <c r="H59" s="3">
        <v>7</v>
      </c>
      <c r="I59" s="17">
        <v>-0.04</v>
      </c>
      <c r="J59" s="17">
        <f>Tabla_Estadisticas[[#This Row],[E1_Pts_Saque]]+Tabla_Estadisticas[[#This Row],[E1_Error_Saque]]/Tabla_Estadisticas[[#This Row],[E1_Total_Saques]]</f>
        <v>7.2</v>
      </c>
      <c r="K59" s="17">
        <f>Tabla_Estadisticas[[#This Row],[E1_Pts_Contraataque]]/Tabla_Estadisticas[[#This Row],[E1_Total_Saques]]</f>
        <v>0.23076923076923078</v>
      </c>
      <c r="L59" s="3">
        <v>59</v>
      </c>
      <c r="M59" s="3">
        <v>26</v>
      </c>
      <c r="N59" s="3">
        <v>74</v>
      </c>
      <c r="O59" s="3">
        <v>10</v>
      </c>
      <c r="P59" s="3">
        <v>13</v>
      </c>
      <c r="Q59" s="18">
        <v>0.06</v>
      </c>
      <c r="R59" s="17">
        <f>Tabla_Estadisticas[[#This Row],[E2_Pts_Saque]]+Tabla_Estadisticas[[#This Row],[E2_Error_Saque]]/Tabla_Estadisticas[[#This Row],[E2_Total_Saques]]</f>
        <v>13.135135135135135</v>
      </c>
      <c r="S59" s="17">
        <f>Tabla_Estadisticas[[#This Row],[E2_Pts_Contraataque]]/Tabla_Estadisticas[[#This Row],[E2_Pts_Totales]]</f>
        <v>0.44067796610169491</v>
      </c>
    </row>
    <row r="60" spans="1:19" x14ac:dyDescent="0.25">
      <c r="A60" s="4">
        <v>59</v>
      </c>
      <c r="B60" s="4">
        <v>14</v>
      </c>
      <c r="C60" s="4">
        <v>10</v>
      </c>
      <c r="D60" s="3">
        <v>34</v>
      </c>
      <c r="E60" s="3">
        <v>15</v>
      </c>
      <c r="F60" s="3">
        <v>58</v>
      </c>
      <c r="G60" s="3">
        <v>9</v>
      </c>
      <c r="H60" s="3">
        <v>2</v>
      </c>
      <c r="I60" s="17">
        <v>-0.05</v>
      </c>
      <c r="J60" s="17">
        <f>Tabla_Estadisticas[[#This Row],[E1_Pts_Saque]]+Tabla_Estadisticas[[#This Row],[E1_Error_Saque]]/Tabla_Estadisticas[[#This Row],[E1_Total_Saques]]</f>
        <v>2.1551724137931036</v>
      </c>
      <c r="K60" s="17">
        <f>Tabla_Estadisticas[[#This Row],[E1_Pts_Contraataque]]/Tabla_Estadisticas[[#This Row],[E1_Total_Saques]]</f>
        <v>0.25862068965517243</v>
      </c>
      <c r="L60" s="3">
        <v>56</v>
      </c>
      <c r="M60" s="3">
        <v>28</v>
      </c>
      <c r="N60" s="3">
        <v>74</v>
      </c>
      <c r="O60" s="3">
        <v>13</v>
      </c>
      <c r="P60" s="3">
        <v>8</v>
      </c>
      <c r="Q60" s="18">
        <v>0.02</v>
      </c>
      <c r="R60" s="17">
        <f>Tabla_Estadisticas[[#This Row],[E2_Pts_Saque]]+Tabla_Estadisticas[[#This Row],[E2_Error_Saque]]/Tabla_Estadisticas[[#This Row],[E2_Total_Saques]]</f>
        <v>8.1756756756756754</v>
      </c>
      <c r="S60" s="17">
        <f>Tabla_Estadisticas[[#This Row],[E2_Pts_Contraataque]]/Tabla_Estadisticas[[#This Row],[E2_Pts_Totales]]</f>
        <v>0.5</v>
      </c>
    </row>
    <row r="61" spans="1:19" x14ac:dyDescent="0.25">
      <c r="A61" s="4">
        <v>60</v>
      </c>
      <c r="B61" s="4">
        <v>15</v>
      </c>
      <c r="C61" s="4">
        <v>16</v>
      </c>
      <c r="D61" s="3">
        <v>62</v>
      </c>
      <c r="E61" s="3">
        <v>20</v>
      </c>
      <c r="F61" s="3">
        <v>95</v>
      </c>
      <c r="G61" s="3">
        <v>14</v>
      </c>
      <c r="H61" s="3">
        <v>2</v>
      </c>
      <c r="I61" s="17">
        <v>-0.09</v>
      </c>
      <c r="J61" s="17">
        <f>Tabla_Estadisticas[[#This Row],[E1_Pts_Saque]]+Tabla_Estadisticas[[#This Row],[E1_Error_Saque]]/Tabla_Estadisticas[[#This Row],[E1_Total_Saques]]</f>
        <v>2.1473684210526316</v>
      </c>
      <c r="K61" s="17">
        <f>Tabla_Estadisticas[[#This Row],[E1_Pts_Contraataque]]/Tabla_Estadisticas[[#This Row],[E1_Total_Saques]]</f>
        <v>0.21052631578947367</v>
      </c>
      <c r="L61" s="3">
        <v>71</v>
      </c>
      <c r="M61" s="3">
        <v>19</v>
      </c>
      <c r="N61" s="3">
        <v>94</v>
      </c>
      <c r="O61" s="3">
        <v>24</v>
      </c>
      <c r="P61" s="3">
        <v>6</v>
      </c>
      <c r="Q61" s="18">
        <v>-0.18</v>
      </c>
      <c r="R61" s="17">
        <f>Tabla_Estadisticas[[#This Row],[E2_Pts_Saque]]+Tabla_Estadisticas[[#This Row],[E2_Error_Saque]]/Tabla_Estadisticas[[#This Row],[E2_Total_Saques]]</f>
        <v>6.2553191489361701</v>
      </c>
      <c r="S61" s="17">
        <f>Tabla_Estadisticas[[#This Row],[E2_Pts_Contraataque]]/Tabla_Estadisticas[[#This Row],[E2_Pts_Totales]]</f>
        <v>0.26760563380281688</v>
      </c>
    </row>
    <row r="62" spans="1:19" x14ac:dyDescent="0.25">
      <c r="A62" s="4">
        <v>61</v>
      </c>
      <c r="B62" s="4">
        <v>2</v>
      </c>
      <c r="C62" s="4">
        <v>8</v>
      </c>
      <c r="D62" s="3">
        <v>55</v>
      </c>
      <c r="E62" s="3">
        <v>20</v>
      </c>
      <c r="F62" s="3">
        <v>75</v>
      </c>
      <c r="G62" s="3">
        <v>17</v>
      </c>
      <c r="H62" s="3">
        <v>8</v>
      </c>
      <c r="I62" s="17">
        <v>-0.09</v>
      </c>
      <c r="J62" s="17">
        <f>Tabla_Estadisticas[[#This Row],[E1_Pts_Saque]]+Tabla_Estadisticas[[#This Row],[E1_Error_Saque]]/Tabla_Estadisticas[[#This Row],[E1_Total_Saques]]</f>
        <v>8.2266666666666666</v>
      </c>
      <c r="K62" s="17">
        <f>Tabla_Estadisticas[[#This Row],[E1_Pts_Contraataque]]/Tabla_Estadisticas[[#This Row],[E1_Total_Saques]]</f>
        <v>0.26666666666666666</v>
      </c>
      <c r="L62" s="3">
        <v>52</v>
      </c>
      <c r="M62" s="3">
        <v>21</v>
      </c>
      <c r="N62" s="3">
        <v>73</v>
      </c>
      <c r="O62" s="3">
        <v>16</v>
      </c>
      <c r="P62" s="3">
        <v>4</v>
      </c>
      <c r="Q62" s="18">
        <v>-0.1</v>
      </c>
      <c r="R62" s="17">
        <f>Tabla_Estadisticas[[#This Row],[E2_Pts_Saque]]+Tabla_Estadisticas[[#This Row],[E2_Error_Saque]]/Tabla_Estadisticas[[#This Row],[E2_Total_Saques]]</f>
        <v>4.2191780821917808</v>
      </c>
      <c r="S62" s="17">
        <f>Tabla_Estadisticas[[#This Row],[E2_Pts_Contraataque]]/Tabla_Estadisticas[[#This Row],[E2_Pts_Totales]]</f>
        <v>0.40384615384615385</v>
      </c>
    </row>
    <row r="63" spans="1:19" x14ac:dyDescent="0.25">
      <c r="A63" s="4">
        <v>62</v>
      </c>
      <c r="B63" s="4">
        <v>1</v>
      </c>
      <c r="C63" s="4">
        <v>7</v>
      </c>
      <c r="D63" s="3">
        <v>30</v>
      </c>
      <c r="E63" s="3">
        <v>11</v>
      </c>
      <c r="F63" s="3">
        <v>57</v>
      </c>
      <c r="G63" s="3">
        <v>12</v>
      </c>
      <c r="H63" s="3">
        <v>1</v>
      </c>
      <c r="I63" s="17">
        <v>-0.12</v>
      </c>
      <c r="J63" s="17">
        <f>Tabla_Estadisticas[[#This Row],[E1_Pts_Saque]]+Tabla_Estadisticas[[#This Row],[E1_Error_Saque]]/Tabla_Estadisticas[[#This Row],[E1_Total_Saques]]</f>
        <v>1.2105263157894737</v>
      </c>
      <c r="K63" s="17">
        <f>Tabla_Estadisticas[[#This Row],[E1_Pts_Contraataque]]/Tabla_Estadisticas[[#This Row],[E1_Total_Saques]]</f>
        <v>0.19298245614035087</v>
      </c>
      <c r="L63" s="3">
        <v>55</v>
      </c>
      <c r="M63" s="3">
        <v>29</v>
      </c>
      <c r="N63" s="3">
        <v>75</v>
      </c>
      <c r="O63" s="3">
        <v>18</v>
      </c>
      <c r="P63" s="3">
        <v>6</v>
      </c>
      <c r="Q63" s="18">
        <v>-0.1</v>
      </c>
      <c r="R63" s="17">
        <f>Tabla_Estadisticas[[#This Row],[E2_Pts_Saque]]+Tabla_Estadisticas[[#This Row],[E2_Error_Saque]]/Tabla_Estadisticas[[#This Row],[E2_Total_Saques]]</f>
        <v>6.24</v>
      </c>
      <c r="S63" s="17">
        <f>Tabla_Estadisticas[[#This Row],[E2_Pts_Contraataque]]/Tabla_Estadisticas[[#This Row],[E2_Pts_Totales]]</f>
        <v>0.52727272727272723</v>
      </c>
    </row>
    <row r="64" spans="1:19" x14ac:dyDescent="0.25">
      <c r="A64" s="4">
        <v>63</v>
      </c>
      <c r="B64" s="4">
        <v>3</v>
      </c>
      <c r="C64" s="4">
        <v>6</v>
      </c>
      <c r="D64" s="3">
        <v>75</v>
      </c>
      <c r="E64" s="3">
        <v>30</v>
      </c>
      <c r="F64" s="3">
        <v>97</v>
      </c>
      <c r="G64" s="3">
        <v>20</v>
      </c>
      <c r="H64" s="3">
        <v>8</v>
      </c>
      <c r="I64" s="17">
        <v>-0.09</v>
      </c>
      <c r="J64" s="17">
        <f>Tabla_Estadisticas[[#This Row],[E1_Pts_Saque]]+Tabla_Estadisticas[[#This Row],[E1_Error_Saque]]/Tabla_Estadisticas[[#This Row],[E1_Total_Saques]]</f>
        <v>8.2061855670103085</v>
      </c>
      <c r="K64" s="17">
        <f>Tabla_Estadisticas[[#This Row],[E1_Pts_Contraataque]]/Tabla_Estadisticas[[#This Row],[E1_Total_Saques]]</f>
        <v>0.30927835051546393</v>
      </c>
      <c r="L64" s="3">
        <v>63</v>
      </c>
      <c r="M64" s="3">
        <v>24</v>
      </c>
      <c r="N64" s="3">
        <v>95</v>
      </c>
      <c r="O64" s="3">
        <v>14</v>
      </c>
      <c r="P64" s="3">
        <v>7</v>
      </c>
      <c r="Q64" s="18">
        <v>-0.05</v>
      </c>
      <c r="R64" s="17">
        <f>Tabla_Estadisticas[[#This Row],[E2_Pts_Saque]]+Tabla_Estadisticas[[#This Row],[E2_Error_Saque]]/Tabla_Estadisticas[[#This Row],[E2_Total_Saques]]</f>
        <v>7.1473684210526311</v>
      </c>
      <c r="S64" s="17">
        <f>Tabla_Estadisticas[[#This Row],[E2_Pts_Contraataque]]/Tabla_Estadisticas[[#This Row],[E2_Pts_Totales]]</f>
        <v>0.38095238095238093</v>
      </c>
    </row>
    <row r="65" spans="1:19" x14ac:dyDescent="0.25">
      <c r="A65" s="4">
        <v>64</v>
      </c>
      <c r="B65" s="4">
        <v>4</v>
      </c>
      <c r="C65" s="4">
        <v>5</v>
      </c>
      <c r="D65" s="3">
        <v>51</v>
      </c>
      <c r="E65" s="3">
        <v>19</v>
      </c>
      <c r="F65" s="3">
        <v>73</v>
      </c>
      <c r="G65" s="3">
        <v>10</v>
      </c>
      <c r="H65" s="3">
        <v>8</v>
      </c>
      <c r="I65" s="17">
        <v>-0.01</v>
      </c>
      <c r="J65" s="17">
        <f>Tabla_Estadisticas[[#This Row],[E1_Pts_Saque]]+Tabla_Estadisticas[[#This Row],[E1_Error_Saque]]/Tabla_Estadisticas[[#This Row],[E1_Total_Saques]]</f>
        <v>8.1369863013698627</v>
      </c>
      <c r="K65" s="17">
        <f>Tabla_Estadisticas[[#This Row],[E1_Pts_Contraataque]]/Tabla_Estadisticas[[#This Row],[E1_Total_Saques]]</f>
        <v>0.26027397260273971</v>
      </c>
      <c r="L65" s="3">
        <v>46</v>
      </c>
      <c r="M65" s="3">
        <v>12</v>
      </c>
      <c r="N65" s="3">
        <v>64</v>
      </c>
      <c r="O65" s="3">
        <v>13</v>
      </c>
      <c r="P65" s="3">
        <v>3</v>
      </c>
      <c r="Q65" s="18">
        <v>-0.12</v>
      </c>
      <c r="R65" s="17">
        <f>Tabla_Estadisticas[[#This Row],[E2_Pts_Saque]]+Tabla_Estadisticas[[#This Row],[E2_Error_Saque]]/Tabla_Estadisticas[[#This Row],[E2_Total_Saques]]</f>
        <v>3.203125</v>
      </c>
      <c r="S65" s="17">
        <f>Tabla_Estadisticas[[#This Row],[E2_Pts_Contraataque]]/Tabla_Estadisticas[[#This Row],[E2_Pts_Totales]]</f>
        <v>0.2608695652173913</v>
      </c>
    </row>
    <row r="66" spans="1:19" x14ac:dyDescent="0.25">
      <c r="A66" s="4">
        <v>65</v>
      </c>
      <c r="B66" s="4">
        <v>5</v>
      </c>
      <c r="C66" s="4">
        <v>9</v>
      </c>
      <c r="D66" s="3">
        <v>61</v>
      </c>
      <c r="E66" s="3">
        <v>15</v>
      </c>
      <c r="F66" s="3">
        <v>88</v>
      </c>
      <c r="G66" s="3">
        <v>22</v>
      </c>
      <c r="H66" s="3">
        <v>6</v>
      </c>
      <c r="I66" s="17">
        <v>-0.17</v>
      </c>
      <c r="J66" s="17">
        <f>Tabla_Estadisticas[[#This Row],[E1_Pts_Saque]]+Tabla_Estadisticas[[#This Row],[E1_Error_Saque]]/Tabla_Estadisticas[[#This Row],[E1_Total_Saques]]</f>
        <v>6.25</v>
      </c>
      <c r="K66" s="17">
        <f>Tabla_Estadisticas[[#This Row],[E1_Pts_Contraataque]]/Tabla_Estadisticas[[#This Row],[E1_Total_Saques]]</f>
        <v>0.17045454545454544</v>
      </c>
      <c r="L66" s="3">
        <v>70</v>
      </c>
      <c r="M66" s="3">
        <v>23</v>
      </c>
      <c r="N66" s="3">
        <v>94</v>
      </c>
      <c r="O66" s="3">
        <v>18</v>
      </c>
      <c r="P66" s="3">
        <v>7</v>
      </c>
      <c r="Q66" s="18">
        <v>-0.1</v>
      </c>
      <c r="R66" s="17">
        <f>Tabla_Estadisticas[[#This Row],[E2_Pts_Saque]]+Tabla_Estadisticas[[#This Row],[E2_Error_Saque]]/Tabla_Estadisticas[[#This Row],[E2_Total_Saques]]</f>
        <v>7.1914893617021276</v>
      </c>
      <c r="S66" s="17">
        <f>Tabla_Estadisticas[[#This Row],[E2_Pts_Contraataque]]/Tabla_Estadisticas[[#This Row],[E2_Pts_Totales]]</f>
        <v>0.32857142857142857</v>
      </c>
    </row>
    <row r="67" spans="1:19" x14ac:dyDescent="0.25">
      <c r="A67" s="4">
        <v>66</v>
      </c>
      <c r="B67" s="4">
        <v>6</v>
      </c>
      <c r="C67" s="4">
        <v>4</v>
      </c>
      <c r="D67" s="3">
        <v>41</v>
      </c>
      <c r="E67" s="3">
        <v>5</v>
      </c>
      <c r="F67" s="3">
        <v>54</v>
      </c>
      <c r="G67" s="3">
        <v>13</v>
      </c>
      <c r="H67" s="3">
        <v>1</v>
      </c>
      <c r="I67" s="17">
        <v>-0.2</v>
      </c>
      <c r="J67" s="17">
        <f>Tabla_Estadisticas[[#This Row],[E1_Pts_Saque]]+Tabla_Estadisticas[[#This Row],[E1_Error_Saque]]/Tabla_Estadisticas[[#This Row],[E1_Total_Saques]]</f>
        <v>1.2407407407407407</v>
      </c>
      <c r="K67" s="17">
        <f>Tabla_Estadisticas[[#This Row],[E1_Pts_Contraataque]]/Tabla_Estadisticas[[#This Row],[E1_Total_Saques]]</f>
        <v>9.2592592592592587E-2</v>
      </c>
      <c r="L67" s="3">
        <v>58</v>
      </c>
      <c r="M67" s="3">
        <v>24</v>
      </c>
      <c r="N67" s="3">
        <v>73</v>
      </c>
      <c r="O67" s="3">
        <v>8</v>
      </c>
      <c r="P67" s="3">
        <v>11</v>
      </c>
      <c r="Q67" s="18">
        <v>0.06</v>
      </c>
      <c r="R67" s="17">
        <f>Tabla_Estadisticas[[#This Row],[E2_Pts_Saque]]+Tabla_Estadisticas[[#This Row],[E2_Error_Saque]]/Tabla_Estadisticas[[#This Row],[E2_Total_Saques]]</f>
        <v>11.109589041095891</v>
      </c>
      <c r="S67" s="17">
        <f>Tabla_Estadisticas[[#This Row],[E2_Pts_Contraataque]]/Tabla_Estadisticas[[#This Row],[E2_Pts_Totales]]</f>
        <v>0.41379310344827586</v>
      </c>
    </row>
    <row r="68" spans="1:19" x14ac:dyDescent="0.25">
      <c r="A68" s="4">
        <v>67</v>
      </c>
      <c r="B68" s="4">
        <v>7</v>
      </c>
      <c r="C68" s="4">
        <v>3</v>
      </c>
      <c r="D68" s="3">
        <v>53</v>
      </c>
      <c r="E68" s="3">
        <v>24</v>
      </c>
      <c r="F68" s="3">
        <v>72</v>
      </c>
      <c r="G68" s="3">
        <v>9</v>
      </c>
      <c r="H68" s="3">
        <v>8</v>
      </c>
      <c r="I68" s="17">
        <v>0.04</v>
      </c>
      <c r="J68" s="17">
        <f>Tabla_Estadisticas[[#This Row],[E1_Pts_Saque]]+Tabla_Estadisticas[[#This Row],[E1_Error_Saque]]/Tabla_Estadisticas[[#This Row],[E1_Total_Saques]]</f>
        <v>8.125</v>
      </c>
      <c r="K68" s="17">
        <f>Tabla_Estadisticas[[#This Row],[E1_Pts_Contraataque]]/Tabla_Estadisticas[[#This Row],[E1_Total_Saques]]</f>
        <v>0.33333333333333331</v>
      </c>
      <c r="L68" s="3">
        <v>40</v>
      </c>
      <c r="M68" s="3">
        <v>11</v>
      </c>
      <c r="N68" s="3">
        <v>56</v>
      </c>
      <c r="O68" s="3">
        <v>10</v>
      </c>
      <c r="P68" s="3">
        <v>2</v>
      </c>
      <c r="Q68" s="18">
        <v>-0.1</v>
      </c>
      <c r="R68" s="17">
        <f>Tabla_Estadisticas[[#This Row],[E2_Pts_Saque]]+Tabla_Estadisticas[[#This Row],[E2_Error_Saque]]/Tabla_Estadisticas[[#This Row],[E2_Total_Saques]]</f>
        <v>2.1785714285714284</v>
      </c>
      <c r="S68" s="17">
        <f>Tabla_Estadisticas[[#This Row],[E2_Pts_Contraataque]]/Tabla_Estadisticas[[#This Row],[E2_Pts_Totales]]</f>
        <v>0.27500000000000002</v>
      </c>
    </row>
    <row r="69" spans="1:19" x14ac:dyDescent="0.25">
      <c r="A69" s="4">
        <v>68</v>
      </c>
      <c r="B69" s="4">
        <v>8</v>
      </c>
      <c r="C69" s="4">
        <v>1</v>
      </c>
      <c r="D69" s="3">
        <v>66</v>
      </c>
      <c r="E69" s="3">
        <v>30</v>
      </c>
      <c r="F69" s="3">
        <v>98</v>
      </c>
      <c r="G69" s="3">
        <v>19</v>
      </c>
      <c r="H69" s="3">
        <v>8</v>
      </c>
      <c r="I69" s="17">
        <v>-0.03</v>
      </c>
      <c r="J69" s="17">
        <f>Tabla_Estadisticas[[#This Row],[E1_Pts_Saque]]+Tabla_Estadisticas[[#This Row],[E1_Error_Saque]]/Tabla_Estadisticas[[#This Row],[E1_Total_Saques]]</f>
        <v>8.1938775510204085</v>
      </c>
      <c r="K69" s="17">
        <f>Tabla_Estadisticas[[#This Row],[E1_Pts_Contraataque]]/Tabla_Estadisticas[[#This Row],[E1_Total_Saques]]</f>
        <v>0.30612244897959184</v>
      </c>
      <c r="L69" s="3">
        <v>65</v>
      </c>
      <c r="M69" s="3">
        <v>23</v>
      </c>
      <c r="N69" s="3">
        <v>93</v>
      </c>
      <c r="O69" s="3">
        <v>21</v>
      </c>
      <c r="P69" s="3">
        <v>13</v>
      </c>
      <c r="Q69" s="18">
        <v>-0.04</v>
      </c>
      <c r="R69" s="17">
        <f>Tabla_Estadisticas[[#This Row],[E2_Pts_Saque]]+Tabla_Estadisticas[[#This Row],[E2_Error_Saque]]/Tabla_Estadisticas[[#This Row],[E2_Total_Saques]]</f>
        <v>13.225806451612904</v>
      </c>
      <c r="S69" s="17">
        <f>Tabla_Estadisticas[[#This Row],[E2_Pts_Contraataque]]/Tabla_Estadisticas[[#This Row],[E2_Pts_Totales]]</f>
        <v>0.35384615384615387</v>
      </c>
    </row>
    <row r="70" spans="1:19" x14ac:dyDescent="0.25">
      <c r="A70" s="4">
        <v>69</v>
      </c>
      <c r="B70" s="4">
        <v>16</v>
      </c>
      <c r="C70" s="4">
        <v>2</v>
      </c>
      <c r="D70" s="3">
        <v>56</v>
      </c>
      <c r="E70" s="3">
        <v>12</v>
      </c>
      <c r="F70" s="3">
        <v>74</v>
      </c>
      <c r="G70" s="3">
        <v>19</v>
      </c>
      <c r="H70" s="3">
        <v>7</v>
      </c>
      <c r="I70" s="17">
        <v>-0.05</v>
      </c>
      <c r="J70" s="17">
        <f>Tabla_Estadisticas[[#This Row],[E1_Pts_Saque]]+Tabla_Estadisticas[[#This Row],[E1_Error_Saque]]/Tabla_Estadisticas[[#This Row],[E1_Total_Saques]]</f>
        <v>7.256756756756757</v>
      </c>
      <c r="K70" s="17">
        <f>Tabla_Estadisticas[[#This Row],[E1_Pts_Contraataque]]/Tabla_Estadisticas[[#This Row],[E1_Total_Saques]]</f>
        <v>0.16216216216216217</v>
      </c>
      <c r="L70" s="3">
        <v>69</v>
      </c>
      <c r="M70" s="3">
        <v>33</v>
      </c>
      <c r="N70" s="3">
        <v>96</v>
      </c>
      <c r="O70" s="3">
        <v>10</v>
      </c>
      <c r="P70" s="3">
        <v>6</v>
      </c>
      <c r="Q70" s="18">
        <v>-0.01</v>
      </c>
      <c r="R70" s="17">
        <f>Tabla_Estadisticas[[#This Row],[E2_Pts_Saque]]+Tabla_Estadisticas[[#This Row],[E2_Error_Saque]]/Tabla_Estadisticas[[#This Row],[E2_Total_Saques]]</f>
        <v>6.104166666666667</v>
      </c>
      <c r="S70" s="17">
        <f>Tabla_Estadisticas[[#This Row],[E2_Pts_Contraataque]]/Tabla_Estadisticas[[#This Row],[E2_Pts_Totales]]</f>
        <v>0.47826086956521741</v>
      </c>
    </row>
    <row r="71" spans="1:19" x14ac:dyDescent="0.25">
      <c r="A71" s="4">
        <v>70</v>
      </c>
      <c r="B71" s="4">
        <v>10</v>
      </c>
      <c r="C71" s="4">
        <v>15</v>
      </c>
      <c r="D71" s="3">
        <v>75</v>
      </c>
      <c r="E71" s="3">
        <v>24</v>
      </c>
      <c r="F71" s="3">
        <v>102</v>
      </c>
      <c r="G71" s="3">
        <v>19</v>
      </c>
      <c r="H71" s="3">
        <v>9</v>
      </c>
      <c r="I71" s="17">
        <v>-0.05</v>
      </c>
      <c r="J71" s="17">
        <f>Tabla_Estadisticas[[#This Row],[E1_Pts_Saque]]+Tabla_Estadisticas[[#This Row],[E1_Error_Saque]]/Tabla_Estadisticas[[#This Row],[E1_Total_Saques]]</f>
        <v>9.1862745098039209</v>
      </c>
      <c r="K71" s="17">
        <f>Tabla_Estadisticas[[#This Row],[E1_Pts_Contraataque]]/Tabla_Estadisticas[[#This Row],[E1_Total_Saques]]</f>
        <v>0.23529411764705882</v>
      </c>
      <c r="L71" s="3">
        <v>81</v>
      </c>
      <c r="M71" s="3">
        <v>33</v>
      </c>
      <c r="N71" s="3">
        <v>110</v>
      </c>
      <c r="O71" s="3">
        <v>17</v>
      </c>
      <c r="P71" s="3">
        <v>5</v>
      </c>
      <c r="Q71" s="18">
        <v>-0.09</v>
      </c>
      <c r="R71" s="17">
        <f>Tabla_Estadisticas[[#This Row],[E2_Pts_Saque]]+Tabla_Estadisticas[[#This Row],[E2_Error_Saque]]/Tabla_Estadisticas[[#This Row],[E2_Total_Saques]]</f>
        <v>5.1545454545454543</v>
      </c>
      <c r="S71" s="17">
        <f>Tabla_Estadisticas[[#This Row],[E2_Pts_Contraataque]]/Tabla_Estadisticas[[#This Row],[E2_Pts_Totales]]</f>
        <v>0.40740740740740738</v>
      </c>
    </row>
    <row r="72" spans="1:19" x14ac:dyDescent="0.25">
      <c r="A72" s="4">
        <v>71</v>
      </c>
      <c r="B72" s="4">
        <v>11</v>
      </c>
      <c r="C72" s="4">
        <v>14</v>
      </c>
      <c r="D72" s="3">
        <v>85</v>
      </c>
      <c r="E72" s="3">
        <v>25</v>
      </c>
      <c r="F72" s="3">
        <v>120</v>
      </c>
      <c r="G72" s="3">
        <v>16</v>
      </c>
      <c r="H72" s="3">
        <v>7</v>
      </c>
      <c r="I72" s="17">
        <v>-0.05</v>
      </c>
      <c r="J72" s="17">
        <f>Tabla_Estadisticas[[#This Row],[E1_Pts_Saque]]+Tabla_Estadisticas[[#This Row],[E1_Error_Saque]]/Tabla_Estadisticas[[#This Row],[E1_Total_Saques]]</f>
        <v>7.1333333333333337</v>
      </c>
      <c r="K72" s="17">
        <f>Tabla_Estadisticas[[#This Row],[E1_Pts_Contraataque]]/Tabla_Estadisticas[[#This Row],[E1_Total_Saques]]</f>
        <v>0.20833333333333334</v>
      </c>
      <c r="L72" s="3">
        <v>86</v>
      </c>
      <c r="M72" s="3">
        <v>19</v>
      </c>
      <c r="N72" s="3">
        <v>117</v>
      </c>
      <c r="O72" s="3">
        <v>19</v>
      </c>
      <c r="P72" s="3">
        <v>1</v>
      </c>
      <c r="Q72" s="18">
        <v>-0.12</v>
      </c>
      <c r="R72" s="17">
        <f>Tabla_Estadisticas[[#This Row],[E2_Pts_Saque]]+Tabla_Estadisticas[[#This Row],[E2_Error_Saque]]/Tabla_Estadisticas[[#This Row],[E2_Total_Saques]]</f>
        <v>1.1623931623931625</v>
      </c>
      <c r="S72" s="17">
        <f>Tabla_Estadisticas[[#This Row],[E2_Pts_Contraataque]]/Tabla_Estadisticas[[#This Row],[E2_Pts_Totales]]</f>
        <v>0.22093023255813954</v>
      </c>
    </row>
    <row r="73" spans="1:19" x14ac:dyDescent="0.25">
      <c r="A73" s="4">
        <v>72</v>
      </c>
      <c r="B73" s="4">
        <v>12</v>
      </c>
      <c r="C73" s="4">
        <v>13</v>
      </c>
      <c r="D73" s="3">
        <v>79</v>
      </c>
      <c r="E73" s="3">
        <v>28</v>
      </c>
      <c r="F73" s="3">
        <v>111</v>
      </c>
      <c r="G73" s="3">
        <v>28</v>
      </c>
      <c r="H73" s="3">
        <v>7</v>
      </c>
      <c r="I73" s="17">
        <v>-0.14000000000000001</v>
      </c>
      <c r="J73" s="17">
        <f>Tabla_Estadisticas[[#This Row],[E1_Pts_Saque]]+Tabla_Estadisticas[[#This Row],[E1_Error_Saque]]/Tabla_Estadisticas[[#This Row],[E1_Total_Saques]]</f>
        <v>7.2522522522522523</v>
      </c>
      <c r="K73" s="17">
        <f>Tabla_Estadisticas[[#This Row],[E1_Pts_Contraataque]]/Tabla_Estadisticas[[#This Row],[E1_Total_Saques]]</f>
        <v>0.25225225225225223</v>
      </c>
      <c r="L73" s="3">
        <v>68</v>
      </c>
      <c r="M73" s="3">
        <v>22</v>
      </c>
      <c r="N73" s="3">
        <v>103</v>
      </c>
      <c r="O73" s="3">
        <v>22</v>
      </c>
      <c r="P73" s="3">
        <v>3</v>
      </c>
      <c r="Q73" s="18">
        <v>-0.16</v>
      </c>
      <c r="R73" s="17">
        <f>Tabla_Estadisticas[[#This Row],[E2_Pts_Saque]]+Tabla_Estadisticas[[#This Row],[E2_Error_Saque]]/Tabla_Estadisticas[[#This Row],[E2_Total_Saques]]</f>
        <v>3.2135922330097086</v>
      </c>
      <c r="S73" s="17">
        <f>Tabla_Estadisticas[[#This Row],[E2_Pts_Contraataque]]/Tabla_Estadisticas[[#This Row],[E2_Pts_Totales]]</f>
        <v>0.3235294117647059</v>
      </c>
    </row>
    <row r="74" spans="1:19" x14ac:dyDescent="0.25">
      <c r="A74" s="4">
        <v>73</v>
      </c>
      <c r="B74" s="4">
        <v>9</v>
      </c>
      <c r="C74" s="4">
        <v>13</v>
      </c>
      <c r="D74" s="3">
        <v>50</v>
      </c>
      <c r="E74" s="3">
        <v>15</v>
      </c>
      <c r="F74" s="3">
        <v>66</v>
      </c>
      <c r="G74" s="3">
        <v>10</v>
      </c>
      <c r="H74" s="3">
        <v>1</v>
      </c>
      <c r="I74" s="17">
        <v>-0.09</v>
      </c>
      <c r="J74" s="17">
        <f>Tabla_Estadisticas[[#This Row],[E1_Pts_Saque]]+Tabla_Estadisticas[[#This Row],[E1_Error_Saque]]/Tabla_Estadisticas[[#This Row],[E1_Total_Saques]]</f>
        <v>1.1515151515151516</v>
      </c>
      <c r="K74" s="17">
        <f>Tabla_Estadisticas[[#This Row],[E1_Pts_Contraataque]]/Tabla_Estadisticas[[#This Row],[E1_Total_Saques]]</f>
        <v>0.22727272727272727</v>
      </c>
      <c r="L74" s="3">
        <v>58</v>
      </c>
      <c r="M74" s="3">
        <v>23</v>
      </c>
      <c r="N74" s="3">
        <v>74</v>
      </c>
      <c r="O74" s="3">
        <v>10</v>
      </c>
      <c r="P74" s="3">
        <v>8</v>
      </c>
      <c r="Q74" s="18">
        <v>0.02</v>
      </c>
      <c r="R74" s="17">
        <f>Tabla_Estadisticas[[#This Row],[E2_Pts_Saque]]+Tabla_Estadisticas[[#This Row],[E2_Error_Saque]]/Tabla_Estadisticas[[#This Row],[E2_Total_Saques]]</f>
        <v>8.1351351351351351</v>
      </c>
      <c r="S74" s="17">
        <f>Tabla_Estadisticas[[#This Row],[E2_Pts_Contraataque]]/Tabla_Estadisticas[[#This Row],[E2_Pts_Totales]]</f>
        <v>0.39655172413793105</v>
      </c>
    </row>
    <row r="75" spans="1:19" x14ac:dyDescent="0.25">
      <c r="A75" s="4">
        <v>74</v>
      </c>
      <c r="B75" s="4">
        <v>14</v>
      </c>
      <c r="C75" s="4">
        <v>12</v>
      </c>
      <c r="D75" s="3">
        <v>40</v>
      </c>
      <c r="E75" s="3">
        <v>14</v>
      </c>
      <c r="F75" s="3">
        <v>59</v>
      </c>
      <c r="G75" s="3">
        <v>10</v>
      </c>
      <c r="H75" s="3">
        <v>2</v>
      </c>
      <c r="I75" s="17">
        <v>-0.08</v>
      </c>
      <c r="J75" s="17">
        <f>Tabla_Estadisticas[[#This Row],[E1_Pts_Saque]]+Tabla_Estadisticas[[#This Row],[E1_Error_Saque]]/Tabla_Estadisticas[[#This Row],[E1_Total_Saques]]</f>
        <v>2.1694915254237288</v>
      </c>
      <c r="K75" s="17">
        <f>Tabla_Estadisticas[[#This Row],[E1_Pts_Contraataque]]/Tabla_Estadisticas[[#This Row],[E1_Total_Saques]]</f>
        <v>0.23728813559322035</v>
      </c>
      <c r="L75" s="3">
        <v>55</v>
      </c>
      <c r="M75" s="3">
        <v>25</v>
      </c>
      <c r="N75" s="3">
        <v>74</v>
      </c>
      <c r="O75" s="3">
        <v>12</v>
      </c>
      <c r="P75" s="3">
        <v>8</v>
      </c>
      <c r="Q75" s="18">
        <v>0</v>
      </c>
      <c r="R75" s="17">
        <f>Tabla_Estadisticas[[#This Row],[E2_Pts_Saque]]+Tabla_Estadisticas[[#This Row],[E2_Error_Saque]]/Tabla_Estadisticas[[#This Row],[E2_Total_Saques]]</f>
        <v>8.1621621621621614</v>
      </c>
      <c r="S75" s="17">
        <f>Tabla_Estadisticas[[#This Row],[E2_Pts_Contraataque]]/Tabla_Estadisticas[[#This Row],[E2_Pts_Totales]]</f>
        <v>0.45454545454545453</v>
      </c>
    </row>
    <row r="76" spans="1:19" x14ac:dyDescent="0.25">
      <c r="A76" s="4">
        <v>75</v>
      </c>
      <c r="B76" s="4">
        <v>15</v>
      </c>
      <c r="C76" s="4">
        <v>11</v>
      </c>
      <c r="D76" s="3">
        <v>60</v>
      </c>
      <c r="E76" s="3">
        <v>15</v>
      </c>
      <c r="F76" s="3">
        <v>74</v>
      </c>
      <c r="G76" s="3">
        <v>9</v>
      </c>
      <c r="H76" s="3">
        <v>2</v>
      </c>
      <c r="I76" s="17">
        <v>-0.06</v>
      </c>
      <c r="J76" s="17">
        <f>Tabla_Estadisticas[[#This Row],[E1_Pts_Saque]]+Tabla_Estadisticas[[#This Row],[E1_Error_Saque]]/Tabla_Estadisticas[[#This Row],[E1_Total_Saques]]</f>
        <v>2.1216216216216215</v>
      </c>
      <c r="K76" s="17">
        <f>Tabla_Estadisticas[[#This Row],[E1_Pts_Contraataque]]/Tabla_Estadisticas[[#This Row],[E1_Total_Saques]]</f>
        <v>0.20270270270270271</v>
      </c>
      <c r="L76" s="3">
        <v>53</v>
      </c>
      <c r="M76" s="3">
        <v>10</v>
      </c>
      <c r="N76" s="3">
        <v>69</v>
      </c>
      <c r="O76" s="3">
        <v>11</v>
      </c>
      <c r="P76" s="3">
        <v>3</v>
      </c>
      <c r="Q76" s="18">
        <v>-7.0000000000000007E-2</v>
      </c>
      <c r="R76" s="17">
        <f>Tabla_Estadisticas[[#This Row],[E2_Pts_Saque]]+Tabla_Estadisticas[[#This Row],[E2_Error_Saque]]/Tabla_Estadisticas[[#This Row],[E2_Total_Saques]]</f>
        <v>3.1594202898550723</v>
      </c>
      <c r="S76" s="17">
        <f>Tabla_Estadisticas[[#This Row],[E2_Pts_Contraataque]]/Tabla_Estadisticas[[#This Row],[E2_Pts_Totales]]</f>
        <v>0.18867924528301888</v>
      </c>
    </row>
    <row r="77" spans="1:19" x14ac:dyDescent="0.25">
      <c r="A77" s="4">
        <v>76</v>
      </c>
      <c r="B77" s="4">
        <v>2</v>
      </c>
      <c r="C77" s="4">
        <v>10</v>
      </c>
      <c r="D77" s="3">
        <v>62</v>
      </c>
      <c r="E77" s="3">
        <v>33</v>
      </c>
      <c r="F77" s="3">
        <v>78</v>
      </c>
      <c r="G77" s="3">
        <v>10</v>
      </c>
      <c r="H77" s="3">
        <v>6</v>
      </c>
      <c r="I77" s="17">
        <v>0</v>
      </c>
      <c r="J77" s="17">
        <f>Tabla_Estadisticas[[#This Row],[E1_Pts_Saque]]+Tabla_Estadisticas[[#This Row],[E1_Error_Saque]]/Tabla_Estadisticas[[#This Row],[E1_Total_Saques]]</f>
        <v>6.1282051282051277</v>
      </c>
      <c r="K77" s="17">
        <f>Tabla_Estadisticas[[#This Row],[E1_Pts_Contraataque]]/Tabla_Estadisticas[[#This Row],[E1_Total_Saques]]</f>
        <v>0.42307692307692307</v>
      </c>
      <c r="L77" s="3">
        <v>47</v>
      </c>
      <c r="M77" s="3">
        <v>15</v>
      </c>
      <c r="N77" s="3">
        <v>64</v>
      </c>
      <c r="O77" s="3">
        <v>14</v>
      </c>
      <c r="P77" s="3">
        <v>2</v>
      </c>
      <c r="Q77" s="18">
        <v>-0.15</v>
      </c>
      <c r="R77" s="17">
        <f>Tabla_Estadisticas[[#This Row],[E2_Pts_Saque]]+Tabla_Estadisticas[[#This Row],[E2_Error_Saque]]/Tabla_Estadisticas[[#This Row],[E2_Total_Saques]]</f>
        <v>2.21875</v>
      </c>
      <c r="S77" s="17">
        <f>Tabla_Estadisticas[[#This Row],[E2_Pts_Contraataque]]/Tabla_Estadisticas[[#This Row],[E2_Pts_Totales]]</f>
        <v>0.31914893617021278</v>
      </c>
    </row>
    <row r="78" spans="1:19" x14ac:dyDescent="0.25">
      <c r="A78" s="4">
        <v>77</v>
      </c>
      <c r="B78" s="4">
        <v>1</v>
      </c>
      <c r="C78" s="4">
        <v>16</v>
      </c>
      <c r="D78" s="3">
        <v>45</v>
      </c>
      <c r="E78" s="3">
        <v>15</v>
      </c>
      <c r="F78" s="3">
        <v>65</v>
      </c>
      <c r="G78" s="3">
        <v>11</v>
      </c>
      <c r="H78" s="3">
        <v>6</v>
      </c>
      <c r="I78" s="17">
        <v>-0.06</v>
      </c>
      <c r="J78" s="17">
        <f>Tabla_Estadisticas[[#This Row],[E1_Pts_Saque]]+Tabla_Estadisticas[[#This Row],[E1_Error_Saque]]/Tabla_Estadisticas[[#This Row],[E1_Total_Saques]]</f>
        <v>6.1692307692307695</v>
      </c>
      <c r="K78" s="17">
        <f>Tabla_Estadisticas[[#This Row],[E1_Pts_Contraataque]]/Tabla_Estadisticas[[#This Row],[E1_Total_Saques]]</f>
        <v>0.23076923076923078</v>
      </c>
      <c r="L78" s="3">
        <v>60</v>
      </c>
      <c r="M78" s="3">
        <v>25</v>
      </c>
      <c r="N78" s="3">
        <v>74</v>
      </c>
      <c r="O78" s="3">
        <v>14</v>
      </c>
      <c r="P78" s="3">
        <v>5</v>
      </c>
      <c r="Q78" s="18">
        <v>-0.05</v>
      </c>
      <c r="R78" s="17">
        <f>Tabla_Estadisticas[[#This Row],[E2_Pts_Saque]]+Tabla_Estadisticas[[#This Row],[E2_Error_Saque]]/Tabla_Estadisticas[[#This Row],[E2_Total_Saques]]</f>
        <v>5.1891891891891895</v>
      </c>
      <c r="S78" s="17">
        <f>Tabla_Estadisticas[[#This Row],[E2_Pts_Contraataque]]/Tabla_Estadisticas[[#This Row],[E2_Pts_Totales]]</f>
        <v>0.41666666666666669</v>
      </c>
    </row>
    <row r="79" spans="1:19" x14ac:dyDescent="0.25">
      <c r="A79" s="4">
        <v>78</v>
      </c>
      <c r="B79" s="4">
        <v>3</v>
      </c>
      <c r="C79" s="4">
        <v>8</v>
      </c>
      <c r="D79" s="3">
        <v>38</v>
      </c>
      <c r="E79" s="3">
        <v>5</v>
      </c>
      <c r="F79" s="3">
        <v>58</v>
      </c>
      <c r="G79" s="3">
        <v>13</v>
      </c>
      <c r="H79" s="3">
        <v>3</v>
      </c>
      <c r="I79" s="17">
        <v>-0.15</v>
      </c>
      <c r="J79" s="17">
        <f>Tabla_Estadisticas[[#This Row],[E1_Pts_Saque]]+Tabla_Estadisticas[[#This Row],[E1_Error_Saque]]/Tabla_Estadisticas[[#This Row],[E1_Total_Saques]]</f>
        <v>3.2241379310344827</v>
      </c>
      <c r="K79" s="17">
        <f>Tabla_Estadisticas[[#This Row],[E1_Pts_Contraataque]]/Tabla_Estadisticas[[#This Row],[E1_Total_Saques]]</f>
        <v>8.6206896551724144E-2</v>
      </c>
      <c r="L79" s="3">
        <v>55</v>
      </c>
      <c r="M79" s="3">
        <v>23</v>
      </c>
      <c r="N79" s="3">
        <v>74</v>
      </c>
      <c r="O79" s="3">
        <v>13</v>
      </c>
      <c r="P79" s="3">
        <v>4</v>
      </c>
      <c r="Q79" s="18">
        <v>-0.1</v>
      </c>
      <c r="R79" s="17">
        <f>Tabla_Estadisticas[[#This Row],[E2_Pts_Saque]]+Tabla_Estadisticas[[#This Row],[E2_Error_Saque]]/Tabla_Estadisticas[[#This Row],[E2_Total_Saques]]</f>
        <v>4.1756756756756754</v>
      </c>
      <c r="S79" s="17">
        <f>Tabla_Estadisticas[[#This Row],[E2_Pts_Contraataque]]/Tabla_Estadisticas[[#This Row],[E2_Pts_Totales]]</f>
        <v>0.41818181818181815</v>
      </c>
    </row>
    <row r="80" spans="1:19" x14ac:dyDescent="0.25">
      <c r="A80" s="4">
        <v>79</v>
      </c>
      <c r="B80" s="4">
        <v>4</v>
      </c>
      <c r="C80" s="4">
        <v>7</v>
      </c>
      <c r="D80" s="3">
        <v>51</v>
      </c>
      <c r="E80" s="3">
        <v>19</v>
      </c>
      <c r="F80" s="3">
        <v>76</v>
      </c>
      <c r="G80" s="3">
        <v>15</v>
      </c>
      <c r="H80" s="3">
        <v>5</v>
      </c>
      <c r="I80" s="17">
        <v>-7.0000000000000007E-2</v>
      </c>
      <c r="J80" s="17">
        <f>Tabla_Estadisticas[[#This Row],[E1_Pts_Saque]]+Tabla_Estadisticas[[#This Row],[E1_Error_Saque]]/Tabla_Estadisticas[[#This Row],[E1_Total_Saques]]</f>
        <v>5.1973684210526319</v>
      </c>
      <c r="K80" s="17">
        <f>Tabla_Estadisticas[[#This Row],[E1_Pts_Contraataque]]/Tabla_Estadisticas[[#This Row],[E1_Total_Saques]]</f>
        <v>0.25</v>
      </c>
      <c r="L80" s="3">
        <v>46</v>
      </c>
      <c r="M80" s="3">
        <v>11</v>
      </c>
      <c r="N80" s="3">
        <v>70</v>
      </c>
      <c r="O80" s="3">
        <v>20</v>
      </c>
      <c r="P80" s="3">
        <v>0</v>
      </c>
      <c r="Q80" s="18">
        <v>-0.22</v>
      </c>
      <c r="R80" s="17">
        <f>Tabla_Estadisticas[[#This Row],[E2_Pts_Saque]]+Tabla_Estadisticas[[#This Row],[E2_Error_Saque]]/Tabla_Estadisticas[[#This Row],[E2_Total_Saques]]</f>
        <v>0.2857142857142857</v>
      </c>
      <c r="S80" s="17">
        <f>Tabla_Estadisticas[[#This Row],[E2_Pts_Contraataque]]/Tabla_Estadisticas[[#This Row],[E2_Pts_Totales]]</f>
        <v>0.2391304347826087</v>
      </c>
    </row>
    <row r="81" spans="1:19" x14ac:dyDescent="0.25">
      <c r="A81" s="4">
        <v>80</v>
      </c>
      <c r="B81" s="4">
        <v>6</v>
      </c>
      <c r="C81" s="4">
        <v>5</v>
      </c>
      <c r="D81" s="3">
        <v>58</v>
      </c>
      <c r="E81" s="3">
        <v>23</v>
      </c>
      <c r="F81" s="3">
        <v>73</v>
      </c>
      <c r="G81" s="3">
        <v>20</v>
      </c>
      <c r="H81" s="3">
        <v>3</v>
      </c>
      <c r="I81" s="17">
        <v>-0.16</v>
      </c>
      <c r="J81" s="17">
        <f>Tabla_Estadisticas[[#This Row],[E1_Pts_Saque]]+Tabla_Estadisticas[[#This Row],[E1_Error_Saque]]/Tabla_Estadisticas[[#This Row],[E1_Total_Saques]]</f>
        <v>3.2739726027397262</v>
      </c>
      <c r="K81" s="17">
        <f>Tabla_Estadisticas[[#This Row],[E1_Pts_Contraataque]]/Tabla_Estadisticas[[#This Row],[E1_Total_Saques]]</f>
        <v>0.31506849315068491</v>
      </c>
      <c r="L81" s="3">
        <v>32</v>
      </c>
      <c r="M81" s="3">
        <v>6</v>
      </c>
      <c r="N81" s="3">
        <v>55</v>
      </c>
      <c r="O81" s="3">
        <v>12</v>
      </c>
      <c r="P81" s="3">
        <v>2</v>
      </c>
      <c r="Q81" s="18">
        <v>-0.18</v>
      </c>
      <c r="R81" s="17">
        <f>Tabla_Estadisticas[[#This Row],[E2_Pts_Saque]]+Tabla_Estadisticas[[#This Row],[E2_Error_Saque]]/Tabla_Estadisticas[[#This Row],[E2_Total_Saques]]</f>
        <v>2.2181818181818183</v>
      </c>
      <c r="S81" s="17">
        <f>Tabla_Estadisticas[[#This Row],[E2_Pts_Contraataque]]/Tabla_Estadisticas[[#This Row],[E2_Pts_Totales]]</f>
        <v>0.1875</v>
      </c>
    </row>
    <row r="82" spans="1:19" x14ac:dyDescent="0.25">
      <c r="A82" s="4">
        <v>81</v>
      </c>
      <c r="B82" s="4">
        <v>6</v>
      </c>
      <c r="C82" s="4">
        <v>9</v>
      </c>
      <c r="D82" s="3">
        <v>81</v>
      </c>
      <c r="E82" s="3">
        <v>30</v>
      </c>
      <c r="F82" s="3">
        <v>107</v>
      </c>
      <c r="G82" s="3">
        <v>20</v>
      </c>
      <c r="H82" s="3">
        <v>10</v>
      </c>
      <c r="I82" s="17">
        <v>-7.0000000000000007E-2</v>
      </c>
      <c r="J82" s="17">
        <f>Tabla_Estadisticas[[#This Row],[E1_Pts_Saque]]+Tabla_Estadisticas[[#This Row],[E1_Error_Saque]]/Tabla_Estadisticas[[#This Row],[E1_Total_Saques]]</f>
        <v>10.186915887850468</v>
      </c>
      <c r="K82" s="17">
        <f>Tabla_Estadisticas[[#This Row],[E1_Pts_Contraataque]]/Tabla_Estadisticas[[#This Row],[E1_Total_Saques]]</f>
        <v>0.28037383177570091</v>
      </c>
      <c r="L82" s="3">
        <v>76</v>
      </c>
      <c r="M82" s="3">
        <v>26</v>
      </c>
      <c r="N82" s="3">
        <v>105</v>
      </c>
      <c r="O82" s="3">
        <v>17</v>
      </c>
      <c r="P82" s="3">
        <v>6</v>
      </c>
      <c r="Q82" s="18">
        <v>-7.0000000000000007E-2</v>
      </c>
      <c r="R82" s="17">
        <f>Tabla_Estadisticas[[#This Row],[E2_Pts_Saque]]+Tabla_Estadisticas[[#This Row],[E2_Error_Saque]]/Tabla_Estadisticas[[#This Row],[E2_Total_Saques]]</f>
        <v>6.1619047619047622</v>
      </c>
      <c r="S82" s="17">
        <f>Tabla_Estadisticas[[#This Row],[E2_Pts_Contraataque]]/Tabla_Estadisticas[[#This Row],[E2_Pts_Totales]]</f>
        <v>0.34210526315789475</v>
      </c>
    </row>
    <row r="83" spans="1:19" x14ac:dyDescent="0.25">
      <c r="A83" s="4">
        <v>82</v>
      </c>
      <c r="B83" s="4">
        <v>7</v>
      </c>
      <c r="C83" s="4">
        <v>5</v>
      </c>
      <c r="D83" s="3">
        <v>47</v>
      </c>
      <c r="E83" s="3">
        <v>18</v>
      </c>
      <c r="F83" s="3">
        <v>73</v>
      </c>
      <c r="G83" s="3">
        <v>12</v>
      </c>
      <c r="H83" s="3">
        <v>3</v>
      </c>
      <c r="I83" s="17">
        <v>-0.09</v>
      </c>
      <c r="J83" s="17">
        <f>Tabla_Estadisticas[[#This Row],[E1_Pts_Saque]]+Tabla_Estadisticas[[#This Row],[E1_Error_Saque]]/Tabla_Estadisticas[[#This Row],[E1_Total_Saques]]</f>
        <v>3.1643835616438354</v>
      </c>
      <c r="K83" s="17">
        <f>Tabla_Estadisticas[[#This Row],[E1_Pts_Contraataque]]/Tabla_Estadisticas[[#This Row],[E1_Total_Saques]]</f>
        <v>0.24657534246575341</v>
      </c>
      <c r="L83" s="3">
        <v>45</v>
      </c>
      <c r="M83" s="3">
        <v>12</v>
      </c>
      <c r="N83" s="3">
        <v>63</v>
      </c>
      <c r="O83" s="3">
        <v>14</v>
      </c>
      <c r="P83" s="3">
        <v>3</v>
      </c>
      <c r="Q83" s="18">
        <v>-0.12</v>
      </c>
      <c r="R83" s="17">
        <f>Tabla_Estadisticas[[#This Row],[E2_Pts_Saque]]+Tabla_Estadisticas[[#This Row],[E2_Error_Saque]]/Tabla_Estadisticas[[#This Row],[E2_Total_Saques]]</f>
        <v>3.2222222222222223</v>
      </c>
      <c r="S83" s="17">
        <f>Tabla_Estadisticas[[#This Row],[E2_Pts_Contraataque]]/Tabla_Estadisticas[[#This Row],[E2_Pts_Totales]]</f>
        <v>0.26666666666666666</v>
      </c>
    </row>
    <row r="84" spans="1:19" x14ac:dyDescent="0.25">
      <c r="A84" s="4">
        <v>83</v>
      </c>
      <c r="B84" s="4">
        <v>8</v>
      </c>
      <c r="C84" s="4">
        <v>4</v>
      </c>
      <c r="D84" s="3">
        <v>70</v>
      </c>
      <c r="E84" s="3">
        <v>20</v>
      </c>
      <c r="F84" s="3">
        <v>95</v>
      </c>
      <c r="G84" s="3">
        <v>24</v>
      </c>
      <c r="H84" s="3">
        <v>5</v>
      </c>
      <c r="I84" s="17">
        <v>-0.15</v>
      </c>
      <c r="J84" s="17">
        <f>Tabla_Estadisticas[[#This Row],[E1_Pts_Saque]]+Tabla_Estadisticas[[#This Row],[E1_Error_Saque]]/Tabla_Estadisticas[[#This Row],[E1_Total_Saques]]</f>
        <v>5.2526315789473683</v>
      </c>
      <c r="K84" s="17">
        <f>Tabla_Estadisticas[[#This Row],[E1_Pts_Contraataque]]/Tabla_Estadisticas[[#This Row],[E1_Total_Saques]]</f>
        <v>0.21052631578947367</v>
      </c>
      <c r="L84" s="3">
        <v>72</v>
      </c>
      <c r="M84" s="3">
        <v>27</v>
      </c>
      <c r="N84" s="3">
        <v>104</v>
      </c>
      <c r="O84" s="3">
        <v>15</v>
      </c>
      <c r="P84" s="3">
        <v>6</v>
      </c>
      <c r="Q84" s="18">
        <v>0</v>
      </c>
      <c r="R84" s="17">
        <f>Tabla_Estadisticas[[#This Row],[E2_Pts_Saque]]+Tabla_Estadisticas[[#This Row],[E2_Error_Saque]]/Tabla_Estadisticas[[#This Row],[E2_Total_Saques]]</f>
        <v>6.1442307692307692</v>
      </c>
      <c r="S84" s="17">
        <f>Tabla_Estadisticas[[#This Row],[E2_Pts_Contraataque]]/Tabla_Estadisticas[[#This Row],[E2_Pts_Totales]]</f>
        <v>0.375</v>
      </c>
    </row>
    <row r="85" spans="1:19" x14ac:dyDescent="0.25">
      <c r="A85" s="4">
        <v>84</v>
      </c>
      <c r="B85" s="4">
        <v>16</v>
      </c>
      <c r="C85" s="4">
        <v>3</v>
      </c>
      <c r="D85" s="3">
        <v>66</v>
      </c>
      <c r="E85" s="3">
        <v>23</v>
      </c>
      <c r="F85" s="3">
        <v>88</v>
      </c>
      <c r="G85" s="3">
        <v>21</v>
      </c>
      <c r="H85" s="3">
        <v>4</v>
      </c>
      <c r="I85" s="17">
        <v>-0.15</v>
      </c>
      <c r="J85" s="17">
        <f>Tabla_Estadisticas[[#This Row],[E1_Pts_Saque]]+Tabla_Estadisticas[[#This Row],[E1_Error_Saque]]/Tabla_Estadisticas[[#This Row],[E1_Total_Saques]]</f>
        <v>4.2386363636363633</v>
      </c>
      <c r="K85" s="17">
        <f>Tabla_Estadisticas[[#This Row],[E1_Pts_Contraataque]]/Tabla_Estadisticas[[#This Row],[E1_Total_Saques]]</f>
        <v>0.26136363636363635</v>
      </c>
      <c r="L85" s="3">
        <v>65</v>
      </c>
      <c r="M85" s="3">
        <v>28</v>
      </c>
      <c r="N85" s="3">
        <v>97</v>
      </c>
      <c r="O85" s="3">
        <v>10</v>
      </c>
      <c r="P85" s="3">
        <v>4</v>
      </c>
      <c r="Q85" s="18">
        <v>-0.01</v>
      </c>
      <c r="R85" s="17">
        <f>Tabla_Estadisticas[[#This Row],[E2_Pts_Saque]]+Tabla_Estadisticas[[#This Row],[E2_Error_Saque]]/Tabla_Estadisticas[[#This Row],[E2_Total_Saques]]</f>
        <v>4.1030927835051543</v>
      </c>
      <c r="S85" s="17">
        <f>Tabla_Estadisticas[[#This Row],[E2_Pts_Contraataque]]/Tabla_Estadisticas[[#This Row],[E2_Pts_Totales]]</f>
        <v>0.43076923076923079</v>
      </c>
    </row>
    <row r="86" spans="1:19" x14ac:dyDescent="0.25">
      <c r="A86" s="4">
        <v>85</v>
      </c>
      <c r="B86" s="4">
        <v>10</v>
      </c>
      <c r="C86" s="4">
        <v>1</v>
      </c>
      <c r="D86" s="3">
        <v>76</v>
      </c>
      <c r="E86" s="3">
        <v>21</v>
      </c>
      <c r="F86" s="3">
        <v>108</v>
      </c>
      <c r="G86" s="3">
        <v>19</v>
      </c>
      <c r="H86" s="3">
        <v>2</v>
      </c>
      <c r="I86" s="17">
        <v>-0.12</v>
      </c>
      <c r="J86" s="17">
        <f>Tabla_Estadisticas[[#This Row],[E1_Pts_Saque]]+Tabla_Estadisticas[[#This Row],[E1_Error_Saque]]/Tabla_Estadisticas[[#This Row],[E1_Total_Saques]]</f>
        <v>2.175925925925926</v>
      </c>
      <c r="K86" s="17">
        <f>Tabla_Estadisticas[[#This Row],[E1_Pts_Contraataque]]/Tabla_Estadisticas[[#This Row],[E1_Total_Saques]]</f>
        <v>0.19444444444444445</v>
      </c>
      <c r="L86" s="3">
        <v>80</v>
      </c>
      <c r="M86" s="3">
        <v>22</v>
      </c>
      <c r="N86" s="3">
        <v>113</v>
      </c>
      <c r="O86" s="3">
        <v>20</v>
      </c>
      <c r="P86" s="3">
        <v>3</v>
      </c>
      <c r="Q86" s="18">
        <v>-0.12</v>
      </c>
      <c r="R86" s="17">
        <f>Tabla_Estadisticas[[#This Row],[E2_Pts_Saque]]+Tabla_Estadisticas[[#This Row],[E2_Error_Saque]]/Tabla_Estadisticas[[#This Row],[E2_Total_Saques]]</f>
        <v>3.1769911504424777</v>
      </c>
      <c r="S86" s="17">
        <f>Tabla_Estadisticas[[#This Row],[E2_Pts_Contraataque]]/Tabla_Estadisticas[[#This Row],[E2_Pts_Totales]]</f>
        <v>0.27500000000000002</v>
      </c>
    </row>
    <row r="87" spans="1:19" x14ac:dyDescent="0.25">
      <c r="A87" s="4">
        <v>86</v>
      </c>
      <c r="B87" s="4">
        <v>11</v>
      </c>
      <c r="C87" s="4">
        <v>2</v>
      </c>
      <c r="D87" s="3">
        <v>42</v>
      </c>
      <c r="E87" s="3">
        <v>12</v>
      </c>
      <c r="F87" s="3">
        <v>66</v>
      </c>
      <c r="G87" s="3">
        <v>9</v>
      </c>
      <c r="H87" s="3">
        <v>4</v>
      </c>
      <c r="I87" s="17">
        <v>-7.0000000000000007E-2</v>
      </c>
      <c r="J87" s="17">
        <f>Tabla_Estadisticas[[#This Row],[E1_Pts_Saque]]+Tabla_Estadisticas[[#This Row],[E1_Error_Saque]]/Tabla_Estadisticas[[#This Row],[E1_Total_Saques]]</f>
        <v>4.1363636363636367</v>
      </c>
      <c r="K87" s="17">
        <f>Tabla_Estadisticas[[#This Row],[E1_Pts_Contraataque]]/Tabla_Estadisticas[[#This Row],[E1_Total_Saques]]</f>
        <v>0.18181818181818182</v>
      </c>
      <c r="L87" s="3">
        <v>61</v>
      </c>
      <c r="M87" s="3">
        <v>23</v>
      </c>
      <c r="N87" s="3">
        <v>75</v>
      </c>
      <c r="O87" s="3">
        <v>15</v>
      </c>
      <c r="P87" s="3">
        <v>7</v>
      </c>
      <c r="Q87" s="18">
        <v>-0.08</v>
      </c>
      <c r="R87" s="17">
        <f>Tabla_Estadisticas[[#This Row],[E2_Pts_Saque]]+Tabla_Estadisticas[[#This Row],[E2_Error_Saque]]/Tabla_Estadisticas[[#This Row],[E2_Total_Saques]]</f>
        <v>7.2</v>
      </c>
      <c r="S87" s="17">
        <f>Tabla_Estadisticas[[#This Row],[E2_Pts_Contraataque]]/Tabla_Estadisticas[[#This Row],[E2_Pts_Totales]]</f>
        <v>0.37704918032786883</v>
      </c>
    </row>
    <row r="88" spans="1:19" x14ac:dyDescent="0.25">
      <c r="A88" s="4">
        <v>87</v>
      </c>
      <c r="B88" s="4">
        <v>12</v>
      </c>
      <c r="C88" s="4">
        <v>15</v>
      </c>
      <c r="D88" s="3">
        <v>35</v>
      </c>
      <c r="E88" s="3">
        <v>8</v>
      </c>
      <c r="F88" s="3">
        <v>51</v>
      </c>
      <c r="G88" s="3">
        <v>20</v>
      </c>
      <c r="H88" s="3">
        <v>3</v>
      </c>
      <c r="I88" s="17">
        <v>-0.27</v>
      </c>
      <c r="J88" s="17">
        <f>Tabla_Estadisticas[[#This Row],[E1_Pts_Saque]]+Tabla_Estadisticas[[#This Row],[E1_Error_Saque]]/Tabla_Estadisticas[[#This Row],[E1_Total_Saques]]</f>
        <v>3.392156862745098</v>
      </c>
      <c r="K88" s="17">
        <f>Tabla_Estadisticas[[#This Row],[E1_Pts_Contraataque]]/Tabla_Estadisticas[[#This Row],[E1_Total_Saques]]</f>
        <v>0.15686274509803921</v>
      </c>
      <c r="L88" s="3">
        <v>48</v>
      </c>
      <c r="M88" s="3">
        <v>28</v>
      </c>
      <c r="N88" s="3">
        <v>73</v>
      </c>
      <c r="O88" s="3">
        <v>10</v>
      </c>
      <c r="P88" s="3">
        <v>3</v>
      </c>
      <c r="Q88" s="18">
        <v>-0.08</v>
      </c>
      <c r="R88" s="17">
        <f>Tabla_Estadisticas[[#This Row],[E2_Pts_Saque]]+Tabla_Estadisticas[[#This Row],[E2_Error_Saque]]/Tabla_Estadisticas[[#This Row],[E2_Total_Saques]]</f>
        <v>3.1369863013698631</v>
      </c>
      <c r="S88" s="17">
        <f>Tabla_Estadisticas[[#This Row],[E2_Pts_Contraataque]]/Tabla_Estadisticas[[#This Row],[E2_Pts_Totales]]</f>
        <v>0.58333333333333337</v>
      </c>
    </row>
    <row r="89" spans="1:19" x14ac:dyDescent="0.25">
      <c r="A89" s="4">
        <v>88</v>
      </c>
      <c r="B89" s="4">
        <v>13</v>
      </c>
      <c r="C89" s="4">
        <v>14</v>
      </c>
      <c r="D89" s="3">
        <v>54</v>
      </c>
      <c r="E89" s="3">
        <v>29</v>
      </c>
      <c r="F89" s="3">
        <v>73</v>
      </c>
      <c r="G89" s="3">
        <v>12</v>
      </c>
      <c r="H89" s="3">
        <v>9</v>
      </c>
      <c r="I89" s="17">
        <v>0.08</v>
      </c>
      <c r="J89" s="17">
        <f>Tabla_Estadisticas[[#This Row],[E1_Pts_Saque]]+Tabla_Estadisticas[[#This Row],[E1_Error_Saque]]/Tabla_Estadisticas[[#This Row],[E1_Total_Saques]]</f>
        <v>9.1643835616438363</v>
      </c>
      <c r="K89" s="17">
        <f>Tabla_Estadisticas[[#This Row],[E1_Pts_Contraataque]]/Tabla_Estadisticas[[#This Row],[E1_Total_Saques]]</f>
        <v>0.39726027397260272</v>
      </c>
      <c r="L89" s="3">
        <v>34</v>
      </c>
      <c r="M89" s="3">
        <v>11</v>
      </c>
      <c r="N89" s="3">
        <v>54</v>
      </c>
      <c r="O89" s="3">
        <v>15</v>
      </c>
      <c r="P89" s="3">
        <v>3</v>
      </c>
      <c r="Q89" s="18">
        <v>-0.2</v>
      </c>
      <c r="R89" s="17">
        <f>Tabla_Estadisticas[[#This Row],[E2_Pts_Saque]]+Tabla_Estadisticas[[#This Row],[E2_Error_Saque]]/Tabla_Estadisticas[[#This Row],[E2_Total_Saques]]</f>
        <v>3.2777777777777777</v>
      </c>
      <c r="S89" s="17">
        <f>Tabla_Estadisticas[[#This Row],[E2_Pts_Contraataque]]/Tabla_Estadisticas[[#This Row],[E2_Pts_Totales]]</f>
        <v>0.3235294117647059</v>
      </c>
    </row>
    <row r="90" spans="1:19" x14ac:dyDescent="0.25">
      <c r="A90" s="4">
        <v>89</v>
      </c>
      <c r="B90" s="4">
        <v>9</v>
      </c>
      <c r="C90" s="4">
        <v>14</v>
      </c>
      <c r="D90" s="3">
        <v>45</v>
      </c>
      <c r="E90" s="3">
        <v>14</v>
      </c>
      <c r="F90" s="3">
        <v>71</v>
      </c>
      <c r="G90" s="3">
        <v>15</v>
      </c>
      <c r="H90" s="3">
        <v>2</v>
      </c>
      <c r="I90" s="17">
        <v>-0.12</v>
      </c>
      <c r="J90" s="17">
        <f>Tabla_Estadisticas[[#This Row],[E1_Pts_Saque]]+Tabla_Estadisticas[[#This Row],[E1_Error_Saque]]/Tabla_Estadisticas[[#This Row],[E1_Total_Saques]]</f>
        <v>2.211267605633803</v>
      </c>
      <c r="K90" s="17">
        <f>Tabla_Estadisticas[[#This Row],[E1_Pts_Contraataque]]/Tabla_Estadisticas[[#This Row],[E1_Total_Saques]]</f>
        <v>0.19718309859154928</v>
      </c>
      <c r="L90" s="3">
        <v>53</v>
      </c>
      <c r="M90" s="3">
        <v>23</v>
      </c>
      <c r="N90" s="3">
        <v>79</v>
      </c>
      <c r="O90" s="3">
        <v>14</v>
      </c>
      <c r="P90" s="3">
        <v>4</v>
      </c>
      <c r="Q90" s="18">
        <v>-7.0000000000000007E-2</v>
      </c>
      <c r="R90" s="17">
        <f>Tabla_Estadisticas[[#This Row],[E2_Pts_Saque]]+Tabla_Estadisticas[[#This Row],[E2_Error_Saque]]/Tabla_Estadisticas[[#This Row],[E2_Total_Saques]]</f>
        <v>4.1772151898734178</v>
      </c>
      <c r="S90" s="17">
        <f>Tabla_Estadisticas[[#This Row],[E2_Pts_Contraataque]]/Tabla_Estadisticas[[#This Row],[E2_Pts_Totales]]</f>
        <v>0.43396226415094341</v>
      </c>
    </row>
    <row r="91" spans="1:19" x14ac:dyDescent="0.25">
      <c r="A91" s="4">
        <v>90</v>
      </c>
      <c r="B91" s="4">
        <v>13</v>
      </c>
      <c r="C91" s="4">
        <v>15</v>
      </c>
      <c r="D91" s="3">
        <v>73</v>
      </c>
      <c r="E91" s="3">
        <v>26</v>
      </c>
      <c r="F91" s="3">
        <v>106</v>
      </c>
      <c r="G91" s="3">
        <v>18</v>
      </c>
      <c r="H91" s="3">
        <v>7</v>
      </c>
      <c r="I91" s="17">
        <v>-0.04</v>
      </c>
      <c r="J91" s="17">
        <f>Tabla_Estadisticas[[#This Row],[E1_Pts_Saque]]+Tabla_Estadisticas[[#This Row],[E1_Error_Saque]]/Tabla_Estadisticas[[#This Row],[E1_Total_Saques]]</f>
        <v>7.1698113207547172</v>
      </c>
      <c r="K91" s="17">
        <f>Tabla_Estadisticas[[#This Row],[E1_Pts_Contraataque]]/Tabla_Estadisticas[[#This Row],[E1_Total_Saques]]</f>
        <v>0.24528301886792453</v>
      </c>
      <c r="L91" s="3">
        <v>72</v>
      </c>
      <c r="M91" s="3">
        <v>24</v>
      </c>
      <c r="N91" s="3">
        <v>99</v>
      </c>
      <c r="O91" s="3">
        <v>22</v>
      </c>
      <c r="P91" s="3">
        <v>6</v>
      </c>
      <c r="Q91" s="18">
        <v>-0.09</v>
      </c>
      <c r="R91" s="17">
        <f>Tabla_Estadisticas[[#This Row],[E2_Pts_Saque]]+Tabla_Estadisticas[[#This Row],[E2_Error_Saque]]/Tabla_Estadisticas[[#This Row],[E2_Total_Saques]]</f>
        <v>6.2222222222222223</v>
      </c>
      <c r="S91" s="17">
        <f>Tabla_Estadisticas[[#This Row],[E2_Pts_Contraataque]]/Tabla_Estadisticas[[#This Row],[E2_Pts_Totales]]</f>
        <v>0.33333333333333331</v>
      </c>
    </row>
    <row r="92" spans="1:19" x14ac:dyDescent="0.25">
      <c r="A92" s="4">
        <v>91</v>
      </c>
      <c r="B92" s="4">
        <v>2</v>
      </c>
      <c r="C92" s="4">
        <v>12</v>
      </c>
      <c r="D92" s="3">
        <v>55</v>
      </c>
      <c r="E92" s="3">
        <v>17</v>
      </c>
      <c r="F92" s="3">
        <v>90</v>
      </c>
      <c r="G92" s="3">
        <v>24</v>
      </c>
      <c r="H92" s="3">
        <v>3</v>
      </c>
      <c r="I92" s="17">
        <v>-0.18</v>
      </c>
      <c r="J92" s="17">
        <f>Tabla_Estadisticas[[#This Row],[E1_Pts_Saque]]+Tabla_Estadisticas[[#This Row],[E1_Error_Saque]]/Tabla_Estadisticas[[#This Row],[E1_Total_Saques]]</f>
        <v>3.2666666666666666</v>
      </c>
      <c r="K92" s="17">
        <f>Tabla_Estadisticas[[#This Row],[E1_Pts_Contraataque]]/Tabla_Estadisticas[[#This Row],[E1_Total_Saques]]</f>
        <v>0.18888888888888888</v>
      </c>
      <c r="L92" s="3">
        <v>63</v>
      </c>
      <c r="M92" s="3">
        <v>21</v>
      </c>
      <c r="N92" s="3">
        <v>96</v>
      </c>
      <c r="O92" s="3">
        <v>27</v>
      </c>
      <c r="P92" s="3">
        <v>3</v>
      </c>
      <c r="Q92" s="18">
        <v>-0.2</v>
      </c>
      <c r="R92" s="17">
        <f>Tabla_Estadisticas[[#This Row],[E2_Pts_Saque]]+Tabla_Estadisticas[[#This Row],[E2_Error_Saque]]/Tabla_Estadisticas[[#This Row],[E2_Total_Saques]]</f>
        <v>3.28125</v>
      </c>
      <c r="S92" s="17">
        <f>Tabla_Estadisticas[[#This Row],[E2_Pts_Contraataque]]/Tabla_Estadisticas[[#This Row],[E2_Pts_Totales]]</f>
        <v>0.33333333333333331</v>
      </c>
    </row>
    <row r="93" spans="1:19" x14ac:dyDescent="0.25">
      <c r="A93" s="4">
        <v>92</v>
      </c>
      <c r="B93" s="4">
        <v>1</v>
      </c>
      <c r="C93" s="4">
        <v>11</v>
      </c>
      <c r="D93" s="3">
        <v>84</v>
      </c>
      <c r="E93" s="3">
        <v>26</v>
      </c>
      <c r="F93" s="3">
        <v>112</v>
      </c>
      <c r="G93" s="3">
        <v>29</v>
      </c>
      <c r="H93" s="3">
        <v>6</v>
      </c>
      <c r="I93" s="17">
        <v>-0.16</v>
      </c>
      <c r="J93" s="17">
        <f>Tabla_Estadisticas[[#This Row],[E1_Pts_Saque]]+Tabla_Estadisticas[[#This Row],[E1_Error_Saque]]/Tabla_Estadisticas[[#This Row],[E1_Total_Saques]]</f>
        <v>6.2589285714285712</v>
      </c>
      <c r="K93" s="17">
        <f>Tabla_Estadisticas[[#This Row],[E1_Pts_Contraataque]]/Tabla_Estadisticas[[#This Row],[E1_Total_Saques]]</f>
        <v>0.23214285714285715</v>
      </c>
      <c r="L93" s="3">
        <v>73</v>
      </c>
      <c r="M93" s="3">
        <v>21</v>
      </c>
      <c r="N93" s="3">
        <v>111</v>
      </c>
      <c r="O93" s="3">
        <v>19</v>
      </c>
      <c r="P93" s="3">
        <v>3</v>
      </c>
      <c r="Q93" s="18">
        <v>-0.11</v>
      </c>
      <c r="R93" s="17">
        <f>Tabla_Estadisticas[[#This Row],[E2_Pts_Saque]]+Tabla_Estadisticas[[#This Row],[E2_Error_Saque]]/Tabla_Estadisticas[[#This Row],[E2_Total_Saques]]</f>
        <v>3.1711711711711712</v>
      </c>
      <c r="S93" s="17">
        <f>Tabla_Estadisticas[[#This Row],[E2_Pts_Contraataque]]/Tabla_Estadisticas[[#This Row],[E2_Pts_Totales]]</f>
        <v>0.28767123287671231</v>
      </c>
    </row>
    <row r="94" spans="1:19" x14ac:dyDescent="0.25">
      <c r="A94" s="4">
        <v>93</v>
      </c>
      <c r="B94" s="4">
        <v>3</v>
      </c>
      <c r="C94" s="4">
        <v>10</v>
      </c>
      <c r="D94" s="3">
        <v>71</v>
      </c>
      <c r="E94" s="3">
        <v>32</v>
      </c>
      <c r="F94" s="3">
        <v>112</v>
      </c>
      <c r="G94" s="3">
        <v>11</v>
      </c>
      <c r="H94" s="3">
        <v>7</v>
      </c>
      <c r="I94" s="17">
        <v>0</v>
      </c>
      <c r="J94" s="17">
        <f>Tabla_Estadisticas[[#This Row],[E1_Pts_Saque]]+Tabla_Estadisticas[[#This Row],[E1_Error_Saque]]/Tabla_Estadisticas[[#This Row],[E1_Total_Saques]]</f>
        <v>7.0982142857142856</v>
      </c>
      <c r="K94" s="17">
        <f>Tabla_Estadisticas[[#This Row],[E1_Pts_Contraataque]]/Tabla_Estadisticas[[#This Row],[E1_Total_Saques]]</f>
        <v>0.2857142857142857</v>
      </c>
      <c r="L94" s="3">
        <v>82</v>
      </c>
      <c r="M94" s="3">
        <v>24</v>
      </c>
      <c r="N94" s="3">
        <v>104</v>
      </c>
      <c r="O94" s="3">
        <v>26</v>
      </c>
      <c r="P94" s="3">
        <v>5</v>
      </c>
      <c r="Q94" s="18">
        <v>-0.16</v>
      </c>
      <c r="R94" s="17">
        <f>Tabla_Estadisticas[[#This Row],[E2_Pts_Saque]]+Tabla_Estadisticas[[#This Row],[E2_Error_Saque]]/Tabla_Estadisticas[[#This Row],[E2_Total_Saques]]</f>
        <v>5.25</v>
      </c>
      <c r="S94" s="17">
        <f>Tabla_Estadisticas[[#This Row],[E2_Pts_Contraataque]]/Tabla_Estadisticas[[#This Row],[E2_Pts_Totales]]</f>
        <v>0.29268292682926828</v>
      </c>
    </row>
    <row r="95" spans="1:19" x14ac:dyDescent="0.25">
      <c r="A95" s="4">
        <v>94</v>
      </c>
      <c r="B95" s="4">
        <v>4</v>
      </c>
      <c r="C95" s="4">
        <v>16</v>
      </c>
      <c r="D95" s="3">
        <v>49</v>
      </c>
      <c r="E95" s="3">
        <v>20</v>
      </c>
      <c r="F95" s="3">
        <v>73</v>
      </c>
      <c r="G95" s="3">
        <v>9</v>
      </c>
      <c r="H95" s="3">
        <v>5</v>
      </c>
      <c r="I95" s="17">
        <v>0.02</v>
      </c>
      <c r="J95" s="17">
        <f>Tabla_Estadisticas[[#This Row],[E1_Pts_Saque]]+Tabla_Estadisticas[[#This Row],[E1_Error_Saque]]/Tabla_Estadisticas[[#This Row],[E1_Total_Saques]]</f>
        <v>5.1232876712328768</v>
      </c>
      <c r="K95" s="17">
        <f>Tabla_Estadisticas[[#This Row],[E1_Pts_Contraataque]]/Tabla_Estadisticas[[#This Row],[E1_Total_Saques]]</f>
        <v>0.27397260273972601</v>
      </c>
      <c r="L95" s="3">
        <v>51</v>
      </c>
      <c r="M95" s="3">
        <v>11</v>
      </c>
      <c r="N95" s="3">
        <v>66</v>
      </c>
      <c r="O95" s="3">
        <v>22</v>
      </c>
      <c r="P95" s="3">
        <v>2</v>
      </c>
      <c r="Q95" s="18">
        <v>-0.28000000000000003</v>
      </c>
      <c r="R95" s="17">
        <f>Tabla_Estadisticas[[#This Row],[E2_Pts_Saque]]+Tabla_Estadisticas[[#This Row],[E2_Error_Saque]]/Tabla_Estadisticas[[#This Row],[E2_Total_Saques]]</f>
        <v>2.3333333333333335</v>
      </c>
      <c r="S95" s="17">
        <f>Tabla_Estadisticas[[#This Row],[E2_Pts_Contraataque]]/Tabla_Estadisticas[[#This Row],[E2_Pts_Totales]]</f>
        <v>0.21568627450980393</v>
      </c>
    </row>
    <row r="96" spans="1:19" x14ac:dyDescent="0.25">
      <c r="A96" s="4">
        <v>95</v>
      </c>
      <c r="B96" s="4">
        <v>5</v>
      </c>
      <c r="C96" s="4">
        <v>8</v>
      </c>
      <c r="D96" s="3">
        <v>38</v>
      </c>
      <c r="E96" s="3">
        <v>10</v>
      </c>
      <c r="F96" s="3">
        <v>57</v>
      </c>
      <c r="G96" s="3">
        <v>17</v>
      </c>
      <c r="H96" s="3">
        <v>2</v>
      </c>
      <c r="I96" s="17">
        <v>-0.19</v>
      </c>
      <c r="J96" s="17">
        <f>Tabla_Estadisticas[[#This Row],[E1_Pts_Saque]]+Tabla_Estadisticas[[#This Row],[E1_Error_Saque]]/Tabla_Estadisticas[[#This Row],[E1_Total_Saques]]</f>
        <v>2.2982456140350878</v>
      </c>
      <c r="K96" s="17">
        <f>Tabla_Estadisticas[[#This Row],[E1_Pts_Contraataque]]/Tabla_Estadisticas[[#This Row],[E1_Total_Saques]]</f>
        <v>0.17543859649122806</v>
      </c>
      <c r="L96" s="3">
        <v>51</v>
      </c>
      <c r="M96" s="3">
        <v>28</v>
      </c>
      <c r="N96" s="3">
        <v>74</v>
      </c>
      <c r="O96" s="3">
        <v>13</v>
      </c>
      <c r="P96" s="3">
        <v>4</v>
      </c>
      <c r="Q96" s="18">
        <v>-0.08</v>
      </c>
      <c r="R96" s="17">
        <f>Tabla_Estadisticas[[#This Row],[E2_Pts_Saque]]+Tabla_Estadisticas[[#This Row],[E2_Error_Saque]]/Tabla_Estadisticas[[#This Row],[E2_Total_Saques]]</f>
        <v>4.1756756756756754</v>
      </c>
      <c r="S96" s="17">
        <f>Tabla_Estadisticas[[#This Row],[E2_Pts_Contraataque]]/Tabla_Estadisticas[[#This Row],[E2_Pts_Totales]]</f>
        <v>0.5490196078431373</v>
      </c>
    </row>
    <row r="97" spans="1:19" x14ac:dyDescent="0.25">
      <c r="A97" s="4">
        <v>96</v>
      </c>
      <c r="B97" s="4">
        <v>6</v>
      </c>
      <c r="C97" s="4">
        <v>7</v>
      </c>
      <c r="D97" s="3">
        <v>60</v>
      </c>
      <c r="E97" s="3">
        <v>16</v>
      </c>
      <c r="F97" s="3">
        <v>82</v>
      </c>
      <c r="G97" s="3">
        <v>15</v>
      </c>
      <c r="H97" s="3">
        <v>3</v>
      </c>
      <c r="I97" s="17">
        <v>-0.04</v>
      </c>
      <c r="J97" s="17">
        <f>Tabla_Estadisticas[[#This Row],[E1_Pts_Saque]]+Tabla_Estadisticas[[#This Row],[E1_Error_Saque]]/Tabla_Estadisticas[[#This Row],[E1_Total_Saques]]</f>
        <v>3.1829268292682928</v>
      </c>
      <c r="K97" s="17">
        <f>Tabla_Estadisticas[[#This Row],[E1_Pts_Contraataque]]/Tabla_Estadisticas[[#This Row],[E1_Total_Saques]]</f>
        <v>0.1951219512195122</v>
      </c>
      <c r="L97" s="3">
        <v>70</v>
      </c>
      <c r="M97" s="3">
        <v>27</v>
      </c>
      <c r="N97" s="3">
        <v>96</v>
      </c>
      <c r="O97" s="3">
        <v>14</v>
      </c>
      <c r="P97" s="3">
        <v>8</v>
      </c>
      <c r="Q97" s="18">
        <v>-0.03</v>
      </c>
      <c r="R97" s="17">
        <f>Tabla_Estadisticas[[#This Row],[E2_Pts_Saque]]+Tabla_Estadisticas[[#This Row],[E2_Error_Saque]]/Tabla_Estadisticas[[#This Row],[E2_Total_Saques]]</f>
        <v>8.1458333333333339</v>
      </c>
      <c r="S97" s="17">
        <f>Tabla_Estadisticas[[#This Row],[E2_Pts_Contraataque]]/Tabla_Estadisticas[[#This Row],[E2_Pts_Totales]]</f>
        <v>0.38571428571428573</v>
      </c>
    </row>
    <row r="98" spans="1:19" x14ac:dyDescent="0.25">
      <c r="A98" s="4">
        <v>97</v>
      </c>
      <c r="B98" s="4">
        <v>7</v>
      </c>
      <c r="C98" s="4">
        <v>9</v>
      </c>
      <c r="D98" s="3">
        <v>76</v>
      </c>
      <c r="E98" s="3">
        <v>25</v>
      </c>
      <c r="F98" s="3">
        <v>97</v>
      </c>
      <c r="G98" s="3">
        <v>24</v>
      </c>
      <c r="H98" s="3">
        <v>7</v>
      </c>
      <c r="I98" s="17">
        <v>-0.12</v>
      </c>
      <c r="J98" s="17">
        <f>Tabla_Estadisticas[[#This Row],[E1_Pts_Saque]]+Tabla_Estadisticas[[#This Row],[E1_Error_Saque]]/Tabla_Estadisticas[[#This Row],[E1_Total_Saques]]</f>
        <v>7.2474226804123711</v>
      </c>
      <c r="K98" s="17">
        <f>Tabla_Estadisticas[[#This Row],[E1_Pts_Contraataque]]/Tabla_Estadisticas[[#This Row],[E1_Total_Saques]]</f>
        <v>0.25773195876288657</v>
      </c>
      <c r="L98" s="3">
        <v>60</v>
      </c>
      <c r="M98" s="3">
        <v>22</v>
      </c>
      <c r="N98" s="3">
        <v>97</v>
      </c>
      <c r="O98" s="3">
        <v>14</v>
      </c>
      <c r="P98" s="3">
        <v>2</v>
      </c>
      <c r="Q98" s="18">
        <v>-0.03</v>
      </c>
      <c r="R98" s="17">
        <f>Tabla_Estadisticas[[#This Row],[E2_Pts_Saque]]+Tabla_Estadisticas[[#This Row],[E2_Error_Saque]]/Tabla_Estadisticas[[#This Row],[E2_Total_Saques]]</f>
        <v>2.1443298969072164</v>
      </c>
      <c r="S98" s="17">
        <f>Tabla_Estadisticas[[#This Row],[E2_Pts_Contraataque]]/Tabla_Estadisticas[[#This Row],[E2_Pts_Totales]]</f>
        <v>0.36666666666666664</v>
      </c>
    </row>
    <row r="99" spans="1:19" x14ac:dyDescent="0.25">
      <c r="A99" s="4">
        <v>98</v>
      </c>
      <c r="B99" s="4">
        <v>8</v>
      </c>
      <c r="C99" s="4">
        <v>6</v>
      </c>
      <c r="D99" s="3">
        <v>53</v>
      </c>
      <c r="E99" s="3">
        <v>28</v>
      </c>
      <c r="F99" s="3">
        <v>74</v>
      </c>
      <c r="G99" s="3">
        <v>10</v>
      </c>
      <c r="H99" s="3">
        <v>6</v>
      </c>
      <c r="I99" s="17">
        <v>0</v>
      </c>
      <c r="J99" s="17">
        <f>Tabla_Estadisticas[[#This Row],[E1_Pts_Saque]]+Tabla_Estadisticas[[#This Row],[E1_Error_Saque]]/Tabla_Estadisticas[[#This Row],[E1_Total_Saques]]</f>
        <v>6.1351351351351351</v>
      </c>
      <c r="K99" s="17">
        <f>Tabla_Estadisticas[[#This Row],[E1_Pts_Contraataque]]/Tabla_Estadisticas[[#This Row],[E1_Total_Saques]]</f>
        <v>0.3783783783783784</v>
      </c>
      <c r="L99" s="3">
        <v>40</v>
      </c>
      <c r="M99" s="3">
        <v>8</v>
      </c>
      <c r="N99" s="3">
        <v>55</v>
      </c>
      <c r="O99" s="3">
        <v>17</v>
      </c>
      <c r="P99" s="3">
        <v>2</v>
      </c>
      <c r="Q99" s="18">
        <v>-0.23</v>
      </c>
      <c r="R99" s="17">
        <f>Tabla_Estadisticas[[#This Row],[E2_Pts_Saque]]+Tabla_Estadisticas[[#This Row],[E2_Error_Saque]]/Tabla_Estadisticas[[#This Row],[E2_Total_Saques]]</f>
        <v>2.3090909090909091</v>
      </c>
      <c r="S99" s="17">
        <f>Tabla_Estadisticas[[#This Row],[E2_Pts_Contraataque]]/Tabla_Estadisticas[[#This Row],[E2_Pts_Totales]]</f>
        <v>0.2</v>
      </c>
    </row>
    <row r="100" spans="1:19" x14ac:dyDescent="0.25">
      <c r="A100" s="4">
        <v>99</v>
      </c>
      <c r="B100" s="4">
        <v>16</v>
      </c>
      <c r="C100" s="4">
        <v>5</v>
      </c>
      <c r="D100" s="3">
        <v>61</v>
      </c>
      <c r="E100" s="3">
        <v>30</v>
      </c>
      <c r="F100" s="3">
        <v>73</v>
      </c>
      <c r="G100" s="3">
        <v>14</v>
      </c>
      <c r="H100" s="3">
        <v>7</v>
      </c>
      <c r="I100" s="17">
        <v>-0.01</v>
      </c>
      <c r="J100" s="17">
        <f>Tabla_Estadisticas[[#This Row],[E1_Pts_Saque]]+Tabla_Estadisticas[[#This Row],[E1_Error_Saque]]/Tabla_Estadisticas[[#This Row],[E1_Total_Saques]]</f>
        <v>7.1917808219178081</v>
      </c>
      <c r="K100" s="17">
        <f>Tabla_Estadisticas[[#This Row],[E1_Pts_Contraataque]]/Tabla_Estadisticas[[#This Row],[E1_Total_Saques]]</f>
        <v>0.41095890410958902</v>
      </c>
      <c r="L100" s="3">
        <v>32</v>
      </c>
      <c r="M100" s="3">
        <v>9</v>
      </c>
      <c r="N100" s="3">
        <v>53</v>
      </c>
      <c r="O100" s="3">
        <v>9</v>
      </c>
      <c r="P100" s="3">
        <v>4</v>
      </c>
      <c r="Q100" s="18">
        <v>-0.05</v>
      </c>
      <c r="R100" s="17">
        <f>Tabla_Estadisticas[[#This Row],[E2_Pts_Saque]]+Tabla_Estadisticas[[#This Row],[E2_Error_Saque]]/Tabla_Estadisticas[[#This Row],[E2_Total_Saques]]</f>
        <v>4.1698113207547172</v>
      </c>
      <c r="S100" s="17">
        <f>Tabla_Estadisticas[[#This Row],[E2_Pts_Contraataque]]/Tabla_Estadisticas[[#This Row],[E2_Pts_Totales]]</f>
        <v>0.28125</v>
      </c>
    </row>
    <row r="101" spans="1:19" x14ac:dyDescent="0.25">
      <c r="A101" s="4">
        <v>100</v>
      </c>
      <c r="B101" s="4">
        <v>10</v>
      </c>
      <c r="C101" s="4">
        <v>4</v>
      </c>
      <c r="D101" s="3">
        <v>46</v>
      </c>
      <c r="E101" s="3">
        <v>12</v>
      </c>
      <c r="F101" s="3">
        <v>65</v>
      </c>
      <c r="G101" s="3">
        <v>14</v>
      </c>
      <c r="H101" s="3">
        <v>2</v>
      </c>
      <c r="I101" s="17">
        <v>-0.13</v>
      </c>
      <c r="J101" s="17">
        <f>Tabla_Estadisticas[[#This Row],[E1_Pts_Saque]]+Tabla_Estadisticas[[#This Row],[E1_Error_Saque]]/Tabla_Estadisticas[[#This Row],[E1_Total_Saques]]</f>
        <v>2.2153846153846155</v>
      </c>
      <c r="K101" s="17">
        <f>Tabla_Estadisticas[[#This Row],[E1_Pts_Contraataque]]/Tabla_Estadisticas[[#This Row],[E1_Total_Saques]]</f>
        <v>0.18461538461538463</v>
      </c>
      <c r="L101" s="3">
        <v>48</v>
      </c>
      <c r="M101" s="3">
        <v>15</v>
      </c>
      <c r="N101" s="3">
        <v>73</v>
      </c>
      <c r="O101" s="3">
        <v>12</v>
      </c>
      <c r="P101" s="3">
        <v>3</v>
      </c>
      <c r="Q101" s="18">
        <v>-0.09</v>
      </c>
      <c r="R101" s="17">
        <f>Tabla_Estadisticas[[#This Row],[E2_Pts_Saque]]+Tabla_Estadisticas[[#This Row],[E2_Error_Saque]]/Tabla_Estadisticas[[#This Row],[E2_Total_Saques]]</f>
        <v>3.1643835616438354</v>
      </c>
      <c r="S101" s="17">
        <f>Tabla_Estadisticas[[#This Row],[E2_Pts_Contraataque]]/Tabla_Estadisticas[[#This Row],[E2_Pts_Totales]]</f>
        <v>0.3125</v>
      </c>
    </row>
    <row r="102" spans="1:19" x14ac:dyDescent="0.25">
      <c r="A102" s="4">
        <v>101</v>
      </c>
      <c r="B102" s="4">
        <v>11</v>
      </c>
      <c r="C102" s="4">
        <v>3</v>
      </c>
      <c r="D102" s="3">
        <v>73</v>
      </c>
      <c r="E102" s="3">
        <v>25</v>
      </c>
      <c r="F102" s="3">
        <v>101</v>
      </c>
      <c r="G102" s="3">
        <v>12</v>
      </c>
      <c r="H102" s="3">
        <v>7</v>
      </c>
      <c r="I102" s="17">
        <v>0</v>
      </c>
      <c r="J102" s="17">
        <f>Tabla_Estadisticas[[#This Row],[E1_Pts_Saque]]+Tabla_Estadisticas[[#This Row],[E1_Error_Saque]]/Tabla_Estadisticas[[#This Row],[E1_Total_Saques]]</f>
        <v>7.1188118811881189</v>
      </c>
      <c r="K102" s="17">
        <f>Tabla_Estadisticas[[#This Row],[E1_Pts_Contraataque]]/Tabla_Estadisticas[[#This Row],[E1_Total_Saques]]</f>
        <v>0.24752475247524752</v>
      </c>
      <c r="L102" s="3">
        <v>86</v>
      </c>
      <c r="M102" s="3">
        <v>35</v>
      </c>
      <c r="N102" s="3">
        <v>106</v>
      </c>
      <c r="O102" s="3">
        <v>13</v>
      </c>
      <c r="P102" s="3">
        <v>7</v>
      </c>
      <c r="Q102" s="18">
        <v>0</v>
      </c>
      <c r="R102" s="17">
        <f>Tabla_Estadisticas[[#This Row],[E2_Pts_Saque]]+Tabla_Estadisticas[[#This Row],[E2_Error_Saque]]/Tabla_Estadisticas[[#This Row],[E2_Total_Saques]]</f>
        <v>7.1226415094339623</v>
      </c>
      <c r="S102" s="17">
        <f>Tabla_Estadisticas[[#This Row],[E2_Pts_Contraataque]]/Tabla_Estadisticas[[#This Row],[E2_Pts_Totales]]</f>
        <v>0.40697674418604651</v>
      </c>
    </row>
    <row r="103" spans="1:19" x14ac:dyDescent="0.25">
      <c r="A103" s="4">
        <v>102</v>
      </c>
      <c r="B103" s="4">
        <v>1</v>
      </c>
      <c r="C103" s="4">
        <v>12</v>
      </c>
      <c r="D103" s="3">
        <v>48</v>
      </c>
      <c r="E103" s="3">
        <v>16</v>
      </c>
      <c r="F103" s="3">
        <v>74</v>
      </c>
      <c r="G103" s="3">
        <v>12</v>
      </c>
      <c r="H103" s="3">
        <v>2</v>
      </c>
      <c r="I103" s="17">
        <v>-0.13</v>
      </c>
      <c r="J103" s="17">
        <f>Tabla_Estadisticas[[#This Row],[E1_Pts_Saque]]+Tabla_Estadisticas[[#This Row],[E1_Error_Saque]]/Tabla_Estadisticas[[#This Row],[E1_Total_Saques]]</f>
        <v>2.1621621621621623</v>
      </c>
      <c r="K103" s="17">
        <f>Tabla_Estadisticas[[#This Row],[E1_Pts_Contraataque]]/Tabla_Estadisticas[[#This Row],[E1_Total_Saques]]</f>
        <v>0.21621621621621623</v>
      </c>
      <c r="L103" s="3">
        <v>43</v>
      </c>
      <c r="M103" s="3">
        <v>9</v>
      </c>
      <c r="N103" s="3">
        <v>63</v>
      </c>
      <c r="O103" s="3">
        <v>17</v>
      </c>
      <c r="P103" s="3">
        <v>3</v>
      </c>
      <c r="Q103" s="18">
        <v>-0.2</v>
      </c>
      <c r="R103" s="17">
        <f>Tabla_Estadisticas[[#This Row],[E2_Pts_Saque]]+Tabla_Estadisticas[[#This Row],[E2_Error_Saque]]/Tabla_Estadisticas[[#This Row],[E2_Total_Saques]]</f>
        <v>3.2698412698412698</v>
      </c>
      <c r="S103" s="17">
        <f>Tabla_Estadisticas[[#This Row],[E2_Pts_Contraataque]]/Tabla_Estadisticas[[#This Row],[E2_Pts_Totales]]</f>
        <v>0.20930232558139536</v>
      </c>
    </row>
    <row r="104" spans="1:19" x14ac:dyDescent="0.25">
      <c r="A104" s="4">
        <v>103</v>
      </c>
      <c r="B104" s="4">
        <v>13</v>
      </c>
      <c r="C104" s="4">
        <v>2</v>
      </c>
      <c r="D104" s="3">
        <v>79</v>
      </c>
      <c r="E104" s="3">
        <v>27</v>
      </c>
      <c r="F104" s="3">
        <v>103</v>
      </c>
      <c r="G104" s="3">
        <v>20</v>
      </c>
      <c r="H104" s="3">
        <v>4</v>
      </c>
      <c r="I104" s="17">
        <v>-0.05</v>
      </c>
      <c r="J104" s="17">
        <f>Tabla_Estadisticas[[#This Row],[E1_Pts_Saque]]+Tabla_Estadisticas[[#This Row],[E1_Error_Saque]]/Tabla_Estadisticas[[#This Row],[E1_Total_Saques]]</f>
        <v>4.1941747572815533</v>
      </c>
      <c r="K104" s="17">
        <f>Tabla_Estadisticas[[#This Row],[E1_Pts_Contraataque]]/Tabla_Estadisticas[[#This Row],[E1_Total_Saques]]</f>
        <v>0.26213592233009708</v>
      </c>
      <c r="L104" s="3">
        <v>78</v>
      </c>
      <c r="M104" s="3">
        <v>28</v>
      </c>
      <c r="N104" s="3">
        <v>107</v>
      </c>
      <c r="O104" s="3">
        <v>16</v>
      </c>
      <c r="P104" s="3">
        <v>12</v>
      </c>
      <c r="Q104" s="18">
        <v>-0.01</v>
      </c>
      <c r="R104" s="17">
        <f>Tabla_Estadisticas[[#This Row],[E2_Pts_Saque]]+Tabla_Estadisticas[[#This Row],[E2_Error_Saque]]/Tabla_Estadisticas[[#This Row],[E2_Total_Saques]]</f>
        <v>12.149532710280374</v>
      </c>
      <c r="S104" s="17">
        <f>Tabla_Estadisticas[[#This Row],[E2_Pts_Contraataque]]/Tabla_Estadisticas[[#This Row],[E2_Pts_Totales]]</f>
        <v>0.35897435897435898</v>
      </c>
    </row>
    <row r="105" spans="1:19" x14ac:dyDescent="0.25">
      <c r="A105" s="4">
        <v>104</v>
      </c>
      <c r="B105" s="4">
        <v>15</v>
      </c>
      <c r="C105" s="4">
        <v>14</v>
      </c>
      <c r="D105" s="3">
        <v>76</v>
      </c>
      <c r="E105" s="3">
        <v>29</v>
      </c>
      <c r="F105" s="3">
        <v>110</v>
      </c>
      <c r="G105" s="3">
        <v>18</v>
      </c>
      <c r="H105" s="3">
        <v>3</v>
      </c>
      <c r="I105" s="17">
        <v>-0.11</v>
      </c>
      <c r="J105" s="17">
        <f>Tabla_Estadisticas[[#This Row],[E1_Pts_Saque]]+Tabla_Estadisticas[[#This Row],[E1_Error_Saque]]/Tabla_Estadisticas[[#This Row],[E1_Total_Saques]]</f>
        <v>3.1636363636363636</v>
      </c>
      <c r="K105" s="17">
        <f>Tabla_Estadisticas[[#This Row],[E1_Pts_Contraataque]]/Tabla_Estadisticas[[#This Row],[E1_Total_Saques]]</f>
        <v>0.26363636363636361</v>
      </c>
      <c r="L105" s="3">
        <v>80</v>
      </c>
      <c r="M105" s="3">
        <v>29</v>
      </c>
      <c r="N105" s="3">
        <v>101</v>
      </c>
      <c r="O105" s="3">
        <v>20</v>
      </c>
      <c r="P105" s="3">
        <v>8</v>
      </c>
      <c r="Q105" s="18">
        <v>-0.1</v>
      </c>
      <c r="R105" s="17">
        <f>Tabla_Estadisticas[[#This Row],[E2_Pts_Saque]]+Tabla_Estadisticas[[#This Row],[E2_Error_Saque]]/Tabla_Estadisticas[[#This Row],[E2_Total_Saques]]</f>
        <v>8.1980198019801982</v>
      </c>
      <c r="S105" s="17">
        <f>Tabla_Estadisticas[[#This Row],[E2_Pts_Contraataque]]/Tabla_Estadisticas[[#This Row],[E2_Pts_Totales]]</f>
        <v>0.36249999999999999</v>
      </c>
    </row>
    <row r="106" spans="1:19" x14ac:dyDescent="0.25">
      <c r="A106" s="4">
        <v>105</v>
      </c>
      <c r="B106" s="4">
        <v>9</v>
      </c>
      <c r="C106" s="4">
        <v>15</v>
      </c>
      <c r="D106" s="3">
        <v>62</v>
      </c>
      <c r="E106" s="3">
        <v>13</v>
      </c>
      <c r="F106" s="3">
        <v>86</v>
      </c>
      <c r="G106" s="3">
        <v>18</v>
      </c>
      <c r="H106" s="3">
        <v>4</v>
      </c>
      <c r="I106" s="17">
        <v>-0.15</v>
      </c>
      <c r="J106" s="17">
        <f>Tabla_Estadisticas[[#This Row],[E1_Pts_Saque]]+Tabla_Estadisticas[[#This Row],[E1_Error_Saque]]/Tabla_Estadisticas[[#This Row],[E1_Total_Saques]]</f>
        <v>4.2093023255813957</v>
      </c>
      <c r="K106" s="17">
        <f>Tabla_Estadisticas[[#This Row],[E1_Pts_Contraataque]]/Tabla_Estadisticas[[#This Row],[E1_Total_Saques]]</f>
        <v>0.15116279069767441</v>
      </c>
      <c r="L106" s="3">
        <v>73</v>
      </c>
      <c r="M106" s="3">
        <v>26</v>
      </c>
      <c r="N106" s="3">
        <v>103</v>
      </c>
      <c r="O106" s="3">
        <v>16</v>
      </c>
      <c r="P106" s="3">
        <v>3</v>
      </c>
      <c r="Q106" s="18">
        <v>-0.06</v>
      </c>
      <c r="R106" s="17">
        <f>Tabla_Estadisticas[[#This Row],[E2_Pts_Saque]]+Tabla_Estadisticas[[#This Row],[E2_Error_Saque]]/Tabla_Estadisticas[[#This Row],[E2_Total_Saques]]</f>
        <v>3.1553398058252426</v>
      </c>
      <c r="S106" s="17">
        <f>Tabla_Estadisticas[[#This Row],[E2_Pts_Contraataque]]/Tabla_Estadisticas[[#This Row],[E2_Pts_Totales]]</f>
        <v>0.35616438356164382</v>
      </c>
    </row>
    <row r="107" spans="1:19" x14ac:dyDescent="0.25">
      <c r="A107" s="4">
        <v>106</v>
      </c>
      <c r="B107" s="4">
        <v>2</v>
      </c>
      <c r="C107" s="4">
        <v>14</v>
      </c>
      <c r="D107" s="3">
        <v>55</v>
      </c>
      <c r="E107" s="3">
        <v>26</v>
      </c>
      <c r="F107" s="3">
        <v>74</v>
      </c>
      <c r="G107" s="3">
        <v>12</v>
      </c>
      <c r="H107" s="3">
        <v>5</v>
      </c>
      <c r="I107" s="17">
        <v>-0.02</v>
      </c>
      <c r="J107" s="17">
        <f>Tabla_Estadisticas[[#This Row],[E1_Pts_Saque]]+Tabla_Estadisticas[[#This Row],[E1_Error_Saque]]/Tabla_Estadisticas[[#This Row],[E1_Total_Saques]]</f>
        <v>5.1621621621621623</v>
      </c>
      <c r="K107" s="17">
        <f>Tabla_Estadisticas[[#This Row],[E1_Pts_Contraataque]]/Tabla_Estadisticas[[#This Row],[E1_Total_Saques]]</f>
        <v>0.35135135135135137</v>
      </c>
      <c r="L107" s="3">
        <v>41</v>
      </c>
      <c r="M107" s="3">
        <v>9</v>
      </c>
      <c r="N107" s="3">
        <v>62</v>
      </c>
      <c r="O107" s="3">
        <v>13</v>
      </c>
      <c r="P107" s="3">
        <v>2</v>
      </c>
      <c r="Q107" s="18">
        <v>-0.16</v>
      </c>
      <c r="R107" s="17">
        <f>Tabla_Estadisticas[[#This Row],[E2_Pts_Saque]]+Tabla_Estadisticas[[#This Row],[E2_Error_Saque]]/Tabla_Estadisticas[[#This Row],[E2_Total_Saques]]</f>
        <v>2.2096774193548385</v>
      </c>
      <c r="S107" s="17">
        <f>Tabla_Estadisticas[[#This Row],[E2_Pts_Contraataque]]/Tabla_Estadisticas[[#This Row],[E2_Pts_Totales]]</f>
        <v>0.21951219512195122</v>
      </c>
    </row>
    <row r="108" spans="1:19" x14ac:dyDescent="0.25">
      <c r="A108" s="4">
        <v>107</v>
      </c>
      <c r="B108" s="4">
        <v>1</v>
      </c>
      <c r="C108" s="4">
        <v>13</v>
      </c>
      <c r="D108" s="3">
        <v>74</v>
      </c>
      <c r="E108" s="3">
        <v>29</v>
      </c>
      <c r="F108" s="3">
        <v>100</v>
      </c>
      <c r="G108" s="3">
        <v>21</v>
      </c>
      <c r="H108" s="3">
        <v>5</v>
      </c>
      <c r="I108" s="17">
        <v>-0.13</v>
      </c>
      <c r="J108" s="17">
        <f>Tabla_Estadisticas[[#This Row],[E1_Pts_Saque]]+Tabla_Estadisticas[[#This Row],[E1_Error_Saque]]/Tabla_Estadisticas[[#This Row],[E1_Total_Saques]]</f>
        <v>5.21</v>
      </c>
      <c r="K108" s="17">
        <f>Tabla_Estadisticas[[#This Row],[E1_Pts_Contraataque]]/Tabla_Estadisticas[[#This Row],[E1_Total_Saques]]</f>
        <v>0.28999999999999998</v>
      </c>
      <c r="L108" s="3">
        <v>55</v>
      </c>
      <c r="M108" s="3">
        <v>15</v>
      </c>
      <c r="N108" s="3">
        <v>91</v>
      </c>
      <c r="O108" s="3">
        <v>18</v>
      </c>
      <c r="P108" s="3">
        <v>3</v>
      </c>
      <c r="Q108" s="18">
        <v>-0.14000000000000001</v>
      </c>
      <c r="R108" s="17">
        <f>Tabla_Estadisticas[[#This Row],[E2_Pts_Saque]]+Tabla_Estadisticas[[#This Row],[E2_Error_Saque]]/Tabla_Estadisticas[[#This Row],[E2_Total_Saques]]</f>
        <v>3.197802197802198</v>
      </c>
      <c r="S108" s="17">
        <f>Tabla_Estadisticas[[#This Row],[E2_Pts_Contraataque]]/Tabla_Estadisticas[[#This Row],[E2_Pts_Totales]]</f>
        <v>0.27272727272727271</v>
      </c>
    </row>
    <row r="109" spans="1:19" x14ac:dyDescent="0.25">
      <c r="A109" s="4">
        <v>108</v>
      </c>
      <c r="B109" s="4">
        <v>3</v>
      </c>
      <c r="C109" s="4">
        <v>12</v>
      </c>
      <c r="D109" s="3">
        <v>51</v>
      </c>
      <c r="E109" s="3">
        <v>23</v>
      </c>
      <c r="F109" s="3">
        <v>72</v>
      </c>
      <c r="G109" s="3">
        <v>5</v>
      </c>
      <c r="H109" s="3">
        <v>4</v>
      </c>
      <c r="I109" s="17">
        <v>0.01</v>
      </c>
      <c r="J109" s="17">
        <f>Tabla_Estadisticas[[#This Row],[E1_Pts_Saque]]+Tabla_Estadisticas[[#This Row],[E1_Error_Saque]]/Tabla_Estadisticas[[#This Row],[E1_Total_Saques]]</f>
        <v>4.0694444444444446</v>
      </c>
      <c r="K109" s="17">
        <f>Tabla_Estadisticas[[#This Row],[E1_Pts_Contraataque]]/Tabla_Estadisticas[[#This Row],[E1_Total_Saques]]</f>
        <v>0.31944444444444442</v>
      </c>
      <c r="L109" s="3">
        <v>49</v>
      </c>
      <c r="M109" s="3">
        <v>13</v>
      </c>
      <c r="N109" s="3">
        <v>61</v>
      </c>
      <c r="O109" s="3">
        <v>14</v>
      </c>
      <c r="P109" s="3">
        <v>3</v>
      </c>
      <c r="Q109" s="18">
        <v>-0.13</v>
      </c>
      <c r="R109" s="17">
        <f>Tabla_Estadisticas[[#This Row],[E2_Pts_Saque]]+Tabla_Estadisticas[[#This Row],[E2_Error_Saque]]/Tabla_Estadisticas[[#This Row],[E2_Total_Saques]]</f>
        <v>3.2295081967213113</v>
      </c>
      <c r="S109" s="17">
        <f>Tabla_Estadisticas[[#This Row],[E2_Pts_Contraataque]]/Tabla_Estadisticas[[#This Row],[E2_Pts_Totales]]</f>
        <v>0.26530612244897961</v>
      </c>
    </row>
    <row r="110" spans="1:19" x14ac:dyDescent="0.25">
      <c r="A110" s="4">
        <v>109</v>
      </c>
      <c r="B110" s="4">
        <v>4</v>
      </c>
      <c r="C110" s="4">
        <v>11</v>
      </c>
      <c r="D110" s="3">
        <v>46</v>
      </c>
      <c r="E110" s="3">
        <v>27</v>
      </c>
      <c r="F110" s="3">
        <v>73</v>
      </c>
      <c r="G110" s="3">
        <v>11</v>
      </c>
      <c r="H110" s="3">
        <v>7</v>
      </c>
      <c r="I110" s="17">
        <v>0.01</v>
      </c>
      <c r="J110" s="17">
        <f>Tabla_Estadisticas[[#This Row],[E1_Pts_Saque]]+Tabla_Estadisticas[[#This Row],[E1_Error_Saque]]/Tabla_Estadisticas[[#This Row],[E1_Total_Saques]]</f>
        <v>7.1506849315068495</v>
      </c>
      <c r="K110" s="17">
        <f>Tabla_Estadisticas[[#This Row],[E1_Pts_Contraataque]]/Tabla_Estadisticas[[#This Row],[E1_Total_Saques]]</f>
        <v>0.36986301369863012</v>
      </c>
      <c r="L110" s="3">
        <v>32</v>
      </c>
      <c r="M110" s="3">
        <v>8</v>
      </c>
      <c r="N110" s="3">
        <v>48</v>
      </c>
      <c r="O110" s="3">
        <v>19</v>
      </c>
      <c r="P110" s="3">
        <v>2</v>
      </c>
      <c r="Q110" s="18">
        <v>-0.28999999999999998</v>
      </c>
      <c r="R110" s="17">
        <f>Tabla_Estadisticas[[#This Row],[E2_Pts_Saque]]+Tabla_Estadisticas[[#This Row],[E2_Error_Saque]]/Tabla_Estadisticas[[#This Row],[E2_Total_Saques]]</f>
        <v>2.3958333333333335</v>
      </c>
      <c r="S110" s="17">
        <f>Tabla_Estadisticas[[#This Row],[E2_Pts_Contraataque]]/Tabla_Estadisticas[[#This Row],[E2_Pts_Totales]]</f>
        <v>0.25</v>
      </c>
    </row>
    <row r="111" spans="1:19" x14ac:dyDescent="0.25">
      <c r="A111" s="4">
        <v>110</v>
      </c>
      <c r="B111" s="4">
        <v>5</v>
      </c>
      <c r="C111" s="4">
        <v>10</v>
      </c>
      <c r="D111" s="3">
        <v>47</v>
      </c>
      <c r="E111" s="3">
        <v>17</v>
      </c>
      <c r="F111" s="3">
        <v>69</v>
      </c>
      <c r="G111" s="3">
        <v>14</v>
      </c>
      <c r="H111" s="3">
        <v>5</v>
      </c>
      <c r="I111" s="17">
        <v>-0.1</v>
      </c>
      <c r="J111" s="17">
        <f>Tabla_Estadisticas[[#This Row],[E1_Pts_Saque]]+Tabla_Estadisticas[[#This Row],[E1_Error_Saque]]/Tabla_Estadisticas[[#This Row],[E1_Total_Saques]]</f>
        <v>5.2028985507246377</v>
      </c>
      <c r="K111" s="17">
        <f>Tabla_Estadisticas[[#This Row],[E1_Pts_Contraataque]]/Tabla_Estadisticas[[#This Row],[E1_Total_Saques]]</f>
        <v>0.24637681159420291</v>
      </c>
      <c r="L111" s="3">
        <v>62</v>
      </c>
      <c r="M111" s="3">
        <v>27</v>
      </c>
      <c r="N111" s="3">
        <v>82</v>
      </c>
      <c r="O111" s="3">
        <v>16</v>
      </c>
      <c r="P111" s="3">
        <v>4</v>
      </c>
      <c r="Q111" s="18">
        <v>-0.03</v>
      </c>
      <c r="R111" s="17">
        <f>Tabla_Estadisticas[[#This Row],[E2_Pts_Saque]]+Tabla_Estadisticas[[#This Row],[E2_Error_Saque]]/Tabla_Estadisticas[[#This Row],[E2_Total_Saques]]</f>
        <v>4.1951219512195124</v>
      </c>
      <c r="S111" s="17">
        <f>Tabla_Estadisticas[[#This Row],[E2_Pts_Contraataque]]/Tabla_Estadisticas[[#This Row],[E2_Pts_Totales]]</f>
        <v>0.43548387096774194</v>
      </c>
    </row>
    <row r="112" spans="1:19" x14ac:dyDescent="0.25">
      <c r="A112" s="4">
        <v>111</v>
      </c>
      <c r="B112" s="4">
        <v>6</v>
      </c>
      <c r="C112" s="4">
        <v>16</v>
      </c>
      <c r="D112" s="3">
        <v>59</v>
      </c>
      <c r="E112" s="3">
        <v>16</v>
      </c>
      <c r="F112" s="3">
        <v>82</v>
      </c>
      <c r="G112" s="3">
        <v>16</v>
      </c>
      <c r="H112" s="3">
        <v>8</v>
      </c>
      <c r="I112" s="17">
        <v>-0.09</v>
      </c>
      <c r="J112" s="17">
        <f>Tabla_Estadisticas[[#This Row],[E1_Pts_Saque]]+Tabla_Estadisticas[[#This Row],[E1_Error_Saque]]/Tabla_Estadisticas[[#This Row],[E1_Total_Saques]]</f>
        <v>8.1951219512195124</v>
      </c>
      <c r="K112" s="17">
        <f>Tabla_Estadisticas[[#This Row],[E1_Pts_Contraataque]]/Tabla_Estadisticas[[#This Row],[E1_Total_Saques]]</f>
        <v>0.1951219512195122</v>
      </c>
      <c r="L112" s="3">
        <v>67</v>
      </c>
      <c r="M112" s="3">
        <v>26</v>
      </c>
      <c r="N112" s="3">
        <v>92</v>
      </c>
      <c r="O112" s="3">
        <v>17</v>
      </c>
      <c r="P112" s="3">
        <v>5</v>
      </c>
      <c r="Q112" s="18">
        <v>-0.08</v>
      </c>
      <c r="R112" s="17">
        <f>Tabla_Estadisticas[[#This Row],[E2_Pts_Saque]]+Tabla_Estadisticas[[#This Row],[E2_Error_Saque]]/Tabla_Estadisticas[[#This Row],[E2_Total_Saques]]</f>
        <v>5.1847826086956523</v>
      </c>
      <c r="S112" s="17">
        <f>Tabla_Estadisticas[[#This Row],[E2_Pts_Contraataque]]/Tabla_Estadisticas[[#This Row],[E2_Pts_Totales]]</f>
        <v>0.38805970149253732</v>
      </c>
    </row>
    <row r="113" spans="1:19" x14ac:dyDescent="0.25">
      <c r="A113" s="4">
        <v>112</v>
      </c>
      <c r="B113" s="4">
        <v>7</v>
      </c>
      <c r="C113" s="4">
        <v>8</v>
      </c>
      <c r="D113" s="3">
        <v>74</v>
      </c>
      <c r="E113" s="3">
        <v>27</v>
      </c>
      <c r="F113" s="3">
        <v>106</v>
      </c>
      <c r="G113" s="3">
        <v>24</v>
      </c>
      <c r="H113" s="3">
        <v>7</v>
      </c>
      <c r="I113" s="17">
        <v>-0.11</v>
      </c>
      <c r="J113" s="17">
        <f>Tabla_Estadisticas[[#This Row],[E1_Pts_Saque]]+Tabla_Estadisticas[[#This Row],[E1_Error_Saque]]/Tabla_Estadisticas[[#This Row],[E1_Total_Saques]]</f>
        <v>7.2264150943396226</v>
      </c>
      <c r="K113" s="17">
        <f>Tabla_Estadisticas[[#This Row],[E1_Pts_Contraataque]]/Tabla_Estadisticas[[#This Row],[E1_Total_Saques]]</f>
        <v>0.25471698113207547</v>
      </c>
      <c r="L113" s="3">
        <v>74</v>
      </c>
      <c r="M113" s="3">
        <v>31</v>
      </c>
      <c r="N113" s="3">
        <v>107</v>
      </c>
      <c r="O113" s="3">
        <v>20</v>
      </c>
      <c r="P113" s="3">
        <v>5</v>
      </c>
      <c r="Q113" s="18">
        <v>-0.12</v>
      </c>
      <c r="R113" s="17">
        <f>Tabla_Estadisticas[[#This Row],[E2_Pts_Saque]]+Tabla_Estadisticas[[#This Row],[E2_Error_Saque]]/Tabla_Estadisticas[[#This Row],[E2_Total_Saques]]</f>
        <v>5.1869158878504669</v>
      </c>
      <c r="S113" s="17">
        <f>Tabla_Estadisticas[[#This Row],[E2_Pts_Contraataque]]/Tabla_Estadisticas[[#This Row],[E2_Pts_Totales]]</f>
        <v>0.41891891891891891</v>
      </c>
    </row>
    <row r="114" spans="1:19" x14ac:dyDescent="0.25">
      <c r="A114" s="4">
        <v>113</v>
      </c>
      <c r="B114" s="4">
        <v>8</v>
      </c>
      <c r="C114" s="4">
        <v>9</v>
      </c>
      <c r="D114" s="3">
        <v>58</v>
      </c>
      <c r="E114" s="3">
        <v>20</v>
      </c>
      <c r="F114" s="3">
        <v>74</v>
      </c>
      <c r="G114" s="3">
        <v>18</v>
      </c>
      <c r="H114" s="3">
        <v>6</v>
      </c>
      <c r="I114" s="17">
        <v>-0.12</v>
      </c>
      <c r="J114" s="17">
        <f>Tabla_Estadisticas[[#This Row],[E1_Pts_Saque]]+Tabla_Estadisticas[[#This Row],[E1_Error_Saque]]/Tabla_Estadisticas[[#This Row],[E1_Total_Saques]]</f>
        <v>6.243243243243243</v>
      </c>
      <c r="K114" s="17">
        <f>Tabla_Estadisticas[[#This Row],[E1_Pts_Contraataque]]/Tabla_Estadisticas[[#This Row],[E1_Total_Saques]]</f>
        <v>0.27027027027027029</v>
      </c>
      <c r="L114" s="3">
        <v>42</v>
      </c>
      <c r="M114" s="3">
        <v>12</v>
      </c>
      <c r="N114" s="3">
        <v>65</v>
      </c>
      <c r="O114" s="3">
        <v>12</v>
      </c>
      <c r="P114" s="3">
        <v>3</v>
      </c>
      <c r="Q114" s="18">
        <v>-0.09</v>
      </c>
      <c r="R114" s="17">
        <f>Tabla_Estadisticas[[#This Row],[E2_Pts_Saque]]+Tabla_Estadisticas[[#This Row],[E2_Error_Saque]]/Tabla_Estadisticas[[#This Row],[E2_Total_Saques]]</f>
        <v>3.1846153846153848</v>
      </c>
      <c r="S114" s="17">
        <f>Tabla_Estadisticas[[#This Row],[E2_Pts_Contraataque]]/Tabla_Estadisticas[[#This Row],[E2_Pts_Totales]]</f>
        <v>0.2857142857142857</v>
      </c>
    </row>
    <row r="115" spans="1:19" x14ac:dyDescent="0.25">
      <c r="A115" s="4">
        <v>114</v>
      </c>
      <c r="B115" s="4">
        <v>16</v>
      </c>
      <c r="C115" s="4">
        <v>7</v>
      </c>
      <c r="D115" s="3">
        <v>61</v>
      </c>
      <c r="E115" s="3">
        <v>23</v>
      </c>
      <c r="F115" s="3">
        <v>76</v>
      </c>
      <c r="G115" s="3">
        <v>10</v>
      </c>
      <c r="H115" s="3">
        <v>4</v>
      </c>
      <c r="I115" s="17">
        <v>0.01</v>
      </c>
      <c r="J115" s="17">
        <f>Tabla_Estadisticas[[#This Row],[E1_Pts_Saque]]+Tabla_Estadisticas[[#This Row],[E1_Error_Saque]]/Tabla_Estadisticas[[#This Row],[E1_Total_Saques]]</f>
        <v>4.1315789473684212</v>
      </c>
      <c r="K115" s="17">
        <f>Tabla_Estadisticas[[#This Row],[E1_Pts_Contraataque]]/Tabla_Estadisticas[[#This Row],[E1_Total_Saques]]</f>
        <v>0.30263157894736842</v>
      </c>
      <c r="L115" s="3">
        <v>48</v>
      </c>
      <c r="M115" s="3">
        <v>15</v>
      </c>
      <c r="N115" s="3">
        <v>68</v>
      </c>
      <c r="O115" s="3">
        <v>11</v>
      </c>
      <c r="P115" s="3">
        <v>2</v>
      </c>
      <c r="Q115" s="18">
        <v>-0.1</v>
      </c>
      <c r="R115" s="17">
        <f>Tabla_Estadisticas[[#This Row],[E2_Pts_Saque]]+Tabla_Estadisticas[[#This Row],[E2_Error_Saque]]/Tabla_Estadisticas[[#This Row],[E2_Total_Saques]]</f>
        <v>2.1617647058823528</v>
      </c>
      <c r="S115" s="17">
        <f>Tabla_Estadisticas[[#This Row],[E2_Pts_Contraataque]]/Tabla_Estadisticas[[#This Row],[E2_Pts_Totales]]</f>
        <v>0.3125</v>
      </c>
    </row>
    <row r="116" spans="1:19" x14ac:dyDescent="0.25">
      <c r="A116" s="4">
        <v>115</v>
      </c>
      <c r="B116" s="4">
        <v>10</v>
      </c>
      <c r="C116" s="4">
        <v>6</v>
      </c>
      <c r="D116" s="3">
        <v>47</v>
      </c>
      <c r="E116" s="3">
        <v>17</v>
      </c>
      <c r="F116" s="3">
        <v>80</v>
      </c>
      <c r="G116" s="3">
        <v>20</v>
      </c>
      <c r="H116" s="3">
        <v>4</v>
      </c>
      <c r="I116" s="17">
        <v>-0.17</v>
      </c>
      <c r="J116" s="17">
        <f>Tabla_Estadisticas[[#This Row],[E1_Pts_Saque]]+Tabla_Estadisticas[[#This Row],[E1_Error_Saque]]/Tabla_Estadisticas[[#This Row],[E1_Total_Saques]]</f>
        <v>4.25</v>
      </c>
      <c r="K116" s="17">
        <f>Tabla_Estadisticas[[#This Row],[E1_Pts_Contraataque]]/Tabla_Estadisticas[[#This Row],[E1_Total_Saques]]</f>
        <v>0.21249999999999999</v>
      </c>
      <c r="L116" s="3">
        <v>58</v>
      </c>
      <c r="M116" s="3">
        <v>26</v>
      </c>
      <c r="N116" s="3">
        <v>94</v>
      </c>
      <c r="O116" s="3">
        <v>23</v>
      </c>
      <c r="P116" s="3">
        <v>9</v>
      </c>
      <c r="Q116" s="18">
        <v>-0.1</v>
      </c>
      <c r="R116" s="17">
        <f>Tabla_Estadisticas[[#This Row],[E2_Pts_Saque]]+Tabla_Estadisticas[[#This Row],[E2_Error_Saque]]/Tabla_Estadisticas[[#This Row],[E2_Total_Saques]]</f>
        <v>9.2446808510638299</v>
      </c>
      <c r="S116" s="17">
        <f>Tabla_Estadisticas[[#This Row],[E2_Pts_Contraataque]]/Tabla_Estadisticas[[#This Row],[E2_Pts_Totales]]</f>
        <v>0.44827586206896552</v>
      </c>
    </row>
    <row r="117" spans="1:19" x14ac:dyDescent="0.25">
      <c r="A117" s="4">
        <v>116</v>
      </c>
      <c r="B117" s="4">
        <v>11</v>
      </c>
      <c r="C117" s="4">
        <v>5</v>
      </c>
      <c r="D117" s="3">
        <v>46</v>
      </c>
      <c r="E117" s="3">
        <v>20</v>
      </c>
      <c r="F117" s="3">
        <v>74</v>
      </c>
      <c r="G117" s="3">
        <v>14</v>
      </c>
      <c r="H117" s="3">
        <v>5</v>
      </c>
      <c r="I117" s="17">
        <v>-0.09</v>
      </c>
      <c r="J117" s="17">
        <f>Tabla_Estadisticas[[#This Row],[E1_Pts_Saque]]+Tabla_Estadisticas[[#This Row],[E1_Error_Saque]]/Tabla_Estadisticas[[#This Row],[E1_Total_Saques]]</f>
        <v>5.1891891891891895</v>
      </c>
      <c r="K117" s="17">
        <f>Tabla_Estadisticas[[#This Row],[E1_Pts_Contraataque]]/Tabla_Estadisticas[[#This Row],[E1_Total_Saques]]</f>
        <v>0.27027027027027029</v>
      </c>
      <c r="L117" s="3">
        <v>37</v>
      </c>
      <c r="M117" s="3">
        <v>11</v>
      </c>
      <c r="N117" s="3">
        <v>56</v>
      </c>
      <c r="O117" s="3">
        <v>14</v>
      </c>
      <c r="P117" s="3">
        <v>3</v>
      </c>
      <c r="Q117" s="18">
        <v>-0.19</v>
      </c>
      <c r="R117" s="17">
        <f>Tabla_Estadisticas[[#This Row],[E2_Pts_Saque]]+Tabla_Estadisticas[[#This Row],[E2_Error_Saque]]/Tabla_Estadisticas[[#This Row],[E2_Total_Saques]]</f>
        <v>3.25</v>
      </c>
      <c r="S117" s="17">
        <f>Tabla_Estadisticas[[#This Row],[E2_Pts_Contraataque]]/Tabla_Estadisticas[[#This Row],[E2_Pts_Totales]]</f>
        <v>0.29729729729729731</v>
      </c>
    </row>
    <row r="118" spans="1:19" x14ac:dyDescent="0.25">
      <c r="A118" s="4">
        <v>117</v>
      </c>
      <c r="B118" s="4">
        <v>12</v>
      </c>
      <c r="C118" s="4">
        <v>4</v>
      </c>
      <c r="D118" s="3">
        <v>69</v>
      </c>
      <c r="E118" s="3">
        <v>24</v>
      </c>
      <c r="F118" s="3">
        <v>95</v>
      </c>
      <c r="G118" s="3">
        <v>22</v>
      </c>
      <c r="H118" s="3">
        <v>6</v>
      </c>
      <c r="I118" s="17">
        <v>-0.13</v>
      </c>
      <c r="J118" s="17">
        <f>Tabla_Estadisticas[[#This Row],[E1_Pts_Saque]]+Tabla_Estadisticas[[#This Row],[E1_Error_Saque]]/Tabla_Estadisticas[[#This Row],[E1_Total_Saques]]</f>
        <v>6.2315789473684209</v>
      </c>
      <c r="K118" s="17">
        <f>Tabla_Estadisticas[[#This Row],[E1_Pts_Contraataque]]/Tabla_Estadisticas[[#This Row],[E1_Total_Saques]]</f>
        <v>0.25263157894736843</v>
      </c>
      <c r="L118" s="3">
        <v>72</v>
      </c>
      <c r="M118" s="3">
        <v>31</v>
      </c>
      <c r="N118" s="3">
        <v>103</v>
      </c>
      <c r="O118" s="3">
        <v>15</v>
      </c>
      <c r="P118" s="3">
        <v>4</v>
      </c>
      <c r="Q118" s="18">
        <v>-0.06</v>
      </c>
      <c r="R118" s="17">
        <f>Tabla_Estadisticas[[#This Row],[E2_Pts_Saque]]+Tabla_Estadisticas[[#This Row],[E2_Error_Saque]]/Tabla_Estadisticas[[#This Row],[E2_Total_Saques]]</f>
        <v>4.1456310679611654</v>
      </c>
      <c r="S118" s="17">
        <f>Tabla_Estadisticas[[#This Row],[E2_Pts_Contraataque]]/Tabla_Estadisticas[[#This Row],[E2_Pts_Totales]]</f>
        <v>0.43055555555555558</v>
      </c>
    </row>
    <row r="119" spans="1:19" x14ac:dyDescent="0.25">
      <c r="A119" s="4">
        <v>118</v>
      </c>
      <c r="B119" s="4">
        <v>13</v>
      </c>
      <c r="C119" s="4">
        <v>3</v>
      </c>
      <c r="D119" s="3">
        <v>50</v>
      </c>
      <c r="E119" s="3">
        <v>24</v>
      </c>
      <c r="F119" s="3">
        <v>74</v>
      </c>
      <c r="G119" s="3">
        <v>8</v>
      </c>
      <c r="H119" s="3">
        <v>6</v>
      </c>
      <c r="I119" s="17">
        <v>0.04</v>
      </c>
      <c r="J119" s="17">
        <f>Tabla_Estadisticas[[#This Row],[E1_Pts_Saque]]+Tabla_Estadisticas[[#This Row],[E1_Error_Saque]]/Tabla_Estadisticas[[#This Row],[E1_Total_Saques]]</f>
        <v>6.1081081081081079</v>
      </c>
      <c r="K119" s="17">
        <f>Tabla_Estadisticas[[#This Row],[E1_Pts_Contraataque]]/Tabla_Estadisticas[[#This Row],[E1_Total_Saques]]</f>
        <v>0.32432432432432434</v>
      </c>
      <c r="L119" s="3">
        <v>43</v>
      </c>
      <c r="M119" s="3">
        <v>11</v>
      </c>
      <c r="N119" s="3">
        <v>55</v>
      </c>
      <c r="O119" s="3">
        <v>15</v>
      </c>
      <c r="P119" s="3">
        <v>4</v>
      </c>
      <c r="Q119" s="18">
        <v>-0.16</v>
      </c>
      <c r="R119" s="17">
        <f>Tabla_Estadisticas[[#This Row],[E2_Pts_Saque]]+Tabla_Estadisticas[[#This Row],[E2_Error_Saque]]/Tabla_Estadisticas[[#This Row],[E2_Total_Saques]]</f>
        <v>4.2727272727272725</v>
      </c>
      <c r="S119" s="17">
        <f>Tabla_Estadisticas[[#This Row],[E2_Pts_Contraataque]]/Tabla_Estadisticas[[#This Row],[E2_Pts_Totales]]</f>
        <v>0.2558139534883721</v>
      </c>
    </row>
    <row r="120" spans="1:19" x14ac:dyDescent="0.25">
      <c r="A120" s="4">
        <v>119</v>
      </c>
      <c r="B120" s="4">
        <v>14</v>
      </c>
      <c r="C120" s="4">
        <v>1</v>
      </c>
      <c r="D120" s="3">
        <v>47</v>
      </c>
      <c r="E120" s="3">
        <v>11</v>
      </c>
      <c r="F120" s="3">
        <v>61</v>
      </c>
      <c r="G120" s="3">
        <v>15</v>
      </c>
      <c r="H120" s="3">
        <v>3</v>
      </c>
      <c r="I120" s="17">
        <v>-0.18</v>
      </c>
      <c r="J120" s="17">
        <f>Tabla_Estadisticas[[#This Row],[E1_Pts_Saque]]+Tabla_Estadisticas[[#This Row],[E1_Error_Saque]]/Tabla_Estadisticas[[#This Row],[E1_Total_Saques]]</f>
        <v>3.2459016393442623</v>
      </c>
      <c r="K120" s="17">
        <f>Tabla_Estadisticas[[#This Row],[E1_Pts_Contraataque]]/Tabla_Estadisticas[[#This Row],[E1_Total_Saques]]</f>
        <v>0.18032786885245902</v>
      </c>
      <c r="L120" s="3">
        <v>51</v>
      </c>
      <c r="M120" s="3">
        <v>23</v>
      </c>
      <c r="N120" s="3">
        <v>74</v>
      </c>
      <c r="O120" s="3">
        <v>7</v>
      </c>
      <c r="P120" s="3">
        <v>7</v>
      </c>
      <c r="Q120" s="18">
        <v>0.04</v>
      </c>
      <c r="R120" s="17">
        <f>Tabla_Estadisticas[[#This Row],[E2_Pts_Saque]]+Tabla_Estadisticas[[#This Row],[E2_Error_Saque]]/Tabla_Estadisticas[[#This Row],[E2_Total_Saques]]</f>
        <v>7.0945945945945947</v>
      </c>
      <c r="S120" s="17">
        <f>Tabla_Estadisticas[[#This Row],[E2_Pts_Contraataque]]/Tabla_Estadisticas[[#This Row],[E2_Pts_Totales]]</f>
        <v>0.45098039215686275</v>
      </c>
    </row>
    <row r="121" spans="1:19" x14ac:dyDescent="0.25">
      <c r="A121" s="4">
        <v>120</v>
      </c>
      <c r="B121" s="4">
        <v>2</v>
      </c>
      <c r="C121" s="4">
        <v>15</v>
      </c>
      <c r="D121" s="3">
        <v>75</v>
      </c>
      <c r="E121" s="3">
        <v>26</v>
      </c>
      <c r="F121" s="3">
        <v>102</v>
      </c>
      <c r="G121" s="3">
        <v>23</v>
      </c>
      <c r="H121" s="3">
        <v>4</v>
      </c>
      <c r="I121" s="17">
        <v>-0.14000000000000001</v>
      </c>
      <c r="J121" s="17">
        <f>Tabla_Estadisticas[[#This Row],[E1_Pts_Saque]]+Tabla_Estadisticas[[#This Row],[E1_Error_Saque]]/Tabla_Estadisticas[[#This Row],[E1_Total_Saques]]</f>
        <v>4.2254901960784315</v>
      </c>
      <c r="K121" s="17">
        <f>Tabla_Estadisticas[[#This Row],[E1_Pts_Contraataque]]/Tabla_Estadisticas[[#This Row],[E1_Total_Saques]]</f>
        <v>0.25490196078431371</v>
      </c>
      <c r="L121" s="3">
        <v>75</v>
      </c>
      <c r="M121" s="3">
        <v>26</v>
      </c>
      <c r="N121" s="3">
        <v>105</v>
      </c>
      <c r="O121" s="3">
        <v>19</v>
      </c>
      <c r="P121" s="3">
        <v>3</v>
      </c>
      <c r="Q121" s="18">
        <v>-0.14000000000000001</v>
      </c>
      <c r="R121" s="17">
        <f>Tabla_Estadisticas[[#This Row],[E2_Pts_Saque]]+Tabla_Estadisticas[[#This Row],[E2_Error_Saque]]/Tabla_Estadisticas[[#This Row],[E2_Total_Saques]]</f>
        <v>3.1809523809523808</v>
      </c>
      <c r="S121" s="17">
        <f>Tabla_Estadisticas[[#This Row],[E2_Pts_Contraataque]]/Tabla_Estadisticas[[#This Row],[E2_Pts_Totales]]</f>
        <v>0.34666666666666668</v>
      </c>
    </row>
    <row r="122" spans="1:19" x14ac:dyDescent="0.25">
      <c r="A122" s="4">
        <v>121</v>
      </c>
      <c r="B122" s="4">
        <v>9</v>
      </c>
      <c r="C122" s="4">
        <v>2</v>
      </c>
      <c r="D122" s="3">
        <v>43</v>
      </c>
      <c r="E122" s="3">
        <v>9</v>
      </c>
      <c r="F122" s="3">
        <v>59</v>
      </c>
      <c r="G122" s="3">
        <v>16</v>
      </c>
      <c r="H122" s="3">
        <v>0</v>
      </c>
      <c r="I122" s="17">
        <v>-0.27</v>
      </c>
      <c r="J122" s="17">
        <f>Tabla_Estadisticas[[#This Row],[E1_Pts_Saque]]+Tabla_Estadisticas[[#This Row],[E1_Error_Saque]]/Tabla_Estadisticas[[#This Row],[E1_Total_Saques]]</f>
        <v>0.2711864406779661</v>
      </c>
      <c r="K122" s="17">
        <f>Tabla_Estadisticas[[#This Row],[E1_Pts_Contraataque]]/Tabla_Estadisticas[[#This Row],[E1_Total_Saques]]</f>
        <v>0.15254237288135594</v>
      </c>
      <c r="L122" s="3">
        <v>49</v>
      </c>
      <c r="M122" s="3">
        <v>20</v>
      </c>
      <c r="N122" s="3">
        <v>74</v>
      </c>
      <c r="O122" s="3">
        <v>9</v>
      </c>
      <c r="P122" s="3">
        <v>5</v>
      </c>
      <c r="Q122" s="18">
        <v>-0.02</v>
      </c>
      <c r="R122" s="17">
        <f>Tabla_Estadisticas[[#This Row],[E2_Pts_Saque]]+Tabla_Estadisticas[[#This Row],[E2_Error_Saque]]/Tabla_Estadisticas[[#This Row],[E2_Total_Saques]]</f>
        <v>5.1216216216216219</v>
      </c>
      <c r="S122" s="17">
        <f>Tabla_Estadisticas[[#This Row],[E2_Pts_Contraataque]]/Tabla_Estadisticas[[#This Row],[E2_Pts_Totales]]</f>
        <v>0.40816326530612246</v>
      </c>
    </row>
    <row r="123" spans="1:19" x14ac:dyDescent="0.25">
      <c r="A123" s="4">
        <v>122</v>
      </c>
      <c r="B123" s="4">
        <v>15</v>
      </c>
      <c r="C123" s="4">
        <v>1</v>
      </c>
      <c r="D123" s="3">
        <v>68</v>
      </c>
      <c r="E123" s="3">
        <v>31</v>
      </c>
      <c r="F123" s="3">
        <v>110</v>
      </c>
      <c r="G123" s="3">
        <v>10</v>
      </c>
      <c r="H123" s="3">
        <v>4</v>
      </c>
      <c r="I123" s="17">
        <v>0</v>
      </c>
      <c r="J123" s="17">
        <f>Tabla_Estadisticas[[#This Row],[E1_Pts_Saque]]+Tabla_Estadisticas[[#This Row],[E1_Error_Saque]]/Tabla_Estadisticas[[#This Row],[E1_Total_Saques]]</f>
        <v>4.0909090909090908</v>
      </c>
      <c r="K123" s="17">
        <f>Tabla_Estadisticas[[#This Row],[E1_Pts_Contraataque]]/Tabla_Estadisticas[[#This Row],[E1_Total_Saques]]</f>
        <v>0.2818181818181818</v>
      </c>
      <c r="L123" s="3">
        <v>81</v>
      </c>
      <c r="M123" s="3">
        <v>27</v>
      </c>
      <c r="N123" s="3">
        <v>101</v>
      </c>
      <c r="O123" s="3">
        <v>23</v>
      </c>
      <c r="P123" s="3">
        <v>12</v>
      </c>
      <c r="Q123" s="18">
        <v>-7.0000000000000007E-2</v>
      </c>
      <c r="R123" s="17">
        <f>Tabla_Estadisticas[[#This Row],[E2_Pts_Saque]]+Tabla_Estadisticas[[#This Row],[E2_Error_Saque]]/Tabla_Estadisticas[[#This Row],[E2_Total_Saques]]</f>
        <v>12.227722772277227</v>
      </c>
      <c r="S123" s="17">
        <f>Tabla_Estadisticas[[#This Row],[E2_Pts_Contraataque]]/Tabla_Estadisticas[[#This Row],[E2_Pts_Totales]]</f>
        <v>0.33333333333333331</v>
      </c>
    </row>
    <row r="124" spans="1:19" x14ac:dyDescent="0.25">
      <c r="A124" s="4">
        <v>123</v>
      </c>
      <c r="B124" s="4">
        <v>14</v>
      </c>
      <c r="C124" s="4">
        <v>3</v>
      </c>
      <c r="D124" s="3">
        <v>76</v>
      </c>
      <c r="E124" s="3">
        <v>27</v>
      </c>
      <c r="F124" s="3">
        <v>97</v>
      </c>
      <c r="G124" s="3">
        <v>18</v>
      </c>
      <c r="H124" s="3">
        <v>4</v>
      </c>
      <c r="I124" s="17">
        <v>-0.09</v>
      </c>
      <c r="J124" s="17">
        <f>Tabla_Estadisticas[[#This Row],[E1_Pts_Saque]]+Tabla_Estadisticas[[#This Row],[E1_Error_Saque]]/Tabla_Estadisticas[[#This Row],[E1_Total_Saques]]</f>
        <v>4.1855670103092786</v>
      </c>
      <c r="K124" s="17">
        <f>Tabla_Estadisticas[[#This Row],[E1_Pts_Contraataque]]/Tabla_Estadisticas[[#This Row],[E1_Total_Saques]]</f>
        <v>0.27835051546391754</v>
      </c>
      <c r="L124" s="3">
        <v>77</v>
      </c>
      <c r="M124" s="3">
        <v>32</v>
      </c>
      <c r="N124" s="3">
        <v>110</v>
      </c>
      <c r="O124" s="3">
        <v>11</v>
      </c>
      <c r="P124" s="3">
        <v>6</v>
      </c>
      <c r="Q124" s="18">
        <v>-0.02</v>
      </c>
      <c r="R124" s="17">
        <f>Tabla_Estadisticas[[#This Row],[E2_Pts_Saque]]+Tabla_Estadisticas[[#This Row],[E2_Error_Saque]]/Tabla_Estadisticas[[#This Row],[E2_Total_Saques]]</f>
        <v>6.1</v>
      </c>
      <c r="S124" s="17">
        <f>Tabla_Estadisticas[[#This Row],[E2_Pts_Contraataque]]/Tabla_Estadisticas[[#This Row],[E2_Pts_Totales]]</f>
        <v>0.41558441558441561</v>
      </c>
    </row>
    <row r="125" spans="1:19" x14ac:dyDescent="0.25">
      <c r="A125" s="4">
        <v>124</v>
      </c>
      <c r="B125" s="4">
        <v>13</v>
      </c>
      <c r="C125" s="4">
        <v>4</v>
      </c>
      <c r="D125" s="3">
        <v>79</v>
      </c>
      <c r="E125" s="3">
        <v>31</v>
      </c>
      <c r="F125" s="3">
        <v>109</v>
      </c>
      <c r="G125" s="3">
        <v>17</v>
      </c>
      <c r="H125" s="3">
        <v>6</v>
      </c>
      <c r="I125" s="17">
        <v>-0.09</v>
      </c>
      <c r="J125" s="17">
        <f>Tabla_Estadisticas[[#This Row],[E1_Pts_Saque]]+Tabla_Estadisticas[[#This Row],[E1_Error_Saque]]/Tabla_Estadisticas[[#This Row],[E1_Total_Saques]]</f>
        <v>6.1559633027522933</v>
      </c>
      <c r="K125" s="17">
        <f>Tabla_Estadisticas[[#This Row],[E1_Pts_Contraataque]]/Tabla_Estadisticas[[#This Row],[E1_Total_Saques]]</f>
        <v>0.28440366972477066</v>
      </c>
      <c r="L125" s="3">
        <v>82</v>
      </c>
      <c r="M125" s="3">
        <v>29</v>
      </c>
      <c r="N125" s="3">
        <v>105</v>
      </c>
      <c r="O125" s="3">
        <v>22</v>
      </c>
      <c r="P125" s="3">
        <v>6</v>
      </c>
      <c r="Q125" s="18">
        <v>-0.1</v>
      </c>
      <c r="R125" s="17">
        <f>Tabla_Estadisticas[[#This Row],[E2_Pts_Saque]]+Tabla_Estadisticas[[#This Row],[E2_Error_Saque]]/Tabla_Estadisticas[[#This Row],[E2_Total_Saques]]</f>
        <v>6.2095238095238097</v>
      </c>
      <c r="S125" s="17">
        <f>Tabla_Estadisticas[[#This Row],[E2_Pts_Contraataque]]/Tabla_Estadisticas[[#This Row],[E2_Pts_Totales]]</f>
        <v>0.35365853658536583</v>
      </c>
    </row>
    <row r="126" spans="1:19" x14ac:dyDescent="0.25">
      <c r="A126" s="4">
        <v>125</v>
      </c>
      <c r="B126" s="4">
        <v>12</v>
      </c>
      <c r="C126" s="4">
        <v>5</v>
      </c>
      <c r="D126" s="3">
        <v>69</v>
      </c>
      <c r="E126" s="3">
        <v>23</v>
      </c>
      <c r="F126" s="3">
        <v>95</v>
      </c>
      <c r="G126" s="3">
        <v>13</v>
      </c>
      <c r="H126" s="3">
        <v>6</v>
      </c>
      <c r="I126" s="17">
        <v>-0.01</v>
      </c>
      <c r="J126" s="17">
        <f>Tabla_Estadisticas[[#This Row],[E1_Pts_Saque]]+Tabla_Estadisticas[[#This Row],[E1_Error_Saque]]/Tabla_Estadisticas[[#This Row],[E1_Total_Saques]]</f>
        <v>6.1368421052631579</v>
      </c>
      <c r="K126" s="17">
        <f>Tabla_Estadisticas[[#This Row],[E1_Pts_Contraataque]]/Tabla_Estadisticas[[#This Row],[E1_Total_Saques]]</f>
        <v>0.24210526315789474</v>
      </c>
      <c r="L126" s="3">
        <v>60</v>
      </c>
      <c r="M126" s="3">
        <v>20</v>
      </c>
      <c r="N126" s="3">
        <v>83</v>
      </c>
      <c r="O126" s="3">
        <v>13</v>
      </c>
      <c r="P126" s="3">
        <v>7</v>
      </c>
      <c r="Q126" s="18">
        <v>-0.03</v>
      </c>
      <c r="R126" s="17">
        <f>Tabla_Estadisticas[[#This Row],[E2_Pts_Saque]]+Tabla_Estadisticas[[#This Row],[E2_Error_Saque]]/Tabla_Estadisticas[[#This Row],[E2_Total_Saques]]</f>
        <v>7.1566265060240966</v>
      </c>
      <c r="S126" s="17">
        <f>Tabla_Estadisticas[[#This Row],[E2_Pts_Contraataque]]/Tabla_Estadisticas[[#This Row],[E2_Pts_Totales]]</f>
        <v>0.33333333333333331</v>
      </c>
    </row>
    <row r="127" spans="1:19" x14ac:dyDescent="0.25">
      <c r="A127" s="4">
        <v>126</v>
      </c>
      <c r="B127" s="4">
        <v>11</v>
      </c>
      <c r="C127" s="4">
        <v>6</v>
      </c>
      <c r="D127" s="3">
        <v>40</v>
      </c>
      <c r="E127" s="3">
        <v>11</v>
      </c>
      <c r="F127" s="3">
        <v>63</v>
      </c>
      <c r="G127" s="3">
        <v>13</v>
      </c>
      <c r="H127" s="3">
        <v>3</v>
      </c>
      <c r="I127" s="17">
        <v>-0.12</v>
      </c>
      <c r="J127" s="17">
        <f>Tabla_Estadisticas[[#This Row],[E1_Pts_Saque]]+Tabla_Estadisticas[[#This Row],[E1_Error_Saque]]/Tabla_Estadisticas[[#This Row],[E1_Total_Saques]]</f>
        <v>3.2063492063492065</v>
      </c>
      <c r="K127" s="17">
        <f>Tabla_Estadisticas[[#This Row],[E1_Pts_Contraataque]]/Tabla_Estadisticas[[#This Row],[E1_Total_Saques]]</f>
        <v>0.17460317460317459</v>
      </c>
      <c r="L127" s="3">
        <v>57</v>
      </c>
      <c r="M127" s="3">
        <v>22</v>
      </c>
      <c r="N127" s="3">
        <v>74</v>
      </c>
      <c r="O127" s="3">
        <v>15</v>
      </c>
      <c r="P127" s="3">
        <v>5</v>
      </c>
      <c r="Q127" s="18">
        <v>-0.09</v>
      </c>
      <c r="R127" s="17">
        <f>Tabla_Estadisticas[[#This Row],[E2_Pts_Saque]]+Tabla_Estadisticas[[#This Row],[E2_Error_Saque]]/Tabla_Estadisticas[[#This Row],[E2_Total_Saques]]</f>
        <v>5.2027027027027026</v>
      </c>
      <c r="S127" s="17">
        <f>Tabla_Estadisticas[[#This Row],[E2_Pts_Contraataque]]/Tabla_Estadisticas[[#This Row],[E2_Pts_Totales]]</f>
        <v>0.38596491228070173</v>
      </c>
    </row>
    <row r="128" spans="1:19" x14ac:dyDescent="0.25">
      <c r="A128" s="4">
        <v>127</v>
      </c>
      <c r="B128" s="4">
        <v>10</v>
      </c>
      <c r="C128" s="4">
        <v>7</v>
      </c>
      <c r="D128" s="3">
        <v>72</v>
      </c>
      <c r="E128" s="3">
        <v>28</v>
      </c>
      <c r="F128" s="3">
        <v>103</v>
      </c>
      <c r="G128" s="3">
        <v>15</v>
      </c>
      <c r="H128" s="3">
        <v>11</v>
      </c>
      <c r="I128" s="17">
        <v>0</v>
      </c>
      <c r="J128" s="17">
        <f>Tabla_Estadisticas[[#This Row],[E1_Pts_Saque]]+Tabla_Estadisticas[[#This Row],[E1_Error_Saque]]/Tabla_Estadisticas[[#This Row],[E1_Total_Saques]]</f>
        <v>11.145631067961165</v>
      </c>
      <c r="K128" s="17">
        <f>Tabla_Estadisticas[[#This Row],[E1_Pts_Contraataque]]/Tabla_Estadisticas[[#This Row],[E1_Total_Saques]]</f>
        <v>0.27184466019417475</v>
      </c>
      <c r="L128" s="3">
        <v>80</v>
      </c>
      <c r="M128" s="3">
        <v>31</v>
      </c>
      <c r="N128" s="3">
        <v>108</v>
      </c>
      <c r="O128" s="3">
        <v>20</v>
      </c>
      <c r="P128" s="3">
        <v>13</v>
      </c>
      <c r="Q128" s="18">
        <v>-0.04</v>
      </c>
      <c r="R128" s="17">
        <f>Tabla_Estadisticas[[#This Row],[E2_Pts_Saque]]+Tabla_Estadisticas[[#This Row],[E2_Error_Saque]]/Tabla_Estadisticas[[#This Row],[E2_Total_Saques]]</f>
        <v>13.185185185185185</v>
      </c>
      <c r="S128" s="17">
        <f>Tabla_Estadisticas[[#This Row],[E2_Pts_Contraataque]]/Tabla_Estadisticas[[#This Row],[E2_Pts_Totales]]</f>
        <v>0.38750000000000001</v>
      </c>
    </row>
    <row r="129" spans="1:19" x14ac:dyDescent="0.25">
      <c r="A129" s="4">
        <v>128</v>
      </c>
      <c r="B129" s="4">
        <v>16</v>
      </c>
      <c r="C129" s="4">
        <v>8</v>
      </c>
      <c r="D129" s="3">
        <v>34</v>
      </c>
      <c r="E129" s="3">
        <v>12</v>
      </c>
      <c r="F129" s="3">
        <v>47</v>
      </c>
      <c r="G129" s="3">
        <v>9</v>
      </c>
      <c r="H129" s="3">
        <v>5</v>
      </c>
      <c r="I129" s="17">
        <v>0</v>
      </c>
      <c r="J129" s="17">
        <f>Tabla_Estadisticas[[#This Row],[E1_Pts_Saque]]+Tabla_Estadisticas[[#This Row],[E1_Error_Saque]]/Tabla_Estadisticas[[#This Row],[E1_Total_Saques]]</f>
        <v>5.1914893617021276</v>
      </c>
      <c r="K129" s="17">
        <f>Tabla_Estadisticas[[#This Row],[E1_Pts_Contraataque]]/Tabla_Estadisticas[[#This Row],[E1_Total_Saques]]</f>
        <v>0.25531914893617019</v>
      </c>
      <c r="L129" s="3">
        <v>59</v>
      </c>
      <c r="M129" s="3">
        <v>36</v>
      </c>
      <c r="N129" s="3">
        <v>74</v>
      </c>
      <c r="O129" s="3">
        <v>9</v>
      </c>
      <c r="P129" s="3">
        <v>8</v>
      </c>
      <c r="Q129" s="18">
        <v>0.02</v>
      </c>
      <c r="R129" s="17">
        <f>Tabla_Estadisticas[[#This Row],[E2_Pts_Saque]]+Tabla_Estadisticas[[#This Row],[E2_Error_Saque]]/Tabla_Estadisticas[[#This Row],[E2_Total_Saques]]</f>
        <v>8.121621621621621</v>
      </c>
      <c r="S129" s="17">
        <f>Tabla_Estadisticas[[#This Row],[E2_Pts_Contraataque]]/Tabla_Estadisticas[[#This Row],[E2_Pts_Totales]]</f>
        <v>0.61016949152542377</v>
      </c>
    </row>
    <row r="130" spans="1:19" x14ac:dyDescent="0.25">
      <c r="A130" s="4">
        <v>129</v>
      </c>
      <c r="B130" s="4">
        <v>16</v>
      </c>
      <c r="C130" s="4">
        <v>9</v>
      </c>
      <c r="D130" s="3">
        <v>56</v>
      </c>
      <c r="E130" s="3">
        <v>23</v>
      </c>
      <c r="F130" s="3">
        <v>74</v>
      </c>
      <c r="G130" s="3">
        <v>16</v>
      </c>
      <c r="H130" s="3">
        <v>3</v>
      </c>
      <c r="I130" s="17">
        <v>-0.12</v>
      </c>
      <c r="J130" s="17">
        <f>Tabla_Estadisticas[[#This Row],[E1_Pts_Saque]]+Tabla_Estadisticas[[#This Row],[E1_Error_Saque]]/Tabla_Estadisticas[[#This Row],[E1_Total_Saques]]</f>
        <v>3.2162162162162162</v>
      </c>
      <c r="K130" s="17">
        <f>Tabla_Estadisticas[[#This Row],[E1_Pts_Contraataque]]/Tabla_Estadisticas[[#This Row],[E1_Total_Saques]]</f>
        <v>0.3108108108108108</v>
      </c>
      <c r="L130" s="3">
        <v>33</v>
      </c>
      <c r="M130" s="3">
        <v>8</v>
      </c>
      <c r="N130" s="3">
        <v>58</v>
      </c>
      <c r="O130" s="3">
        <v>7</v>
      </c>
      <c r="P130" s="3">
        <v>1</v>
      </c>
      <c r="Q130" s="18">
        <v>-0.05</v>
      </c>
      <c r="R130" s="17">
        <f>Tabla_Estadisticas[[#This Row],[E2_Pts_Saque]]+Tabla_Estadisticas[[#This Row],[E2_Error_Saque]]/Tabla_Estadisticas[[#This Row],[E2_Total_Saques]]</f>
        <v>1.1206896551724137</v>
      </c>
      <c r="S130" s="17">
        <f>Tabla_Estadisticas[[#This Row],[E2_Pts_Contraataque]]/Tabla_Estadisticas[[#This Row],[E2_Pts_Totales]]</f>
        <v>0.24242424242424243</v>
      </c>
    </row>
    <row r="131" spans="1:19" x14ac:dyDescent="0.25">
      <c r="A131" s="4">
        <v>130</v>
      </c>
      <c r="B131" s="4">
        <v>8</v>
      </c>
      <c r="C131" s="4">
        <v>10</v>
      </c>
      <c r="D131" s="3">
        <v>75</v>
      </c>
      <c r="E131" s="3">
        <v>29</v>
      </c>
      <c r="F131" s="3">
        <v>98</v>
      </c>
      <c r="G131" s="3">
        <v>17</v>
      </c>
      <c r="H131" s="3">
        <v>7</v>
      </c>
      <c r="I131" s="17">
        <v>-0.04</v>
      </c>
      <c r="J131" s="17">
        <f>Tabla_Estadisticas[[#This Row],[E1_Pts_Saque]]+Tabla_Estadisticas[[#This Row],[E1_Error_Saque]]/Tabla_Estadisticas[[#This Row],[E1_Total_Saques]]</f>
        <v>7.1734693877551017</v>
      </c>
      <c r="K131" s="17">
        <f>Tabla_Estadisticas[[#This Row],[E1_Pts_Contraataque]]/Tabla_Estadisticas[[#This Row],[E1_Total_Saques]]</f>
        <v>0.29591836734693877</v>
      </c>
      <c r="L131" s="3">
        <v>57</v>
      </c>
      <c r="M131" s="3">
        <v>15</v>
      </c>
      <c r="N131" s="3">
        <v>80</v>
      </c>
      <c r="O131" s="3">
        <v>14</v>
      </c>
      <c r="P131" s="3">
        <v>3</v>
      </c>
      <c r="Q131" s="18">
        <v>-0.1</v>
      </c>
      <c r="R131" s="17">
        <f>Tabla_Estadisticas[[#This Row],[E2_Pts_Saque]]+Tabla_Estadisticas[[#This Row],[E2_Error_Saque]]/Tabla_Estadisticas[[#This Row],[E2_Total_Saques]]</f>
        <v>3.1749999999999998</v>
      </c>
      <c r="S131" s="17">
        <f>Tabla_Estadisticas[[#This Row],[E2_Pts_Contraataque]]/Tabla_Estadisticas[[#This Row],[E2_Pts_Totales]]</f>
        <v>0.26315789473684209</v>
      </c>
    </row>
    <row r="132" spans="1:19" x14ac:dyDescent="0.25">
      <c r="A132" s="4">
        <v>131</v>
      </c>
      <c r="B132" s="4">
        <v>7</v>
      </c>
      <c r="C132" s="4">
        <v>11</v>
      </c>
      <c r="D132" s="3">
        <v>79</v>
      </c>
      <c r="E132" s="3">
        <v>29</v>
      </c>
      <c r="F132" s="3">
        <v>106</v>
      </c>
      <c r="G132" s="3">
        <v>17</v>
      </c>
      <c r="H132" s="3">
        <v>6</v>
      </c>
      <c r="I132" s="17">
        <v>-0.02</v>
      </c>
      <c r="J132" s="17">
        <f>Tabla_Estadisticas[[#This Row],[E1_Pts_Saque]]+Tabla_Estadisticas[[#This Row],[E1_Error_Saque]]/Tabla_Estadisticas[[#This Row],[E1_Total_Saques]]</f>
        <v>6.1603773584905657</v>
      </c>
      <c r="K132" s="17">
        <f>Tabla_Estadisticas[[#This Row],[E1_Pts_Contraataque]]/Tabla_Estadisticas[[#This Row],[E1_Total_Saques]]</f>
        <v>0.27358490566037735</v>
      </c>
      <c r="L132" s="3">
        <v>76</v>
      </c>
      <c r="M132" s="3">
        <v>25</v>
      </c>
      <c r="N132" s="3">
        <v>102</v>
      </c>
      <c r="O132" s="3">
        <v>22</v>
      </c>
      <c r="P132" s="3">
        <v>4</v>
      </c>
      <c r="Q132" s="18">
        <v>-0.17</v>
      </c>
      <c r="R132" s="17">
        <f>Tabla_Estadisticas[[#This Row],[E2_Pts_Saque]]+Tabla_Estadisticas[[#This Row],[E2_Error_Saque]]/Tabla_Estadisticas[[#This Row],[E2_Total_Saques]]</f>
        <v>4.215686274509804</v>
      </c>
      <c r="S132" s="17">
        <f>Tabla_Estadisticas[[#This Row],[E2_Pts_Contraataque]]/Tabla_Estadisticas[[#This Row],[E2_Pts_Totales]]</f>
        <v>0.32894736842105265</v>
      </c>
    </row>
    <row r="133" spans="1:19" x14ac:dyDescent="0.25">
      <c r="A133" s="4">
        <v>132</v>
      </c>
      <c r="B133" s="4">
        <v>6</v>
      </c>
      <c r="C133" s="4">
        <v>12</v>
      </c>
      <c r="D133" s="3">
        <v>53</v>
      </c>
      <c r="E133" s="3">
        <v>21</v>
      </c>
      <c r="F133" s="3">
        <v>74</v>
      </c>
      <c r="G133" s="3">
        <v>13</v>
      </c>
      <c r="H133" s="3">
        <v>7</v>
      </c>
      <c r="I133" s="17">
        <v>-0.02</v>
      </c>
      <c r="J133" s="17">
        <f>Tabla_Estadisticas[[#This Row],[E1_Pts_Saque]]+Tabla_Estadisticas[[#This Row],[E1_Error_Saque]]/Tabla_Estadisticas[[#This Row],[E1_Total_Saques]]</f>
        <v>7.1756756756756754</v>
      </c>
      <c r="K133" s="17">
        <f>Tabla_Estadisticas[[#This Row],[E1_Pts_Contraataque]]/Tabla_Estadisticas[[#This Row],[E1_Total_Saques]]</f>
        <v>0.28378378378378377</v>
      </c>
      <c r="L133" s="3">
        <v>45</v>
      </c>
      <c r="M133" s="3">
        <v>14</v>
      </c>
      <c r="N133" s="3">
        <v>64</v>
      </c>
      <c r="O133" s="3">
        <v>14</v>
      </c>
      <c r="P133" s="3">
        <v>5</v>
      </c>
      <c r="Q133" s="18">
        <v>-0.09</v>
      </c>
      <c r="R133" s="17">
        <f>Tabla_Estadisticas[[#This Row],[E2_Pts_Saque]]+Tabla_Estadisticas[[#This Row],[E2_Error_Saque]]/Tabla_Estadisticas[[#This Row],[E2_Total_Saques]]</f>
        <v>5.21875</v>
      </c>
      <c r="S133" s="17">
        <f>Tabla_Estadisticas[[#This Row],[E2_Pts_Contraataque]]/Tabla_Estadisticas[[#This Row],[E2_Pts_Totales]]</f>
        <v>0.31111111111111112</v>
      </c>
    </row>
    <row r="134" spans="1:19" x14ac:dyDescent="0.25">
      <c r="A134" s="4">
        <v>133</v>
      </c>
      <c r="B134" s="4">
        <v>5</v>
      </c>
      <c r="C134" s="4">
        <v>13</v>
      </c>
      <c r="D134" s="3">
        <v>80</v>
      </c>
      <c r="E134" s="3">
        <v>28</v>
      </c>
      <c r="F134" s="3">
        <v>105</v>
      </c>
      <c r="G134" s="3">
        <v>22</v>
      </c>
      <c r="H134" s="3">
        <v>9</v>
      </c>
      <c r="I134" s="17">
        <v>-0.06</v>
      </c>
      <c r="J134" s="17">
        <f>Tabla_Estadisticas[[#This Row],[E1_Pts_Saque]]+Tabla_Estadisticas[[#This Row],[E1_Error_Saque]]/Tabla_Estadisticas[[#This Row],[E1_Total_Saques]]</f>
        <v>9.2095238095238088</v>
      </c>
      <c r="K134" s="17">
        <f>Tabla_Estadisticas[[#This Row],[E1_Pts_Contraataque]]/Tabla_Estadisticas[[#This Row],[E1_Total_Saques]]</f>
        <v>0.26666666666666666</v>
      </c>
      <c r="L134" s="3">
        <v>75</v>
      </c>
      <c r="M134" s="3">
        <v>30</v>
      </c>
      <c r="N134" s="3">
        <v>111</v>
      </c>
      <c r="O134" s="3">
        <v>16</v>
      </c>
      <c r="P134" s="3">
        <v>7</v>
      </c>
      <c r="Q134" s="18">
        <v>-0.03</v>
      </c>
      <c r="R134" s="17">
        <f>Tabla_Estadisticas[[#This Row],[E2_Pts_Saque]]+Tabla_Estadisticas[[#This Row],[E2_Error_Saque]]/Tabla_Estadisticas[[#This Row],[E2_Total_Saques]]</f>
        <v>7.1441441441441444</v>
      </c>
      <c r="S134" s="17">
        <f>Tabla_Estadisticas[[#This Row],[E2_Pts_Contraataque]]/Tabla_Estadisticas[[#This Row],[E2_Pts_Totales]]</f>
        <v>0.4</v>
      </c>
    </row>
    <row r="135" spans="1:19" x14ac:dyDescent="0.25">
      <c r="A135" s="4">
        <v>134</v>
      </c>
      <c r="B135" s="4">
        <v>4</v>
      </c>
      <c r="C135" s="4">
        <v>14</v>
      </c>
      <c r="D135" s="3">
        <v>56</v>
      </c>
      <c r="E135" s="3">
        <v>20</v>
      </c>
      <c r="F135" s="3">
        <v>74</v>
      </c>
      <c r="G135" s="3">
        <v>16</v>
      </c>
      <c r="H135" s="3">
        <v>5</v>
      </c>
      <c r="I135" s="17">
        <v>-0.1</v>
      </c>
      <c r="J135" s="17">
        <f>Tabla_Estadisticas[[#This Row],[E1_Pts_Saque]]+Tabla_Estadisticas[[#This Row],[E1_Error_Saque]]/Tabla_Estadisticas[[#This Row],[E1_Total_Saques]]</f>
        <v>5.2162162162162158</v>
      </c>
      <c r="K135" s="17">
        <f>Tabla_Estadisticas[[#This Row],[E1_Pts_Contraataque]]/Tabla_Estadisticas[[#This Row],[E1_Total_Saques]]</f>
        <v>0.27027027027027029</v>
      </c>
      <c r="L135" s="3">
        <v>43</v>
      </c>
      <c r="M135" s="3">
        <v>13</v>
      </c>
      <c r="N135" s="3">
        <v>62</v>
      </c>
      <c r="O135" s="3">
        <v>11</v>
      </c>
      <c r="P135" s="3">
        <v>6</v>
      </c>
      <c r="Q135" s="18">
        <v>-0.03</v>
      </c>
      <c r="R135" s="17">
        <f>Tabla_Estadisticas[[#This Row],[E2_Pts_Saque]]+Tabla_Estadisticas[[#This Row],[E2_Error_Saque]]/Tabla_Estadisticas[[#This Row],[E2_Total_Saques]]</f>
        <v>6.17741935483871</v>
      </c>
      <c r="S135" s="17">
        <f>Tabla_Estadisticas[[#This Row],[E2_Pts_Contraataque]]/Tabla_Estadisticas[[#This Row],[E2_Pts_Totales]]</f>
        <v>0.30232558139534882</v>
      </c>
    </row>
    <row r="136" spans="1:19" x14ac:dyDescent="0.25">
      <c r="A136" s="4">
        <v>135</v>
      </c>
      <c r="B136" s="4">
        <v>3</v>
      </c>
      <c r="C136" s="4">
        <v>15</v>
      </c>
      <c r="D136" s="3">
        <v>82</v>
      </c>
      <c r="E136" s="3">
        <v>26</v>
      </c>
      <c r="F136" s="3">
        <v>114</v>
      </c>
      <c r="G136" s="3">
        <v>14</v>
      </c>
      <c r="H136" s="3">
        <v>5</v>
      </c>
      <c r="I136" s="17">
        <v>-0.06</v>
      </c>
      <c r="J136" s="17">
        <f>Tabla_Estadisticas[[#This Row],[E1_Pts_Saque]]+Tabla_Estadisticas[[#This Row],[E1_Error_Saque]]/Tabla_Estadisticas[[#This Row],[E1_Total_Saques]]</f>
        <v>5.1228070175438596</v>
      </c>
      <c r="K136" s="17">
        <f>Tabla_Estadisticas[[#This Row],[E1_Pts_Contraataque]]/Tabla_Estadisticas[[#This Row],[E1_Total_Saques]]</f>
        <v>0.22807017543859648</v>
      </c>
      <c r="L136" s="3">
        <v>95</v>
      </c>
      <c r="M136" s="3">
        <v>28</v>
      </c>
      <c r="N136" s="3">
        <v>120</v>
      </c>
      <c r="O136" s="3">
        <v>21</v>
      </c>
      <c r="P136" s="3">
        <v>5</v>
      </c>
      <c r="Q136" s="18">
        <v>-0.1</v>
      </c>
      <c r="R136" s="17">
        <f>Tabla_Estadisticas[[#This Row],[E2_Pts_Saque]]+Tabla_Estadisticas[[#This Row],[E2_Error_Saque]]/Tabla_Estadisticas[[#This Row],[E2_Total_Saques]]</f>
        <v>5.1749999999999998</v>
      </c>
      <c r="S136" s="17">
        <f>Tabla_Estadisticas[[#This Row],[E2_Pts_Contraataque]]/Tabla_Estadisticas[[#This Row],[E2_Pts_Totales]]</f>
        <v>0.29473684210526313</v>
      </c>
    </row>
    <row r="137" spans="1:19" x14ac:dyDescent="0.25">
      <c r="A137" s="4">
        <v>136</v>
      </c>
      <c r="B137" s="4">
        <v>1</v>
      </c>
      <c r="C137" s="4">
        <v>2</v>
      </c>
      <c r="D137" s="3">
        <v>75</v>
      </c>
      <c r="E137" s="3">
        <v>28</v>
      </c>
      <c r="F137" s="3">
        <v>99</v>
      </c>
      <c r="G137" s="3">
        <v>17</v>
      </c>
      <c r="H137" s="3">
        <v>7</v>
      </c>
      <c r="I137" s="17">
        <v>-0.03</v>
      </c>
      <c r="J137" s="17">
        <f>Tabla_Estadisticas[[#This Row],[E1_Pts_Saque]]+Tabla_Estadisticas[[#This Row],[E1_Error_Saque]]/Tabla_Estadisticas[[#This Row],[E1_Total_Saques]]</f>
        <v>7.1717171717171713</v>
      </c>
      <c r="K137" s="17">
        <f>Tabla_Estadisticas[[#This Row],[E1_Pts_Contraataque]]/Tabla_Estadisticas[[#This Row],[E1_Total_Saques]]</f>
        <v>0.28282828282828282</v>
      </c>
      <c r="L137" s="3">
        <v>65</v>
      </c>
      <c r="M137" s="3">
        <v>20</v>
      </c>
      <c r="N137" s="3">
        <v>90</v>
      </c>
      <c r="O137" s="3">
        <v>14</v>
      </c>
      <c r="P137" s="3">
        <v>5</v>
      </c>
      <c r="Q137" s="18">
        <v>-0.06</v>
      </c>
      <c r="R137" s="17">
        <f>Tabla_Estadisticas[[#This Row],[E2_Pts_Saque]]+Tabla_Estadisticas[[#This Row],[E2_Error_Saque]]/Tabla_Estadisticas[[#This Row],[E2_Total_Saques]]</f>
        <v>5.1555555555555559</v>
      </c>
      <c r="S137" s="17">
        <f>Tabla_Estadisticas[[#This Row],[E2_Pts_Contraataque]]/Tabla_Estadisticas[[#This Row],[E2_Pts_Totales]]</f>
        <v>0.30769230769230771</v>
      </c>
    </row>
    <row r="138" spans="1:19" x14ac:dyDescent="0.25">
      <c r="A138" s="4">
        <v>137</v>
      </c>
      <c r="B138" s="4">
        <v>9</v>
      </c>
      <c r="C138" s="4">
        <v>1</v>
      </c>
      <c r="D138" s="3">
        <v>64</v>
      </c>
      <c r="E138" s="3">
        <v>19</v>
      </c>
      <c r="F138" s="3">
        <v>99</v>
      </c>
      <c r="G138" s="3">
        <v>19</v>
      </c>
      <c r="H138" s="3">
        <v>4</v>
      </c>
      <c r="I138" s="17">
        <v>-7.0000000000000007E-2</v>
      </c>
      <c r="J138" s="17">
        <f>Tabla_Estadisticas[[#This Row],[E1_Pts_Saque]]+Tabla_Estadisticas[[#This Row],[E1_Error_Saque]]/Tabla_Estadisticas[[#This Row],[E1_Total_Saques]]</f>
        <v>4.191919191919192</v>
      </c>
      <c r="K138" s="17">
        <f>Tabla_Estadisticas[[#This Row],[E1_Pts_Contraataque]]/Tabla_Estadisticas[[#This Row],[E1_Total_Saques]]</f>
        <v>0.19191919191919191</v>
      </c>
      <c r="L138" s="3">
        <v>83</v>
      </c>
      <c r="M138" s="3">
        <v>33</v>
      </c>
      <c r="N138" s="3">
        <v>108</v>
      </c>
      <c r="O138" s="3">
        <v>20</v>
      </c>
      <c r="P138" s="3">
        <v>10</v>
      </c>
      <c r="Q138" s="18">
        <v>-0.05</v>
      </c>
      <c r="R138" s="17">
        <f>Tabla_Estadisticas[[#This Row],[E2_Pts_Saque]]+Tabla_Estadisticas[[#This Row],[E2_Error_Saque]]/Tabla_Estadisticas[[#This Row],[E2_Total_Saques]]</f>
        <v>10.185185185185185</v>
      </c>
      <c r="S138" s="17">
        <f>Tabla_Estadisticas[[#This Row],[E2_Pts_Contraataque]]/Tabla_Estadisticas[[#This Row],[E2_Pts_Totales]]</f>
        <v>0.39759036144578314</v>
      </c>
    </row>
    <row r="139" spans="1:19" x14ac:dyDescent="0.25">
      <c r="A139" s="4">
        <v>138</v>
      </c>
      <c r="B139" s="4">
        <v>2</v>
      </c>
      <c r="C139" s="4">
        <v>3</v>
      </c>
      <c r="D139" s="3">
        <v>87</v>
      </c>
      <c r="E139" s="3">
        <v>27</v>
      </c>
      <c r="F139" s="3">
        <v>110</v>
      </c>
      <c r="G139" s="3">
        <v>23</v>
      </c>
      <c r="H139" s="3">
        <v>8</v>
      </c>
      <c r="I139" s="17">
        <v>-0.1</v>
      </c>
      <c r="J139" s="17">
        <f>Tabla_Estadisticas[[#This Row],[E1_Pts_Saque]]+Tabla_Estadisticas[[#This Row],[E1_Error_Saque]]/Tabla_Estadisticas[[#This Row],[E1_Total_Saques]]</f>
        <v>8.209090909090909</v>
      </c>
      <c r="K139" s="17">
        <f>Tabla_Estadisticas[[#This Row],[E1_Pts_Contraataque]]/Tabla_Estadisticas[[#This Row],[E1_Total_Saques]]</f>
        <v>0.24545454545454545</v>
      </c>
      <c r="L139" s="3">
        <v>82</v>
      </c>
      <c r="M139" s="3">
        <v>29</v>
      </c>
      <c r="N139" s="3">
        <v>115</v>
      </c>
      <c r="O139" s="3">
        <v>14</v>
      </c>
      <c r="P139" s="3">
        <v>7</v>
      </c>
      <c r="Q139" s="18">
        <v>-0.02</v>
      </c>
      <c r="R139" s="17">
        <f>Tabla_Estadisticas[[#This Row],[E2_Pts_Saque]]+Tabla_Estadisticas[[#This Row],[E2_Error_Saque]]/Tabla_Estadisticas[[#This Row],[E2_Total_Saques]]</f>
        <v>7.1217391304347828</v>
      </c>
      <c r="S139" s="17">
        <f>Tabla_Estadisticas[[#This Row],[E2_Pts_Contraataque]]/Tabla_Estadisticas[[#This Row],[E2_Pts_Totales]]</f>
        <v>0.35365853658536583</v>
      </c>
    </row>
    <row r="140" spans="1:19" x14ac:dyDescent="0.25">
      <c r="A140" s="4">
        <v>139</v>
      </c>
      <c r="B140" s="4">
        <v>15</v>
      </c>
      <c r="C140" s="4">
        <v>4</v>
      </c>
      <c r="D140" s="3">
        <v>67</v>
      </c>
      <c r="E140" s="3">
        <v>28</v>
      </c>
      <c r="F140" s="3">
        <v>96</v>
      </c>
      <c r="G140" s="3">
        <v>12</v>
      </c>
      <c r="H140" s="3">
        <v>6</v>
      </c>
      <c r="I140" s="17">
        <v>-0.03</v>
      </c>
      <c r="J140" s="17">
        <f>Tabla_Estadisticas[[#This Row],[E1_Pts_Saque]]+Tabla_Estadisticas[[#This Row],[E1_Error_Saque]]/Tabla_Estadisticas[[#This Row],[E1_Total_Saques]]</f>
        <v>6.125</v>
      </c>
      <c r="K140" s="17">
        <f>Tabla_Estadisticas[[#This Row],[E1_Pts_Contraataque]]/Tabla_Estadisticas[[#This Row],[E1_Total_Saques]]</f>
        <v>0.29166666666666669</v>
      </c>
      <c r="L140" s="3">
        <v>68</v>
      </c>
      <c r="M140" s="3">
        <v>27</v>
      </c>
      <c r="N140" s="3">
        <v>90</v>
      </c>
      <c r="O140" s="3">
        <v>13</v>
      </c>
      <c r="P140" s="3">
        <v>7</v>
      </c>
      <c r="Q140" s="18">
        <v>0.01</v>
      </c>
      <c r="R140" s="17">
        <f>Tabla_Estadisticas[[#This Row],[E2_Pts_Saque]]+Tabla_Estadisticas[[#This Row],[E2_Error_Saque]]/Tabla_Estadisticas[[#This Row],[E2_Total_Saques]]</f>
        <v>7.1444444444444448</v>
      </c>
      <c r="S140" s="17">
        <f>Tabla_Estadisticas[[#This Row],[E2_Pts_Contraataque]]/Tabla_Estadisticas[[#This Row],[E2_Pts_Totales]]</f>
        <v>0.39705882352941174</v>
      </c>
    </row>
    <row r="141" spans="1:19" x14ac:dyDescent="0.25">
      <c r="A141" s="4">
        <v>140</v>
      </c>
      <c r="B141" s="4">
        <v>14</v>
      </c>
      <c r="C141" s="4">
        <v>5</v>
      </c>
      <c r="D141" s="3">
        <v>76</v>
      </c>
      <c r="E141" s="3">
        <v>23</v>
      </c>
      <c r="F141" s="3">
        <v>103</v>
      </c>
      <c r="G141" s="3">
        <v>19</v>
      </c>
      <c r="H141" s="3">
        <v>7</v>
      </c>
      <c r="I141" s="17">
        <v>-0.06</v>
      </c>
      <c r="J141" s="17">
        <f>Tabla_Estadisticas[[#This Row],[E1_Pts_Saque]]+Tabla_Estadisticas[[#This Row],[E1_Error_Saque]]/Tabla_Estadisticas[[#This Row],[E1_Total_Saques]]</f>
        <v>7.1844660194174761</v>
      </c>
      <c r="K141" s="17">
        <f>Tabla_Estadisticas[[#This Row],[E1_Pts_Contraataque]]/Tabla_Estadisticas[[#This Row],[E1_Total_Saques]]</f>
        <v>0.22330097087378642</v>
      </c>
      <c r="L141" s="3">
        <v>75</v>
      </c>
      <c r="M141" s="3">
        <v>26</v>
      </c>
      <c r="N141" s="3">
        <v>108</v>
      </c>
      <c r="O141" s="3">
        <v>15</v>
      </c>
      <c r="P141" s="3">
        <v>5</v>
      </c>
      <c r="Q141" s="18">
        <v>-0.02</v>
      </c>
      <c r="R141" s="17">
        <f>Tabla_Estadisticas[[#This Row],[E2_Pts_Saque]]+Tabla_Estadisticas[[#This Row],[E2_Error_Saque]]/Tabla_Estadisticas[[#This Row],[E2_Total_Saques]]</f>
        <v>5.1388888888888893</v>
      </c>
      <c r="S141" s="17">
        <f>Tabla_Estadisticas[[#This Row],[E2_Pts_Contraataque]]/Tabla_Estadisticas[[#This Row],[E2_Pts_Totales]]</f>
        <v>0.34666666666666668</v>
      </c>
    </row>
    <row r="142" spans="1:19" x14ac:dyDescent="0.25">
      <c r="A142" s="4">
        <v>141</v>
      </c>
      <c r="B142" s="4">
        <v>13</v>
      </c>
      <c r="C142" s="4">
        <v>6</v>
      </c>
      <c r="D142" s="3">
        <v>72</v>
      </c>
      <c r="E142" s="3">
        <v>29</v>
      </c>
      <c r="F142" s="3">
        <v>100</v>
      </c>
      <c r="G142" s="3">
        <v>16</v>
      </c>
      <c r="H142" s="3">
        <v>8</v>
      </c>
      <c r="I142" s="17">
        <v>-0.02</v>
      </c>
      <c r="J142" s="17">
        <f>Tabla_Estadisticas[[#This Row],[E1_Pts_Saque]]+Tabla_Estadisticas[[#This Row],[E1_Error_Saque]]/Tabla_Estadisticas[[#This Row],[E1_Total_Saques]]</f>
        <v>8.16</v>
      </c>
      <c r="K142" s="17">
        <f>Tabla_Estadisticas[[#This Row],[E1_Pts_Contraataque]]/Tabla_Estadisticas[[#This Row],[E1_Total_Saques]]</f>
        <v>0.28999999999999998</v>
      </c>
      <c r="L142" s="3">
        <v>75</v>
      </c>
      <c r="M142" s="3">
        <v>32</v>
      </c>
      <c r="N142" s="3">
        <v>105</v>
      </c>
      <c r="O142" s="3">
        <v>18</v>
      </c>
      <c r="P142" s="3">
        <v>9</v>
      </c>
      <c r="Q142" s="18">
        <v>-0.06</v>
      </c>
      <c r="R142" s="17">
        <f>Tabla_Estadisticas[[#This Row],[E2_Pts_Saque]]+Tabla_Estadisticas[[#This Row],[E2_Error_Saque]]/Tabla_Estadisticas[[#This Row],[E2_Total_Saques]]</f>
        <v>9.1714285714285708</v>
      </c>
      <c r="S142" s="17">
        <f>Tabla_Estadisticas[[#This Row],[E2_Pts_Contraataque]]/Tabla_Estadisticas[[#This Row],[E2_Pts_Totales]]</f>
        <v>0.42666666666666669</v>
      </c>
    </row>
    <row r="143" spans="1:19" x14ac:dyDescent="0.25">
      <c r="A143" s="4">
        <v>142</v>
      </c>
      <c r="B143" s="4">
        <v>11</v>
      </c>
      <c r="C143" s="4">
        <v>8</v>
      </c>
      <c r="D143" s="3">
        <v>65</v>
      </c>
      <c r="E143" s="3">
        <v>18</v>
      </c>
      <c r="F143" s="3">
        <v>91</v>
      </c>
      <c r="G143" s="3">
        <v>11</v>
      </c>
      <c r="H143" s="3">
        <v>5</v>
      </c>
      <c r="I143" s="17">
        <v>0.01</v>
      </c>
      <c r="J143" s="17">
        <f>Tabla_Estadisticas[[#This Row],[E1_Pts_Saque]]+Tabla_Estadisticas[[#This Row],[E1_Error_Saque]]/Tabla_Estadisticas[[#This Row],[E1_Total_Saques]]</f>
        <v>5.1208791208791204</v>
      </c>
      <c r="K143" s="17">
        <f>Tabla_Estadisticas[[#This Row],[E1_Pts_Contraataque]]/Tabla_Estadisticas[[#This Row],[E1_Total_Saques]]</f>
        <v>0.19780219780219779</v>
      </c>
      <c r="L143" s="3">
        <v>78</v>
      </c>
      <c r="M143" s="3">
        <v>22</v>
      </c>
      <c r="N143" s="3">
        <v>98</v>
      </c>
      <c r="O143" s="3">
        <v>19</v>
      </c>
      <c r="P143" s="3">
        <v>5</v>
      </c>
      <c r="Q143" s="18">
        <v>-0.11</v>
      </c>
      <c r="R143" s="17">
        <f>Tabla_Estadisticas[[#This Row],[E2_Pts_Saque]]+Tabla_Estadisticas[[#This Row],[E2_Error_Saque]]/Tabla_Estadisticas[[#This Row],[E2_Total_Saques]]</f>
        <v>5.1938775510204085</v>
      </c>
      <c r="S143" s="17">
        <f>Tabla_Estadisticas[[#This Row],[E2_Pts_Contraataque]]/Tabla_Estadisticas[[#This Row],[E2_Pts_Totales]]</f>
        <v>0.28205128205128205</v>
      </c>
    </row>
    <row r="144" spans="1:19" x14ac:dyDescent="0.25">
      <c r="A144" s="4">
        <v>143</v>
      </c>
      <c r="B144" s="4">
        <v>10</v>
      </c>
      <c r="C144" s="4">
        <v>16</v>
      </c>
      <c r="D144" s="3">
        <v>40</v>
      </c>
      <c r="E144" s="3">
        <v>12</v>
      </c>
      <c r="F144" s="3">
        <v>64</v>
      </c>
      <c r="G144" s="3">
        <v>9</v>
      </c>
      <c r="H144" s="3">
        <v>6</v>
      </c>
      <c r="I144" s="17">
        <v>-0.04</v>
      </c>
      <c r="J144" s="17">
        <f>Tabla_Estadisticas[[#This Row],[E1_Pts_Saque]]+Tabla_Estadisticas[[#This Row],[E1_Error_Saque]]/Tabla_Estadisticas[[#This Row],[E1_Total_Saques]]</f>
        <v>6.140625</v>
      </c>
      <c r="K144" s="17">
        <f>Tabla_Estadisticas[[#This Row],[E1_Pts_Contraataque]]/Tabla_Estadisticas[[#This Row],[E1_Total_Saques]]</f>
        <v>0.1875</v>
      </c>
      <c r="L144" s="3">
        <v>55</v>
      </c>
      <c r="M144" s="3">
        <v>20</v>
      </c>
      <c r="N144" s="3">
        <v>74</v>
      </c>
      <c r="O144" s="3">
        <v>15</v>
      </c>
      <c r="P144" s="3">
        <v>9</v>
      </c>
      <c r="Q144" s="18">
        <v>-0.06</v>
      </c>
      <c r="R144" s="17">
        <f>Tabla_Estadisticas[[#This Row],[E2_Pts_Saque]]+Tabla_Estadisticas[[#This Row],[E2_Error_Saque]]/Tabla_Estadisticas[[#This Row],[E2_Total_Saques]]</f>
        <v>9.2027027027027035</v>
      </c>
      <c r="S144" s="17">
        <f>Tabla_Estadisticas[[#This Row],[E2_Pts_Contraataque]]/Tabla_Estadisticas[[#This Row],[E2_Pts_Totales]]</f>
        <v>0.36363636363636365</v>
      </c>
    </row>
    <row r="145" spans="1:19" x14ac:dyDescent="0.25">
      <c r="A145" s="4">
        <v>144</v>
      </c>
      <c r="B145" s="4">
        <v>10</v>
      </c>
      <c r="C145" s="4">
        <v>9</v>
      </c>
      <c r="D145" s="3">
        <v>63</v>
      </c>
      <c r="E145" s="3">
        <v>24</v>
      </c>
      <c r="F145" s="3">
        <v>80</v>
      </c>
      <c r="G145" s="3">
        <v>17</v>
      </c>
      <c r="H145" s="3">
        <v>6</v>
      </c>
      <c r="I145" s="17">
        <v>-0.06</v>
      </c>
      <c r="J145" s="17">
        <f>Tabla_Estadisticas[[#This Row],[E1_Pts_Saque]]+Tabla_Estadisticas[[#This Row],[E1_Error_Saque]]/Tabla_Estadisticas[[#This Row],[E1_Total_Saques]]</f>
        <v>6.2125000000000004</v>
      </c>
      <c r="K145" s="17">
        <f>Tabla_Estadisticas[[#This Row],[E1_Pts_Contraataque]]/Tabla_Estadisticas[[#This Row],[E1_Total_Saques]]</f>
        <v>0.3</v>
      </c>
      <c r="L145" s="3">
        <v>49</v>
      </c>
      <c r="M145" s="3">
        <v>17</v>
      </c>
      <c r="N145" s="3">
        <v>71</v>
      </c>
      <c r="O145" s="3">
        <v>13</v>
      </c>
      <c r="P145" s="3">
        <v>7</v>
      </c>
      <c r="Q145" s="18">
        <v>-7.0000000000000007E-2</v>
      </c>
      <c r="R145" s="17">
        <f>Tabla_Estadisticas[[#This Row],[E2_Pts_Saque]]+Tabla_Estadisticas[[#This Row],[E2_Error_Saque]]/Tabla_Estadisticas[[#This Row],[E2_Total_Saques]]</f>
        <v>7.183098591549296</v>
      </c>
      <c r="S145" s="17">
        <f>Tabla_Estadisticas[[#This Row],[E2_Pts_Contraataque]]/Tabla_Estadisticas[[#This Row],[E2_Pts_Totales]]</f>
        <v>0.34693877551020408</v>
      </c>
    </row>
    <row r="146" spans="1:19" x14ac:dyDescent="0.25">
      <c r="A146" s="4">
        <v>145</v>
      </c>
      <c r="B146" s="4">
        <v>16</v>
      </c>
      <c r="C146" s="4">
        <v>11</v>
      </c>
      <c r="D146" s="3">
        <v>67</v>
      </c>
      <c r="E146" s="3">
        <v>26</v>
      </c>
      <c r="F146" s="3">
        <v>75</v>
      </c>
      <c r="G146" s="3">
        <v>15</v>
      </c>
      <c r="H146" s="3">
        <v>4</v>
      </c>
      <c r="I146" s="17">
        <v>-0.13</v>
      </c>
      <c r="J146" s="17">
        <f>Tabla_Estadisticas[[#This Row],[E1_Pts_Saque]]+Tabla_Estadisticas[[#This Row],[E1_Error_Saque]]/Tabla_Estadisticas[[#This Row],[E1_Total_Saques]]</f>
        <v>4.2</v>
      </c>
      <c r="K146" s="17">
        <f>Tabla_Estadisticas[[#This Row],[E1_Pts_Contraataque]]/Tabla_Estadisticas[[#This Row],[E1_Total_Saques]]</f>
        <v>0.34666666666666668</v>
      </c>
      <c r="L146" s="3">
        <v>36</v>
      </c>
      <c r="M146" s="3">
        <v>8</v>
      </c>
      <c r="N146" s="3">
        <v>58</v>
      </c>
      <c r="O146" s="3">
        <v>5</v>
      </c>
      <c r="P146" s="3">
        <v>0</v>
      </c>
      <c r="Q146" s="18">
        <v>-0.05</v>
      </c>
      <c r="R146" s="17">
        <f>Tabla_Estadisticas[[#This Row],[E2_Pts_Saque]]+Tabla_Estadisticas[[#This Row],[E2_Error_Saque]]/Tabla_Estadisticas[[#This Row],[E2_Total_Saques]]</f>
        <v>8.6206896551724144E-2</v>
      </c>
      <c r="S146" s="17">
        <f>Tabla_Estadisticas[[#This Row],[E2_Pts_Contraataque]]/Tabla_Estadisticas[[#This Row],[E2_Pts_Totales]]</f>
        <v>0.22222222222222221</v>
      </c>
    </row>
    <row r="147" spans="1:19" x14ac:dyDescent="0.25">
      <c r="A147" s="4">
        <v>146</v>
      </c>
      <c r="B147" s="4">
        <v>8</v>
      </c>
      <c r="C147" s="4">
        <v>12</v>
      </c>
      <c r="D147" s="3">
        <v>70</v>
      </c>
      <c r="E147" s="3">
        <v>27</v>
      </c>
      <c r="F147" s="3">
        <v>107</v>
      </c>
      <c r="G147" s="3">
        <v>17</v>
      </c>
      <c r="H147" s="3">
        <v>6</v>
      </c>
      <c r="I147" s="17">
        <v>-0.03</v>
      </c>
      <c r="J147" s="17">
        <f>Tabla_Estadisticas[[#This Row],[E1_Pts_Saque]]+Tabla_Estadisticas[[#This Row],[E1_Error_Saque]]/Tabla_Estadisticas[[#This Row],[E1_Total_Saques]]</f>
        <v>6.1588785046728969</v>
      </c>
      <c r="K147" s="17">
        <f>Tabla_Estadisticas[[#This Row],[E1_Pts_Contraataque]]/Tabla_Estadisticas[[#This Row],[E1_Total_Saques]]</f>
        <v>0.25233644859813081</v>
      </c>
      <c r="L147" s="3">
        <v>77</v>
      </c>
      <c r="M147" s="3">
        <v>23</v>
      </c>
      <c r="N147" s="3">
        <v>106</v>
      </c>
      <c r="O147" s="3">
        <v>30</v>
      </c>
      <c r="P147" s="3">
        <v>3</v>
      </c>
      <c r="Q147" s="18">
        <v>-0.23</v>
      </c>
      <c r="R147" s="17">
        <f>Tabla_Estadisticas[[#This Row],[E2_Pts_Saque]]+Tabla_Estadisticas[[#This Row],[E2_Error_Saque]]/Tabla_Estadisticas[[#This Row],[E2_Total_Saques]]</f>
        <v>3.2830188679245285</v>
      </c>
      <c r="S147" s="17">
        <f>Tabla_Estadisticas[[#This Row],[E2_Pts_Contraataque]]/Tabla_Estadisticas[[#This Row],[E2_Pts_Totales]]</f>
        <v>0.29870129870129869</v>
      </c>
    </row>
    <row r="148" spans="1:19" x14ac:dyDescent="0.25">
      <c r="A148" s="4">
        <v>147</v>
      </c>
      <c r="B148" s="4">
        <v>7</v>
      </c>
      <c r="C148" s="4">
        <v>13</v>
      </c>
      <c r="D148" s="3">
        <v>67</v>
      </c>
      <c r="E148" s="3">
        <v>29</v>
      </c>
      <c r="F148" s="3">
        <v>93</v>
      </c>
      <c r="G148" s="3">
        <v>13</v>
      </c>
      <c r="H148" s="3">
        <v>11</v>
      </c>
      <c r="I148" s="17">
        <v>0.02</v>
      </c>
      <c r="J148" s="17">
        <f>Tabla_Estadisticas[[#This Row],[E1_Pts_Saque]]+Tabla_Estadisticas[[#This Row],[E1_Error_Saque]]/Tabla_Estadisticas[[#This Row],[E1_Total_Saques]]</f>
        <v>11.13978494623656</v>
      </c>
      <c r="K148" s="17">
        <f>Tabla_Estadisticas[[#This Row],[E1_Pts_Contraataque]]/Tabla_Estadisticas[[#This Row],[E1_Total_Saques]]</f>
        <v>0.31182795698924731</v>
      </c>
      <c r="L148" s="3">
        <v>56</v>
      </c>
      <c r="M148" s="3">
        <v>15</v>
      </c>
      <c r="N148" s="3">
        <v>75</v>
      </c>
      <c r="O148" s="3">
        <v>16</v>
      </c>
      <c r="P148" s="3">
        <v>2</v>
      </c>
      <c r="Q148" s="18">
        <v>-0.13</v>
      </c>
      <c r="R148" s="17">
        <f>Tabla_Estadisticas[[#This Row],[E2_Pts_Saque]]+Tabla_Estadisticas[[#This Row],[E2_Error_Saque]]/Tabla_Estadisticas[[#This Row],[E2_Total_Saques]]</f>
        <v>2.2133333333333334</v>
      </c>
      <c r="S148" s="17">
        <f>Tabla_Estadisticas[[#This Row],[E2_Pts_Contraataque]]/Tabla_Estadisticas[[#This Row],[E2_Pts_Totales]]</f>
        <v>0.26785714285714285</v>
      </c>
    </row>
    <row r="149" spans="1:19" x14ac:dyDescent="0.25">
      <c r="A149" s="4">
        <v>148</v>
      </c>
      <c r="B149" s="4">
        <v>6</v>
      </c>
      <c r="C149" s="4">
        <v>14</v>
      </c>
      <c r="D149" s="3">
        <v>69</v>
      </c>
      <c r="E149" s="3">
        <v>26</v>
      </c>
      <c r="F149" s="3">
        <v>98</v>
      </c>
      <c r="G149" s="3">
        <v>27</v>
      </c>
      <c r="H149" s="3">
        <v>4</v>
      </c>
      <c r="I149" s="17">
        <v>-0.19</v>
      </c>
      <c r="J149" s="17">
        <f>Tabla_Estadisticas[[#This Row],[E1_Pts_Saque]]+Tabla_Estadisticas[[#This Row],[E1_Error_Saque]]/Tabla_Estadisticas[[#This Row],[E1_Total_Saques]]</f>
        <v>4.2755102040816322</v>
      </c>
      <c r="K149" s="17">
        <f>Tabla_Estadisticas[[#This Row],[E1_Pts_Contraataque]]/Tabla_Estadisticas[[#This Row],[E1_Total_Saques]]</f>
        <v>0.26530612244897961</v>
      </c>
      <c r="L149" s="3">
        <v>60</v>
      </c>
      <c r="M149" s="3">
        <v>19</v>
      </c>
      <c r="N149" s="3">
        <v>92</v>
      </c>
      <c r="O149" s="3">
        <v>21</v>
      </c>
      <c r="P149" s="3">
        <v>6</v>
      </c>
      <c r="Q149" s="18">
        <v>-0.09</v>
      </c>
      <c r="R149" s="17">
        <f>Tabla_Estadisticas[[#This Row],[E2_Pts_Saque]]+Tabla_Estadisticas[[#This Row],[E2_Error_Saque]]/Tabla_Estadisticas[[#This Row],[E2_Total_Saques]]</f>
        <v>6.2282608695652177</v>
      </c>
      <c r="S149" s="17">
        <f>Tabla_Estadisticas[[#This Row],[E2_Pts_Contraataque]]/Tabla_Estadisticas[[#This Row],[E2_Pts_Totales]]</f>
        <v>0.31666666666666665</v>
      </c>
    </row>
    <row r="150" spans="1:19" x14ac:dyDescent="0.25">
      <c r="A150" s="4">
        <v>149</v>
      </c>
      <c r="B150" s="4">
        <v>5</v>
      </c>
      <c r="C150" s="4">
        <v>15</v>
      </c>
      <c r="D150" s="3">
        <v>47</v>
      </c>
      <c r="E150" s="3">
        <v>16</v>
      </c>
      <c r="F150" s="3">
        <v>66</v>
      </c>
      <c r="G150" s="3">
        <v>12</v>
      </c>
      <c r="H150" s="3">
        <v>4</v>
      </c>
      <c r="I150" s="17">
        <v>-0.1</v>
      </c>
      <c r="J150" s="17">
        <f>Tabla_Estadisticas[[#This Row],[E1_Pts_Saque]]+Tabla_Estadisticas[[#This Row],[E1_Error_Saque]]/Tabla_Estadisticas[[#This Row],[E1_Total_Saques]]</f>
        <v>4.1818181818181817</v>
      </c>
      <c r="K150" s="17">
        <f>Tabla_Estadisticas[[#This Row],[E1_Pts_Contraataque]]/Tabla_Estadisticas[[#This Row],[E1_Total_Saques]]</f>
        <v>0.24242424242424243</v>
      </c>
      <c r="L150" s="3">
        <v>54</v>
      </c>
      <c r="M150" s="3">
        <v>20</v>
      </c>
      <c r="N150" s="3">
        <v>74</v>
      </c>
      <c r="O150" s="3">
        <v>13</v>
      </c>
      <c r="P150" s="3">
        <v>2</v>
      </c>
      <c r="Q150" s="18">
        <v>-0.04</v>
      </c>
      <c r="R150" s="17">
        <f>Tabla_Estadisticas[[#This Row],[E2_Pts_Saque]]+Tabla_Estadisticas[[#This Row],[E2_Error_Saque]]/Tabla_Estadisticas[[#This Row],[E2_Total_Saques]]</f>
        <v>2.1756756756756759</v>
      </c>
      <c r="S150" s="17">
        <f>Tabla_Estadisticas[[#This Row],[E2_Pts_Contraataque]]/Tabla_Estadisticas[[#This Row],[E2_Pts_Totales]]</f>
        <v>0.37037037037037035</v>
      </c>
    </row>
    <row r="151" spans="1:19" x14ac:dyDescent="0.25">
      <c r="A151" s="4">
        <v>150</v>
      </c>
      <c r="B151" s="4">
        <v>4</v>
      </c>
      <c r="C151" s="4">
        <v>2</v>
      </c>
      <c r="D151" s="3">
        <v>73</v>
      </c>
      <c r="E151" s="3">
        <v>25</v>
      </c>
      <c r="F151" s="3">
        <v>110</v>
      </c>
      <c r="G151" s="3">
        <v>22</v>
      </c>
      <c r="H151" s="3">
        <v>5</v>
      </c>
      <c r="I151" s="17">
        <v>-0.12</v>
      </c>
      <c r="J151" s="17">
        <f>Tabla_Estadisticas[[#This Row],[E1_Pts_Saque]]+Tabla_Estadisticas[[#This Row],[E1_Error_Saque]]/Tabla_Estadisticas[[#This Row],[E1_Total_Saques]]</f>
        <v>5.2</v>
      </c>
      <c r="K151" s="17">
        <f>Tabla_Estadisticas[[#This Row],[E1_Pts_Contraataque]]/Tabla_Estadisticas[[#This Row],[E1_Total_Saques]]</f>
        <v>0.22727272727272727</v>
      </c>
      <c r="L151" s="3">
        <v>75</v>
      </c>
      <c r="M151" s="3">
        <v>24</v>
      </c>
      <c r="N151" s="3">
        <v>106</v>
      </c>
      <c r="O151" s="3">
        <v>26</v>
      </c>
      <c r="P151" s="3">
        <v>5</v>
      </c>
      <c r="Q151" s="18">
        <v>-0.17</v>
      </c>
      <c r="R151" s="17">
        <f>Tabla_Estadisticas[[#This Row],[E2_Pts_Saque]]+Tabla_Estadisticas[[#This Row],[E2_Error_Saque]]/Tabla_Estadisticas[[#This Row],[E2_Total_Saques]]</f>
        <v>5.2452830188679247</v>
      </c>
      <c r="S151" s="17">
        <f>Tabla_Estadisticas[[#This Row],[E2_Pts_Contraataque]]/Tabla_Estadisticas[[#This Row],[E2_Pts_Totales]]</f>
        <v>0.32</v>
      </c>
    </row>
    <row r="152" spans="1:19" x14ac:dyDescent="0.25">
      <c r="A152" s="4">
        <v>151</v>
      </c>
      <c r="B152" s="4">
        <v>3</v>
      </c>
      <c r="C152" s="4">
        <v>1</v>
      </c>
      <c r="D152" s="3">
        <v>69</v>
      </c>
      <c r="E152" s="3">
        <v>27</v>
      </c>
      <c r="F152" s="3">
        <v>97</v>
      </c>
      <c r="G152" s="3">
        <v>12</v>
      </c>
      <c r="H152" s="3">
        <v>4</v>
      </c>
      <c r="I152" s="17">
        <v>-0.02</v>
      </c>
      <c r="J152" s="17">
        <f>Tabla_Estadisticas[[#This Row],[E1_Pts_Saque]]+Tabla_Estadisticas[[#This Row],[E1_Error_Saque]]/Tabla_Estadisticas[[#This Row],[E1_Total_Saques]]</f>
        <v>4.1237113402061851</v>
      </c>
      <c r="K152" s="17">
        <f>Tabla_Estadisticas[[#This Row],[E1_Pts_Contraataque]]/Tabla_Estadisticas[[#This Row],[E1_Total_Saques]]</f>
        <v>0.27835051546391754</v>
      </c>
      <c r="L152" s="3">
        <v>65</v>
      </c>
      <c r="M152" s="3">
        <v>20</v>
      </c>
      <c r="N152" s="3">
        <v>89</v>
      </c>
      <c r="O152" s="3">
        <v>20</v>
      </c>
      <c r="P152" s="3">
        <v>3</v>
      </c>
      <c r="Q152" s="18">
        <v>-0.14000000000000001</v>
      </c>
      <c r="R152" s="17">
        <f>Tabla_Estadisticas[[#This Row],[E2_Pts_Saque]]+Tabla_Estadisticas[[#This Row],[E2_Error_Saque]]/Tabla_Estadisticas[[#This Row],[E2_Total_Saques]]</f>
        <v>3.2247191011235956</v>
      </c>
      <c r="S152" s="17">
        <f>Tabla_Estadisticas[[#This Row],[E2_Pts_Contraataque]]/Tabla_Estadisticas[[#This Row],[E2_Pts_Totales]]</f>
        <v>0.30769230769230771</v>
      </c>
    </row>
    <row r="153" spans="1:19" x14ac:dyDescent="0.25">
      <c r="A153" s="4">
        <v>152</v>
      </c>
      <c r="B153" s="4">
        <v>9</v>
      </c>
      <c r="C153" s="4">
        <v>3</v>
      </c>
      <c r="D153" s="3">
        <v>43</v>
      </c>
      <c r="E153" s="3">
        <v>9</v>
      </c>
      <c r="F153" s="3">
        <v>62</v>
      </c>
      <c r="G153" s="3">
        <v>12</v>
      </c>
      <c r="H153" s="3">
        <v>1</v>
      </c>
      <c r="I153" s="17">
        <v>-0.14000000000000001</v>
      </c>
      <c r="J153" s="17">
        <f>Tabla_Estadisticas[[#This Row],[E1_Pts_Saque]]+Tabla_Estadisticas[[#This Row],[E1_Error_Saque]]/Tabla_Estadisticas[[#This Row],[E1_Total_Saques]]</f>
        <v>1.1935483870967742</v>
      </c>
      <c r="K153" s="17">
        <f>Tabla_Estadisticas[[#This Row],[E1_Pts_Contraataque]]/Tabla_Estadisticas[[#This Row],[E1_Total_Saques]]</f>
        <v>0.14516129032258066</v>
      </c>
      <c r="L153" s="3">
        <v>54</v>
      </c>
      <c r="M153" s="3">
        <v>23</v>
      </c>
      <c r="N153" s="3">
        <v>74</v>
      </c>
      <c r="O153" s="3">
        <v>10</v>
      </c>
      <c r="P153" s="3">
        <v>6</v>
      </c>
      <c r="Q153" s="18">
        <v>-0.02</v>
      </c>
      <c r="R153" s="17">
        <f>Tabla_Estadisticas[[#This Row],[E2_Pts_Saque]]+Tabla_Estadisticas[[#This Row],[E2_Error_Saque]]/Tabla_Estadisticas[[#This Row],[E2_Total_Saques]]</f>
        <v>6.1351351351351351</v>
      </c>
      <c r="S153" s="17">
        <f>Tabla_Estadisticas[[#This Row],[E2_Pts_Contraataque]]/Tabla_Estadisticas[[#This Row],[E2_Pts_Totales]]</f>
        <v>0.42592592592592593</v>
      </c>
    </row>
    <row r="154" spans="1:19" x14ac:dyDescent="0.25">
      <c r="A154" s="4">
        <v>153</v>
      </c>
      <c r="B154" s="4">
        <v>1</v>
      </c>
      <c r="C154" s="4">
        <v>4</v>
      </c>
      <c r="D154" s="3">
        <v>62</v>
      </c>
      <c r="E154" s="3">
        <v>23</v>
      </c>
      <c r="F154" s="3">
        <v>78</v>
      </c>
      <c r="G154" s="3">
        <v>13</v>
      </c>
      <c r="H154" s="3">
        <v>6</v>
      </c>
      <c r="I154" s="17">
        <v>-0.05</v>
      </c>
      <c r="J154" s="17">
        <f>Tabla_Estadisticas[[#This Row],[E1_Pts_Saque]]+Tabla_Estadisticas[[#This Row],[E1_Error_Saque]]/Tabla_Estadisticas[[#This Row],[E1_Total_Saques]]</f>
        <v>6.166666666666667</v>
      </c>
      <c r="K154" s="17">
        <f>Tabla_Estadisticas[[#This Row],[E1_Pts_Contraataque]]/Tabla_Estadisticas[[#This Row],[E1_Total_Saques]]</f>
        <v>0.29487179487179488</v>
      </c>
      <c r="L154" s="3">
        <v>44</v>
      </c>
      <c r="M154" s="3">
        <v>11</v>
      </c>
      <c r="N154" s="3">
        <v>70</v>
      </c>
      <c r="O154" s="3">
        <v>10</v>
      </c>
      <c r="P154" s="3">
        <v>1</v>
      </c>
      <c r="Q154" s="18">
        <v>-0.04</v>
      </c>
      <c r="R154" s="17">
        <f>Tabla_Estadisticas[[#This Row],[E2_Pts_Saque]]+Tabla_Estadisticas[[#This Row],[E2_Error_Saque]]/Tabla_Estadisticas[[#This Row],[E2_Total_Saques]]</f>
        <v>1.1428571428571428</v>
      </c>
      <c r="S154" s="17">
        <f>Tabla_Estadisticas[[#This Row],[E2_Pts_Contraataque]]/Tabla_Estadisticas[[#This Row],[E2_Pts_Totales]]</f>
        <v>0.25</v>
      </c>
    </row>
    <row r="155" spans="1:19" x14ac:dyDescent="0.25">
      <c r="A155" s="4">
        <v>154</v>
      </c>
      <c r="B155" s="4">
        <v>2</v>
      </c>
      <c r="C155" s="4">
        <v>5</v>
      </c>
      <c r="D155" s="3">
        <v>49</v>
      </c>
      <c r="E155" s="3">
        <v>21</v>
      </c>
      <c r="F155" s="3">
        <v>73</v>
      </c>
      <c r="G155" s="3">
        <v>15</v>
      </c>
      <c r="H155" s="3">
        <v>6</v>
      </c>
      <c r="I155" s="17">
        <v>-0.08</v>
      </c>
      <c r="J155" s="17">
        <f>Tabla_Estadisticas[[#This Row],[E1_Pts_Saque]]+Tabla_Estadisticas[[#This Row],[E1_Error_Saque]]/Tabla_Estadisticas[[#This Row],[E1_Total_Saques]]</f>
        <v>6.2054794520547949</v>
      </c>
      <c r="K155" s="17">
        <f>Tabla_Estadisticas[[#This Row],[E1_Pts_Contraataque]]/Tabla_Estadisticas[[#This Row],[E1_Total_Saques]]</f>
        <v>0.28767123287671231</v>
      </c>
      <c r="L155" s="3">
        <v>32</v>
      </c>
      <c r="M155" s="3">
        <v>6</v>
      </c>
      <c r="N155" s="3">
        <v>57</v>
      </c>
      <c r="O155" s="3">
        <v>13</v>
      </c>
      <c r="P155" s="3">
        <v>1</v>
      </c>
      <c r="Q155" s="18">
        <v>-0.15</v>
      </c>
      <c r="R155" s="17">
        <f>Tabla_Estadisticas[[#This Row],[E2_Pts_Saque]]+Tabla_Estadisticas[[#This Row],[E2_Error_Saque]]/Tabla_Estadisticas[[#This Row],[E2_Total_Saques]]</f>
        <v>1.2280701754385965</v>
      </c>
      <c r="S155" s="17">
        <f>Tabla_Estadisticas[[#This Row],[E2_Pts_Contraataque]]/Tabla_Estadisticas[[#This Row],[E2_Pts_Totales]]</f>
        <v>0.1875</v>
      </c>
    </row>
    <row r="156" spans="1:19" x14ac:dyDescent="0.25">
      <c r="A156" s="4">
        <v>155</v>
      </c>
      <c r="B156" s="4">
        <v>15</v>
      </c>
      <c r="C156" s="4">
        <v>6</v>
      </c>
      <c r="D156" s="3">
        <v>51</v>
      </c>
      <c r="E156" s="3">
        <v>25</v>
      </c>
      <c r="F156" s="3">
        <v>74</v>
      </c>
      <c r="G156" s="3">
        <v>7</v>
      </c>
      <c r="H156" s="3">
        <v>11</v>
      </c>
      <c r="I156" s="17">
        <v>0.06</v>
      </c>
      <c r="J156" s="17">
        <f>Tabla_Estadisticas[[#This Row],[E1_Pts_Saque]]+Tabla_Estadisticas[[#This Row],[E1_Error_Saque]]/Tabla_Estadisticas[[#This Row],[E1_Total_Saques]]</f>
        <v>11.094594594594595</v>
      </c>
      <c r="K156" s="17">
        <f>Tabla_Estadisticas[[#This Row],[E1_Pts_Contraataque]]/Tabla_Estadisticas[[#This Row],[E1_Total_Saques]]</f>
        <v>0.33783783783783783</v>
      </c>
      <c r="L156" s="3">
        <v>46</v>
      </c>
      <c r="M156" s="3">
        <v>13</v>
      </c>
      <c r="N156" s="3">
        <v>63</v>
      </c>
      <c r="O156" s="3">
        <v>17</v>
      </c>
      <c r="P156" s="3">
        <v>5</v>
      </c>
      <c r="Q156" s="18">
        <v>-0.19</v>
      </c>
      <c r="R156" s="17">
        <f>Tabla_Estadisticas[[#This Row],[E2_Pts_Saque]]+Tabla_Estadisticas[[#This Row],[E2_Error_Saque]]/Tabla_Estadisticas[[#This Row],[E2_Total_Saques]]</f>
        <v>5.2698412698412698</v>
      </c>
      <c r="S156" s="17">
        <f>Tabla_Estadisticas[[#This Row],[E2_Pts_Contraataque]]/Tabla_Estadisticas[[#This Row],[E2_Pts_Totales]]</f>
        <v>0.28260869565217389</v>
      </c>
    </row>
    <row r="157" spans="1:19" x14ac:dyDescent="0.25">
      <c r="A157" s="4">
        <v>156</v>
      </c>
      <c r="B157" s="4">
        <v>14</v>
      </c>
      <c r="C157" s="4">
        <v>7</v>
      </c>
      <c r="D157" s="3">
        <v>67</v>
      </c>
      <c r="E157" s="3">
        <v>22</v>
      </c>
      <c r="F157" s="3">
        <v>101</v>
      </c>
      <c r="G157" s="3">
        <v>24</v>
      </c>
      <c r="H157" s="3">
        <v>4</v>
      </c>
      <c r="I157" s="17">
        <v>-0.15</v>
      </c>
      <c r="J157" s="17">
        <f>Tabla_Estadisticas[[#This Row],[E1_Pts_Saque]]+Tabla_Estadisticas[[#This Row],[E1_Error_Saque]]/Tabla_Estadisticas[[#This Row],[E1_Total_Saques]]</f>
        <v>4.2376237623762378</v>
      </c>
      <c r="K157" s="17">
        <f>Tabla_Estadisticas[[#This Row],[E1_Pts_Contraataque]]/Tabla_Estadisticas[[#This Row],[E1_Total_Saques]]</f>
        <v>0.21782178217821782</v>
      </c>
      <c r="L157" s="3">
        <v>67</v>
      </c>
      <c r="M157" s="3">
        <v>25</v>
      </c>
      <c r="N157" s="3">
        <v>104</v>
      </c>
      <c r="O157" s="3">
        <v>21</v>
      </c>
      <c r="P157" s="3">
        <v>9</v>
      </c>
      <c r="Q157" s="18">
        <v>-0.09</v>
      </c>
      <c r="R157" s="17">
        <f>Tabla_Estadisticas[[#This Row],[E2_Pts_Saque]]+Tabla_Estadisticas[[#This Row],[E2_Error_Saque]]/Tabla_Estadisticas[[#This Row],[E2_Total_Saques]]</f>
        <v>9.2019230769230766</v>
      </c>
      <c r="S157" s="17">
        <f>Tabla_Estadisticas[[#This Row],[E2_Pts_Contraataque]]/Tabla_Estadisticas[[#This Row],[E2_Pts_Totales]]</f>
        <v>0.37313432835820898</v>
      </c>
    </row>
    <row r="158" spans="1:19" x14ac:dyDescent="0.25">
      <c r="A158" s="4">
        <v>157</v>
      </c>
      <c r="B158" s="4">
        <v>8</v>
      </c>
      <c r="C158" s="4">
        <v>13</v>
      </c>
      <c r="D158" s="3">
        <v>53</v>
      </c>
      <c r="E158" s="3">
        <v>26</v>
      </c>
      <c r="F158" s="3">
        <v>74</v>
      </c>
      <c r="G158" s="3">
        <v>18</v>
      </c>
      <c r="H158" s="3">
        <v>7</v>
      </c>
      <c r="I158" s="17">
        <v>-0.1</v>
      </c>
      <c r="J158" s="17">
        <f>Tabla_Estadisticas[[#This Row],[E1_Pts_Saque]]+Tabla_Estadisticas[[#This Row],[E1_Error_Saque]]/Tabla_Estadisticas[[#This Row],[E1_Total_Saques]]</f>
        <v>7.243243243243243</v>
      </c>
      <c r="K158" s="17">
        <f>Tabla_Estadisticas[[#This Row],[E1_Pts_Contraataque]]/Tabla_Estadisticas[[#This Row],[E1_Total_Saques]]</f>
        <v>0.35135135135135137</v>
      </c>
      <c r="L158" s="3">
        <v>35</v>
      </c>
      <c r="M158" s="3">
        <v>10</v>
      </c>
      <c r="N158" s="3">
        <v>55</v>
      </c>
      <c r="O158" s="3">
        <v>17</v>
      </c>
      <c r="P158" s="3">
        <v>5</v>
      </c>
      <c r="Q158" s="18">
        <v>-0.2</v>
      </c>
      <c r="R158" s="17">
        <f>Tabla_Estadisticas[[#This Row],[E2_Pts_Saque]]+Tabla_Estadisticas[[#This Row],[E2_Error_Saque]]/Tabla_Estadisticas[[#This Row],[E2_Total_Saques]]</f>
        <v>5.3090909090909086</v>
      </c>
      <c r="S158" s="17">
        <f>Tabla_Estadisticas[[#This Row],[E2_Pts_Contraataque]]/Tabla_Estadisticas[[#This Row],[E2_Pts_Totales]]</f>
        <v>0.2857142857142857</v>
      </c>
    </row>
    <row r="159" spans="1:19" x14ac:dyDescent="0.25">
      <c r="A159" s="4">
        <v>158</v>
      </c>
      <c r="B159" s="4">
        <v>12</v>
      </c>
      <c r="C159" s="4">
        <v>16</v>
      </c>
      <c r="D159" s="3">
        <v>41</v>
      </c>
      <c r="E159" s="3">
        <v>12</v>
      </c>
      <c r="F159" s="3">
        <v>63</v>
      </c>
      <c r="G159" s="3">
        <v>12</v>
      </c>
      <c r="H159" s="3">
        <v>5</v>
      </c>
      <c r="I159" s="17">
        <v>-0.06</v>
      </c>
      <c r="J159" s="17">
        <f>Tabla_Estadisticas[[#This Row],[E1_Pts_Saque]]+Tabla_Estadisticas[[#This Row],[E1_Error_Saque]]/Tabla_Estadisticas[[#This Row],[E1_Total_Saques]]</f>
        <v>5.1904761904761907</v>
      </c>
      <c r="K159" s="17">
        <f>Tabla_Estadisticas[[#This Row],[E1_Pts_Contraataque]]/Tabla_Estadisticas[[#This Row],[E1_Total_Saques]]</f>
        <v>0.19047619047619047</v>
      </c>
      <c r="L159" s="3">
        <v>54</v>
      </c>
      <c r="M159" s="3">
        <v>22</v>
      </c>
      <c r="N159" s="3">
        <v>73</v>
      </c>
      <c r="O159" s="3">
        <v>15</v>
      </c>
      <c r="P159" s="3">
        <v>8</v>
      </c>
      <c r="Q159" s="18">
        <v>0.01</v>
      </c>
      <c r="R159" s="17">
        <f>Tabla_Estadisticas[[#This Row],[E2_Pts_Saque]]+Tabla_Estadisticas[[#This Row],[E2_Error_Saque]]/Tabla_Estadisticas[[#This Row],[E2_Total_Saques]]</f>
        <v>8.205479452054794</v>
      </c>
      <c r="S159" s="17">
        <f>Tabla_Estadisticas[[#This Row],[E2_Pts_Contraataque]]/Tabla_Estadisticas[[#This Row],[E2_Pts_Totales]]</f>
        <v>0.40740740740740738</v>
      </c>
    </row>
    <row r="160" spans="1:19" x14ac:dyDescent="0.25">
      <c r="A160" s="4">
        <v>159</v>
      </c>
      <c r="B160" s="4">
        <v>11</v>
      </c>
      <c r="C160" s="4">
        <v>10</v>
      </c>
      <c r="D160" s="3">
        <v>53</v>
      </c>
      <c r="E160" s="3">
        <v>25</v>
      </c>
      <c r="F160" s="3">
        <v>73</v>
      </c>
      <c r="G160" s="3">
        <v>9</v>
      </c>
      <c r="H160" s="3">
        <v>5</v>
      </c>
      <c r="I160" s="17">
        <v>-0.01</v>
      </c>
      <c r="J160" s="17">
        <f>Tabla_Estadisticas[[#This Row],[E1_Pts_Saque]]+Tabla_Estadisticas[[#This Row],[E1_Error_Saque]]/Tabla_Estadisticas[[#This Row],[E1_Total_Saques]]</f>
        <v>5.1232876712328768</v>
      </c>
      <c r="K160" s="17">
        <f>Tabla_Estadisticas[[#This Row],[E1_Pts_Contraataque]]/Tabla_Estadisticas[[#This Row],[E1_Total_Saques]]</f>
        <v>0.34246575342465752</v>
      </c>
      <c r="L160" s="3">
        <v>39</v>
      </c>
      <c r="M160" s="3">
        <v>10</v>
      </c>
      <c r="N160" s="3">
        <v>56</v>
      </c>
      <c r="O160" s="3">
        <v>13</v>
      </c>
      <c r="P160" s="3">
        <v>2</v>
      </c>
      <c r="Q160" s="18">
        <v>-0.12</v>
      </c>
      <c r="R160" s="17">
        <f>Tabla_Estadisticas[[#This Row],[E2_Pts_Saque]]+Tabla_Estadisticas[[#This Row],[E2_Error_Saque]]/Tabla_Estadisticas[[#This Row],[E2_Total_Saques]]</f>
        <v>2.2321428571428572</v>
      </c>
      <c r="S160" s="17">
        <f>Tabla_Estadisticas[[#This Row],[E2_Pts_Contraataque]]/Tabla_Estadisticas[[#This Row],[E2_Pts_Totales]]</f>
        <v>0.25641025641025639</v>
      </c>
    </row>
    <row r="161" spans="1:19" x14ac:dyDescent="0.25">
      <c r="A161" s="4">
        <v>160</v>
      </c>
      <c r="B161" s="4">
        <v>11</v>
      </c>
      <c r="C161" s="4">
        <v>9</v>
      </c>
      <c r="D161" s="3">
        <v>48</v>
      </c>
      <c r="E161" s="3">
        <v>22</v>
      </c>
      <c r="F161" s="3">
        <v>73</v>
      </c>
      <c r="G161" s="3">
        <v>17</v>
      </c>
      <c r="H161" s="3">
        <v>7</v>
      </c>
      <c r="I161" s="17">
        <v>-0.08</v>
      </c>
      <c r="J161" s="17">
        <f>Tabla_Estadisticas[[#This Row],[E1_Pts_Saque]]+Tabla_Estadisticas[[#This Row],[E1_Error_Saque]]/Tabla_Estadisticas[[#This Row],[E1_Total_Saques]]</f>
        <v>7.2328767123287667</v>
      </c>
      <c r="K161" s="17">
        <f>Tabla_Estadisticas[[#This Row],[E1_Pts_Contraataque]]/Tabla_Estadisticas[[#This Row],[E1_Total_Saques]]</f>
        <v>0.30136986301369861</v>
      </c>
      <c r="L161" s="3">
        <v>36</v>
      </c>
      <c r="M161" s="3">
        <v>8</v>
      </c>
      <c r="N161" s="3">
        <v>58</v>
      </c>
      <c r="O161" s="3">
        <v>18</v>
      </c>
      <c r="P161" s="3">
        <v>1</v>
      </c>
      <c r="Q161" s="18">
        <v>-0.27</v>
      </c>
      <c r="R161" s="17">
        <f>Tabla_Estadisticas[[#This Row],[E2_Pts_Saque]]+Tabla_Estadisticas[[#This Row],[E2_Error_Saque]]/Tabla_Estadisticas[[#This Row],[E2_Total_Saques]]</f>
        <v>1.3103448275862069</v>
      </c>
      <c r="S161" s="17">
        <f>Tabla_Estadisticas[[#This Row],[E2_Pts_Contraataque]]/Tabla_Estadisticas[[#This Row],[E2_Pts_Totales]]</f>
        <v>0.22222222222222221</v>
      </c>
    </row>
    <row r="162" spans="1:19" x14ac:dyDescent="0.25">
      <c r="A162" s="4">
        <v>161</v>
      </c>
      <c r="B162" s="4">
        <v>10</v>
      </c>
      <c r="C162" s="4">
        <v>12</v>
      </c>
      <c r="D162" s="3">
        <v>77</v>
      </c>
      <c r="E162" s="3">
        <v>30</v>
      </c>
      <c r="F162" s="3">
        <v>108</v>
      </c>
      <c r="G162" s="3">
        <v>18</v>
      </c>
      <c r="H162" s="3">
        <v>7</v>
      </c>
      <c r="I162" s="17">
        <v>-7.0000000000000007E-2</v>
      </c>
      <c r="J162" s="17">
        <f>Tabla_Estadisticas[[#This Row],[E1_Pts_Saque]]+Tabla_Estadisticas[[#This Row],[E1_Error_Saque]]/Tabla_Estadisticas[[#This Row],[E1_Total_Saques]]</f>
        <v>7.166666666666667</v>
      </c>
      <c r="K162" s="17">
        <f>Tabla_Estadisticas[[#This Row],[E1_Pts_Contraataque]]/Tabla_Estadisticas[[#This Row],[E1_Total_Saques]]</f>
        <v>0.27777777777777779</v>
      </c>
      <c r="L162" s="3">
        <v>68</v>
      </c>
      <c r="M162" s="3">
        <v>24</v>
      </c>
      <c r="N162" s="3">
        <v>101</v>
      </c>
      <c r="O162" s="3">
        <v>20</v>
      </c>
      <c r="P162" s="3">
        <v>3</v>
      </c>
      <c r="Q162" s="18">
        <v>-0.14000000000000001</v>
      </c>
      <c r="R162" s="17">
        <f>Tabla_Estadisticas[[#This Row],[E2_Pts_Saque]]+Tabla_Estadisticas[[#This Row],[E2_Error_Saque]]/Tabla_Estadisticas[[#This Row],[E2_Total_Saques]]</f>
        <v>3.1980198019801982</v>
      </c>
      <c r="S162" s="17">
        <f>Tabla_Estadisticas[[#This Row],[E2_Pts_Contraataque]]/Tabla_Estadisticas[[#This Row],[E2_Pts_Totales]]</f>
        <v>0.35294117647058826</v>
      </c>
    </row>
    <row r="163" spans="1:19" x14ac:dyDescent="0.25">
      <c r="A163" s="4">
        <v>162</v>
      </c>
      <c r="B163" s="4">
        <v>16</v>
      </c>
      <c r="C163" s="4">
        <v>13</v>
      </c>
      <c r="D163" s="3">
        <v>78</v>
      </c>
      <c r="E163" s="3">
        <v>28</v>
      </c>
      <c r="F163" s="3">
        <v>121</v>
      </c>
      <c r="G163" s="3">
        <v>19</v>
      </c>
      <c r="H163" s="3">
        <v>6</v>
      </c>
      <c r="I163" s="17">
        <v>-0.06</v>
      </c>
      <c r="J163" s="17">
        <f>Tabla_Estadisticas[[#This Row],[E1_Pts_Saque]]+Tabla_Estadisticas[[#This Row],[E1_Error_Saque]]/Tabla_Estadisticas[[#This Row],[E1_Total_Saques]]</f>
        <v>6.1570247933884295</v>
      </c>
      <c r="K163" s="17">
        <f>Tabla_Estadisticas[[#This Row],[E1_Pts_Contraataque]]/Tabla_Estadisticas[[#This Row],[E1_Total_Saques]]</f>
        <v>0.23140495867768596</v>
      </c>
      <c r="L163" s="3">
        <v>87</v>
      </c>
      <c r="M163" s="3">
        <v>29</v>
      </c>
      <c r="N163" s="3">
        <v>118</v>
      </c>
      <c r="O163" s="3">
        <v>29</v>
      </c>
      <c r="P163" s="3">
        <v>8</v>
      </c>
      <c r="Q163" s="18">
        <v>-0.12</v>
      </c>
      <c r="R163" s="17">
        <f>Tabla_Estadisticas[[#This Row],[E2_Pts_Saque]]+Tabla_Estadisticas[[#This Row],[E2_Error_Saque]]/Tabla_Estadisticas[[#This Row],[E2_Total_Saques]]</f>
        <v>8.2457627118644066</v>
      </c>
      <c r="S163" s="17">
        <f>Tabla_Estadisticas[[#This Row],[E2_Pts_Contraataque]]/Tabla_Estadisticas[[#This Row],[E2_Pts_Totales]]</f>
        <v>0.33333333333333331</v>
      </c>
    </row>
    <row r="164" spans="1:19" x14ac:dyDescent="0.25">
      <c r="A164" s="4">
        <v>163</v>
      </c>
      <c r="B164" s="4">
        <v>8</v>
      </c>
      <c r="C164" s="4">
        <v>14</v>
      </c>
      <c r="D164" s="3">
        <v>46</v>
      </c>
      <c r="E164" s="3">
        <v>18</v>
      </c>
      <c r="F164" s="3">
        <v>74</v>
      </c>
      <c r="G164" s="3">
        <v>14</v>
      </c>
      <c r="H164" s="3">
        <v>4</v>
      </c>
      <c r="I164" s="17">
        <v>-0.12</v>
      </c>
      <c r="J164" s="17">
        <f>Tabla_Estadisticas[[#This Row],[E1_Pts_Saque]]+Tabla_Estadisticas[[#This Row],[E1_Error_Saque]]/Tabla_Estadisticas[[#This Row],[E1_Total_Saques]]</f>
        <v>4.1891891891891895</v>
      </c>
      <c r="K164" s="17">
        <f>Tabla_Estadisticas[[#This Row],[E1_Pts_Contraataque]]/Tabla_Estadisticas[[#This Row],[E1_Total_Saques]]</f>
        <v>0.24324324324324326</v>
      </c>
      <c r="L164" s="3">
        <v>43</v>
      </c>
      <c r="M164" s="3">
        <v>11</v>
      </c>
      <c r="N164" s="3">
        <v>65</v>
      </c>
      <c r="O164" s="3">
        <v>22</v>
      </c>
      <c r="P164" s="3">
        <v>2</v>
      </c>
      <c r="Q164" s="18">
        <v>-0.27</v>
      </c>
      <c r="R164" s="17">
        <f>Tabla_Estadisticas[[#This Row],[E2_Pts_Saque]]+Tabla_Estadisticas[[#This Row],[E2_Error_Saque]]/Tabla_Estadisticas[[#This Row],[E2_Total_Saques]]</f>
        <v>2.3384615384615386</v>
      </c>
      <c r="S164" s="17">
        <f>Tabla_Estadisticas[[#This Row],[E2_Pts_Contraataque]]/Tabla_Estadisticas[[#This Row],[E2_Pts_Totales]]</f>
        <v>0.2558139534883721</v>
      </c>
    </row>
    <row r="165" spans="1:19" x14ac:dyDescent="0.25">
      <c r="A165" s="4">
        <v>164</v>
      </c>
      <c r="B165" s="4">
        <v>7</v>
      </c>
      <c r="C165" s="4">
        <v>15</v>
      </c>
      <c r="D165" s="3">
        <v>78</v>
      </c>
      <c r="E165" s="3">
        <v>34</v>
      </c>
      <c r="F165" s="3">
        <v>96</v>
      </c>
      <c r="G165" s="3">
        <v>19</v>
      </c>
      <c r="H165" s="3">
        <v>15</v>
      </c>
      <c r="I165" s="17">
        <v>-0.02</v>
      </c>
      <c r="J165" s="17">
        <f>Tabla_Estadisticas[[#This Row],[E1_Pts_Saque]]+Tabla_Estadisticas[[#This Row],[E1_Error_Saque]]/Tabla_Estadisticas[[#This Row],[E1_Total_Saques]]</f>
        <v>15.197916666666666</v>
      </c>
      <c r="K165" s="17">
        <f>Tabla_Estadisticas[[#This Row],[E1_Pts_Contraataque]]/Tabla_Estadisticas[[#This Row],[E1_Total_Saques]]</f>
        <v>0.35416666666666669</v>
      </c>
      <c r="L165" s="3">
        <v>59</v>
      </c>
      <c r="M165" s="3">
        <v>24</v>
      </c>
      <c r="N165" s="3">
        <v>89</v>
      </c>
      <c r="O165" s="3">
        <v>13</v>
      </c>
      <c r="P165" s="3">
        <v>2</v>
      </c>
      <c r="Q165" s="18">
        <v>-0.08</v>
      </c>
      <c r="R165" s="17">
        <f>Tabla_Estadisticas[[#This Row],[E2_Pts_Saque]]+Tabla_Estadisticas[[#This Row],[E2_Error_Saque]]/Tabla_Estadisticas[[#This Row],[E2_Total_Saques]]</f>
        <v>2.1460674157303372</v>
      </c>
      <c r="S165" s="17">
        <f>Tabla_Estadisticas[[#This Row],[E2_Pts_Contraataque]]/Tabla_Estadisticas[[#This Row],[E2_Pts_Totales]]</f>
        <v>0.40677966101694918</v>
      </c>
    </row>
    <row r="166" spans="1:19" x14ac:dyDescent="0.25">
      <c r="A166" s="4">
        <v>165</v>
      </c>
      <c r="B166" s="4">
        <v>2</v>
      </c>
      <c r="C166" s="4">
        <v>6</v>
      </c>
      <c r="D166" s="3">
        <v>72</v>
      </c>
      <c r="E166" s="3">
        <v>33</v>
      </c>
      <c r="F166" s="3">
        <v>96</v>
      </c>
      <c r="G166" s="3">
        <v>19</v>
      </c>
      <c r="H166" s="3">
        <v>6</v>
      </c>
      <c r="I166" s="17">
        <v>-0.1</v>
      </c>
      <c r="J166" s="17">
        <f>Tabla_Estadisticas[[#This Row],[E1_Pts_Saque]]+Tabla_Estadisticas[[#This Row],[E1_Error_Saque]]/Tabla_Estadisticas[[#This Row],[E1_Total_Saques]]</f>
        <v>6.197916666666667</v>
      </c>
      <c r="K166" s="17">
        <f>Tabla_Estadisticas[[#This Row],[E1_Pts_Contraataque]]/Tabla_Estadisticas[[#This Row],[E1_Total_Saques]]</f>
        <v>0.34375</v>
      </c>
      <c r="L166" s="3">
        <v>58</v>
      </c>
      <c r="M166" s="3">
        <v>21</v>
      </c>
      <c r="N166" s="3">
        <v>83</v>
      </c>
      <c r="O166" s="3">
        <v>19</v>
      </c>
      <c r="P166" s="3">
        <v>2</v>
      </c>
      <c r="Q166" s="18">
        <v>-0.19</v>
      </c>
      <c r="R166" s="17">
        <f>Tabla_Estadisticas[[#This Row],[E2_Pts_Saque]]+Tabla_Estadisticas[[#This Row],[E2_Error_Saque]]/Tabla_Estadisticas[[#This Row],[E2_Total_Saques]]</f>
        <v>2.2289156626506026</v>
      </c>
      <c r="S166" s="17">
        <f>Tabla_Estadisticas[[#This Row],[E2_Pts_Contraataque]]/Tabla_Estadisticas[[#This Row],[E2_Pts_Totales]]</f>
        <v>0.36206896551724138</v>
      </c>
    </row>
    <row r="167" spans="1:19" x14ac:dyDescent="0.25">
      <c r="A167" s="4">
        <v>166</v>
      </c>
      <c r="B167" s="4">
        <v>5</v>
      </c>
      <c r="C167" s="4">
        <v>1</v>
      </c>
      <c r="D167" s="3">
        <v>56</v>
      </c>
      <c r="E167" s="3">
        <v>16</v>
      </c>
      <c r="F167" s="3">
        <v>82</v>
      </c>
      <c r="G167" s="3">
        <v>13</v>
      </c>
      <c r="H167" s="3">
        <v>4</v>
      </c>
      <c r="I167" s="17">
        <v>-0.09</v>
      </c>
      <c r="J167" s="17">
        <f>Tabla_Estadisticas[[#This Row],[E1_Pts_Saque]]+Tabla_Estadisticas[[#This Row],[E1_Error_Saque]]/Tabla_Estadisticas[[#This Row],[E1_Total_Saques]]</f>
        <v>4.1585365853658534</v>
      </c>
      <c r="K167" s="17">
        <f>Tabla_Estadisticas[[#This Row],[E1_Pts_Contraataque]]/Tabla_Estadisticas[[#This Row],[E1_Total_Saques]]</f>
        <v>0.1951219512195122</v>
      </c>
      <c r="L167" s="3">
        <v>68</v>
      </c>
      <c r="M167" s="3">
        <v>25</v>
      </c>
      <c r="N167" s="3">
        <v>96</v>
      </c>
      <c r="O167" s="3">
        <v>15</v>
      </c>
      <c r="P167" s="3">
        <v>6</v>
      </c>
      <c r="Q167" s="18">
        <v>-0.06</v>
      </c>
      <c r="R167" s="17">
        <f>Tabla_Estadisticas[[#This Row],[E2_Pts_Saque]]+Tabla_Estadisticas[[#This Row],[E2_Error_Saque]]/Tabla_Estadisticas[[#This Row],[E2_Total_Saques]]</f>
        <v>6.15625</v>
      </c>
      <c r="S167" s="17">
        <f>Tabla_Estadisticas[[#This Row],[E2_Pts_Contraataque]]/Tabla_Estadisticas[[#This Row],[E2_Pts_Totales]]</f>
        <v>0.36764705882352944</v>
      </c>
    </row>
    <row r="168" spans="1:19" x14ac:dyDescent="0.25">
      <c r="A168" s="4">
        <v>167</v>
      </c>
      <c r="B168" s="4">
        <v>4</v>
      </c>
      <c r="C168" s="4">
        <v>3</v>
      </c>
      <c r="D168" s="3">
        <v>69</v>
      </c>
      <c r="E168" s="3">
        <v>27</v>
      </c>
      <c r="F168" s="3">
        <v>92</v>
      </c>
      <c r="G168" s="3">
        <v>17</v>
      </c>
      <c r="H168" s="3">
        <v>10</v>
      </c>
      <c r="I168" s="17">
        <v>0</v>
      </c>
      <c r="J168" s="17">
        <f>Tabla_Estadisticas[[#This Row],[E1_Pts_Saque]]+Tabla_Estadisticas[[#This Row],[E1_Error_Saque]]/Tabla_Estadisticas[[#This Row],[E1_Total_Saques]]</f>
        <v>10.184782608695652</v>
      </c>
      <c r="K168" s="17">
        <f>Tabla_Estadisticas[[#This Row],[E1_Pts_Contraataque]]/Tabla_Estadisticas[[#This Row],[E1_Total_Saques]]</f>
        <v>0.29347826086956524</v>
      </c>
      <c r="L168" s="3">
        <v>57</v>
      </c>
      <c r="M168" s="3">
        <v>21</v>
      </c>
      <c r="N168" s="3">
        <v>83</v>
      </c>
      <c r="O168" s="3">
        <v>17</v>
      </c>
      <c r="P168" s="3">
        <v>5</v>
      </c>
      <c r="Q168" s="18">
        <v>-7.0000000000000007E-2</v>
      </c>
      <c r="R168" s="17">
        <f>Tabla_Estadisticas[[#This Row],[E2_Pts_Saque]]+Tabla_Estadisticas[[#This Row],[E2_Error_Saque]]/Tabla_Estadisticas[[#This Row],[E2_Total_Saques]]</f>
        <v>5.2048192771084336</v>
      </c>
      <c r="S168" s="17">
        <f>Tabla_Estadisticas[[#This Row],[E2_Pts_Contraataque]]/Tabla_Estadisticas[[#This Row],[E2_Pts_Totales]]</f>
        <v>0.36842105263157893</v>
      </c>
    </row>
    <row r="169" spans="1:19" x14ac:dyDescent="0.25">
      <c r="A169" s="4">
        <v>168</v>
      </c>
      <c r="B169" s="4">
        <v>9</v>
      </c>
      <c r="C169" s="4">
        <v>4</v>
      </c>
      <c r="D169" s="3">
        <v>59</v>
      </c>
      <c r="E169" s="3">
        <v>21</v>
      </c>
      <c r="F169" s="3">
        <v>73</v>
      </c>
      <c r="G169" s="3">
        <v>11</v>
      </c>
      <c r="H169" s="3">
        <v>7</v>
      </c>
      <c r="I169" s="17">
        <v>0.01</v>
      </c>
      <c r="J169" s="17">
        <f>Tabla_Estadisticas[[#This Row],[E1_Pts_Saque]]+Tabla_Estadisticas[[#This Row],[E1_Error_Saque]]/Tabla_Estadisticas[[#This Row],[E1_Total_Saques]]</f>
        <v>7.1506849315068495</v>
      </c>
      <c r="K169" s="17">
        <f>Tabla_Estadisticas[[#This Row],[E1_Pts_Contraataque]]/Tabla_Estadisticas[[#This Row],[E1_Total_Saques]]</f>
        <v>0.28767123287671231</v>
      </c>
      <c r="L169" s="3">
        <v>50</v>
      </c>
      <c r="M169" s="3">
        <v>13</v>
      </c>
      <c r="N169" s="3">
        <v>67</v>
      </c>
      <c r="O169" s="3">
        <v>12</v>
      </c>
      <c r="P169" s="3">
        <v>3</v>
      </c>
      <c r="Q169" s="18">
        <v>-0.1</v>
      </c>
      <c r="R169" s="17">
        <f>Tabla_Estadisticas[[#This Row],[E2_Pts_Saque]]+Tabla_Estadisticas[[#This Row],[E2_Error_Saque]]/Tabla_Estadisticas[[#This Row],[E2_Total_Saques]]</f>
        <v>3.1791044776119404</v>
      </c>
      <c r="S169" s="17">
        <f>Tabla_Estadisticas[[#This Row],[E2_Pts_Contraataque]]/Tabla_Estadisticas[[#This Row],[E2_Pts_Totales]]</f>
        <v>0.26</v>
      </c>
    </row>
    <row r="170" spans="1:19" x14ac:dyDescent="0.25">
      <c r="A170" s="4">
        <v>169</v>
      </c>
      <c r="B170" s="4">
        <v>3</v>
      </c>
      <c r="C170" s="4">
        <v>5</v>
      </c>
      <c r="D170" s="3">
        <v>64</v>
      </c>
      <c r="E170" s="3">
        <v>37</v>
      </c>
      <c r="F170" s="3">
        <v>95</v>
      </c>
      <c r="G170" s="3">
        <v>13</v>
      </c>
      <c r="H170" s="3">
        <v>16</v>
      </c>
      <c r="I170" s="17">
        <v>0.05</v>
      </c>
      <c r="J170" s="17">
        <f>Tabla_Estadisticas[[#This Row],[E1_Pts_Saque]]+Tabla_Estadisticas[[#This Row],[E1_Error_Saque]]/Tabla_Estadisticas[[#This Row],[E1_Total_Saques]]</f>
        <v>16.13684210526316</v>
      </c>
      <c r="K170" s="17">
        <f>Tabla_Estadisticas[[#This Row],[E1_Pts_Contraataque]]/Tabla_Estadisticas[[#This Row],[E1_Total_Saques]]</f>
        <v>0.38947368421052631</v>
      </c>
      <c r="L170" s="3">
        <v>49</v>
      </c>
      <c r="M170" s="3">
        <v>15</v>
      </c>
      <c r="N170" s="3">
        <v>69</v>
      </c>
      <c r="O170" s="3">
        <v>18</v>
      </c>
      <c r="P170" s="3">
        <v>4</v>
      </c>
      <c r="Q170" s="18">
        <v>-0.18</v>
      </c>
      <c r="R170" s="17">
        <f>Tabla_Estadisticas[[#This Row],[E2_Pts_Saque]]+Tabla_Estadisticas[[#This Row],[E2_Error_Saque]]/Tabla_Estadisticas[[#This Row],[E2_Total_Saques]]</f>
        <v>4.2608695652173916</v>
      </c>
      <c r="S170" s="17">
        <f>Tabla_Estadisticas[[#This Row],[E2_Pts_Contraataque]]/Tabla_Estadisticas[[#This Row],[E2_Pts_Totales]]</f>
        <v>0.30612244897959184</v>
      </c>
    </row>
    <row r="171" spans="1:19" x14ac:dyDescent="0.25">
      <c r="A171" s="4">
        <v>170</v>
      </c>
      <c r="B171" s="4">
        <v>1</v>
      </c>
      <c r="C171" s="4">
        <v>6</v>
      </c>
      <c r="D171" s="3">
        <v>76</v>
      </c>
      <c r="E171" s="3">
        <v>32</v>
      </c>
      <c r="F171" s="3">
        <v>97</v>
      </c>
      <c r="G171" s="3">
        <v>18</v>
      </c>
      <c r="H171" s="3">
        <v>12</v>
      </c>
      <c r="I171" s="17">
        <v>-0.06</v>
      </c>
      <c r="J171" s="17">
        <f>Tabla_Estadisticas[[#This Row],[E1_Pts_Saque]]+Tabla_Estadisticas[[#This Row],[E1_Error_Saque]]/Tabla_Estadisticas[[#This Row],[E1_Total_Saques]]</f>
        <v>12.185567010309278</v>
      </c>
      <c r="K171" s="17">
        <f>Tabla_Estadisticas[[#This Row],[E1_Pts_Contraataque]]/Tabla_Estadisticas[[#This Row],[E1_Total_Saques]]</f>
        <v>0.32989690721649484</v>
      </c>
      <c r="L171" s="3">
        <v>59</v>
      </c>
      <c r="M171" s="3">
        <v>20</v>
      </c>
      <c r="N171" s="3">
        <v>85</v>
      </c>
      <c r="O171" s="3">
        <v>16</v>
      </c>
      <c r="P171" s="3">
        <v>1</v>
      </c>
      <c r="Q171" s="18">
        <v>-0.12</v>
      </c>
      <c r="R171" s="17">
        <f>Tabla_Estadisticas[[#This Row],[E2_Pts_Saque]]+Tabla_Estadisticas[[#This Row],[E2_Error_Saque]]/Tabla_Estadisticas[[#This Row],[E2_Total_Saques]]</f>
        <v>1.1882352941176471</v>
      </c>
      <c r="S171" s="17">
        <f>Tabla_Estadisticas[[#This Row],[E2_Pts_Contraataque]]/Tabla_Estadisticas[[#This Row],[E2_Pts_Totales]]</f>
        <v>0.33898305084745761</v>
      </c>
    </row>
    <row r="172" spans="1:19" x14ac:dyDescent="0.25">
      <c r="A172" s="4">
        <v>171</v>
      </c>
      <c r="B172" s="4">
        <v>2</v>
      </c>
      <c r="C172" s="4">
        <v>7</v>
      </c>
      <c r="D172" s="3">
        <v>57</v>
      </c>
      <c r="E172" s="3">
        <v>26</v>
      </c>
      <c r="F172" s="3">
        <v>86</v>
      </c>
      <c r="G172" s="3">
        <v>13</v>
      </c>
      <c r="H172" s="3">
        <v>6</v>
      </c>
      <c r="I172" s="17">
        <v>-0.03</v>
      </c>
      <c r="J172" s="17">
        <f>Tabla_Estadisticas[[#This Row],[E1_Pts_Saque]]+Tabla_Estadisticas[[#This Row],[E1_Error_Saque]]/Tabla_Estadisticas[[#This Row],[E1_Total_Saques]]</f>
        <v>6.1511627906976747</v>
      </c>
      <c r="K172" s="17">
        <f>Tabla_Estadisticas[[#This Row],[E1_Pts_Contraataque]]/Tabla_Estadisticas[[#This Row],[E1_Total_Saques]]</f>
        <v>0.30232558139534882</v>
      </c>
      <c r="L172" s="3">
        <v>50</v>
      </c>
      <c r="M172" s="3">
        <v>13</v>
      </c>
      <c r="N172" s="3">
        <v>76</v>
      </c>
      <c r="O172" s="3">
        <v>24</v>
      </c>
      <c r="P172" s="3">
        <v>1</v>
      </c>
      <c r="Q172" s="18">
        <v>-0.27</v>
      </c>
      <c r="R172" s="17">
        <f>Tabla_Estadisticas[[#This Row],[E2_Pts_Saque]]+Tabla_Estadisticas[[#This Row],[E2_Error_Saque]]/Tabla_Estadisticas[[#This Row],[E2_Total_Saques]]</f>
        <v>1.3157894736842106</v>
      </c>
      <c r="S172" s="17">
        <f>Tabla_Estadisticas[[#This Row],[E2_Pts_Contraataque]]/Tabla_Estadisticas[[#This Row],[E2_Pts_Totales]]</f>
        <v>0.26</v>
      </c>
    </row>
    <row r="173" spans="1:19" x14ac:dyDescent="0.25">
      <c r="A173" s="4">
        <v>172</v>
      </c>
      <c r="B173" s="4">
        <v>15</v>
      </c>
      <c r="C173" s="4">
        <v>8</v>
      </c>
      <c r="D173" s="3">
        <v>61</v>
      </c>
      <c r="E173" s="3">
        <v>26</v>
      </c>
      <c r="F173" s="3">
        <v>94</v>
      </c>
      <c r="G173" s="3">
        <v>17</v>
      </c>
      <c r="H173" s="3">
        <v>6</v>
      </c>
      <c r="I173" s="17">
        <v>-0.04</v>
      </c>
      <c r="J173" s="17">
        <f>Tabla_Estadisticas[[#This Row],[E1_Pts_Saque]]+Tabla_Estadisticas[[#This Row],[E1_Error_Saque]]/Tabla_Estadisticas[[#This Row],[E1_Total_Saques]]</f>
        <v>6.1808510638297873</v>
      </c>
      <c r="K173" s="17">
        <f>Tabla_Estadisticas[[#This Row],[E1_Pts_Contraataque]]/Tabla_Estadisticas[[#This Row],[E1_Total_Saques]]</f>
        <v>0.27659574468085107</v>
      </c>
      <c r="L173" s="3">
        <v>62</v>
      </c>
      <c r="M173" s="3">
        <v>22</v>
      </c>
      <c r="N173" s="3">
        <v>90</v>
      </c>
      <c r="O173" s="3">
        <v>23</v>
      </c>
      <c r="P173" s="3">
        <v>4</v>
      </c>
      <c r="Q173" s="18">
        <v>-0.17</v>
      </c>
      <c r="R173" s="17">
        <f>Tabla_Estadisticas[[#This Row],[E2_Pts_Saque]]+Tabla_Estadisticas[[#This Row],[E2_Error_Saque]]/Tabla_Estadisticas[[#This Row],[E2_Total_Saques]]</f>
        <v>4.2555555555555555</v>
      </c>
      <c r="S173" s="17">
        <f>Tabla_Estadisticas[[#This Row],[E2_Pts_Contraataque]]/Tabla_Estadisticas[[#This Row],[E2_Pts_Totales]]</f>
        <v>0.35483870967741937</v>
      </c>
    </row>
    <row r="174" spans="1:19" x14ac:dyDescent="0.25">
      <c r="A174" s="4">
        <v>173</v>
      </c>
      <c r="B174" s="4">
        <v>14</v>
      </c>
      <c r="C174" s="4">
        <v>16</v>
      </c>
      <c r="D174" s="3">
        <v>35</v>
      </c>
      <c r="E174" s="3">
        <v>2</v>
      </c>
      <c r="F174" s="3">
        <v>53</v>
      </c>
      <c r="G174" s="3">
        <v>14</v>
      </c>
      <c r="H174" s="3">
        <v>0</v>
      </c>
      <c r="I174" s="17">
        <v>-0.22</v>
      </c>
      <c r="J174" s="17">
        <f>Tabla_Estadisticas[[#This Row],[E1_Pts_Saque]]+Tabla_Estadisticas[[#This Row],[E1_Error_Saque]]/Tabla_Estadisticas[[#This Row],[E1_Total_Saques]]</f>
        <v>0.26415094339622641</v>
      </c>
      <c r="K174" s="17">
        <f>Tabla_Estadisticas[[#This Row],[E1_Pts_Contraataque]]/Tabla_Estadisticas[[#This Row],[E1_Total_Saques]]</f>
        <v>3.7735849056603772E-2</v>
      </c>
      <c r="L174" s="3">
        <v>53</v>
      </c>
      <c r="M174" s="3">
        <v>16</v>
      </c>
      <c r="N174" s="3">
        <v>76</v>
      </c>
      <c r="O174" s="3">
        <v>15</v>
      </c>
      <c r="P174" s="3">
        <v>5</v>
      </c>
      <c r="Q174" s="18">
        <v>-0.11</v>
      </c>
      <c r="R174" s="17">
        <f>Tabla_Estadisticas[[#This Row],[E2_Pts_Saque]]+Tabla_Estadisticas[[#This Row],[E2_Error_Saque]]/Tabla_Estadisticas[[#This Row],[E2_Total_Saques]]</f>
        <v>5.1973684210526319</v>
      </c>
      <c r="S174" s="17">
        <f>Tabla_Estadisticas[[#This Row],[E2_Pts_Contraataque]]/Tabla_Estadisticas[[#This Row],[E2_Pts_Totales]]</f>
        <v>0.30188679245283018</v>
      </c>
    </row>
    <row r="175" spans="1:19" x14ac:dyDescent="0.25">
      <c r="A175" s="4">
        <v>174</v>
      </c>
      <c r="B175" s="4">
        <v>13</v>
      </c>
      <c r="C175" s="4">
        <v>10</v>
      </c>
      <c r="D175" s="3">
        <v>54</v>
      </c>
      <c r="E175" s="3">
        <v>20</v>
      </c>
      <c r="F175" s="3">
        <v>69</v>
      </c>
      <c r="G175" s="3">
        <v>17</v>
      </c>
      <c r="H175" s="3">
        <v>4</v>
      </c>
      <c r="I175" s="17">
        <v>-0.1</v>
      </c>
      <c r="J175" s="17">
        <f>Tabla_Estadisticas[[#This Row],[E1_Pts_Saque]]+Tabla_Estadisticas[[#This Row],[E1_Error_Saque]]/Tabla_Estadisticas[[#This Row],[E1_Total_Saques]]</f>
        <v>4.2463768115942031</v>
      </c>
      <c r="K175" s="17">
        <f>Tabla_Estadisticas[[#This Row],[E1_Pts_Contraataque]]/Tabla_Estadisticas[[#This Row],[E1_Total_Saques]]</f>
        <v>0.28985507246376813</v>
      </c>
      <c r="L175" s="3">
        <v>53</v>
      </c>
      <c r="M175" s="3">
        <v>25</v>
      </c>
      <c r="N175" s="3">
        <v>77</v>
      </c>
      <c r="O175" s="3">
        <v>11</v>
      </c>
      <c r="P175" s="3">
        <v>9</v>
      </c>
      <c r="Q175" s="18">
        <v>-0.01</v>
      </c>
      <c r="R175" s="17">
        <f>Tabla_Estadisticas[[#This Row],[E2_Pts_Saque]]+Tabla_Estadisticas[[#This Row],[E2_Error_Saque]]/Tabla_Estadisticas[[#This Row],[E2_Total_Saques]]</f>
        <v>9.1428571428571423</v>
      </c>
      <c r="S175" s="17">
        <f>Tabla_Estadisticas[[#This Row],[E2_Pts_Contraataque]]/Tabla_Estadisticas[[#This Row],[E2_Pts_Totales]]</f>
        <v>0.47169811320754718</v>
      </c>
    </row>
    <row r="176" spans="1:19" x14ac:dyDescent="0.25">
      <c r="A176" s="4">
        <v>175</v>
      </c>
      <c r="B176" s="4">
        <v>12</v>
      </c>
      <c r="C176" s="4">
        <v>11</v>
      </c>
      <c r="D176" s="3">
        <v>74</v>
      </c>
      <c r="E176" s="3">
        <v>24</v>
      </c>
      <c r="F176" s="3">
        <v>86</v>
      </c>
      <c r="G176" s="3">
        <v>17</v>
      </c>
      <c r="H176" s="3">
        <v>5</v>
      </c>
      <c r="I176" s="17">
        <v>-0.1</v>
      </c>
      <c r="J176" s="17">
        <f>Tabla_Estadisticas[[#This Row],[E1_Pts_Saque]]+Tabla_Estadisticas[[#This Row],[E1_Error_Saque]]/Tabla_Estadisticas[[#This Row],[E1_Total_Saques]]</f>
        <v>5.1976744186046515</v>
      </c>
      <c r="K176" s="17">
        <f>Tabla_Estadisticas[[#This Row],[E1_Pts_Contraataque]]/Tabla_Estadisticas[[#This Row],[E1_Total_Saques]]</f>
        <v>0.27906976744186046</v>
      </c>
      <c r="L176" s="3">
        <v>71</v>
      </c>
      <c r="M176" s="3">
        <v>23</v>
      </c>
      <c r="N176" s="3">
        <v>117</v>
      </c>
      <c r="O176" s="3">
        <v>22</v>
      </c>
      <c r="P176" s="3">
        <v>5</v>
      </c>
      <c r="Q176" s="18">
        <v>-0.11</v>
      </c>
      <c r="R176" s="17">
        <f>Tabla_Estadisticas[[#This Row],[E2_Pts_Saque]]+Tabla_Estadisticas[[#This Row],[E2_Error_Saque]]/Tabla_Estadisticas[[#This Row],[E2_Total_Saques]]</f>
        <v>5.1880341880341883</v>
      </c>
      <c r="S176" s="17">
        <f>Tabla_Estadisticas[[#This Row],[E2_Pts_Contraataque]]/Tabla_Estadisticas[[#This Row],[E2_Pts_Totales]]</f>
        <v>0.323943661971831</v>
      </c>
    </row>
    <row r="177" spans="1:19" x14ac:dyDescent="0.25">
      <c r="A177" s="4">
        <v>176</v>
      </c>
      <c r="B177" s="4">
        <v>12</v>
      </c>
      <c r="C177" s="4">
        <v>9</v>
      </c>
      <c r="D177" s="3">
        <v>41</v>
      </c>
      <c r="E177" s="3">
        <v>8</v>
      </c>
      <c r="F177" s="3">
        <v>52</v>
      </c>
      <c r="G177" s="3">
        <v>13</v>
      </c>
      <c r="H177" s="3">
        <v>1</v>
      </c>
      <c r="I177" s="17">
        <v>-0.19</v>
      </c>
      <c r="J177" s="17">
        <f>Tabla_Estadisticas[[#This Row],[E1_Pts_Saque]]+Tabla_Estadisticas[[#This Row],[E1_Error_Saque]]/Tabla_Estadisticas[[#This Row],[E1_Total_Saques]]</f>
        <v>1.25</v>
      </c>
      <c r="K177" s="17">
        <f>Tabla_Estadisticas[[#This Row],[E1_Pts_Contraataque]]/Tabla_Estadisticas[[#This Row],[E1_Total_Saques]]</f>
        <v>0.15384615384615385</v>
      </c>
      <c r="L177" s="3">
        <v>51</v>
      </c>
      <c r="M177" s="3">
        <v>27</v>
      </c>
      <c r="N177" s="3">
        <v>74</v>
      </c>
      <c r="O177" s="3">
        <v>9</v>
      </c>
      <c r="P177" s="3">
        <v>5</v>
      </c>
      <c r="Q177" s="18">
        <v>0</v>
      </c>
      <c r="R177" s="17">
        <f>Tabla_Estadisticas[[#This Row],[E2_Pts_Saque]]+Tabla_Estadisticas[[#This Row],[E2_Error_Saque]]/Tabla_Estadisticas[[#This Row],[E2_Total_Saques]]</f>
        <v>5.1216216216216219</v>
      </c>
      <c r="S177" s="17">
        <f>Tabla_Estadisticas[[#This Row],[E2_Pts_Contraataque]]/Tabla_Estadisticas[[#This Row],[E2_Pts_Totales]]</f>
        <v>0.52941176470588236</v>
      </c>
    </row>
    <row r="178" spans="1:19" x14ac:dyDescent="0.25">
      <c r="A178" s="4">
        <v>177</v>
      </c>
      <c r="B178" s="4">
        <v>11</v>
      </c>
      <c r="C178" s="4">
        <v>13</v>
      </c>
      <c r="D178" s="3">
        <v>56</v>
      </c>
      <c r="E178" s="3">
        <v>21</v>
      </c>
      <c r="F178" s="3">
        <v>77</v>
      </c>
      <c r="G178" s="3">
        <v>13</v>
      </c>
      <c r="H178" s="3">
        <v>7</v>
      </c>
      <c r="I178" s="17">
        <v>-0.01</v>
      </c>
      <c r="J178" s="17">
        <f>Tabla_Estadisticas[[#This Row],[E1_Pts_Saque]]+Tabla_Estadisticas[[#This Row],[E1_Error_Saque]]/Tabla_Estadisticas[[#This Row],[E1_Total_Saques]]</f>
        <v>7.1688311688311686</v>
      </c>
      <c r="K178" s="17">
        <f>Tabla_Estadisticas[[#This Row],[E1_Pts_Contraataque]]/Tabla_Estadisticas[[#This Row],[E1_Total_Saques]]</f>
        <v>0.27272727272727271</v>
      </c>
      <c r="L178" s="3">
        <v>54</v>
      </c>
      <c r="M178" s="3">
        <v>16</v>
      </c>
      <c r="N178" s="3">
        <v>68</v>
      </c>
      <c r="O178" s="3">
        <v>13</v>
      </c>
      <c r="P178" s="3">
        <v>4</v>
      </c>
      <c r="Q178" s="18">
        <v>-0.08</v>
      </c>
      <c r="R178" s="17">
        <f>Tabla_Estadisticas[[#This Row],[E2_Pts_Saque]]+Tabla_Estadisticas[[#This Row],[E2_Error_Saque]]/Tabla_Estadisticas[[#This Row],[E2_Total_Saques]]</f>
        <v>4.1911764705882355</v>
      </c>
      <c r="S178" s="17">
        <f>Tabla_Estadisticas[[#This Row],[E2_Pts_Contraataque]]/Tabla_Estadisticas[[#This Row],[E2_Pts_Totales]]</f>
        <v>0.29629629629629628</v>
      </c>
    </row>
    <row r="179" spans="1:19" x14ac:dyDescent="0.25">
      <c r="A179" s="4">
        <v>178</v>
      </c>
      <c r="B179" s="4">
        <v>10</v>
      </c>
      <c r="C179" s="4">
        <v>14</v>
      </c>
      <c r="D179" s="3">
        <v>40</v>
      </c>
      <c r="E179" s="3">
        <v>10</v>
      </c>
      <c r="F179" s="3">
        <v>60</v>
      </c>
      <c r="G179" s="3">
        <v>13</v>
      </c>
      <c r="H179" s="3">
        <v>1</v>
      </c>
      <c r="I179" s="17">
        <v>-0.16</v>
      </c>
      <c r="J179" s="17">
        <f>Tabla_Estadisticas[[#This Row],[E1_Pts_Saque]]+Tabla_Estadisticas[[#This Row],[E1_Error_Saque]]/Tabla_Estadisticas[[#This Row],[E1_Total_Saques]]</f>
        <v>1.2166666666666668</v>
      </c>
      <c r="K179" s="17">
        <f>Tabla_Estadisticas[[#This Row],[E1_Pts_Contraataque]]/Tabla_Estadisticas[[#This Row],[E1_Total_Saques]]</f>
        <v>0.16666666666666666</v>
      </c>
      <c r="L179" s="3">
        <v>49</v>
      </c>
      <c r="M179" s="3">
        <v>19</v>
      </c>
      <c r="N179" s="3">
        <v>75</v>
      </c>
      <c r="O179" s="3">
        <v>13</v>
      </c>
      <c r="P179" s="3">
        <v>8</v>
      </c>
      <c r="Q179" s="18">
        <v>-0.04</v>
      </c>
      <c r="R179" s="17">
        <f>Tabla_Estadisticas[[#This Row],[E2_Pts_Saque]]+Tabla_Estadisticas[[#This Row],[E2_Error_Saque]]/Tabla_Estadisticas[[#This Row],[E2_Total_Saques]]</f>
        <v>8.1733333333333338</v>
      </c>
      <c r="S179" s="17">
        <f>Tabla_Estadisticas[[#This Row],[E2_Pts_Contraataque]]/Tabla_Estadisticas[[#This Row],[E2_Pts_Totales]]</f>
        <v>0.38775510204081631</v>
      </c>
    </row>
    <row r="180" spans="1:19" x14ac:dyDescent="0.25">
      <c r="A180" s="4">
        <v>179</v>
      </c>
      <c r="B180" s="4">
        <v>16</v>
      </c>
      <c r="C180" s="4">
        <v>15</v>
      </c>
      <c r="D180" s="3">
        <v>70</v>
      </c>
      <c r="E180" s="3">
        <v>30</v>
      </c>
      <c r="F180" s="3">
        <v>92</v>
      </c>
      <c r="G180" s="3">
        <v>20</v>
      </c>
      <c r="H180" s="3">
        <v>5</v>
      </c>
      <c r="I180" s="17">
        <v>-0.13</v>
      </c>
      <c r="J180" s="17">
        <f>Tabla_Estadisticas[[#This Row],[E1_Pts_Saque]]+Tabla_Estadisticas[[#This Row],[E1_Error_Saque]]/Tabla_Estadisticas[[#This Row],[E1_Total_Saques]]</f>
        <v>5.2173913043478262</v>
      </c>
      <c r="K180" s="17">
        <f>Tabla_Estadisticas[[#This Row],[E1_Pts_Contraataque]]/Tabla_Estadisticas[[#This Row],[E1_Total_Saques]]</f>
        <v>0.32608695652173914</v>
      </c>
      <c r="L180" s="3">
        <v>50</v>
      </c>
      <c r="M180" s="3">
        <v>21</v>
      </c>
      <c r="N180" s="3">
        <v>80</v>
      </c>
      <c r="O180" s="3">
        <v>9</v>
      </c>
      <c r="P180" s="3">
        <v>6</v>
      </c>
      <c r="Q180" s="18">
        <v>-0.02</v>
      </c>
      <c r="R180" s="17">
        <f>Tabla_Estadisticas[[#This Row],[E2_Pts_Saque]]+Tabla_Estadisticas[[#This Row],[E2_Error_Saque]]/Tabla_Estadisticas[[#This Row],[E2_Total_Saques]]</f>
        <v>6.1124999999999998</v>
      </c>
      <c r="S180" s="17">
        <f>Tabla_Estadisticas[[#This Row],[E2_Pts_Contraataque]]/Tabla_Estadisticas[[#This Row],[E2_Pts_Totales]]</f>
        <v>0.42</v>
      </c>
    </row>
    <row r="181" spans="1:19" x14ac:dyDescent="0.25">
      <c r="A181" s="4">
        <v>180</v>
      </c>
      <c r="B181" s="4">
        <v>7</v>
      </c>
      <c r="C181" s="4">
        <v>1</v>
      </c>
      <c r="D181" s="3">
        <v>49</v>
      </c>
      <c r="E181" s="3">
        <v>15</v>
      </c>
      <c r="F181" s="3">
        <v>75</v>
      </c>
      <c r="G181" s="3">
        <v>16</v>
      </c>
      <c r="H181" s="3">
        <v>5</v>
      </c>
      <c r="I181" s="17">
        <v>-0.13</v>
      </c>
      <c r="J181" s="17">
        <f>Tabla_Estadisticas[[#This Row],[E1_Pts_Saque]]+Tabla_Estadisticas[[#This Row],[E1_Error_Saque]]/Tabla_Estadisticas[[#This Row],[E1_Total_Saques]]</f>
        <v>5.2133333333333329</v>
      </c>
      <c r="K181" s="17">
        <f>Tabla_Estadisticas[[#This Row],[E1_Pts_Contraataque]]/Tabla_Estadisticas[[#This Row],[E1_Total_Saques]]</f>
        <v>0.2</v>
      </c>
      <c r="L181" s="3">
        <v>50</v>
      </c>
      <c r="M181" s="3">
        <v>15</v>
      </c>
      <c r="N181" s="3">
        <v>72</v>
      </c>
      <c r="O181" s="3">
        <v>20</v>
      </c>
      <c r="P181" s="3">
        <v>5</v>
      </c>
      <c r="Q181" s="18">
        <v>-0.15</v>
      </c>
      <c r="R181" s="17">
        <f>Tabla_Estadisticas[[#This Row],[E2_Pts_Saque]]+Tabla_Estadisticas[[#This Row],[E2_Error_Saque]]/Tabla_Estadisticas[[#This Row],[E2_Total_Saques]]</f>
        <v>5.2777777777777777</v>
      </c>
      <c r="S181" s="17">
        <f>Tabla_Estadisticas[[#This Row],[E2_Pts_Contraataque]]/Tabla_Estadisticas[[#This Row],[E2_Pts_Totales]]</f>
        <v>0.3</v>
      </c>
    </row>
    <row r="182" spans="1:19" x14ac:dyDescent="0.25">
      <c r="A182" s="4">
        <v>181</v>
      </c>
      <c r="B182" s="4">
        <v>6</v>
      </c>
      <c r="C182" s="4">
        <v>3</v>
      </c>
      <c r="D182" s="3">
        <v>56</v>
      </c>
      <c r="E182" s="3">
        <v>21</v>
      </c>
      <c r="F182" s="3">
        <v>74</v>
      </c>
      <c r="G182" s="3">
        <v>13</v>
      </c>
      <c r="H182" s="3">
        <v>7</v>
      </c>
      <c r="I182" s="17">
        <v>0</v>
      </c>
      <c r="J182" s="17">
        <f>Tabla_Estadisticas[[#This Row],[E1_Pts_Saque]]+Tabla_Estadisticas[[#This Row],[E1_Error_Saque]]/Tabla_Estadisticas[[#This Row],[E1_Total_Saques]]</f>
        <v>7.1756756756756754</v>
      </c>
      <c r="K182" s="17">
        <f>Tabla_Estadisticas[[#This Row],[E1_Pts_Contraataque]]/Tabla_Estadisticas[[#This Row],[E1_Total_Saques]]</f>
        <v>0.28378378378378377</v>
      </c>
      <c r="L182" s="3">
        <v>47</v>
      </c>
      <c r="M182" s="3">
        <v>15</v>
      </c>
      <c r="N182" s="3">
        <v>63</v>
      </c>
      <c r="O182" s="3">
        <v>13</v>
      </c>
      <c r="P182" s="3">
        <v>4</v>
      </c>
      <c r="Q182" s="18">
        <v>-0.11</v>
      </c>
      <c r="R182" s="17">
        <f>Tabla_Estadisticas[[#This Row],[E2_Pts_Saque]]+Tabla_Estadisticas[[#This Row],[E2_Error_Saque]]/Tabla_Estadisticas[[#This Row],[E2_Total_Saques]]</f>
        <v>4.2063492063492065</v>
      </c>
      <c r="S182" s="17">
        <f>Tabla_Estadisticas[[#This Row],[E2_Pts_Contraataque]]/Tabla_Estadisticas[[#This Row],[E2_Pts_Totales]]</f>
        <v>0.31914893617021278</v>
      </c>
    </row>
    <row r="183" spans="1:19" x14ac:dyDescent="0.25">
      <c r="A183" s="4">
        <v>182</v>
      </c>
      <c r="B183" s="4">
        <v>5</v>
      </c>
      <c r="C183" s="4">
        <v>4</v>
      </c>
      <c r="D183" s="3">
        <v>64</v>
      </c>
      <c r="E183" s="3">
        <v>22</v>
      </c>
      <c r="F183" s="3">
        <v>89</v>
      </c>
      <c r="G183" s="3">
        <v>16</v>
      </c>
      <c r="H183" s="3">
        <v>5</v>
      </c>
      <c r="I183" s="17">
        <v>-0.06</v>
      </c>
      <c r="J183" s="17">
        <f>Tabla_Estadisticas[[#This Row],[E1_Pts_Saque]]+Tabla_Estadisticas[[#This Row],[E1_Error_Saque]]/Tabla_Estadisticas[[#This Row],[E1_Total_Saques]]</f>
        <v>5.1797752808988768</v>
      </c>
      <c r="K183" s="17">
        <f>Tabla_Estadisticas[[#This Row],[E1_Pts_Contraataque]]/Tabla_Estadisticas[[#This Row],[E1_Total_Saques]]</f>
        <v>0.24719101123595505</v>
      </c>
      <c r="L183" s="3">
        <v>81</v>
      </c>
      <c r="M183" s="3">
        <v>38</v>
      </c>
      <c r="N183" s="3">
        <v>110</v>
      </c>
      <c r="O183" s="3">
        <v>17</v>
      </c>
      <c r="P183" s="3">
        <v>13</v>
      </c>
      <c r="Q183" s="18">
        <v>0.01</v>
      </c>
      <c r="R183" s="17">
        <f>Tabla_Estadisticas[[#This Row],[E2_Pts_Saque]]+Tabla_Estadisticas[[#This Row],[E2_Error_Saque]]/Tabla_Estadisticas[[#This Row],[E2_Total_Saques]]</f>
        <v>13.154545454545454</v>
      </c>
      <c r="S183" s="17">
        <f>Tabla_Estadisticas[[#This Row],[E2_Pts_Contraataque]]/Tabla_Estadisticas[[#This Row],[E2_Pts_Totales]]</f>
        <v>0.46913580246913578</v>
      </c>
    </row>
    <row r="184" spans="1:19" x14ac:dyDescent="0.25">
      <c r="A184" s="4">
        <v>183</v>
      </c>
      <c r="B184" s="4">
        <v>9</v>
      </c>
      <c r="C184" s="4">
        <v>5</v>
      </c>
      <c r="D184" s="3">
        <v>64</v>
      </c>
      <c r="E184" s="3">
        <v>20</v>
      </c>
      <c r="F184" s="3">
        <v>104</v>
      </c>
      <c r="G184" s="3">
        <v>24</v>
      </c>
      <c r="H184" s="3">
        <v>2</v>
      </c>
      <c r="I184" s="17">
        <v>-0.19</v>
      </c>
      <c r="J184" s="17">
        <f>Tabla_Estadisticas[[#This Row],[E1_Pts_Saque]]+Tabla_Estadisticas[[#This Row],[E1_Error_Saque]]/Tabla_Estadisticas[[#This Row],[E1_Total_Saques]]</f>
        <v>2.2307692307692308</v>
      </c>
      <c r="K184" s="17">
        <f>Tabla_Estadisticas[[#This Row],[E1_Pts_Contraataque]]/Tabla_Estadisticas[[#This Row],[E1_Total_Saques]]</f>
        <v>0.19230769230769232</v>
      </c>
      <c r="L184" s="3">
        <v>74</v>
      </c>
      <c r="M184" s="3">
        <v>32</v>
      </c>
      <c r="N184" s="3">
        <v>111</v>
      </c>
      <c r="O184" s="3">
        <v>22</v>
      </c>
      <c r="P184" s="3">
        <v>8</v>
      </c>
      <c r="Q184" s="18">
        <v>-0.09</v>
      </c>
      <c r="R184" s="17">
        <f>Tabla_Estadisticas[[#This Row],[E2_Pts_Saque]]+Tabla_Estadisticas[[#This Row],[E2_Error_Saque]]/Tabla_Estadisticas[[#This Row],[E2_Total_Saques]]</f>
        <v>8.1981981981981988</v>
      </c>
      <c r="S184" s="17">
        <f>Tabla_Estadisticas[[#This Row],[E2_Pts_Contraataque]]/Tabla_Estadisticas[[#This Row],[E2_Pts_Totales]]</f>
        <v>0.43243243243243246</v>
      </c>
    </row>
    <row r="185" spans="1:19" x14ac:dyDescent="0.25">
      <c r="A185" s="4">
        <v>184</v>
      </c>
      <c r="B185" s="4">
        <v>4</v>
      </c>
      <c r="C185" s="4">
        <v>6</v>
      </c>
      <c r="D185" s="3">
        <v>51</v>
      </c>
      <c r="E185" s="3">
        <v>26</v>
      </c>
      <c r="F185" s="3">
        <v>73</v>
      </c>
      <c r="G185" s="3">
        <v>16</v>
      </c>
      <c r="H185" s="3">
        <v>7</v>
      </c>
      <c r="I185" s="17">
        <v>-0.1</v>
      </c>
      <c r="J185" s="17">
        <f>Tabla_Estadisticas[[#This Row],[E1_Pts_Saque]]+Tabla_Estadisticas[[#This Row],[E1_Error_Saque]]/Tabla_Estadisticas[[#This Row],[E1_Total_Saques]]</f>
        <v>7.2191780821917808</v>
      </c>
      <c r="K185" s="17">
        <f>Tabla_Estadisticas[[#This Row],[E1_Pts_Contraataque]]/Tabla_Estadisticas[[#This Row],[E1_Total_Saques]]</f>
        <v>0.35616438356164382</v>
      </c>
      <c r="L185" s="3">
        <v>30</v>
      </c>
      <c r="M185" s="3">
        <v>6</v>
      </c>
      <c r="N185" s="3">
        <v>53</v>
      </c>
      <c r="O185" s="3">
        <v>16</v>
      </c>
      <c r="P185" s="3">
        <v>5</v>
      </c>
      <c r="Q185" s="18">
        <v>-0.2</v>
      </c>
      <c r="R185" s="17">
        <f>Tabla_Estadisticas[[#This Row],[E2_Pts_Saque]]+Tabla_Estadisticas[[#This Row],[E2_Error_Saque]]/Tabla_Estadisticas[[#This Row],[E2_Total_Saques]]</f>
        <v>5.3018867924528301</v>
      </c>
      <c r="S185" s="17">
        <f>Tabla_Estadisticas[[#This Row],[E2_Pts_Contraataque]]/Tabla_Estadisticas[[#This Row],[E2_Pts_Totales]]</f>
        <v>0.2</v>
      </c>
    </row>
    <row r="186" spans="1:19" x14ac:dyDescent="0.25">
      <c r="A186" s="4">
        <v>185</v>
      </c>
      <c r="B186" s="4">
        <v>3</v>
      </c>
      <c r="C186" s="4">
        <v>7</v>
      </c>
      <c r="D186" s="3">
        <v>41</v>
      </c>
      <c r="E186" s="3">
        <v>11</v>
      </c>
      <c r="F186" s="3">
        <v>58</v>
      </c>
      <c r="G186" s="3">
        <v>12</v>
      </c>
      <c r="H186" s="3">
        <v>4</v>
      </c>
      <c r="I186" s="17">
        <v>-0.12</v>
      </c>
      <c r="J186" s="17">
        <f>Tabla_Estadisticas[[#This Row],[E1_Pts_Saque]]+Tabla_Estadisticas[[#This Row],[E1_Error_Saque]]/Tabla_Estadisticas[[#This Row],[E1_Total_Saques]]</f>
        <v>4.2068965517241379</v>
      </c>
      <c r="K186" s="17">
        <f>Tabla_Estadisticas[[#This Row],[E1_Pts_Contraataque]]/Tabla_Estadisticas[[#This Row],[E1_Total_Saques]]</f>
        <v>0.18965517241379309</v>
      </c>
      <c r="L186" s="3">
        <v>57</v>
      </c>
      <c r="M186" s="3">
        <v>27</v>
      </c>
      <c r="N186" s="3">
        <v>73</v>
      </c>
      <c r="O186" s="3">
        <v>9</v>
      </c>
      <c r="P186" s="3">
        <v>5</v>
      </c>
      <c r="Q186" s="18">
        <v>0.01</v>
      </c>
      <c r="R186" s="17">
        <f>Tabla_Estadisticas[[#This Row],[E2_Pts_Saque]]+Tabla_Estadisticas[[#This Row],[E2_Error_Saque]]/Tabla_Estadisticas[[#This Row],[E2_Total_Saques]]</f>
        <v>5.1232876712328768</v>
      </c>
      <c r="S186" s="17">
        <f>Tabla_Estadisticas[[#This Row],[E2_Pts_Contraataque]]/Tabla_Estadisticas[[#This Row],[E2_Pts_Totales]]</f>
        <v>0.47368421052631576</v>
      </c>
    </row>
    <row r="187" spans="1:19" x14ac:dyDescent="0.25">
      <c r="A187" s="4">
        <v>186</v>
      </c>
      <c r="B187" s="4">
        <v>1</v>
      </c>
      <c r="C187" s="4">
        <v>8</v>
      </c>
      <c r="D187" s="3">
        <v>59</v>
      </c>
      <c r="E187" s="3">
        <v>17</v>
      </c>
      <c r="F187" s="3">
        <v>94</v>
      </c>
      <c r="G187" s="3">
        <v>17</v>
      </c>
      <c r="H187" s="3">
        <v>7</v>
      </c>
      <c r="I187" s="17">
        <v>-0.05</v>
      </c>
      <c r="J187" s="17">
        <f>Tabla_Estadisticas[[#This Row],[E1_Pts_Saque]]+Tabla_Estadisticas[[#This Row],[E1_Error_Saque]]/Tabla_Estadisticas[[#This Row],[E1_Total_Saques]]</f>
        <v>7.1808510638297873</v>
      </c>
      <c r="K187" s="17">
        <f>Tabla_Estadisticas[[#This Row],[E1_Pts_Contraataque]]/Tabla_Estadisticas[[#This Row],[E1_Total_Saques]]</f>
        <v>0.18085106382978725</v>
      </c>
      <c r="L187" s="3">
        <v>77</v>
      </c>
      <c r="M187" s="3">
        <v>27</v>
      </c>
      <c r="N187" s="3">
        <v>105</v>
      </c>
      <c r="O187" s="3">
        <v>23</v>
      </c>
      <c r="P187" s="3">
        <v>5</v>
      </c>
      <c r="Q187" s="18">
        <v>-0.11</v>
      </c>
      <c r="R187" s="17">
        <f>Tabla_Estadisticas[[#This Row],[E2_Pts_Saque]]+Tabla_Estadisticas[[#This Row],[E2_Error_Saque]]/Tabla_Estadisticas[[#This Row],[E2_Total_Saques]]</f>
        <v>5.2190476190476192</v>
      </c>
      <c r="S187" s="17">
        <f>Tabla_Estadisticas[[#This Row],[E2_Pts_Contraataque]]/Tabla_Estadisticas[[#This Row],[E2_Pts_Totales]]</f>
        <v>0.35064935064935066</v>
      </c>
    </row>
    <row r="188" spans="1:19" x14ac:dyDescent="0.25">
      <c r="A188" s="4">
        <v>187</v>
      </c>
      <c r="B188" s="4">
        <v>2</v>
      </c>
      <c r="C188" s="4">
        <v>16</v>
      </c>
      <c r="D188" s="3">
        <v>66</v>
      </c>
      <c r="E188" s="3">
        <v>22</v>
      </c>
      <c r="F188" s="3">
        <v>87</v>
      </c>
      <c r="G188" s="3">
        <v>18</v>
      </c>
      <c r="H188" s="3">
        <v>9</v>
      </c>
      <c r="I188" s="17">
        <v>-0.06</v>
      </c>
      <c r="J188" s="17">
        <f>Tabla_Estadisticas[[#This Row],[E1_Pts_Saque]]+Tabla_Estadisticas[[#This Row],[E1_Error_Saque]]/Tabla_Estadisticas[[#This Row],[E1_Total_Saques]]</f>
        <v>9.2068965517241388</v>
      </c>
      <c r="K188" s="17">
        <f>Tabla_Estadisticas[[#This Row],[E1_Pts_Contraataque]]/Tabla_Estadisticas[[#This Row],[E1_Total_Saques]]</f>
        <v>0.25287356321839083</v>
      </c>
      <c r="L188" s="3">
        <v>68</v>
      </c>
      <c r="M188" s="3">
        <v>26</v>
      </c>
      <c r="N188" s="3">
        <v>91</v>
      </c>
      <c r="O188" s="3">
        <v>16</v>
      </c>
      <c r="P188" s="3">
        <v>6</v>
      </c>
      <c r="Q188" s="18">
        <v>-0.06</v>
      </c>
      <c r="R188" s="17">
        <f>Tabla_Estadisticas[[#This Row],[E2_Pts_Saque]]+Tabla_Estadisticas[[#This Row],[E2_Error_Saque]]/Tabla_Estadisticas[[#This Row],[E2_Total_Saques]]</f>
        <v>6.1758241758241761</v>
      </c>
      <c r="S188" s="17">
        <f>Tabla_Estadisticas[[#This Row],[E2_Pts_Contraataque]]/Tabla_Estadisticas[[#This Row],[E2_Pts_Totales]]</f>
        <v>0.38235294117647056</v>
      </c>
    </row>
    <row r="189" spans="1:19" x14ac:dyDescent="0.25">
      <c r="A189" s="4">
        <v>188</v>
      </c>
      <c r="B189" s="4">
        <v>15</v>
      </c>
      <c r="C189" s="4">
        <v>10</v>
      </c>
      <c r="D189" s="3">
        <v>71</v>
      </c>
      <c r="E189" s="3">
        <v>31</v>
      </c>
      <c r="F189" s="3">
        <v>78</v>
      </c>
      <c r="G189" s="3">
        <v>12</v>
      </c>
      <c r="H189" s="3">
        <v>9</v>
      </c>
      <c r="I189" s="17">
        <v>0.01</v>
      </c>
      <c r="J189" s="17">
        <f>Tabla_Estadisticas[[#This Row],[E1_Pts_Saque]]+Tabla_Estadisticas[[#This Row],[E1_Error_Saque]]/Tabla_Estadisticas[[#This Row],[E1_Total_Saques]]</f>
        <v>9.1538461538461533</v>
      </c>
      <c r="K189" s="17">
        <f>Tabla_Estadisticas[[#This Row],[E1_Pts_Contraataque]]/Tabla_Estadisticas[[#This Row],[E1_Total_Saques]]</f>
        <v>0.39743589743589741</v>
      </c>
      <c r="L189" s="3">
        <v>42</v>
      </c>
      <c r="M189" s="3">
        <v>16</v>
      </c>
      <c r="N189" s="3">
        <v>67</v>
      </c>
      <c r="O189" s="3">
        <v>7</v>
      </c>
      <c r="P189" s="3">
        <v>5</v>
      </c>
      <c r="Q189" s="18">
        <v>0</v>
      </c>
      <c r="R189" s="17">
        <f>Tabla_Estadisticas[[#This Row],[E2_Pts_Saque]]+Tabla_Estadisticas[[#This Row],[E2_Error_Saque]]/Tabla_Estadisticas[[#This Row],[E2_Total_Saques]]</f>
        <v>5.1044776119402986</v>
      </c>
      <c r="S189" s="17">
        <f>Tabla_Estadisticas[[#This Row],[E2_Pts_Contraataque]]/Tabla_Estadisticas[[#This Row],[E2_Pts_Totales]]</f>
        <v>0.38095238095238093</v>
      </c>
    </row>
    <row r="190" spans="1:19" x14ac:dyDescent="0.25">
      <c r="A190" s="4">
        <v>189</v>
      </c>
      <c r="B190" s="4">
        <v>14</v>
      </c>
      <c r="C190" s="4">
        <v>11</v>
      </c>
      <c r="D190" s="3">
        <v>50</v>
      </c>
      <c r="E190" s="3">
        <v>12</v>
      </c>
      <c r="F190" s="3">
        <v>61</v>
      </c>
      <c r="G190" s="3">
        <v>16</v>
      </c>
      <c r="H190" s="3">
        <v>4</v>
      </c>
      <c r="I190" s="17">
        <v>-0.18</v>
      </c>
      <c r="J190" s="17">
        <f>Tabla_Estadisticas[[#This Row],[E1_Pts_Saque]]+Tabla_Estadisticas[[#This Row],[E1_Error_Saque]]/Tabla_Estadisticas[[#This Row],[E1_Total_Saques]]</f>
        <v>4.2622950819672134</v>
      </c>
      <c r="K190" s="17">
        <f>Tabla_Estadisticas[[#This Row],[E1_Pts_Contraataque]]/Tabla_Estadisticas[[#This Row],[E1_Total_Saques]]</f>
        <v>0.19672131147540983</v>
      </c>
      <c r="L190" s="3">
        <v>55</v>
      </c>
      <c r="M190" s="3">
        <v>27</v>
      </c>
      <c r="N190" s="3">
        <v>76</v>
      </c>
      <c r="O190" s="3">
        <v>7</v>
      </c>
      <c r="P190" s="3">
        <v>8</v>
      </c>
      <c r="Q190" s="18">
        <v>0.03</v>
      </c>
      <c r="R190" s="17">
        <f>Tabla_Estadisticas[[#This Row],[E2_Pts_Saque]]+Tabla_Estadisticas[[#This Row],[E2_Error_Saque]]/Tabla_Estadisticas[[#This Row],[E2_Total_Saques]]</f>
        <v>8.0921052631578956</v>
      </c>
      <c r="S190" s="17">
        <f>Tabla_Estadisticas[[#This Row],[E2_Pts_Contraataque]]/Tabla_Estadisticas[[#This Row],[E2_Pts_Totales]]</f>
        <v>0.49090909090909091</v>
      </c>
    </row>
    <row r="191" spans="1:19" x14ac:dyDescent="0.25">
      <c r="A191" s="4">
        <v>190</v>
      </c>
      <c r="B191" s="4">
        <v>13</v>
      </c>
      <c r="C191" s="4">
        <v>12</v>
      </c>
      <c r="D191" s="3">
        <v>79</v>
      </c>
      <c r="E191" s="3">
        <v>33</v>
      </c>
      <c r="F191" s="3">
        <v>113</v>
      </c>
      <c r="G191" s="3">
        <v>22</v>
      </c>
      <c r="H191" s="3">
        <v>7</v>
      </c>
      <c r="I191" s="17">
        <v>-0.06</v>
      </c>
      <c r="J191" s="17">
        <f>Tabla_Estadisticas[[#This Row],[E1_Pts_Saque]]+Tabla_Estadisticas[[#This Row],[E1_Error_Saque]]/Tabla_Estadisticas[[#This Row],[E1_Total_Saques]]</f>
        <v>7.1946902654867255</v>
      </c>
      <c r="K191" s="17">
        <f>Tabla_Estadisticas[[#This Row],[E1_Pts_Contraataque]]/Tabla_Estadisticas[[#This Row],[E1_Total_Saques]]</f>
        <v>0.29203539823008851</v>
      </c>
      <c r="L191" s="3">
        <v>80</v>
      </c>
      <c r="M191" s="3">
        <v>28</v>
      </c>
      <c r="N191" s="3">
        <v>108</v>
      </c>
      <c r="O191" s="3">
        <v>26</v>
      </c>
      <c r="P191" s="3">
        <v>7</v>
      </c>
      <c r="Q191" s="18">
        <v>-0.11</v>
      </c>
      <c r="R191" s="17">
        <f>Tabla_Estadisticas[[#This Row],[E2_Pts_Saque]]+Tabla_Estadisticas[[#This Row],[E2_Error_Saque]]/Tabla_Estadisticas[[#This Row],[E2_Total_Saques]]</f>
        <v>7.2407407407407405</v>
      </c>
      <c r="S191" s="17">
        <f>Tabla_Estadisticas[[#This Row],[E2_Pts_Contraataque]]/Tabla_Estadisticas[[#This Row],[E2_Pts_Totales]]</f>
        <v>0.35</v>
      </c>
    </row>
    <row r="192" spans="1:19" x14ac:dyDescent="0.25">
      <c r="A192" s="4">
        <v>191</v>
      </c>
      <c r="B192" s="4">
        <v>13</v>
      </c>
      <c r="C192" s="4">
        <v>9</v>
      </c>
      <c r="D192" s="3">
        <v>70</v>
      </c>
      <c r="E192" s="3">
        <v>22</v>
      </c>
      <c r="F192" s="3">
        <v>112</v>
      </c>
      <c r="G192" s="3">
        <v>18</v>
      </c>
      <c r="H192" s="3">
        <v>6</v>
      </c>
      <c r="I192" s="17">
        <v>-0.08</v>
      </c>
      <c r="J192" s="17">
        <f>Tabla_Estadisticas[[#This Row],[E1_Pts_Saque]]+Tabla_Estadisticas[[#This Row],[E1_Error_Saque]]/Tabla_Estadisticas[[#This Row],[E1_Total_Saques]]</f>
        <v>6.1607142857142856</v>
      </c>
      <c r="K192" s="17">
        <f>Tabla_Estadisticas[[#This Row],[E1_Pts_Contraataque]]/Tabla_Estadisticas[[#This Row],[E1_Total_Saques]]</f>
        <v>0.19642857142857142</v>
      </c>
      <c r="L192" s="3">
        <v>87</v>
      </c>
      <c r="M192" s="3">
        <v>29</v>
      </c>
      <c r="N192" s="3">
        <v>117</v>
      </c>
      <c r="O192" s="3">
        <v>23</v>
      </c>
      <c r="P192" s="3">
        <v>8</v>
      </c>
      <c r="Q192" s="18">
        <v>-0.09</v>
      </c>
      <c r="R192" s="17">
        <f>Tabla_Estadisticas[[#This Row],[E2_Pts_Saque]]+Tabla_Estadisticas[[#This Row],[E2_Error_Saque]]/Tabla_Estadisticas[[#This Row],[E2_Total_Saques]]</f>
        <v>8.1965811965811959</v>
      </c>
      <c r="S192" s="17">
        <f>Tabla_Estadisticas[[#This Row],[E2_Pts_Contraataque]]/Tabla_Estadisticas[[#This Row],[E2_Pts_Totales]]</f>
        <v>0.33333333333333331</v>
      </c>
    </row>
    <row r="193" spans="1:19" x14ac:dyDescent="0.25">
      <c r="A193" s="4">
        <v>192</v>
      </c>
      <c r="B193" s="4">
        <v>12</v>
      </c>
      <c r="C193" s="4">
        <v>14</v>
      </c>
      <c r="D193" s="3">
        <v>72</v>
      </c>
      <c r="E193" s="3">
        <v>23</v>
      </c>
      <c r="F193" s="3">
        <v>107</v>
      </c>
      <c r="G193" s="3">
        <v>25</v>
      </c>
      <c r="H193" s="3">
        <v>6</v>
      </c>
      <c r="I193" s="17">
        <v>-0.09</v>
      </c>
      <c r="J193" s="17">
        <f>Tabla_Estadisticas[[#This Row],[E1_Pts_Saque]]+Tabla_Estadisticas[[#This Row],[E1_Error_Saque]]/Tabla_Estadisticas[[#This Row],[E1_Total_Saques]]</f>
        <v>6.2336448598130838</v>
      </c>
      <c r="K193" s="17">
        <f>Tabla_Estadisticas[[#This Row],[E1_Pts_Contraataque]]/Tabla_Estadisticas[[#This Row],[E1_Total_Saques]]</f>
        <v>0.21495327102803738</v>
      </c>
      <c r="L193" s="3">
        <v>61</v>
      </c>
      <c r="M193" s="3">
        <v>18</v>
      </c>
      <c r="N193" s="3">
        <v>101</v>
      </c>
      <c r="O193" s="3">
        <v>26</v>
      </c>
      <c r="P193" s="3">
        <v>6</v>
      </c>
      <c r="Q193" s="18">
        <v>-0.16</v>
      </c>
      <c r="R193" s="17">
        <f>Tabla_Estadisticas[[#This Row],[E2_Pts_Saque]]+Tabla_Estadisticas[[#This Row],[E2_Error_Saque]]/Tabla_Estadisticas[[#This Row],[E2_Total_Saques]]</f>
        <v>6.2574257425742577</v>
      </c>
      <c r="S193" s="17">
        <f>Tabla_Estadisticas[[#This Row],[E2_Pts_Contraataque]]/Tabla_Estadisticas[[#This Row],[E2_Pts_Totales]]</f>
        <v>0.29508196721311475</v>
      </c>
    </row>
    <row r="194" spans="1:19" x14ac:dyDescent="0.25">
      <c r="A194" s="4">
        <v>193</v>
      </c>
      <c r="B194" s="4">
        <v>10</v>
      </c>
      <c r="C194" s="4">
        <v>2</v>
      </c>
      <c r="D194" s="3">
        <v>31</v>
      </c>
      <c r="E194" s="3">
        <v>7</v>
      </c>
      <c r="F194" s="3">
        <v>46</v>
      </c>
      <c r="G194" s="3">
        <v>13</v>
      </c>
      <c r="H194" s="3">
        <v>2</v>
      </c>
      <c r="I194" s="17">
        <v>-0.21</v>
      </c>
      <c r="J194" s="17">
        <f>Tabla_Estadisticas[[#This Row],[E1_Pts_Saque]]+Tabla_Estadisticas[[#This Row],[E1_Error_Saque]]/Tabla_Estadisticas[[#This Row],[E1_Total_Saques]]</f>
        <v>2.2826086956521738</v>
      </c>
      <c r="K194" s="17">
        <f>Tabla_Estadisticas[[#This Row],[E1_Pts_Contraataque]]/Tabla_Estadisticas[[#This Row],[E1_Total_Saques]]</f>
        <v>0.15217391304347827</v>
      </c>
      <c r="L194" s="3">
        <v>51</v>
      </c>
      <c r="M194" s="3">
        <v>27</v>
      </c>
      <c r="N194" s="3">
        <v>73</v>
      </c>
      <c r="O194" s="3">
        <v>10</v>
      </c>
      <c r="P194" s="3">
        <v>6</v>
      </c>
      <c r="Q194" s="18">
        <v>-0.04</v>
      </c>
      <c r="R194" s="17">
        <f>Tabla_Estadisticas[[#This Row],[E2_Pts_Saque]]+Tabla_Estadisticas[[#This Row],[E2_Error_Saque]]/Tabla_Estadisticas[[#This Row],[E2_Total_Saques]]</f>
        <v>6.1369863013698627</v>
      </c>
      <c r="S194" s="17">
        <f>Tabla_Estadisticas[[#This Row],[E2_Pts_Contraataque]]/Tabla_Estadisticas[[#This Row],[E2_Pts_Totales]]</f>
        <v>0.52941176470588236</v>
      </c>
    </row>
    <row r="195" spans="1:19" x14ac:dyDescent="0.25">
      <c r="A195" s="4">
        <v>194</v>
      </c>
      <c r="B195" s="4">
        <v>16</v>
      </c>
      <c r="C195" s="4">
        <v>1</v>
      </c>
      <c r="D195" s="3">
        <v>67</v>
      </c>
      <c r="E195" s="3">
        <v>27</v>
      </c>
      <c r="F195" s="3">
        <v>96</v>
      </c>
      <c r="G195" s="3">
        <v>13</v>
      </c>
      <c r="H195" s="3">
        <v>5</v>
      </c>
      <c r="I195" s="17">
        <v>-0.04</v>
      </c>
      <c r="J195" s="17">
        <f>Tabla_Estadisticas[[#This Row],[E1_Pts_Saque]]+Tabla_Estadisticas[[#This Row],[E1_Error_Saque]]/Tabla_Estadisticas[[#This Row],[E1_Total_Saques]]</f>
        <v>5.135416666666667</v>
      </c>
      <c r="K195" s="17">
        <f>Tabla_Estadisticas[[#This Row],[E1_Pts_Contraataque]]/Tabla_Estadisticas[[#This Row],[E1_Total_Saques]]</f>
        <v>0.28125</v>
      </c>
      <c r="L195" s="3">
        <v>59</v>
      </c>
      <c r="M195" s="3">
        <v>16</v>
      </c>
      <c r="N195" s="3">
        <v>85</v>
      </c>
      <c r="O195" s="3">
        <v>20</v>
      </c>
      <c r="P195" s="3">
        <v>8</v>
      </c>
      <c r="Q195" s="18">
        <v>-0.12</v>
      </c>
      <c r="R195" s="17">
        <f>Tabla_Estadisticas[[#This Row],[E2_Pts_Saque]]+Tabla_Estadisticas[[#This Row],[E2_Error_Saque]]/Tabla_Estadisticas[[#This Row],[E2_Total_Saques]]</f>
        <v>8.235294117647058</v>
      </c>
      <c r="S195" s="17">
        <f>Tabla_Estadisticas[[#This Row],[E2_Pts_Contraataque]]/Tabla_Estadisticas[[#This Row],[E2_Pts_Totales]]</f>
        <v>0.2711864406779661</v>
      </c>
    </row>
    <row r="196" spans="1:19" x14ac:dyDescent="0.25">
      <c r="A196" s="4">
        <v>195</v>
      </c>
      <c r="B196" s="4">
        <v>8</v>
      </c>
      <c r="C196" s="4">
        <v>3</v>
      </c>
      <c r="D196" s="3">
        <v>76</v>
      </c>
      <c r="E196" s="3">
        <v>26</v>
      </c>
      <c r="F196" s="3">
        <v>100</v>
      </c>
      <c r="G196" s="3">
        <v>24</v>
      </c>
      <c r="H196" s="3">
        <v>6</v>
      </c>
      <c r="I196" s="17">
        <v>-0.1</v>
      </c>
      <c r="J196" s="17">
        <f>Tabla_Estadisticas[[#This Row],[E1_Pts_Saque]]+Tabla_Estadisticas[[#This Row],[E1_Error_Saque]]/Tabla_Estadisticas[[#This Row],[E1_Total_Saques]]</f>
        <v>6.24</v>
      </c>
      <c r="K196" s="17">
        <f>Tabla_Estadisticas[[#This Row],[E1_Pts_Contraataque]]/Tabla_Estadisticas[[#This Row],[E1_Total_Saques]]</f>
        <v>0.26</v>
      </c>
      <c r="L196" s="3">
        <v>57</v>
      </c>
      <c r="M196" s="3">
        <v>14</v>
      </c>
      <c r="N196" s="3">
        <v>88</v>
      </c>
      <c r="O196" s="3">
        <v>18</v>
      </c>
      <c r="P196" s="3">
        <v>2</v>
      </c>
      <c r="Q196" s="18">
        <v>-0.14000000000000001</v>
      </c>
      <c r="R196" s="17">
        <f>Tabla_Estadisticas[[#This Row],[E2_Pts_Saque]]+Tabla_Estadisticas[[#This Row],[E2_Error_Saque]]/Tabla_Estadisticas[[#This Row],[E2_Total_Saques]]</f>
        <v>2.2045454545454546</v>
      </c>
      <c r="S196" s="17">
        <f>Tabla_Estadisticas[[#This Row],[E2_Pts_Contraataque]]/Tabla_Estadisticas[[#This Row],[E2_Pts_Totales]]</f>
        <v>0.24561403508771928</v>
      </c>
    </row>
    <row r="197" spans="1:19" x14ac:dyDescent="0.25">
      <c r="A197" s="4">
        <v>196</v>
      </c>
      <c r="B197" s="4">
        <v>7</v>
      </c>
      <c r="C197" s="4">
        <v>4</v>
      </c>
      <c r="D197" s="3">
        <v>60</v>
      </c>
      <c r="E197" s="3">
        <v>16</v>
      </c>
      <c r="F197" s="3">
        <v>80</v>
      </c>
      <c r="G197" s="3">
        <v>19</v>
      </c>
      <c r="H197" s="3">
        <v>4</v>
      </c>
      <c r="I197" s="17">
        <v>-0.17</v>
      </c>
      <c r="J197" s="17">
        <f>Tabla_Estadisticas[[#This Row],[E1_Pts_Saque]]+Tabla_Estadisticas[[#This Row],[E1_Error_Saque]]/Tabla_Estadisticas[[#This Row],[E1_Total_Saques]]</f>
        <v>4.2374999999999998</v>
      </c>
      <c r="K197" s="17">
        <f>Tabla_Estadisticas[[#This Row],[E1_Pts_Contraataque]]/Tabla_Estadisticas[[#This Row],[E1_Total_Saques]]</f>
        <v>0.2</v>
      </c>
      <c r="L197" s="3">
        <v>66</v>
      </c>
      <c r="M197" s="3">
        <v>28</v>
      </c>
      <c r="N197" s="3">
        <v>95</v>
      </c>
      <c r="O197" s="3">
        <v>14</v>
      </c>
      <c r="P197" s="3">
        <v>4</v>
      </c>
      <c r="Q197" s="18">
        <v>-7.0000000000000007E-2</v>
      </c>
      <c r="R197" s="17">
        <f>Tabla_Estadisticas[[#This Row],[E2_Pts_Saque]]+Tabla_Estadisticas[[#This Row],[E2_Error_Saque]]/Tabla_Estadisticas[[#This Row],[E2_Total_Saques]]</f>
        <v>4.1473684210526311</v>
      </c>
      <c r="S197" s="17">
        <f>Tabla_Estadisticas[[#This Row],[E2_Pts_Contraataque]]/Tabla_Estadisticas[[#This Row],[E2_Pts_Totales]]</f>
        <v>0.42424242424242425</v>
      </c>
    </row>
    <row r="198" spans="1:19" x14ac:dyDescent="0.25">
      <c r="A198" s="4">
        <v>197</v>
      </c>
      <c r="B198" s="4">
        <v>5</v>
      </c>
      <c r="C198" s="4">
        <v>6</v>
      </c>
      <c r="D198" s="3">
        <v>35</v>
      </c>
      <c r="E198" s="3">
        <v>7</v>
      </c>
      <c r="F198" s="3">
        <v>56</v>
      </c>
      <c r="G198" s="3">
        <v>10</v>
      </c>
      <c r="H198" s="3">
        <v>4</v>
      </c>
      <c r="I198" s="17">
        <v>-0.1</v>
      </c>
      <c r="J198" s="17">
        <f>Tabla_Estadisticas[[#This Row],[E1_Pts_Saque]]+Tabla_Estadisticas[[#This Row],[E1_Error_Saque]]/Tabla_Estadisticas[[#This Row],[E1_Total_Saques]]</f>
        <v>4.1785714285714288</v>
      </c>
      <c r="K198" s="17">
        <f>Tabla_Estadisticas[[#This Row],[E1_Pts_Contraataque]]/Tabla_Estadisticas[[#This Row],[E1_Total_Saques]]</f>
        <v>0.125</v>
      </c>
      <c r="L198" s="3">
        <v>61</v>
      </c>
      <c r="M198" s="3">
        <v>27</v>
      </c>
      <c r="N198" s="3">
        <v>74</v>
      </c>
      <c r="O198" s="3">
        <v>10</v>
      </c>
      <c r="P198" s="3">
        <v>5</v>
      </c>
      <c r="Q198" s="18">
        <v>0</v>
      </c>
      <c r="R198" s="17">
        <f>Tabla_Estadisticas[[#This Row],[E2_Pts_Saque]]+Tabla_Estadisticas[[#This Row],[E2_Error_Saque]]/Tabla_Estadisticas[[#This Row],[E2_Total_Saques]]</f>
        <v>5.1351351351351351</v>
      </c>
      <c r="S198" s="17">
        <f>Tabla_Estadisticas[[#This Row],[E2_Pts_Contraataque]]/Tabla_Estadisticas[[#This Row],[E2_Pts_Totales]]</f>
        <v>0.44262295081967212</v>
      </c>
    </row>
    <row r="199" spans="1:19" x14ac:dyDescent="0.25">
      <c r="A199" s="4">
        <v>198</v>
      </c>
      <c r="B199" s="4">
        <v>5</v>
      </c>
      <c r="C199" s="4">
        <v>7</v>
      </c>
      <c r="D199" s="3">
        <v>56</v>
      </c>
      <c r="E199" s="3">
        <v>23</v>
      </c>
      <c r="F199" s="3">
        <v>85</v>
      </c>
      <c r="G199" s="3">
        <v>10</v>
      </c>
      <c r="H199" s="3">
        <v>6</v>
      </c>
      <c r="I199" s="17">
        <v>0.01</v>
      </c>
      <c r="J199" s="17">
        <f>Tabla_Estadisticas[[#This Row],[E1_Pts_Saque]]+Tabla_Estadisticas[[#This Row],[E1_Error_Saque]]/Tabla_Estadisticas[[#This Row],[E1_Total_Saques]]</f>
        <v>6.117647058823529</v>
      </c>
      <c r="K199" s="17">
        <f>Tabla_Estadisticas[[#This Row],[E1_Pts_Contraataque]]/Tabla_Estadisticas[[#This Row],[E1_Total_Saques]]</f>
        <v>0.27058823529411763</v>
      </c>
      <c r="L199" s="3">
        <v>77</v>
      </c>
      <c r="M199" s="3">
        <v>37</v>
      </c>
      <c r="N199" s="3">
        <v>97</v>
      </c>
      <c r="O199" s="3">
        <v>19</v>
      </c>
      <c r="P199" s="3">
        <v>14</v>
      </c>
      <c r="Q199" s="18">
        <v>-0.02</v>
      </c>
      <c r="R199" s="17">
        <f>Tabla_Estadisticas[[#This Row],[E2_Pts_Saque]]+Tabla_Estadisticas[[#This Row],[E2_Error_Saque]]/Tabla_Estadisticas[[#This Row],[E2_Total_Saques]]</f>
        <v>14.195876288659793</v>
      </c>
      <c r="S199" s="17">
        <f>Tabla_Estadisticas[[#This Row],[E2_Pts_Contraataque]]/Tabla_Estadisticas[[#This Row],[E2_Pts_Totales]]</f>
        <v>0.48051948051948051</v>
      </c>
    </row>
    <row r="200" spans="1:19" x14ac:dyDescent="0.25">
      <c r="A200" s="4">
        <v>199</v>
      </c>
      <c r="B200" s="4">
        <v>4</v>
      </c>
      <c r="C200" s="4">
        <v>8</v>
      </c>
      <c r="D200" s="3">
        <v>50</v>
      </c>
      <c r="E200" s="3">
        <v>23</v>
      </c>
      <c r="F200" s="3">
        <v>73</v>
      </c>
      <c r="G200" s="3">
        <v>13</v>
      </c>
      <c r="H200" s="3">
        <v>10</v>
      </c>
      <c r="I200" s="17">
        <v>-0.02</v>
      </c>
      <c r="J200" s="17">
        <f>Tabla_Estadisticas[[#This Row],[E1_Pts_Saque]]+Tabla_Estadisticas[[#This Row],[E1_Error_Saque]]/Tabla_Estadisticas[[#This Row],[E1_Total_Saques]]</f>
        <v>10.178082191780822</v>
      </c>
      <c r="K200" s="17">
        <f>Tabla_Estadisticas[[#This Row],[E1_Pts_Contraataque]]/Tabla_Estadisticas[[#This Row],[E1_Total_Saques]]</f>
        <v>0.31506849315068491</v>
      </c>
      <c r="L200" s="3">
        <v>40</v>
      </c>
      <c r="M200" s="3">
        <v>9</v>
      </c>
      <c r="N200" s="3">
        <v>59</v>
      </c>
      <c r="O200" s="3">
        <v>19</v>
      </c>
      <c r="P200" s="3">
        <v>3</v>
      </c>
      <c r="Q200" s="18">
        <v>-0.25</v>
      </c>
      <c r="R200" s="17">
        <f>Tabla_Estadisticas[[#This Row],[E2_Pts_Saque]]+Tabla_Estadisticas[[#This Row],[E2_Error_Saque]]/Tabla_Estadisticas[[#This Row],[E2_Total_Saques]]</f>
        <v>3.3220338983050848</v>
      </c>
      <c r="S200" s="17">
        <f>Tabla_Estadisticas[[#This Row],[E2_Pts_Contraataque]]/Tabla_Estadisticas[[#This Row],[E2_Pts_Totales]]</f>
        <v>0.22500000000000001</v>
      </c>
    </row>
    <row r="201" spans="1:19" x14ac:dyDescent="0.25">
      <c r="A201" s="4">
        <v>200</v>
      </c>
      <c r="B201" s="4">
        <v>3</v>
      </c>
      <c r="C201" s="4">
        <v>16</v>
      </c>
      <c r="D201" s="3">
        <v>51</v>
      </c>
      <c r="E201" s="3">
        <v>17</v>
      </c>
      <c r="F201" s="3">
        <v>81</v>
      </c>
      <c r="G201" s="3">
        <v>16</v>
      </c>
      <c r="H201" s="3">
        <v>6</v>
      </c>
      <c r="I201" s="17">
        <v>-0.08</v>
      </c>
      <c r="J201" s="17">
        <f>Tabla_Estadisticas[[#This Row],[E1_Pts_Saque]]+Tabla_Estadisticas[[#This Row],[E1_Error_Saque]]/Tabla_Estadisticas[[#This Row],[E1_Total_Saques]]</f>
        <v>6.1975308641975309</v>
      </c>
      <c r="K201" s="17">
        <f>Tabla_Estadisticas[[#This Row],[E1_Pts_Contraataque]]/Tabla_Estadisticas[[#This Row],[E1_Total_Saques]]</f>
        <v>0.20987654320987653</v>
      </c>
      <c r="L201" s="3">
        <v>71</v>
      </c>
      <c r="M201" s="3">
        <v>30</v>
      </c>
      <c r="N201" s="3">
        <v>97</v>
      </c>
      <c r="O201" s="3">
        <v>20</v>
      </c>
      <c r="P201" s="3">
        <v>8</v>
      </c>
      <c r="Q201" s="18">
        <v>-0.1</v>
      </c>
      <c r="R201" s="17">
        <f>Tabla_Estadisticas[[#This Row],[E2_Pts_Saque]]+Tabla_Estadisticas[[#This Row],[E2_Error_Saque]]/Tabla_Estadisticas[[#This Row],[E2_Total_Saques]]</f>
        <v>8.2061855670103085</v>
      </c>
      <c r="S201" s="17">
        <f>Tabla_Estadisticas[[#This Row],[E2_Pts_Contraataque]]/Tabla_Estadisticas[[#This Row],[E2_Pts_Totales]]</f>
        <v>0.42253521126760563</v>
      </c>
    </row>
    <row r="202" spans="1:19" x14ac:dyDescent="0.25">
      <c r="A202" s="4">
        <v>201</v>
      </c>
      <c r="B202" s="4">
        <v>1</v>
      </c>
      <c r="C202" s="4">
        <v>10</v>
      </c>
      <c r="D202" s="3">
        <v>55</v>
      </c>
      <c r="E202" s="3">
        <v>24</v>
      </c>
      <c r="F202" s="3">
        <v>73</v>
      </c>
      <c r="G202" s="3">
        <v>14</v>
      </c>
      <c r="H202" s="3">
        <v>6</v>
      </c>
      <c r="I202" s="17">
        <v>-0.04</v>
      </c>
      <c r="J202" s="17">
        <f>Tabla_Estadisticas[[#This Row],[E1_Pts_Saque]]+Tabla_Estadisticas[[#This Row],[E1_Error_Saque]]/Tabla_Estadisticas[[#This Row],[E1_Total_Saques]]</f>
        <v>6.1917808219178081</v>
      </c>
      <c r="K202" s="17">
        <f>Tabla_Estadisticas[[#This Row],[E1_Pts_Contraataque]]/Tabla_Estadisticas[[#This Row],[E1_Total_Saques]]</f>
        <v>0.32876712328767121</v>
      </c>
      <c r="L202" s="3">
        <v>36</v>
      </c>
      <c r="M202" s="3">
        <v>10</v>
      </c>
      <c r="N202" s="3">
        <v>58</v>
      </c>
      <c r="O202" s="3">
        <v>10</v>
      </c>
      <c r="P202" s="3">
        <v>3</v>
      </c>
      <c r="Q202" s="18">
        <v>-0.1</v>
      </c>
      <c r="R202" s="17">
        <f>Tabla_Estadisticas[[#This Row],[E2_Pts_Saque]]+Tabla_Estadisticas[[#This Row],[E2_Error_Saque]]/Tabla_Estadisticas[[#This Row],[E2_Total_Saques]]</f>
        <v>3.1724137931034484</v>
      </c>
      <c r="S202" s="17">
        <f>Tabla_Estadisticas[[#This Row],[E2_Pts_Contraataque]]/Tabla_Estadisticas[[#This Row],[E2_Pts_Totales]]</f>
        <v>0.27777777777777779</v>
      </c>
    </row>
    <row r="203" spans="1:19" x14ac:dyDescent="0.25">
      <c r="A203" s="4">
        <v>202</v>
      </c>
      <c r="B203" s="4">
        <v>2</v>
      </c>
      <c r="C203" s="4">
        <v>11</v>
      </c>
      <c r="D203" s="3">
        <v>74</v>
      </c>
      <c r="E203" s="3">
        <v>31</v>
      </c>
      <c r="F203" s="3">
        <v>96</v>
      </c>
      <c r="G203" s="3">
        <v>17</v>
      </c>
      <c r="H203" s="3">
        <v>9</v>
      </c>
      <c r="I203" s="17">
        <v>-0.02</v>
      </c>
      <c r="J203" s="17">
        <f>Tabla_Estadisticas[[#This Row],[E1_Pts_Saque]]+Tabla_Estadisticas[[#This Row],[E1_Error_Saque]]/Tabla_Estadisticas[[#This Row],[E1_Total_Saques]]</f>
        <v>9.1770833333333339</v>
      </c>
      <c r="K203" s="17">
        <f>Tabla_Estadisticas[[#This Row],[E1_Pts_Contraataque]]/Tabla_Estadisticas[[#This Row],[E1_Total_Saques]]</f>
        <v>0.32291666666666669</v>
      </c>
      <c r="L203" s="3">
        <v>51</v>
      </c>
      <c r="M203" s="3">
        <v>12</v>
      </c>
      <c r="N203" s="3">
        <v>71</v>
      </c>
      <c r="O203" s="3">
        <v>14</v>
      </c>
      <c r="P203" s="3">
        <v>7</v>
      </c>
      <c r="Q203" s="18">
        <v>-7.0000000000000007E-2</v>
      </c>
      <c r="R203" s="17">
        <f>Tabla_Estadisticas[[#This Row],[E2_Pts_Saque]]+Tabla_Estadisticas[[#This Row],[E2_Error_Saque]]/Tabla_Estadisticas[[#This Row],[E2_Total_Saques]]</f>
        <v>7.197183098591549</v>
      </c>
      <c r="S203" s="17">
        <f>Tabla_Estadisticas[[#This Row],[E2_Pts_Contraataque]]/Tabla_Estadisticas[[#This Row],[E2_Pts_Totales]]</f>
        <v>0.23529411764705882</v>
      </c>
    </row>
    <row r="204" spans="1:19" x14ac:dyDescent="0.25">
      <c r="A204" s="4">
        <v>203</v>
      </c>
      <c r="B204" s="4">
        <v>15</v>
      </c>
      <c r="C204" s="4">
        <v>12</v>
      </c>
      <c r="D204" s="3">
        <v>63</v>
      </c>
      <c r="E204" s="3">
        <v>27</v>
      </c>
      <c r="F204" s="3">
        <v>97</v>
      </c>
      <c r="G204" s="3">
        <v>16</v>
      </c>
      <c r="H204" s="3">
        <v>7</v>
      </c>
      <c r="I204" s="17">
        <v>-0.03</v>
      </c>
      <c r="J204" s="17">
        <f>Tabla_Estadisticas[[#This Row],[E1_Pts_Saque]]+Tabla_Estadisticas[[#This Row],[E1_Error_Saque]]/Tabla_Estadisticas[[#This Row],[E1_Total_Saques]]</f>
        <v>7.1649484536082477</v>
      </c>
      <c r="K204" s="17">
        <f>Tabla_Estadisticas[[#This Row],[E1_Pts_Contraataque]]/Tabla_Estadisticas[[#This Row],[E1_Total_Saques]]</f>
        <v>0.27835051546391754</v>
      </c>
      <c r="L204" s="3">
        <v>63</v>
      </c>
      <c r="M204" s="3">
        <v>19</v>
      </c>
      <c r="N204" s="3">
        <v>88</v>
      </c>
      <c r="O204" s="3">
        <v>23</v>
      </c>
      <c r="P204" s="3">
        <v>9</v>
      </c>
      <c r="Q204" s="18">
        <v>-0.15</v>
      </c>
      <c r="R204" s="17">
        <f>Tabla_Estadisticas[[#This Row],[E2_Pts_Saque]]+Tabla_Estadisticas[[#This Row],[E2_Error_Saque]]/Tabla_Estadisticas[[#This Row],[E2_Total_Saques]]</f>
        <v>9.2613636363636367</v>
      </c>
      <c r="S204" s="17">
        <f>Tabla_Estadisticas[[#This Row],[E2_Pts_Contraataque]]/Tabla_Estadisticas[[#This Row],[E2_Pts_Totales]]</f>
        <v>0.30158730158730157</v>
      </c>
    </row>
    <row r="205" spans="1:19" x14ac:dyDescent="0.25">
      <c r="A205" s="4">
        <v>204</v>
      </c>
      <c r="B205" s="4">
        <v>6</v>
      </c>
      <c r="C205" s="4">
        <v>10</v>
      </c>
      <c r="D205" s="3">
        <v>59</v>
      </c>
      <c r="E205" s="3">
        <v>21</v>
      </c>
      <c r="F205" s="3">
        <v>73</v>
      </c>
      <c r="G205" s="3">
        <v>15</v>
      </c>
      <c r="H205" s="3">
        <v>11</v>
      </c>
      <c r="I205" s="17">
        <v>-0.02</v>
      </c>
      <c r="J205" s="17">
        <f>Tabla_Estadisticas[[#This Row],[E1_Pts_Saque]]+Tabla_Estadisticas[[#This Row],[E1_Error_Saque]]/Tabla_Estadisticas[[#This Row],[E1_Total_Saques]]</f>
        <v>11.205479452054794</v>
      </c>
      <c r="K205" s="17">
        <f>Tabla_Estadisticas[[#This Row],[E1_Pts_Contraataque]]/Tabla_Estadisticas[[#This Row],[E1_Total_Saques]]</f>
        <v>0.28767123287671231</v>
      </c>
      <c r="L205" s="3">
        <v>46</v>
      </c>
      <c r="M205" s="3">
        <v>15</v>
      </c>
      <c r="N205" s="3">
        <v>68</v>
      </c>
      <c r="O205" s="3">
        <v>9</v>
      </c>
      <c r="P205" s="3">
        <v>5</v>
      </c>
      <c r="Q205" s="18">
        <v>-0.01</v>
      </c>
      <c r="R205" s="17">
        <f>Tabla_Estadisticas[[#This Row],[E2_Pts_Saque]]+Tabla_Estadisticas[[#This Row],[E2_Error_Saque]]/Tabla_Estadisticas[[#This Row],[E2_Total_Saques]]</f>
        <v>5.132352941176471</v>
      </c>
      <c r="S205" s="17">
        <f>Tabla_Estadisticas[[#This Row],[E2_Pts_Contraataque]]/Tabla_Estadisticas[[#This Row],[E2_Pts_Totales]]</f>
        <v>0.32608695652173914</v>
      </c>
    </row>
    <row r="206" spans="1:19" x14ac:dyDescent="0.25">
      <c r="A206" s="4">
        <v>205</v>
      </c>
      <c r="B206" s="4">
        <v>15</v>
      </c>
      <c r="C206" s="4">
        <v>9</v>
      </c>
      <c r="D206" s="3">
        <v>59</v>
      </c>
      <c r="E206" s="3">
        <v>28</v>
      </c>
      <c r="F206" s="3">
        <v>73</v>
      </c>
      <c r="G206" s="3">
        <v>8</v>
      </c>
      <c r="H206" s="3">
        <v>7</v>
      </c>
      <c r="I206" s="17">
        <v>0.05</v>
      </c>
      <c r="J206" s="17">
        <f>Tabla_Estadisticas[[#This Row],[E1_Pts_Saque]]+Tabla_Estadisticas[[#This Row],[E1_Error_Saque]]/Tabla_Estadisticas[[#This Row],[E1_Total_Saques]]</f>
        <v>7.1095890410958908</v>
      </c>
      <c r="K206" s="17">
        <f>Tabla_Estadisticas[[#This Row],[E1_Pts_Contraataque]]/Tabla_Estadisticas[[#This Row],[E1_Total_Saques]]</f>
        <v>0.38356164383561642</v>
      </c>
      <c r="L206" s="3">
        <v>42</v>
      </c>
      <c r="M206" s="3">
        <v>12</v>
      </c>
      <c r="N206" s="3">
        <v>57</v>
      </c>
      <c r="O206" s="3">
        <v>9</v>
      </c>
      <c r="P206" s="3">
        <v>3</v>
      </c>
      <c r="Q206" s="18">
        <v>-0.1</v>
      </c>
      <c r="R206" s="17">
        <f>Tabla_Estadisticas[[#This Row],[E2_Pts_Saque]]+Tabla_Estadisticas[[#This Row],[E2_Error_Saque]]/Tabla_Estadisticas[[#This Row],[E2_Total_Saques]]</f>
        <v>3.1578947368421053</v>
      </c>
      <c r="S206" s="17">
        <f>Tabla_Estadisticas[[#This Row],[E2_Pts_Contraataque]]/Tabla_Estadisticas[[#This Row],[E2_Pts_Totales]]</f>
        <v>0.2857142857142857</v>
      </c>
    </row>
    <row r="207" spans="1:19" x14ac:dyDescent="0.25">
      <c r="A207" s="4">
        <v>206</v>
      </c>
      <c r="B207" s="4">
        <v>9</v>
      </c>
      <c r="C207" s="4">
        <v>15</v>
      </c>
      <c r="D207" s="3">
        <v>64</v>
      </c>
      <c r="E207" s="3">
        <v>20</v>
      </c>
      <c r="F207" s="3">
        <v>88</v>
      </c>
      <c r="G207" s="3">
        <v>14</v>
      </c>
      <c r="H207" s="3">
        <v>5</v>
      </c>
      <c r="I207" s="17">
        <v>-0.06</v>
      </c>
      <c r="J207" s="17">
        <f>Tabla_Estadisticas[[#This Row],[E1_Pts_Saque]]+Tabla_Estadisticas[[#This Row],[E1_Error_Saque]]/Tabla_Estadisticas[[#This Row],[E1_Total_Saques]]</f>
        <v>5.1590909090909092</v>
      </c>
      <c r="K207" s="17">
        <f>Tabla_Estadisticas[[#This Row],[E1_Pts_Contraataque]]/Tabla_Estadisticas[[#This Row],[E1_Total_Saques]]</f>
        <v>0.22727272727272727</v>
      </c>
      <c r="L207" s="3">
        <v>79</v>
      </c>
      <c r="M207" s="3">
        <v>38</v>
      </c>
      <c r="N207" s="3">
        <v>101</v>
      </c>
      <c r="O207" s="3">
        <v>14</v>
      </c>
      <c r="P207" s="3">
        <v>5</v>
      </c>
      <c r="Q207" s="18">
        <v>-7.0000000000000007E-2</v>
      </c>
      <c r="R207" s="17">
        <f>Tabla_Estadisticas[[#This Row],[E2_Pts_Saque]]+Tabla_Estadisticas[[#This Row],[E2_Error_Saque]]/Tabla_Estadisticas[[#This Row],[E2_Total_Saques]]</f>
        <v>5.1386138613861387</v>
      </c>
      <c r="S207" s="17">
        <f>Tabla_Estadisticas[[#This Row],[E2_Pts_Contraataque]]/Tabla_Estadisticas[[#This Row],[E2_Pts_Totales]]</f>
        <v>0.48101265822784811</v>
      </c>
    </row>
    <row r="208" spans="1:19" x14ac:dyDescent="0.25">
      <c r="A208" s="4">
        <v>207</v>
      </c>
      <c r="B208" s="4">
        <v>2</v>
      </c>
      <c r="C208" s="4">
        <v>7</v>
      </c>
      <c r="D208" s="3">
        <v>77</v>
      </c>
      <c r="E208" s="3">
        <v>22</v>
      </c>
      <c r="F208" s="3">
        <v>105</v>
      </c>
      <c r="G208" s="3">
        <v>20</v>
      </c>
      <c r="H208" s="3">
        <v>4</v>
      </c>
      <c r="I208" s="17">
        <v>-0.09</v>
      </c>
      <c r="J208" s="17">
        <f>Tabla_Estadisticas[[#This Row],[E1_Pts_Saque]]+Tabla_Estadisticas[[#This Row],[E1_Error_Saque]]/Tabla_Estadisticas[[#This Row],[E1_Total_Saques]]</f>
        <v>4.1904761904761907</v>
      </c>
      <c r="K208" s="17">
        <f>Tabla_Estadisticas[[#This Row],[E1_Pts_Contraataque]]/Tabla_Estadisticas[[#This Row],[E1_Total_Saques]]</f>
        <v>0.20952380952380953</v>
      </c>
      <c r="L208" s="3">
        <v>74</v>
      </c>
      <c r="M208" s="3">
        <v>22</v>
      </c>
      <c r="N208" s="3">
        <v>109</v>
      </c>
      <c r="O208" s="3">
        <v>21</v>
      </c>
      <c r="P208" s="3">
        <v>3</v>
      </c>
      <c r="Q208" s="18">
        <v>-0.12</v>
      </c>
      <c r="R208" s="17">
        <f>Tabla_Estadisticas[[#This Row],[E2_Pts_Saque]]+Tabla_Estadisticas[[#This Row],[E2_Error_Saque]]/Tabla_Estadisticas[[#This Row],[E2_Total_Saques]]</f>
        <v>3.1926605504587156</v>
      </c>
      <c r="S208" s="17">
        <f>Tabla_Estadisticas[[#This Row],[E2_Pts_Contraataque]]/Tabla_Estadisticas[[#This Row],[E2_Pts_Totales]]</f>
        <v>0.29729729729729731</v>
      </c>
    </row>
    <row r="209" spans="1:19" x14ac:dyDescent="0.25">
      <c r="A209" s="4">
        <v>208</v>
      </c>
      <c r="B209" s="4">
        <v>7</v>
      </c>
      <c r="C209" s="4">
        <v>2</v>
      </c>
      <c r="D209" s="3">
        <v>42</v>
      </c>
      <c r="E209" s="3">
        <v>17</v>
      </c>
      <c r="F209" s="3">
        <v>62</v>
      </c>
      <c r="G209" s="3">
        <v>11</v>
      </c>
      <c r="H209" s="3">
        <v>5</v>
      </c>
      <c r="I209" s="17">
        <v>-0.01</v>
      </c>
      <c r="J209" s="17">
        <f>Tabla_Estadisticas[[#This Row],[E1_Pts_Saque]]+Tabla_Estadisticas[[#This Row],[E1_Error_Saque]]/Tabla_Estadisticas[[#This Row],[E1_Total_Saques]]</f>
        <v>5.17741935483871</v>
      </c>
      <c r="K209" s="17">
        <f>Tabla_Estadisticas[[#This Row],[E1_Pts_Contraataque]]/Tabla_Estadisticas[[#This Row],[E1_Total_Saques]]</f>
        <v>0.27419354838709675</v>
      </c>
      <c r="L209" s="3">
        <v>54</v>
      </c>
      <c r="M209" s="3">
        <v>27</v>
      </c>
      <c r="N209" s="3">
        <v>73</v>
      </c>
      <c r="O209" s="3">
        <v>13</v>
      </c>
      <c r="P209" s="3">
        <v>3</v>
      </c>
      <c r="Q209" s="18">
        <v>-0.04</v>
      </c>
      <c r="R209" s="17">
        <f>Tabla_Estadisticas[[#This Row],[E2_Pts_Saque]]+Tabla_Estadisticas[[#This Row],[E2_Error_Saque]]/Tabla_Estadisticas[[#This Row],[E2_Total_Saques]]</f>
        <v>3.1780821917808217</v>
      </c>
      <c r="S209" s="17">
        <f>Tabla_Estadisticas[[#This Row],[E2_Pts_Contraataque]]/Tabla_Estadisticas[[#This Row],[E2_Pts_Totales]]</f>
        <v>0.5</v>
      </c>
    </row>
    <row r="210" spans="1:19" x14ac:dyDescent="0.25">
      <c r="A210" s="4">
        <v>209</v>
      </c>
      <c r="B210" s="4">
        <v>2</v>
      </c>
      <c r="C210" s="4">
        <v>7</v>
      </c>
      <c r="D210" s="3">
        <v>51</v>
      </c>
      <c r="E210" s="3">
        <v>23</v>
      </c>
      <c r="F210" s="3">
        <v>73</v>
      </c>
      <c r="G210" s="3">
        <v>13</v>
      </c>
      <c r="H210" s="3">
        <v>4</v>
      </c>
      <c r="I210" s="17">
        <v>-0.06</v>
      </c>
      <c r="J210" s="17">
        <f>Tabla_Estadisticas[[#This Row],[E1_Pts_Saque]]+Tabla_Estadisticas[[#This Row],[E1_Error_Saque]]/Tabla_Estadisticas[[#This Row],[E1_Total_Saques]]</f>
        <v>4.1780821917808222</v>
      </c>
      <c r="K210" s="17">
        <f>Tabla_Estadisticas[[#This Row],[E1_Pts_Contraataque]]/Tabla_Estadisticas[[#This Row],[E1_Total_Saques]]</f>
        <v>0.31506849315068491</v>
      </c>
      <c r="L210" s="3">
        <v>34</v>
      </c>
      <c r="M210" s="3">
        <v>8</v>
      </c>
      <c r="N210" s="3">
        <v>53</v>
      </c>
      <c r="O210" s="3">
        <v>12</v>
      </c>
      <c r="P210" s="3">
        <v>2</v>
      </c>
      <c r="Q210" s="18">
        <v>-0.15</v>
      </c>
      <c r="R210" s="17">
        <f>Tabla_Estadisticas[[#This Row],[E2_Pts_Saque]]+Tabla_Estadisticas[[#This Row],[E2_Error_Saque]]/Tabla_Estadisticas[[#This Row],[E2_Total_Saques]]</f>
        <v>2.2264150943396226</v>
      </c>
      <c r="S210" s="17">
        <f>Tabla_Estadisticas[[#This Row],[E2_Pts_Contraataque]]/Tabla_Estadisticas[[#This Row],[E2_Pts_Totales]]</f>
        <v>0.23529411764705882</v>
      </c>
    </row>
    <row r="211" spans="1:19" x14ac:dyDescent="0.25">
      <c r="A211" s="4">
        <v>210</v>
      </c>
      <c r="B211" s="4">
        <v>13</v>
      </c>
      <c r="C211" s="4">
        <v>1</v>
      </c>
      <c r="D211" s="3">
        <v>65</v>
      </c>
      <c r="E211" s="3">
        <v>18</v>
      </c>
      <c r="F211" s="3">
        <v>90</v>
      </c>
      <c r="G211" s="3">
        <v>16</v>
      </c>
      <c r="H211" s="3">
        <v>3</v>
      </c>
      <c r="I211" s="17">
        <v>-7.0000000000000007E-2</v>
      </c>
      <c r="J211" s="17">
        <f>Tabla_Estadisticas[[#This Row],[E1_Pts_Saque]]+Tabla_Estadisticas[[#This Row],[E1_Error_Saque]]/Tabla_Estadisticas[[#This Row],[E1_Total_Saques]]</f>
        <v>3.1777777777777776</v>
      </c>
      <c r="K211" s="17">
        <f>Tabla_Estadisticas[[#This Row],[E1_Pts_Contraataque]]/Tabla_Estadisticas[[#This Row],[E1_Total_Saques]]</f>
        <v>0.2</v>
      </c>
      <c r="L211" s="3">
        <v>73</v>
      </c>
      <c r="M211" s="3">
        <v>28</v>
      </c>
      <c r="N211" s="3">
        <v>97</v>
      </c>
      <c r="O211" s="3">
        <v>18</v>
      </c>
      <c r="P211" s="3">
        <v>11</v>
      </c>
      <c r="Q211" s="18">
        <v>-0.03</v>
      </c>
      <c r="R211" s="17">
        <f>Tabla_Estadisticas[[#This Row],[E2_Pts_Saque]]+Tabla_Estadisticas[[#This Row],[E2_Error_Saque]]/Tabla_Estadisticas[[#This Row],[E2_Total_Saques]]</f>
        <v>11.185567010309278</v>
      </c>
      <c r="S211" s="17">
        <f>Tabla_Estadisticas[[#This Row],[E2_Pts_Contraataque]]/Tabla_Estadisticas[[#This Row],[E2_Pts_Totales]]</f>
        <v>0.38356164383561642</v>
      </c>
    </row>
    <row r="212" spans="1:19" x14ac:dyDescent="0.25">
      <c r="A212" s="4">
        <v>211</v>
      </c>
      <c r="B212" s="4">
        <v>1</v>
      </c>
      <c r="C212" s="4">
        <v>13</v>
      </c>
      <c r="D212" s="3">
        <v>36</v>
      </c>
      <c r="E212" s="3">
        <v>9</v>
      </c>
      <c r="F212" s="3">
        <v>58</v>
      </c>
      <c r="G212" s="3">
        <v>13</v>
      </c>
      <c r="H212" s="3">
        <v>2</v>
      </c>
      <c r="I212" s="17">
        <v>-0.18</v>
      </c>
      <c r="J212" s="17">
        <f>Tabla_Estadisticas[[#This Row],[E1_Pts_Saque]]+Tabla_Estadisticas[[#This Row],[E1_Error_Saque]]/Tabla_Estadisticas[[#This Row],[E1_Total_Saques]]</f>
        <v>2.2241379310344827</v>
      </c>
      <c r="K212" s="17">
        <f>Tabla_Estadisticas[[#This Row],[E1_Pts_Contraataque]]/Tabla_Estadisticas[[#This Row],[E1_Total_Saques]]</f>
        <v>0.15517241379310345</v>
      </c>
      <c r="L212" s="3">
        <v>53</v>
      </c>
      <c r="M212" s="3">
        <v>22</v>
      </c>
      <c r="N212" s="3">
        <v>74</v>
      </c>
      <c r="O212" s="3">
        <v>14</v>
      </c>
      <c r="P212" s="3">
        <v>8</v>
      </c>
      <c r="Q212" s="18">
        <v>0.04</v>
      </c>
      <c r="R212" s="17">
        <f>Tabla_Estadisticas[[#This Row],[E2_Pts_Saque]]+Tabla_Estadisticas[[#This Row],[E2_Error_Saque]]/Tabla_Estadisticas[[#This Row],[E2_Total_Saques]]</f>
        <v>8.1891891891891895</v>
      </c>
      <c r="S212" s="17">
        <f>Tabla_Estadisticas[[#This Row],[E2_Pts_Contraataque]]/Tabla_Estadisticas[[#This Row],[E2_Pts_Totales]]</f>
        <v>0.41509433962264153</v>
      </c>
    </row>
    <row r="213" spans="1:19" x14ac:dyDescent="0.25">
      <c r="A213" s="4">
        <v>212</v>
      </c>
      <c r="B213" s="4">
        <v>13</v>
      </c>
      <c r="C213" s="4">
        <v>1</v>
      </c>
      <c r="D213" s="3">
        <v>80</v>
      </c>
      <c r="E213" s="3">
        <v>27</v>
      </c>
      <c r="F213" s="3">
        <v>114</v>
      </c>
      <c r="G213" s="3">
        <v>18</v>
      </c>
      <c r="H213" s="3">
        <v>9</v>
      </c>
      <c r="I213" s="17">
        <v>-0.02</v>
      </c>
      <c r="J213" s="17">
        <f>Tabla_Estadisticas[[#This Row],[E1_Pts_Saque]]+Tabla_Estadisticas[[#This Row],[E1_Error_Saque]]/Tabla_Estadisticas[[#This Row],[E1_Total_Saques]]</f>
        <v>9.1578947368421044</v>
      </c>
      <c r="K213" s="17">
        <f>Tabla_Estadisticas[[#This Row],[E1_Pts_Contraataque]]/Tabla_Estadisticas[[#This Row],[E1_Total_Saques]]</f>
        <v>0.23684210526315788</v>
      </c>
      <c r="L213" s="3">
        <v>81</v>
      </c>
      <c r="M213" s="3">
        <v>20</v>
      </c>
      <c r="N213" s="3">
        <v>109</v>
      </c>
      <c r="O213" s="3">
        <v>24</v>
      </c>
      <c r="P213" s="3">
        <v>5</v>
      </c>
      <c r="Q213" s="18">
        <v>-0.15</v>
      </c>
      <c r="R213" s="17">
        <f>Tabla_Estadisticas[[#This Row],[E2_Pts_Saque]]+Tabla_Estadisticas[[#This Row],[E2_Error_Saque]]/Tabla_Estadisticas[[#This Row],[E2_Total_Saques]]</f>
        <v>5.2201834862385326</v>
      </c>
      <c r="S213" s="17">
        <f>Tabla_Estadisticas[[#This Row],[E2_Pts_Contraataque]]/Tabla_Estadisticas[[#This Row],[E2_Pts_Totales]]</f>
        <v>0.24691358024691357</v>
      </c>
    </row>
    <row r="214" spans="1:19" x14ac:dyDescent="0.25">
      <c r="A214" s="4">
        <v>213</v>
      </c>
      <c r="B214" s="4">
        <v>4</v>
      </c>
      <c r="C214" s="4">
        <v>8</v>
      </c>
      <c r="D214" s="3">
        <v>77</v>
      </c>
      <c r="E214" s="3">
        <v>27</v>
      </c>
      <c r="F214" s="3">
        <v>102</v>
      </c>
      <c r="G214" s="3">
        <v>14</v>
      </c>
      <c r="H214" s="3">
        <v>7</v>
      </c>
      <c r="I214" s="17">
        <v>-0.01</v>
      </c>
      <c r="J214" s="17">
        <f>Tabla_Estadisticas[[#This Row],[E1_Pts_Saque]]+Tabla_Estadisticas[[#This Row],[E1_Error_Saque]]/Tabla_Estadisticas[[#This Row],[E1_Total_Saques]]</f>
        <v>7.1372549019607847</v>
      </c>
      <c r="K214" s="17">
        <f>Tabla_Estadisticas[[#This Row],[E1_Pts_Contraataque]]/Tabla_Estadisticas[[#This Row],[E1_Total_Saques]]</f>
        <v>0.26470588235294118</v>
      </c>
      <c r="L214" s="3">
        <v>75</v>
      </c>
      <c r="M214" s="3">
        <v>27</v>
      </c>
      <c r="N214" s="3">
        <v>97</v>
      </c>
      <c r="O214" s="3">
        <v>17</v>
      </c>
      <c r="P214" s="3">
        <v>9</v>
      </c>
      <c r="Q214" s="18">
        <v>0</v>
      </c>
      <c r="R214" s="17">
        <f>Tabla_Estadisticas[[#This Row],[E2_Pts_Saque]]+Tabla_Estadisticas[[#This Row],[E2_Error_Saque]]/Tabla_Estadisticas[[#This Row],[E2_Total_Saques]]</f>
        <v>9.1752577319587623</v>
      </c>
      <c r="S214" s="17">
        <f>Tabla_Estadisticas[[#This Row],[E2_Pts_Contraataque]]/Tabla_Estadisticas[[#This Row],[E2_Pts_Totales]]</f>
        <v>0.36</v>
      </c>
    </row>
    <row r="215" spans="1:19" x14ac:dyDescent="0.25">
      <c r="A215" s="4">
        <v>214</v>
      </c>
      <c r="B215" s="4">
        <v>8</v>
      </c>
      <c r="C215" s="4">
        <v>4</v>
      </c>
      <c r="D215" s="3">
        <v>65</v>
      </c>
      <c r="E215" s="3">
        <v>22</v>
      </c>
      <c r="F215" s="3">
        <v>94</v>
      </c>
      <c r="G215" s="3">
        <v>18</v>
      </c>
      <c r="H215" s="3">
        <v>5</v>
      </c>
      <c r="I215" s="17">
        <v>-0.1</v>
      </c>
      <c r="J215" s="17">
        <f>Tabla_Estadisticas[[#This Row],[E1_Pts_Saque]]+Tabla_Estadisticas[[#This Row],[E1_Error_Saque]]/Tabla_Estadisticas[[#This Row],[E1_Total_Saques]]</f>
        <v>5.1914893617021276</v>
      </c>
      <c r="K215" s="17">
        <f>Tabla_Estadisticas[[#This Row],[E1_Pts_Contraataque]]/Tabla_Estadisticas[[#This Row],[E1_Total_Saques]]</f>
        <v>0.23404255319148937</v>
      </c>
      <c r="L215" s="3">
        <v>64</v>
      </c>
      <c r="M215" s="3">
        <v>18</v>
      </c>
      <c r="N215" s="3">
        <v>93</v>
      </c>
      <c r="O215" s="3">
        <v>18</v>
      </c>
      <c r="P215" s="3">
        <v>6</v>
      </c>
      <c r="Q215" s="18">
        <v>-7.0000000000000007E-2</v>
      </c>
      <c r="R215" s="17">
        <f>Tabla_Estadisticas[[#This Row],[E2_Pts_Saque]]+Tabla_Estadisticas[[#This Row],[E2_Error_Saque]]/Tabla_Estadisticas[[#This Row],[E2_Total_Saques]]</f>
        <v>6.193548387096774</v>
      </c>
      <c r="S215" s="17">
        <f>Tabla_Estadisticas[[#This Row],[E2_Pts_Contraataque]]/Tabla_Estadisticas[[#This Row],[E2_Pts_Totales]]</f>
        <v>0.28125</v>
      </c>
    </row>
    <row r="216" spans="1:19" x14ac:dyDescent="0.25">
      <c r="A216" s="4">
        <v>215</v>
      </c>
      <c r="B216" s="4">
        <v>15</v>
      </c>
      <c r="C216" s="4">
        <v>4</v>
      </c>
      <c r="D216" s="3">
        <v>58</v>
      </c>
      <c r="E216" s="3">
        <v>16</v>
      </c>
      <c r="F216" s="3">
        <v>88</v>
      </c>
      <c r="G216" s="3">
        <v>15</v>
      </c>
      <c r="H216" s="3">
        <v>4</v>
      </c>
      <c r="I216" s="17">
        <v>-0.09</v>
      </c>
      <c r="J216" s="17">
        <f>Tabla_Estadisticas[[#This Row],[E1_Pts_Saque]]+Tabla_Estadisticas[[#This Row],[E1_Error_Saque]]/Tabla_Estadisticas[[#This Row],[E1_Total_Saques]]</f>
        <v>4.1704545454545459</v>
      </c>
      <c r="K216" s="17">
        <f>Tabla_Estadisticas[[#This Row],[E1_Pts_Contraataque]]/Tabla_Estadisticas[[#This Row],[E1_Total_Saques]]</f>
        <v>0.18181818181818182</v>
      </c>
      <c r="L216" s="3">
        <v>70</v>
      </c>
      <c r="M216" s="3">
        <v>21</v>
      </c>
      <c r="N216" s="3">
        <v>96</v>
      </c>
      <c r="O216" s="3">
        <v>24</v>
      </c>
      <c r="P216" s="3">
        <v>5</v>
      </c>
      <c r="Q216" s="18">
        <v>-0.15</v>
      </c>
      <c r="R216" s="17">
        <f>Tabla_Estadisticas[[#This Row],[E2_Pts_Saque]]+Tabla_Estadisticas[[#This Row],[E2_Error_Saque]]/Tabla_Estadisticas[[#This Row],[E2_Total_Saques]]</f>
        <v>5.25</v>
      </c>
      <c r="S216" s="17">
        <f>Tabla_Estadisticas[[#This Row],[E2_Pts_Contraataque]]/Tabla_Estadisticas[[#This Row],[E2_Pts_Totales]]</f>
        <v>0.3</v>
      </c>
    </row>
    <row r="217" spans="1:19" x14ac:dyDescent="0.25">
      <c r="A217" s="4">
        <v>216</v>
      </c>
      <c r="B217" s="4">
        <v>4</v>
      </c>
      <c r="C217" s="4">
        <v>15</v>
      </c>
      <c r="D217" s="3">
        <v>48</v>
      </c>
      <c r="E217" s="3">
        <v>10</v>
      </c>
      <c r="F217" s="3">
        <v>64</v>
      </c>
      <c r="G217" s="3">
        <v>10</v>
      </c>
      <c r="H217" s="3">
        <v>2</v>
      </c>
      <c r="I217" s="17">
        <v>-0.09</v>
      </c>
      <c r="J217" s="17">
        <f>Tabla_Estadisticas[[#This Row],[E1_Pts_Saque]]+Tabla_Estadisticas[[#This Row],[E1_Error_Saque]]/Tabla_Estadisticas[[#This Row],[E1_Total_Saques]]</f>
        <v>2.15625</v>
      </c>
      <c r="K217" s="17">
        <f>Tabla_Estadisticas[[#This Row],[E1_Pts_Contraataque]]/Tabla_Estadisticas[[#This Row],[E1_Total_Saques]]</f>
        <v>0.15625</v>
      </c>
      <c r="L217" s="3">
        <v>59</v>
      </c>
      <c r="M217" s="3">
        <v>19</v>
      </c>
      <c r="N217" s="3">
        <v>73</v>
      </c>
      <c r="O217" s="3">
        <v>10</v>
      </c>
      <c r="P217" s="3">
        <v>2</v>
      </c>
      <c r="Q217" s="18">
        <v>-0.08</v>
      </c>
      <c r="R217" s="17">
        <f>Tabla_Estadisticas[[#This Row],[E2_Pts_Saque]]+Tabla_Estadisticas[[#This Row],[E2_Error_Saque]]/Tabla_Estadisticas[[#This Row],[E2_Total_Saques]]</f>
        <v>2.1369863013698631</v>
      </c>
      <c r="S217" s="17">
        <f>Tabla_Estadisticas[[#This Row],[E2_Pts_Contraataque]]/Tabla_Estadisticas[[#This Row],[E2_Pts_Totales]]</f>
        <v>0.32203389830508472</v>
      </c>
    </row>
    <row r="218" spans="1:19" x14ac:dyDescent="0.25">
      <c r="A218" s="4">
        <v>217</v>
      </c>
      <c r="B218" s="4">
        <v>15</v>
      </c>
      <c r="C218" s="4">
        <v>4</v>
      </c>
      <c r="D218" s="3">
        <v>73</v>
      </c>
      <c r="E218" s="3">
        <v>35</v>
      </c>
      <c r="F218" s="3">
        <v>92</v>
      </c>
      <c r="G218" s="3">
        <v>10</v>
      </c>
      <c r="H218" s="3">
        <v>10</v>
      </c>
      <c r="I218" s="17">
        <v>0.01</v>
      </c>
      <c r="J218" s="17">
        <f>Tabla_Estadisticas[[#This Row],[E1_Pts_Saque]]+Tabla_Estadisticas[[#This Row],[E1_Error_Saque]]/Tabla_Estadisticas[[#This Row],[E1_Total_Saques]]</f>
        <v>10.108695652173912</v>
      </c>
      <c r="K218" s="17">
        <f>Tabla_Estadisticas[[#This Row],[E1_Pts_Contraataque]]/Tabla_Estadisticas[[#This Row],[E1_Total_Saques]]</f>
        <v>0.38043478260869568</v>
      </c>
      <c r="L218" s="3">
        <v>60</v>
      </c>
      <c r="M218" s="3">
        <v>19</v>
      </c>
      <c r="N218" s="3">
        <v>79</v>
      </c>
      <c r="O218" s="3">
        <v>11</v>
      </c>
      <c r="P218" s="3">
        <v>7</v>
      </c>
      <c r="Q218" s="18">
        <v>-0.02</v>
      </c>
      <c r="R218" s="17">
        <f>Tabla_Estadisticas[[#This Row],[E2_Pts_Saque]]+Tabla_Estadisticas[[#This Row],[E2_Error_Saque]]/Tabla_Estadisticas[[#This Row],[E2_Total_Saques]]</f>
        <v>7.1392405063291138</v>
      </c>
      <c r="S218" s="17">
        <f>Tabla_Estadisticas[[#This Row],[E2_Pts_Contraataque]]/Tabla_Estadisticas[[#This Row],[E2_Pts_Totales]]</f>
        <v>0.31666666666666665</v>
      </c>
    </row>
    <row r="219" spans="1:19" x14ac:dyDescent="0.25">
      <c r="A219" s="4">
        <v>218</v>
      </c>
      <c r="B219" s="4">
        <v>2</v>
      </c>
      <c r="C219" s="4">
        <v>13</v>
      </c>
      <c r="D219" s="3">
        <v>62</v>
      </c>
      <c r="E219" s="3">
        <v>31</v>
      </c>
      <c r="F219" s="3">
        <v>80</v>
      </c>
      <c r="G219" s="3">
        <v>17</v>
      </c>
      <c r="H219" s="3">
        <v>8</v>
      </c>
      <c r="I219" s="17">
        <v>-7.0000000000000007E-2</v>
      </c>
      <c r="J219" s="17">
        <f>Tabla_Estadisticas[[#This Row],[E1_Pts_Saque]]+Tabla_Estadisticas[[#This Row],[E1_Error_Saque]]/Tabla_Estadisticas[[#This Row],[E1_Total_Saques]]</f>
        <v>8.2125000000000004</v>
      </c>
      <c r="K219" s="17">
        <f>Tabla_Estadisticas[[#This Row],[E1_Pts_Contraataque]]/Tabla_Estadisticas[[#This Row],[E1_Total_Saques]]</f>
        <v>0.38750000000000001</v>
      </c>
      <c r="L219" s="3">
        <v>43</v>
      </c>
      <c r="M219" s="3">
        <v>18</v>
      </c>
      <c r="N219" s="3">
        <v>67</v>
      </c>
      <c r="O219" s="3">
        <v>14</v>
      </c>
      <c r="P219" s="3">
        <v>6</v>
      </c>
      <c r="Q219" s="18">
        <v>-0.08</v>
      </c>
      <c r="R219" s="17">
        <f>Tabla_Estadisticas[[#This Row],[E2_Pts_Saque]]+Tabla_Estadisticas[[#This Row],[E2_Error_Saque]]/Tabla_Estadisticas[[#This Row],[E2_Total_Saques]]</f>
        <v>6.2089552238805972</v>
      </c>
      <c r="S219" s="17">
        <f>Tabla_Estadisticas[[#This Row],[E2_Pts_Contraataque]]/Tabla_Estadisticas[[#This Row],[E2_Pts_Totales]]</f>
        <v>0.41860465116279072</v>
      </c>
    </row>
    <row r="220" spans="1:19" x14ac:dyDescent="0.25">
      <c r="A220" s="4">
        <v>219</v>
      </c>
      <c r="B220" s="4">
        <v>13</v>
      </c>
      <c r="C220" s="4">
        <v>2</v>
      </c>
      <c r="D220" s="3">
        <v>44</v>
      </c>
      <c r="E220" s="3">
        <v>11</v>
      </c>
      <c r="F220" s="3">
        <v>61</v>
      </c>
      <c r="G220" s="3">
        <v>14</v>
      </c>
      <c r="H220" s="3">
        <v>4</v>
      </c>
      <c r="I220" s="17">
        <v>-0.06</v>
      </c>
      <c r="J220" s="17">
        <f>Tabla_Estadisticas[[#This Row],[E1_Pts_Saque]]+Tabla_Estadisticas[[#This Row],[E1_Error_Saque]]/Tabla_Estadisticas[[#This Row],[E1_Total_Saques]]</f>
        <v>4.2295081967213113</v>
      </c>
      <c r="K220" s="17">
        <f>Tabla_Estadisticas[[#This Row],[E1_Pts_Contraataque]]/Tabla_Estadisticas[[#This Row],[E1_Total_Saques]]</f>
        <v>0.18032786885245902</v>
      </c>
      <c r="L220" s="3">
        <v>56</v>
      </c>
      <c r="M220" s="3">
        <v>23</v>
      </c>
      <c r="N220" s="3">
        <v>73</v>
      </c>
      <c r="O220" s="3">
        <v>12</v>
      </c>
      <c r="P220" s="3">
        <v>6</v>
      </c>
      <c r="Q220" s="18">
        <v>-0.01</v>
      </c>
      <c r="R220" s="17">
        <f>Tabla_Estadisticas[[#This Row],[E2_Pts_Saque]]+Tabla_Estadisticas[[#This Row],[E2_Error_Saque]]/Tabla_Estadisticas[[#This Row],[E2_Total_Saques]]</f>
        <v>6.1643835616438354</v>
      </c>
      <c r="S220" s="17">
        <f>Tabla_Estadisticas[[#This Row],[E2_Pts_Contraataque]]/Tabla_Estadisticas[[#This Row],[E2_Pts_Totales]]</f>
        <v>0.4107142857142857</v>
      </c>
    </row>
    <row r="221" spans="1:19" x14ac:dyDescent="0.25">
      <c r="A221" s="4">
        <v>220</v>
      </c>
      <c r="B221" s="4">
        <v>15</v>
      </c>
      <c r="C221" s="4">
        <v>2</v>
      </c>
      <c r="D221" s="3">
        <v>51</v>
      </c>
      <c r="E221" s="3">
        <v>22</v>
      </c>
      <c r="F221" s="3">
        <v>75</v>
      </c>
      <c r="G221" s="3">
        <v>12</v>
      </c>
      <c r="H221" s="3">
        <v>4</v>
      </c>
      <c r="I221" s="17">
        <v>-0.04</v>
      </c>
      <c r="J221" s="17">
        <f>Tabla_Estadisticas[[#This Row],[E1_Pts_Saque]]+Tabla_Estadisticas[[#This Row],[E1_Error_Saque]]/Tabla_Estadisticas[[#This Row],[E1_Total_Saques]]</f>
        <v>4.16</v>
      </c>
      <c r="K221" s="17">
        <f>Tabla_Estadisticas[[#This Row],[E1_Pts_Contraataque]]/Tabla_Estadisticas[[#This Row],[E1_Total_Saques]]</f>
        <v>0.29333333333333333</v>
      </c>
      <c r="L221" s="3">
        <v>51</v>
      </c>
      <c r="M221" s="3">
        <v>16</v>
      </c>
      <c r="N221" s="3">
        <v>71</v>
      </c>
      <c r="O221" s="3">
        <v>19</v>
      </c>
      <c r="P221" s="3">
        <v>6</v>
      </c>
      <c r="Q221" s="18">
        <v>-0.14000000000000001</v>
      </c>
      <c r="R221" s="17">
        <f>Tabla_Estadisticas[[#This Row],[E2_Pts_Saque]]+Tabla_Estadisticas[[#This Row],[E2_Error_Saque]]/Tabla_Estadisticas[[#This Row],[E2_Total_Saques]]</f>
        <v>6.267605633802817</v>
      </c>
      <c r="S221" s="17">
        <f>Tabla_Estadisticas[[#This Row],[E2_Pts_Contraataque]]/Tabla_Estadisticas[[#This Row],[E2_Pts_Totales]]</f>
        <v>0.31372549019607843</v>
      </c>
    </row>
    <row r="222" spans="1:19" x14ac:dyDescent="0.25">
      <c r="A222" s="4">
        <v>221</v>
      </c>
      <c r="B222" s="4">
        <v>2</v>
      </c>
      <c r="C222" s="4">
        <v>15</v>
      </c>
      <c r="D222" s="3">
        <v>69</v>
      </c>
      <c r="E222" s="3">
        <v>22</v>
      </c>
      <c r="F222" s="3">
        <v>95</v>
      </c>
      <c r="G222" s="3">
        <v>13</v>
      </c>
      <c r="H222" s="3">
        <v>8</v>
      </c>
      <c r="I222" s="17">
        <v>-0.03</v>
      </c>
      <c r="J222" s="17">
        <f>Tabla_Estadisticas[[#This Row],[E1_Pts_Saque]]+Tabla_Estadisticas[[#This Row],[E1_Error_Saque]]/Tabla_Estadisticas[[#This Row],[E1_Total_Saques]]</f>
        <v>8.1368421052631579</v>
      </c>
      <c r="K222" s="17">
        <f>Tabla_Estadisticas[[#This Row],[E1_Pts_Contraataque]]/Tabla_Estadisticas[[#This Row],[E1_Total_Saques]]</f>
        <v>0.23157894736842105</v>
      </c>
      <c r="L222" s="3">
        <v>82</v>
      </c>
      <c r="M222" s="3">
        <v>32</v>
      </c>
      <c r="N222" s="3">
        <v>109</v>
      </c>
      <c r="O222" s="3">
        <v>17</v>
      </c>
      <c r="P222" s="3">
        <v>8</v>
      </c>
      <c r="Q222" s="18">
        <v>-0.03</v>
      </c>
      <c r="R222" s="17">
        <f>Tabla_Estadisticas[[#This Row],[E2_Pts_Saque]]+Tabla_Estadisticas[[#This Row],[E2_Error_Saque]]/Tabla_Estadisticas[[#This Row],[E2_Total_Saques]]</f>
        <v>8.1559633027522942</v>
      </c>
      <c r="S222" s="17">
        <f>Tabla_Estadisticas[[#This Row],[E2_Pts_Contraataque]]/Tabla_Estadisticas[[#This Row],[E2_Pts_Totales]]</f>
        <v>0.3902439024390244</v>
      </c>
    </row>
    <row r="223" spans="1:19" x14ac:dyDescent="0.25">
      <c r="A223" s="4">
        <v>222</v>
      </c>
      <c r="B223" s="4">
        <v>15</v>
      </c>
      <c r="C223" s="4">
        <v>2</v>
      </c>
      <c r="D223" s="3">
        <v>64</v>
      </c>
      <c r="E223" s="3">
        <v>21</v>
      </c>
      <c r="F223" s="3">
        <v>95</v>
      </c>
      <c r="G223" s="3">
        <v>20</v>
      </c>
      <c r="H223" s="3">
        <v>2</v>
      </c>
      <c r="I223" s="17">
        <v>-0.12</v>
      </c>
      <c r="J223" s="17">
        <f>Tabla_Estadisticas[[#This Row],[E1_Pts_Saque]]+Tabla_Estadisticas[[#This Row],[E1_Error_Saque]]/Tabla_Estadisticas[[#This Row],[E1_Total_Saques]]</f>
        <v>2.2105263157894735</v>
      </c>
      <c r="K223" s="17">
        <f>Tabla_Estadisticas[[#This Row],[E1_Pts_Contraataque]]/Tabla_Estadisticas[[#This Row],[E1_Total_Saques]]</f>
        <v>0.22105263157894736</v>
      </c>
      <c r="L223" s="3">
        <v>66</v>
      </c>
      <c r="M223" s="3">
        <v>20</v>
      </c>
      <c r="N223" s="3">
        <v>95</v>
      </c>
      <c r="O223" s="3">
        <v>22</v>
      </c>
      <c r="P223" s="3">
        <v>4</v>
      </c>
      <c r="Q223" s="18">
        <v>-0.14000000000000001</v>
      </c>
      <c r="R223" s="17">
        <f>Tabla_Estadisticas[[#This Row],[E2_Pts_Saque]]+Tabla_Estadisticas[[#This Row],[E2_Error_Saque]]/Tabla_Estadisticas[[#This Row],[E2_Total_Saques]]</f>
        <v>4.2315789473684209</v>
      </c>
      <c r="S223" s="17">
        <f>Tabla_Estadisticas[[#This Row],[E2_Pts_Contraataque]]/Tabla_Estadisticas[[#This Row],[E2_Pts_Totales]]</f>
        <v>0.30303030303030304</v>
      </c>
    </row>
    <row r="224" spans="1:19" x14ac:dyDescent="0.25">
      <c r="A224" s="4">
        <v>223</v>
      </c>
      <c r="B224" s="4">
        <v>2</v>
      </c>
      <c r="C224" s="4">
        <v>15</v>
      </c>
      <c r="D224" s="3">
        <v>44</v>
      </c>
      <c r="E224" s="3">
        <v>11</v>
      </c>
      <c r="F224" s="3">
        <v>63</v>
      </c>
      <c r="G224" s="3">
        <v>15</v>
      </c>
      <c r="H224" s="3">
        <v>4</v>
      </c>
      <c r="I224" s="17">
        <v>-0.15</v>
      </c>
      <c r="J224" s="17">
        <f>Tabla_Estadisticas[[#This Row],[E1_Pts_Saque]]+Tabla_Estadisticas[[#This Row],[E1_Error_Saque]]/Tabla_Estadisticas[[#This Row],[E1_Total_Saques]]</f>
        <v>4.2380952380952381</v>
      </c>
      <c r="K224" s="17">
        <f>Tabla_Estadisticas[[#This Row],[E1_Pts_Contraataque]]/Tabla_Estadisticas[[#This Row],[E1_Total_Saques]]</f>
        <v>0.17460317460317459</v>
      </c>
      <c r="L224" s="3">
        <v>51</v>
      </c>
      <c r="M224" s="3">
        <v>24</v>
      </c>
      <c r="N224" s="3">
        <v>73</v>
      </c>
      <c r="O224" s="3">
        <v>9</v>
      </c>
      <c r="P224" s="3">
        <v>6</v>
      </c>
      <c r="Q224" s="18">
        <v>0.01</v>
      </c>
      <c r="R224" s="17">
        <f>Tabla_Estadisticas[[#This Row],[E2_Pts_Saque]]+Tabla_Estadisticas[[#This Row],[E2_Error_Saque]]/Tabla_Estadisticas[[#This Row],[E2_Total_Saques]]</f>
        <v>6.1232876712328768</v>
      </c>
      <c r="S224" s="17">
        <f>Tabla_Estadisticas[[#This Row],[E2_Pts_Contraataque]]/Tabla_Estadisticas[[#This Row],[E2_Pts_Totales]]</f>
        <v>0.47058823529411764</v>
      </c>
    </row>
    <row r="225" spans="1:19" x14ac:dyDescent="0.25">
      <c r="A225" s="4">
        <v>224</v>
      </c>
      <c r="B225" s="4">
        <v>13</v>
      </c>
      <c r="C225" s="4">
        <v>4</v>
      </c>
      <c r="D225" s="3">
        <v>82</v>
      </c>
      <c r="E225" s="3">
        <v>36</v>
      </c>
      <c r="F225" s="3">
        <v>111</v>
      </c>
      <c r="G225" s="3">
        <v>22</v>
      </c>
      <c r="H225" s="3">
        <v>13</v>
      </c>
      <c r="I225" s="17">
        <v>-0.01</v>
      </c>
      <c r="J225" s="17">
        <f>Tabla_Estadisticas[[#This Row],[E1_Pts_Saque]]+Tabla_Estadisticas[[#This Row],[E1_Error_Saque]]/Tabla_Estadisticas[[#This Row],[E1_Total_Saques]]</f>
        <v>13.198198198198199</v>
      </c>
      <c r="K225" s="17">
        <f>Tabla_Estadisticas[[#This Row],[E1_Pts_Contraataque]]/Tabla_Estadisticas[[#This Row],[E1_Total_Saques]]</f>
        <v>0.32432432432432434</v>
      </c>
      <c r="L225" s="3">
        <v>71</v>
      </c>
      <c r="M225" s="3">
        <v>30</v>
      </c>
      <c r="N225" s="3">
        <v>107</v>
      </c>
      <c r="O225" s="3">
        <v>21</v>
      </c>
      <c r="P225" s="3">
        <v>6</v>
      </c>
      <c r="Q225" s="18">
        <v>-0.06</v>
      </c>
      <c r="R225" s="17">
        <f>Tabla_Estadisticas[[#This Row],[E2_Pts_Saque]]+Tabla_Estadisticas[[#This Row],[E2_Error_Saque]]/Tabla_Estadisticas[[#This Row],[E2_Total_Saques]]</f>
        <v>6.1962616822429908</v>
      </c>
      <c r="S225" s="17">
        <f>Tabla_Estadisticas[[#This Row],[E2_Pts_Contraataque]]/Tabla_Estadisticas[[#This Row],[E2_Pts_Totales]]</f>
        <v>0.42253521126760563</v>
      </c>
    </row>
    <row r="226" spans="1:19" x14ac:dyDescent="0.25">
      <c r="A226" s="4">
        <v>225</v>
      </c>
      <c r="B226" s="4">
        <v>4</v>
      </c>
      <c r="C226" s="4">
        <v>13</v>
      </c>
      <c r="D226" s="3">
        <v>73</v>
      </c>
      <c r="E226" s="3">
        <v>25</v>
      </c>
      <c r="F226" s="3">
        <v>111</v>
      </c>
      <c r="G226" s="3">
        <v>19</v>
      </c>
      <c r="H226" s="3">
        <v>6</v>
      </c>
      <c r="I226" s="17">
        <v>-0.09</v>
      </c>
      <c r="J226" s="17">
        <f>Tabla_Estadisticas[[#This Row],[E1_Pts_Saque]]+Tabla_Estadisticas[[#This Row],[E1_Error_Saque]]/Tabla_Estadisticas[[#This Row],[E1_Total_Saques]]</f>
        <v>6.1711711711711708</v>
      </c>
      <c r="K226" s="17">
        <f>Tabla_Estadisticas[[#This Row],[E1_Pts_Contraataque]]/Tabla_Estadisticas[[#This Row],[E1_Total_Saques]]</f>
        <v>0.22522522522522523</v>
      </c>
      <c r="L226" s="3">
        <v>75</v>
      </c>
      <c r="M226" s="3">
        <v>21</v>
      </c>
      <c r="N226" s="3">
        <v>105</v>
      </c>
      <c r="O226" s="3">
        <v>22</v>
      </c>
      <c r="P226" s="3">
        <v>7</v>
      </c>
      <c r="Q226" s="18">
        <v>-0.14000000000000001</v>
      </c>
      <c r="R226" s="17">
        <f>Tabla_Estadisticas[[#This Row],[E2_Pts_Saque]]+Tabla_Estadisticas[[#This Row],[E2_Error_Saque]]/Tabla_Estadisticas[[#This Row],[E2_Total_Saques]]</f>
        <v>7.2095238095238097</v>
      </c>
      <c r="S226" s="17">
        <f>Tabla_Estadisticas[[#This Row],[E2_Pts_Contraataque]]/Tabla_Estadisticas[[#This Row],[E2_Pts_Totales]]</f>
        <v>0.28000000000000003</v>
      </c>
    </row>
    <row r="227" spans="1:19" x14ac:dyDescent="0.25">
      <c r="A227" s="4">
        <v>226</v>
      </c>
      <c r="B227" s="4">
        <v>13</v>
      </c>
      <c r="C227" s="4">
        <v>4</v>
      </c>
      <c r="D227" s="3">
        <v>52</v>
      </c>
      <c r="E227" s="3">
        <v>12</v>
      </c>
      <c r="F227" s="3">
        <v>68</v>
      </c>
      <c r="G227" s="3">
        <v>14</v>
      </c>
      <c r="H227" s="3">
        <v>4</v>
      </c>
      <c r="I227" s="17">
        <v>-0.1</v>
      </c>
      <c r="J227" s="17">
        <f>Tabla_Estadisticas[[#This Row],[E1_Pts_Saque]]+Tabla_Estadisticas[[#This Row],[E1_Error_Saque]]/Tabla_Estadisticas[[#This Row],[E1_Total_Saques]]</f>
        <v>4.2058823529411766</v>
      </c>
      <c r="K227" s="17">
        <f>Tabla_Estadisticas[[#This Row],[E1_Pts_Contraataque]]/Tabla_Estadisticas[[#This Row],[E1_Total_Saques]]</f>
        <v>0.17647058823529413</v>
      </c>
      <c r="L227" s="3">
        <v>53</v>
      </c>
      <c r="M227" s="3">
        <v>15</v>
      </c>
      <c r="N227" s="3">
        <v>73</v>
      </c>
      <c r="O227" s="3">
        <v>11</v>
      </c>
      <c r="P227" s="3">
        <v>5</v>
      </c>
      <c r="Q227" s="18">
        <v>-0.06</v>
      </c>
      <c r="R227" s="17">
        <f>Tabla_Estadisticas[[#This Row],[E2_Pts_Saque]]+Tabla_Estadisticas[[#This Row],[E2_Error_Saque]]/Tabla_Estadisticas[[#This Row],[E2_Total_Saques]]</f>
        <v>5.1506849315068495</v>
      </c>
      <c r="S227" s="17">
        <f>Tabla_Estadisticas[[#This Row],[E2_Pts_Contraataque]]/Tabla_Estadisticas[[#This Row],[E2_Pts_Totales]]</f>
        <v>0.28301886792452829</v>
      </c>
    </row>
    <row r="228" spans="1:19" x14ac:dyDescent="0.25">
      <c r="A228" s="4">
        <v>227</v>
      </c>
      <c r="B228" s="4">
        <v>4</v>
      </c>
      <c r="C228" s="4">
        <v>13</v>
      </c>
      <c r="D228" s="3">
        <v>76</v>
      </c>
      <c r="E228" s="3">
        <v>30</v>
      </c>
      <c r="F228" s="3">
        <v>106</v>
      </c>
      <c r="G228" s="3">
        <v>13</v>
      </c>
      <c r="H228" s="3">
        <v>10</v>
      </c>
      <c r="I228" s="17">
        <v>0</v>
      </c>
      <c r="J228" s="17">
        <f>Tabla_Estadisticas[[#This Row],[E1_Pts_Saque]]+Tabla_Estadisticas[[#This Row],[E1_Error_Saque]]/Tabla_Estadisticas[[#This Row],[E1_Total_Saques]]</f>
        <v>10.122641509433961</v>
      </c>
      <c r="K228" s="17">
        <f>Tabla_Estadisticas[[#This Row],[E1_Pts_Contraataque]]/Tabla_Estadisticas[[#This Row],[E1_Total_Saques]]</f>
        <v>0.28301886792452829</v>
      </c>
      <c r="L228" s="3">
        <v>76</v>
      </c>
      <c r="M228" s="3">
        <v>22</v>
      </c>
      <c r="N228" s="3">
        <v>98</v>
      </c>
      <c r="O228" s="3">
        <v>22</v>
      </c>
      <c r="P228" s="3">
        <v>6</v>
      </c>
      <c r="Q228" s="18">
        <v>-0.1</v>
      </c>
      <c r="R228" s="17">
        <f>Tabla_Estadisticas[[#This Row],[E2_Pts_Saque]]+Tabla_Estadisticas[[#This Row],[E2_Error_Saque]]/Tabla_Estadisticas[[#This Row],[E2_Total_Saques]]</f>
        <v>6.2244897959183669</v>
      </c>
      <c r="S228" s="17">
        <f>Tabla_Estadisticas[[#This Row],[E2_Pts_Contraataque]]/Tabla_Estadisticas[[#This Row],[E2_Pts_Totales]]</f>
        <v>0.28947368421052633</v>
      </c>
    </row>
    <row r="229" spans="1:19" x14ac:dyDescent="0.25">
      <c r="A229" s="4">
        <v>228</v>
      </c>
      <c r="B229" s="4">
        <v>1</v>
      </c>
      <c r="C229" s="4">
        <v>8</v>
      </c>
      <c r="D229" s="3">
        <v>60</v>
      </c>
      <c r="E229" s="3">
        <v>23</v>
      </c>
      <c r="F229" s="3">
        <v>86</v>
      </c>
      <c r="G229" s="3">
        <v>14</v>
      </c>
      <c r="H229" s="3">
        <v>5</v>
      </c>
      <c r="I229" s="17">
        <v>-0.08</v>
      </c>
      <c r="J229" s="17">
        <f>Tabla_Estadisticas[[#This Row],[E1_Pts_Saque]]+Tabla_Estadisticas[[#This Row],[E1_Error_Saque]]/Tabla_Estadisticas[[#This Row],[E1_Total_Saques]]</f>
        <v>5.1627906976744189</v>
      </c>
      <c r="K229" s="17">
        <f>Tabla_Estadisticas[[#This Row],[E1_Pts_Contraataque]]/Tabla_Estadisticas[[#This Row],[E1_Total_Saques]]</f>
        <v>0.26744186046511625</v>
      </c>
      <c r="L229" s="3">
        <v>66</v>
      </c>
      <c r="M229" s="3">
        <v>29</v>
      </c>
      <c r="N229" s="3">
        <v>94</v>
      </c>
      <c r="O229" s="3">
        <v>18</v>
      </c>
      <c r="P229" s="3">
        <v>7</v>
      </c>
      <c r="Q229" s="18">
        <v>0</v>
      </c>
      <c r="R229" s="17">
        <f>Tabla_Estadisticas[[#This Row],[E2_Pts_Saque]]+Tabla_Estadisticas[[#This Row],[E2_Error_Saque]]/Tabla_Estadisticas[[#This Row],[E2_Total_Saques]]</f>
        <v>7.1914893617021276</v>
      </c>
      <c r="S229" s="17">
        <f>Tabla_Estadisticas[[#This Row],[E2_Pts_Contraataque]]/Tabla_Estadisticas[[#This Row],[E2_Pts_Totales]]</f>
        <v>0.43939393939393939</v>
      </c>
    </row>
    <row r="230" spans="1:19" x14ac:dyDescent="0.25">
      <c r="A230" s="4">
        <v>229</v>
      </c>
      <c r="B230" s="4">
        <v>8</v>
      </c>
      <c r="C230" s="4">
        <v>1</v>
      </c>
      <c r="D230" s="3">
        <v>72</v>
      </c>
      <c r="E230" s="3">
        <v>29</v>
      </c>
      <c r="F230" s="3">
        <v>105</v>
      </c>
      <c r="G230" s="3">
        <v>16</v>
      </c>
      <c r="H230" s="3">
        <v>8</v>
      </c>
      <c r="I230" s="17">
        <v>0</v>
      </c>
      <c r="J230" s="17">
        <f>Tabla_Estadisticas[[#This Row],[E1_Pts_Saque]]+Tabla_Estadisticas[[#This Row],[E1_Error_Saque]]/Tabla_Estadisticas[[#This Row],[E1_Total_Saques]]</f>
        <v>8.1523809523809518</v>
      </c>
      <c r="K230" s="17">
        <f>Tabla_Estadisticas[[#This Row],[E1_Pts_Contraataque]]/Tabla_Estadisticas[[#This Row],[E1_Total_Saques]]</f>
        <v>0.27619047619047621</v>
      </c>
      <c r="L230" s="3">
        <v>74</v>
      </c>
      <c r="M230" s="3">
        <v>27</v>
      </c>
      <c r="N230" s="3">
        <v>103</v>
      </c>
      <c r="O230" s="3">
        <v>18</v>
      </c>
      <c r="P230" s="3">
        <v>7</v>
      </c>
      <c r="Q230" s="18">
        <v>-0.03</v>
      </c>
      <c r="R230" s="17">
        <f>Tabla_Estadisticas[[#This Row],[E2_Pts_Saque]]+Tabla_Estadisticas[[#This Row],[E2_Error_Saque]]/Tabla_Estadisticas[[#This Row],[E2_Total_Saques]]</f>
        <v>7.174757281553398</v>
      </c>
      <c r="S230" s="17">
        <f>Tabla_Estadisticas[[#This Row],[E2_Pts_Contraataque]]/Tabla_Estadisticas[[#This Row],[E2_Pts_Totales]]</f>
        <v>0.36486486486486486</v>
      </c>
    </row>
    <row r="231" spans="1:19" x14ac:dyDescent="0.25">
      <c r="A231" s="4">
        <v>230</v>
      </c>
      <c r="B231" s="4">
        <v>9</v>
      </c>
      <c r="C231" s="4">
        <v>7</v>
      </c>
      <c r="D231" s="3">
        <v>74</v>
      </c>
      <c r="E231" s="3">
        <v>29</v>
      </c>
      <c r="F231" s="3">
        <v>101</v>
      </c>
      <c r="G231" s="3">
        <v>13</v>
      </c>
      <c r="H231" s="3">
        <v>6</v>
      </c>
      <c r="I231" s="17">
        <v>-0.03</v>
      </c>
      <c r="J231" s="17">
        <f>Tabla_Estadisticas[[#This Row],[E1_Pts_Saque]]+Tabla_Estadisticas[[#This Row],[E1_Error_Saque]]/Tabla_Estadisticas[[#This Row],[E1_Total_Saques]]</f>
        <v>6.1287128712871288</v>
      </c>
      <c r="K231" s="17">
        <f>Tabla_Estadisticas[[#This Row],[E1_Pts_Contraataque]]/Tabla_Estadisticas[[#This Row],[E1_Total_Saques]]</f>
        <v>0.28712871287128711</v>
      </c>
      <c r="L231" s="3">
        <v>74</v>
      </c>
      <c r="M231" s="3">
        <v>25</v>
      </c>
      <c r="N231" s="3">
        <v>100</v>
      </c>
      <c r="O231" s="3">
        <v>18</v>
      </c>
      <c r="P231" s="3">
        <v>4</v>
      </c>
      <c r="Q231" s="18">
        <v>-0.09</v>
      </c>
      <c r="R231" s="17">
        <f>Tabla_Estadisticas[[#This Row],[E2_Pts_Saque]]+Tabla_Estadisticas[[#This Row],[E2_Error_Saque]]/Tabla_Estadisticas[[#This Row],[E2_Total_Saques]]</f>
        <v>4.18</v>
      </c>
      <c r="S231" s="17">
        <f>Tabla_Estadisticas[[#This Row],[E2_Pts_Contraataque]]/Tabla_Estadisticas[[#This Row],[E2_Pts_Totales]]</f>
        <v>0.33783783783783783</v>
      </c>
    </row>
    <row r="232" spans="1:19" x14ac:dyDescent="0.25">
      <c r="A232" s="4">
        <v>231</v>
      </c>
      <c r="B232" s="4">
        <v>7</v>
      </c>
      <c r="C232" s="4">
        <v>9</v>
      </c>
      <c r="D232" s="3">
        <v>55</v>
      </c>
      <c r="E232" s="3">
        <v>21</v>
      </c>
      <c r="F232" s="3">
        <v>73</v>
      </c>
      <c r="G232" s="3">
        <v>14</v>
      </c>
      <c r="H232" s="3">
        <v>4</v>
      </c>
      <c r="I232" s="17">
        <v>-0.09</v>
      </c>
      <c r="J232" s="17">
        <f>Tabla_Estadisticas[[#This Row],[E1_Pts_Saque]]+Tabla_Estadisticas[[#This Row],[E1_Error_Saque]]/Tabla_Estadisticas[[#This Row],[E1_Total_Saques]]</f>
        <v>4.1917808219178081</v>
      </c>
      <c r="K232" s="17">
        <f>Tabla_Estadisticas[[#This Row],[E1_Pts_Contraataque]]/Tabla_Estadisticas[[#This Row],[E1_Total_Saques]]</f>
        <v>0.28767123287671231</v>
      </c>
      <c r="L232" s="3">
        <v>41</v>
      </c>
      <c r="M232" s="3">
        <v>12</v>
      </c>
      <c r="N232" s="3">
        <v>61</v>
      </c>
      <c r="O232" s="3">
        <v>9</v>
      </c>
      <c r="P232" s="3">
        <v>4</v>
      </c>
      <c r="Q232" s="18">
        <v>-0.03</v>
      </c>
      <c r="R232" s="17">
        <f>Tabla_Estadisticas[[#This Row],[E2_Pts_Saque]]+Tabla_Estadisticas[[#This Row],[E2_Error_Saque]]/Tabla_Estadisticas[[#This Row],[E2_Total_Saques]]</f>
        <v>4.1475409836065573</v>
      </c>
      <c r="S232" s="17">
        <f>Tabla_Estadisticas[[#This Row],[E2_Pts_Contraataque]]/Tabla_Estadisticas[[#This Row],[E2_Pts_Totales]]</f>
        <v>0.29268292682926828</v>
      </c>
    </row>
    <row r="233" spans="1:19" x14ac:dyDescent="0.25">
      <c r="A233" s="4">
        <v>232</v>
      </c>
      <c r="B233" s="4">
        <v>12</v>
      </c>
      <c r="C233" s="4">
        <v>16</v>
      </c>
      <c r="D233" s="3">
        <v>43</v>
      </c>
      <c r="E233" s="3">
        <v>10</v>
      </c>
      <c r="F233" s="3">
        <v>56</v>
      </c>
      <c r="G233" s="3">
        <v>12</v>
      </c>
      <c r="H233" s="3">
        <v>1</v>
      </c>
      <c r="I233" s="17">
        <v>-0.14000000000000001</v>
      </c>
      <c r="J233" s="17">
        <f>Tabla_Estadisticas[[#This Row],[E1_Pts_Saque]]+Tabla_Estadisticas[[#This Row],[E1_Error_Saque]]/Tabla_Estadisticas[[#This Row],[E1_Total_Saques]]</f>
        <v>1.2142857142857142</v>
      </c>
      <c r="K233" s="17">
        <f>Tabla_Estadisticas[[#This Row],[E1_Pts_Contraataque]]/Tabla_Estadisticas[[#This Row],[E1_Total_Saques]]</f>
        <v>0.17857142857142858</v>
      </c>
      <c r="L233" s="3">
        <v>57</v>
      </c>
      <c r="M233" s="3">
        <v>29</v>
      </c>
      <c r="N233" s="3">
        <v>74</v>
      </c>
      <c r="O233" s="3">
        <v>5</v>
      </c>
      <c r="P233" s="3">
        <v>4</v>
      </c>
      <c r="Q233" s="18">
        <v>0.14000000000000001</v>
      </c>
      <c r="R233" s="17">
        <f>Tabla_Estadisticas[[#This Row],[E2_Pts_Saque]]+Tabla_Estadisticas[[#This Row],[E2_Error_Saque]]/Tabla_Estadisticas[[#This Row],[E2_Total_Saques]]</f>
        <v>4.0675675675675675</v>
      </c>
      <c r="S233" s="17">
        <f>Tabla_Estadisticas[[#This Row],[E2_Pts_Contraataque]]/Tabla_Estadisticas[[#This Row],[E2_Pts_Totales]]</f>
        <v>0.50877192982456143</v>
      </c>
    </row>
    <row r="234" spans="1:19" x14ac:dyDescent="0.25">
      <c r="A234" s="4">
        <v>233</v>
      </c>
      <c r="B234" s="4">
        <v>16</v>
      </c>
      <c r="C234" s="4">
        <v>12</v>
      </c>
      <c r="D234" s="3">
        <v>75</v>
      </c>
      <c r="E234" s="3">
        <v>25</v>
      </c>
      <c r="F234" s="3">
        <v>106</v>
      </c>
      <c r="G234" s="3">
        <v>17</v>
      </c>
      <c r="H234" s="3">
        <v>6</v>
      </c>
      <c r="I234" s="17">
        <v>0</v>
      </c>
      <c r="J234" s="17">
        <f>Tabla_Estadisticas[[#This Row],[E1_Pts_Saque]]+Tabla_Estadisticas[[#This Row],[E1_Error_Saque]]/Tabla_Estadisticas[[#This Row],[E1_Total_Saques]]</f>
        <v>6.1603773584905657</v>
      </c>
      <c r="K234" s="17">
        <f>Tabla_Estadisticas[[#This Row],[E1_Pts_Contraataque]]/Tabla_Estadisticas[[#This Row],[E1_Total_Saques]]</f>
        <v>0.23584905660377359</v>
      </c>
      <c r="L234" s="3">
        <v>73</v>
      </c>
      <c r="M234" s="3">
        <v>24</v>
      </c>
      <c r="N234" s="3">
        <v>100</v>
      </c>
      <c r="O234" s="3">
        <v>16</v>
      </c>
      <c r="P234" s="3">
        <v>9</v>
      </c>
      <c r="Q234" s="18">
        <v>-0.02</v>
      </c>
      <c r="R234" s="17">
        <f>Tabla_Estadisticas[[#This Row],[E2_Pts_Saque]]+Tabla_Estadisticas[[#This Row],[E2_Error_Saque]]/Tabla_Estadisticas[[#This Row],[E2_Total_Saques]]</f>
        <v>9.16</v>
      </c>
      <c r="S234" s="17">
        <f>Tabla_Estadisticas[[#This Row],[E2_Pts_Contraataque]]/Tabla_Estadisticas[[#This Row],[E2_Pts_Totales]]</f>
        <v>0.32876712328767121</v>
      </c>
    </row>
    <row r="235" spans="1:19" x14ac:dyDescent="0.25">
      <c r="A235" s="4">
        <v>234</v>
      </c>
      <c r="B235" s="4">
        <v>11</v>
      </c>
      <c r="C235" s="4">
        <v>3</v>
      </c>
      <c r="D235" s="3">
        <v>73</v>
      </c>
      <c r="E235" s="3">
        <v>24</v>
      </c>
      <c r="F235" s="3">
        <v>100</v>
      </c>
      <c r="G235" s="3">
        <v>21</v>
      </c>
      <c r="H235" s="3">
        <v>6</v>
      </c>
      <c r="I235" s="17">
        <v>-0.1</v>
      </c>
      <c r="J235" s="17">
        <f>Tabla_Estadisticas[[#This Row],[E1_Pts_Saque]]+Tabla_Estadisticas[[#This Row],[E1_Error_Saque]]/Tabla_Estadisticas[[#This Row],[E1_Total_Saques]]</f>
        <v>6.21</v>
      </c>
      <c r="K235" s="17">
        <f>Tabla_Estadisticas[[#This Row],[E1_Pts_Contraataque]]/Tabla_Estadisticas[[#This Row],[E1_Total_Saques]]</f>
        <v>0.24</v>
      </c>
      <c r="L235" s="3">
        <v>81</v>
      </c>
      <c r="M235" s="3">
        <v>32</v>
      </c>
      <c r="N235" s="3">
        <v>106</v>
      </c>
      <c r="O235" s="3">
        <v>20</v>
      </c>
      <c r="P235" s="3">
        <v>9</v>
      </c>
      <c r="Q235" s="18">
        <v>-0.06</v>
      </c>
      <c r="R235" s="17">
        <f>Tabla_Estadisticas[[#This Row],[E2_Pts_Saque]]+Tabla_Estadisticas[[#This Row],[E2_Error_Saque]]/Tabla_Estadisticas[[#This Row],[E2_Total_Saques]]</f>
        <v>9.1886792452830193</v>
      </c>
      <c r="S235" s="17">
        <f>Tabla_Estadisticas[[#This Row],[E2_Pts_Contraataque]]/Tabla_Estadisticas[[#This Row],[E2_Pts_Totales]]</f>
        <v>0.39506172839506171</v>
      </c>
    </row>
    <row r="236" spans="1:19" x14ac:dyDescent="0.25">
      <c r="A236" s="4">
        <v>235</v>
      </c>
      <c r="B236" s="4">
        <v>3</v>
      </c>
      <c r="C236" s="4">
        <v>11</v>
      </c>
      <c r="D236" s="3">
        <v>80</v>
      </c>
      <c r="E236" s="3">
        <v>32</v>
      </c>
      <c r="F236" s="3">
        <v>106</v>
      </c>
      <c r="G236" s="3">
        <v>21</v>
      </c>
      <c r="H236" s="3">
        <v>6</v>
      </c>
      <c r="I236" s="17">
        <v>-0.09</v>
      </c>
      <c r="J236" s="17">
        <f>Tabla_Estadisticas[[#This Row],[E1_Pts_Saque]]+Tabla_Estadisticas[[#This Row],[E1_Error_Saque]]/Tabla_Estadisticas[[#This Row],[E1_Total_Saques]]</f>
        <v>6.1981132075471699</v>
      </c>
      <c r="K236" s="17">
        <f>Tabla_Estadisticas[[#This Row],[E1_Pts_Contraataque]]/Tabla_Estadisticas[[#This Row],[E1_Total_Saques]]</f>
        <v>0.30188679245283018</v>
      </c>
      <c r="L236" s="3">
        <v>66</v>
      </c>
      <c r="M236" s="3">
        <v>27</v>
      </c>
      <c r="N236" s="3">
        <v>99</v>
      </c>
      <c r="O236" s="3">
        <v>14</v>
      </c>
      <c r="P236" s="3">
        <v>5</v>
      </c>
      <c r="Q236" s="18">
        <v>-0.01</v>
      </c>
      <c r="R236" s="17">
        <f>Tabla_Estadisticas[[#This Row],[E2_Pts_Saque]]+Tabla_Estadisticas[[#This Row],[E2_Error_Saque]]/Tabla_Estadisticas[[#This Row],[E2_Total_Saques]]</f>
        <v>5.141414141414141</v>
      </c>
      <c r="S236" s="17">
        <f>Tabla_Estadisticas[[#This Row],[E2_Pts_Contraataque]]/Tabla_Estadisticas[[#This Row],[E2_Pts_Totales]]</f>
        <v>0.40909090909090912</v>
      </c>
    </row>
    <row r="237" spans="1:19" x14ac:dyDescent="0.25">
      <c r="A237" s="4">
        <v>236</v>
      </c>
      <c r="B237" s="4">
        <v>6</v>
      </c>
      <c r="C237" s="4">
        <v>17</v>
      </c>
      <c r="D237" s="3">
        <v>56</v>
      </c>
      <c r="E237" s="3">
        <v>28</v>
      </c>
      <c r="F237" s="3">
        <v>76</v>
      </c>
      <c r="G237" s="3">
        <v>7</v>
      </c>
      <c r="H237" s="3">
        <v>5</v>
      </c>
      <c r="I237" s="17">
        <v>0</v>
      </c>
      <c r="J237" s="17">
        <f>Tabla_Estadisticas[[#This Row],[E1_Pts_Saque]]+Tabla_Estadisticas[[#This Row],[E1_Error_Saque]]/Tabla_Estadisticas[[#This Row],[E1_Total_Saques]]</f>
        <v>5.0921052631578947</v>
      </c>
      <c r="K237" s="17">
        <f>Tabla_Estadisticas[[#This Row],[E1_Pts_Contraataque]]/Tabla_Estadisticas[[#This Row],[E1_Total_Saques]]</f>
        <v>0.36842105263157893</v>
      </c>
      <c r="L237" s="3">
        <v>43</v>
      </c>
      <c r="M237" s="3">
        <v>9</v>
      </c>
      <c r="N237" s="3">
        <v>62</v>
      </c>
      <c r="O237" s="3">
        <v>15</v>
      </c>
      <c r="P237" s="3">
        <v>3</v>
      </c>
      <c r="Q237" s="18">
        <v>-0.16</v>
      </c>
      <c r="R237" s="17">
        <f>Tabla_Estadisticas[[#This Row],[E2_Pts_Saque]]+Tabla_Estadisticas[[#This Row],[E2_Error_Saque]]/Tabla_Estadisticas[[#This Row],[E2_Total_Saques]]</f>
        <v>3.241935483870968</v>
      </c>
      <c r="S237" s="17">
        <f>Tabla_Estadisticas[[#This Row],[E2_Pts_Contraataque]]/Tabla_Estadisticas[[#This Row],[E2_Pts_Totales]]</f>
        <v>0.20930232558139536</v>
      </c>
    </row>
    <row r="238" spans="1:19" x14ac:dyDescent="0.25">
      <c r="A238" s="4">
        <v>237</v>
      </c>
      <c r="B238" s="4">
        <v>6</v>
      </c>
      <c r="C238" s="4">
        <v>17</v>
      </c>
      <c r="D238" s="3">
        <v>40</v>
      </c>
      <c r="E238" s="3">
        <v>11</v>
      </c>
      <c r="F238" s="3">
        <v>62</v>
      </c>
      <c r="G238" s="3">
        <v>14</v>
      </c>
      <c r="H238" s="3">
        <v>3</v>
      </c>
      <c r="I238" s="17">
        <v>-0.17</v>
      </c>
      <c r="J238" s="17">
        <f>Tabla_Estadisticas[[#This Row],[E1_Pts_Saque]]+Tabla_Estadisticas[[#This Row],[E1_Error_Saque]]/Tabla_Estadisticas[[#This Row],[E1_Total_Saques]]</f>
        <v>3.225806451612903</v>
      </c>
      <c r="K238" s="17">
        <f>Tabla_Estadisticas[[#This Row],[E1_Pts_Contraataque]]/Tabla_Estadisticas[[#This Row],[E1_Total_Saques]]</f>
        <v>0.17741935483870969</v>
      </c>
      <c r="L238" s="3">
        <v>60</v>
      </c>
      <c r="M238" s="3">
        <v>28</v>
      </c>
      <c r="N238" s="3">
        <v>77</v>
      </c>
      <c r="O238" s="3">
        <v>12</v>
      </c>
      <c r="P238" s="3">
        <v>6</v>
      </c>
      <c r="Q238" s="18">
        <v>-0.01</v>
      </c>
      <c r="R238" s="17">
        <f>Tabla_Estadisticas[[#This Row],[E2_Pts_Saque]]+Tabla_Estadisticas[[#This Row],[E2_Error_Saque]]/Tabla_Estadisticas[[#This Row],[E2_Total_Saques]]</f>
        <v>6.1558441558441555</v>
      </c>
      <c r="S238" s="17">
        <f>Tabla_Estadisticas[[#This Row],[E2_Pts_Contraataque]]/Tabla_Estadisticas[[#This Row],[E2_Pts_Totales]]</f>
        <v>0.46666666666666667</v>
      </c>
    </row>
    <row r="239" spans="1:19" x14ac:dyDescent="0.25">
      <c r="A239" s="4">
        <v>238</v>
      </c>
      <c r="B239" s="4">
        <v>3</v>
      </c>
      <c r="C239" s="4">
        <v>2</v>
      </c>
      <c r="D239" s="3">
        <v>58</v>
      </c>
      <c r="E239" s="3">
        <v>17</v>
      </c>
      <c r="F239" s="3">
        <v>78</v>
      </c>
      <c r="G239" s="3">
        <v>20</v>
      </c>
      <c r="H239" s="3">
        <v>4</v>
      </c>
      <c r="I239" s="17">
        <v>-0.19</v>
      </c>
      <c r="J239" s="17">
        <f>Tabla_Estadisticas[[#This Row],[E1_Pts_Saque]]+Tabla_Estadisticas[[#This Row],[E1_Error_Saque]]/Tabla_Estadisticas[[#This Row],[E1_Total_Saques]]</f>
        <v>4.2564102564102564</v>
      </c>
      <c r="K239" s="17">
        <f>Tabla_Estadisticas[[#This Row],[E1_Pts_Contraataque]]/Tabla_Estadisticas[[#This Row],[E1_Total_Saques]]</f>
        <v>0.21794871794871795</v>
      </c>
      <c r="L239" s="3">
        <v>70</v>
      </c>
      <c r="M239" s="3">
        <v>33</v>
      </c>
      <c r="N239" s="3">
        <v>95</v>
      </c>
      <c r="O239" s="3">
        <v>14</v>
      </c>
      <c r="P239" s="3">
        <v>5</v>
      </c>
      <c r="Q239" s="18">
        <v>-0.08</v>
      </c>
      <c r="R239" s="17">
        <f>Tabla_Estadisticas[[#This Row],[E2_Pts_Saque]]+Tabla_Estadisticas[[#This Row],[E2_Error_Saque]]/Tabla_Estadisticas[[#This Row],[E2_Total_Saques]]</f>
        <v>5.1473684210526311</v>
      </c>
      <c r="S239" s="17">
        <f>Tabla_Estadisticas[[#This Row],[E2_Pts_Contraataque]]/Tabla_Estadisticas[[#This Row],[E2_Pts_Totales]]</f>
        <v>0.47142857142857142</v>
      </c>
    </row>
    <row r="240" spans="1:19" x14ac:dyDescent="0.25">
      <c r="A240" s="4">
        <v>239</v>
      </c>
      <c r="B240" s="4">
        <v>6</v>
      </c>
      <c r="C240" s="4">
        <v>15</v>
      </c>
      <c r="D240" s="3">
        <v>44</v>
      </c>
      <c r="E240" s="3">
        <v>13</v>
      </c>
      <c r="F240" s="3">
        <v>65</v>
      </c>
      <c r="G240" s="3">
        <v>13</v>
      </c>
      <c r="H240" s="3">
        <v>3</v>
      </c>
      <c r="I240" s="17">
        <v>-0.06</v>
      </c>
      <c r="J240" s="17">
        <f>Tabla_Estadisticas[[#This Row],[E1_Pts_Saque]]+Tabla_Estadisticas[[#This Row],[E1_Error_Saque]]/Tabla_Estadisticas[[#This Row],[E1_Total_Saques]]</f>
        <v>3.2</v>
      </c>
      <c r="K240" s="17">
        <f>Tabla_Estadisticas[[#This Row],[E1_Pts_Contraataque]]/Tabla_Estadisticas[[#This Row],[E1_Total_Saques]]</f>
        <v>0.2</v>
      </c>
      <c r="L240" s="3">
        <v>55</v>
      </c>
      <c r="M240" s="3">
        <v>21</v>
      </c>
      <c r="N240" s="3">
        <v>73</v>
      </c>
      <c r="O240" s="3">
        <v>15</v>
      </c>
      <c r="P240" s="3">
        <v>6</v>
      </c>
      <c r="Q240" s="18">
        <v>-0.08</v>
      </c>
      <c r="R240" s="17">
        <f>Tabla_Estadisticas[[#This Row],[E2_Pts_Saque]]+Tabla_Estadisticas[[#This Row],[E2_Error_Saque]]/Tabla_Estadisticas[[#This Row],[E2_Total_Saques]]</f>
        <v>6.2054794520547949</v>
      </c>
      <c r="S240" s="17">
        <f>Tabla_Estadisticas[[#This Row],[E2_Pts_Contraataque]]/Tabla_Estadisticas[[#This Row],[E2_Pts_Totales]]</f>
        <v>0.38181818181818183</v>
      </c>
    </row>
    <row r="241" spans="1:19" x14ac:dyDescent="0.25">
      <c r="A241" s="4">
        <v>240</v>
      </c>
      <c r="B241" s="4">
        <v>14</v>
      </c>
      <c r="C241" s="4">
        <v>16</v>
      </c>
      <c r="D241" s="3">
        <v>44</v>
      </c>
      <c r="E241" s="3">
        <v>11</v>
      </c>
      <c r="F241" s="3">
        <v>57</v>
      </c>
      <c r="G241" s="3">
        <v>15</v>
      </c>
      <c r="H241" s="3">
        <v>4</v>
      </c>
      <c r="I241" s="17">
        <v>-0.15</v>
      </c>
      <c r="J241" s="17">
        <f>Tabla_Estadisticas[[#This Row],[E1_Pts_Saque]]+Tabla_Estadisticas[[#This Row],[E1_Error_Saque]]/Tabla_Estadisticas[[#This Row],[E1_Total_Saques]]</f>
        <v>4.2631578947368425</v>
      </c>
      <c r="K241" s="17">
        <f>Tabla_Estadisticas[[#This Row],[E1_Pts_Contraataque]]/Tabla_Estadisticas[[#This Row],[E1_Total_Saques]]</f>
        <v>0.19298245614035087</v>
      </c>
      <c r="L241" s="3">
        <v>50</v>
      </c>
      <c r="M241" s="3">
        <v>25</v>
      </c>
      <c r="N241" s="3">
        <v>74</v>
      </c>
      <c r="O241" s="3">
        <v>6</v>
      </c>
      <c r="P241" s="3">
        <v>3</v>
      </c>
      <c r="Q241" s="18">
        <v>0.04</v>
      </c>
      <c r="R241" s="17">
        <f>Tabla_Estadisticas[[#This Row],[E2_Pts_Saque]]+Tabla_Estadisticas[[#This Row],[E2_Error_Saque]]/Tabla_Estadisticas[[#This Row],[E2_Total_Saques]]</f>
        <v>3.0810810810810811</v>
      </c>
      <c r="S241" s="17">
        <f>Tabla_Estadisticas[[#This Row],[E2_Pts_Contraataque]]/Tabla_Estadisticas[[#This Row],[E2_Pts_Totales]]</f>
        <v>0.5</v>
      </c>
    </row>
    <row r="242" spans="1:19" x14ac:dyDescent="0.25">
      <c r="A242" s="4">
        <v>241</v>
      </c>
      <c r="B242" s="4">
        <v>12</v>
      </c>
      <c r="C242" s="4">
        <v>13</v>
      </c>
      <c r="D242" s="3">
        <v>66</v>
      </c>
      <c r="E242" s="3">
        <v>24</v>
      </c>
      <c r="F242" s="3">
        <v>92</v>
      </c>
      <c r="G242" s="3">
        <v>20</v>
      </c>
      <c r="H242" s="3">
        <v>6</v>
      </c>
      <c r="I242" s="17">
        <v>-0.14000000000000001</v>
      </c>
      <c r="J242" s="17">
        <f>Tabla_Estadisticas[[#This Row],[E1_Pts_Saque]]+Tabla_Estadisticas[[#This Row],[E1_Error_Saque]]/Tabla_Estadisticas[[#This Row],[E1_Total_Saques]]</f>
        <v>6.2173913043478262</v>
      </c>
      <c r="K242" s="17">
        <f>Tabla_Estadisticas[[#This Row],[E1_Pts_Contraataque]]/Tabla_Estadisticas[[#This Row],[E1_Total_Saques]]</f>
        <v>0.2608695652173913</v>
      </c>
      <c r="L242" s="3">
        <v>71</v>
      </c>
      <c r="M242" s="3">
        <v>33</v>
      </c>
      <c r="N242" s="3">
        <v>98</v>
      </c>
      <c r="O242" s="3">
        <v>12</v>
      </c>
      <c r="P242" s="3">
        <v>4</v>
      </c>
      <c r="Q242" s="18">
        <v>0.01</v>
      </c>
      <c r="R242" s="17">
        <f>Tabla_Estadisticas[[#This Row],[E2_Pts_Saque]]+Tabla_Estadisticas[[#This Row],[E2_Error_Saque]]/Tabla_Estadisticas[[#This Row],[E2_Total_Saques]]</f>
        <v>4.1224489795918364</v>
      </c>
      <c r="S242" s="17">
        <f>Tabla_Estadisticas[[#This Row],[E2_Pts_Contraataque]]/Tabla_Estadisticas[[#This Row],[E2_Pts_Totales]]</f>
        <v>0.46478873239436619</v>
      </c>
    </row>
    <row r="243" spans="1:19" x14ac:dyDescent="0.25">
      <c r="A243" s="4">
        <v>242</v>
      </c>
      <c r="B243" s="4">
        <v>1</v>
      </c>
      <c r="C243" s="4">
        <v>8</v>
      </c>
      <c r="D243" s="3">
        <v>38</v>
      </c>
      <c r="E243" s="3">
        <v>13</v>
      </c>
      <c r="F243" s="3">
        <v>61</v>
      </c>
      <c r="G243" s="3">
        <v>15</v>
      </c>
      <c r="H243" s="3">
        <v>6</v>
      </c>
      <c r="I243" s="17">
        <v>-0.13</v>
      </c>
      <c r="J243" s="17">
        <f>Tabla_Estadisticas[[#This Row],[E1_Pts_Saque]]+Tabla_Estadisticas[[#This Row],[E1_Error_Saque]]/Tabla_Estadisticas[[#This Row],[E1_Total_Saques]]</f>
        <v>6.2459016393442619</v>
      </c>
      <c r="K243" s="17">
        <f>Tabla_Estadisticas[[#This Row],[E1_Pts_Contraataque]]/Tabla_Estadisticas[[#This Row],[E1_Total_Saques]]</f>
        <v>0.21311475409836064</v>
      </c>
      <c r="L243" s="3">
        <v>49</v>
      </c>
      <c r="M243" s="3">
        <v>23</v>
      </c>
      <c r="N243" s="3">
        <v>74</v>
      </c>
      <c r="O243" s="3">
        <v>11</v>
      </c>
      <c r="P243" s="3">
        <v>8</v>
      </c>
      <c r="Q243" s="18">
        <v>0.02</v>
      </c>
      <c r="R243" s="17">
        <f>Tabla_Estadisticas[[#This Row],[E2_Pts_Saque]]+Tabla_Estadisticas[[#This Row],[E2_Error_Saque]]/Tabla_Estadisticas[[#This Row],[E2_Total_Saques]]</f>
        <v>8.1486486486486491</v>
      </c>
      <c r="S243" s="17">
        <f>Tabla_Estadisticas[[#This Row],[E2_Pts_Contraataque]]/Tabla_Estadisticas[[#This Row],[E2_Pts_Totales]]</f>
        <v>0.46938775510204084</v>
      </c>
    </row>
    <row r="244" spans="1:19" x14ac:dyDescent="0.25">
      <c r="A244" s="4">
        <v>243</v>
      </c>
      <c r="B244" s="4">
        <v>9</v>
      </c>
      <c r="C244" s="4">
        <v>7</v>
      </c>
      <c r="D244" s="3">
        <v>76</v>
      </c>
      <c r="E244" s="3">
        <v>34</v>
      </c>
      <c r="F244" s="3">
        <v>105</v>
      </c>
      <c r="G244" s="3">
        <v>16</v>
      </c>
      <c r="H244" s="3">
        <v>10</v>
      </c>
      <c r="I244" s="17">
        <v>0</v>
      </c>
      <c r="J244" s="17">
        <f>Tabla_Estadisticas[[#This Row],[E1_Pts_Saque]]+Tabla_Estadisticas[[#This Row],[E1_Error_Saque]]/Tabla_Estadisticas[[#This Row],[E1_Total_Saques]]</f>
        <v>10.152380952380952</v>
      </c>
      <c r="K244" s="17">
        <f>Tabla_Estadisticas[[#This Row],[E1_Pts_Contraataque]]/Tabla_Estadisticas[[#This Row],[E1_Total_Saques]]</f>
        <v>0.32380952380952382</v>
      </c>
      <c r="L244" s="3">
        <v>67</v>
      </c>
      <c r="M244" s="3">
        <v>25</v>
      </c>
      <c r="N244" s="3">
        <v>102</v>
      </c>
      <c r="O244" s="3">
        <v>22</v>
      </c>
      <c r="P244" s="3">
        <v>3</v>
      </c>
      <c r="Q244" s="18">
        <v>-0.12</v>
      </c>
      <c r="R244" s="17">
        <f>Tabla_Estadisticas[[#This Row],[E2_Pts_Saque]]+Tabla_Estadisticas[[#This Row],[E2_Error_Saque]]/Tabla_Estadisticas[[#This Row],[E2_Total_Saques]]</f>
        <v>3.215686274509804</v>
      </c>
      <c r="S244" s="17">
        <f>Tabla_Estadisticas[[#This Row],[E2_Pts_Contraataque]]/Tabla_Estadisticas[[#This Row],[E2_Pts_Totales]]</f>
        <v>0.37313432835820898</v>
      </c>
    </row>
    <row r="245" spans="1:19" x14ac:dyDescent="0.25">
      <c r="A245" s="4">
        <v>244</v>
      </c>
      <c r="B245" s="4">
        <v>4</v>
      </c>
      <c r="C245" s="4">
        <v>11</v>
      </c>
      <c r="D245" s="3">
        <v>72</v>
      </c>
      <c r="E245" s="3">
        <v>29</v>
      </c>
      <c r="F245" s="3">
        <v>97</v>
      </c>
      <c r="G245" s="3">
        <v>11</v>
      </c>
      <c r="H245" s="3">
        <v>5</v>
      </c>
      <c r="I245" s="17">
        <v>-0.01</v>
      </c>
      <c r="J245" s="17">
        <f>Tabla_Estadisticas[[#This Row],[E1_Pts_Saque]]+Tabla_Estadisticas[[#This Row],[E1_Error_Saque]]/Tabla_Estadisticas[[#This Row],[E1_Total_Saques]]</f>
        <v>5.1134020618556697</v>
      </c>
      <c r="K245" s="17">
        <f>Tabla_Estadisticas[[#This Row],[E1_Pts_Contraataque]]/Tabla_Estadisticas[[#This Row],[E1_Total_Saques]]</f>
        <v>0.29896907216494845</v>
      </c>
      <c r="L245" s="3">
        <v>72</v>
      </c>
      <c r="M245" s="3">
        <v>28</v>
      </c>
      <c r="N245" s="3">
        <v>93</v>
      </c>
      <c r="O245" s="3">
        <v>19</v>
      </c>
      <c r="P245" s="3">
        <v>7</v>
      </c>
      <c r="Q245" s="18">
        <v>-0.08</v>
      </c>
      <c r="R245" s="17">
        <f>Tabla_Estadisticas[[#This Row],[E2_Pts_Saque]]+Tabla_Estadisticas[[#This Row],[E2_Error_Saque]]/Tabla_Estadisticas[[#This Row],[E2_Total_Saques]]</f>
        <v>7.204301075268817</v>
      </c>
      <c r="S245" s="17">
        <f>Tabla_Estadisticas[[#This Row],[E2_Pts_Contraataque]]/Tabla_Estadisticas[[#This Row],[E2_Pts_Totales]]</f>
        <v>0.3888888888888889</v>
      </c>
    </row>
    <row r="246" spans="1:19" x14ac:dyDescent="0.25">
      <c r="A246" s="4">
        <v>245</v>
      </c>
      <c r="B246" s="4">
        <v>11</v>
      </c>
      <c r="C246" s="4">
        <v>3</v>
      </c>
      <c r="D246" s="3">
        <v>58</v>
      </c>
      <c r="E246" s="3">
        <v>23</v>
      </c>
      <c r="F246" s="3">
        <v>73</v>
      </c>
      <c r="G246" s="3">
        <v>13</v>
      </c>
      <c r="H246" s="3">
        <v>5</v>
      </c>
      <c r="I246" s="17">
        <v>-0.09</v>
      </c>
      <c r="J246" s="17">
        <f>Tabla_Estadisticas[[#This Row],[E1_Pts_Saque]]+Tabla_Estadisticas[[#This Row],[E1_Error_Saque]]/Tabla_Estadisticas[[#This Row],[E1_Total_Saques]]</f>
        <v>5.1780821917808222</v>
      </c>
      <c r="K246" s="17">
        <f>Tabla_Estadisticas[[#This Row],[E1_Pts_Contraataque]]/Tabla_Estadisticas[[#This Row],[E1_Total_Saques]]</f>
        <v>0.31506849315068491</v>
      </c>
      <c r="L246" s="3">
        <v>42</v>
      </c>
      <c r="M246" s="3">
        <v>11</v>
      </c>
      <c r="N246" s="3">
        <v>59</v>
      </c>
      <c r="O246" s="3">
        <v>10</v>
      </c>
      <c r="P246" s="3">
        <v>2</v>
      </c>
      <c r="Q246" s="18">
        <v>-0.06</v>
      </c>
      <c r="R246" s="17">
        <f>Tabla_Estadisticas[[#This Row],[E2_Pts_Saque]]+Tabla_Estadisticas[[#This Row],[E2_Error_Saque]]/Tabla_Estadisticas[[#This Row],[E2_Total_Saques]]</f>
        <v>2.1694915254237288</v>
      </c>
      <c r="S246" s="17">
        <f>Tabla_Estadisticas[[#This Row],[E2_Pts_Contraataque]]/Tabla_Estadisticas[[#This Row],[E2_Pts_Totales]]</f>
        <v>0.26190476190476192</v>
      </c>
    </row>
    <row r="247" spans="1:19" x14ac:dyDescent="0.25">
      <c r="A247" s="4">
        <v>246</v>
      </c>
      <c r="B247" s="4">
        <v>7</v>
      </c>
      <c r="C247" s="4">
        <v>4</v>
      </c>
      <c r="D247" s="3">
        <v>71</v>
      </c>
      <c r="E247" s="3">
        <v>22</v>
      </c>
      <c r="F247" s="3">
        <v>88</v>
      </c>
      <c r="G247" s="3">
        <v>17</v>
      </c>
      <c r="H247" s="3">
        <v>7</v>
      </c>
      <c r="I247" s="17">
        <v>-7.0000000000000007E-2</v>
      </c>
      <c r="J247" s="17">
        <f>Tabla_Estadisticas[[#This Row],[E1_Pts_Saque]]+Tabla_Estadisticas[[#This Row],[E1_Error_Saque]]/Tabla_Estadisticas[[#This Row],[E1_Total_Saques]]</f>
        <v>7.1931818181818183</v>
      </c>
      <c r="K247" s="17">
        <f>Tabla_Estadisticas[[#This Row],[E1_Pts_Contraataque]]/Tabla_Estadisticas[[#This Row],[E1_Total_Saques]]</f>
        <v>0.25</v>
      </c>
      <c r="L247" s="3">
        <v>70</v>
      </c>
      <c r="M247" s="3">
        <v>28</v>
      </c>
      <c r="N247" s="3">
        <v>95</v>
      </c>
      <c r="O247" s="3">
        <v>12</v>
      </c>
      <c r="P247" s="3">
        <v>4</v>
      </c>
      <c r="Q247" s="18">
        <v>-0.06</v>
      </c>
      <c r="R247" s="17">
        <f>Tabla_Estadisticas[[#This Row],[E2_Pts_Saque]]+Tabla_Estadisticas[[#This Row],[E2_Error_Saque]]/Tabla_Estadisticas[[#This Row],[E2_Total_Saques]]</f>
        <v>4.1263157894736846</v>
      </c>
      <c r="S247" s="17">
        <f>Tabla_Estadisticas[[#This Row],[E2_Pts_Contraataque]]/Tabla_Estadisticas[[#This Row],[E2_Pts_Totales]]</f>
        <v>0.4</v>
      </c>
    </row>
    <row r="248" spans="1:19" x14ac:dyDescent="0.25">
      <c r="A248" s="4">
        <v>247</v>
      </c>
      <c r="B248" s="4">
        <v>9</v>
      </c>
      <c r="C248" s="4">
        <v>8</v>
      </c>
      <c r="D248" s="3">
        <v>50</v>
      </c>
      <c r="E248" s="3">
        <v>15</v>
      </c>
      <c r="F248" s="3">
        <v>74</v>
      </c>
      <c r="G248" s="3">
        <v>14</v>
      </c>
      <c r="H248" s="3">
        <v>5</v>
      </c>
      <c r="I248" s="17">
        <v>-0.12</v>
      </c>
      <c r="J248" s="17">
        <f>Tabla_Estadisticas[[#This Row],[E1_Pts_Saque]]+Tabla_Estadisticas[[#This Row],[E1_Error_Saque]]/Tabla_Estadisticas[[#This Row],[E1_Total_Saques]]</f>
        <v>5.1891891891891895</v>
      </c>
      <c r="K248" s="17">
        <f>Tabla_Estadisticas[[#This Row],[E1_Pts_Contraataque]]/Tabla_Estadisticas[[#This Row],[E1_Total_Saques]]</f>
        <v>0.20270270270270271</v>
      </c>
      <c r="L248" s="3">
        <v>45</v>
      </c>
      <c r="M248" s="3">
        <v>10</v>
      </c>
      <c r="N248" s="3">
        <v>68</v>
      </c>
      <c r="O248" s="3">
        <v>15</v>
      </c>
      <c r="P248" s="3">
        <v>2</v>
      </c>
      <c r="Q248" s="18">
        <v>-0.16</v>
      </c>
      <c r="R248" s="17">
        <f>Tabla_Estadisticas[[#This Row],[E2_Pts_Saque]]+Tabla_Estadisticas[[#This Row],[E2_Error_Saque]]/Tabla_Estadisticas[[#This Row],[E2_Total_Saques]]</f>
        <v>2.2205882352941178</v>
      </c>
      <c r="S248" s="17">
        <f>Tabla_Estadisticas[[#This Row],[E2_Pts_Contraataque]]/Tabla_Estadisticas[[#This Row],[E2_Pts_Totales]]</f>
        <v>0.22222222222222221</v>
      </c>
    </row>
    <row r="249" spans="1:19" x14ac:dyDescent="0.25">
      <c r="A249" s="4">
        <v>248</v>
      </c>
      <c r="B249" s="4">
        <v>13</v>
      </c>
      <c r="C249" s="4">
        <v>1</v>
      </c>
      <c r="D249" s="3">
        <v>70</v>
      </c>
      <c r="E249" s="3">
        <v>25</v>
      </c>
      <c r="F249" s="3">
        <v>104</v>
      </c>
      <c r="G249" s="3">
        <v>15</v>
      </c>
      <c r="H249" s="3">
        <v>10</v>
      </c>
      <c r="I249" s="17">
        <v>0.02</v>
      </c>
      <c r="J249" s="17">
        <f>Tabla_Estadisticas[[#This Row],[E1_Pts_Saque]]+Tabla_Estadisticas[[#This Row],[E1_Error_Saque]]/Tabla_Estadisticas[[#This Row],[E1_Total_Saques]]</f>
        <v>10.14423076923077</v>
      </c>
      <c r="K249" s="17">
        <f>Tabla_Estadisticas[[#This Row],[E1_Pts_Contraataque]]/Tabla_Estadisticas[[#This Row],[E1_Total_Saques]]</f>
        <v>0.24038461538461539</v>
      </c>
      <c r="L249" s="3">
        <v>75</v>
      </c>
      <c r="M249" s="3">
        <v>26</v>
      </c>
      <c r="N249" s="3">
        <v>99</v>
      </c>
      <c r="O249" s="3">
        <v>22</v>
      </c>
      <c r="P249" s="3">
        <v>9</v>
      </c>
      <c r="Q249" s="18">
        <v>-0.12</v>
      </c>
      <c r="R249" s="17">
        <f>Tabla_Estadisticas[[#This Row],[E2_Pts_Saque]]+Tabla_Estadisticas[[#This Row],[E2_Error_Saque]]/Tabla_Estadisticas[[#This Row],[E2_Total_Saques]]</f>
        <v>9.2222222222222214</v>
      </c>
      <c r="S249" s="17">
        <f>Tabla_Estadisticas[[#This Row],[E2_Pts_Contraataque]]/Tabla_Estadisticas[[#This Row],[E2_Pts_Totales]]</f>
        <v>0.34666666666666668</v>
      </c>
    </row>
    <row r="250" spans="1:19" x14ac:dyDescent="0.25">
      <c r="A250" s="4">
        <v>249</v>
      </c>
      <c r="B250" s="4">
        <v>16</v>
      </c>
      <c r="C250" s="4">
        <v>12</v>
      </c>
      <c r="D250" s="3">
        <v>74</v>
      </c>
      <c r="E250" s="3">
        <v>25</v>
      </c>
      <c r="F250" s="3">
        <v>98</v>
      </c>
      <c r="G250" s="3">
        <v>11</v>
      </c>
      <c r="H250" s="3">
        <v>6</v>
      </c>
      <c r="I250" s="17">
        <v>-0.02</v>
      </c>
      <c r="J250" s="17">
        <f>Tabla_Estadisticas[[#This Row],[E1_Pts_Saque]]+Tabla_Estadisticas[[#This Row],[E1_Error_Saque]]/Tabla_Estadisticas[[#This Row],[E1_Total_Saques]]</f>
        <v>6.1122448979591839</v>
      </c>
      <c r="K250" s="17">
        <f>Tabla_Estadisticas[[#This Row],[E1_Pts_Contraataque]]/Tabla_Estadisticas[[#This Row],[E1_Total_Saques]]</f>
        <v>0.25510204081632654</v>
      </c>
      <c r="L250" s="3">
        <v>72</v>
      </c>
      <c r="M250" s="3">
        <v>20</v>
      </c>
      <c r="N250" s="3">
        <v>89</v>
      </c>
      <c r="O250" s="3">
        <v>13</v>
      </c>
      <c r="P250" s="3">
        <v>3</v>
      </c>
      <c r="Q250" s="18">
        <v>-0.05</v>
      </c>
      <c r="R250" s="17">
        <f>Tabla_Estadisticas[[#This Row],[E2_Pts_Saque]]+Tabla_Estadisticas[[#This Row],[E2_Error_Saque]]/Tabla_Estadisticas[[#This Row],[E2_Total_Saques]]</f>
        <v>3.1460674157303372</v>
      </c>
      <c r="S250" s="17">
        <f>Tabla_Estadisticas[[#This Row],[E2_Pts_Contraataque]]/Tabla_Estadisticas[[#This Row],[E2_Pts_Totales]]</f>
        <v>0.27777777777777779</v>
      </c>
    </row>
    <row r="251" spans="1:19" x14ac:dyDescent="0.25">
      <c r="A251" s="4">
        <v>250</v>
      </c>
      <c r="B251" s="4">
        <v>14</v>
      </c>
      <c r="C251" s="4">
        <v>15</v>
      </c>
      <c r="D251" s="3">
        <v>35</v>
      </c>
      <c r="E251" s="3">
        <v>8</v>
      </c>
      <c r="F251" s="3">
        <v>54</v>
      </c>
      <c r="G251" s="3">
        <v>15</v>
      </c>
      <c r="H251" s="3">
        <v>4</v>
      </c>
      <c r="I251" s="17">
        <v>-0.2</v>
      </c>
      <c r="J251" s="17">
        <f>Tabla_Estadisticas[[#This Row],[E1_Pts_Saque]]+Tabla_Estadisticas[[#This Row],[E1_Error_Saque]]/Tabla_Estadisticas[[#This Row],[E1_Total_Saques]]</f>
        <v>4.2777777777777777</v>
      </c>
      <c r="K251" s="17">
        <f>Tabla_Estadisticas[[#This Row],[E1_Pts_Contraataque]]/Tabla_Estadisticas[[#This Row],[E1_Total_Saques]]</f>
        <v>0.14814814814814814</v>
      </c>
      <c r="L251" s="3">
        <v>50</v>
      </c>
      <c r="M251" s="3">
        <v>23</v>
      </c>
      <c r="N251" s="3">
        <v>75</v>
      </c>
      <c r="O251" s="3">
        <v>14</v>
      </c>
      <c r="P251" s="3">
        <v>9</v>
      </c>
      <c r="Q251" s="18">
        <v>-0.01</v>
      </c>
      <c r="R251" s="17">
        <f>Tabla_Estadisticas[[#This Row],[E2_Pts_Saque]]+Tabla_Estadisticas[[#This Row],[E2_Error_Saque]]/Tabla_Estadisticas[[#This Row],[E2_Total_Saques]]</f>
        <v>9.1866666666666674</v>
      </c>
      <c r="S251" s="17">
        <f>Tabla_Estadisticas[[#This Row],[E2_Pts_Contraataque]]/Tabla_Estadisticas[[#This Row],[E2_Pts_Totales]]</f>
        <v>0.46</v>
      </c>
    </row>
    <row r="252" spans="1:19" x14ac:dyDescent="0.25">
      <c r="A252" s="4">
        <v>251</v>
      </c>
      <c r="B252" s="4">
        <v>2</v>
      </c>
      <c r="C252" s="4">
        <v>6</v>
      </c>
      <c r="D252" s="3">
        <v>55</v>
      </c>
      <c r="E252" s="3">
        <v>24</v>
      </c>
      <c r="F252" s="3">
        <v>74</v>
      </c>
      <c r="G252" s="3">
        <v>9</v>
      </c>
      <c r="H252" s="3">
        <v>3</v>
      </c>
      <c r="I252" s="17">
        <v>-0.01</v>
      </c>
      <c r="J252" s="17">
        <f>Tabla_Estadisticas[[#This Row],[E1_Pts_Saque]]+Tabla_Estadisticas[[#This Row],[E1_Error_Saque]]/Tabla_Estadisticas[[#This Row],[E1_Total_Saques]]</f>
        <v>3.1216216216216215</v>
      </c>
      <c r="K252" s="17">
        <f>Tabla_Estadisticas[[#This Row],[E1_Pts_Contraataque]]/Tabla_Estadisticas[[#This Row],[E1_Total_Saques]]</f>
        <v>0.32432432432432434</v>
      </c>
      <c r="L252" s="3">
        <v>42</v>
      </c>
      <c r="M252" s="3">
        <v>10</v>
      </c>
      <c r="N252" s="3">
        <v>58</v>
      </c>
      <c r="O252" s="3">
        <v>11</v>
      </c>
      <c r="P252" s="3">
        <v>2</v>
      </c>
      <c r="Q252" s="18">
        <v>-0.1</v>
      </c>
      <c r="R252" s="17">
        <f>Tabla_Estadisticas[[#This Row],[E2_Pts_Saque]]+Tabla_Estadisticas[[#This Row],[E2_Error_Saque]]/Tabla_Estadisticas[[#This Row],[E2_Total_Saques]]</f>
        <v>2.1896551724137931</v>
      </c>
      <c r="S252" s="17">
        <f>Tabla_Estadisticas[[#This Row],[E2_Pts_Contraataque]]/Tabla_Estadisticas[[#This Row],[E2_Pts_Totales]]</f>
        <v>0.23809523809523808</v>
      </c>
    </row>
    <row r="253" spans="1:19" x14ac:dyDescent="0.25">
      <c r="A253" s="4">
        <v>252</v>
      </c>
      <c r="B253" s="4">
        <v>15</v>
      </c>
      <c r="C253" s="4">
        <v>3</v>
      </c>
      <c r="D253" s="3">
        <v>56</v>
      </c>
      <c r="E253" s="3">
        <v>24</v>
      </c>
      <c r="F253" s="3">
        <v>74</v>
      </c>
      <c r="G253" s="3">
        <v>11</v>
      </c>
      <c r="H253" s="3">
        <v>4</v>
      </c>
      <c r="I253" s="17">
        <v>-0.04</v>
      </c>
      <c r="J253" s="17">
        <f>Tabla_Estadisticas[[#This Row],[E1_Pts_Saque]]+Tabla_Estadisticas[[#This Row],[E1_Error_Saque]]/Tabla_Estadisticas[[#This Row],[E1_Total_Saques]]</f>
        <v>4.1486486486486482</v>
      </c>
      <c r="K253" s="17">
        <f>Tabla_Estadisticas[[#This Row],[E1_Pts_Contraataque]]/Tabla_Estadisticas[[#This Row],[E1_Total_Saques]]</f>
        <v>0.32432432432432434</v>
      </c>
      <c r="L253" s="3">
        <v>36</v>
      </c>
      <c r="M253" s="3">
        <v>7</v>
      </c>
      <c r="N253" s="3">
        <v>55</v>
      </c>
      <c r="O253" s="3">
        <v>10</v>
      </c>
      <c r="P253" s="3">
        <v>2</v>
      </c>
      <c r="Q253" s="18">
        <v>-0.12</v>
      </c>
      <c r="R253" s="17">
        <f>Tabla_Estadisticas[[#This Row],[E2_Pts_Saque]]+Tabla_Estadisticas[[#This Row],[E2_Error_Saque]]/Tabla_Estadisticas[[#This Row],[E2_Total_Saques]]</f>
        <v>2.1818181818181817</v>
      </c>
      <c r="S253" s="17">
        <f>Tabla_Estadisticas[[#This Row],[E2_Pts_Contraataque]]/Tabla_Estadisticas[[#This Row],[E2_Pts_Totales]]</f>
        <v>0.19444444444444445</v>
      </c>
    </row>
    <row r="254" spans="1:19" x14ac:dyDescent="0.25">
      <c r="A254" s="4">
        <v>253</v>
      </c>
      <c r="B254" s="4">
        <v>16</v>
      </c>
      <c r="C254" s="4">
        <v>2</v>
      </c>
      <c r="D254" s="3">
        <v>85</v>
      </c>
      <c r="E254" s="3">
        <v>25</v>
      </c>
      <c r="F254" s="3">
        <v>118</v>
      </c>
      <c r="G254" s="3">
        <v>18</v>
      </c>
      <c r="H254" s="3">
        <v>4</v>
      </c>
      <c r="I254" s="17">
        <v>-0.09</v>
      </c>
      <c r="J254" s="17">
        <f>Tabla_Estadisticas[[#This Row],[E1_Pts_Saque]]+Tabla_Estadisticas[[#This Row],[E1_Error_Saque]]/Tabla_Estadisticas[[#This Row],[E1_Total_Saques]]</f>
        <v>4.1525423728813555</v>
      </c>
      <c r="K254" s="17">
        <f>Tabla_Estadisticas[[#This Row],[E1_Pts_Contraataque]]/Tabla_Estadisticas[[#This Row],[E1_Total_Saques]]</f>
        <v>0.21186440677966101</v>
      </c>
      <c r="L254" s="3">
        <v>88</v>
      </c>
      <c r="M254" s="3">
        <v>24</v>
      </c>
      <c r="N254" s="3">
        <v>121</v>
      </c>
      <c r="O254" s="3">
        <v>23</v>
      </c>
      <c r="P254" s="3">
        <v>4</v>
      </c>
      <c r="Q254" s="18">
        <v>-0.12</v>
      </c>
      <c r="R254" s="17">
        <f>Tabla_Estadisticas[[#This Row],[E2_Pts_Saque]]+Tabla_Estadisticas[[#This Row],[E2_Error_Saque]]/Tabla_Estadisticas[[#This Row],[E2_Total_Saques]]</f>
        <v>4.1900826446280988</v>
      </c>
      <c r="S254" s="17">
        <f>Tabla_Estadisticas[[#This Row],[E2_Pts_Contraataque]]/Tabla_Estadisticas[[#This Row],[E2_Pts_Totales]]</f>
        <v>0.27272727272727271</v>
      </c>
    </row>
    <row r="255" spans="1:19" x14ac:dyDescent="0.25">
      <c r="A255" s="4">
        <v>254</v>
      </c>
      <c r="B255" s="4">
        <v>13</v>
      </c>
      <c r="C255" s="4">
        <v>6</v>
      </c>
      <c r="D255" s="3">
        <v>75</v>
      </c>
      <c r="E255" s="3">
        <v>31</v>
      </c>
      <c r="F255" s="3">
        <v>109</v>
      </c>
      <c r="G255" s="3">
        <v>19</v>
      </c>
      <c r="H255" s="3">
        <v>9</v>
      </c>
      <c r="I255" s="17">
        <v>-0.03</v>
      </c>
      <c r="J255" s="17">
        <f>Tabla_Estadisticas[[#This Row],[E1_Pts_Saque]]+Tabla_Estadisticas[[#This Row],[E1_Error_Saque]]/Tabla_Estadisticas[[#This Row],[E1_Total_Saques]]</f>
        <v>9.1743119266055047</v>
      </c>
      <c r="K255" s="17">
        <f>Tabla_Estadisticas[[#This Row],[E1_Pts_Contraataque]]/Tabla_Estadisticas[[#This Row],[E1_Total_Saques]]</f>
        <v>0.28440366972477066</v>
      </c>
      <c r="L255" s="3">
        <v>75</v>
      </c>
      <c r="M255" s="3">
        <v>27</v>
      </c>
      <c r="N255" s="3">
        <v>109</v>
      </c>
      <c r="O255" s="3">
        <v>25</v>
      </c>
      <c r="P255" s="3">
        <v>11</v>
      </c>
      <c r="Q255" s="18">
        <v>-0.08</v>
      </c>
      <c r="R255" s="17">
        <f>Tabla_Estadisticas[[#This Row],[E2_Pts_Saque]]+Tabla_Estadisticas[[#This Row],[E2_Error_Saque]]/Tabla_Estadisticas[[#This Row],[E2_Total_Saques]]</f>
        <v>11.229357798165138</v>
      </c>
      <c r="S255" s="17">
        <f>Tabla_Estadisticas[[#This Row],[E2_Pts_Contraataque]]/Tabla_Estadisticas[[#This Row],[E2_Pts_Totales]]</f>
        <v>0.36</v>
      </c>
    </row>
    <row r="256" spans="1:19" x14ac:dyDescent="0.25">
      <c r="A256" s="4">
        <v>255</v>
      </c>
      <c r="B256" s="4">
        <v>8</v>
      </c>
      <c r="C256" s="4">
        <v>14</v>
      </c>
      <c r="D256" s="3">
        <v>56</v>
      </c>
      <c r="E256" s="3">
        <v>23</v>
      </c>
      <c r="F256" s="3">
        <v>74</v>
      </c>
      <c r="G256" s="3">
        <v>15</v>
      </c>
      <c r="H256" s="3">
        <v>7</v>
      </c>
      <c r="I256" s="17">
        <v>-0.06</v>
      </c>
      <c r="J256" s="17">
        <f>Tabla_Estadisticas[[#This Row],[E1_Pts_Saque]]+Tabla_Estadisticas[[#This Row],[E1_Error_Saque]]/Tabla_Estadisticas[[#This Row],[E1_Total_Saques]]</f>
        <v>7.2027027027027026</v>
      </c>
      <c r="K256" s="17">
        <f>Tabla_Estadisticas[[#This Row],[E1_Pts_Contraataque]]/Tabla_Estadisticas[[#This Row],[E1_Total_Saques]]</f>
        <v>0.3108108108108108</v>
      </c>
      <c r="L256" s="3">
        <v>40</v>
      </c>
      <c r="M256" s="3">
        <v>13</v>
      </c>
      <c r="N256" s="3">
        <v>63</v>
      </c>
      <c r="O256" s="3">
        <v>13</v>
      </c>
      <c r="P256" s="3">
        <v>2</v>
      </c>
      <c r="Q256" s="18">
        <v>-0.15</v>
      </c>
      <c r="R256" s="17">
        <f>Tabla_Estadisticas[[#This Row],[E2_Pts_Saque]]+Tabla_Estadisticas[[#This Row],[E2_Error_Saque]]/Tabla_Estadisticas[[#This Row],[E2_Total_Saques]]</f>
        <v>2.2063492063492065</v>
      </c>
      <c r="S256" s="17">
        <f>Tabla_Estadisticas[[#This Row],[E2_Pts_Contraataque]]/Tabla_Estadisticas[[#This Row],[E2_Pts_Totales]]</f>
        <v>0.32500000000000001</v>
      </c>
    </row>
    <row r="257" spans="1:19" x14ac:dyDescent="0.25">
      <c r="A257" s="4">
        <v>256</v>
      </c>
      <c r="B257" s="4">
        <v>7</v>
      </c>
      <c r="C257" s="4">
        <v>12</v>
      </c>
      <c r="D257" s="3">
        <v>49</v>
      </c>
      <c r="E257" s="3">
        <v>23</v>
      </c>
      <c r="F257" s="3">
        <v>72</v>
      </c>
      <c r="G257" s="3">
        <v>17</v>
      </c>
      <c r="H257" s="3">
        <v>2</v>
      </c>
      <c r="I257" s="17">
        <v>-0.16</v>
      </c>
      <c r="J257" s="17">
        <f>Tabla_Estadisticas[[#This Row],[E1_Pts_Saque]]+Tabla_Estadisticas[[#This Row],[E1_Error_Saque]]/Tabla_Estadisticas[[#This Row],[E1_Total_Saques]]</f>
        <v>2.2361111111111112</v>
      </c>
      <c r="K257" s="17">
        <f>Tabla_Estadisticas[[#This Row],[E1_Pts_Contraataque]]/Tabla_Estadisticas[[#This Row],[E1_Total_Saques]]</f>
        <v>0.31944444444444442</v>
      </c>
      <c r="L257" s="3">
        <v>32</v>
      </c>
      <c r="M257" s="3">
        <v>8</v>
      </c>
      <c r="N257" s="3">
        <v>55</v>
      </c>
      <c r="O257" s="3">
        <v>13</v>
      </c>
      <c r="P257" s="3">
        <v>2</v>
      </c>
      <c r="Q257" s="18">
        <v>-7.0000000000000007E-2</v>
      </c>
      <c r="R257" s="17">
        <f>Tabla_Estadisticas[[#This Row],[E2_Pts_Saque]]+Tabla_Estadisticas[[#This Row],[E2_Error_Saque]]/Tabla_Estadisticas[[#This Row],[E2_Total_Saques]]</f>
        <v>2.2363636363636363</v>
      </c>
      <c r="S257" s="17">
        <f>Tabla_Estadisticas[[#This Row],[E2_Pts_Contraataque]]/Tabla_Estadisticas[[#This Row],[E2_Pts_Totales]]</f>
        <v>0.25</v>
      </c>
    </row>
    <row r="258" spans="1:19" x14ac:dyDescent="0.25">
      <c r="A258" s="4">
        <v>257</v>
      </c>
      <c r="B258" s="4">
        <v>11</v>
      </c>
      <c r="C258" s="4">
        <v>1</v>
      </c>
      <c r="D258" s="3">
        <v>51</v>
      </c>
      <c r="E258" s="3">
        <v>13</v>
      </c>
      <c r="F258" s="3">
        <v>77</v>
      </c>
      <c r="G258" s="3">
        <v>15</v>
      </c>
      <c r="H258" s="3">
        <v>2</v>
      </c>
      <c r="I258" s="17">
        <v>-0.11</v>
      </c>
      <c r="J258" s="17">
        <f>Tabla_Estadisticas[[#This Row],[E1_Pts_Saque]]+Tabla_Estadisticas[[#This Row],[E1_Error_Saque]]/Tabla_Estadisticas[[#This Row],[E1_Total_Saques]]</f>
        <v>2.1948051948051948</v>
      </c>
      <c r="K258" s="17">
        <f>Tabla_Estadisticas[[#This Row],[E1_Pts_Contraataque]]/Tabla_Estadisticas[[#This Row],[E1_Total_Saques]]</f>
        <v>0.16883116883116883</v>
      </c>
      <c r="L258" s="3">
        <v>63</v>
      </c>
      <c r="M258" s="3">
        <v>22</v>
      </c>
      <c r="N258" s="3">
        <v>83</v>
      </c>
      <c r="O258" s="3">
        <v>15</v>
      </c>
      <c r="P258" s="3">
        <v>4</v>
      </c>
      <c r="Q258" s="18">
        <v>-0.08</v>
      </c>
      <c r="R258" s="17">
        <f>Tabla_Estadisticas[[#This Row],[E2_Pts_Saque]]+Tabla_Estadisticas[[#This Row],[E2_Error_Saque]]/Tabla_Estadisticas[[#This Row],[E2_Total_Saques]]</f>
        <v>4.1807228915662646</v>
      </c>
      <c r="S258" s="17">
        <f>Tabla_Estadisticas[[#This Row],[E2_Pts_Contraataque]]/Tabla_Estadisticas[[#This Row],[E2_Pts_Totales]]</f>
        <v>0.34920634920634919</v>
      </c>
    </row>
    <row r="259" spans="1:19" x14ac:dyDescent="0.25">
      <c r="A259" s="4">
        <v>258</v>
      </c>
      <c r="B259" s="4">
        <v>4</v>
      </c>
      <c r="C259" s="4">
        <v>9</v>
      </c>
      <c r="D259" s="3">
        <v>73</v>
      </c>
      <c r="E259" s="3">
        <v>29</v>
      </c>
      <c r="F259" s="3">
        <v>95</v>
      </c>
      <c r="G259" s="3">
        <v>11</v>
      </c>
      <c r="H259" s="3">
        <v>10</v>
      </c>
      <c r="I259" s="17">
        <v>0.04</v>
      </c>
      <c r="J259" s="17">
        <f>Tabla_Estadisticas[[#This Row],[E1_Pts_Saque]]+Tabla_Estadisticas[[#This Row],[E1_Error_Saque]]/Tabla_Estadisticas[[#This Row],[E1_Total_Saques]]</f>
        <v>10.115789473684211</v>
      </c>
      <c r="K259" s="17">
        <f>Tabla_Estadisticas[[#This Row],[E1_Pts_Contraataque]]/Tabla_Estadisticas[[#This Row],[E1_Total_Saques]]</f>
        <v>0.30526315789473685</v>
      </c>
      <c r="L259" s="3">
        <v>60</v>
      </c>
      <c r="M259" s="3">
        <v>18</v>
      </c>
      <c r="N259" s="3">
        <v>86</v>
      </c>
      <c r="O259" s="3">
        <v>11</v>
      </c>
      <c r="P259" s="3">
        <v>4</v>
      </c>
      <c r="Q259" s="18">
        <v>-0.02</v>
      </c>
      <c r="R259" s="17">
        <f>Tabla_Estadisticas[[#This Row],[E2_Pts_Saque]]+Tabla_Estadisticas[[#This Row],[E2_Error_Saque]]/Tabla_Estadisticas[[#This Row],[E2_Total_Saques]]</f>
        <v>4.1279069767441863</v>
      </c>
      <c r="S259" s="17">
        <f>Tabla_Estadisticas[[#This Row],[E2_Pts_Contraataque]]/Tabla_Estadisticas[[#This Row],[E2_Pts_Totales]]</f>
        <v>0.3</v>
      </c>
    </row>
    <row r="260" spans="1:19" x14ac:dyDescent="0.25">
      <c r="A260" s="4">
        <v>259</v>
      </c>
      <c r="B260" s="4">
        <v>3</v>
      </c>
      <c r="C260" s="4">
        <v>9</v>
      </c>
      <c r="D260" s="3">
        <v>52</v>
      </c>
      <c r="E260" s="3">
        <v>20</v>
      </c>
      <c r="F260" s="3">
        <v>74</v>
      </c>
      <c r="G260" s="3">
        <v>11</v>
      </c>
      <c r="H260" s="3">
        <v>1</v>
      </c>
      <c r="I260" s="17">
        <v>-0.13</v>
      </c>
      <c r="J260" s="17">
        <f>Tabla_Estadisticas[[#This Row],[E1_Pts_Saque]]+Tabla_Estadisticas[[#This Row],[E1_Error_Saque]]/Tabla_Estadisticas[[#This Row],[E1_Total_Saques]]</f>
        <v>1.1486486486486487</v>
      </c>
      <c r="K260" s="17">
        <f>Tabla_Estadisticas[[#This Row],[E1_Pts_Contraataque]]/Tabla_Estadisticas[[#This Row],[E1_Total_Saques]]</f>
        <v>0.27027027027027029</v>
      </c>
      <c r="L260" s="3">
        <v>47</v>
      </c>
      <c r="M260" s="3">
        <v>13</v>
      </c>
      <c r="N260" s="3">
        <v>62</v>
      </c>
      <c r="O260" s="3">
        <v>12</v>
      </c>
      <c r="P260" s="3">
        <v>2</v>
      </c>
      <c r="Q260" s="18">
        <v>-0.16</v>
      </c>
      <c r="R260" s="17">
        <f>Tabla_Estadisticas[[#This Row],[E2_Pts_Saque]]+Tabla_Estadisticas[[#This Row],[E2_Error_Saque]]/Tabla_Estadisticas[[#This Row],[E2_Total_Saques]]</f>
        <v>2.193548387096774</v>
      </c>
      <c r="S260" s="17">
        <f>Tabla_Estadisticas[[#This Row],[E2_Pts_Contraataque]]/Tabla_Estadisticas[[#This Row],[E2_Pts_Totales]]</f>
        <v>0.27659574468085107</v>
      </c>
    </row>
    <row r="261" spans="1:19" x14ac:dyDescent="0.25">
      <c r="A261" s="4">
        <v>260</v>
      </c>
      <c r="B261" s="4">
        <v>1</v>
      </c>
      <c r="C261" s="4">
        <v>4</v>
      </c>
      <c r="D261" s="3">
        <v>59</v>
      </c>
      <c r="E261" s="3">
        <v>23</v>
      </c>
      <c r="F261" s="3">
        <v>74</v>
      </c>
      <c r="G261" s="3">
        <v>13</v>
      </c>
      <c r="H261" s="3">
        <v>5</v>
      </c>
      <c r="I261" s="17">
        <v>0.01</v>
      </c>
      <c r="J261" s="17">
        <f>Tabla_Estadisticas[[#This Row],[E1_Pts_Saque]]+Tabla_Estadisticas[[#This Row],[E1_Error_Saque]]/Tabla_Estadisticas[[#This Row],[E1_Total_Saques]]</f>
        <v>5.1756756756756754</v>
      </c>
      <c r="K261" s="17">
        <f>Tabla_Estadisticas[[#This Row],[E1_Pts_Contraataque]]/Tabla_Estadisticas[[#This Row],[E1_Total_Saques]]</f>
        <v>0.3108108108108108</v>
      </c>
      <c r="L261" s="3">
        <v>46</v>
      </c>
      <c r="M261" s="3">
        <v>15</v>
      </c>
      <c r="N261" s="3">
        <v>62</v>
      </c>
      <c r="O261" s="3">
        <v>9</v>
      </c>
      <c r="P261" s="3">
        <v>1</v>
      </c>
      <c r="Q261" s="18">
        <v>-0.06</v>
      </c>
      <c r="R261" s="17">
        <f>Tabla_Estadisticas[[#This Row],[E2_Pts_Saque]]+Tabla_Estadisticas[[#This Row],[E2_Error_Saque]]/Tabla_Estadisticas[[#This Row],[E2_Total_Saques]]</f>
        <v>1.1451612903225807</v>
      </c>
      <c r="S261" s="17">
        <f>Tabla_Estadisticas[[#This Row],[E2_Pts_Contraataque]]/Tabla_Estadisticas[[#This Row],[E2_Pts_Totales]]</f>
        <v>0.32608695652173914</v>
      </c>
    </row>
    <row r="262" spans="1:19" x14ac:dyDescent="0.25">
      <c r="A262" s="4">
        <v>261</v>
      </c>
      <c r="B262" s="4">
        <v>12</v>
      </c>
      <c r="C262" s="4">
        <v>11</v>
      </c>
      <c r="D262" s="3">
        <v>63</v>
      </c>
      <c r="E262" s="3">
        <v>18</v>
      </c>
      <c r="F262" s="3">
        <v>73</v>
      </c>
      <c r="G262" s="3">
        <v>11</v>
      </c>
      <c r="H262" s="3">
        <v>6</v>
      </c>
      <c r="I262" s="17">
        <v>-0.01</v>
      </c>
      <c r="J262" s="17">
        <f>Tabla_Estadisticas[[#This Row],[E1_Pts_Saque]]+Tabla_Estadisticas[[#This Row],[E1_Error_Saque]]/Tabla_Estadisticas[[#This Row],[E1_Total_Saques]]</f>
        <v>6.1506849315068495</v>
      </c>
      <c r="K262" s="17">
        <f>Tabla_Estadisticas[[#This Row],[E1_Pts_Contraataque]]/Tabla_Estadisticas[[#This Row],[E1_Total_Saques]]</f>
        <v>0.24657534246575341</v>
      </c>
      <c r="L262" s="3">
        <v>47</v>
      </c>
      <c r="M262" s="3">
        <v>10</v>
      </c>
      <c r="N262" s="3">
        <v>64</v>
      </c>
      <c r="O262" s="3">
        <v>7</v>
      </c>
      <c r="P262" s="3">
        <v>1</v>
      </c>
      <c r="Q262" s="18">
        <v>-0.06</v>
      </c>
      <c r="R262" s="17">
        <f>Tabla_Estadisticas[[#This Row],[E2_Pts_Saque]]+Tabla_Estadisticas[[#This Row],[E2_Error_Saque]]/Tabla_Estadisticas[[#This Row],[E2_Total_Saques]]</f>
        <v>1.109375</v>
      </c>
      <c r="S262" s="17">
        <f>Tabla_Estadisticas[[#This Row],[E2_Pts_Contraataque]]/Tabla_Estadisticas[[#This Row],[E2_Pts_Totales]]</f>
        <v>0.21276595744680851</v>
      </c>
    </row>
    <row r="263" spans="1:19" x14ac:dyDescent="0.25">
      <c r="A263" s="4">
        <v>262</v>
      </c>
      <c r="B263" s="4">
        <v>14</v>
      </c>
      <c r="C263" s="4">
        <v>7</v>
      </c>
      <c r="D263" s="3">
        <v>75</v>
      </c>
      <c r="E263" s="3">
        <v>27</v>
      </c>
      <c r="F263" s="3">
        <v>101</v>
      </c>
      <c r="G263" s="3">
        <v>18</v>
      </c>
      <c r="H263" s="3">
        <v>7</v>
      </c>
      <c r="I263" s="17">
        <v>-0.08</v>
      </c>
      <c r="J263" s="17">
        <f>Tabla_Estadisticas[[#This Row],[E1_Pts_Saque]]+Tabla_Estadisticas[[#This Row],[E1_Error_Saque]]/Tabla_Estadisticas[[#This Row],[E1_Total_Saques]]</f>
        <v>7.1782178217821784</v>
      </c>
      <c r="K263" s="17">
        <f>Tabla_Estadisticas[[#This Row],[E1_Pts_Contraataque]]/Tabla_Estadisticas[[#This Row],[E1_Total_Saques]]</f>
        <v>0.26732673267326734</v>
      </c>
      <c r="L263" s="3">
        <v>68</v>
      </c>
      <c r="M263" s="3">
        <v>23</v>
      </c>
      <c r="N263" s="3">
        <v>98</v>
      </c>
      <c r="O263" s="3">
        <v>16</v>
      </c>
      <c r="P263" s="3">
        <v>6</v>
      </c>
      <c r="Q263" s="18">
        <v>-7.0000000000000007E-2</v>
      </c>
      <c r="R263" s="17">
        <f>Tabla_Estadisticas[[#This Row],[E2_Pts_Saque]]+Tabla_Estadisticas[[#This Row],[E2_Error_Saque]]/Tabla_Estadisticas[[#This Row],[E2_Total_Saques]]</f>
        <v>6.1632653061224492</v>
      </c>
      <c r="S263" s="17">
        <f>Tabla_Estadisticas[[#This Row],[E2_Pts_Contraataque]]/Tabla_Estadisticas[[#This Row],[E2_Pts_Totales]]</f>
        <v>0.33823529411764708</v>
      </c>
    </row>
    <row r="264" spans="1:19" x14ac:dyDescent="0.25">
      <c r="A264" s="4">
        <v>263</v>
      </c>
      <c r="B264" s="4">
        <v>6</v>
      </c>
      <c r="C264" s="4">
        <v>8</v>
      </c>
      <c r="D264" s="3">
        <v>63</v>
      </c>
      <c r="E264" s="3">
        <v>19</v>
      </c>
      <c r="F264" s="3">
        <v>86</v>
      </c>
      <c r="G264" s="3">
        <v>11</v>
      </c>
      <c r="H264" s="3">
        <v>6</v>
      </c>
      <c r="I264" s="17">
        <v>-0.02</v>
      </c>
      <c r="J264" s="17">
        <f>Tabla_Estadisticas[[#This Row],[E1_Pts_Saque]]+Tabla_Estadisticas[[#This Row],[E1_Error_Saque]]/Tabla_Estadisticas[[#This Row],[E1_Total_Saques]]</f>
        <v>6.1279069767441863</v>
      </c>
      <c r="K264" s="17">
        <f>Tabla_Estadisticas[[#This Row],[E1_Pts_Contraataque]]/Tabla_Estadisticas[[#This Row],[E1_Total_Saques]]</f>
        <v>0.22093023255813954</v>
      </c>
      <c r="L264" s="3">
        <v>66</v>
      </c>
      <c r="M264" s="3">
        <v>22</v>
      </c>
      <c r="N264" s="3">
        <v>91</v>
      </c>
      <c r="O264" s="3">
        <v>14</v>
      </c>
      <c r="P264" s="3">
        <v>2</v>
      </c>
      <c r="Q264" s="18">
        <v>-0.09</v>
      </c>
      <c r="R264" s="17">
        <f>Tabla_Estadisticas[[#This Row],[E2_Pts_Saque]]+Tabla_Estadisticas[[#This Row],[E2_Error_Saque]]/Tabla_Estadisticas[[#This Row],[E2_Total_Saques]]</f>
        <v>2.1538461538461537</v>
      </c>
      <c r="S264" s="17">
        <f>Tabla_Estadisticas[[#This Row],[E2_Pts_Contraataque]]/Tabla_Estadisticas[[#This Row],[E2_Pts_Totales]]</f>
        <v>0.33333333333333331</v>
      </c>
    </row>
    <row r="265" spans="1:19" x14ac:dyDescent="0.25">
      <c r="A265" s="4">
        <v>264</v>
      </c>
      <c r="B265" s="4">
        <v>2</v>
      </c>
      <c r="C265" s="4">
        <v>13</v>
      </c>
      <c r="D265" s="3">
        <v>61</v>
      </c>
      <c r="E265" s="3">
        <v>24</v>
      </c>
      <c r="F265" s="3">
        <v>91</v>
      </c>
      <c r="G265" s="3">
        <v>15</v>
      </c>
      <c r="H265" s="3">
        <v>5</v>
      </c>
      <c r="I265" s="17">
        <v>-0.04</v>
      </c>
      <c r="J265" s="17">
        <f>Tabla_Estadisticas[[#This Row],[E1_Pts_Saque]]+Tabla_Estadisticas[[#This Row],[E1_Error_Saque]]/Tabla_Estadisticas[[#This Row],[E1_Total_Saques]]</f>
        <v>5.1648351648351651</v>
      </c>
      <c r="K265" s="17">
        <f>Tabla_Estadisticas[[#This Row],[E1_Pts_Contraataque]]/Tabla_Estadisticas[[#This Row],[E1_Total_Saques]]</f>
        <v>0.26373626373626374</v>
      </c>
      <c r="L265" s="3">
        <v>55</v>
      </c>
      <c r="M265" s="3">
        <v>17</v>
      </c>
      <c r="N265" s="3">
        <v>82</v>
      </c>
      <c r="O265" s="3">
        <v>20</v>
      </c>
      <c r="P265" s="3">
        <v>4</v>
      </c>
      <c r="Q265" s="18">
        <v>-0.1</v>
      </c>
      <c r="R265" s="17">
        <f>Tabla_Estadisticas[[#This Row],[E2_Pts_Saque]]+Tabla_Estadisticas[[#This Row],[E2_Error_Saque]]/Tabla_Estadisticas[[#This Row],[E2_Total_Saques]]</f>
        <v>4.2439024390243905</v>
      </c>
      <c r="S265" s="17">
        <f>Tabla_Estadisticas[[#This Row],[E2_Pts_Contraataque]]/Tabla_Estadisticas[[#This Row],[E2_Pts_Totales]]</f>
        <v>0.30909090909090908</v>
      </c>
    </row>
    <row r="266" spans="1:19" x14ac:dyDescent="0.25">
      <c r="A266" s="4">
        <v>265</v>
      </c>
      <c r="B266" s="4">
        <v>15</v>
      </c>
      <c r="C266" s="4">
        <v>16</v>
      </c>
      <c r="D266" s="3">
        <v>83</v>
      </c>
      <c r="E266" s="3">
        <v>37</v>
      </c>
      <c r="F266" s="3">
        <v>103</v>
      </c>
      <c r="G266" s="3">
        <v>14</v>
      </c>
      <c r="H266" s="3">
        <v>5</v>
      </c>
      <c r="I266" s="17">
        <v>-0.02</v>
      </c>
      <c r="J266" s="17">
        <f>Tabla_Estadisticas[[#This Row],[E1_Pts_Saque]]+Tabla_Estadisticas[[#This Row],[E1_Error_Saque]]/Tabla_Estadisticas[[#This Row],[E1_Total_Saques]]</f>
        <v>5.1359223300970873</v>
      </c>
      <c r="K266" s="17">
        <f>Tabla_Estadisticas[[#This Row],[E1_Pts_Contraataque]]/Tabla_Estadisticas[[#This Row],[E1_Total_Saques]]</f>
        <v>0.35922330097087379</v>
      </c>
      <c r="L266" s="3">
        <v>69</v>
      </c>
      <c r="M266" s="3">
        <v>28</v>
      </c>
      <c r="N266" s="3">
        <v>98</v>
      </c>
      <c r="O266" s="3">
        <v>12</v>
      </c>
      <c r="P266" s="3">
        <v>4</v>
      </c>
      <c r="Q266" s="18">
        <v>-7.0000000000000007E-2</v>
      </c>
      <c r="R266" s="17">
        <f>Tabla_Estadisticas[[#This Row],[E2_Pts_Saque]]+Tabla_Estadisticas[[#This Row],[E2_Error_Saque]]/Tabla_Estadisticas[[#This Row],[E2_Total_Saques]]</f>
        <v>4.1224489795918364</v>
      </c>
      <c r="S266" s="17">
        <f>Tabla_Estadisticas[[#This Row],[E2_Pts_Contraataque]]/Tabla_Estadisticas[[#This Row],[E2_Pts_Totales]]</f>
        <v>0.40579710144927539</v>
      </c>
    </row>
    <row r="267" spans="1:19" x14ac:dyDescent="0.25">
      <c r="A267" s="4">
        <v>266</v>
      </c>
      <c r="B267" s="4">
        <v>16</v>
      </c>
      <c r="C267" s="4">
        <v>3</v>
      </c>
      <c r="D267" s="3">
        <v>74</v>
      </c>
      <c r="E267" s="3">
        <v>25</v>
      </c>
      <c r="F267" s="3">
        <v>103</v>
      </c>
      <c r="G267" s="3">
        <v>17</v>
      </c>
      <c r="H267" s="3">
        <v>8</v>
      </c>
      <c r="I267" s="17">
        <v>-0.03</v>
      </c>
      <c r="J267" s="17">
        <f>Tabla_Estadisticas[[#This Row],[E1_Pts_Saque]]+Tabla_Estadisticas[[#This Row],[E1_Error_Saque]]/Tabla_Estadisticas[[#This Row],[E1_Total_Saques]]</f>
        <v>8.1650485436893199</v>
      </c>
      <c r="K267" s="17">
        <f>Tabla_Estadisticas[[#This Row],[E1_Pts_Contraataque]]/Tabla_Estadisticas[[#This Row],[E1_Total_Saques]]</f>
        <v>0.24271844660194175</v>
      </c>
      <c r="L267" s="3">
        <v>60</v>
      </c>
      <c r="M267" s="3">
        <v>15</v>
      </c>
      <c r="N267" s="3">
        <v>92</v>
      </c>
      <c r="O267" s="3">
        <v>16</v>
      </c>
      <c r="P267" s="3">
        <v>3</v>
      </c>
      <c r="Q267" s="18">
        <v>-0.1</v>
      </c>
      <c r="R267" s="17">
        <f>Tabla_Estadisticas[[#This Row],[E2_Pts_Saque]]+Tabla_Estadisticas[[#This Row],[E2_Error_Saque]]/Tabla_Estadisticas[[#This Row],[E2_Total_Saques]]</f>
        <v>3.1739130434782608</v>
      </c>
      <c r="S267" s="17">
        <f>Tabla_Estadisticas[[#This Row],[E2_Pts_Contraataque]]/Tabla_Estadisticas[[#This Row],[E2_Pts_Totales]]</f>
        <v>0.25</v>
      </c>
    </row>
    <row r="268" spans="1:19" x14ac:dyDescent="0.25">
      <c r="A268" s="4">
        <v>267</v>
      </c>
      <c r="B268" s="4">
        <v>13</v>
      </c>
      <c r="C268" s="4">
        <v>15</v>
      </c>
      <c r="D268" s="3">
        <v>77</v>
      </c>
      <c r="E268" s="3">
        <v>28</v>
      </c>
      <c r="F268" s="3">
        <v>109</v>
      </c>
      <c r="G268" s="3">
        <v>14</v>
      </c>
      <c r="H268" s="3">
        <v>12</v>
      </c>
      <c r="I268" s="17">
        <v>0.05</v>
      </c>
      <c r="J268" s="17">
        <f>Tabla_Estadisticas[[#This Row],[E1_Pts_Saque]]+Tabla_Estadisticas[[#This Row],[E1_Error_Saque]]/Tabla_Estadisticas[[#This Row],[E1_Total_Saques]]</f>
        <v>12.128440366972477</v>
      </c>
      <c r="K268" s="17">
        <f>Tabla_Estadisticas[[#This Row],[E1_Pts_Contraataque]]/Tabla_Estadisticas[[#This Row],[E1_Total_Saques]]</f>
        <v>0.25688073394495414</v>
      </c>
      <c r="L268" s="3">
        <v>89</v>
      </c>
      <c r="M268" s="3">
        <v>34</v>
      </c>
      <c r="N268" s="3">
        <v>116</v>
      </c>
      <c r="O268" s="3">
        <v>23</v>
      </c>
      <c r="P268" s="3">
        <v>9</v>
      </c>
      <c r="Q268" s="18">
        <v>-0.1</v>
      </c>
      <c r="R268" s="17">
        <f>Tabla_Estadisticas[[#This Row],[E2_Pts_Saque]]+Tabla_Estadisticas[[#This Row],[E2_Error_Saque]]/Tabla_Estadisticas[[#This Row],[E2_Total_Saques]]</f>
        <v>9.1982758620689662</v>
      </c>
      <c r="S268" s="17">
        <f>Tabla_Estadisticas[[#This Row],[E2_Pts_Contraataque]]/Tabla_Estadisticas[[#This Row],[E2_Pts_Totales]]</f>
        <v>0.38202247191011235</v>
      </c>
    </row>
    <row r="269" spans="1:19" x14ac:dyDescent="0.25">
      <c r="A269" s="4">
        <v>268</v>
      </c>
      <c r="B269" s="4">
        <v>8</v>
      </c>
      <c r="C269" s="4">
        <v>2</v>
      </c>
      <c r="D269" s="3">
        <v>47</v>
      </c>
      <c r="E269" s="3">
        <v>13</v>
      </c>
      <c r="F269" s="3">
        <v>64</v>
      </c>
      <c r="G269" s="3">
        <v>11</v>
      </c>
      <c r="H269" s="3">
        <v>2</v>
      </c>
      <c r="I269" s="17">
        <v>-0.14000000000000001</v>
      </c>
      <c r="J269" s="17">
        <f>Tabla_Estadisticas[[#This Row],[E1_Pts_Saque]]+Tabla_Estadisticas[[#This Row],[E1_Error_Saque]]/Tabla_Estadisticas[[#This Row],[E1_Total_Saques]]</f>
        <v>2.171875</v>
      </c>
      <c r="K269" s="17">
        <f>Tabla_Estadisticas[[#This Row],[E1_Pts_Contraataque]]/Tabla_Estadisticas[[#This Row],[E1_Total_Saques]]</f>
        <v>0.203125</v>
      </c>
      <c r="L269" s="3">
        <v>57</v>
      </c>
      <c r="M269" s="3">
        <v>21</v>
      </c>
      <c r="N269" s="3">
        <v>73</v>
      </c>
      <c r="O269" s="3">
        <v>13</v>
      </c>
      <c r="P269" s="3">
        <v>4</v>
      </c>
      <c r="Q269" s="18">
        <v>-0.05</v>
      </c>
      <c r="R269" s="17">
        <f>Tabla_Estadisticas[[#This Row],[E2_Pts_Saque]]+Tabla_Estadisticas[[#This Row],[E2_Error_Saque]]/Tabla_Estadisticas[[#This Row],[E2_Total_Saques]]</f>
        <v>4.1780821917808222</v>
      </c>
      <c r="S269" s="17">
        <f>Tabla_Estadisticas[[#This Row],[E2_Pts_Contraataque]]/Tabla_Estadisticas[[#This Row],[E2_Pts_Totales]]</f>
        <v>0.36842105263157893</v>
      </c>
    </row>
    <row r="270" spans="1:19" x14ac:dyDescent="0.25">
      <c r="A270" s="4">
        <v>269</v>
      </c>
      <c r="B270" s="4">
        <v>7</v>
      </c>
      <c r="C270" s="4">
        <v>6</v>
      </c>
      <c r="D270" s="3">
        <v>56</v>
      </c>
      <c r="E270" s="3">
        <v>25</v>
      </c>
      <c r="F270" s="3">
        <v>74</v>
      </c>
      <c r="G270" s="3">
        <v>13</v>
      </c>
      <c r="H270" s="3">
        <v>6</v>
      </c>
      <c r="I270" s="17">
        <v>-0.02</v>
      </c>
      <c r="J270" s="17">
        <f>Tabla_Estadisticas[[#This Row],[E1_Pts_Saque]]+Tabla_Estadisticas[[#This Row],[E1_Error_Saque]]/Tabla_Estadisticas[[#This Row],[E1_Total_Saques]]</f>
        <v>6.1756756756756754</v>
      </c>
      <c r="K270" s="17">
        <f>Tabla_Estadisticas[[#This Row],[E1_Pts_Contraataque]]/Tabla_Estadisticas[[#This Row],[E1_Total_Saques]]</f>
        <v>0.33783783783783783</v>
      </c>
      <c r="L270" s="3">
        <v>45</v>
      </c>
      <c r="M270" s="3">
        <v>15</v>
      </c>
      <c r="N270" s="3">
        <v>63</v>
      </c>
      <c r="O270" s="3">
        <v>8</v>
      </c>
      <c r="P270" s="3">
        <v>7</v>
      </c>
      <c r="Q270" s="18">
        <v>0.01</v>
      </c>
      <c r="R270" s="17">
        <f>Tabla_Estadisticas[[#This Row],[E2_Pts_Saque]]+Tabla_Estadisticas[[#This Row],[E2_Error_Saque]]/Tabla_Estadisticas[[#This Row],[E2_Total_Saques]]</f>
        <v>7.1269841269841265</v>
      </c>
      <c r="S270" s="17">
        <f>Tabla_Estadisticas[[#This Row],[E2_Pts_Contraataque]]/Tabla_Estadisticas[[#This Row],[E2_Pts_Totales]]</f>
        <v>0.33333333333333331</v>
      </c>
    </row>
    <row r="271" spans="1:19" x14ac:dyDescent="0.25">
      <c r="A271" s="4">
        <v>270</v>
      </c>
      <c r="B271" s="4">
        <v>11</v>
      </c>
      <c r="C271" s="4">
        <v>14</v>
      </c>
      <c r="D271" s="3">
        <v>67</v>
      </c>
      <c r="E271" s="3">
        <v>22</v>
      </c>
      <c r="F271" s="3">
        <v>102</v>
      </c>
      <c r="G271" s="3">
        <v>30</v>
      </c>
      <c r="H271" s="3">
        <v>5</v>
      </c>
      <c r="I271" s="17">
        <v>-0.19</v>
      </c>
      <c r="J271" s="17">
        <f>Tabla_Estadisticas[[#This Row],[E1_Pts_Saque]]+Tabla_Estadisticas[[#This Row],[E1_Error_Saque]]/Tabla_Estadisticas[[#This Row],[E1_Total_Saques]]</f>
        <v>5.2941176470588234</v>
      </c>
      <c r="K271" s="17">
        <f>Tabla_Estadisticas[[#This Row],[E1_Pts_Contraataque]]/Tabla_Estadisticas[[#This Row],[E1_Total_Saques]]</f>
        <v>0.21568627450980393</v>
      </c>
      <c r="L271" s="3">
        <v>62</v>
      </c>
      <c r="M271" s="3">
        <v>22</v>
      </c>
      <c r="N271" s="3">
        <v>104</v>
      </c>
      <c r="O271" s="3">
        <v>21</v>
      </c>
      <c r="P271" s="3">
        <v>8</v>
      </c>
      <c r="Q271" s="18">
        <v>-0.08</v>
      </c>
      <c r="R271" s="17">
        <f>Tabla_Estadisticas[[#This Row],[E2_Pts_Saque]]+Tabla_Estadisticas[[#This Row],[E2_Error_Saque]]/Tabla_Estadisticas[[#This Row],[E2_Total_Saques]]</f>
        <v>8.2019230769230766</v>
      </c>
      <c r="S271" s="17">
        <f>Tabla_Estadisticas[[#This Row],[E2_Pts_Contraataque]]/Tabla_Estadisticas[[#This Row],[E2_Pts_Totales]]</f>
        <v>0.35483870967741937</v>
      </c>
    </row>
    <row r="272" spans="1:19" x14ac:dyDescent="0.25">
      <c r="A272" s="4">
        <v>271</v>
      </c>
      <c r="B272" s="4">
        <v>4</v>
      </c>
      <c r="C272" s="4">
        <v>12</v>
      </c>
      <c r="D272" s="3">
        <v>74</v>
      </c>
      <c r="E272" s="3">
        <v>30</v>
      </c>
      <c r="F272" s="3">
        <v>105</v>
      </c>
      <c r="G272" s="3">
        <v>19</v>
      </c>
      <c r="H272" s="3">
        <v>5</v>
      </c>
      <c r="I272" s="17">
        <v>-0.11</v>
      </c>
      <c r="J272" s="17">
        <f>Tabla_Estadisticas[[#This Row],[E1_Pts_Saque]]+Tabla_Estadisticas[[#This Row],[E1_Error_Saque]]/Tabla_Estadisticas[[#This Row],[E1_Total_Saques]]</f>
        <v>5.1809523809523812</v>
      </c>
      <c r="K272" s="17">
        <f>Tabla_Estadisticas[[#This Row],[E1_Pts_Contraataque]]/Tabla_Estadisticas[[#This Row],[E1_Total_Saques]]</f>
        <v>0.2857142857142857</v>
      </c>
      <c r="L272" s="3">
        <v>74</v>
      </c>
      <c r="M272" s="3">
        <v>28</v>
      </c>
      <c r="N272" s="3">
        <v>105</v>
      </c>
      <c r="O272" s="3">
        <v>24</v>
      </c>
      <c r="P272" s="3">
        <v>8</v>
      </c>
      <c r="Q272" s="18">
        <v>-0.12</v>
      </c>
      <c r="R272" s="17">
        <f>Tabla_Estadisticas[[#This Row],[E2_Pts_Saque]]+Tabla_Estadisticas[[#This Row],[E2_Error_Saque]]/Tabla_Estadisticas[[#This Row],[E2_Total_Saques]]</f>
        <v>8.2285714285714278</v>
      </c>
      <c r="S272" s="17">
        <f>Tabla_Estadisticas[[#This Row],[E2_Pts_Contraataque]]/Tabla_Estadisticas[[#This Row],[E2_Pts_Totales]]</f>
        <v>0.3783783783783784</v>
      </c>
    </row>
    <row r="273" spans="1:19" x14ac:dyDescent="0.25">
      <c r="A273" s="4">
        <v>272</v>
      </c>
      <c r="B273" s="4">
        <v>9</v>
      </c>
      <c r="C273" s="4">
        <v>1</v>
      </c>
      <c r="D273" s="3">
        <v>36</v>
      </c>
      <c r="E273" s="3">
        <v>9</v>
      </c>
      <c r="F273" s="3">
        <v>54</v>
      </c>
      <c r="G273" s="3">
        <v>13</v>
      </c>
      <c r="H273" s="3">
        <v>3</v>
      </c>
      <c r="I273" s="17">
        <v>-0.14000000000000001</v>
      </c>
      <c r="J273" s="17">
        <f>Tabla_Estadisticas[[#This Row],[E1_Pts_Saque]]+Tabla_Estadisticas[[#This Row],[E1_Error_Saque]]/Tabla_Estadisticas[[#This Row],[E1_Total_Saques]]</f>
        <v>3.2407407407407409</v>
      </c>
      <c r="K273" s="17">
        <f>Tabla_Estadisticas[[#This Row],[E1_Pts_Contraataque]]/Tabla_Estadisticas[[#This Row],[E1_Total_Saques]]</f>
        <v>0.16666666666666666</v>
      </c>
      <c r="L273" s="3">
        <v>55</v>
      </c>
      <c r="M273" s="3">
        <v>27</v>
      </c>
      <c r="N273" s="3">
        <v>74</v>
      </c>
      <c r="O273" s="3">
        <v>13</v>
      </c>
      <c r="P273" s="3">
        <v>8</v>
      </c>
      <c r="Q273" s="18">
        <v>-0.04</v>
      </c>
      <c r="R273" s="17">
        <f>Tabla_Estadisticas[[#This Row],[E2_Pts_Saque]]+Tabla_Estadisticas[[#This Row],[E2_Error_Saque]]/Tabla_Estadisticas[[#This Row],[E2_Total_Saques]]</f>
        <v>8.1756756756756754</v>
      </c>
      <c r="S273" s="17">
        <f>Tabla_Estadisticas[[#This Row],[E2_Pts_Contraataque]]/Tabla_Estadisticas[[#This Row],[E2_Pts_Totales]]</f>
        <v>0.49090909090909091</v>
      </c>
    </row>
    <row r="274" spans="1:19" x14ac:dyDescent="0.25">
      <c r="A274" s="4">
        <v>273</v>
      </c>
      <c r="B274" s="4">
        <v>3</v>
      </c>
      <c r="C274" s="4">
        <v>1</v>
      </c>
      <c r="D274" s="3">
        <v>73</v>
      </c>
      <c r="E274" s="3">
        <v>27</v>
      </c>
      <c r="F274" s="3">
        <v>103</v>
      </c>
      <c r="G274" s="3">
        <v>14</v>
      </c>
      <c r="H274" s="3">
        <v>7</v>
      </c>
      <c r="I274" s="17">
        <v>-0.04</v>
      </c>
      <c r="J274" s="17">
        <f>Tabla_Estadisticas[[#This Row],[E1_Pts_Saque]]+Tabla_Estadisticas[[#This Row],[E1_Error_Saque]]/Tabla_Estadisticas[[#This Row],[E1_Total_Saques]]</f>
        <v>7.1359223300970873</v>
      </c>
      <c r="K274" s="17">
        <f>Tabla_Estadisticas[[#This Row],[E1_Pts_Contraataque]]/Tabla_Estadisticas[[#This Row],[E1_Total_Saques]]</f>
        <v>0.26213592233009708</v>
      </c>
      <c r="L274" s="3">
        <v>82</v>
      </c>
      <c r="M274" s="3">
        <v>30</v>
      </c>
      <c r="N274" s="3">
        <v>106</v>
      </c>
      <c r="O274" s="3">
        <v>16</v>
      </c>
      <c r="P274" s="3">
        <v>5</v>
      </c>
      <c r="Q274" s="18">
        <v>-7.0000000000000007E-2</v>
      </c>
      <c r="R274" s="17">
        <f>Tabla_Estadisticas[[#This Row],[E2_Pts_Saque]]+Tabla_Estadisticas[[#This Row],[E2_Error_Saque]]/Tabla_Estadisticas[[#This Row],[E2_Total_Saques]]</f>
        <v>5.1509433962264151</v>
      </c>
      <c r="S274" s="17">
        <f>Tabla_Estadisticas[[#This Row],[E2_Pts_Contraataque]]/Tabla_Estadisticas[[#This Row],[E2_Pts_Totales]]</f>
        <v>0.36585365853658536</v>
      </c>
    </row>
    <row r="275" spans="1:19" x14ac:dyDescent="0.25">
      <c r="A275" s="4">
        <v>274</v>
      </c>
      <c r="B275" s="4">
        <v>12</v>
      </c>
      <c r="C275" s="4">
        <v>9</v>
      </c>
      <c r="D275" s="3">
        <v>76</v>
      </c>
      <c r="E275" s="3">
        <v>28</v>
      </c>
      <c r="F275" s="3">
        <v>99</v>
      </c>
      <c r="G275" s="3">
        <v>18</v>
      </c>
      <c r="H275" s="3">
        <v>7</v>
      </c>
      <c r="I275" s="17">
        <v>-0.06</v>
      </c>
      <c r="J275" s="17">
        <f>Tabla_Estadisticas[[#This Row],[E1_Pts_Saque]]+Tabla_Estadisticas[[#This Row],[E1_Error_Saque]]/Tabla_Estadisticas[[#This Row],[E1_Total_Saques]]</f>
        <v>7.1818181818181817</v>
      </c>
      <c r="K275" s="17">
        <f>Tabla_Estadisticas[[#This Row],[E1_Pts_Contraataque]]/Tabla_Estadisticas[[#This Row],[E1_Total_Saques]]</f>
        <v>0.28282828282828282</v>
      </c>
      <c r="L275" s="3">
        <v>63</v>
      </c>
      <c r="M275" s="3">
        <v>18</v>
      </c>
      <c r="N275" s="3">
        <v>86</v>
      </c>
      <c r="O275" s="3">
        <v>15</v>
      </c>
      <c r="P275" s="3">
        <v>4</v>
      </c>
      <c r="Q275" s="18">
        <v>-0.08</v>
      </c>
      <c r="R275" s="17">
        <f>Tabla_Estadisticas[[#This Row],[E2_Pts_Saque]]+Tabla_Estadisticas[[#This Row],[E2_Error_Saque]]/Tabla_Estadisticas[[#This Row],[E2_Total_Saques]]</f>
        <v>4.1744186046511631</v>
      </c>
      <c r="S275" s="17">
        <f>Tabla_Estadisticas[[#This Row],[E2_Pts_Contraataque]]/Tabla_Estadisticas[[#This Row],[E2_Pts_Totales]]</f>
        <v>0.2857142857142857</v>
      </c>
    </row>
    <row r="276" spans="1:19" x14ac:dyDescent="0.25">
      <c r="A276" s="4">
        <v>275</v>
      </c>
      <c r="B276" s="4">
        <v>14</v>
      </c>
      <c r="C276" s="4">
        <v>4</v>
      </c>
      <c r="D276" s="3">
        <v>47</v>
      </c>
      <c r="E276" s="3">
        <v>13</v>
      </c>
      <c r="F276" s="3">
        <v>61</v>
      </c>
      <c r="G276" s="3">
        <v>10</v>
      </c>
      <c r="H276" s="3">
        <v>3</v>
      </c>
      <c r="I276" s="17">
        <v>-0.09</v>
      </c>
      <c r="J276" s="17">
        <f>Tabla_Estadisticas[[#This Row],[E1_Pts_Saque]]+Tabla_Estadisticas[[#This Row],[E1_Error_Saque]]/Tabla_Estadisticas[[#This Row],[E1_Total_Saques]]</f>
        <v>3.1639344262295084</v>
      </c>
      <c r="K276" s="17">
        <f>Tabla_Estadisticas[[#This Row],[E1_Pts_Contraataque]]/Tabla_Estadisticas[[#This Row],[E1_Total_Saques]]</f>
        <v>0.21311475409836064</v>
      </c>
      <c r="L276" s="3">
        <v>51</v>
      </c>
      <c r="M276" s="3">
        <v>20</v>
      </c>
      <c r="N276" s="3">
        <v>74</v>
      </c>
      <c r="O276" s="3">
        <v>9</v>
      </c>
      <c r="P276" s="3">
        <v>3</v>
      </c>
      <c r="Q276" s="18">
        <v>-0.08</v>
      </c>
      <c r="R276" s="17">
        <f>Tabla_Estadisticas[[#This Row],[E2_Pts_Saque]]+Tabla_Estadisticas[[#This Row],[E2_Error_Saque]]/Tabla_Estadisticas[[#This Row],[E2_Total_Saques]]</f>
        <v>3.1216216216216215</v>
      </c>
      <c r="S276" s="17">
        <f>Tabla_Estadisticas[[#This Row],[E2_Pts_Contraataque]]/Tabla_Estadisticas[[#This Row],[E2_Pts_Totales]]</f>
        <v>0.39215686274509803</v>
      </c>
    </row>
    <row r="277" spans="1:19" x14ac:dyDescent="0.25">
      <c r="A277" s="4">
        <v>276</v>
      </c>
      <c r="B277" s="4">
        <v>6</v>
      </c>
      <c r="C277" s="4">
        <v>11</v>
      </c>
      <c r="D277" s="3">
        <v>58</v>
      </c>
      <c r="E277" s="3">
        <v>16</v>
      </c>
      <c r="F277" s="3">
        <v>83</v>
      </c>
      <c r="G277" s="3">
        <v>20</v>
      </c>
      <c r="H277" s="3">
        <v>6</v>
      </c>
      <c r="I277" s="17">
        <v>-0.15</v>
      </c>
      <c r="J277" s="17">
        <f>Tabla_Estadisticas[[#This Row],[E1_Pts_Saque]]+Tabla_Estadisticas[[#This Row],[E1_Error_Saque]]/Tabla_Estadisticas[[#This Row],[E1_Total_Saques]]</f>
        <v>6.2409638554216871</v>
      </c>
      <c r="K277" s="17">
        <f>Tabla_Estadisticas[[#This Row],[E1_Pts_Contraataque]]/Tabla_Estadisticas[[#This Row],[E1_Total_Saques]]</f>
        <v>0.19277108433734941</v>
      </c>
      <c r="L277" s="3">
        <v>61</v>
      </c>
      <c r="M277" s="3">
        <v>24</v>
      </c>
      <c r="N277" s="3">
        <v>90</v>
      </c>
      <c r="O277" s="3">
        <v>13</v>
      </c>
      <c r="P277" s="3">
        <v>2</v>
      </c>
      <c r="Q277" s="18">
        <v>-0.08</v>
      </c>
      <c r="R277" s="17">
        <f>Tabla_Estadisticas[[#This Row],[E2_Pts_Saque]]+Tabla_Estadisticas[[#This Row],[E2_Error_Saque]]/Tabla_Estadisticas[[#This Row],[E2_Total_Saques]]</f>
        <v>2.1444444444444444</v>
      </c>
      <c r="S277" s="17">
        <f>Tabla_Estadisticas[[#This Row],[E2_Pts_Contraataque]]/Tabla_Estadisticas[[#This Row],[E2_Pts_Totales]]</f>
        <v>0.39344262295081966</v>
      </c>
    </row>
    <row r="278" spans="1:19" x14ac:dyDescent="0.25">
      <c r="A278" s="4">
        <v>277</v>
      </c>
      <c r="B278" s="4">
        <v>2</v>
      </c>
      <c r="C278" s="4">
        <v>7</v>
      </c>
      <c r="D278" s="3">
        <v>62</v>
      </c>
      <c r="E278" s="3">
        <v>28</v>
      </c>
      <c r="F278" s="3">
        <v>74</v>
      </c>
      <c r="G278" s="3">
        <v>11</v>
      </c>
      <c r="H278" s="3">
        <v>5</v>
      </c>
      <c r="I278" s="17">
        <v>-0.01</v>
      </c>
      <c r="J278" s="17">
        <f>Tabla_Estadisticas[[#This Row],[E1_Pts_Saque]]+Tabla_Estadisticas[[#This Row],[E1_Error_Saque]]/Tabla_Estadisticas[[#This Row],[E1_Total_Saques]]</f>
        <v>5.1486486486486482</v>
      </c>
      <c r="K278" s="17">
        <f>Tabla_Estadisticas[[#This Row],[E1_Pts_Contraataque]]/Tabla_Estadisticas[[#This Row],[E1_Total_Saques]]</f>
        <v>0.3783783783783784</v>
      </c>
      <c r="L278" s="3">
        <v>44</v>
      </c>
      <c r="M278" s="3">
        <v>14</v>
      </c>
      <c r="N278" s="3">
        <v>59</v>
      </c>
      <c r="O278" s="3">
        <v>7</v>
      </c>
      <c r="P278" s="3">
        <v>4</v>
      </c>
      <c r="Q278" s="18">
        <v>-0.01</v>
      </c>
      <c r="R278" s="17">
        <f>Tabla_Estadisticas[[#This Row],[E2_Pts_Saque]]+Tabla_Estadisticas[[#This Row],[E2_Error_Saque]]/Tabla_Estadisticas[[#This Row],[E2_Total_Saques]]</f>
        <v>4.1186440677966099</v>
      </c>
      <c r="S278" s="17">
        <f>Tabla_Estadisticas[[#This Row],[E2_Pts_Contraataque]]/Tabla_Estadisticas[[#This Row],[E2_Pts_Totales]]</f>
        <v>0.31818181818181818</v>
      </c>
    </row>
    <row r="279" spans="1:19" x14ac:dyDescent="0.25">
      <c r="A279" s="4">
        <v>278</v>
      </c>
      <c r="B279" s="4">
        <v>15</v>
      </c>
      <c r="C279" s="4">
        <v>8</v>
      </c>
      <c r="D279" s="3">
        <v>64</v>
      </c>
      <c r="E279" s="3">
        <v>27</v>
      </c>
      <c r="F279" s="3">
        <v>91</v>
      </c>
      <c r="G279" s="3">
        <v>17</v>
      </c>
      <c r="H279" s="3">
        <v>6</v>
      </c>
      <c r="I279" s="17">
        <v>-0.03</v>
      </c>
      <c r="J279" s="17">
        <f>Tabla_Estadisticas[[#This Row],[E1_Pts_Saque]]+Tabla_Estadisticas[[#This Row],[E1_Error_Saque]]/Tabla_Estadisticas[[#This Row],[E1_Total_Saques]]</f>
        <v>6.186813186813187</v>
      </c>
      <c r="K279" s="17">
        <f>Tabla_Estadisticas[[#This Row],[E1_Pts_Contraataque]]/Tabla_Estadisticas[[#This Row],[E1_Total_Saques]]</f>
        <v>0.2967032967032967</v>
      </c>
      <c r="L279" s="3">
        <v>49</v>
      </c>
      <c r="M279" s="3">
        <v>14</v>
      </c>
      <c r="N279" s="3">
        <v>78</v>
      </c>
      <c r="O279" s="3">
        <v>18</v>
      </c>
      <c r="P279" s="3">
        <v>2</v>
      </c>
      <c r="Q279" s="18">
        <v>-0.17</v>
      </c>
      <c r="R279" s="17">
        <f>Tabla_Estadisticas[[#This Row],[E2_Pts_Saque]]+Tabla_Estadisticas[[#This Row],[E2_Error_Saque]]/Tabla_Estadisticas[[#This Row],[E2_Total_Saques]]</f>
        <v>2.2307692307692308</v>
      </c>
      <c r="S279" s="17">
        <f>Tabla_Estadisticas[[#This Row],[E2_Pts_Contraataque]]/Tabla_Estadisticas[[#This Row],[E2_Pts_Totales]]</f>
        <v>0.2857142857142857</v>
      </c>
    </row>
    <row r="280" spans="1:19" x14ac:dyDescent="0.25">
      <c r="A280" s="4">
        <v>279</v>
      </c>
      <c r="B280" s="4">
        <v>16</v>
      </c>
      <c r="C280" s="4">
        <v>13</v>
      </c>
      <c r="D280" s="3">
        <v>45</v>
      </c>
      <c r="E280" s="3">
        <v>7</v>
      </c>
      <c r="F280" s="3">
        <v>63</v>
      </c>
      <c r="G280" s="3">
        <v>20</v>
      </c>
      <c r="H280" s="3">
        <v>0</v>
      </c>
      <c r="I280" s="17">
        <v>-0.26</v>
      </c>
      <c r="J280" s="17">
        <f>Tabla_Estadisticas[[#This Row],[E1_Pts_Saque]]+Tabla_Estadisticas[[#This Row],[E1_Error_Saque]]/Tabla_Estadisticas[[#This Row],[E1_Total_Saques]]</f>
        <v>0.31746031746031744</v>
      </c>
      <c r="K280" s="17">
        <f>Tabla_Estadisticas[[#This Row],[E1_Pts_Contraataque]]/Tabla_Estadisticas[[#This Row],[E1_Total_Saques]]</f>
        <v>0.1111111111111111</v>
      </c>
      <c r="L280" s="3">
        <v>50</v>
      </c>
      <c r="M280" s="3">
        <v>21</v>
      </c>
      <c r="N280" s="3">
        <v>73</v>
      </c>
      <c r="O280" s="3">
        <v>8</v>
      </c>
      <c r="P280" s="3">
        <v>9</v>
      </c>
      <c r="Q280" s="18">
        <v>0.06</v>
      </c>
      <c r="R280" s="17">
        <f>Tabla_Estadisticas[[#This Row],[E2_Pts_Saque]]+Tabla_Estadisticas[[#This Row],[E2_Error_Saque]]/Tabla_Estadisticas[[#This Row],[E2_Total_Saques]]</f>
        <v>9.1095890410958908</v>
      </c>
      <c r="S280" s="17">
        <f>Tabla_Estadisticas[[#This Row],[E2_Pts_Contraataque]]/Tabla_Estadisticas[[#This Row],[E2_Pts_Totales]]</f>
        <v>0.42</v>
      </c>
    </row>
    <row r="281" spans="1:19" x14ac:dyDescent="0.25">
      <c r="A281" s="4">
        <v>280</v>
      </c>
      <c r="B281" s="4">
        <v>13</v>
      </c>
      <c r="C281" s="4">
        <v>3</v>
      </c>
      <c r="D281" s="3">
        <v>78</v>
      </c>
      <c r="E281" s="3">
        <v>25</v>
      </c>
      <c r="F281" s="3">
        <v>103</v>
      </c>
      <c r="G281" s="3">
        <v>20</v>
      </c>
      <c r="H281" s="3">
        <v>7</v>
      </c>
      <c r="I281" s="17">
        <v>-0.09</v>
      </c>
      <c r="J281" s="17">
        <f>Tabla_Estadisticas[[#This Row],[E1_Pts_Saque]]+Tabla_Estadisticas[[#This Row],[E1_Error_Saque]]/Tabla_Estadisticas[[#This Row],[E1_Total_Saques]]</f>
        <v>7.1941747572815533</v>
      </c>
      <c r="K281" s="17">
        <f>Tabla_Estadisticas[[#This Row],[E1_Pts_Contraataque]]/Tabla_Estadisticas[[#This Row],[E1_Total_Saques]]</f>
        <v>0.24271844660194175</v>
      </c>
      <c r="L281" s="3">
        <v>69</v>
      </c>
      <c r="M281" s="3">
        <v>21</v>
      </c>
      <c r="N281" s="3">
        <v>105</v>
      </c>
      <c r="O281" s="3">
        <v>17</v>
      </c>
      <c r="P281" s="3">
        <v>7</v>
      </c>
      <c r="Q281" s="18">
        <v>-0.04</v>
      </c>
      <c r="R281" s="17">
        <f>Tabla_Estadisticas[[#This Row],[E2_Pts_Saque]]+Tabla_Estadisticas[[#This Row],[E2_Error_Saque]]/Tabla_Estadisticas[[#This Row],[E2_Total_Saques]]</f>
        <v>7.1619047619047622</v>
      </c>
      <c r="S281" s="17">
        <f>Tabla_Estadisticas[[#This Row],[E2_Pts_Contraataque]]/Tabla_Estadisticas[[#This Row],[E2_Pts_Totales]]</f>
        <v>0.30434782608695654</v>
      </c>
    </row>
    <row r="282" spans="1:19" x14ac:dyDescent="0.25">
      <c r="A282" s="4">
        <v>281</v>
      </c>
      <c r="B282" s="4">
        <v>8</v>
      </c>
      <c r="C282" s="4">
        <v>16</v>
      </c>
      <c r="D282" s="3">
        <v>53</v>
      </c>
      <c r="E282" s="3">
        <v>23</v>
      </c>
      <c r="F282" s="3">
        <v>74</v>
      </c>
      <c r="G282" s="3">
        <v>17</v>
      </c>
      <c r="H282" s="3">
        <v>3</v>
      </c>
      <c r="I282" s="17">
        <v>-0.13</v>
      </c>
      <c r="J282" s="17">
        <f>Tabla_Estadisticas[[#This Row],[E1_Pts_Saque]]+Tabla_Estadisticas[[#This Row],[E1_Error_Saque]]/Tabla_Estadisticas[[#This Row],[E1_Total_Saques]]</f>
        <v>3.2297297297297298</v>
      </c>
      <c r="K282" s="17">
        <f>Tabla_Estadisticas[[#This Row],[E1_Pts_Contraataque]]/Tabla_Estadisticas[[#This Row],[E1_Total_Saques]]</f>
        <v>0.3108108108108108</v>
      </c>
      <c r="L282" s="3">
        <v>44</v>
      </c>
      <c r="M282" s="3">
        <v>19</v>
      </c>
      <c r="N282" s="3">
        <v>67</v>
      </c>
      <c r="O282" s="3">
        <v>12</v>
      </c>
      <c r="P282" s="3">
        <v>5</v>
      </c>
      <c r="Q282" s="18">
        <v>-0.05</v>
      </c>
      <c r="R282" s="17">
        <f>Tabla_Estadisticas[[#This Row],[E2_Pts_Saque]]+Tabla_Estadisticas[[#This Row],[E2_Error_Saque]]/Tabla_Estadisticas[[#This Row],[E2_Total_Saques]]</f>
        <v>5.1791044776119399</v>
      </c>
      <c r="S282" s="17">
        <f>Tabla_Estadisticas[[#This Row],[E2_Pts_Contraataque]]/Tabla_Estadisticas[[#This Row],[E2_Pts_Totales]]</f>
        <v>0.43181818181818182</v>
      </c>
    </row>
    <row r="283" spans="1:19" x14ac:dyDescent="0.25">
      <c r="A283" s="4">
        <v>282</v>
      </c>
      <c r="B283" s="4">
        <v>7</v>
      </c>
      <c r="C283" s="4">
        <v>15</v>
      </c>
      <c r="D283" s="3">
        <v>41</v>
      </c>
      <c r="E283" s="3">
        <v>8</v>
      </c>
      <c r="F283" s="3">
        <v>59</v>
      </c>
      <c r="G283" s="3">
        <v>14</v>
      </c>
      <c r="H283" s="3">
        <v>3</v>
      </c>
      <c r="I283" s="17">
        <v>-0.15</v>
      </c>
      <c r="J283" s="17">
        <f>Tabla_Estadisticas[[#This Row],[E1_Pts_Saque]]+Tabla_Estadisticas[[#This Row],[E1_Error_Saque]]/Tabla_Estadisticas[[#This Row],[E1_Total_Saques]]</f>
        <v>3.2372881355932202</v>
      </c>
      <c r="K283" s="17">
        <f>Tabla_Estadisticas[[#This Row],[E1_Pts_Contraataque]]/Tabla_Estadisticas[[#This Row],[E1_Total_Saques]]</f>
        <v>0.13559322033898305</v>
      </c>
      <c r="L283" s="3">
        <v>53</v>
      </c>
      <c r="M283" s="3">
        <v>25</v>
      </c>
      <c r="N283" s="3">
        <v>73</v>
      </c>
      <c r="O283" s="3">
        <v>9</v>
      </c>
      <c r="P283" s="3">
        <v>10</v>
      </c>
      <c r="Q283" s="18">
        <v>0.05</v>
      </c>
      <c r="R283" s="17">
        <f>Tabla_Estadisticas[[#This Row],[E2_Pts_Saque]]+Tabla_Estadisticas[[#This Row],[E2_Error_Saque]]/Tabla_Estadisticas[[#This Row],[E2_Total_Saques]]</f>
        <v>10.123287671232877</v>
      </c>
      <c r="S283" s="17">
        <f>Tabla_Estadisticas[[#This Row],[E2_Pts_Contraataque]]/Tabla_Estadisticas[[#This Row],[E2_Pts_Totales]]</f>
        <v>0.47169811320754718</v>
      </c>
    </row>
    <row r="284" spans="1:19" x14ac:dyDescent="0.25">
      <c r="A284" s="4">
        <v>283</v>
      </c>
      <c r="B284" s="4">
        <v>11</v>
      </c>
      <c r="C284" s="4">
        <v>2</v>
      </c>
      <c r="D284" s="3">
        <v>45</v>
      </c>
      <c r="E284" s="3">
        <v>12</v>
      </c>
      <c r="F284" s="3">
        <v>62</v>
      </c>
      <c r="G284" s="3">
        <v>13</v>
      </c>
      <c r="H284" s="3">
        <v>1</v>
      </c>
      <c r="I284" s="17">
        <v>-0.16</v>
      </c>
      <c r="J284" s="17">
        <f>Tabla_Estadisticas[[#This Row],[E1_Pts_Saque]]+Tabla_Estadisticas[[#This Row],[E1_Error_Saque]]/Tabla_Estadisticas[[#This Row],[E1_Total_Saques]]</f>
        <v>1.2096774193548387</v>
      </c>
      <c r="K284" s="17">
        <f>Tabla_Estadisticas[[#This Row],[E1_Pts_Contraataque]]/Tabla_Estadisticas[[#This Row],[E1_Total_Saques]]</f>
        <v>0.19354838709677419</v>
      </c>
      <c r="L284" s="3">
        <v>50</v>
      </c>
      <c r="M284" s="3">
        <v>19</v>
      </c>
      <c r="N284" s="3">
        <v>74</v>
      </c>
      <c r="O284" s="3">
        <v>10</v>
      </c>
      <c r="P284" s="3">
        <v>3</v>
      </c>
      <c r="Q284" s="18">
        <v>0</v>
      </c>
      <c r="R284" s="17">
        <f>Tabla_Estadisticas[[#This Row],[E2_Pts_Saque]]+Tabla_Estadisticas[[#This Row],[E2_Error_Saque]]/Tabla_Estadisticas[[#This Row],[E2_Total_Saques]]</f>
        <v>3.1351351351351351</v>
      </c>
      <c r="S284" s="17">
        <f>Tabla_Estadisticas[[#This Row],[E2_Pts_Contraataque]]/Tabla_Estadisticas[[#This Row],[E2_Pts_Totales]]</f>
        <v>0.38</v>
      </c>
    </row>
    <row r="285" spans="1:19" x14ac:dyDescent="0.25">
      <c r="A285" s="4">
        <v>284</v>
      </c>
      <c r="B285" s="4">
        <v>4</v>
      </c>
      <c r="C285" s="4">
        <v>6</v>
      </c>
      <c r="D285" s="3">
        <v>59</v>
      </c>
      <c r="E285" s="3">
        <v>22</v>
      </c>
      <c r="F285" s="3">
        <v>73</v>
      </c>
      <c r="G285" s="3">
        <v>18</v>
      </c>
      <c r="H285" s="3">
        <v>4</v>
      </c>
      <c r="I285" s="17">
        <v>-0.12</v>
      </c>
      <c r="J285" s="17">
        <f>Tabla_Estadisticas[[#This Row],[E1_Pts_Saque]]+Tabla_Estadisticas[[#This Row],[E1_Error_Saque]]/Tabla_Estadisticas[[#This Row],[E1_Total_Saques]]</f>
        <v>4.2465753424657535</v>
      </c>
      <c r="K285" s="17">
        <f>Tabla_Estadisticas[[#This Row],[E1_Pts_Contraataque]]/Tabla_Estadisticas[[#This Row],[E1_Total_Saques]]</f>
        <v>0.30136986301369861</v>
      </c>
      <c r="L285" s="3">
        <v>44</v>
      </c>
      <c r="M285" s="3">
        <v>18</v>
      </c>
      <c r="N285" s="3">
        <v>66</v>
      </c>
      <c r="O285" s="3">
        <v>9</v>
      </c>
      <c r="P285" s="3">
        <v>5</v>
      </c>
      <c r="Q285" s="18">
        <v>-0.03</v>
      </c>
      <c r="R285" s="17">
        <f>Tabla_Estadisticas[[#This Row],[E2_Pts_Saque]]+Tabla_Estadisticas[[#This Row],[E2_Error_Saque]]/Tabla_Estadisticas[[#This Row],[E2_Total_Saques]]</f>
        <v>5.1363636363636367</v>
      </c>
      <c r="S285" s="17">
        <f>Tabla_Estadisticas[[#This Row],[E2_Pts_Contraataque]]/Tabla_Estadisticas[[#This Row],[E2_Pts_Totales]]</f>
        <v>0.40909090909090912</v>
      </c>
    </row>
    <row r="286" spans="1:19" x14ac:dyDescent="0.25">
      <c r="A286" s="4">
        <v>285</v>
      </c>
      <c r="B286" s="4">
        <v>9</v>
      </c>
      <c r="C286" s="4">
        <v>14</v>
      </c>
      <c r="D286" s="3">
        <v>70</v>
      </c>
      <c r="E286" s="3">
        <v>30</v>
      </c>
      <c r="F286" s="3">
        <v>96</v>
      </c>
      <c r="G286" s="3">
        <v>18</v>
      </c>
      <c r="H286" s="3">
        <v>6</v>
      </c>
      <c r="I286" s="17">
        <v>-0.09</v>
      </c>
      <c r="J286" s="17">
        <f>Tabla_Estadisticas[[#This Row],[E1_Pts_Saque]]+Tabla_Estadisticas[[#This Row],[E1_Error_Saque]]/Tabla_Estadisticas[[#This Row],[E1_Total_Saques]]</f>
        <v>6.1875</v>
      </c>
      <c r="K286" s="17">
        <f>Tabla_Estadisticas[[#This Row],[E1_Pts_Contraataque]]/Tabla_Estadisticas[[#This Row],[E1_Total_Saques]]</f>
        <v>0.3125</v>
      </c>
      <c r="L286" s="3">
        <v>66</v>
      </c>
      <c r="M286" s="3">
        <v>28</v>
      </c>
      <c r="N286" s="3">
        <v>91</v>
      </c>
      <c r="O286" s="3">
        <v>17</v>
      </c>
      <c r="P286" s="3">
        <v>7</v>
      </c>
      <c r="Q286" s="18">
        <v>-0.08</v>
      </c>
      <c r="R286" s="17">
        <f>Tabla_Estadisticas[[#This Row],[E2_Pts_Saque]]+Tabla_Estadisticas[[#This Row],[E2_Error_Saque]]/Tabla_Estadisticas[[#This Row],[E2_Total_Saques]]</f>
        <v>7.186813186813187</v>
      </c>
      <c r="S286" s="17">
        <f>Tabla_Estadisticas[[#This Row],[E2_Pts_Contraataque]]/Tabla_Estadisticas[[#This Row],[E2_Pts_Totales]]</f>
        <v>0.42424242424242425</v>
      </c>
    </row>
    <row r="287" spans="1:19" x14ac:dyDescent="0.25">
      <c r="A287" s="4">
        <v>286</v>
      </c>
      <c r="B287" s="4">
        <v>1</v>
      </c>
      <c r="C287" s="4">
        <v>12</v>
      </c>
      <c r="D287" s="3">
        <v>54</v>
      </c>
      <c r="E287" s="3">
        <v>22</v>
      </c>
      <c r="F287" s="3">
        <v>74</v>
      </c>
      <c r="G287" s="3">
        <v>20</v>
      </c>
      <c r="H287" s="3">
        <v>7</v>
      </c>
      <c r="I287" s="17">
        <v>-0.16</v>
      </c>
      <c r="J287" s="17">
        <f>Tabla_Estadisticas[[#This Row],[E1_Pts_Saque]]+Tabla_Estadisticas[[#This Row],[E1_Error_Saque]]/Tabla_Estadisticas[[#This Row],[E1_Total_Saques]]</f>
        <v>7.2702702702702702</v>
      </c>
      <c r="K287" s="17">
        <f>Tabla_Estadisticas[[#This Row],[E1_Pts_Contraataque]]/Tabla_Estadisticas[[#This Row],[E1_Total_Saques]]</f>
        <v>0.29729729729729731</v>
      </c>
      <c r="L287" s="3">
        <v>34</v>
      </c>
      <c r="M287" s="3">
        <v>9</v>
      </c>
      <c r="N287" s="3">
        <v>59</v>
      </c>
      <c r="O287" s="3">
        <v>13</v>
      </c>
      <c r="P287" s="3">
        <v>2</v>
      </c>
      <c r="Q287" s="18">
        <v>-0.15</v>
      </c>
      <c r="R287" s="17">
        <f>Tabla_Estadisticas[[#This Row],[E2_Pts_Saque]]+Tabla_Estadisticas[[#This Row],[E2_Error_Saque]]/Tabla_Estadisticas[[#This Row],[E2_Total_Saques]]</f>
        <v>2.2203389830508473</v>
      </c>
      <c r="S287" s="17">
        <f>Tabla_Estadisticas[[#This Row],[E2_Pts_Contraataque]]/Tabla_Estadisticas[[#This Row],[E2_Pts_Totales]]</f>
        <v>0.26470588235294118</v>
      </c>
    </row>
    <row r="288" spans="1:19" x14ac:dyDescent="0.25">
      <c r="A288" s="4">
        <v>287</v>
      </c>
      <c r="B288" s="4">
        <v>13</v>
      </c>
      <c r="C288" s="4">
        <v>8</v>
      </c>
      <c r="D288" s="3">
        <v>72</v>
      </c>
      <c r="E288" s="3">
        <v>29</v>
      </c>
      <c r="F288" s="3">
        <v>106</v>
      </c>
      <c r="G288" s="3">
        <v>22</v>
      </c>
      <c r="H288" s="3">
        <v>8</v>
      </c>
      <c r="I288" s="17">
        <v>-0.04</v>
      </c>
      <c r="J288" s="17">
        <f>Tabla_Estadisticas[[#This Row],[E1_Pts_Saque]]+Tabla_Estadisticas[[#This Row],[E1_Error_Saque]]/Tabla_Estadisticas[[#This Row],[E1_Total_Saques]]</f>
        <v>8.2075471698113205</v>
      </c>
      <c r="K288" s="17">
        <f>Tabla_Estadisticas[[#This Row],[E1_Pts_Contraataque]]/Tabla_Estadisticas[[#This Row],[E1_Total_Saques]]</f>
        <v>0.27358490566037735</v>
      </c>
      <c r="L288" s="3">
        <v>65</v>
      </c>
      <c r="M288" s="3">
        <v>24</v>
      </c>
      <c r="N288" s="3">
        <v>100</v>
      </c>
      <c r="O288" s="3">
        <v>20</v>
      </c>
      <c r="P288" s="3">
        <v>12</v>
      </c>
      <c r="Q288" s="18">
        <v>-0.05</v>
      </c>
      <c r="R288" s="17">
        <f>Tabla_Estadisticas[[#This Row],[E2_Pts_Saque]]+Tabla_Estadisticas[[#This Row],[E2_Error_Saque]]/Tabla_Estadisticas[[#This Row],[E2_Total_Saques]]</f>
        <v>12.2</v>
      </c>
      <c r="S288" s="17">
        <f>Tabla_Estadisticas[[#This Row],[E2_Pts_Contraataque]]/Tabla_Estadisticas[[#This Row],[E2_Pts_Totales]]</f>
        <v>0.36923076923076925</v>
      </c>
    </row>
    <row r="289" spans="1:19" x14ac:dyDescent="0.25">
      <c r="A289" s="4">
        <v>288</v>
      </c>
      <c r="B289" s="4">
        <v>3</v>
      </c>
      <c r="C289" s="4">
        <v>12</v>
      </c>
      <c r="D289" s="3">
        <v>89</v>
      </c>
      <c r="E289" s="3">
        <v>39</v>
      </c>
      <c r="F289" s="3">
        <v>116</v>
      </c>
      <c r="G289" s="3">
        <v>16</v>
      </c>
      <c r="H289" s="3">
        <v>6</v>
      </c>
      <c r="I289" s="17">
        <v>-0.04</v>
      </c>
      <c r="J289" s="17">
        <f>Tabla_Estadisticas[[#This Row],[E1_Pts_Saque]]+Tabla_Estadisticas[[#This Row],[E1_Error_Saque]]/Tabla_Estadisticas[[#This Row],[E1_Total_Saques]]</f>
        <v>6.1379310344827589</v>
      </c>
      <c r="K289" s="17">
        <f>Tabla_Estadisticas[[#This Row],[E1_Pts_Contraataque]]/Tabla_Estadisticas[[#This Row],[E1_Total_Saques]]</f>
        <v>0.33620689655172414</v>
      </c>
      <c r="L289" s="3">
        <v>78</v>
      </c>
      <c r="M289" s="3">
        <v>26</v>
      </c>
      <c r="N289" s="3">
        <v>106</v>
      </c>
      <c r="O289" s="3">
        <v>15</v>
      </c>
      <c r="P289" s="3">
        <v>1</v>
      </c>
      <c r="Q289" s="18">
        <v>-0.1</v>
      </c>
      <c r="R289" s="17">
        <f>Tabla_Estadisticas[[#This Row],[E2_Pts_Saque]]+Tabla_Estadisticas[[#This Row],[E2_Error_Saque]]/Tabla_Estadisticas[[#This Row],[E2_Total_Saques]]</f>
        <v>1.1415094339622642</v>
      </c>
      <c r="S289" s="17">
        <f>Tabla_Estadisticas[[#This Row],[E2_Pts_Contraataque]]/Tabla_Estadisticas[[#This Row],[E2_Pts_Totales]]</f>
        <v>0.33333333333333331</v>
      </c>
    </row>
    <row r="290" spans="1:19" x14ac:dyDescent="0.25">
      <c r="A290" s="4">
        <v>289</v>
      </c>
      <c r="B290" s="4">
        <v>14</v>
      </c>
      <c r="C290" s="4">
        <v>1</v>
      </c>
      <c r="D290" s="3">
        <v>42</v>
      </c>
      <c r="E290" s="3">
        <v>11</v>
      </c>
      <c r="F290" s="3">
        <v>70</v>
      </c>
      <c r="G290" s="3">
        <v>11</v>
      </c>
      <c r="H290" s="3">
        <v>3</v>
      </c>
      <c r="I290" s="17">
        <v>-7.0000000000000007E-2</v>
      </c>
      <c r="J290" s="17">
        <f>Tabla_Estadisticas[[#This Row],[E1_Pts_Saque]]+Tabla_Estadisticas[[#This Row],[E1_Error_Saque]]/Tabla_Estadisticas[[#This Row],[E1_Total_Saques]]</f>
        <v>3.157142857142857</v>
      </c>
      <c r="K290" s="17">
        <f>Tabla_Estadisticas[[#This Row],[E1_Pts_Contraataque]]/Tabla_Estadisticas[[#This Row],[E1_Total_Saques]]</f>
        <v>0.15714285714285714</v>
      </c>
      <c r="L290" s="3">
        <v>58</v>
      </c>
      <c r="M290" s="3">
        <v>22</v>
      </c>
      <c r="N290" s="3">
        <v>74</v>
      </c>
      <c r="O290" s="3">
        <v>14</v>
      </c>
      <c r="P290" s="3">
        <v>3</v>
      </c>
      <c r="Q290" s="18">
        <v>-0.1</v>
      </c>
      <c r="R290" s="17">
        <f>Tabla_Estadisticas[[#This Row],[E2_Pts_Saque]]+Tabla_Estadisticas[[#This Row],[E2_Error_Saque]]/Tabla_Estadisticas[[#This Row],[E2_Total_Saques]]</f>
        <v>3.189189189189189</v>
      </c>
      <c r="S290" s="17">
        <f>Tabla_Estadisticas[[#This Row],[E2_Pts_Contraataque]]/Tabla_Estadisticas[[#This Row],[E2_Pts_Totales]]</f>
        <v>0.37931034482758619</v>
      </c>
    </row>
    <row r="291" spans="1:19" x14ac:dyDescent="0.25">
      <c r="A291" s="4">
        <v>290</v>
      </c>
      <c r="B291" s="4">
        <v>6</v>
      </c>
      <c r="C291" s="4">
        <v>9</v>
      </c>
      <c r="D291" s="3">
        <v>83</v>
      </c>
      <c r="E291" s="3">
        <v>30</v>
      </c>
      <c r="F291" s="3">
        <v>103</v>
      </c>
      <c r="G291" s="3">
        <v>16</v>
      </c>
      <c r="H291" s="3">
        <v>5</v>
      </c>
      <c r="I291" s="17">
        <v>-0.05</v>
      </c>
      <c r="J291" s="17">
        <f>Tabla_Estadisticas[[#This Row],[E1_Pts_Saque]]+Tabla_Estadisticas[[#This Row],[E1_Error_Saque]]/Tabla_Estadisticas[[#This Row],[E1_Total_Saques]]</f>
        <v>5.1553398058252426</v>
      </c>
      <c r="K291" s="17">
        <f>Tabla_Estadisticas[[#This Row],[E1_Pts_Contraataque]]/Tabla_Estadisticas[[#This Row],[E1_Total_Saques]]</f>
        <v>0.29126213592233008</v>
      </c>
      <c r="L291" s="3">
        <v>76</v>
      </c>
      <c r="M291" s="3">
        <v>28</v>
      </c>
      <c r="N291" s="3">
        <v>102</v>
      </c>
      <c r="O291" s="3">
        <v>10</v>
      </c>
      <c r="P291" s="3">
        <v>8</v>
      </c>
      <c r="Q291" s="18">
        <v>0.03</v>
      </c>
      <c r="R291" s="17">
        <f>Tabla_Estadisticas[[#This Row],[E2_Pts_Saque]]+Tabla_Estadisticas[[#This Row],[E2_Error_Saque]]/Tabla_Estadisticas[[#This Row],[E2_Total_Saques]]</f>
        <v>8.0980392156862742</v>
      </c>
      <c r="S291" s="17">
        <f>Tabla_Estadisticas[[#This Row],[E2_Pts_Contraataque]]/Tabla_Estadisticas[[#This Row],[E2_Pts_Totales]]</f>
        <v>0.36842105263157893</v>
      </c>
    </row>
    <row r="292" spans="1:19" x14ac:dyDescent="0.25">
      <c r="A292" s="4">
        <v>291</v>
      </c>
      <c r="B292" s="4">
        <v>2</v>
      </c>
      <c r="C292" s="4">
        <v>4</v>
      </c>
      <c r="D292" s="3">
        <v>72</v>
      </c>
      <c r="E292" s="3">
        <v>26</v>
      </c>
      <c r="F292" s="3">
        <v>107</v>
      </c>
      <c r="G292" s="3">
        <v>20</v>
      </c>
      <c r="H292" s="3">
        <v>7</v>
      </c>
      <c r="I292" s="17">
        <v>-0.08</v>
      </c>
      <c r="J292" s="17">
        <f>Tabla_Estadisticas[[#This Row],[E1_Pts_Saque]]+Tabla_Estadisticas[[#This Row],[E1_Error_Saque]]/Tabla_Estadisticas[[#This Row],[E1_Total_Saques]]</f>
        <v>7.1869158878504669</v>
      </c>
      <c r="K292" s="17">
        <f>Tabla_Estadisticas[[#This Row],[E1_Pts_Contraataque]]/Tabla_Estadisticas[[#This Row],[E1_Total_Saques]]</f>
        <v>0.24299065420560748</v>
      </c>
      <c r="L292" s="3">
        <v>69</v>
      </c>
      <c r="M292" s="3">
        <v>21</v>
      </c>
      <c r="N292" s="3">
        <v>99</v>
      </c>
      <c r="O292" s="3">
        <v>24</v>
      </c>
      <c r="P292" s="3">
        <v>3</v>
      </c>
      <c r="Q292" s="18">
        <v>-0.17</v>
      </c>
      <c r="R292" s="17">
        <f>Tabla_Estadisticas[[#This Row],[E2_Pts_Saque]]+Tabla_Estadisticas[[#This Row],[E2_Error_Saque]]/Tabla_Estadisticas[[#This Row],[E2_Total_Saques]]</f>
        <v>3.2424242424242422</v>
      </c>
      <c r="S292" s="17">
        <f>Tabla_Estadisticas[[#This Row],[E2_Pts_Contraataque]]/Tabla_Estadisticas[[#This Row],[E2_Pts_Totales]]</f>
        <v>0.30434782608695654</v>
      </c>
    </row>
    <row r="293" spans="1:19" x14ac:dyDescent="0.25">
      <c r="A293" s="4">
        <v>292</v>
      </c>
      <c r="B293" s="4">
        <v>15</v>
      </c>
      <c r="C293" s="4">
        <v>11</v>
      </c>
      <c r="D293" s="3">
        <v>60</v>
      </c>
      <c r="E293" s="3">
        <v>21</v>
      </c>
      <c r="F293" s="3">
        <v>73</v>
      </c>
      <c r="G293" s="3">
        <v>11</v>
      </c>
      <c r="H293" s="3">
        <v>3</v>
      </c>
      <c r="I293" s="17">
        <v>-0.08</v>
      </c>
      <c r="J293" s="17">
        <f>Tabla_Estadisticas[[#This Row],[E1_Pts_Saque]]+Tabla_Estadisticas[[#This Row],[E1_Error_Saque]]/Tabla_Estadisticas[[#This Row],[E1_Total_Saques]]</f>
        <v>3.1506849315068495</v>
      </c>
      <c r="K293" s="17">
        <f>Tabla_Estadisticas[[#This Row],[E1_Pts_Contraataque]]/Tabla_Estadisticas[[#This Row],[E1_Total_Saques]]</f>
        <v>0.28767123287671231</v>
      </c>
      <c r="L293" s="3">
        <v>44</v>
      </c>
      <c r="M293" s="3">
        <v>8</v>
      </c>
      <c r="N293" s="3">
        <v>59</v>
      </c>
      <c r="O293" s="3">
        <v>11</v>
      </c>
      <c r="P293" s="3">
        <v>3</v>
      </c>
      <c r="Q293" s="18">
        <v>-0.13</v>
      </c>
      <c r="R293" s="17">
        <f>Tabla_Estadisticas[[#This Row],[E2_Pts_Saque]]+Tabla_Estadisticas[[#This Row],[E2_Error_Saque]]/Tabla_Estadisticas[[#This Row],[E2_Total_Saques]]</f>
        <v>3.1864406779661016</v>
      </c>
      <c r="S293" s="17">
        <f>Tabla_Estadisticas[[#This Row],[E2_Pts_Contraataque]]/Tabla_Estadisticas[[#This Row],[E2_Pts_Totales]]</f>
        <v>0.18181818181818182</v>
      </c>
    </row>
    <row r="294" spans="1:19" x14ac:dyDescent="0.25">
      <c r="A294" s="4">
        <v>293</v>
      </c>
      <c r="B294" s="4">
        <v>16</v>
      </c>
      <c r="C294" s="4">
        <v>7</v>
      </c>
      <c r="D294" s="3">
        <v>55</v>
      </c>
      <c r="E294" s="3">
        <v>25</v>
      </c>
      <c r="F294" s="3">
        <v>74</v>
      </c>
      <c r="G294" s="3">
        <v>6</v>
      </c>
      <c r="H294" s="3">
        <v>8</v>
      </c>
      <c r="I294" s="17">
        <v>0.09</v>
      </c>
      <c r="J294" s="17">
        <f>Tabla_Estadisticas[[#This Row],[E1_Pts_Saque]]+Tabla_Estadisticas[[#This Row],[E1_Error_Saque]]/Tabla_Estadisticas[[#This Row],[E1_Total_Saques]]</f>
        <v>8.0810810810810807</v>
      </c>
      <c r="K294" s="17">
        <f>Tabla_Estadisticas[[#This Row],[E1_Pts_Contraataque]]/Tabla_Estadisticas[[#This Row],[E1_Total_Saques]]</f>
        <v>0.33783783783783783</v>
      </c>
      <c r="L294" s="3">
        <v>49</v>
      </c>
      <c r="M294" s="3">
        <v>13</v>
      </c>
      <c r="N294" s="3">
        <v>62</v>
      </c>
      <c r="O294" s="3">
        <v>14</v>
      </c>
      <c r="P294" s="3">
        <v>3</v>
      </c>
      <c r="Q294" s="18">
        <v>-0.16</v>
      </c>
      <c r="R294" s="17">
        <f>Tabla_Estadisticas[[#This Row],[E2_Pts_Saque]]+Tabla_Estadisticas[[#This Row],[E2_Error_Saque]]/Tabla_Estadisticas[[#This Row],[E2_Total_Saques]]</f>
        <v>3.225806451612903</v>
      </c>
      <c r="S294" s="17">
        <f>Tabla_Estadisticas[[#This Row],[E2_Pts_Contraataque]]/Tabla_Estadisticas[[#This Row],[E2_Pts_Totales]]</f>
        <v>0.26530612244897961</v>
      </c>
    </row>
    <row r="295" spans="1:19" x14ac:dyDescent="0.25">
      <c r="A295" s="4">
        <v>294</v>
      </c>
      <c r="B295" s="4">
        <v>8</v>
      </c>
      <c r="C295" s="4">
        <v>3</v>
      </c>
      <c r="D295" s="3">
        <v>65</v>
      </c>
      <c r="E295" s="3">
        <v>20</v>
      </c>
      <c r="F295" s="3">
        <v>92</v>
      </c>
      <c r="G295" s="3">
        <v>18</v>
      </c>
      <c r="H295" s="3">
        <v>3</v>
      </c>
      <c r="I295" s="17">
        <v>-0.11</v>
      </c>
      <c r="J295" s="17">
        <f>Tabla_Estadisticas[[#This Row],[E1_Pts_Saque]]+Tabla_Estadisticas[[#This Row],[E1_Error_Saque]]/Tabla_Estadisticas[[#This Row],[E1_Total_Saques]]</f>
        <v>3.1956521739130435</v>
      </c>
      <c r="K295" s="17">
        <f>Tabla_Estadisticas[[#This Row],[E1_Pts_Contraataque]]/Tabla_Estadisticas[[#This Row],[E1_Total_Saques]]</f>
        <v>0.21739130434782608</v>
      </c>
      <c r="L295" s="3">
        <v>69</v>
      </c>
      <c r="M295" s="3">
        <v>26</v>
      </c>
      <c r="N295" s="3">
        <v>97</v>
      </c>
      <c r="O295" s="3">
        <v>19</v>
      </c>
      <c r="P295" s="3">
        <v>5</v>
      </c>
      <c r="Q295" s="18">
        <v>-0.12</v>
      </c>
      <c r="R295" s="17">
        <f>Tabla_Estadisticas[[#This Row],[E2_Pts_Saque]]+Tabla_Estadisticas[[#This Row],[E2_Error_Saque]]/Tabla_Estadisticas[[#This Row],[E2_Total_Saques]]</f>
        <v>5.195876288659794</v>
      </c>
      <c r="S295" s="17">
        <f>Tabla_Estadisticas[[#This Row],[E2_Pts_Contraataque]]/Tabla_Estadisticas[[#This Row],[E2_Pts_Totales]]</f>
        <v>0.37681159420289856</v>
      </c>
    </row>
    <row r="296" spans="1:19" x14ac:dyDescent="0.25">
      <c r="A296" s="4">
        <v>295</v>
      </c>
      <c r="B296" s="4">
        <v>7</v>
      </c>
      <c r="C296" s="4">
        <v>13</v>
      </c>
      <c r="D296" s="3">
        <v>35</v>
      </c>
      <c r="E296" s="3">
        <v>12</v>
      </c>
      <c r="F296" s="3">
        <v>55</v>
      </c>
      <c r="G296" s="3">
        <v>15</v>
      </c>
      <c r="H296" s="3">
        <v>5</v>
      </c>
      <c r="I296" s="17">
        <v>-0.14000000000000001</v>
      </c>
      <c r="J296" s="17">
        <f>Tabla_Estadisticas[[#This Row],[E1_Pts_Saque]]+Tabla_Estadisticas[[#This Row],[E1_Error_Saque]]/Tabla_Estadisticas[[#This Row],[E1_Total_Saques]]</f>
        <v>5.2727272727272725</v>
      </c>
      <c r="K296" s="17">
        <f>Tabla_Estadisticas[[#This Row],[E1_Pts_Contraataque]]/Tabla_Estadisticas[[#This Row],[E1_Total_Saques]]</f>
        <v>0.21818181818181817</v>
      </c>
      <c r="L296" s="3">
        <v>54</v>
      </c>
      <c r="M296" s="3">
        <v>28</v>
      </c>
      <c r="N296" s="3">
        <v>73</v>
      </c>
      <c r="O296" s="3">
        <v>12</v>
      </c>
      <c r="P296" s="3">
        <v>5</v>
      </c>
      <c r="Q296" s="18">
        <v>-0.04</v>
      </c>
      <c r="R296" s="17">
        <f>Tabla_Estadisticas[[#This Row],[E2_Pts_Saque]]+Tabla_Estadisticas[[#This Row],[E2_Error_Saque]]/Tabla_Estadisticas[[#This Row],[E2_Total_Saques]]</f>
        <v>5.1643835616438354</v>
      </c>
      <c r="S296" s="17">
        <f>Tabla_Estadisticas[[#This Row],[E2_Pts_Contraataque]]/Tabla_Estadisticas[[#This Row],[E2_Pts_Totales]]</f>
        <v>0.51851851851851849</v>
      </c>
    </row>
    <row r="297" spans="1:19" x14ac:dyDescent="0.25">
      <c r="A297" s="4">
        <v>296</v>
      </c>
      <c r="B297" s="4">
        <v>11</v>
      </c>
      <c r="C297" s="4">
        <v>16</v>
      </c>
      <c r="D297" s="3">
        <v>60</v>
      </c>
      <c r="E297" s="3">
        <v>17</v>
      </c>
      <c r="F297" s="3">
        <v>89</v>
      </c>
      <c r="G297" s="3">
        <v>13</v>
      </c>
      <c r="H297" s="3">
        <v>3</v>
      </c>
      <c r="I297" s="17">
        <v>-7.0000000000000007E-2</v>
      </c>
      <c r="J297" s="17">
        <f>Tabla_Estadisticas[[#This Row],[E1_Pts_Saque]]+Tabla_Estadisticas[[#This Row],[E1_Error_Saque]]/Tabla_Estadisticas[[#This Row],[E1_Total_Saques]]</f>
        <v>3.1460674157303372</v>
      </c>
      <c r="K297" s="17">
        <f>Tabla_Estadisticas[[#This Row],[E1_Pts_Contraataque]]/Tabla_Estadisticas[[#This Row],[E1_Total_Saques]]</f>
        <v>0.19101123595505617</v>
      </c>
      <c r="L297" s="3">
        <v>77</v>
      </c>
      <c r="M297" s="3">
        <v>30</v>
      </c>
      <c r="N297" s="3">
        <v>97</v>
      </c>
      <c r="O297" s="3">
        <v>14</v>
      </c>
      <c r="P297" s="3">
        <v>8</v>
      </c>
      <c r="Q297" s="18">
        <v>-0.05</v>
      </c>
      <c r="R297" s="17">
        <f>Tabla_Estadisticas[[#This Row],[E2_Pts_Saque]]+Tabla_Estadisticas[[#This Row],[E2_Error_Saque]]/Tabla_Estadisticas[[#This Row],[E2_Total_Saques]]</f>
        <v>8.144329896907216</v>
      </c>
      <c r="S297" s="17">
        <f>Tabla_Estadisticas[[#This Row],[E2_Pts_Contraataque]]/Tabla_Estadisticas[[#This Row],[E2_Pts_Totales]]</f>
        <v>0.38961038961038963</v>
      </c>
    </row>
    <row r="298" spans="1:19" x14ac:dyDescent="0.25">
      <c r="A298" s="4">
        <v>297</v>
      </c>
      <c r="B298" s="4">
        <v>4</v>
      </c>
      <c r="C298" s="4">
        <v>15</v>
      </c>
      <c r="D298" s="3">
        <v>38</v>
      </c>
      <c r="E298" s="3">
        <v>9</v>
      </c>
      <c r="F298" s="3">
        <v>64</v>
      </c>
      <c r="G298" s="3">
        <v>12</v>
      </c>
      <c r="H298" s="3">
        <v>3</v>
      </c>
      <c r="I298" s="17">
        <v>-0.12</v>
      </c>
      <c r="J298" s="17">
        <f>Tabla_Estadisticas[[#This Row],[E1_Pts_Saque]]+Tabla_Estadisticas[[#This Row],[E1_Error_Saque]]/Tabla_Estadisticas[[#This Row],[E1_Total_Saques]]</f>
        <v>3.1875</v>
      </c>
      <c r="K298" s="17">
        <f>Tabla_Estadisticas[[#This Row],[E1_Pts_Contraataque]]/Tabla_Estadisticas[[#This Row],[E1_Total_Saques]]</f>
        <v>0.140625</v>
      </c>
      <c r="L298" s="3">
        <v>66</v>
      </c>
      <c r="M298" s="3">
        <v>29</v>
      </c>
      <c r="N298" s="3">
        <v>87</v>
      </c>
      <c r="O298" s="3">
        <v>22</v>
      </c>
      <c r="P298" s="3">
        <v>9</v>
      </c>
      <c r="Q298" s="18">
        <v>-0.09</v>
      </c>
      <c r="R298" s="17">
        <f>Tabla_Estadisticas[[#This Row],[E2_Pts_Saque]]+Tabla_Estadisticas[[#This Row],[E2_Error_Saque]]/Tabla_Estadisticas[[#This Row],[E2_Total_Saques]]</f>
        <v>9.2528735632183903</v>
      </c>
      <c r="S298" s="17">
        <f>Tabla_Estadisticas[[#This Row],[E2_Pts_Contraataque]]/Tabla_Estadisticas[[#This Row],[E2_Pts_Totales]]</f>
        <v>0.43939393939393939</v>
      </c>
    </row>
    <row r="299" spans="1:19" x14ac:dyDescent="0.25">
      <c r="A299" s="4">
        <v>298</v>
      </c>
      <c r="B299" s="4">
        <v>9</v>
      </c>
      <c r="C299" s="4">
        <v>2</v>
      </c>
      <c r="D299" s="3">
        <v>43</v>
      </c>
      <c r="E299" s="3">
        <v>8</v>
      </c>
      <c r="F299" s="3">
        <v>59</v>
      </c>
      <c r="G299" s="3">
        <v>15</v>
      </c>
      <c r="H299" s="3">
        <v>1</v>
      </c>
      <c r="I299" s="17">
        <v>-0.22</v>
      </c>
      <c r="J299" s="17">
        <f>Tabla_Estadisticas[[#This Row],[E1_Pts_Saque]]+Tabla_Estadisticas[[#This Row],[E1_Error_Saque]]/Tabla_Estadisticas[[#This Row],[E1_Total_Saques]]</f>
        <v>1.2542372881355932</v>
      </c>
      <c r="K299" s="17">
        <f>Tabla_Estadisticas[[#This Row],[E1_Pts_Contraataque]]/Tabla_Estadisticas[[#This Row],[E1_Total_Saques]]</f>
        <v>0.13559322033898305</v>
      </c>
      <c r="L299" s="3">
        <v>52</v>
      </c>
      <c r="M299" s="3">
        <v>22</v>
      </c>
      <c r="N299" s="3">
        <v>74</v>
      </c>
      <c r="O299" s="3">
        <v>12</v>
      </c>
      <c r="P299" s="3">
        <v>3</v>
      </c>
      <c r="Q299" s="18">
        <v>-0.09</v>
      </c>
      <c r="R299" s="17">
        <f>Tabla_Estadisticas[[#This Row],[E2_Pts_Saque]]+Tabla_Estadisticas[[#This Row],[E2_Error_Saque]]/Tabla_Estadisticas[[#This Row],[E2_Total_Saques]]</f>
        <v>3.1621621621621623</v>
      </c>
      <c r="S299" s="17">
        <f>Tabla_Estadisticas[[#This Row],[E2_Pts_Contraataque]]/Tabla_Estadisticas[[#This Row],[E2_Pts_Totales]]</f>
        <v>0.42307692307692307</v>
      </c>
    </row>
    <row r="300" spans="1:19" x14ac:dyDescent="0.25">
      <c r="A300" s="4">
        <v>299</v>
      </c>
      <c r="B300" s="4">
        <v>1</v>
      </c>
      <c r="C300" s="4">
        <v>6</v>
      </c>
      <c r="D300" s="3">
        <v>73</v>
      </c>
      <c r="E300" s="3">
        <v>35</v>
      </c>
      <c r="F300" s="3">
        <v>105</v>
      </c>
      <c r="G300" s="3">
        <v>11</v>
      </c>
      <c r="H300" s="3">
        <v>14</v>
      </c>
      <c r="I300" s="17">
        <v>0.1</v>
      </c>
      <c r="J300" s="17">
        <f>Tabla_Estadisticas[[#This Row],[E1_Pts_Saque]]+Tabla_Estadisticas[[#This Row],[E1_Error_Saque]]/Tabla_Estadisticas[[#This Row],[E1_Total_Saques]]</f>
        <v>14.104761904761904</v>
      </c>
      <c r="K300" s="17">
        <f>Tabla_Estadisticas[[#This Row],[E1_Pts_Contraataque]]/Tabla_Estadisticas[[#This Row],[E1_Total_Saques]]</f>
        <v>0.33333333333333331</v>
      </c>
      <c r="L300" s="3">
        <v>74</v>
      </c>
      <c r="M300" s="3">
        <v>26</v>
      </c>
      <c r="N300" s="3">
        <v>99</v>
      </c>
      <c r="O300" s="3">
        <v>22</v>
      </c>
      <c r="P300" s="3">
        <v>6</v>
      </c>
      <c r="Q300" s="18">
        <v>-0.09</v>
      </c>
      <c r="R300" s="17">
        <f>Tabla_Estadisticas[[#This Row],[E2_Pts_Saque]]+Tabla_Estadisticas[[#This Row],[E2_Error_Saque]]/Tabla_Estadisticas[[#This Row],[E2_Total_Saques]]</f>
        <v>6.2222222222222223</v>
      </c>
      <c r="S300" s="17">
        <f>Tabla_Estadisticas[[#This Row],[E2_Pts_Contraataque]]/Tabla_Estadisticas[[#This Row],[E2_Pts_Totales]]</f>
        <v>0.35135135135135137</v>
      </c>
    </row>
    <row r="301" spans="1:19" x14ac:dyDescent="0.25">
      <c r="A301" s="4">
        <v>300</v>
      </c>
      <c r="B301" s="4">
        <v>12</v>
      </c>
      <c r="C301" s="4">
        <v>14</v>
      </c>
      <c r="D301" s="3">
        <v>82</v>
      </c>
      <c r="E301" s="3">
        <v>31</v>
      </c>
      <c r="F301" s="3">
        <v>112</v>
      </c>
      <c r="G301" s="3">
        <v>16</v>
      </c>
      <c r="H301" s="3">
        <v>8</v>
      </c>
      <c r="I301" s="17">
        <v>-0.04</v>
      </c>
      <c r="J301" s="17">
        <f>Tabla_Estadisticas[[#This Row],[E1_Pts_Saque]]+Tabla_Estadisticas[[#This Row],[E1_Error_Saque]]/Tabla_Estadisticas[[#This Row],[E1_Total_Saques]]</f>
        <v>8.1428571428571423</v>
      </c>
      <c r="K301" s="17">
        <f>Tabla_Estadisticas[[#This Row],[E1_Pts_Contraataque]]/Tabla_Estadisticas[[#This Row],[E1_Total_Saques]]</f>
        <v>0.2767857142857143</v>
      </c>
      <c r="L301" s="3">
        <v>84</v>
      </c>
      <c r="M301" s="3">
        <v>29</v>
      </c>
      <c r="N301" s="3">
        <v>110</v>
      </c>
      <c r="O301" s="3">
        <v>21</v>
      </c>
      <c r="P301" s="3">
        <v>4</v>
      </c>
      <c r="Q301" s="18">
        <v>-0.1</v>
      </c>
      <c r="R301" s="17">
        <f>Tabla_Estadisticas[[#This Row],[E2_Pts_Saque]]+Tabla_Estadisticas[[#This Row],[E2_Error_Saque]]/Tabla_Estadisticas[[#This Row],[E2_Total_Saques]]</f>
        <v>4.1909090909090914</v>
      </c>
      <c r="S301" s="17">
        <f>Tabla_Estadisticas[[#This Row],[E2_Pts_Contraataque]]/Tabla_Estadisticas[[#This Row],[E2_Pts_Totales]]</f>
        <v>0.34523809523809523</v>
      </c>
    </row>
    <row r="302" spans="1:19" x14ac:dyDescent="0.25">
      <c r="A302" s="4">
        <v>301</v>
      </c>
      <c r="B302" s="4">
        <v>3</v>
      </c>
      <c r="C302" s="4">
        <v>14</v>
      </c>
      <c r="D302" s="3">
        <v>69</v>
      </c>
      <c r="E302" s="3">
        <v>38</v>
      </c>
      <c r="F302" s="3">
        <v>96</v>
      </c>
      <c r="G302" s="3">
        <v>14</v>
      </c>
      <c r="H302" s="3">
        <v>7</v>
      </c>
      <c r="I302" s="17">
        <v>-0.02</v>
      </c>
      <c r="J302" s="17">
        <f>Tabla_Estadisticas[[#This Row],[E1_Pts_Saque]]+Tabla_Estadisticas[[#This Row],[E1_Error_Saque]]/Tabla_Estadisticas[[#This Row],[E1_Total_Saques]]</f>
        <v>7.145833333333333</v>
      </c>
      <c r="K302" s="17">
        <f>Tabla_Estadisticas[[#This Row],[E1_Pts_Contraataque]]/Tabla_Estadisticas[[#This Row],[E1_Total_Saques]]</f>
        <v>0.39583333333333331</v>
      </c>
      <c r="L302" s="3">
        <v>51</v>
      </c>
      <c r="M302" s="3">
        <v>17</v>
      </c>
      <c r="N302" s="3">
        <v>71</v>
      </c>
      <c r="O302" s="3">
        <v>14</v>
      </c>
      <c r="P302" s="3">
        <v>4</v>
      </c>
      <c r="Q302" s="18">
        <v>-0.14000000000000001</v>
      </c>
      <c r="R302" s="17">
        <f>Tabla_Estadisticas[[#This Row],[E2_Pts_Saque]]+Tabla_Estadisticas[[#This Row],[E2_Error_Saque]]/Tabla_Estadisticas[[#This Row],[E2_Total_Saques]]</f>
        <v>4.197183098591549</v>
      </c>
      <c r="S302" s="17">
        <f>Tabla_Estadisticas[[#This Row],[E2_Pts_Contraataque]]/Tabla_Estadisticas[[#This Row],[E2_Pts_Totales]]</f>
        <v>0.33333333333333331</v>
      </c>
    </row>
    <row r="303" spans="1:19" x14ac:dyDescent="0.25">
      <c r="A303" s="4">
        <v>302</v>
      </c>
      <c r="B303" s="4">
        <v>6</v>
      </c>
      <c r="C303" s="4">
        <v>12</v>
      </c>
      <c r="D303" s="3">
        <v>67</v>
      </c>
      <c r="E303" s="3">
        <v>17</v>
      </c>
      <c r="F303" s="3">
        <v>95</v>
      </c>
      <c r="G303" s="3">
        <v>18</v>
      </c>
      <c r="H303" s="3">
        <v>5</v>
      </c>
      <c r="I303" s="17">
        <v>-0.1</v>
      </c>
      <c r="J303" s="17">
        <f>Tabla_Estadisticas[[#This Row],[E1_Pts_Saque]]+Tabla_Estadisticas[[#This Row],[E1_Error_Saque]]/Tabla_Estadisticas[[#This Row],[E1_Total_Saques]]</f>
        <v>5.189473684210526</v>
      </c>
      <c r="K303" s="17">
        <f>Tabla_Estadisticas[[#This Row],[E1_Pts_Contraataque]]/Tabla_Estadisticas[[#This Row],[E1_Total_Saques]]</f>
        <v>0.17894736842105263</v>
      </c>
      <c r="L303" s="3">
        <v>77</v>
      </c>
      <c r="M303" s="3">
        <v>29</v>
      </c>
      <c r="N303" s="3">
        <v>106</v>
      </c>
      <c r="O303" s="3">
        <v>16</v>
      </c>
      <c r="P303" s="3">
        <v>7</v>
      </c>
      <c r="Q303" s="18">
        <v>-0.05</v>
      </c>
      <c r="R303" s="17">
        <f>Tabla_Estadisticas[[#This Row],[E2_Pts_Saque]]+Tabla_Estadisticas[[#This Row],[E2_Error_Saque]]/Tabla_Estadisticas[[#This Row],[E2_Total_Saques]]</f>
        <v>7.1509433962264151</v>
      </c>
      <c r="S303" s="17">
        <f>Tabla_Estadisticas[[#This Row],[E2_Pts_Contraataque]]/Tabla_Estadisticas[[#This Row],[E2_Pts_Totales]]</f>
        <v>0.37662337662337664</v>
      </c>
    </row>
    <row r="304" spans="1:19" x14ac:dyDescent="0.25">
      <c r="A304" s="4">
        <v>303</v>
      </c>
      <c r="B304" s="4">
        <v>1</v>
      </c>
      <c r="C304" s="4">
        <v>2</v>
      </c>
      <c r="D304" s="3">
        <v>46</v>
      </c>
      <c r="E304" s="3">
        <v>14</v>
      </c>
      <c r="F304" s="3">
        <v>61</v>
      </c>
      <c r="G304" s="3">
        <v>11</v>
      </c>
      <c r="H304" s="3">
        <v>3</v>
      </c>
      <c r="I304" s="17">
        <v>-0.08</v>
      </c>
      <c r="J304" s="17">
        <f>Tabla_Estadisticas[[#This Row],[E1_Pts_Saque]]+Tabla_Estadisticas[[#This Row],[E1_Error_Saque]]/Tabla_Estadisticas[[#This Row],[E1_Total_Saques]]</f>
        <v>3.180327868852459</v>
      </c>
      <c r="K304" s="17">
        <f>Tabla_Estadisticas[[#This Row],[E1_Pts_Contraataque]]/Tabla_Estadisticas[[#This Row],[E1_Total_Saques]]</f>
        <v>0.22950819672131148</v>
      </c>
      <c r="L304" s="3">
        <v>55</v>
      </c>
      <c r="M304" s="3">
        <v>24</v>
      </c>
      <c r="N304" s="3">
        <v>73</v>
      </c>
      <c r="O304" s="3">
        <v>8</v>
      </c>
      <c r="P304" s="3">
        <v>6</v>
      </c>
      <c r="Q304" s="18">
        <v>0.02</v>
      </c>
      <c r="R304" s="17">
        <f>Tabla_Estadisticas[[#This Row],[E2_Pts_Saque]]+Tabla_Estadisticas[[#This Row],[E2_Error_Saque]]/Tabla_Estadisticas[[#This Row],[E2_Total_Saques]]</f>
        <v>6.1095890410958908</v>
      </c>
      <c r="S304" s="17">
        <f>Tabla_Estadisticas[[#This Row],[E2_Pts_Contraataque]]/Tabla_Estadisticas[[#This Row],[E2_Pts_Totales]]</f>
        <v>0.43636363636363634</v>
      </c>
    </row>
    <row r="305" spans="1:19" x14ac:dyDescent="0.25">
      <c r="A305" s="4">
        <v>304</v>
      </c>
      <c r="B305" s="4">
        <v>15</v>
      </c>
      <c r="C305" s="4">
        <v>9</v>
      </c>
      <c r="D305" s="3">
        <v>53</v>
      </c>
      <c r="E305" s="3">
        <v>20</v>
      </c>
      <c r="F305" s="3">
        <v>73</v>
      </c>
      <c r="G305" s="3">
        <v>5</v>
      </c>
      <c r="H305" s="3">
        <v>3</v>
      </c>
      <c r="I305" s="17">
        <v>0.02</v>
      </c>
      <c r="J305" s="17">
        <f>Tabla_Estadisticas[[#This Row],[E1_Pts_Saque]]+Tabla_Estadisticas[[#This Row],[E1_Error_Saque]]/Tabla_Estadisticas[[#This Row],[E1_Total_Saques]]</f>
        <v>3.0684931506849313</v>
      </c>
      <c r="K305" s="17">
        <f>Tabla_Estadisticas[[#This Row],[E1_Pts_Contraataque]]/Tabla_Estadisticas[[#This Row],[E1_Total_Saques]]</f>
        <v>0.27397260273972601</v>
      </c>
      <c r="L305" s="3">
        <v>51</v>
      </c>
      <c r="M305" s="3">
        <v>14</v>
      </c>
      <c r="N305" s="3">
        <v>62</v>
      </c>
      <c r="O305" s="3">
        <v>12</v>
      </c>
      <c r="P305" s="3">
        <v>1</v>
      </c>
      <c r="Q305" s="18">
        <v>-0.14000000000000001</v>
      </c>
      <c r="R305" s="17">
        <f>Tabla_Estadisticas[[#This Row],[E2_Pts_Saque]]+Tabla_Estadisticas[[#This Row],[E2_Error_Saque]]/Tabla_Estadisticas[[#This Row],[E2_Total_Saques]]</f>
        <v>1.1935483870967742</v>
      </c>
      <c r="S305" s="17">
        <f>Tabla_Estadisticas[[#This Row],[E2_Pts_Contraataque]]/Tabla_Estadisticas[[#This Row],[E2_Pts_Totales]]</f>
        <v>0.27450980392156865</v>
      </c>
    </row>
    <row r="306" spans="1:19" x14ac:dyDescent="0.25">
      <c r="A306" s="4">
        <v>305</v>
      </c>
      <c r="B306" s="4">
        <v>16</v>
      </c>
      <c r="C306" s="4">
        <v>4</v>
      </c>
      <c r="D306" s="3">
        <v>78</v>
      </c>
      <c r="E306" s="3">
        <v>28</v>
      </c>
      <c r="F306" s="3">
        <v>106</v>
      </c>
      <c r="G306" s="3">
        <v>17</v>
      </c>
      <c r="H306" s="3">
        <v>4</v>
      </c>
      <c r="I306" s="17">
        <v>-0.05</v>
      </c>
      <c r="J306" s="17">
        <f>Tabla_Estadisticas[[#This Row],[E1_Pts_Saque]]+Tabla_Estadisticas[[#This Row],[E1_Error_Saque]]/Tabla_Estadisticas[[#This Row],[E1_Total_Saques]]</f>
        <v>4.1603773584905657</v>
      </c>
      <c r="K306" s="17">
        <f>Tabla_Estadisticas[[#This Row],[E1_Pts_Contraataque]]/Tabla_Estadisticas[[#This Row],[E1_Total_Saques]]</f>
        <v>0.26415094339622641</v>
      </c>
      <c r="L306" s="3">
        <v>76</v>
      </c>
      <c r="M306" s="3">
        <v>24</v>
      </c>
      <c r="N306" s="3">
        <v>100</v>
      </c>
      <c r="O306" s="3">
        <v>13</v>
      </c>
      <c r="P306" s="3">
        <v>5</v>
      </c>
      <c r="Q306" s="18">
        <v>-0.02</v>
      </c>
      <c r="R306" s="17">
        <f>Tabla_Estadisticas[[#This Row],[E2_Pts_Saque]]+Tabla_Estadisticas[[#This Row],[E2_Error_Saque]]/Tabla_Estadisticas[[#This Row],[E2_Total_Saques]]</f>
        <v>5.13</v>
      </c>
      <c r="S306" s="17">
        <f>Tabla_Estadisticas[[#This Row],[E2_Pts_Contraataque]]/Tabla_Estadisticas[[#This Row],[E2_Pts_Totales]]</f>
        <v>0.31578947368421051</v>
      </c>
    </row>
    <row r="307" spans="1:19" x14ac:dyDescent="0.25">
      <c r="A307" s="4">
        <v>306</v>
      </c>
      <c r="B307" s="4">
        <v>13</v>
      </c>
      <c r="C307" s="4">
        <v>11</v>
      </c>
      <c r="D307" s="3">
        <v>62</v>
      </c>
      <c r="E307" s="3">
        <v>25</v>
      </c>
      <c r="F307" s="3">
        <v>73</v>
      </c>
      <c r="G307" s="3">
        <v>11</v>
      </c>
      <c r="H307" s="3">
        <v>7</v>
      </c>
      <c r="I307" s="17">
        <v>-0.01</v>
      </c>
      <c r="J307" s="17">
        <f>Tabla_Estadisticas[[#This Row],[E1_Pts_Saque]]+Tabla_Estadisticas[[#This Row],[E1_Error_Saque]]/Tabla_Estadisticas[[#This Row],[E1_Total_Saques]]</f>
        <v>7.1506849315068495</v>
      </c>
      <c r="K307" s="17">
        <f>Tabla_Estadisticas[[#This Row],[E1_Pts_Contraataque]]/Tabla_Estadisticas[[#This Row],[E1_Total_Saques]]</f>
        <v>0.34246575342465752</v>
      </c>
      <c r="L307" s="3">
        <v>52</v>
      </c>
      <c r="M307" s="3">
        <v>16</v>
      </c>
      <c r="N307" s="3">
        <v>68</v>
      </c>
      <c r="O307" s="3">
        <v>10</v>
      </c>
      <c r="P307" s="3">
        <v>5</v>
      </c>
      <c r="Q307" s="18">
        <v>-0.04</v>
      </c>
      <c r="R307" s="17">
        <f>Tabla_Estadisticas[[#This Row],[E2_Pts_Saque]]+Tabla_Estadisticas[[#This Row],[E2_Error_Saque]]/Tabla_Estadisticas[[#This Row],[E2_Total_Saques]]</f>
        <v>5.1470588235294121</v>
      </c>
      <c r="S307" s="17">
        <f>Tabla_Estadisticas[[#This Row],[E2_Pts_Contraataque]]/Tabla_Estadisticas[[#This Row],[E2_Pts_Totales]]</f>
        <v>0.30769230769230771</v>
      </c>
    </row>
    <row r="308" spans="1:19" x14ac:dyDescent="0.25">
      <c r="A308" s="4">
        <v>307</v>
      </c>
      <c r="B308" s="4">
        <v>8</v>
      </c>
      <c r="C308" s="4">
        <v>7</v>
      </c>
      <c r="D308" s="3">
        <v>47</v>
      </c>
      <c r="E308" s="3">
        <v>12</v>
      </c>
      <c r="F308" s="3">
        <v>64</v>
      </c>
      <c r="G308" s="3">
        <v>16</v>
      </c>
      <c r="H308" s="3">
        <v>6</v>
      </c>
      <c r="I308" s="17">
        <v>-0.15</v>
      </c>
      <c r="J308" s="17">
        <f>Tabla_Estadisticas[[#This Row],[E1_Pts_Saque]]+Tabla_Estadisticas[[#This Row],[E1_Error_Saque]]/Tabla_Estadisticas[[#This Row],[E1_Total_Saques]]</f>
        <v>6.25</v>
      </c>
      <c r="K308" s="17">
        <f>Tabla_Estadisticas[[#This Row],[E1_Pts_Contraataque]]/Tabla_Estadisticas[[#This Row],[E1_Total_Saques]]</f>
        <v>0.1875</v>
      </c>
      <c r="L308" s="3">
        <v>52</v>
      </c>
      <c r="M308" s="3">
        <v>18</v>
      </c>
      <c r="N308" s="3">
        <v>73</v>
      </c>
      <c r="O308" s="3">
        <v>12</v>
      </c>
      <c r="P308" s="3">
        <v>4</v>
      </c>
      <c r="Q308" s="18">
        <v>-0.08</v>
      </c>
      <c r="R308" s="17">
        <f>Tabla_Estadisticas[[#This Row],[E2_Pts_Saque]]+Tabla_Estadisticas[[#This Row],[E2_Error_Saque]]/Tabla_Estadisticas[[#This Row],[E2_Total_Saques]]</f>
        <v>4.1643835616438354</v>
      </c>
      <c r="S308" s="17">
        <f>Tabla_Estadisticas[[#This Row],[E2_Pts_Contraataque]]/Tabla_Estadisticas[[#This Row],[E2_Pts_Totales]]</f>
        <v>0.34615384615384615</v>
      </c>
    </row>
    <row r="309" spans="1:19" x14ac:dyDescent="0.25">
      <c r="A309" s="4">
        <v>308</v>
      </c>
      <c r="B309" s="4">
        <v>7</v>
      </c>
      <c r="C309" s="4">
        <v>3</v>
      </c>
      <c r="D309" s="3">
        <v>55</v>
      </c>
      <c r="E309" s="3">
        <v>26</v>
      </c>
      <c r="F309" s="3">
        <v>74</v>
      </c>
      <c r="G309" s="3">
        <v>9</v>
      </c>
      <c r="H309" s="3">
        <v>5</v>
      </c>
      <c r="I309" s="17">
        <v>0</v>
      </c>
      <c r="J309" s="17">
        <f>Tabla_Estadisticas[[#This Row],[E1_Pts_Saque]]+Tabla_Estadisticas[[#This Row],[E1_Error_Saque]]/Tabla_Estadisticas[[#This Row],[E1_Total_Saques]]</f>
        <v>5.1216216216216219</v>
      </c>
      <c r="K309" s="17">
        <f>Tabla_Estadisticas[[#This Row],[E1_Pts_Contraataque]]/Tabla_Estadisticas[[#This Row],[E1_Total_Saques]]</f>
        <v>0.35135135135135137</v>
      </c>
      <c r="L309" s="3">
        <v>46</v>
      </c>
      <c r="M309" s="3">
        <v>13</v>
      </c>
      <c r="N309" s="3">
        <v>59</v>
      </c>
      <c r="O309" s="3">
        <v>13</v>
      </c>
      <c r="P309" s="3">
        <v>2</v>
      </c>
      <c r="Q309" s="18">
        <v>-0.16</v>
      </c>
      <c r="R309" s="17">
        <f>Tabla_Estadisticas[[#This Row],[E2_Pts_Saque]]+Tabla_Estadisticas[[#This Row],[E2_Error_Saque]]/Tabla_Estadisticas[[#This Row],[E2_Total_Saques]]</f>
        <v>2.2203389830508473</v>
      </c>
      <c r="S309" s="17">
        <f>Tabla_Estadisticas[[#This Row],[E2_Pts_Contraataque]]/Tabla_Estadisticas[[#This Row],[E2_Pts_Totales]]</f>
        <v>0.28260869565217389</v>
      </c>
    </row>
    <row r="310" spans="1:19" x14ac:dyDescent="0.25">
      <c r="A310" s="4">
        <v>309</v>
      </c>
      <c r="B310" s="4">
        <v>11</v>
      </c>
      <c r="C310" s="4">
        <v>8</v>
      </c>
      <c r="D310" s="3">
        <v>43</v>
      </c>
      <c r="E310" s="3">
        <v>13</v>
      </c>
      <c r="F310" s="3">
        <v>63</v>
      </c>
      <c r="G310" s="3">
        <v>12</v>
      </c>
      <c r="H310" s="3">
        <v>2</v>
      </c>
      <c r="I310" s="17">
        <v>-0.11</v>
      </c>
      <c r="J310" s="17">
        <f>Tabla_Estadisticas[[#This Row],[E1_Pts_Saque]]+Tabla_Estadisticas[[#This Row],[E1_Error_Saque]]/Tabla_Estadisticas[[#This Row],[E1_Total_Saques]]</f>
        <v>2.1904761904761907</v>
      </c>
      <c r="K310" s="17">
        <f>Tabla_Estadisticas[[#This Row],[E1_Pts_Contraataque]]/Tabla_Estadisticas[[#This Row],[E1_Total_Saques]]</f>
        <v>0.20634920634920634</v>
      </c>
      <c r="L310" s="3">
        <v>56</v>
      </c>
      <c r="M310" s="3">
        <v>24</v>
      </c>
      <c r="N310" s="3">
        <v>73</v>
      </c>
      <c r="O310" s="3">
        <v>10</v>
      </c>
      <c r="P310" s="3">
        <v>9</v>
      </c>
      <c r="Q310" s="18">
        <v>0.05</v>
      </c>
      <c r="R310" s="17">
        <f>Tabla_Estadisticas[[#This Row],[E2_Pts_Saque]]+Tabla_Estadisticas[[#This Row],[E2_Error_Saque]]/Tabla_Estadisticas[[#This Row],[E2_Total_Saques]]</f>
        <v>9.1369863013698627</v>
      </c>
      <c r="S310" s="17">
        <f>Tabla_Estadisticas[[#This Row],[E2_Pts_Contraataque]]/Tabla_Estadisticas[[#This Row],[E2_Pts_Totales]]</f>
        <v>0.42857142857142855</v>
      </c>
    </row>
    <row r="311" spans="1:19" x14ac:dyDescent="0.25">
      <c r="A311" s="4">
        <v>310</v>
      </c>
      <c r="B311" s="4">
        <v>4</v>
      </c>
      <c r="C311" s="4">
        <v>13</v>
      </c>
      <c r="D311" s="3">
        <v>76</v>
      </c>
      <c r="E311" s="3">
        <v>21</v>
      </c>
      <c r="F311" s="3">
        <v>108</v>
      </c>
      <c r="G311" s="3">
        <v>20</v>
      </c>
      <c r="H311" s="3">
        <v>2</v>
      </c>
      <c r="I311" s="17">
        <v>-0.11</v>
      </c>
      <c r="J311" s="17">
        <f>Tabla_Estadisticas[[#This Row],[E1_Pts_Saque]]+Tabla_Estadisticas[[#This Row],[E1_Error_Saque]]/Tabla_Estadisticas[[#This Row],[E1_Total_Saques]]</f>
        <v>2.1851851851851851</v>
      </c>
      <c r="K311" s="17">
        <f>Tabla_Estadisticas[[#This Row],[E1_Pts_Contraataque]]/Tabla_Estadisticas[[#This Row],[E1_Total_Saques]]</f>
        <v>0.19444444444444445</v>
      </c>
      <c r="L311" s="3">
        <v>81</v>
      </c>
      <c r="M311" s="3">
        <v>28</v>
      </c>
      <c r="N311" s="3">
        <v>114</v>
      </c>
      <c r="O311" s="3">
        <v>20</v>
      </c>
      <c r="P311" s="3">
        <v>6</v>
      </c>
      <c r="Q311" s="18">
        <v>-7.0000000000000007E-2</v>
      </c>
      <c r="R311" s="17">
        <f>Tabla_Estadisticas[[#This Row],[E2_Pts_Saque]]+Tabla_Estadisticas[[#This Row],[E2_Error_Saque]]/Tabla_Estadisticas[[#This Row],[E2_Total_Saques]]</f>
        <v>6.1754385964912277</v>
      </c>
      <c r="S311" s="17">
        <f>Tabla_Estadisticas[[#This Row],[E2_Pts_Contraataque]]/Tabla_Estadisticas[[#This Row],[E2_Pts_Totales]]</f>
        <v>0.34567901234567899</v>
      </c>
    </row>
    <row r="312" spans="1:19" x14ac:dyDescent="0.25">
      <c r="A312" s="4">
        <v>311</v>
      </c>
      <c r="B312" s="4">
        <v>9</v>
      </c>
      <c r="C312" s="4">
        <v>16</v>
      </c>
      <c r="D312" s="3">
        <v>70</v>
      </c>
      <c r="E312" s="3">
        <v>21</v>
      </c>
      <c r="F312" s="3">
        <v>99</v>
      </c>
      <c r="G312" s="3">
        <v>17</v>
      </c>
      <c r="H312" s="3">
        <v>8</v>
      </c>
      <c r="I312" s="17">
        <v>-0.04</v>
      </c>
      <c r="J312" s="17">
        <f>Tabla_Estadisticas[[#This Row],[E1_Pts_Saque]]+Tabla_Estadisticas[[#This Row],[E1_Error_Saque]]/Tabla_Estadisticas[[#This Row],[E1_Total_Saques]]</f>
        <v>8.1717171717171713</v>
      </c>
      <c r="K312" s="17">
        <f>Tabla_Estadisticas[[#This Row],[E1_Pts_Contraataque]]/Tabla_Estadisticas[[#This Row],[E1_Total_Saques]]</f>
        <v>0.21212121212121213</v>
      </c>
      <c r="L312" s="3">
        <v>81</v>
      </c>
      <c r="M312" s="3">
        <v>32</v>
      </c>
      <c r="N312" s="3">
        <v>106</v>
      </c>
      <c r="O312" s="3">
        <v>19</v>
      </c>
      <c r="P312" s="3">
        <v>3</v>
      </c>
      <c r="Q312" s="18">
        <v>-0.13</v>
      </c>
      <c r="R312" s="17">
        <f>Tabla_Estadisticas[[#This Row],[E2_Pts_Saque]]+Tabla_Estadisticas[[#This Row],[E2_Error_Saque]]/Tabla_Estadisticas[[#This Row],[E2_Total_Saques]]</f>
        <v>3.1792452830188678</v>
      </c>
      <c r="S312" s="17">
        <f>Tabla_Estadisticas[[#This Row],[E2_Pts_Contraataque]]/Tabla_Estadisticas[[#This Row],[E2_Pts_Totales]]</f>
        <v>0.39506172839506171</v>
      </c>
    </row>
    <row r="313" spans="1:19" x14ac:dyDescent="0.25">
      <c r="A313" s="4">
        <v>312</v>
      </c>
      <c r="B313" s="4">
        <v>15</v>
      </c>
      <c r="C313" s="4">
        <v>1</v>
      </c>
      <c r="D313" s="3">
        <v>58</v>
      </c>
      <c r="E313" s="3">
        <v>25</v>
      </c>
      <c r="F313" s="3">
        <v>73</v>
      </c>
      <c r="G313" s="3">
        <v>12</v>
      </c>
      <c r="H313" s="3">
        <v>8</v>
      </c>
      <c r="I313" s="17">
        <v>-0.01</v>
      </c>
      <c r="J313" s="17">
        <f>Tabla_Estadisticas[[#This Row],[E1_Pts_Saque]]+Tabla_Estadisticas[[#This Row],[E1_Error_Saque]]/Tabla_Estadisticas[[#This Row],[E1_Total_Saques]]</f>
        <v>8.1643835616438363</v>
      </c>
      <c r="K313" s="17">
        <f>Tabla_Estadisticas[[#This Row],[E1_Pts_Contraataque]]/Tabla_Estadisticas[[#This Row],[E1_Total_Saques]]</f>
        <v>0.34246575342465752</v>
      </c>
      <c r="L313" s="3">
        <v>38</v>
      </c>
      <c r="M313" s="3">
        <v>11</v>
      </c>
      <c r="N313" s="3">
        <v>61</v>
      </c>
      <c r="O313" s="3">
        <v>8</v>
      </c>
      <c r="P313" s="3">
        <v>5</v>
      </c>
      <c r="Q313" s="18">
        <v>-0.01</v>
      </c>
      <c r="R313" s="17">
        <f>Tabla_Estadisticas[[#This Row],[E2_Pts_Saque]]+Tabla_Estadisticas[[#This Row],[E2_Error_Saque]]/Tabla_Estadisticas[[#This Row],[E2_Total_Saques]]</f>
        <v>5.1311475409836067</v>
      </c>
      <c r="S313" s="17">
        <f>Tabla_Estadisticas[[#This Row],[E2_Pts_Contraataque]]/Tabla_Estadisticas[[#This Row],[E2_Pts_Totales]]</f>
        <v>0.28947368421052633</v>
      </c>
    </row>
    <row r="314" spans="1:19" x14ac:dyDescent="0.25">
      <c r="A314" s="4">
        <v>313</v>
      </c>
      <c r="B314" s="4">
        <v>12</v>
      </c>
      <c r="C314" s="4">
        <v>2</v>
      </c>
      <c r="D314" s="3">
        <v>43</v>
      </c>
      <c r="E314" s="3">
        <v>12</v>
      </c>
      <c r="F314" s="3">
        <v>64</v>
      </c>
      <c r="G314" s="3">
        <v>14</v>
      </c>
      <c r="H314" s="3">
        <v>4</v>
      </c>
      <c r="I314" s="17">
        <v>-0.12</v>
      </c>
      <c r="J314" s="17">
        <f>Tabla_Estadisticas[[#This Row],[E1_Pts_Saque]]+Tabla_Estadisticas[[#This Row],[E1_Error_Saque]]/Tabla_Estadisticas[[#This Row],[E1_Total_Saques]]</f>
        <v>4.21875</v>
      </c>
      <c r="K314" s="17">
        <f>Tabla_Estadisticas[[#This Row],[E1_Pts_Contraataque]]/Tabla_Estadisticas[[#This Row],[E1_Total_Saques]]</f>
        <v>0.1875</v>
      </c>
      <c r="L314" s="3">
        <v>54</v>
      </c>
      <c r="M314" s="3">
        <v>27</v>
      </c>
      <c r="N314" s="3">
        <v>79</v>
      </c>
      <c r="O314" s="3">
        <v>13</v>
      </c>
      <c r="P314" s="3">
        <v>4</v>
      </c>
      <c r="Q314" s="18">
        <v>-0.02</v>
      </c>
      <c r="R314" s="17">
        <f>Tabla_Estadisticas[[#This Row],[E2_Pts_Saque]]+Tabla_Estadisticas[[#This Row],[E2_Error_Saque]]/Tabla_Estadisticas[[#This Row],[E2_Total_Saques]]</f>
        <v>4.1645569620253164</v>
      </c>
      <c r="S314" s="17">
        <f>Tabla_Estadisticas[[#This Row],[E2_Pts_Contraataque]]/Tabla_Estadisticas[[#This Row],[E2_Pts_Totales]]</f>
        <v>0.5</v>
      </c>
    </row>
    <row r="315" spans="1:19" x14ac:dyDescent="0.25">
      <c r="A315" s="4">
        <v>314</v>
      </c>
      <c r="B315" s="4">
        <v>14</v>
      </c>
      <c r="C315" s="4">
        <v>6</v>
      </c>
      <c r="D315" s="3">
        <v>68</v>
      </c>
      <c r="E315" s="3">
        <v>25</v>
      </c>
      <c r="F315" s="3">
        <v>95</v>
      </c>
      <c r="G315" s="3">
        <v>16</v>
      </c>
      <c r="H315" s="3">
        <v>6</v>
      </c>
      <c r="I315" s="17">
        <v>-0.1</v>
      </c>
      <c r="J315" s="17">
        <f>Tabla_Estadisticas[[#This Row],[E1_Pts_Saque]]+Tabla_Estadisticas[[#This Row],[E1_Error_Saque]]/Tabla_Estadisticas[[#This Row],[E1_Total_Saques]]</f>
        <v>6.1684210526315786</v>
      </c>
      <c r="K315" s="17">
        <f>Tabla_Estadisticas[[#This Row],[E1_Pts_Contraataque]]/Tabla_Estadisticas[[#This Row],[E1_Total_Saques]]</f>
        <v>0.26315789473684209</v>
      </c>
      <c r="L315" s="3">
        <v>64</v>
      </c>
      <c r="M315" s="3">
        <v>19</v>
      </c>
      <c r="N315" s="3">
        <v>88</v>
      </c>
      <c r="O315" s="3">
        <v>19</v>
      </c>
      <c r="P315" s="3">
        <v>5</v>
      </c>
      <c r="Q315" s="18">
        <v>-0.12</v>
      </c>
      <c r="R315" s="17">
        <f>Tabla_Estadisticas[[#This Row],[E2_Pts_Saque]]+Tabla_Estadisticas[[#This Row],[E2_Error_Saque]]/Tabla_Estadisticas[[#This Row],[E2_Total_Saques]]</f>
        <v>5.2159090909090908</v>
      </c>
      <c r="S315" s="17">
        <f>Tabla_Estadisticas[[#This Row],[E2_Pts_Contraataque]]/Tabla_Estadisticas[[#This Row],[E2_Pts_Totales]]</f>
        <v>0.296875</v>
      </c>
    </row>
    <row r="316" spans="1:19" x14ac:dyDescent="0.25">
      <c r="A316" s="4">
        <v>315</v>
      </c>
      <c r="B316" s="4">
        <v>3</v>
      </c>
      <c r="C316" s="4">
        <v>6</v>
      </c>
      <c r="D316" s="3">
        <v>58</v>
      </c>
      <c r="E316" s="3">
        <v>24</v>
      </c>
      <c r="F316" s="3">
        <v>76</v>
      </c>
      <c r="G316" s="3">
        <v>13</v>
      </c>
      <c r="H316" s="3">
        <v>6</v>
      </c>
      <c r="I316" s="17">
        <v>-0.05</v>
      </c>
      <c r="J316" s="17">
        <f>Tabla_Estadisticas[[#This Row],[E1_Pts_Saque]]+Tabla_Estadisticas[[#This Row],[E1_Error_Saque]]/Tabla_Estadisticas[[#This Row],[E1_Total_Saques]]</f>
        <v>6.1710526315789478</v>
      </c>
      <c r="K316" s="17">
        <f>Tabla_Estadisticas[[#This Row],[E1_Pts_Contraataque]]/Tabla_Estadisticas[[#This Row],[E1_Total_Saques]]</f>
        <v>0.31578947368421051</v>
      </c>
      <c r="L316" s="3">
        <v>56</v>
      </c>
      <c r="M316" s="3">
        <v>23</v>
      </c>
      <c r="N316" s="3">
        <v>80</v>
      </c>
      <c r="O316" s="3">
        <v>9</v>
      </c>
      <c r="P316" s="3">
        <v>2</v>
      </c>
      <c r="Q316" s="18">
        <v>-0.06</v>
      </c>
      <c r="R316" s="17">
        <f>Tabla_Estadisticas[[#This Row],[E2_Pts_Saque]]+Tabla_Estadisticas[[#This Row],[E2_Error_Saque]]/Tabla_Estadisticas[[#This Row],[E2_Total_Saques]]</f>
        <v>2.1124999999999998</v>
      </c>
      <c r="S316" s="17">
        <f>Tabla_Estadisticas[[#This Row],[E2_Pts_Contraataque]]/Tabla_Estadisticas[[#This Row],[E2_Pts_Totales]]</f>
        <v>0.4107142857142857</v>
      </c>
    </row>
    <row r="317" spans="1:19" x14ac:dyDescent="0.25">
      <c r="A317" s="4">
        <v>316</v>
      </c>
      <c r="B317" s="4">
        <v>2</v>
      </c>
      <c r="C317" s="4">
        <v>14</v>
      </c>
      <c r="D317" s="3">
        <v>61</v>
      </c>
      <c r="E317" s="3">
        <v>35</v>
      </c>
      <c r="F317" s="3">
        <v>74</v>
      </c>
      <c r="G317" s="3">
        <v>7</v>
      </c>
      <c r="H317" s="3">
        <v>11</v>
      </c>
      <c r="I317" s="17">
        <v>0.13</v>
      </c>
      <c r="J317" s="17">
        <f>Tabla_Estadisticas[[#This Row],[E1_Pts_Saque]]+Tabla_Estadisticas[[#This Row],[E1_Error_Saque]]/Tabla_Estadisticas[[#This Row],[E1_Total_Saques]]</f>
        <v>11.094594594594595</v>
      </c>
      <c r="K317" s="17">
        <f>Tabla_Estadisticas[[#This Row],[E1_Pts_Contraataque]]/Tabla_Estadisticas[[#This Row],[E1_Total_Saques]]</f>
        <v>0.47297297297297297</v>
      </c>
      <c r="L317" s="3">
        <v>38</v>
      </c>
      <c r="M317" s="3">
        <v>13</v>
      </c>
      <c r="N317" s="3">
        <v>50</v>
      </c>
      <c r="O317" s="3">
        <v>7</v>
      </c>
      <c r="P317" s="3">
        <v>1</v>
      </c>
      <c r="Q317" s="18">
        <v>-0.1</v>
      </c>
      <c r="R317" s="17">
        <f>Tabla_Estadisticas[[#This Row],[E2_Pts_Saque]]+Tabla_Estadisticas[[#This Row],[E2_Error_Saque]]/Tabla_Estadisticas[[#This Row],[E2_Total_Saques]]</f>
        <v>1.1400000000000001</v>
      </c>
      <c r="S317" s="17">
        <f>Tabla_Estadisticas[[#This Row],[E2_Pts_Contraataque]]/Tabla_Estadisticas[[#This Row],[E2_Pts_Totales]]</f>
        <v>0.34210526315789475</v>
      </c>
    </row>
    <row r="318" spans="1:19" x14ac:dyDescent="0.25">
      <c r="A318" s="4">
        <v>317</v>
      </c>
      <c r="B318" s="4">
        <v>15</v>
      </c>
      <c r="C318" s="4">
        <v>12</v>
      </c>
      <c r="D318" s="3">
        <v>70</v>
      </c>
      <c r="E318" s="3">
        <v>31</v>
      </c>
      <c r="F318" s="3">
        <v>96</v>
      </c>
      <c r="G318" s="3">
        <v>19</v>
      </c>
      <c r="H318" s="3">
        <v>5</v>
      </c>
      <c r="I318" s="17">
        <v>-0.1</v>
      </c>
      <c r="J318" s="17">
        <f>Tabla_Estadisticas[[#This Row],[E1_Pts_Saque]]+Tabla_Estadisticas[[#This Row],[E1_Error_Saque]]/Tabla_Estadisticas[[#This Row],[E1_Total_Saques]]</f>
        <v>5.197916666666667</v>
      </c>
      <c r="K318" s="17">
        <f>Tabla_Estadisticas[[#This Row],[E1_Pts_Contraataque]]/Tabla_Estadisticas[[#This Row],[E1_Total_Saques]]</f>
        <v>0.32291666666666669</v>
      </c>
      <c r="L318" s="3">
        <v>58</v>
      </c>
      <c r="M318" s="3">
        <v>24</v>
      </c>
      <c r="N318" s="3">
        <v>86</v>
      </c>
      <c r="O318" s="3">
        <v>20</v>
      </c>
      <c r="P318" s="3">
        <v>6</v>
      </c>
      <c r="Q318" s="18">
        <v>-0.11</v>
      </c>
      <c r="R318" s="17">
        <f>Tabla_Estadisticas[[#This Row],[E2_Pts_Saque]]+Tabla_Estadisticas[[#This Row],[E2_Error_Saque]]/Tabla_Estadisticas[[#This Row],[E2_Total_Saques]]</f>
        <v>6.2325581395348841</v>
      </c>
      <c r="S318" s="17">
        <f>Tabla_Estadisticas[[#This Row],[E2_Pts_Contraataque]]/Tabla_Estadisticas[[#This Row],[E2_Pts_Totales]]</f>
        <v>0.41379310344827586</v>
      </c>
    </row>
    <row r="319" spans="1:19" x14ac:dyDescent="0.25">
      <c r="A319" s="4">
        <v>318</v>
      </c>
      <c r="B319" s="4">
        <v>16</v>
      </c>
      <c r="C319" s="4">
        <v>1</v>
      </c>
      <c r="D319" s="3">
        <v>81</v>
      </c>
      <c r="E319" s="3">
        <v>43</v>
      </c>
      <c r="F319" s="3">
        <v>109</v>
      </c>
      <c r="G319" s="3">
        <v>13</v>
      </c>
      <c r="H319" s="3">
        <v>13</v>
      </c>
      <c r="I319" s="17">
        <v>0.08</v>
      </c>
      <c r="J319" s="17">
        <f>Tabla_Estadisticas[[#This Row],[E1_Pts_Saque]]+Tabla_Estadisticas[[#This Row],[E1_Error_Saque]]/Tabla_Estadisticas[[#This Row],[E1_Total_Saques]]</f>
        <v>13.119266055045872</v>
      </c>
      <c r="K319" s="17">
        <f>Tabla_Estadisticas[[#This Row],[E1_Pts_Contraataque]]/Tabla_Estadisticas[[#This Row],[E1_Total_Saques]]</f>
        <v>0.39449541284403672</v>
      </c>
      <c r="L319" s="3">
        <v>68</v>
      </c>
      <c r="M319" s="3">
        <v>25</v>
      </c>
      <c r="N319" s="3">
        <v>86</v>
      </c>
      <c r="O319" s="3">
        <v>16</v>
      </c>
      <c r="P319" s="3">
        <v>8</v>
      </c>
      <c r="Q319" s="18">
        <v>-0.01</v>
      </c>
      <c r="R319" s="17">
        <f>Tabla_Estadisticas[[#This Row],[E2_Pts_Saque]]+Tabla_Estadisticas[[#This Row],[E2_Error_Saque]]/Tabla_Estadisticas[[#This Row],[E2_Total_Saques]]</f>
        <v>8.1860465116279073</v>
      </c>
      <c r="S319" s="17">
        <f>Tabla_Estadisticas[[#This Row],[E2_Pts_Contraataque]]/Tabla_Estadisticas[[#This Row],[E2_Pts_Totales]]</f>
        <v>0.36764705882352944</v>
      </c>
    </row>
    <row r="320" spans="1:19" x14ac:dyDescent="0.25">
      <c r="A320" s="4">
        <v>319</v>
      </c>
      <c r="B320" s="4">
        <v>13</v>
      </c>
      <c r="C320" s="4">
        <v>9</v>
      </c>
      <c r="D320" s="3">
        <v>69</v>
      </c>
      <c r="E320" s="3">
        <v>22</v>
      </c>
      <c r="F320" s="3">
        <v>93</v>
      </c>
      <c r="G320" s="3">
        <v>16</v>
      </c>
      <c r="H320" s="3">
        <v>3</v>
      </c>
      <c r="I320" s="17">
        <v>-0.11</v>
      </c>
      <c r="J320" s="17">
        <f>Tabla_Estadisticas[[#This Row],[E1_Pts_Saque]]+Tabla_Estadisticas[[#This Row],[E1_Error_Saque]]/Tabla_Estadisticas[[#This Row],[E1_Total_Saques]]</f>
        <v>3.172043010752688</v>
      </c>
      <c r="K320" s="17">
        <f>Tabla_Estadisticas[[#This Row],[E1_Pts_Contraataque]]/Tabla_Estadisticas[[#This Row],[E1_Total_Saques]]</f>
        <v>0.23655913978494625</v>
      </c>
      <c r="L320" s="3">
        <v>60</v>
      </c>
      <c r="M320" s="3">
        <v>16</v>
      </c>
      <c r="N320" s="3">
        <v>84</v>
      </c>
      <c r="O320" s="3">
        <v>11</v>
      </c>
      <c r="P320" s="3">
        <v>4</v>
      </c>
      <c r="Q320" s="18">
        <v>-7.0000000000000007E-2</v>
      </c>
      <c r="R320" s="17">
        <f>Tabla_Estadisticas[[#This Row],[E2_Pts_Saque]]+Tabla_Estadisticas[[#This Row],[E2_Error_Saque]]/Tabla_Estadisticas[[#This Row],[E2_Total_Saques]]</f>
        <v>4.1309523809523814</v>
      </c>
      <c r="S320" s="17">
        <f>Tabla_Estadisticas[[#This Row],[E2_Pts_Contraataque]]/Tabla_Estadisticas[[#This Row],[E2_Pts_Totales]]</f>
        <v>0.26666666666666666</v>
      </c>
    </row>
    <row r="321" spans="1:19" x14ac:dyDescent="0.25">
      <c r="A321" s="4">
        <v>320</v>
      </c>
      <c r="B321" s="4">
        <v>8</v>
      </c>
      <c r="C321" s="4">
        <v>4</v>
      </c>
      <c r="D321" s="3">
        <v>57</v>
      </c>
      <c r="E321" s="3">
        <v>19</v>
      </c>
      <c r="F321" s="3">
        <v>83</v>
      </c>
      <c r="G321" s="3">
        <v>18</v>
      </c>
      <c r="H321" s="3">
        <v>3</v>
      </c>
      <c r="I321" s="17">
        <v>-0.14000000000000001</v>
      </c>
      <c r="J321" s="17">
        <f>Tabla_Estadisticas[[#This Row],[E1_Pts_Saque]]+Tabla_Estadisticas[[#This Row],[E1_Error_Saque]]/Tabla_Estadisticas[[#This Row],[E1_Total_Saques]]</f>
        <v>3.2168674698795181</v>
      </c>
      <c r="K321" s="17">
        <f>Tabla_Estadisticas[[#This Row],[E1_Pts_Contraataque]]/Tabla_Estadisticas[[#This Row],[E1_Total_Saques]]</f>
        <v>0.2289156626506024</v>
      </c>
      <c r="L321" s="3">
        <v>71</v>
      </c>
      <c r="M321" s="3">
        <v>33</v>
      </c>
      <c r="N321" s="3">
        <v>92</v>
      </c>
      <c r="O321" s="3">
        <v>14</v>
      </c>
      <c r="P321" s="3">
        <v>5</v>
      </c>
      <c r="Q321" s="18">
        <v>-0.04</v>
      </c>
      <c r="R321" s="17">
        <f>Tabla_Estadisticas[[#This Row],[E2_Pts_Saque]]+Tabla_Estadisticas[[#This Row],[E2_Error_Saque]]/Tabla_Estadisticas[[#This Row],[E2_Total_Saques]]</f>
        <v>5.1521739130434785</v>
      </c>
      <c r="S321" s="17">
        <f>Tabla_Estadisticas[[#This Row],[E2_Pts_Contraataque]]/Tabla_Estadisticas[[#This Row],[E2_Pts_Totales]]</f>
        <v>0.46478873239436619</v>
      </c>
    </row>
    <row r="322" spans="1:19" x14ac:dyDescent="0.25">
      <c r="A322" s="4">
        <v>321</v>
      </c>
      <c r="B322" s="4">
        <v>7</v>
      </c>
      <c r="C322" s="4">
        <v>11</v>
      </c>
      <c r="D322" s="3">
        <v>67</v>
      </c>
      <c r="E322" s="3">
        <v>18</v>
      </c>
      <c r="F322" s="3">
        <v>95</v>
      </c>
      <c r="G322" s="3">
        <v>21</v>
      </c>
      <c r="H322" s="3">
        <v>4</v>
      </c>
      <c r="I322" s="17">
        <v>-0.16</v>
      </c>
      <c r="J322" s="17">
        <f>Tabla_Estadisticas[[#This Row],[E1_Pts_Saque]]+Tabla_Estadisticas[[#This Row],[E1_Error_Saque]]/Tabla_Estadisticas[[#This Row],[E1_Total_Saques]]</f>
        <v>4.2210526315789476</v>
      </c>
      <c r="K322" s="17">
        <f>Tabla_Estadisticas[[#This Row],[E1_Pts_Contraataque]]/Tabla_Estadisticas[[#This Row],[E1_Total_Saques]]</f>
        <v>0.18947368421052632</v>
      </c>
      <c r="L322" s="3">
        <v>67</v>
      </c>
      <c r="M322" s="3">
        <v>21</v>
      </c>
      <c r="N322" s="3">
        <v>99</v>
      </c>
      <c r="O322" s="3">
        <v>18</v>
      </c>
      <c r="P322" s="3">
        <v>4</v>
      </c>
      <c r="Q322" s="18">
        <v>-0.1</v>
      </c>
      <c r="R322" s="17">
        <f>Tabla_Estadisticas[[#This Row],[E2_Pts_Saque]]+Tabla_Estadisticas[[#This Row],[E2_Error_Saque]]/Tabla_Estadisticas[[#This Row],[E2_Total_Saques]]</f>
        <v>4.1818181818181817</v>
      </c>
      <c r="S322" s="17">
        <f>Tabla_Estadisticas[[#This Row],[E2_Pts_Contraataque]]/Tabla_Estadisticas[[#This Row],[E2_Pts_Totales]]</f>
        <v>0.31343283582089554</v>
      </c>
    </row>
    <row r="323" spans="1:19" x14ac:dyDescent="0.25">
      <c r="A323" s="4">
        <v>322</v>
      </c>
      <c r="B323" s="4">
        <v>3</v>
      </c>
      <c r="C323" s="4">
        <v>4</v>
      </c>
      <c r="D323" s="3">
        <v>68</v>
      </c>
      <c r="E323" s="3">
        <v>27</v>
      </c>
      <c r="F323" s="3">
        <v>92</v>
      </c>
      <c r="G323" s="3">
        <v>23</v>
      </c>
      <c r="H323" s="3">
        <v>9</v>
      </c>
      <c r="I323" s="17">
        <v>-0.13</v>
      </c>
      <c r="J323" s="17">
        <f>Tabla_Estadisticas[[#This Row],[E1_Pts_Saque]]+Tabla_Estadisticas[[#This Row],[E1_Error_Saque]]/Tabla_Estadisticas[[#This Row],[E1_Total_Saques]]</f>
        <v>9.25</v>
      </c>
      <c r="K323" s="17">
        <f>Tabla_Estadisticas[[#This Row],[E1_Pts_Contraataque]]/Tabla_Estadisticas[[#This Row],[E1_Total_Saques]]</f>
        <v>0.29347826086956524</v>
      </c>
      <c r="L323" s="3">
        <v>63</v>
      </c>
      <c r="M323" s="3">
        <v>30</v>
      </c>
      <c r="N323" s="3">
        <v>91</v>
      </c>
      <c r="O323" s="3">
        <v>13</v>
      </c>
      <c r="P323" s="3">
        <v>4</v>
      </c>
      <c r="Q323" s="18">
        <v>-0.06</v>
      </c>
      <c r="R323" s="17">
        <f>Tabla_Estadisticas[[#This Row],[E2_Pts_Saque]]+Tabla_Estadisticas[[#This Row],[E2_Error_Saque]]/Tabla_Estadisticas[[#This Row],[E2_Total_Saques]]</f>
        <v>4.1428571428571432</v>
      </c>
      <c r="S323" s="17">
        <f>Tabla_Estadisticas[[#This Row],[E2_Pts_Contraataque]]/Tabla_Estadisticas[[#This Row],[E2_Pts_Totales]]</f>
        <v>0.47619047619047616</v>
      </c>
    </row>
    <row r="324" spans="1:19" x14ac:dyDescent="0.25">
      <c r="A324" s="4">
        <v>323</v>
      </c>
      <c r="B324" s="4">
        <v>9</v>
      </c>
      <c r="C324" s="4">
        <v>11</v>
      </c>
      <c r="D324" s="3">
        <v>69</v>
      </c>
      <c r="E324" s="3">
        <v>20</v>
      </c>
      <c r="F324" s="3">
        <v>105</v>
      </c>
      <c r="G324" s="3">
        <v>22</v>
      </c>
      <c r="H324" s="3">
        <v>4</v>
      </c>
      <c r="I324" s="17">
        <v>-0.16</v>
      </c>
      <c r="J324" s="17">
        <f>Tabla_Estadisticas[[#This Row],[E1_Pts_Saque]]+Tabla_Estadisticas[[#This Row],[E1_Error_Saque]]/Tabla_Estadisticas[[#This Row],[E1_Total_Saques]]</f>
        <v>4.2095238095238097</v>
      </c>
      <c r="K324" s="17">
        <f>Tabla_Estadisticas[[#This Row],[E1_Pts_Contraataque]]/Tabla_Estadisticas[[#This Row],[E1_Total_Saques]]</f>
        <v>0.19047619047619047</v>
      </c>
      <c r="L324" s="3">
        <v>78</v>
      </c>
      <c r="M324" s="3">
        <v>25</v>
      </c>
      <c r="N324" s="3">
        <v>107</v>
      </c>
      <c r="O324" s="3">
        <v>25</v>
      </c>
      <c r="P324" s="3">
        <v>7</v>
      </c>
      <c r="Q324" s="18">
        <v>-0.14000000000000001</v>
      </c>
      <c r="R324" s="17">
        <f>Tabla_Estadisticas[[#This Row],[E2_Pts_Saque]]+Tabla_Estadisticas[[#This Row],[E2_Error_Saque]]/Tabla_Estadisticas[[#This Row],[E2_Total_Saques]]</f>
        <v>7.2336448598130838</v>
      </c>
      <c r="S324" s="17">
        <f>Tabla_Estadisticas[[#This Row],[E2_Pts_Contraataque]]/Tabla_Estadisticas[[#This Row],[E2_Pts_Totales]]</f>
        <v>0.32051282051282054</v>
      </c>
    </row>
    <row r="325" spans="1:19" x14ac:dyDescent="0.25">
      <c r="A325" s="4">
        <v>324</v>
      </c>
      <c r="B325" s="4">
        <v>1</v>
      </c>
      <c r="C325" s="4">
        <v>7</v>
      </c>
      <c r="D325" s="3">
        <v>66</v>
      </c>
      <c r="E325" s="3">
        <v>29</v>
      </c>
      <c r="F325" s="3">
        <v>97</v>
      </c>
      <c r="G325" s="3">
        <v>12</v>
      </c>
      <c r="H325" s="3">
        <v>5</v>
      </c>
      <c r="I325" s="17">
        <v>-0.01</v>
      </c>
      <c r="J325" s="17">
        <f>Tabla_Estadisticas[[#This Row],[E1_Pts_Saque]]+Tabla_Estadisticas[[#This Row],[E1_Error_Saque]]/Tabla_Estadisticas[[#This Row],[E1_Total_Saques]]</f>
        <v>5.1237113402061851</v>
      </c>
      <c r="K325" s="17">
        <f>Tabla_Estadisticas[[#This Row],[E1_Pts_Contraataque]]/Tabla_Estadisticas[[#This Row],[E1_Total_Saques]]</f>
        <v>0.29896907216494845</v>
      </c>
      <c r="L325" s="3">
        <v>65</v>
      </c>
      <c r="M325" s="3">
        <v>24</v>
      </c>
      <c r="N325" s="3">
        <v>90</v>
      </c>
      <c r="O325" s="3">
        <v>20</v>
      </c>
      <c r="P325" s="3">
        <v>11</v>
      </c>
      <c r="Q325" s="18">
        <v>-0.05</v>
      </c>
      <c r="R325" s="17">
        <f>Tabla_Estadisticas[[#This Row],[E2_Pts_Saque]]+Tabla_Estadisticas[[#This Row],[E2_Error_Saque]]/Tabla_Estadisticas[[#This Row],[E2_Total_Saques]]</f>
        <v>11.222222222222221</v>
      </c>
      <c r="S325" s="17">
        <f>Tabla_Estadisticas[[#This Row],[E2_Pts_Contraataque]]/Tabla_Estadisticas[[#This Row],[E2_Pts_Totales]]</f>
        <v>0.36923076923076925</v>
      </c>
    </row>
    <row r="326" spans="1:19" x14ac:dyDescent="0.25">
      <c r="A326" s="4">
        <v>325</v>
      </c>
      <c r="B326" s="4">
        <v>12</v>
      </c>
      <c r="C326" s="4">
        <v>8</v>
      </c>
      <c r="D326" s="3">
        <v>68</v>
      </c>
      <c r="E326" s="3">
        <v>18</v>
      </c>
      <c r="F326" s="3">
        <v>96</v>
      </c>
      <c r="G326" s="3">
        <v>17</v>
      </c>
      <c r="H326" s="3">
        <v>8</v>
      </c>
      <c r="I326" s="17">
        <v>-0.03</v>
      </c>
      <c r="J326" s="17">
        <f>Tabla_Estadisticas[[#This Row],[E1_Pts_Saque]]+Tabla_Estadisticas[[#This Row],[E1_Error_Saque]]/Tabla_Estadisticas[[#This Row],[E1_Total_Saques]]</f>
        <v>8.1770833333333339</v>
      </c>
      <c r="K326" s="17">
        <f>Tabla_Estadisticas[[#This Row],[E1_Pts_Contraataque]]/Tabla_Estadisticas[[#This Row],[E1_Total_Saques]]</f>
        <v>0.1875</v>
      </c>
      <c r="L326" s="3">
        <v>76</v>
      </c>
      <c r="M326" s="3">
        <v>25</v>
      </c>
      <c r="N326" s="3">
        <v>101</v>
      </c>
      <c r="O326" s="3">
        <v>22</v>
      </c>
      <c r="P326" s="3">
        <v>9</v>
      </c>
      <c r="Q326" s="18">
        <v>-0.09</v>
      </c>
      <c r="R326" s="17">
        <f>Tabla_Estadisticas[[#This Row],[E2_Pts_Saque]]+Tabla_Estadisticas[[#This Row],[E2_Error_Saque]]/Tabla_Estadisticas[[#This Row],[E2_Total_Saques]]</f>
        <v>9.217821782178218</v>
      </c>
      <c r="S326" s="17">
        <f>Tabla_Estadisticas[[#This Row],[E2_Pts_Contraataque]]/Tabla_Estadisticas[[#This Row],[E2_Pts_Totales]]</f>
        <v>0.32894736842105265</v>
      </c>
    </row>
    <row r="327" spans="1:19" x14ac:dyDescent="0.25">
      <c r="A327" s="4">
        <v>326</v>
      </c>
      <c r="B327" s="4">
        <v>14</v>
      </c>
      <c r="C327" s="4">
        <v>13</v>
      </c>
      <c r="D327" s="3">
        <v>42</v>
      </c>
      <c r="E327" s="3">
        <v>10</v>
      </c>
      <c r="F327" s="3">
        <v>62</v>
      </c>
      <c r="G327" s="3">
        <v>16</v>
      </c>
      <c r="H327" s="3">
        <v>6</v>
      </c>
      <c r="I327" s="17">
        <v>-0.12</v>
      </c>
      <c r="J327" s="17">
        <f>Tabla_Estadisticas[[#This Row],[E1_Pts_Saque]]+Tabla_Estadisticas[[#This Row],[E1_Error_Saque]]/Tabla_Estadisticas[[#This Row],[E1_Total_Saques]]</f>
        <v>6.258064516129032</v>
      </c>
      <c r="K327" s="17">
        <f>Tabla_Estadisticas[[#This Row],[E1_Pts_Contraataque]]/Tabla_Estadisticas[[#This Row],[E1_Total_Saques]]</f>
        <v>0.16129032258064516</v>
      </c>
      <c r="L327" s="3">
        <v>49</v>
      </c>
      <c r="M327" s="3">
        <v>21</v>
      </c>
      <c r="N327" s="3">
        <v>74</v>
      </c>
      <c r="O327" s="3">
        <v>12</v>
      </c>
      <c r="P327" s="3">
        <v>6</v>
      </c>
      <c r="Q327" s="18">
        <v>-0.04</v>
      </c>
      <c r="R327" s="17">
        <f>Tabla_Estadisticas[[#This Row],[E2_Pts_Saque]]+Tabla_Estadisticas[[#This Row],[E2_Error_Saque]]/Tabla_Estadisticas[[#This Row],[E2_Total_Saques]]</f>
        <v>6.1621621621621623</v>
      </c>
      <c r="S327" s="17">
        <f>Tabla_Estadisticas[[#This Row],[E2_Pts_Contraataque]]/Tabla_Estadisticas[[#This Row],[E2_Pts_Totales]]</f>
        <v>0.42857142857142855</v>
      </c>
    </row>
    <row r="328" spans="1:19" x14ac:dyDescent="0.25">
      <c r="A328" s="4">
        <v>327</v>
      </c>
      <c r="B328" s="4">
        <v>6</v>
      </c>
      <c r="C328" s="4">
        <v>16</v>
      </c>
      <c r="D328" s="3">
        <v>63</v>
      </c>
      <c r="E328" s="3">
        <v>18</v>
      </c>
      <c r="F328" s="3">
        <v>90</v>
      </c>
      <c r="G328" s="3">
        <v>21</v>
      </c>
      <c r="H328" s="3">
        <v>5</v>
      </c>
      <c r="I328" s="17">
        <v>-0.11</v>
      </c>
      <c r="J328" s="17">
        <f>Tabla_Estadisticas[[#This Row],[E1_Pts_Saque]]+Tabla_Estadisticas[[#This Row],[E1_Error_Saque]]/Tabla_Estadisticas[[#This Row],[E1_Total_Saques]]</f>
        <v>5.2333333333333334</v>
      </c>
      <c r="K328" s="17">
        <f>Tabla_Estadisticas[[#This Row],[E1_Pts_Contraataque]]/Tabla_Estadisticas[[#This Row],[E1_Total_Saques]]</f>
        <v>0.2</v>
      </c>
      <c r="L328" s="3">
        <v>65</v>
      </c>
      <c r="M328" s="3">
        <v>24</v>
      </c>
      <c r="N328" s="3">
        <v>96</v>
      </c>
      <c r="O328" s="3">
        <v>16</v>
      </c>
      <c r="P328" s="3">
        <v>7</v>
      </c>
      <c r="Q328" s="18">
        <v>-0.04</v>
      </c>
      <c r="R328" s="17">
        <f>Tabla_Estadisticas[[#This Row],[E2_Pts_Saque]]+Tabla_Estadisticas[[#This Row],[E2_Error_Saque]]/Tabla_Estadisticas[[#This Row],[E2_Total_Saques]]</f>
        <v>7.166666666666667</v>
      </c>
      <c r="S328" s="17">
        <f>Tabla_Estadisticas[[#This Row],[E2_Pts_Contraataque]]/Tabla_Estadisticas[[#This Row],[E2_Pts_Totales]]</f>
        <v>0.36923076923076925</v>
      </c>
    </row>
    <row r="329" spans="1:19" x14ac:dyDescent="0.25">
      <c r="A329" s="4">
        <v>328</v>
      </c>
      <c r="B329" s="4">
        <v>15</v>
      </c>
      <c r="C329" s="4">
        <v>2</v>
      </c>
      <c r="D329" s="3">
        <v>57</v>
      </c>
      <c r="E329" s="3">
        <v>18</v>
      </c>
      <c r="F329" s="3">
        <v>75</v>
      </c>
      <c r="G329" s="3">
        <v>13</v>
      </c>
      <c r="H329" s="3">
        <v>6</v>
      </c>
      <c r="I329" s="17">
        <v>-0.08</v>
      </c>
      <c r="J329" s="17">
        <f>Tabla_Estadisticas[[#This Row],[E1_Pts_Saque]]+Tabla_Estadisticas[[#This Row],[E1_Error_Saque]]/Tabla_Estadisticas[[#This Row],[E1_Total_Saques]]</f>
        <v>6.1733333333333338</v>
      </c>
      <c r="K329" s="17">
        <f>Tabla_Estadisticas[[#This Row],[E1_Pts_Contraataque]]/Tabla_Estadisticas[[#This Row],[E1_Total_Saques]]</f>
        <v>0.24</v>
      </c>
      <c r="L329" s="3">
        <v>52</v>
      </c>
      <c r="M329" s="3">
        <v>14</v>
      </c>
      <c r="N329" s="3">
        <v>72</v>
      </c>
      <c r="O329" s="3">
        <v>12</v>
      </c>
      <c r="P329" s="3">
        <v>4</v>
      </c>
      <c r="Q329" s="18">
        <v>-0.08</v>
      </c>
      <c r="R329" s="17">
        <f>Tabla_Estadisticas[[#This Row],[E2_Pts_Saque]]+Tabla_Estadisticas[[#This Row],[E2_Error_Saque]]/Tabla_Estadisticas[[#This Row],[E2_Total_Saques]]</f>
        <v>4.166666666666667</v>
      </c>
      <c r="S329" s="17">
        <f>Tabla_Estadisticas[[#This Row],[E2_Pts_Contraataque]]/Tabla_Estadisticas[[#This Row],[E2_Pts_Totales]]</f>
        <v>0.26923076923076922</v>
      </c>
    </row>
    <row r="330" spans="1:19" x14ac:dyDescent="0.25">
      <c r="A330" s="4">
        <v>329</v>
      </c>
      <c r="B330" s="4">
        <v>2</v>
      </c>
      <c r="C330" s="4">
        <v>3</v>
      </c>
      <c r="D330" s="3">
        <v>52</v>
      </c>
      <c r="E330" s="3">
        <v>21</v>
      </c>
      <c r="F330" s="3">
        <v>73</v>
      </c>
      <c r="G330" s="3">
        <v>8</v>
      </c>
      <c r="H330" s="3">
        <v>3</v>
      </c>
      <c r="I330" s="17">
        <v>-0.01</v>
      </c>
      <c r="J330" s="17">
        <f>Tabla_Estadisticas[[#This Row],[E1_Pts_Saque]]+Tabla_Estadisticas[[#This Row],[E1_Error_Saque]]/Tabla_Estadisticas[[#This Row],[E1_Total_Saques]]</f>
        <v>3.1095890410958904</v>
      </c>
      <c r="K330" s="17">
        <f>Tabla_Estadisticas[[#This Row],[E1_Pts_Contraataque]]/Tabla_Estadisticas[[#This Row],[E1_Total_Saques]]</f>
        <v>0.28767123287671231</v>
      </c>
      <c r="L330" s="3">
        <v>44</v>
      </c>
      <c r="M330" s="3">
        <v>9</v>
      </c>
      <c r="N330" s="3">
        <v>60</v>
      </c>
      <c r="O330" s="3">
        <v>16</v>
      </c>
      <c r="P330" s="3">
        <v>0</v>
      </c>
      <c r="Q330" s="18">
        <v>-0.2</v>
      </c>
      <c r="R330" s="17">
        <f>Tabla_Estadisticas[[#This Row],[E2_Pts_Saque]]+Tabla_Estadisticas[[#This Row],[E2_Error_Saque]]/Tabla_Estadisticas[[#This Row],[E2_Total_Saques]]</f>
        <v>0.26666666666666666</v>
      </c>
      <c r="S330" s="17">
        <f>Tabla_Estadisticas[[#This Row],[E2_Pts_Contraataque]]/Tabla_Estadisticas[[#This Row],[E2_Pts_Totales]]</f>
        <v>0.20454545454545456</v>
      </c>
    </row>
    <row r="331" spans="1:19" x14ac:dyDescent="0.25">
      <c r="A331" s="4">
        <v>330</v>
      </c>
      <c r="B331" s="4">
        <v>15</v>
      </c>
      <c r="C331" s="4">
        <v>6</v>
      </c>
      <c r="D331" s="3">
        <v>62</v>
      </c>
      <c r="E331" s="3">
        <v>25</v>
      </c>
      <c r="F331" s="3">
        <v>73</v>
      </c>
      <c r="G331" s="3">
        <v>16</v>
      </c>
      <c r="H331" s="3">
        <v>9</v>
      </c>
      <c r="I331" s="17">
        <v>-0.05</v>
      </c>
      <c r="J331" s="17">
        <f>Tabla_Estadisticas[[#This Row],[E1_Pts_Saque]]+Tabla_Estadisticas[[#This Row],[E1_Error_Saque]]/Tabla_Estadisticas[[#This Row],[E1_Total_Saques]]</f>
        <v>9.2191780821917817</v>
      </c>
      <c r="K331" s="17">
        <f>Tabla_Estadisticas[[#This Row],[E1_Pts_Contraataque]]/Tabla_Estadisticas[[#This Row],[E1_Total_Saques]]</f>
        <v>0.34246575342465752</v>
      </c>
      <c r="L331" s="3">
        <v>37</v>
      </c>
      <c r="M331" s="3">
        <v>11</v>
      </c>
      <c r="N331" s="3">
        <v>60</v>
      </c>
      <c r="O331" s="3">
        <v>9</v>
      </c>
      <c r="P331" s="3">
        <v>4</v>
      </c>
      <c r="Q331" s="18">
        <v>-0.06</v>
      </c>
      <c r="R331" s="17">
        <f>Tabla_Estadisticas[[#This Row],[E2_Pts_Saque]]+Tabla_Estadisticas[[#This Row],[E2_Error_Saque]]/Tabla_Estadisticas[[#This Row],[E2_Total_Saques]]</f>
        <v>4.1500000000000004</v>
      </c>
      <c r="S331" s="17">
        <f>Tabla_Estadisticas[[#This Row],[E2_Pts_Contraataque]]/Tabla_Estadisticas[[#This Row],[E2_Pts_Totales]]</f>
        <v>0.29729729729729731</v>
      </c>
    </row>
    <row r="332" spans="1:19" x14ac:dyDescent="0.25">
      <c r="A332" s="4">
        <v>331</v>
      </c>
      <c r="B332" s="4">
        <v>16</v>
      </c>
      <c r="C332" s="4">
        <v>14</v>
      </c>
      <c r="D332" s="3">
        <v>74</v>
      </c>
      <c r="E332" s="3">
        <v>26</v>
      </c>
      <c r="F332" s="3">
        <v>108</v>
      </c>
      <c r="G332" s="3">
        <v>21</v>
      </c>
      <c r="H332" s="3">
        <v>7</v>
      </c>
      <c r="I332" s="17">
        <v>-0.05</v>
      </c>
      <c r="J332" s="17">
        <f>Tabla_Estadisticas[[#This Row],[E1_Pts_Saque]]+Tabla_Estadisticas[[#This Row],[E1_Error_Saque]]/Tabla_Estadisticas[[#This Row],[E1_Total_Saques]]</f>
        <v>7.1944444444444446</v>
      </c>
      <c r="K332" s="17">
        <f>Tabla_Estadisticas[[#This Row],[E1_Pts_Contraataque]]/Tabla_Estadisticas[[#This Row],[E1_Total_Saques]]</f>
        <v>0.24074074074074073</v>
      </c>
      <c r="L332" s="3">
        <v>73</v>
      </c>
      <c r="M332" s="3">
        <v>24</v>
      </c>
      <c r="N332" s="3">
        <v>110</v>
      </c>
      <c r="O332" s="3">
        <v>18</v>
      </c>
      <c r="P332" s="3">
        <v>11</v>
      </c>
      <c r="Q332" s="18">
        <v>0</v>
      </c>
      <c r="R332" s="17">
        <f>Tabla_Estadisticas[[#This Row],[E2_Pts_Saque]]+Tabla_Estadisticas[[#This Row],[E2_Error_Saque]]/Tabla_Estadisticas[[#This Row],[E2_Total_Saques]]</f>
        <v>11.163636363636364</v>
      </c>
      <c r="S332" s="17">
        <f>Tabla_Estadisticas[[#This Row],[E2_Pts_Contraataque]]/Tabla_Estadisticas[[#This Row],[E2_Pts_Totales]]</f>
        <v>0.32876712328767121</v>
      </c>
    </row>
    <row r="333" spans="1:19" x14ac:dyDescent="0.25">
      <c r="A333" s="4">
        <v>332</v>
      </c>
      <c r="B333" s="4">
        <v>13</v>
      </c>
      <c r="C333" s="4">
        <v>12</v>
      </c>
      <c r="D333" s="3">
        <v>71</v>
      </c>
      <c r="E333" s="3">
        <v>27</v>
      </c>
      <c r="F333" s="3">
        <v>97</v>
      </c>
      <c r="G333" s="3">
        <v>16</v>
      </c>
      <c r="H333" s="3">
        <v>13</v>
      </c>
      <c r="I333" s="17">
        <v>0.05</v>
      </c>
      <c r="J333" s="17">
        <f>Tabla_Estadisticas[[#This Row],[E1_Pts_Saque]]+Tabla_Estadisticas[[#This Row],[E1_Error_Saque]]/Tabla_Estadisticas[[#This Row],[E1_Total_Saques]]</f>
        <v>13.164948453608247</v>
      </c>
      <c r="K333" s="17">
        <f>Tabla_Estadisticas[[#This Row],[E1_Pts_Contraataque]]/Tabla_Estadisticas[[#This Row],[E1_Total_Saques]]</f>
        <v>0.27835051546391754</v>
      </c>
      <c r="L333" s="3">
        <v>62</v>
      </c>
      <c r="M333" s="3">
        <v>19</v>
      </c>
      <c r="N333" s="3">
        <v>90</v>
      </c>
      <c r="O333" s="3">
        <v>16</v>
      </c>
      <c r="P333" s="3">
        <v>4</v>
      </c>
      <c r="Q333" s="18">
        <v>-0.1</v>
      </c>
      <c r="R333" s="17">
        <f>Tabla_Estadisticas[[#This Row],[E2_Pts_Saque]]+Tabla_Estadisticas[[#This Row],[E2_Error_Saque]]/Tabla_Estadisticas[[#This Row],[E2_Total_Saques]]</f>
        <v>4.177777777777778</v>
      </c>
      <c r="S333" s="17">
        <f>Tabla_Estadisticas[[#This Row],[E2_Pts_Contraataque]]/Tabla_Estadisticas[[#This Row],[E2_Pts_Totales]]</f>
        <v>0.30645161290322581</v>
      </c>
    </row>
    <row r="334" spans="1:19" x14ac:dyDescent="0.25">
      <c r="A334" s="4">
        <v>333</v>
      </c>
      <c r="B334" s="4">
        <v>8</v>
      </c>
      <c r="C334" s="4">
        <v>1</v>
      </c>
      <c r="D334" s="3">
        <v>52</v>
      </c>
      <c r="E334" s="3">
        <v>21</v>
      </c>
      <c r="F334" s="3">
        <v>79</v>
      </c>
      <c r="G334" s="3">
        <v>17</v>
      </c>
      <c r="H334" s="3">
        <v>2</v>
      </c>
      <c r="I334" s="17">
        <v>-0.12</v>
      </c>
      <c r="J334" s="17">
        <f>Tabla_Estadisticas[[#This Row],[E1_Pts_Saque]]+Tabla_Estadisticas[[#This Row],[E1_Error_Saque]]/Tabla_Estadisticas[[#This Row],[E1_Total_Saques]]</f>
        <v>2.2151898734177213</v>
      </c>
      <c r="K334" s="17">
        <f>Tabla_Estadisticas[[#This Row],[E1_Pts_Contraataque]]/Tabla_Estadisticas[[#This Row],[E1_Total_Saques]]</f>
        <v>0.26582278481012656</v>
      </c>
      <c r="L334" s="3">
        <v>43</v>
      </c>
      <c r="M334" s="3">
        <v>13</v>
      </c>
      <c r="N334" s="3">
        <v>67</v>
      </c>
      <c r="O334" s="3">
        <v>17</v>
      </c>
      <c r="P334" s="3">
        <v>0</v>
      </c>
      <c r="Q334" s="18">
        <v>-0.23</v>
      </c>
      <c r="R334" s="17">
        <f>Tabla_Estadisticas[[#This Row],[E2_Pts_Saque]]+Tabla_Estadisticas[[#This Row],[E2_Error_Saque]]/Tabla_Estadisticas[[#This Row],[E2_Total_Saques]]</f>
        <v>0.2537313432835821</v>
      </c>
      <c r="S334" s="17">
        <f>Tabla_Estadisticas[[#This Row],[E2_Pts_Contraataque]]/Tabla_Estadisticas[[#This Row],[E2_Pts_Totales]]</f>
        <v>0.30232558139534882</v>
      </c>
    </row>
    <row r="335" spans="1:19" x14ac:dyDescent="0.25">
      <c r="A335" s="4">
        <v>334</v>
      </c>
      <c r="B335" s="4">
        <v>7</v>
      </c>
      <c r="C335" s="4">
        <v>9</v>
      </c>
      <c r="D335" s="3">
        <v>62</v>
      </c>
      <c r="E335" s="3">
        <v>19</v>
      </c>
      <c r="F335" s="3">
        <v>86</v>
      </c>
      <c r="G335" s="3">
        <v>14</v>
      </c>
      <c r="H335" s="3">
        <v>4</v>
      </c>
      <c r="I335" s="17">
        <v>-0.08</v>
      </c>
      <c r="J335" s="17">
        <f>Tabla_Estadisticas[[#This Row],[E1_Pts_Saque]]+Tabla_Estadisticas[[#This Row],[E1_Error_Saque]]/Tabla_Estadisticas[[#This Row],[E1_Total_Saques]]</f>
        <v>4.1627906976744189</v>
      </c>
      <c r="K335" s="17">
        <f>Tabla_Estadisticas[[#This Row],[E1_Pts_Contraataque]]/Tabla_Estadisticas[[#This Row],[E1_Total_Saques]]</f>
        <v>0.22093023255813954</v>
      </c>
      <c r="L335" s="3">
        <v>70</v>
      </c>
      <c r="M335" s="3">
        <v>26</v>
      </c>
      <c r="N335" s="3">
        <v>98</v>
      </c>
      <c r="O335" s="3">
        <v>16</v>
      </c>
      <c r="P335" s="3">
        <v>4</v>
      </c>
      <c r="Q335" s="18">
        <v>-7.0000000000000007E-2</v>
      </c>
      <c r="R335" s="17">
        <f>Tabla_Estadisticas[[#This Row],[E2_Pts_Saque]]+Tabla_Estadisticas[[#This Row],[E2_Error_Saque]]/Tabla_Estadisticas[[#This Row],[E2_Total_Saques]]</f>
        <v>4.1632653061224492</v>
      </c>
      <c r="S335" s="17">
        <f>Tabla_Estadisticas[[#This Row],[E2_Pts_Contraataque]]/Tabla_Estadisticas[[#This Row],[E2_Pts_Totales]]</f>
        <v>0.37142857142857144</v>
      </c>
    </row>
    <row r="336" spans="1:19" x14ac:dyDescent="0.25">
      <c r="A336" s="4">
        <v>335</v>
      </c>
      <c r="B336" s="4">
        <v>11</v>
      </c>
      <c r="C336" s="4">
        <v>4</v>
      </c>
      <c r="D336" s="3">
        <v>39</v>
      </c>
      <c r="E336" s="3">
        <v>11</v>
      </c>
      <c r="F336" s="3">
        <v>66</v>
      </c>
      <c r="G336" s="3">
        <v>15</v>
      </c>
      <c r="H336" s="3">
        <v>3</v>
      </c>
      <c r="I336" s="17">
        <v>-0.15</v>
      </c>
      <c r="J336" s="17">
        <f>Tabla_Estadisticas[[#This Row],[E1_Pts_Saque]]+Tabla_Estadisticas[[#This Row],[E1_Error_Saque]]/Tabla_Estadisticas[[#This Row],[E1_Total_Saques]]</f>
        <v>3.2272727272727271</v>
      </c>
      <c r="K336" s="17">
        <f>Tabla_Estadisticas[[#This Row],[E1_Pts_Contraataque]]/Tabla_Estadisticas[[#This Row],[E1_Total_Saques]]</f>
        <v>0.16666666666666666</v>
      </c>
      <c r="L336" s="3">
        <v>55</v>
      </c>
      <c r="M336" s="3">
        <v>19</v>
      </c>
      <c r="N336" s="3">
        <v>73</v>
      </c>
      <c r="O336" s="3">
        <v>18</v>
      </c>
      <c r="P336" s="3">
        <v>7</v>
      </c>
      <c r="Q336" s="18">
        <v>-0.08</v>
      </c>
      <c r="R336" s="17">
        <f>Tabla_Estadisticas[[#This Row],[E2_Pts_Saque]]+Tabla_Estadisticas[[#This Row],[E2_Error_Saque]]/Tabla_Estadisticas[[#This Row],[E2_Total_Saques]]</f>
        <v>7.2465753424657535</v>
      </c>
      <c r="S336" s="17">
        <f>Tabla_Estadisticas[[#This Row],[E2_Pts_Contraataque]]/Tabla_Estadisticas[[#This Row],[E2_Pts_Totales]]</f>
        <v>0.34545454545454546</v>
      </c>
    </row>
    <row r="337" spans="1:19" x14ac:dyDescent="0.25">
      <c r="A337" s="4">
        <v>336</v>
      </c>
      <c r="B337" s="4">
        <v>3</v>
      </c>
      <c r="C337" s="4">
        <v>11</v>
      </c>
      <c r="D337" s="3">
        <v>67</v>
      </c>
      <c r="E337" s="3">
        <v>24</v>
      </c>
      <c r="F337" s="3">
        <v>92</v>
      </c>
      <c r="G337" s="3">
        <v>20</v>
      </c>
      <c r="H337" s="3">
        <v>4</v>
      </c>
      <c r="I337" s="17">
        <v>-0.14000000000000001</v>
      </c>
      <c r="J337" s="17">
        <f>Tabla_Estadisticas[[#This Row],[E1_Pts_Saque]]+Tabla_Estadisticas[[#This Row],[E1_Error_Saque]]/Tabla_Estadisticas[[#This Row],[E1_Total_Saques]]</f>
        <v>4.2173913043478262</v>
      </c>
      <c r="K337" s="17">
        <f>Tabla_Estadisticas[[#This Row],[E1_Pts_Contraataque]]/Tabla_Estadisticas[[#This Row],[E1_Total_Saques]]</f>
        <v>0.2608695652173913</v>
      </c>
      <c r="L337" s="3">
        <v>58</v>
      </c>
      <c r="M337" s="3">
        <v>21</v>
      </c>
      <c r="N337" s="3">
        <v>85</v>
      </c>
      <c r="O337" s="3">
        <v>14</v>
      </c>
      <c r="P337" s="3">
        <v>2</v>
      </c>
      <c r="Q337" s="18">
        <v>-0.14000000000000001</v>
      </c>
      <c r="R337" s="17">
        <f>Tabla_Estadisticas[[#This Row],[E2_Pts_Saque]]+Tabla_Estadisticas[[#This Row],[E2_Error_Saque]]/Tabla_Estadisticas[[#This Row],[E2_Total_Saques]]</f>
        <v>2.164705882352941</v>
      </c>
      <c r="S337" s="17">
        <f>Tabla_Estadisticas[[#This Row],[E2_Pts_Contraataque]]/Tabla_Estadisticas[[#This Row],[E2_Pts_Totales]]</f>
        <v>0.36206896551724138</v>
      </c>
    </row>
    <row r="338" spans="1:19" x14ac:dyDescent="0.25">
      <c r="A338" s="4">
        <v>337</v>
      </c>
      <c r="B338" s="4">
        <v>4</v>
      </c>
      <c r="C338" s="4">
        <v>7</v>
      </c>
      <c r="D338" s="3">
        <v>53</v>
      </c>
      <c r="E338" s="3">
        <v>18</v>
      </c>
      <c r="F338" s="3">
        <v>73</v>
      </c>
      <c r="G338" s="3">
        <v>7</v>
      </c>
      <c r="H338" s="3">
        <v>4</v>
      </c>
      <c r="I338" s="17">
        <v>0.05</v>
      </c>
      <c r="J338" s="17">
        <f>Tabla_Estadisticas[[#This Row],[E1_Pts_Saque]]+Tabla_Estadisticas[[#This Row],[E1_Error_Saque]]/Tabla_Estadisticas[[#This Row],[E1_Total_Saques]]</f>
        <v>4.095890410958904</v>
      </c>
      <c r="K338" s="17">
        <f>Tabla_Estadisticas[[#This Row],[E1_Pts_Contraataque]]/Tabla_Estadisticas[[#This Row],[E1_Total_Saques]]</f>
        <v>0.24657534246575341</v>
      </c>
      <c r="L338" s="3">
        <v>47</v>
      </c>
      <c r="M338" s="3">
        <v>5</v>
      </c>
      <c r="N338" s="3">
        <v>59</v>
      </c>
      <c r="O338" s="3">
        <v>16</v>
      </c>
      <c r="P338" s="3">
        <v>0</v>
      </c>
      <c r="Q338" s="18">
        <v>-0.23</v>
      </c>
      <c r="R338" s="17">
        <f>Tabla_Estadisticas[[#This Row],[E2_Pts_Saque]]+Tabla_Estadisticas[[#This Row],[E2_Error_Saque]]/Tabla_Estadisticas[[#This Row],[E2_Total_Saques]]</f>
        <v>0.2711864406779661</v>
      </c>
      <c r="S338" s="17">
        <f>Tabla_Estadisticas[[#This Row],[E2_Pts_Contraataque]]/Tabla_Estadisticas[[#This Row],[E2_Pts_Totales]]</f>
        <v>0.10638297872340426</v>
      </c>
    </row>
    <row r="339" spans="1:19" x14ac:dyDescent="0.25">
      <c r="A339" s="4">
        <v>338</v>
      </c>
      <c r="B339" s="4">
        <v>8</v>
      </c>
      <c r="C339" s="4">
        <v>9</v>
      </c>
      <c r="D339" s="3">
        <v>82</v>
      </c>
      <c r="E339" s="3">
        <v>24</v>
      </c>
      <c r="F339" s="3">
        <v>103</v>
      </c>
      <c r="G339" s="3">
        <v>20</v>
      </c>
      <c r="H339" s="3">
        <v>5</v>
      </c>
      <c r="I339" s="17">
        <v>-0.06</v>
      </c>
      <c r="J339" s="17">
        <f>Tabla_Estadisticas[[#This Row],[E1_Pts_Saque]]+Tabla_Estadisticas[[#This Row],[E1_Error_Saque]]/Tabla_Estadisticas[[#This Row],[E1_Total_Saques]]</f>
        <v>5.1941747572815533</v>
      </c>
      <c r="K339" s="17">
        <f>Tabla_Estadisticas[[#This Row],[E1_Pts_Contraataque]]/Tabla_Estadisticas[[#This Row],[E1_Total_Saques]]</f>
        <v>0.23300970873786409</v>
      </c>
      <c r="L339" s="3">
        <v>74</v>
      </c>
      <c r="M339" s="3">
        <v>23</v>
      </c>
      <c r="N339" s="3">
        <v>97</v>
      </c>
      <c r="O339" s="3">
        <v>10</v>
      </c>
      <c r="P339" s="3">
        <v>4</v>
      </c>
      <c r="Q339" s="18">
        <v>0.02</v>
      </c>
      <c r="R339" s="17">
        <f>Tabla_Estadisticas[[#This Row],[E2_Pts_Saque]]+Tabla_Estadisticas[[#This Row],[E2_Error_Saque]]/Tabla_Estadisticas[[#This Row],[E2_Total_Saques]]</f>
        <v>4.1030927835051543</v>
      </c>
      <c r="S339" s="17">
        <f>Tabla_Estadisticas[[#This Row],[E2_Pts_Contraataque]]/Tabla_Estadisticas[[#This Row],[E2_Pts_Totales]]</f>
        <v>0.3108108108108108</v>
      </c>
    </row>
    <row r="340" spans="1:19" x14ac:dyDescent="0.25">
      <c r="A340" s="4">
        <v>339</v>
      </c>
      <c r="B340" s="4">
        <v>1</v>
      </c>
      <c r="C340" s="4">
        <v>13</v>
      </c>
      <c r="D340" s="3">
        <v>64</v>
      </c>
      <c r="E340" s="3">
        <v>27</v>
      </c>
      <c r="F340" s="3">
        <v>101</v>
      </c>
      <c r="G340" s="3">
        <v>15</v>
      </c>
      <c r="H340" s="3">
        <v>5</v>
      </c>
      <c r="I340" s="17">
        <v>-0.04</v>
      </c>
      <c r="J340" s="17">
        <f>Tabla_Estadisticas[[#This Row],[E1_Pts_Saque]]+Tabla_Estadisticas[[#This Row],[E1_Error_Saque]]/Tabla_Estadisticas[[#This Row],[E1_Total_Saques]]</f>
        <v>5.1485148514851486</v>
      </c>
      <c r="K340" s="17">
        <f>Tabla_Estadisticas[[#This Row],[E1_Pts_Contraataque]]/Tabla_Estadisticas[[#This Row],[E1_Total_Saques]]</f>
        <v>0.26732673267326734</v>
      </c>
      <c r="L340" s="3">
        <v>75</v>
      </c>
      <c r="M340" s="3">
        <v>26</v>
      </c>
      <c r="N340" s="3">
        <v>101</v>
      </c>
      <c r="O340" s="3">
        <v>28</v>
      </c>
      <c r="P340" s="3">
        <v>6</v>
      </c>
      <c r="Q340" s="18">
        <v>-0.17</v>
      </c>
      <c r="R340" s="17">
        <f>Tabla_Estadisticas[[#This Row],[E2_Pts_Saque]]+Tabla_Estadisticas[[#This Row],[E2_Error_Saque]]/Tabla_Estadisticas[[#This Row],[E2_Total_Saques]]</f>
        <v>6.2772277227722775</v>
      </c>
      <c r="S340" s="17">
        <f>Tabla_Estadisticas[[#This Row],[E2_Pts_Contraataque]]/Tabla_Estadisticas[[#This Row],[E2_Pts_Totales]]</f>
        <v>0.34666666666666668</v>
      </c>
    </row>
    <row r="341" spans="1:19" x14ac:dyDescent="0.25">
      <c r="A341" s="4">
        <v>340</v>
      </c>
      <c r="B341" s="4">
        <v>12</v>
      </c>
      <c r="C341" s="4">
        <v>16</v>
      </c>
      <c r="D341" s="3">
        <v>62</v>
      </c>
      <c r="E341" s="3">
        <v>16</v>
      </c>
      <c r="F341" s="3">
        <v>92</v>
      </c>
      <c r="G341" s="3">
        <v>14</v>
      </c>
      <c r="H341" s="3">
        <v>2</v>
      </c>
      <c r="I341" s="17">
        <v>-7.0000000000000007E-2</v>
      </c>
      <c r="J341" s="17">
        <f>Tabla_Estadisticas[[#This Row],[E1_Pts_Saque]]+Tabla_Estadisticas[[#This Row],[E1_Error_Saque]]/Tabla_Estadisticas[[#This Row],[E1_Total_Saques]]</f>
        <v>2.1521739130434785</v>
      </c>
      <c r="K341" s="17">
        <f>Tabla_Estadisticas[[#This Row],[E1_Pts_Contraataque]]/Tabla_Estadisticas[[#This Row],[E1_Total_Saques]]</f>
        <v>0.17391304347826086</v>
      </c>
      <c r="L341" s="3">
        <v>68</v>
      </c>
      <c r="M341" s="3">
        <v>19</v>
      </c>
      <c r="N341" s="3">
        <v>93</v>
      </c>
      <c r="O341" s="3">
        <v>18</v>
      </c>
      <c r="P341" s="3">
        <v>4</v>
      </c>
      <c r="Q341" s="18">
        <v>-0.11</v>
      </c>
      <c r="R341" s="17">
        <f>Tabla_Estadisticas[[#This Row],[E2_Pts_Saque]]+Tabla_Estadisticas[[#This Row],[E2_Error_Saque]]/Tabla_Estadisticas[[#This Row],[E2_Total_Saques]]</f>
        <v>4.193548387096774</v>
      </c>
      <c r="S341" s="17">
        <f>Tabla_Estadisticas[[#This Row],[E2_Pts_Contraataque]]/Tabla_Estadisticas[[#This Row],[E2_Pts_Totales]]</f>
        <v>0.27941176470588236</v>
      </c>
    </row>
    <row r="342" spans="1:19" x14ac:dyDescent="0.25">
      <c r="A342" s="4">
        <v>341</v>
      </c>
      <c r="B342" s="4">
        <v>15</v>
      </c>
      <c r="C342" s="4">
        <v>14</v>
      </c>
      <c r="D342" s="3">
        <v>69</v>
      </c>
      <c r="E342" s="3">
        <v>24</v>
      </c>
      <c r="F342" s="3">
        <v>90</v>
      </c>
      <c r="G342" s="3">
        <v>14</v>
      </c>
      <c r="H342" s="3">
        <v>7</v>
      </c>
      <c r="I342" s="17">
        <v>-0.05</v>
      </c>
      <c r="J342" s="17">
        <f>Tabla_Estadisticas[[#This Row],[E1_Pts_Saque]]+Tabla_Estadisticas[[#This Row],[E1_Error_Saque]]/Tabla_Estadisticas[[#This Row],[E1_Total_Saques]]</f>
        <v>7.1555555555555559</v>
      </c>
      <c r="K342" s="17">
        <f>Tabla_Estadisticas[[#This Row],[E1_Pts_Contraataque]]/Tabla_Estadisticas[[#This Row],[E1_Total_Saques]]</f>
        <v>0.26666666666666666</v>
      </c>
      <c r="L342" s="3">
        <v>72</v>
      </c>
      <c r="M342" s="3">
        <v>26</v>
      </c>
      <c r="N342" s="3">
        <v>92</v>
      </c>
      <c r="O342" s="3">
        <v>12</v>
      </c>
      <c r="P342" s="3">
        <v>5</v>
      </c>
      <c r="Q342" s="18">
        <v>-7.0000000000000007E-2</v>
      </c>
      <c r="R342" s="17">
        <f>Tabla_Estadisticas[[#This Row],[E2_Pts_Saque]]+Tabla_Estadisticas[[#This Row],[E2_Error_Saque]]/Tabla_Estadisticas[[#This Row],[E2_Total_Saques]]</f>
        <v>5.1304347826086953</v>
      </c>
      <c r="S342" s="17">
        <f>Tabla_Estadisticas[[#This Row],[E2_Pts_Contraataque]]/Tabla_Estadisticas[[#This Row],[E2_Pts_Totales]]</f>
        <v>0.3611111111111111</v>
      </c>
    </row>
    <row r="343" spans="1:19" x14ac:dyDescent="0.25">
      <c r="A343" s="4">
        <v>342</v>
      </c>
      <c r="B343" s="4">
        <v>6</v>
      </c>
      <c r="C343" s="4">
        <v>2</v>
      </c>
      <c r="D343" s="3">
        <v>43</v>
      </c>
      <c r="E343" s="3">
        <v>14</v>
      </c>
      <c r="F343" s="3">
        <v>58</v>
      </c>
      <c r="G343" s="3">
        <v>13</v>
      </c>
      <c r="H343" s="3">
        <v>8</v>
      </c>
      <c r="I343" s="17">
        <v>-0.05</v>
      </c>
      <c r="J343" s="17">
        <f>Tabla_Estadisticas[[#This Row],[E1_Pts_Saque]]+Tabla_Estadisticas[[#This Row],[E1_Error_Saque]]/Tabla_Estadisticas[[#This Row],[E1_Total_Saques]]</f>
        <v>8.2241379310344822</v>
      </c>
      <c r="K343" s="17">
        <f>Tabla_Estadisticas[[#This Row],[E1_Pts_Contraataque]]/Tabla_Estadisticas[[#This Row],[E1_Total_Saques]]</f>
        <v>0.2413793103448276</v>
      </c>
      <c r="L343" s="3">
        <v>52</v>
      </c>
      <c r="M343" s="3">
        <v>23</v>
      </c>
      <c r="N343" s="3">
        <v>73</v>
      </c>
      <c r="O343" s="3">
        <v>11</v>
      </c>
      <c r="P343" s="3">
        <v>2</v>
      </c>
      <c r="Q343" s="18">
        <v>-0.08</v>
      </c>
      <c r="R343" s="17">
        <f>Tabla_Estadisticas[[#This Row],[E2_Pts_Saque]]+Tabla_Estadisticas[[#This Row],[E2_Error_Saque]]/Tabla_Estadisticas[[#This Row],[E2_Total_Saques]]</f>
        <v>2.1506849315068495</v>
      </c>
      <c r="S343" s="17">
        <f>Tabla_Estadisticas[[#This Row],[E2_Pts_Contraataque]]/Tabla_Estadisticas[[#This Row],[E2_Pts_Totales]]</f>
        <v>0.44230769230769229</v>
      </c>
    </row>
    <row r="344" spans="1:19" x14ac:dyDescent="0.25">
      <c r="A344" s="4">
        <v>343</v>
      </c>
      <c r="B344" s="4">
        <v>3</v>
      </c>
      <c r="C344" s="4">
        <v>15</v>
      </c>
      <c r="D344" s="3">
        <v>59</v>
      </c>
      <c r="E344" s="3">
        <v>18</v>
      </c>
      <c r="F344" s="3">
        <v>91</v>
      </c>
      <c r="G344" s="3">
        <v>19</v>
      </c>
      <c r="H344" s="3">
        <v>3</v>
      </c>
      <c r="I344" s="17">
        <v>-0.15</v>
      </c>
      <c r="J344" s="17">
        <f>Tabla_Estadisticas[[#This Row],[E1_Pts_Saque]]+Tabla_Estadisticas[[#This Row],[E1_Error_Saque]]/Tabla_Estadisticas[[#This Row],[E1_Total_Saques]]</f>
        <v>3.2087912087912089</v>
      </c>
      <c r="K344" s="17">
        <f>Tabla_Estadisticas[[#This Row],[E1_Pts_Contraataque]]/Tabla_Estadisticas[[#This Row],[E1_Total_Saques]]</f>
        <v>0.19780219780219779</v>
      </c>
      <c r="L344" s="3">
        <v>76</v>
      </c>
      <c r="M344" s="3">
        <v>31</v>
      </c>
      <c r="N344" s="3">
        <v>98</v>
      </c>
      <c r="O344" s="3">
        <v>18</v>
      </c>
      <c r="P344" s="3">
        <v>8</v>
      </c>
      <c r="Q344" s="18">
        <v>-7.0000000000000007E-2</v>
      </c>
      <c r="R344" s="17">
        <f>Tabla_Estadisticas[[#This Row],[E2_Pts_Saque]]+Tabla_Estadisticas[[#This Row],[E2_Error_Saque]]/Tabla_Estadisticas[[#This Row],[E2_Total_Saques]]</f>
        <v>8.183673469387756</v>
      </c>
      <c r="S344" s="17">
        <f>Tabla_Estadisticas[[#This Row],[E2_Pts_Contraataque]]/Tabla_Estadisticas[[#This Row],[E2_Pts_Totales]]</f>
        <v>0.40789473684210525</v>
      </c>
    </row>
    <row r="345" spans="1:19" x14ac:dyDescent="0.25">
      <c r="A345" s="4">
        <v>344</v>
      </c>
      <c r="B345" s="4">
        <v>2</v>
      </c>
      <c r="C345" s="4">
        <v>16</v>
      </c>
      <c r="D345" s="3">
        <v>71</v>
      </c>
      <c r="E345" s="3">
        <v>34</v>
      </c>
      <c r="F345" s="3">
        <v>95</v>
      </c>
      <c r="G345" s="3">
        <v>13</v>
      </c>
      <c r="H345" s="3">
        <v>10</v>
      </c>
      <c r="I345" s="17">
        <v>-0.01</v>
      </c>
      <c r="J345" s="17">
        <f>Tabla_Estadisticas[[#This Row],[E1_Pts_Saque]]+Tabla_Estadisticas[[#This Row],[E1_Error_Saque]]/Tabla_Estadisticas[[#This Row],[E1_Total_Saques]]</f>
        <v>10.136842105263158</v>
      </c>
      <c r="K345" s="17">
        <f>Tabla_Estadisticas[[#This Row],[E1_Pts_Contraataque]]/Tabla_Estadisticas[[#This Row],[E1_Total_Saques]]</f>
        <v>0.35789473684210527</v>
      </c>
      <c r="L345" s="3">
        <v>64</v>
      </c>
      <c r="M345" s="3">
        <v>24</v>
      </c>
      <c r="N345" s="3">
        <v>84</v>
      </c>
      <c r="O345" s="3">
        <v>17</v>
      </c>
      <c r="P345" s="3">
        <v>6</v>
      </c>
      <c r="Q345" s="18">
        <v>-0.05</v>
      </c>
      <c r="R345" s="17">
        <f>Tabla_Estadisticas[[#This Row],[E2_Pts_Saque]]+Tabla_Estadisticas[[#This Row],[E2_Error_Saque]]/Tabla_Estadisticas[[#This Row],[E2_Total_Saques]]</f>
        <v>6.2023809523809526</v>
      </c>
      <c r="S345" s="17">
        <f>Tabla_Estadisticas[[#This Row],[E2_Pts_Contraataque]]/Tabla_Estadisticas[[#This Row],[E2_Pts_Totales]]</f>
        <v>0.375</v>
      </c>
    </row>
    <row r="346" spans="1:19" x14ac:dyDescent="0.25">
      <c r="A346" s="4">
        <v>345</v>
      </c>
      <c r="B346" s="4">
        <v>6</v>
      </c>
      <c r="C346" s="4">
        <v>13</v>
      </c>
      <c r="D346" s="3">
        <v>56</v>
      </c>
      <c r="E346" s="3">
        <v>22</v>
      </c>
      <c r="F346" s="3">
        <v>84</v>
      </c>
      <c r="G346" s="3">
        <v>15</v>
      </c>
      <c r="H346" s="3">
        <v>5</v>
      </c>
      <c r="I346" s="17">
        <v>-0.03</v>
      </c>
      <c r="J346" s="17">
        <f>Tabla_Estadisticas[[#This Row],[E1_Pts_Saque]]+Tabla_Estadisticas[[#This Row],[E1_Error_Saque]]/Tabla_Estadisticas[[#This Row],[E1_Total_Saques]]</f>
        <v>5.1785714285714288</v>
      </c>
      <c r="K346" s="17">
        <f>Tabla_Estadisticas[[#This Row],[E1_Pts_Contraataque]]/Tabla_Estadisticas[[#This Row],[E1_Total_Saques]]</f>
        <v>0.26190476190476192</v>
      </c>
      <c r="L346" s="3">
        <v>67</v>
      </c>
      <c r="M346" s="3">
        <v>25</v>
      </c>
      <c r="N346" s="3">
        <v>93</v>
      </c>
      <c r="O346" s="3">
        <v>18</v>
      </c>
      <c r="P346" s="3">
        <v>5</v>
      </c>
      <c r="Q346" s="18">
        <v>-7.0000000000000007E-2</v>
      </c>
      <c r="R346" s="17">
        <f>Tabla_Estadisticas[[#This Row],[E2_Pts_Saque]]+Tabla_Estadisticas[[#This Row],[E2_Error_Saque]]/Tabla_Estadisticas[[#This Row],[E2_Total_Saques]]</f>
        <v>5.193548387096774</v>
      </c>
      <c r="S346" s="17">
        <f>Tabla_Estadisticas[[#This Row],[E2_Pts_Contraataque]]/Tabla_Estadisticas[[#This Row],[E2_Pts_Totales]]</f>
        <v>0.37313432835820898</v>
      </c>
    </row>
    <row r="347" spans="1:19" x14ac:dyDescent="0.25">
      <c r="A347" s="4">
        <v>346</v>
      </c>
      <c r="B347" s="4">
        <v>14</v>
      </c>
      <c r="C347" s="4">
        <v>8</v>
      </c>
      <c r="D347" s="3">
        <v>48</v>
      </c>
      <c r="E347" s="3">
        <v>13</v>
      </c>
      <c r="F347" s="3">
        <v>66</v>
      </c>
      <c r="G347" s="3">
        <v>12</v>
      </c>
      <c r="H347" s="3">
        <v>2</v>
      </c>
      <c r="I347" s="17">
        <v>-0.12</v>
      </c>
      <c r="J347" s="17">
        <f>Tabla_Estadisticas[[#This Row],[E1_Pts_Saque]]+Tabla_Estadisticas[[#This Row],[E1_Error_Saque]]/Tabla_Estadisticas[[#This Row],[E1_Total_Saques]]</f>
        <v>2.1818181818181817</v>
      </c>
      <c r="K347" s="17">
        <f>Tabla_Estadisticas[[#This Row],[E1_Pts_Contraataque]]/Tabla_Estadisticas[[#This Row],[E1_Total_Saques]]</f>
        <v>0.19696969696969696</v>
      </c>
      <c r="L347" s="3">
        <v>63</v>
      </c>
      <c r="M347" s="3">
        <v>25</v>
      </c>
      <c r="N347" s="3">
        <v>79</v>
      </c>
      <c r="O347" s="3">
        <v>13</v>
      </c>
      <c r="P347" s="3">
        <v>6</v>
      </c>
      <c r="Q347" s="18">
        <v>-0.05</v>
      </c>
      <c r="R347" s="17">
        <f>Tabla_Estadisticas[[#This Row],[E2_Pts_Saque]]+Tabla_Estadisticas[[#This Row],[E2_Error_Saque]]/Tabla_Estadisticas[[#This Row],[E2_Total_Saques]]</f>
        <v>6.1645569620253164</v>
      </c>
      <c r="S347" s="17">
        <f>Tabla_Estadisticas[[#This Row],[E2_Pts_Contraataque]]/Tabla_Estadisticas[[#This Row],[E2_Pts_Totales]]</f>
        <v>0.3968253968253968</v>
      </c>
    </row>
    <row r="348" spans="1:19" x14ac:dyDescent="0.25">
      <c r="A348" s="4">
        <v>347</v>
      </c>
      <c r="B348" s="4">
        <v>12</v>
      </c>
      <c r="C348" s="4">
        <v>7</v>
      </c>
      <c r="D348" s="3">
        <v>67</v>
      </c>
      <c r="E348" s="3">
        <v>25</v>
      </c>
      <c r="F348" s="3">
        <v>92</v>
      </c>
      <c r="G348" s="3">
        <v>13</v>
      </c>
      <c r="H348" s="3">
        <v>4</v>
      </c>
      <c r="I348" s="17">
        <v>-0.06</v>
      </c>
      <c r="J348" s="17">
        <f>Tabla_Estadisticas[[#This Row],[E1_Pts_Saque]]+Tabla_Estadisticas[[#This Row],[E1_Error_Saque]]/Tabla_Estadisticas[[#This Row],[E1_Total_Saques]]</f>
        <v>4.1413043478260869</v>
      </c>
      <c r="K348" s="17">
        <f>Tabla_Estadisticas[[#This Row],[E1_Pts_Contraataque]]/Tabla_Estadisticas[[#This Row],[E1_Total_Saques]]</f>
        <v>0.27173913043478259</v>
      </c>
      <c r="L348" s="3">
        <v>64</v>
      </c>
      <c r="M348" s="3">
        <v>24</v>
      </c>
      <c r="N348" s="3">
        <v>89</v>
      </c>
      <c r="O348" s="3">
        <v>19</v>
      </c>
      <c r="P348" s="3">
        <v>4</v>
      </c>
      <c r="Q348" s="18">
        <v>-0.15</v>
      </c>
      <c r="R348" s="17">
        <f>Tabla_Estadisticas[[#This Row],[E2_Pts_Saque]]+Tabla_Estadisticas[[#This Row],[E2_Error_Saque]]/Tabla_Estadisticas[[#This Row],[E2_Total_Saques]]</f>
        <v>4.213483146067416</v>
      </c>
      <c r="S348" s="17">
        <f>Tabla_Estadisticas[[#This Row],[E2_Pts_Contraataque]]/Tabla_Estadisticas[[#This Row],[E2_Pts_Totales]]</f>
        <v>0.375</v>
      </c>
    </row>
    <row r="349" spans="1:19" x14ac:dyDescent="0.25">
      <c r="A349" s="4">
        <v>348</v>
      </c>
      <c r="B349" s="4">
        <v>1</v>
      </c>
      <c r="C349" s="4">
        <v>11</v>
      </c>
      <c r="D349" s="3">
        <v>81</v>
      </c>
      <c r="E349" s="3">
        <v>26</v>
      </c>
      <c r="F349" s="3">
        <v>113</v>
      </c>
      <c r="G349" s="3">
        <v>18</v>
      </c>
      <c r="H349" s="3">
        <v>13</v>
      </c>
      <c r="I349" s="17">
        <v>-0.01</v>
      </c>
      <c r="J349" s="17">
        <f>Tabla_Estadisticas[[#This Row],[E1_Pts_Saque]]+Tabla_Estadisticas[[#This Row],[E1_Error_Saque]]/Tabla_Estadisticas[[#This Row],[E1_Total_Saques]]</f>
        <v>13.159292035398231</v>
      </c>
      <c r="K349" s="17">
        <f>Tabla_Estadisticas[[#This Row],[E1_Pts_Contraataque]]/Tabla_Estadisticas[[#This Row],[E1_Total_Saques]]</f>
        <v>0.23008849557522124</v>
      </c>
      <c r="L349" s="3">
        <v>84</v>
      </c>
      <c r="M349" s="3">
        <v>28</v>
      </c>
      <c r="N349" s="3">
        <v>110</v>
      </c>
      <c r="O349" s="3">
        <v>23</v>
      </c>
      <c r="P349" s="3">
        <v>10</v>
      </c>
      <c r="Q349" s="18">
        <v>-0.08</v>
      </c>
      <c r="R349" s="17">
        <f>Tabla_Estadisticas[[#This Row],[E2_Pts_Saque]]+Tabla_Estadisticas[[#This Row],[E2_Error_Saque]]/Tabla_Estadisticas[[#This Row],[E2_Total_Saques]]</f>
        <v>10.209090909090909</v>
      </c>
      <c r="S349" s="17">
        <f>Tabla_Estadisticas[[#This Row],[E2_Pts_Contraataque]]/Tabla_Estadisticas[[#This Row],[E2_Pts_Totales]]</f>
        <v>0.33333333333333331</v>
      </c>
    </row>
    <row r="350" spans="1:19" x14ac:dyDescent="0.25">
      <c r="A350" s="4">
        <v>349</v>
      </c>
      <c r="B350" s="4">
        <v>9</v>
      </c>
      <c r="C350" s="4">
        <v>4</v>
      </c>
      <c r="D350" s="3">
        <v>64</v>
      </c>
      <c r="E350" s="3">
        <v>26</v>
      </c>
      <c r="F350" s="3">
        <v>83</v>
      </c>
      <c r="G350" s="3">
        <v>14</v>
      </c>
      <c r="H350" s="3">
        <v>5</v>
      </c>
      <c r="I350" s="17">
        <v>-0.06</v>
      </c>
      <c r="J350" s="17">
        <f>Tabla_Estadisticas[[#This Row],[E1_Pts_Saque]]+Tabla_Estadisticas[[#This Row],[E1_Error_Saque]]/Tabla_Estadisticas[[#This Row],[E1_Total_Saques]]</f>
        <v>5.168674698795181</v>
      </c>
      <c r="K350" s="17">
        <f>Tabla_Estadisticas[[#This Row],[E1_Pts_Contraataque]]/Tabla_Estadisticas[[#This Row],[E1_Total_Saques]]</f>
        <v>0.31325301204819278</v>
      </c>
      <c r="L350" s="3">
        <v>48</v>
      </c>
      <c r="M350" s="3">
        <v>17</v>
      </c>
      <c r="N350" s="3">
        <v>77</v>
      </c>
      <c r="O350" s="3">
        <v>14</v>
      </c>
      <c r="P350" s="3">
        <v>1</v>
      </c>
      <c r="Q350" s="18">
        <v>-0.11</v>
      </c>
      <c r="R350" s="17">
        <f>Tabla_Estadisticas[[#This Row],[E2_Pts_Saque]]+Tabla_Estadisticas[[#This Row],[E2_Error_Saque]]/Tabla_Estadisticas[[#This Row],[E2_Total_Saques]]</f>
        <v>1.1818181818181819</v>
      </c>
      <c r="S350" s="17">
        <f>Tabla_Estadisticas[[#This Row],[E2_Pts_Contraataque]]/Tabla_Estadisticas[[#This Row],[E2_Pts_Totales]]</f>
        <v>0.35416666666666669</v>
      </c>
    </row>
    <row r="351" spans="1:19" x14ac:dyDescent="0.25">
      <c r="A351" s="4">
        <v>350</v>
      </c>
      <c r="B351" s="4">
        <v>9</v>
      </c>
      <c r="C351" s="4">
        <v>3</v>
      </c>
      <c r="D351" s="3">
        <v>75</v>
      </c>
      <c r="E351" s="3">
        <v>26</v>
      </c>
      <c r="F351" s="3">
        <v>99</v>
      </c>
      <c r="G351" s="3">
        <v>14</v>
      </c>
      <c r="H351" s="3">
        <v>3</v>
      </c>
      <c r="I351" s="17">
        <v>-0.1</v>
      </c>
      <c r="J351" s="17">
        <f>Tabla_Estadisticas[[#This Row],[E1_Pts_Saque]]+Tabla_Estadisticas[[#This Row],[E1_Error_Saque]]/Tabla_Estadisticas[[#This Row],[E1_Total_Saques]]</f>
        <v>3.1414141414141414</v>
      </c>
      <c r="K351" s="17">
        <f>Tabla_Estadisticas[[#This Row],[E1_Pts_Contraataque]]/Tabla_Estadisticas[[#This Row],[E1_Total_Saques]]</f>
        <v>0.26262626262626265</v>
      </c>
      <c r="L351" s="3">
        <v>65</v>
      </c>
      <c r="M351" s="3">
        <v>20</v>
      </c>
      <c r="N351" s="3">
        <v>88</v>
      </c>
      <c r="O351" s="3">
        <v>12</v>
      </c>
      <c r="P351" s="3">
        <v>4</v>
      </c>
      <c r="Q351" s="18">
        <v>-7.0000000000000007E-2</v>
      </c>
      <c r="R351" s="17">
        <f>Tabla_Estadisticas[[#This Row],[E2_Pts_Saque]]+Tabla_Estadisticas[[#This Row],[E2_Error_Saque]]/Tabla_Estadisticas[[#This Row],[E2_Total_Saques]]</f>
        <v>4.1363636363636367</v>
      </c>
      <c r="S351" s="17">
        <f>Tabla_Estadisticas[[#This Row],[E2_Pts_Contraataque]]/Tabla_Estadisticas[[#This Row],[E2_Pts_Totales]]</f>
        <v>0.30769230769230771</v>
      </c>
    </row>
    <row r="352" spans="1:19" x14ac:dyDescent="0.25">
      <c r="A352" s="4">
        <v>351</v>
      </c>
      <c r="B352" s="4">
        <v>4</v>
      </c>
      <c r="C352" s="4">
        <v>1</v>
      </c>
      <c r="D352" s="3">
        <v>75</v>
      </c>
      <c r="E352" s="3">
        <v>27</v>
      </c>
      <c r="F352" s="3">
        <v>103</v>
      </c>
      <c r="G352" s="3">
        <v>18</v>
      </c>
      <c r="H352" s="3">
        <v>5</v>
      </c>
      <c r="I352" s="17">
        <v>-0.08</v>
      </c>
      <c r="J352" s="17">
        <f>Tabla_Estadisticas[[#This Row],[E1_Pts_Saque]]+Tabla_Estadisticas[[#This Row],[E1_Error_Saque]]/Tabla_Estadisticas[[#This Row],[E1_Total_Saques]]</f>
        <v>5.174757281553398</v>
      </c>
      <c r="K352" s="17">
        <f>Tabla_Estadisticas[[#This Row],[E1_Pts_Contraataque]]/Tabla_Estadisticas[[#This Row],[E1_Total_Saques]]</f>
        <v>0.26213592233009708</v>
      </c>
      <c r="L352" s="3">
        <v>71</v>
      </c>
      <c r="M352" s="3">
        <v>25</v>
      </c>
      <c r="N352" s="3">
        <v>104</v>
      </c>
      <c r="O352" s="3">
        <v>18</v>
      </c>
      <c r="P352" s="3">
        <v>6</v>
      </c>
      <c r="Q352" s="18">
        <v>-7.0000000000000007E-2</v>
      </c>
      <c r="R352" s="17">
        <f>Tabla_Estadisticas[[#This Row],[E2_Pts_Saque]]+Tabla_Estadisticas[[#This Row],[E2_Error_Saque]]/Tabla_Estadisticas[[#This Row],[E2_Total_Saques]]</f>
        <v>6.1730769230769234</v>
      </c>
      <c r="S352" s="17">
        <f>Tabla_Estadisticas[[#This Row],[E2_Pts_Contraataque]]/Tabla_Estadisticas[[#This Row],[E2_Pts_Totales]]</f>
        <v>0.352112676056338</v>
      </c>
    </row>
    <row r="353" spans="1:19" x14ac:dyDescent="0.25">
      <c r="A353" s="4">
        <v>352</v>
      </c>
      <c r="B353" s="4">
        <v>11</v>
      </c>
      <c r="C353" s="4">
        <v>12</v>
      </c>
      <c r="D353" s="3">
        <v>69</v>
      </c>
      <c r="E353" s="3">
        <v>27</v>
      </c>
      <c r="F353" s="3">
        <v>92</v>
      </c>
      <c r="G353" s="3">
        <v>13</v>
      </c>
      <c r="H353" s="3">
        <v>5</v>
      </c>
      <c r="I353" s="17">
        <v>-0.02</v>
      </c>
      <c r="J353" s="17">
        <f>Tabla_Estadisticas[[#This Row],[E1_Pts_Saque]]+Tabla_Estadisticas[[#This Row],[E1_Error_Saque]]/Tabla_Estadisticas[[#This Row],[E1_Total_Saques]]</f>
        <v>5.1413043478260869</v>
      </c>
      <c r="K353" s="17">
        <f>Tabla_Estadisticas[[#This Row],[E1_Pts_Contraataque]]/Tabla_Estadisticas[[#This Row],[E1_Total_Saques]]</f>
        <v>0.29347826086956524</v>
      </c>
      <c r="L353" s="3">
        <v>60</v>
      </c>
      <c r="M353" s="3">
        <v>20</v>
      </c>
      <c r="N353" s="3">
        <v>82</v>
      </c>
      <c r="O353" s="3">
        <v>15</v>
      </c>
      <c r="P353" s="3">
        <v>9</v>
      </c>
      <c r="Q353" s="18">
        <v>-7.0000000000000007E-2</v>
      </c>
      <c r="R353" s="17">
        <f>Tabla_Estadisticas[[#This Row],[E2_Pts_Saque]]+Tabla_Estadisticas[[#This Row],[E2_Error_Saque]]/Tabla_Estadisticas[[#This Row],[E2_Total_Saques]]</f>
        <v>9.1829268292682933</v>
      </c>
      <c r="S353" s="17">
        <f>Tabla_Estadisticas[[#This Row],[E2_Pts_Contraataque]]/Tabla_Estadisticas[[#This Row],[E2_Pts_Totales]]</f>
        <v>0.33333333333333331</v>
      </c>
    </row>
    <row r="354" spans="1:19" x14ac:dyDescent="0.25">
      <c r="A354" s="4">
        <v>353</v>
      </c>
      <c r="B354" s="4">
        <v>7</v>
      </c>
      <c r="C354" s="4">
        <v>14</v>
      </c>
      <c r="D354" s="3">
        <v>54</v>
      </c>
      <c r="E354" s="3">
        <v>28</v>
      </c>
      <c r="F354" s="3">
        <v>73</v>
      </c>
      <c r="G354" s="3">
        <v>9</v>
      </c>
      <c r="H354" s="3">
        <v>8</v>
      </c>
      <c r="I354" s="17">
        <v>0.06</v>
      </c>
      <c r="J354" s="17">
        <f>Tabla_Estadisticas[[#This Row],[E1_Pts_Saque]]+Tabla_Estadisticas[[#This Row],[E1_Error_Saque]]/Tabla_Estadisticas[[#This Row],[E1_Total_Saques]]</f>
        <v>8.1232876712328768</v>
      </c>
      <c r="K354" s="17">
        <f>Tabla_Estadisticas[[#This Row],[E1_Pts_Contraataque]]/Tabla_Estadisticas[[#This Row],[E1_Total_Saques]]</f>
        <v>0.38356164383561642</v>
      </c>
      <c r="L354" s="3">
        <v>42</v>
      </c>
      <c r="M354" s="3">
        <v>14</v>
      </c>
      <c r="N354" s="3">
        <v>55</v>
      </c>
      <c r="O354" s="3">
        <v>14</v>
      </c>
      <c r="P354" s="3">
        <v>4</v>
      </c>
      <c r="Q354" s="18">
        <v>-0.18</v>
      </c>
      <c r="R354" s="17">
        <f>Tabla_Estadisticas[[#This Row],[E2_Pts_Saque]]+Tabla_Estadisticas[[#This Row],[E2_Error_Saque]]/Tabla_Estadisticas[[#This Row],[E2_Total_Saques]]</f>
        <v>4.2545454545454549</v>
      </c>
      <c r="S354" s="17">
        <f>Tabla_Estadisticas[[#This Row],[E2_Pts_Contraataque]]/Tabla_Estadisticas[[#This Row],[E2_Pts_Totales]]</f>
        <v>0.33333333333333331</v>
      </c>
    </row>
    <row r="355" spans="1:19" x14ac:dyDescent="0.25">
      <c r="A355" s="4">
        <v>354</v>
      </c>
      <c r="B355" s="4">
        <v>8</v>
      </c>
      <c r="C355" s="4">
        <v>6</v>
      </c>
      <c r="D355" s="3">
        <v>77</v>
      </c>
      <c r="E355" s="3">
        <v>28</v>
      </c>
      <c r="F355" s="3">
        <v>106</v>
      </c>
      <c r="G355" s="3">
        <v>24</v>
      </c>
      <c r="H355" s="3">
        <v>12</v>
      </c>
      <c r="I355" s="17">
        <v>-0.04</v>
      </c>
      <c r="J355" s="17">
        <f>Tabla_Estadisticas[[#This Row],[E1_Pts_Saque]]+Tabla_Estadisticas[[#This Row],[E1_Error_Saque]]/Tabla_Estadisticas[[#This Row],[E1_Total_Saques]]</f>
        <v>12.226415094339623</v>
      </c>
      <c r="K355" s="17">
        <f>Tabla_Estadisticas[[#This Row],[E1_Pts_Contraataque]]/Tabla_Estadisticas[[#This Row],[E1_Total_Saques]]</f>
        <v>0.26415094339622641</v>
      </c>
      <c r="L355" s="3">
        <v>60</v>
      </c>
      <c r="M355" s="3">
        <v>18</v>
      </c>
      <c r="N355" s="3">
        <v>95</v>
      </c>
      <c r="O355" s="3">
        <v>16</v>
      </c>
      <c r="P355" s="3">
        <v>3</v>
      </c>
      <c r="Q355" s="18">
        <v>-0.12</v>
      </c>
      <c r="R355" s="17">
        <f>Tabla_Estadisticas[[#This Row],[E2_Pts_Saque]]+Tabla_Estadisticas[[#This Row],[E2_Error_Saque]]/Tabla_Estadisticas[[#This Row],[E2_Total_Saques]]</f>
        <v>3.168421052631579</v>
      </c>
      <c r="S355" s="17">
        <f>Tabla_Estadisticas[[#This Row],[E2_Pts_Contraataque]]/Tabla_Estadisticas[[#This Row],[E2_Pts_Totales]]</f>
        <v>0.3</v>
      </c>
    </row>
    <row r="356" spans="1:19" x14ac:dyDescent="0.25">
      <c r="A356" s="4">
        <v>355</v>
      </c>
      <c r="B356" s="4">
        <v>13</v>
      </c>
      <c r="C356" s="4">
        <v>2</v>
      </c>
      <c r="D356" s="3">
        <v>77</v>
      </c>
      <c r="E356" s="3">
        <v>27</v>
      </c>
      <c r="F356" s="3">
        <v>103</v>
      </c>
      <c r="G356" s="3">
        <v>17</v>
      </c>
      <c r="H356" s="3">
        <v>9</v>
      </c>
      <c r="I356" s="17">
        <v>-0.02</v>
      </c>
      <c r="J356" s="17">
        <f>Tabla_Estadisticas[[#This Row],[E1_Pts_Saque]]+Tabla_Estadisticas[[#This Row],[E1_Error_Saque]]/Tabla_Estadisticas[[#This Row],[E1_Total_Saques]]</f>
        <v>9.1650485436893199</v>
      </c>
      <c r="K356" s="17">
        <f>Tabla_Estadisticas[[#This Row],[E1_Pts_Contraataque]]/Tabla_Estadisticas[[#This Row],[E1_Total_Saques]]</f>
        <v>0.26213592233009708</v>
      </c>
      <c r="L356" s="3">
        <v>84</v>
      </c>
      <c r="M356" s="3">
        <v>31</v>
      </c>
      <c r="N356" s="3">
        <v>111</v>
      </c>
      <c r="O356" s="3">
        <v>17</v>
      </c>
      <c r="P356" s="3">
        <v>10</v>
      </c>
      <c r="Q356" s="18">
        <v>-0.01</v>
      </c>
      <c r="R356" s="17">
        <f>Tabla_Estadisticas[[#This Row],[E2_Pts_Saque]]+Tabla_Estadisticas[[#This Row],[E2_Error_Saque]]/Tabla_Estadisticas[[#This Row],[E2_Total_Saques]]</f>
        <v>10.153153153153154</v>
      </c>
      <c r="S356" s="17">
        <f>Tabla_Estadisticas[[#This Row],[E2_Pts_Contraataque]]/Tabla_Estadisticas[[#This Row],[E2_Pts_Totales]]</f>
        <v>0.36904761904761907</v>
      </c>
    </row>
    <row r="357" spans="1:19" x14ac:dyDescent="0.25">
      <c r="A357" s="4">
        <v>356</v>
      </c>
      <c r="B357" s="4">
        <v>16</v>
      </c>
      <c r="C357" s="4">
        <v>15</v>
      </c>
      <c r="D357" s="3">
        <v>61</v>
      </c>
      <c r="E357" s="3">
        <v>20</v>
      </c>
      <c r="F357" s="3">
        <v>82</v>
      </c>
      <c r="G357" s="3">
        <v>16</v>
      </c>
      <c r="H357" s="3">
        <v>10</v>
      </c>
      <c r="I357" s="17">
        <v>-7.0000000000000007E-2</v>
      </c>
      <c r="J357" s="17">
        <f>Tabla_Estadisticas[[#This Row],[E1_Pts_Saque]]+Tabla_Estadisticas[[#This Row],[E1_Error_Saque]]/Tabla_Estadisticas[[#This Row],[E1_Total_Saques]]</f>
        <v>10.195121951219512</v>
      </c>
      <c r="K357" s="17">
        <f>Tabla_Estadisticas[[#This Row],[E1_Pts_Contraataque]]/Tabla_Estadisticas[[#This Row],[E1_Total_Saques]]</f>
        <v>0.24390243902439024</v>
      </c>
      <c r="L357" s="3">
        <v>69</v>
      </c>
      <c r="M357" s="3">
        <v>30</v>
      </c>
      <c r="N357" s="3">
        <v>96</v>
      </c>
      <c r="O357" s="3">
        <v>11</v>
      </c>
      <c r="P357" s="3">
        <v>4</v>
      </c>
      <c r="Q357" s="18">
        <v>0.01</v>
      </c>
      <c r="R357" s="17">
        <f>Tabla_Estadisticas[[#This Row],[E2_Pts_Saque]]+Tabla_Estadisticas[[#This Row],[E2_Error_Saque]]/Tabla_Estadisticas[[#This Row],[E2_Total_Saques]]</f>
        <v>4.114583333333333</v>
      </c>
      <c r="S357" s="17">
        <f>Tabla_Estadisticas[[#This Row],[E2_Pts_Contraataque]]/Tabla_Estadisticas[[#This Row],[E2_Pts_Totales]]</f>
        <v>0.43478260869565216</v>
      </c>
    </row>
    <row r="358" spans="1:19" x14ac:dyDescent="0.25">
      <c r="A358" s="4">
        <v>357</v>
      </c>
      <c r="B358" s="4">
        <v>3</v>
      </c>
      <c r="C358" s="4">
        <v>16</v>
      </c>
      <c r="D358" s="3">
        <v>52</v>
      </c>
      <c r="E358" s="3">
        <v>21</v>
      </c>
      <c r="F358" s="3">
        <v>74</v>
      </c>
      <c r="G358" s="3">
        <v>13</v>
      </c>
      <c r="H358" s="3">
        <v>2</v>
      </c>
      <c r="I358" s="17">
        <v>-0.08</v>
      </c>
      <c r="J358" s="17">
        <f>Tabla_Estadisticas[[#This Row],[E1_Pts_Saque]]+Tabla_Estadisticas[[#This Row],[E1_Error_Saque]]/Tabla_Estadisticas[[#This Row],[E1_Total_Saques]]</f>
        <v>2.1756756756756759</v>
      </c>
      <c r="K358" s="17">
        <f>Tabla_Estadisticas[[#This Row],[E1_Pts_Contraataque]]/Tabla_Estadisticas[[#This Row],[E1_Total_Saques]]</f>
        <v>0.28378378378378377</v>
      </c>
      <c r="L358" s="3">
        <v>40</v>
      </c>
      <c r="M358" s="3">
        <v>9</v>
      </c>
      <c r="N358" s="3">
        <v>61</v>
      </c>
      <c r="O358" s="3">
        <v>14</v>
      </c>
      <c r="P358" s="3">
        <v>0</v>
      </c>
      <c r="Q358" s="18">
        <v>-0.21</v>
      </c>
      <c r="R358" s="17">
        <f>Tabla_Estadisticas[[#This Row],[E2_Pts_Saque]]+Tabla_Estadisticas[[#This Row],[E2_Error_Saque]]/Tabla_Estadisticas[[#This Row],[E2_Total_Saques]]</f>
        <v>0.22950819672131148</v>
      </c>
      <c r="S358" s="17">
        <f>Tabla_Estadisticas[[#This Row],[E2_Pts_Contraataque]]/Tabla_Estadisticas[[#This Row],[E2_Pts_Totales]]</f>
        <v>0.22500000000000001</v>
      </c>
    </row>
    <row r="359" spans="1:19" x14ac:dyDescent="0.25">
      <c r="A359" s="4">
        <v>358</v>
      </c>
      <c r="B359" s="4">
        <v>15</v>
      </c>
      <c r="C359" s="4">
        <v>13</v>
      </c>
      <c r="D359" s="3">
        <v>76</v>
      </c>
      <c r="E359" s="3">
        <v>24</v>
      </c>
      <c r="F359" s="3">
        <v>101</v>
      </c>
      <c r="G359" s="3">
        <v>18</v>
      </c>
      <c r="H359" s="3">
        <v>9</v>
      </c>
      <c r="I359" s="17">
        <v>-7.0000000000000007E-2</v>
      </c>
      <c r="J359" s="17">
        <f>Tabla_Estadisticas[[#This Row],[E1_Pts_Saque]]+Tabla_Estadisticas[[#This Row],[E1_Error_Saque]]/Tabla_Estadisticas[[#This Row],[E1_Total_Saques]]</f>
        <v>9.1782178217821784</v>
      </c>
      <c r="K359" s="17">
        <f>Tabla_Estadisticas[[#This Row],[E1_Pts_Contraataque]]/Tabla_Estadisticas[[#This Row],[E1_Total_Saques]]</f>
        <v>0.23762376237623761</v>
      </c>
      <c r="L359" s="3">
        <v>69</v>
      </c>
      <c r="M359" s="3">
        <v>20</v>
      </c>
      <c r="N359" s="3">
        <v>99</v>
      </c>
      <c r="O359" s="3">
        <v>11</v>
      </c>
      <c r="P359" s="3">
        <v>6</v>
      </c>
      <c r="Q359" s="18">
        <v>-0.01</v>
      </c>
      <c r="R359" s="17">
        <f>Tabla_Estadisticas[[#This Row],[E2_Pts_Saque]]+Tabla_Estadisticas[[#This Row],[E2_Error_Saque]]/Tabla_Estadisticas[[#This Row],[E2_Total_Saques]]</f>
        <v>6.1111111111111107</v>
      </c>
      <c r="S359" s="17">
        <f>Tabla_Estadisticas[[#This Row],[E2_Pts_Contraataque]]/Tabla_Estadisticas[[#This Row],[E2_Pts_Totales]]</f>
        <v>0.28985507246376813</v>
      </c>
    </row>
    <row r="360" spans="1:19" x14ac:dyDescent="0.25">
      <c r="A360" s="4">
        <v>359</v>
      </c>
      <c r="B360" s="4">
        <v>2</v>
      </c>
      <c r="C360" s="4">
        <v>8</v>
      </c>
      <c r="D360" s="3">
        <v>67</v>
      </c>
      <c r="E360" s="3">
        <v>28</v>
      </c>
      <c r="F360" s="3">
        <v>95</v>
      </c>
      <c r="G360" s="3">
        <v>14</v>
      </c>
      <c r="H360" s="3">
        <v>8</v>
      </c>
      <c r="I360" s="17">
        <v>0</v>
      </c>
      <c r="J360" s="17">
        <f>Tabla_Estadisticas[[#This Row],[E1_Pts_Saque]]+Tabla_Estadisticas[[#This Row],[E1_Error_Saque]]/Tabla_Estadisticas[[#This Row],[E1_Total_Saques]]</f>
        <v>8.1473684210526311</v>
      </c>
      <c r="K360" s="17">
        <f>Tabla_Estadisticas[[#This Row],[E1_Pts_Contraataque]]/Tabla_Estadisticas[[#This Row],[E1_Total_Saques]]</f>
        <v>0.29473684210526313</v>
      </c>
      <c r="L360" s="3">
        <v>71</v>
      </c>
      <c r="M360" s="3">
        <v>28</v>
      </c>
      <c r="N360" s="3">
        <v>92</v>
      </c>
      <c r="O360" s="3">
        <v>21</v>
      </c>
      <c r="P360" s="3">
        <v>8</v>
      </c>
      <c r="Q360" s="18">
        <v>-0.09</v>
      </c>
      <c r="R360" s="17">
        <f>Tabla_Estadisticas[[#This Row],[E2_Pts_Saque]]+Tabla_Estadisticas[[#This Row],[E2_Error_Saque]]/Tabla_Estadisticas[[#This Row],[E2_Total_Saques]]</f>
        <v>8.2282608695652169</v>
      </c>
      <c r="S360" s="17">
        <f>Tabla_Estadisticas[[#This Row],[E2_Pts_Contraataque]]/Tabla_Estadisticas[[#This Row],[E2_Pts_Totales]]</f>
        <v>0.39436619718309857</v>
      </c>
    </row>
    <row r="361" spans="1:19" x14ac:dyDescent="0.25">
      <c r="A361" s="4">
        <v>360</v>
      </c>
      <c r="B361" s="4">
        <v>1</v>
      </c>
      <c r="C361" s="4">
        <v>9</v>
      </c>
      <c r="D361" s="3">
        <v>78</v>
      </c>
      <c r="E361" s="3">
        <v>32</v>
      </c>
      <c r="F361" s="3">
        <v>107</v>
      </c>
      <c r="G361" s="3">
        <v>23</v>
      </c>
      <c r="H361" s="3">
        <v>10</v>
      </c>
      <c r="I361" s="17">
        <v>-0.11</v>
      </c>
      <c r="J361" s="17">
        <f>Tabla_Estadisticas[[#This Row],[E1_Pts_Saque]]+Tabla_Estadisticas[[#This Row],[E1_Error_Saque]]/Tabla_Estadisticas[[#This Row],[E1_Total_Saques]]</f>
        <v>10.214953271028037</v>
      </c>
      <c r="K361" s="17">
        <f>Tabla_Estadisticas[[#This Row],[E1_Pts_Contraataque]]/Tabla_Estadisticas[[#This Row],[E1_Total_Saques]]</f>
        <v>0.29906542056074764</v>
      </c>
      <c r="L361" s="3">
        <v>72</v>
      </c>
      <c r="M361" s="3">
        <v>30</v>
      </c>
      <c r="N361" s="3">
        <v>107</v>
      </c>
      <c r="O361" s="3">
        <v>19</v>
      </c>
      <c r="P361" s="3">
        <v>10</v>
      </c>
      <c r="Q361" s="18">
        <v>-0.05</v>
      </c>
      <c r="R361" s="17">
        <f>Tabla_Estadisticas[[#This Row],[E2_Pts_Saque]]+Tabla_Estadisticas[[#This Row],[E2_Error_Saque]]/Tabla_Estadisticas[[#This Row],[E2_Total_Saques]]</f>
        <v>10.177570093457945</v>
      </c>
      <c r="S361" s="17">
        <f>Tabla_Estadisticas[[#This Row],[E2_Pts_Contraataque]]/Tabla_Estadisticas[[#This Row],[E2_Pts_Totales]]</f>
        <v>0.41666666666666669</v>
      </c>
    </row>
    <row r="362" spans="1:19" x14ac:dyDescent="0.25">
      <c r="A362" s="4">
        <v>361</v>
      </c>
      <c r="B362" s="4">
        <v>6</v>
      </c>
      <c r="C362" s="4">
        <v>7</v>
      </c>
      <c r="D362" s="3">
        <v>41</v>
      </c>
      <c r="E362" s="3">
        <v>16</v>
      </c>
      <c r="F362" s="3">
        <v>70</v>
      </c>
      <c r="G362" s="3">
        <v>11</v>
      </c>
      <c r="H362" s="3">
        <v>5</v>
      </c>
      <c r="I362" s="17">
        <v>-0.02</v>
      </c>
      <c r="J362" s="17">
        <f>Tabla_Estadisticas[[#This Row],[E1_Pts_Saque]]+Tabla_Estadisticas[[#This Row],[E1_Error_Saque]]/Tabla_Estadisticas[[#This Row],[E1_Total_Saques]]</f>
        <v>5.1571428571428575</v>
      </c>
      <c r="K362" s="17">
        <f>Tabla_Estadisticas[[#This Row],[E1_Pts_Contraataque]]/Tabla_Estadisticas[[#This Row],[E1_Total_Saques]]</f>
        <v>0.22857142857142856</v>
      </c>
      <c r="L362" s="3">
        <v>56</v>
      </c>
      <c r="M362" s="3">
        <v>23</v>
      </c>
      <c r="N362" s="3">
        <v>73</v>
      </c>
      <c r="O362" s="3">
        <v>14</v>
      </c>
      <c r="P362" s="3">
        <v>11</v>
      </c>
      <c r="Q362" s="18">
        <v>0.04</v>
      </c>
      <c r="R362" s="17">
        <f>Tabla_Estadisticas[[#This Row],[E2_Pts_Saque]]+Tabla_Estadisticas[[#This Row],[E2_Error_Saque]]/Tabla_Estadisticas[[#This Row],[E2_Total_Saques]]</f>
        <v>11.191780821917808</v>
      </c>
      <c r="S362" s="17">
        <f>Tabla_Estadisticas[[#This Row],[E2_Pts_Contraataque]]/Tabla_Estadisticas[[#This Row],[E2_Pts_Totales]]</f>
        <v>0.4107142857142857</v>
      </c>
    </row>
    <row r="363" spans="1:19" x14ac:dyDescent="0.25">
      <c r="A363" s="4">
        <v>362</v>
      </c>
      <c r="B363" s="4">
        <v>14</v>
      </c>
      <c r="C363" s="4">
        <v>11</v>
      </c>
      <c r="D363" s="3">
        <v>46</v>
      </c>
      <c r="E363" s="3">
        <v>14</v>
      </c>
      <c r="F363" s="3">
        <v>62</v>
      </c>
      <c r="G363" s="3">
        <v>13</v>
      </c>
      <c r="H363" s="3">
        <v>5</v>
      </c>
      <c r="I363" s="17">
        <v>-0.11</v>
      </c>
      <c r="J363" s="17">
        <f>Tabla_Estadisticas[[#This Row],[E1_Pts_Saque]]+Tabla_Estadisticas[[#This Row],[E1_Error_Saque]]/Tabla_Estadisticas[[#This Row],[E1_Total_Saques]]</f>
        <v>5.209677419354839</v>
      </c>
      <c r="K363" s="17">
        <f>Tabla_Estadisticas[[#This Row],[E1_Pts_Contraataque]]/Tabla_Estadisticas[[#This Row],[E1_Total_Saques]]</f>
        <v>0.22580645161290322</v>
      </c>
      <c r="L363" s="3">
        <v>51</v>
      </c>
      <c r="M363" s="3">
        <v>21</v>
      </c>
      <c r="N363" s="3">
        <v>74</v>
      </c>
      <c r="O363" s="3">
        <v>12</v>
      </c>
      <c r="P363" s="3">
        <v>8</v>
      </c>
      <c r="Q363" s="18">
        <v>-0.01</v>
      </c>
      <c r="R363" s="17">
        <f>Tabla_Estadisticas[[#This Row],[E2_Pts_Saque]]+Tabla_Estadisticas[[#This Row],[E2_Error_Saque]]/Tabla_Estadisticas[[#This Row],[E2_Total_Saques]]</f>
        <v>8.1621621621621614</v>
      </c>
      <c r="S363" s="17">
        <f>Tabla_Estadisticas[[#This Row],[E2_Pts_Contraataque]]/Tabla_Estadisticas[[#This Row],[E2_Pts_Totales]]</f>
        <v>0.41176470588235292</v>
      </c>
    </row>
    <row r="364" spans="1:19" x14ac:dyDescent="0.25">
      <c r="A364" s="4">
        <v>363</v>
      </c>
      <c r="B364" s="4">
        <v>12</v>
      </c>
      <c r="C364" s="4">
        <v>4</v>
      </c>
      <c r="D364" s="3">
        <v>74</v>
      </c>
      <c r="E364" s="3">
        <v>25</v>
      </c>
      <c r="F364" s="3">
        <v>104</v>
      </c>
      <c r="G364" s="3">
        <v>16</v>
      </c>
      <c r="H364" s="3">
        <v>6</v>
      </c>
      <c r="I364" s="17">
        <v>-0.01</v>
      </c>
      <c r="J364" s="17">
        <f>Tabla_Estadisticas[[#This Row],[E1_Pts_Saque]]+Tabla_Estadisticas[[#This Row],[E1_Error_Saque]]/Tabla_Estadisticas[[#This Row],[E1_Total_Saques]]</f>
        <v>6.1538461538461542</v>
      </c>
      <c r="K364" s="17">
        <f>Tabla_Estadisticas[[#This Row],[E1_Pts_Contraataque]]/Tabla_Estadisticas[[#This Row],[E1_Total_Saques]]</f>
        <v>0.24038461538461539</v>
      </c>
      <c r="L364" s="3">
        <v>82</v>
      </c>
      <c r="M364" s="3">
        <v>32</v>
      </c>
      <c r="N364" s="3">
        <v>110</v>
      </c>
      <c r="O364" s="3">
        <v>15</v>
      </c>
      <c r="P364" s="3">
        <v>11</v>
      </c>
      <c r="Q364" s="18">
        <v>0.02</v>
      </c>
      <c r="R364" s="17">
        <f>Tabla_Estadisticas[[#This Row],[E2_Pts_Saque]]+Tabla_Estadisticas[[#This Row],[E2_Error_Saque]]/Tabla_Estadisticas[[#This Row],[E2_Total_Saques]]</f>
        <v>11.136363636363637</v>
      </c>
      <c r="S364" s="17">
        <f>Tabla_Estadisticas[[#This Row],[E2_Pts_Contraataque]]/Tabla_Estadisticas[[#This Row],[E2_Pts_Totales]]</f>
        <v>0.3902439024390244</v>
      </c>
    </row>
    <row r="365" spans="1:19" x14ac:dyDescent="0.25">
      <c r="A365" s="4">
        <v>364</v>
      </c>
      <c r="B365" s="4">
        <v>1</v>
      </c>
      <c r="C365" s="4">
        <v>3</v>
      </c>
      <c r="D365" s="3">
        <v>57</v>
      </c>
      <c r="E365" s="3">
        <v>29</v>
      </c>
      <c r="F365" s="3">
        <v>74</v>
      </c>
      <c r="G365" s="3">
        <v>13</v>
      </c>
      <c r="H365" s="3">
        <v>3</v>
      </c>
      <c r="I365" s="17">
        <v>-0.08</v>
      </c>
      <c r="J365" s="17">
        <f>Tabla_Estadisticas[[#This Row],[E1_Pts_Saque]]+Tabla_Estadisticas[[#This Row],[E1_Error_Saque]]/Tabla_Estadisticas[[#This Row],[E1_Total_Saques]]</f>
        <v>3.1756756756756759</v>
      </c>
      <c r="K365" s="17">
        <f>Tabla_Estadisticas[[#This Row],[E1_Pts_Contraataque]]/Tabla_Estadisticas[[#This Row],[E1_Total_Saques]]</f>
        <v>0.39189189189189189</v>
      </c>
      <c r="L365" s="3">
        <v>32</v>
      </c>
      <c r="M365" s="3">
        <v>8</v>
      </c>
      <c r="N365" s="3">
        <v>52</v>
      </c>
      <c r="O365" s="3">
        <v>12</v>
      </c>
      <c r="P365" s="3">
        <v>3</v>
      </c>
      <c r="Q365" s="18">
        <v>-0.11</v>
      </c>
      <c r="R365" s="17">
        <f>Tabla_Estadisticas[[#This Row],[E2_Pts_Saque]]+Tabla_Estadisticas[[#This Row],[E2_Error_Saque]]/Tabla_Estadisticas[[#This Row],[E2_Total_Saques]]</f>
        <v>3.2307692307692308</v>
      </c>
      <c r="S365" s="17">
        <f>Tabla_Estadisticas[[#This Row],[E2_Pts_Contraataque]]/Tabla_Estadisticas[[#This Row],[E2_Pts_Totales]]</f>
        <v>0.25</v>
      </c>
    </row>
    <row r="366" spans="1:19" x14ac:dyDescent="0.25">
      <c r="A366" s="4">
        <v>365</v>
      </c>
      <c r="B366" s="4">
        <v>9</v>
      </c>
      <c r="C366" s="4">
        <v>12</v>
      </c>
      <c r="D366" s="3">
        <v>66</v>
      </c>
      <c r="E366" s="3">
        <v>25</v>
      </c>
      <c r="F366" s="3">
        <v>101</v>
      </c>
      <c r="G366" s="3">
        <v>15</v>
      </c>
      <c r="H366" s="3">
        <v>7</v>
      </c>
      <c r="I366" s="17">
        <v>-0.05</v>
      </c>
      <c r="J366" s="17">
        <f>Tabla_Estadisticas[[#This Row],[E1_Pts_Saque]]+Tabla_Estadisticas[[#This Row],[E1_Error_Saque]]/Tabla_Estadisticas[[#This Row],[E1_Total_Saques]]</f>
        <v>7.1485148514851486</v>
      </c>
      <c r="K366" s="17">
        <f>Tabla_Estadisticas[[#This Row],[E1_Pts_Contraataque]]/Tabla_Estadisticas[[#This Row],[E1_Total_Saques]]</f>
        <v>0.24752475247524752</v>
      </c>
      <c r="L366" s="3">
        <v>74</v>
      </c>
      <c r="M366" s="3">
        <v>27</v>
      </c>
      <c r="N366" s="3">
        <v>103</v>
      </c>
      <c r="O366" s="3">
        <v>20</v>
      </c>
      <c r="P366" s="3">
        <v>4</v>
      </c>
      <c r="Q366" s="18">
        <v>-0.13</v>
      </c>
      <c r="R366" s="17">
        <f>Tabla_Estadisticas[[#This Row],[E2_Pts_Saque]]+Tabla_Estadisticas[[#This Row],[E2_Error_Saque]]/Tabla_Estadisticas[[#This Row],[E2_Total_Saques]]</f>
        <v>4.1941747572815533</v>
      </c>
      <c r="S366" s="17">
        <f>Tabla_Estadisticas[[#This Row],[E2_Pts_Contraataque]]/Tabla_Estadisticas[[#This Row],[E2_Pts_Totales]]</f>
        <v>0.36486486486486486</v>
      </c>
    </row>
    <row r="367" spans="1:19" x14ac:dyDescent="0.25">
      <c r="A367" s="4">
        <v>366</v>
      </c>
      <c r="B367" s="4">
        <v>4</v>
      </c>
      <c r="C367" s="4">
        <v>14</v>
      </c>
      <c r="D367" s="3">
        <v>43</v>
      </c>
      <c r="E367" s="3">
        <v>10</v>
      </c>
      <c r="F367" s="3">
        <v>61</v>
      </c>
      <c r="G367" s="3">
        <v>17</v>
      </c>
      <c r="H367" s="3">
        <v>2</v>
      </c>
      <c r="I367" s="17">
        <v>-0.22</v>
      </c>
      <c r="J367" s="17">
        <f>Tabla_Estadisticas[[#This Row],[E1_Pts_Saque]]+Tabla_Estadisticas[[#This Row],[E1_Error_Saque]]/Tabla_Estadisticas[[#This Row],[E1_Total_Saques]]</f>
        <v>2.278688524590164</v>
      </c>
      <c r="K367" s="17">
        <f>Tabla_Estadisticas[[#This Row],[E1_Pts_Contraataque]]/Tabla_Estadisticas[[#This Row],[E1_Total_Saques]]</f>
        <v>0.16393442622950818</v>
      </c>
      <c r="L367" s="3">
        <v>51</v>
      </c>
      <c r="M367" s="3">
        <v>21</v>
      </c>
      <c r="N367" s="3">
        <v>73</v>
      </c>
      <c r="O367" s="3">
        <v>12</v>
      </c>
      <c r="P367" s="3">
        <v>2</v>
      </c>
      <c r="Q367" s="18">
        <v>-0.1</v>
      </c>
      <c r="R367" s="17">
        <f>Tabla_Estadisticas[[#This Row],[E2_Pts_Saque]]+Tabla_Estadisticas[[#This Row],[E2_Error_Saque]]/Tabla_Estadisticas[[#This Row],[E2_Total_Saques]]</f>
        <v>2.1643835616438354</v>
      </c>
      <c r="S367" s="17">
        <f>Tabla_Estadisticas[[#This Row],[E2_Pts_Contraataque]]/Tabla_Estadisticas[[#This Row],[E2_Pts_Totales]]</f>
        <v>0.41176470588235292</v>
      </c>
    </row>
    <row r="368" spans="1:19" x14ac:dyDescent="0.25">
      <c r="A368" s="4">
        <v>367</v>
      </c>
      <c r="B368" s="4">
        <v>11</v>
      </c>
      <c r="C368" s="4">
        <v>6</v>
      </c>
      <c r="D368" s="3">
        <v>71</v>
      </c>
      <c r="E368" s="3">
        <v>22</v>
      </c>
      <c r="F368" s="3">
        <v>101</v>
      </c>
      <c r="G368" s="3">
        <v>23</v>
      </c>
      <c r="H368" s="3">
        <v>7</v>
      </c>
      <c r="I368" s="17">
        <v>-0.11</v>
      </c>
      <c r="J368" s="17">
        <f>Tabla_Estadisticas[[#This Row],[E1_Pts_Saque]]+Tabla_Estadisticas[[#This Row],[E1_Error_Saque]]/Tabla_Estadisticas[[#This Row],[E1_Total_Saques]]</f>
        <v>7.2277227722772279</v>
      </c>
      <c r="K368" s="17">
        <f>Tabla_Estadisticas[[#This Row],[E1_Pts_Contraataque]]/Tabla_Estadisticas[[#This Row],[E1_Total_Saques]]</f>
        <v>0.21782178217821782</v>
      </c>
      <c r="L368" s="3">
        <v>76</v>
      </c>
      <c r="M368" s="3">
        <v>26</v>
      </c>
      <c r="N368" s="3">
        <v>105</v>
      </c>
      <c r="O368" s="3">
        <v>24</v>
      </c>
      <c r="P368" s="3">
        <v>7</v>
      </c>
      <c r="Q368" s="18">
        <v>-0.13</v>
      </c>
      <c r="R368" s="17">
        <f>Tabla_Estadisticas[[#This Row],[E2_Pts_Saque]]+Tabla_Estadisticas[[#This Row],[E2_Error_Saque]]/Tabla_Estadisticas[[#This Row],[E2_Total_Saques]]</f>
        <v>7.2285714285714286</v>
      </c>
      <c r="S368" s="17">
        <f>Tabla_Estadisticas[[#This Row],[E2_Pts_Contraataque]]/Tabla_Estadisticas[[#This Row],[E2_Pts_Totales]]</f>
        <v>0.34210526315789475</v>
      </c>
    </row>
    <row r="369" spans="1:19" x14ac:dyDescent="0.25">
      <c r="A369" s="4">
        <v>368</v>
      </c>
      <c r="B369" s="4">
        <v>7</v>
      </c>
      <c r="C369" s="4">
        <v>2</v>
      </c>
      <c r="D369" s="3">
        <v>89</v>
      </c>
      <c r="E369" s="3">
        <v>25</v>
      </c>
      <c r="F369" s="3">
        <v>113</v>
      </c>
      <c r="G369" s="3">
        <v>20</v>
      </c>
      <c r="H369" s="3">
        <v>7</v>
      </c>
      <c r="I369" s="17">
        <v>-7.0000000000000007E-2</v>
      </c>
      <c r="J369" s="17">
        <f>Tabla_Estadisticas[[#This Row],[E1_Pts_Saque]]+Tabla_Estadisticas[[#This Row],[E1_Error_Saque]]/Tabla_Estadisticas[[#This Row],[E1_Total_Saques]]</f>
        <v>7.1769911504424782</v>
      </c>
      <c r="K369" s="17">
        <f>Tabla_Estadisticas[[#This Row],[E1_Pts_Contraataque]]/Tabla_Estadisticas[[#This Row],[E1_Total_Saques]]</f>
        <v>0.22123893805309736</v>
      </c>
      <c r="L369" s="3">
        <v>90</v>
      </c>
      <c r="M369" s="3">
        <v>30</v>
      </c>
      <c r="N369" s="3">
        <v>119</v>
      </c>
      <c r="O369" s="3">
        <v>15</v>
      </c>
      <c r="P369" s="3">
        <v>3</v>
      </c>
      <c r="Q369" s="18">
        <v>-0.05</v>
      </c>
      <c r="R369" s="17">
        <f>Tabla_Estadisticas[[#This Row],[E2_Pts_Saque]]+Tabla_Estadisticas[[#This Row],[E2_Error_Saque]]/Tabla_Estadisticas[[#This Row],[E2_Total_Saques]]</f>
        <v>3.1260504201680672</v>
      </c>
      <c r="S369" s="17">
        <f>Tabla_Estadisticas[[#This Row],[E2_Pts_Contraataque]]/Tabla_Estadisticas[[#This Row],[E2_Pts_Totales]]</f>
        <v>0.33333333333333331</v>
      </c>
    </row>
    <row r="370" spans="1:19" x14ac:dyDescent="0.25">
      <c r="A370" s="4">
        <v>369</v>
      </c>
      <c r="B370" s="4">
        <v>8</v>
      </c>
      <c r="C370" s="4">
        <v>15</v>
      </c>
      <c r="D370" s="3">
        <v>76</v>
      </c>
      <c r="E370" s="3">
        <v>27</v>
      </c>
      <c r="F370" s="3">
        <v>104</v>
      </c>
      <c r="G370" s="3">
        <v>20</v>
      </c>
      <c r="H370" s="3">
        <v>8</v>
      </c>
      <c r="I370" s="17">
        <v>-0.08</v>
      </c>
      <c r="J370" s="17">
        <f>Tabla_Estadisticas[[#This Row],[E1_Pts_Saque]]+Tabla_Estadisticas[[#This Row],[E1_Error_Saque]]/Tabla_Estadisticas[[#This Row],[E1_Total_Saques]]</f>
        <v>8.1923076923076916</v>
      </c>
      <c r="K370" s="17">
        <f>Tabla_Estadisticas[[#This Row],[E1_Pts_Contraataque]]/Tabla_Estadisticas[[#This Row],[E1_Total_Saques]]</f>
        <v>0.25961538461538464</v>
      </c>
      <c r="L370" s="3">
        <v>79</v>
      </c>
      <c r="M370" s="3">
        <v>31</v>
      </c>
      <c r="N370" s="3">
        <v>109</v>
      </c>
      <c r="O370" s="3">
        <v>17</v>
      </c>
      <c r="P370" s="3">
        <v>11</v>
      </c>
      <c r="Q370" s="18">
        <v>0</v>
      </c>
      <c r="R370" s="17">
        <f>Tabla_Estadisticas[[#This Row],[E2_Pts_Saque]]+Tabla_Estadisticas[[#This Row],[E2_Error_Saque]]/Tabla_Estadisticas[[#This Row],[E2_Total_Saques]]</f>
        <v>11.155963302752294</v>
      </c>
      <c r="S370" s="17">
        <f>Tabla_Estadisticas[[#This Row],[E2_Pts_Contraataque]]/Tabla_Estadisticas[[#This Row],[E2_Pts_Totales]]</f>
        <v>0.39240506329113922</v>
      </c>
    </row>
    <row r="371" spans="1:19" x14ac:dyDescent="0.25">
      <c r="A371" s="4">
        <v>370</v>
      </c>
      <c r="B371" s="4">
        <v>13</v>
      </c>
      <c r="C371" s="4">
        <v>16</v>
      </c>
      <c r="D371" s="3">
        <v>66</v>
      </c>
      <c r="E371" s="3">
        <v>25</v>
      </c>
      <c r="F371" s="3">
        <v>89</v>
      </c>
      <c r="G371" s="3">
        <v>14</v>
      </c>
      <c r="H371" s="3">
        <v>4</v>
      </c>
      <c r="I371" s="17">
        <v>-0.08</v>
      </c>
      <c r="J371" s="17">
        <f>Tabla_Estadisticas[[#This Row],[E1_Pts_Saque]]+Tabla_Estadisticas[[#This Row],[E1_Error_Saque]]/Tabla_Estadisticas[[#This Row],[E1_Total_Saques]]</f>
        <v>4.1573033707865168</v>
      </c>
      <c r="K371" s="17">
        <f>Tabla_Estadisticas[[#This Row],[E1_Pts_Contraataque]]/Tabla_Estadisticas[[#This Row],[E1_Total_Saques]]</f>
        <v>0.2808988764044944</v>
      </c>
      <c r="L371" s="3">
        <v>63</v>
      </c>
      <c r="M371" s="3">
        <v>24</v>
      </c>
      <c r="N371" s="3">
        <v>90</v>
      </c>
      <c r="O371" s="3">
        <v>18</v>
      </c>
      <c r="P371" s="3">
        <v>7</v>
      </c>
      <c r="Q371" s="18">
        <v>-0.06</v>
      </c>
      <c r="R371" s="17">
        <f>Tabla_Estadisticas[[#This Row],[E2_Pts_Saque]]+Tabla_Estadisticas[[#This Row],[E2_Error_Saque]]/Tabla_Estadisticas[[#This Row],[E2_Total_Saques]]</f>
        <v>7.2</v>
      </c>
      <c r="S371" s="17">
        <f>Tabla_Estadisticas[[#This Row],[E2_Pts_Contraataque]]/Tabla_Estadisticas[[#This Row],[E2_Pts_Totales]]</f>
        <v>0.38095238095238093</v>
      </c>
    </row>
    <row r="372" spans="1:19" x14ac:dyDescent="0.25">
      <c r="A372" s="4">
        <v>371</v>
      </c>
      <c r="B372" s="4">
        <v>3</v>
      </c>
      <c r="C372" s="4">
        <v>13</v>
      </c>
      <c r="D372" s="3">
        <v>38</v>
      </c>
      <c r="E372" s="3">
        <v>10</v>
      </c>
      <c r="F372" s="3">
        <v>55</v>
      </c>
      <c r="G372" s="3">
        <v>10</v>
      </c>
      <c r="H372" s="3">
        <v>3</v>
      </c>
      <c r="I372" s="17">
        <v>-0.09</v>
      </c>
      <c r="J372" s="17">
        <f>Tabla_Estadisticas[[#This Row],[E1_Pts_Saque]]+Tabla_Estadisticas[[#This Row],[E1_Error_Saque]]/Tabla_Estadisticas[[#This Row],[E1_Total_Saques]]</f>
        <v>3.1818181818181817</v>
      </c>
      <c r="K372" s="17">
        <f>Tabla_Estadisticas[[#This Row],[E1_Pts_Contraataque]]/Tabla_Estadisticas[[#This Row],[E1_Total_Saques]]</f>
        <v>0.18181818181818182</v>
      </c>
      <c r="L372" s="3">
        <v>59</v>
      </c>
      <c r="M372" s="3">
        <v>28</v>
      </c>
      <c r="N372" s="3">
        <v>74</v>
      </c>
      <c r="O372" s="3">
        <v>11</v>
      </c>
      <c r="P372" s="3">
        <v>10</v>
      </c>
      <c r="Q372" s="18">
        <v>0.02</v>
      </c>
      <c r="R372" s="17">
        <f>Tabla_Estadisticas[[#This Row],[E2_Pts_Saque]]+Tabla_Estadisticas[[#This Row],[E2_Error_Saque]]/Tabla_Estadisticas[[#This Row],[E2_Total_Saques]]</f>
        <v>10.148648648648649</v>
      </c>
      <c r="S372" s="17">
        <f>Tabla_Estadisticas[[#This Row],[E2_Pts_Contraataque]]/Tabla_Estadisticas[[#This Row],[E2_Pts_Totales]]</f>
        <v>0.47457627118644069</v>
      </c>
    </row>
    <row r="373" spans="1:19" x14ac:dyDescent="0.25">
      <c r="A373" s="4">
        <v>372</v>
      </c>
      <c r="B373" s="4">
        <v>16</v>
      </c>
      <c r="C373" s="4">
        <v>8</v>
      </c>
      <c r="D373" s="3">
        <v>55</v>
      </c>
      <c r="E373" s="3">
        <v>15</v>
      </c>
      <c r="F373" s="3">
        <v>75</v>
      </c>
      <c r="G373" s="3">
        <v>16</v>
      </c>
      <c r="H373" s="3">
        <v>3</v>
      </c>
      <c r="I373" s="17">
        <v>-0.1</v>
      </c>
      <c r="J373" s="17">
        <f>Tabla_Estadisticas[[#This Row],[E1_Pts_Saque]]+Tabla_Estadisticas[[#This Row],[E1_Error_Saque]]/Tabla_Estadisticas[[#This Row],[E1_Total_Saques]]</f>
        <v>3.2133333333333334</v>
      </c>
      <c r="K373" s="17">
        <f>Tabla_Estadisticas[[#This Row],[E1_Pts_Contraataque]]/Tabla_Estadisticas[[#This Row],[E1_Total_Saques]]</f>
        <v>0.2</v>
      </c>
      <c r="L373" s="3">
        <v>65</v>
      </c>
      <c r="M373" s="3">
        <v>27</v>
      </c>
      <c r="N373" s="3">
        <v>95</v>
      </c>
      <c r="O373" s="3">
        <v>16</v>
      </c>
      <c r="P373" s="3">
        <v>4</v>
      </c>
      <c r="Q373" s="18">
        <v>-0.08</v>
      </c>
      <c r="R373" s="17">
        <f>Tabla_Estadisticas[[#This Row],[E2_Pts_Saque]]+Tabla_Estadisticas[[#This Row],[E2_Error_Saque]]/Tabla_Estadisticas[[#This Row],[E2_Total_Saques]]</f>
        <v>4.1684210526315786</v>
      </c>
      <c r="S373" s="17">
        <f>Tabla_Estadisticas[[#This Row],[E2_Pts_Contraataque]]/Tabla_Estadisticas[[#This Row],[E2_Pts_Totales]]</f>
        <v>0.41538461538461541</v>
      </c>
    </row>
    <row r="374" spans="1:19" x14ac:dyDescent="0.25">
      <c r="A374" s="4">
        <v>373</v>
      </c>
      <c r="B374" s="4">
        <v>15</v>
      </c>
      <c r="C374" s="4">
        <v>7</v>
      </c>
      <c r="D374" s="3">
        <v>73</v>
      </c>
      <c r="E374" s="3">
        <v>20</v>
      </c>
      <c r="F374" s="3">
        <v>99</v>
      </c>
      <c r="G374" s="3">
        <v>19</v>
      </c>
      <c r="H374" s="3">
        <v>3</v>
      </c>
      <c r="I374" s="17">
        <v>-0.12</v>
      </c>
      <c r="J374" s="17">
        <f>Tabla_Estadisticas[[#This Row],[E1_Pts_Saque]]+Tabla_Estadisticas[[#This Row],[E1_Error_Saque]]/Tabla_Estadisticas[[#This Row],[E1_Total_Saques]]</f>
        <v>3.191919191919192</v>
      </c>
      <c r="K374" s="17">
        <f>Tabla_Estadisticas[[#This Row],[E1_Pts_Contraataque]]/Tabla_Estadisticas[[#This Row],[E1_Total_Saques]]</f>
        <v>0.20202020202020202</v>
      </c>
      <c r="L374" s="3">
        <v>81</v>
      </c>
      <c r="M374" s="3">
        <v>33</v>
      </c>
      <c r="N374" s="3">
        <v>107</v>
      </c>
      <c r="O374" s="3">
        <v>14</v>
      </c>
      <c r="P374" s="3">
        <v>9</v>
      </c>
      <c r="Q374" s="18">
        <v>-0.01</v>
      </c>
      <c r="R374" s="17">
        <f>Tabla_Estadisticas[[#This Row],[E2_Pts_Saque]]+Tabla_Estadisticas[[#This Row],[E2_Error_Saque]]/Tabla_Estadisticas[[#This Row],[E2_Total_Saques]]</f>
        <v>9.1308411214953278</v>
      </c>
      <c r="S374" s="17">
        <f>Tabla_Estadisticas[[#This Row],[E2_Pts_Contraataque]]/Tabla_Estadisticas[[#This Row],[E2_Pts_Totales]]</f>
        <v>0.40740740740740738</v>
      </c>
    </row>
    <row r="375" spans="1:19" x14ac:dyDescent="0.25">
      <c r="A375" s="4">
        <v>374</v>
      </c>
      <c r="B375" s="4">
        <v>2</v>
      </c>
      <c r="C375" s="4">
        <v>11</v>
      </c>
      <c r="D375" s="3">
        <v>57</v>
      </c>
      <c r="E375" s="3">
        <v>23</v>
      </c>
      <c r="F375" s="3">
        <v>73</v>
      </c>
      <c r="G375" s="3">
        <v>9</v>
      </c>
      <c r="H375" s="3">
        <v>5</v>
      </c>
      <c r="I375" s="17">
        <v>-0.01</v>
      </c>
      <c r="J375" s="17">
        <f>Tabla_Estadisticas[[#This Row],[E1_Pts_Saque]]+Tabla_Estadisticas[[#This Row],[E1_Error_Saque]]/Tabla_Estadisticas[[#This Row],[E1_Total_Saques]]</f>
        <v>5.1232876712328768</v>
      </c>
      <c r="K375" s="17">
        <f>Tabla_Estadisticas[[#This Row],[E1_Pts_Contraataque]]/Tabla_Estadisticas[[#This Row],[E1_Total_Saques]]</f>
        <v>0.31506849315068491</v>
      </c>
      <c r="L375" s="3">
        <v>43</v>
      </c>
      <c r="M375" s="3">
        <v>8</v>
      </c>
      <c r="N375" s="3">
        <v>61</v>
      </c>
      <c r="O375" s="3">
        <v>13</v>
      </c>
      <c r="P375" s="3">
        <v>2</v>
      </c>
      <c r="Q375" s="18">
        <v>-0.14000000000000001</v>
      </c>
      <c r="R375" s="17">
        <f>Tabla_Estadisticas[[#This Row],[E2_Pts_Saque]]+Tabla_Estadisticas[[#This Row],[E2_Error_Saque]]/Tabla_Estadisticas[[#This Row],[E2_Total_Saques]]</f>
        <v>2.2131147540983607</v>
      </c>
      <c r="S375" s="17">
        <f>Tabla_Estadisticas[[#This Row],[E2_Pts_Contraataque]]/Tabla_Estadisticas[[#This Row],[E2_Pts_Totales]]</f>
        <v>0.18604651162790697</v>
      </c>
    </row>
    <row r="376" spans="1:19" x14ac:dyDescent="0.25">
      <c r="A376" s="4">
        <v>375</v>
      </c>
      <c r="B376" s="4">
        <v>6</v>
      </c>
      <c r="C376" s="4">
        <v>4</v>
      </c>
      <c r="D376" s="3">
        <v>68</v>
      </c>
      <c r="E376" s="3">
        <v>22</v>
      </c>
      <c r="F376" s="3">
        <v>89</v>
      </c>
      <c r="G376" s="3">
        <v>19</v>
      </c>
      <c r="H376" s="3">
        <v>6</v>
      </c>
      <c r="I376" s="17">
        <v>-0.12</v>
      </c>
      <c r="J376" s="17">
        <f>Tabla_Estadisticas[[#This Row],[E1_Pts_Saque]]+Tabla_Estadisticas[[#This Row],[E1_Error_Saque]]/Tabla_Estadisticas[[#This Row],[E1_Total_Saques]]</f>
        <v>6.213483146067416</v>
      </c>
      <c r="K376" s="17">
        <f>Tabla_Estadisticas[[#This Row],[E1_Pts_Contraataque]]/Tabla_Estadisticas[[#This Row],[E1_Total_Saques]]</f>
        <v>0.24719101123595505</v>
      </c>
      <c r="L376" s="3">
        <v>68</v>
      </c>
      <c r="M376" s="3">
        <v>30</v>
      </c>
      <c r="N376" s="3">
        <v>96</v>
      </c>
      <c r="O376" s="3">
        <v>12</v>
      </c>
      <c r="P376" s="3">
        <v>8</v>
      </c>
      <c r="Q376" s="18">
        <v>0</v>
      </c>
      <c r="R376" s="17">
        <f>Tabla_Estadisticas[[#This Row],[E2_Pts_Saque]]+Tabla_Estadisticas[[#This Row],[E2_Error_Saque]]/Tabla_Estadisticas[[#This Row],[E2_Total_Saques]]</f>
        <v>8.125</v>
      </c>
      <c r="S376" s="17">
        <f>Tabla_Estadisticas[[#This Row],[E2_Pts_Contraataque]]/Tabla_Estadisticas[[#This Row],[E2_Pts_Totales]]</f>
        <v>0.44117647058823528</v>
      </c>
    </row>
    <row r="377" spans="1:19" x14ac:dyDescent="0.25">
      <c r="A377" s="4">
        <v>376</v>
      </c>
      <c r="B377" s="4">
        <v>14</v>
      </c>
      <c r="C377" s="4">
        <v>9</v>
      </c>
      <c r="D377" s="3">
        <v>38</v>
      </c>
      <c r="E377" s="3">
        <v>12</v>
      </c>
      <c r="F377" s="3">
        <v>57</v>
      </c>
      <c r="G377" s="3">
        <v>11</v>
      </c>
      <c r="H377" s="3">
        <v>2</v>
      </c>
      <c r="I377" s="17">
        <v>-0.14000000000000001</v>
      </c>
      <c r="J377" s="17">
        <f>Tabla_Estadisticas[[#This Row],[E1_Pts_Saque]]+Tabla_Estadisticas[[#This Row],[E1_Error_Saque]]/Tabla_Estadisticas[[#This Row],[E1_Total_Saques]]</f>
        <v>2.192982456140351</v>
      </c>
      <c r="K377" s="17">
        <f>Tabla_Estadisticas[[#This Row],[E1_Pts_Contraataque]]/Tabla_Estadisticas[[#This Row],[E1_Total_Saques]]</f>
        <v>0.21052631578947367</v>
      </c>
      <c r="L377" s="3">
        <v>59</v>
      </c>
      <c r="M377" s="3">
        <v>29</v>
      </c>
      <c r="N377" s="3">
        <v>74</v>
      </c>
      <c r="O377" s="3">
        <v>10</v>
      </c>
      <c r="P377" s="3">
        <v>8</v>
      </c>
      <c r="Q377" s="18">
        <v>0.06</v>
      </c>
      <c r="R377" s="17">
        <f>Tabla_Estadisticas[[#This Row],[E2_Pts_Saque]]+Tabla_Estadisticas[[#This Row],[E2_Error_Saque]]/Tabla_Estadisticas[[#This Row],[E2_Total_Saques]]</f>
        <v>8.1351351351351351</v>
      </c>
      <c r="S377" s="17">
        <f>Tabla_Estadisticas[[#This Row],[E2_Pts_Contraataque]]/Tabla_Estadisticas[[#This Row],[E2_Pts_Totales]]</f>
        <v>0.49152542372881358</v>
      </c>
    </row>
    <row r="378" spans="1:19" x14ac:dyDescent="0.25">
      <c r="A378" s="4">
        <v>377</v>
      </c>
      <c r="B378" s="4">
        <v>12</v>
      </c>
      <c r="C378" s="4">
        <v>1</v>
      </c>
      <c r="D378" s="3">
        <v>36</v>
      </c>
      <c r="E378" s="3">
        <v>6</v>
      </c>
      <c r="F378" s="3">
        <v>51</v>
      </c>
      <c r="G378" s="3">
        <v>9</v>
      </c>
      <c r="H378" s="3">
        <v>2</v>
      </c>
      <c r="I378" s="17">
        <v>-0.09</v>
      </c>
      <c r="J378" s="17">
        <f>Tabla_Estadisticas[[#This Row],[E1_Pts_Saque]]+Tabla_Estadisticas[[#This Row],[E1_Error_Saque]]/Tabla_Estadisticas[[#This Row],[E1_Total_Saques]]</f>
        <v>2.1764705882352939</v>
      </c>
      <c r="K378" s="17">
        <f>Tabla_Estadisticas[[#This Row],[E1_Pts_Contraataque]]/Tabla_Estadisticas[[#This Row],[E1_Total_Saques]]</f>
        <v>0.11764705882352941</v>
      </c>
      <c r="L378" s="3">
        <v>61</v>
      </c>
      <c r="M378" s="3">
        <v>28</v>
      </c>
      <c r="N378" s="3">
        <v>74</v>
      </c>
      <c r="O378" s="3">
        <v>10</v>
      </c>
      <c r="P378" s="3">
        <v>7</v>
      </c>
      <c r="Q378" s="18">
        <v>0.01</v>
      </c>
      <c r="R378" s="17">
        <f>Tabla_Estadisticas[[#This Row],[E2_Pts_Saque]]+Tabla_Estadisticas[[#This Row],[E2_Error_Saque]]/Tabla_Estadisticas[[#This Row],[E2_Total_Saques]]</f>
        <v>7.1351351351351351</v>
      </c>
      <c r="S378" s="17">
        <f>Tabla_Estadisticas[[#This Row],[E2_Pts_Contraataque]]/Tabla_Estadisticas[[#This Row],[E2_Pts_Totales]]</f>
        <v>0.45901639344262296</v>
      </c>
    </row>
    <row r="379" spans="1:19" x14ac:dyDescent="0.25">
      <c r="A379" s="4">
        <v>378</v>
      </c>
      <c r="B379" s="4">
        <v>12</v>
      </c>
      <c r="C379" s="4">
        <v>3</v>
      </c>
      <c r="D379" s="3">
        <v>80</v>
      </c>
      <c r="E379" s="3">
        <v>28</v>
      </c>
      <c r="F379" s="3">
        <v>108</v>
      </c>
      <c r="G379" s="3">
        <v>17</v>
      </c>
      <c r="H379" s="3">
        <v>5</v>
      </c>
      <c r="I379" s="17">
        <v>-0.02</v>
      </c>
      <c r="J379" s="17">
        <f>Tabla_Estadisticas[[#This Row],[E1_Pts_Saque]]+Tabla_Estadisticas[[#This Row],[E1_Error_Saque]]/Tabla_Estadisticas[[#This Row],[E1_Total_Saques]]</f>
        <v>5.1574074074074074</v>
      </c>
      <c r="K379" s="17">
        <f>Tabla_Estadisticas[[#This Row],[E1_Pts_Contraataque]]/Tabla_Estadisticas[[#This Row],[E1_Total_Saques]]</f>
        <v>0.25925925925925924</v>
      </c>
      <c r="L379" s="3">
        <v>71</v>
      </c>
      <c r="M379" s="3">
        <v>28</v>
      </c>
      <c r="N379" s="3">
        <v>102</v>
      </c>
      <c r="O379" s="3">
        <v>15</v>
      </c>
      <c r="P379" s="3">
        <v>5</v>
      </c>
      <c r="Q379" s="18">
        <v>-0.05</v>
      </c>
      <c r="R379" s="17">
        <f>Tabla_Estadisticas[[#This Row],[E2_Pts_Saque]]+Tabla_Estadisticas[[#This Row],[E2_Error_Saque]]/Tabla_Estadisticas[[#This Row],[E2_Total_Saques]]</f>
        <v>5.1470588235294121</v>
      </c>
      <c r="S379" s="17">
        <f>Tabla_Estadisticas[[#This Row],[E2_Pts_Contraataque]]/Tabla_Estadisticas[[#This Row],[E2_Pts_Totales]]</f>
        <v>0.39436619718309857</v>
      </c>
    </row>
    <row r="380" spans="1:19" x14ac:dyDescent="0.25">
      <c r="A380" s="4">
        <v>379</v>
      </c>
      <c r="B380" s="4">
        <v>1</v>
      </c>
      <c r="C380" s="4">
        <v>14</v>
      </c>
      <c r="D380" s="3">
        <v>45</v>
      </c>
      <c r="E380" s="3">
        <v>22</v>
      </c>
      <c r="F380" s="3">
        <v>73</v>
      </c>
      <c r="G380" s="3">
        <v>16</v>
      </c>
      <c r="H380" s="3">
        <v>4</v>
      </c>
      <c r="I380" s="17">
        <v>-0.12</v>
      </c>
      <c r="J380" s="17">
        <f>Tabla_Estadisticas[[#This Row],[E1_Pts_Saque]]+Tabla_Estadisticas[[#This Row],[E1_Error_Saque]]/Tabla_Estadisticas[[#This Row],[E1_Total_Saques]]</f>
        <v>4.2191780821917808</v>
      </c>
      <c r="K380" s="17">
        <f>Tabla_Estadisticas[[#This Row],[E1_Pts_Contraataque]]/Tabla_Estadisticas[[#This Row],[E1_Total_Saques]]</f>
        <v>0.30136986301369861</v>
      </c>
      <c r="L380" s="3">
        <v>41</v>
      </c>
      <c r="M380" s="3">
        <v>13</v>
      </c>
      <c r="N380" s="3">
        <v>63</v>
      </c>
      <c r="O380" s="3">
        <v>21</v>
      </c>
      <c r="P380" s="3">
        <v>3</v>
      </c>
      <c r="Q380" s="18">
        <v>-0.17</v>
      </c>
      <c r="R380" s="17">
        <f>Tabla_Estadisticas[[#This Row],[E2_Pts_Saque]]+Tabla_Estadisticas[[#This Row],[E2_Error_Saque]]/Tabla_Estadisticas[[#This Row],[E2_Total_Saques]]</f>
        <v>3.3333333333333335</v>
      </c>
      <c r="S380" s="17">
        <f>Tabla_Estadisticas[[#This Row],[E2_Pts_Contraataque]]/Tabla_Estadisticas[[#This Row],[E2_Pts_Totales]]</f>
        <v>0.31707317073170732</v>
      </c>
    </row>
    <row r="381" spans="1:19" x14ac:dyDescent="0.25">
      <c r="A381" s="4">
        <v>380</v>
      </c>
      <c r="B381" s="4">
        <v>9</v>
      </c>
      <c r="C381" s="4">
        <v>6</v>
      </c>
      <c r="D381" s="3">
        <v>64</v>
      </c>
      <c r="E381" s="3">
        <v>24</v>
      </c>
      <c r="F381" s="3">
        <v>91</v>
      </c>
      <c r="G381" s="3">
        <v>14</v>
      </c>
      <c r="H381" s="3">
        <v>2</v>
      </c>
      <c r="I381" s="17">
        <v>-7.0000000000000007E-2</v>
      </c>
      <c r="J381" s="17">
        <f>Tabla_Estadisticas[[#This Row],[E1_Pts_Saque]]+Tabla_Estadisticas[[#This Row],[E1_Error_Saque]]/Tabla_Estadisticas[[#This Row],[E1_Total_Saques]]</f>
        <v>2.1538461538461537</v>
      </c>
      <c r="K381" s="17">
        <f>Tabla_Estadisticas[[#This Row],[E1_Pts_Contraataque]]/Tabla_Estadisticas[[#This Row],[E1_Total_Saques]]</f>
        <v>0.26373626373626374</v>
      </c>
      <c r="L381" s="3">
        <v>69</v>
      </c>
      <c r="M381" s="3">
        <v>27</v>
      </c>
      <c r="N381" s="3">
        <v>93</v>
      </c>
      <c r="O381" s="3">
        <v>16</v>
      </c>
      <c r="P381" s="3">
        <v>5</v>
      </c>
      <c r="Q381" s="18">
        <v>-7.0000000000000007E-2</v>
      </c>
      <c r="R381" s="17">
        <f>Tabla_Estadisticas[[#This Row],[E2_Pts_Saque]]+Tabla_Estadisticas[[#This Row],[E2_Error_Saque]]/Tabla_Estadisticas[[#This Row],[E2_Total_Saques]]</f>
        <v>5.172043010752688</v>
      </c>
      <c r="S381" s="17">
        <f>Tabla_Estadisticas[[#This Row],[E2_Pts_Contraataque]]/Tabla_Estadisticas[[#This Row],[E2_Pts_Totales]]</f>
        <v>0.39130434782608697</v>
      </c>
    </row>
    <row r="382" spans="1:19" x14ac:dyDescent="0.25">
      <c r="A382" s="4">
        <v>381</v>
      </c>
      <c r="B382" s="4">
        <v>4</v>
      </c>
      <c r="C382" s="4">
        <v>2</v>
      </c>
      <c r="D382" s="3">
        <v>56</v>
      </c>
      <c r="E382" s="3">
        <v>18</v>
      </c>
      <c r="F382" s="3">
        <v>79</v>
      </c>
      <c r="G382" s="3">
        <v>9</v>
      </c>
      <c r="H382" s="3">
        <v>5</v>
      </c>
      <c r="I382" s="17">
        <v>-0.03</v>
      </c>
      <c r="J382" s="17">
        <f>Tabla_Estadisticas[[#This Row],[E1_Pts_Saque]]+Tabla_Estadisticas[[#This Row],[E1_Error_Saque]]/Tabla_Estadisticas[[#This Row],[E1_Total_Saques]]</f>
        <v>5.1139240506329111</v>
      </c>
      <c r="K382" s="17">
        <f>Tabla_Estadisticas[[#This Row],[E1_Pts_Contraataque]]/Tabla_Estadisticas[[#This Row],[E1_Total_Saques]]</f>
        <v>0.22784810126582278</v>
      </c>
      <c r="L382" s="3">
        <v>70</v>
      </c>
      <c r="M382" s="3">
        <v>24</v>
      </c>
      <c r="N382" s="3">
        <v>90</v>
      </c>
      <c r="O382" s="3">
        <v>18</v>
      </c>
      <c r="P382" s="3">
        <v>4</v>
      </c>
      <c r="Q382" s="18">
        <v>-0.12</v>
      </c>
      <c r="R382" s="17">
        <f>Tabla_Estadisticas[[#This Row],[E2_Pts_Saque]]+Tabla_Estadisticas[[#This Row],[E2_Error_Saque]]/Tabla_Estadisticas[[#This Row],[E2_Total_Saques]]</f>
        <v>4.2</v>
      </c>
      <c r="S382" s="17">
        <f>Tabla_Estadisticas[[#This Row],[E2_Pts_Contraataque]]/Tabla_Estadisticas[[#This Row],[E2_Pts_Totales]]</f>
        <v>0.34285714285714286</v>
      </c>
    </row>
    <row r="383" spans="1:19" x14ac:dyDescent="0.25">
      <c r="A383" s="4">
        <v>382</v>
      </c>
      <c r="B383" s="4">
        <v>11</v>
      </c>
      <c r="C383" s="4">
        <v>15</v>
      </c>
      <c r="D383" s="3">
        <v>49</v>
      </c>
      <c r="E383" s="3">
        <v>13</v>
      </c>
      <c r="F383" s="3">
        <v>66</v>
      </c>
      <c r="G383" s="3">
        <v>11</v>
      </c>
      <c r="H383" s="3">
        <v>3</v>
      </c>
      <c r="I383" s="17">
        <v>-0.12</v>
      </c>
      <c r="J383" s="17">
        <f>Tabla_Estadisticas[[#This Row],[E1_Pts_Saque]]+Tabla_Estadisticas[[#This Row],[E1_Error_Saque]]/Tabla_Estadisticas[[#This Row],[E1_Total_Saques]]</f>
        <v>3.1666666666666665</v>
      </c>
      <c r="K383" s="17">
        <f>Tabla_Estadisticas[[#This Row],[E1_Pts_Contraataque]]/Tabla_Estadisticas[[#This Row],[E1_Total_Saques]]</f>
        <v>0.19696969696969696</v>
      </c>
      <c r="L383" s="3">
        <v>60</v>
      </c>
      <c r="M383" s="3">
        <v>21</v>
      </c>
      <c r="N383" s="3">
        <v>73</v>
      </c>
      <c r="O383" s="3">
        <v>10</v>
      </c>
      <c r="P383" s="3">
        <v>8</v>
      </c>
      <c r="Q383" s="18">
        <v>0.04</v>
      </c>
      <c r="R383" s="17">
        <f>Tabla_Estadisticas[[#This Row],[E2_Pts_Saque]]+Tabla_Estadisticas[[#This Row],[E2_Error_Saque]]/Tabla_Estadisticas[[#This Row],[E2_Total_Saques]]</f>
        <v>8.1369863013698627</v>
      </c>
      <c r="S383" s="17">
        <f>Tabla_Estadisticas[[#This Row],[E2_Pts_Contraataque]]/Tabla_Estadisticas[[#This Row],[E2_Pts_Totales]]</f>
        <v>0.35</v>
      </c>
    </row>
    <row r="384" spans="1:19" x14ac:dyDescent="0.25">
      <c r="A384" s="4">
        <v>383</v>
      </c>
      <c r="B384" s="4">
        <v>7</v>
      </c>
      <c r="C384" s="4">
        <v>16</v>
      </c>
      <c r="D384" s="3">
        <v>54</v>
      </c>
      <c r="E384" s="3">
        <v>26</v>
      </c>
      <c r="F384" s="3">
        <v>73</v>
      </c>
      <c r="G384" s="3">
        <v>14</v>
      </c>
      <c r="H384" s="3">
        <v>10</v>
      </c>
      <c r="I384" s="17">
        <v>-0.04</v>
      </c>
      <c r="J384" s="17">
        <f>Tabla_Estadisticas[[#This Row],[E1_Pts_Saque]]+Tabla_Estadisticas[[#This Row],[E1_Error_Saque]]/Tabla_Estadisticas[[#This Row],[E1_Total_Saques]]</f>
        <v>10.191780821917808</v>
      </c>
      <c r="K384" s="17">
        <f>Tabla_Estadisticas[[#This Row],[E1_Pts_Contraataque]]/Tabla_Estadisticas[[#This Row],[E1_Total_Saques]]</f>
        <v>0.35616438356164382</v>
      </c>
      <c r="L384" s="3">
        <v>41</v>
      </c>
      <c r="M384" s="3">
        <v>16</v>
      </c>
      <c r="N384" s="3">
        <v>63</v>
      </c>
      <c r="O384" s="3">
        <v>13</v>
      </c>
      <c r="P384" s="3">
        <v>1</v>
      </c>
      <c r="Q384" s="18">
        <v>-0.17</v>
      </c>
      <c r="R384" s="17">
        <f>Tabla_Estadisticas[[#This Row],[E2_Pts_Saque]]+Tabla_Estadisticas[[#This Row],[E2_Error_Saque]]/Tabla_Estadisticas[[#This Row],[E2_Total_Saques]]</f>
        <v>1.2063492063492063</v>
      </c>
      <c r="S384" s="17">
        <f>Tabla_Estadisticas[[#This Row],[E2_Pts_Contraataque]]/Tabla_Estadisticas[[#This Row],[E2_Pts_Totales]]</f>
        <v>0.3902439024390244</v>
      </c>
    </row>
    <row r="385" spans="1:19" x14ac:dyDescent="0.25">
      <c r="A385" s="4">
        <v>384</v>
      </c>
      <c r="B385" s="4">
        <v>8</v>
      </c>
      <c r="C385" s="4">
        <v>13</v>
      </c>
      <c r="D385" s="3">
        <v>65</v>
      </c>
      <c r="E385" s="3">
        <v>26</v>
      </c>
      <c r="F385" s="3">
        <v>102</v>
      </c>
      <c r="G385" s="3">
        <v>14</v>
      </c>
      <c r="H385" s="3">
        <v>7</v>
      </c>
      <c r="I385" s="17">
        <v>-0.03</v>
      </c>
      <c r="J385" s="17">
        <f>Tabla_Estadisticas[[#This Row],[E1_Pts_Saque]]+Tabla_Estadisticas[[#This Row],[E1_Error_Saque]]/Tabla_Estadisticas[[#This Row],[E1_Total_Saques]]</f>
        <v>7.1372549019607847</v>
      </c>
      <c r="K385" s="17">
        <f>Tabla_Estadisticas[[#This Row],[E1_Pts_Contraataque]]/Tabla_Estadisticas[[#This Row],[E1_Total_Saques]]</f>
        <v>0.25490196078431371</v>
      </c>
      <c r="L385" s="3">
        <v>86</v>
      </c>
      <c r="M385" s="3">
        <v>32</v>
      </c>
      <c r="N385" s="3">
        <v>104</v>
      </c>
      <c r="O385" s="3">
        <v>25</v>
      </c>
      <c r="P385" s="3">
        <v>4</v>
      </c>
      <c r="Q385" s="18">
        <v>-0.12</v>
      </c>
      <c r="R385" s="17">
        <f>Tabla_Estadisticas[[#This Row],[E2_Pts_Saque]]+Tabla_Estadisticas[[#This Row],[E2_Error_Saque]]/Tabla_Estadisticas[[#This Row],[E2_Total_Saques]]</f>
        <v>4.240384615384615</v>
      </c>
      <c r="S385" s="17">
        <f>Tabla_Estadisticas[[#This Row],[E2_Pts_Contraataque]]/Tabla_Estadisticas[[#This Row],[E2_Pts_Totales]]</f>
        <v>0.37209302325581395</v>
      </c>
    </row>
    <row r="386" spans="1:19" x14ac:dyDescent="0.25">
      <c r="A386" s="4">
        <v>385</v>
      </c>
      <c r="B386" s="4">
        <v>3</v>
      </c>
      <c r="C386" s="4">
        <v>8</v>
      </c>
      <c r="D386" s="3">
        <v>61</v>
      </c>
      <c r="E386" s="3">
        <v>22</v>
      </c>
      <c r="F386" s="3">
        <v>83</v>
      </c>
      <c r="G386" s="3">
        <v>17</v>
      </c>
      <c r="H386" s="3">
        <v>4</v>
      </c>
      <c r="I386" s="17">
        <v>-0.13</v>
      </c>
      <c r="J386" s="17">
        <f>Tabla_Estadisticas[[#This Row],[E1_Pts_Saque]]+Tabla_Estadisticas[[#This Row],[E1_Error_Saque]]/Tabla_Estadisticas[[#This Row],[E1_Total_Saques]]</f>
        <v>4.2048192771084336</v>
      </c>
      <c r="K386" s="17">
        <f>Tabla_Estadisticas[[#This Row],[E1_Pts_Contraataque]]/Tabla_Estadisticas[[#This Row],[E1_Total_Saques]]</f>
        <v>0.26506024096385544</v>
      </c>
      <c r="L386" s="3">
        <v>73</v>
      </c>
      <c r="M386" s="3">
        <v>34</v>
      </c>
      <c r="N386" s="3">
        <v>98</v>
      </c>
      <c r="O386" s="3">
        <v>13</v>
      </c>
      <c r="P386" s="3">
        <v>8</v>
      </c>
      <c r="Q386" s="18">
        <v>-0.02</v>
      </c>
      <c r="R386" s="17">
        <f>Tabla_Estadisticas[[#This Row],[E2_Pts_Saque]]+Tabla_Estadisticas[[#This Row],[E2_Error_Saque]]/Tabla_Estadisticas[[#This Row],[E2_Total_Saques]]</f>
        <v>8.1326530612244898</v>
      </c>
      <c r="S386" s="17">
        <f>Tabla_Estadisticas[[#This Row],[E2_Pts_Contraataque]]/Tabla_Estadisticas[[#This Row],[E2_Pts_Totales]]</f>
        <v>0.46575342465753422</v>
      </c>
    </row>
    <row r="387" spans="1:19" x14ac:dyDescent="0.25">
      <c r="A387" s="4">
        <v>386</v>
      </c>
      <c r="B387" s="4">
        <v>13</v>
      </c>
      <c r="C387" s="4">
        <v>7</v>
      </c>
      <c r="D387" s="3">
        <v>73</v>
      </c>
      <c r="E387" s="3">
        <v>30</v>
      </c>
      <c r="F387" s="3">
        <v>108</v>
      </c>
      <c r="G387" s="3">
        <v>18</v>
      </c>
      <c r="H387" s="3">
        <v>6</v>
      </c>
      <c r="I387" s="17">
        <v>-7.0000000000000007E-2</v>
      </c>
      <c r="J387" s="17">
        <f>Tabla_Estadisticas[[#This Row],[E1_Pts_Saque]]+Tabla_Estadisticas[[#This Row],[E1_Error_Saque]]/Tabla_Estadisticas[[#This Row],[E1_Total_Saques]]</f>
        <v>6.166666666666667</v>
      </c>
      <c r="K387" s="17">
        <f>Tabla_Estadisticas[[#This Row],[E1_Pts_Contraataque]]/Tabla_Estadisticas[[#This Row],[E1_Total_Saques]]</f>
        <v>0.27777777777777779</v>
      </c>
      <c r="L387" s="3">
        <v>69</v>
      </c>
      <c r="M387" s="3">
        <v>23</v>
      </c>
      <c r="N387" s="3">
        <v>101</v>
      </c>
      <c r="O387" s="3">
        <v>24</v>
      </c>
      <c r="P387" s="3">
        <v>8</v>
      </c>
      <c r="Q387" s="18">
        <v>-0.13</v>
      </c>
      <c r="R387" s="17">
        <f>Tabla_Estadisticas[[#This Row],[E2_Pts_Saque]]+Tabla_Estadisticas[[#This Row],[E2_Error_Saque]]/Tabla_Estadisticas[[#This Row],[E2_Total_Saques]]</f>
        <v>8.2376237623762378</v>
      </c>
      <c r="S387" s="17">
        <f>Tabla_Estadisticas[[#This Row],[E2_Pts_Contraataque]]/Tabla_Estadisticas[[#This Row],[E2_Pts_Totales]]</f>
        <v>0.33333333333333331</v>
      </c>
    </row>
    <row r="388" spans="1:19" x14ac:dyDescent="0.25">
      <c r="A388" s="4">
        <v>387</v>
      </c>
      <c r="B388" s="4">
        <v>16</v>
      </c>
      <c r="C388" s="4">
        <v>11</v>
      </c>
      <c r="D388" s="3">
        <v>68</v>
      </c>
      <c r="E388" s="3">
        <v>24</v>
      </c>
      <c r="F388" s="3">
        <v>94</v>
      </c>
      <c r="G388" s="3">
        <v>15</v>
      </c>
      <c r="H388" s="3">
        <v>6</v>
      </c>
      <c r="I388" s="17">
        <v>-0.02</v>
      </c>
      <c r="J388" s="17">
        <f>Tabla_Estadisticas[[#This Row],[E1_Pts_Saque]]+Tabla_Estadisticas[[#This Row],[E1_Error_Saque]]/Tabla_Estadisticas[[#This Row],[E1_Total_Saques]]</f>
        <v>6.1595744680851068</v>
      </c>
      <c r="K388" s="17">
        <f>Tabla_Estadisticas[[#This Row],[E1_Pts_Contraataque]]/Tabla_Estadisticas[[#This Row],[E1_Total_Saques]]</f>
        <v>0.25531914893617019</v>
      </c>
      <c r="L388" s="3">
        <v>67</v>
      </c>
      <c r="M388" s="3">
        <v>19</v>
      </c>
      <c r="N388" s="3">
        <v>91</v>
      </c>
      <c r="O388" s="3">
        <v>17</v>
      </c>
      <c r="P388" s="3">
        <v>2</v>
      </c>
      <c r="Q388" s="18">
        <v>-0.14000000000000001</v>
      </c>
      <c r="R388" s="17">
        <f>Tabla_Estadisticas[[#This Row],[E2_Pts_Saque]]+Tabla_Estadisticas[[#This Row],[E2_Error_Saque]]/Tabla_Estadisticas[[#This Row],[E2_Total_Saques]]</f>
        <v>2.186813186813187</v>
      </c>
      <c r="S388" s="17">
        <f>Tabla_Estadisticas[[#This Row],[E2_Pts_Contraataque]]/Tabla_Estadisticas[[#This Row],[E2_Pts_Totales]]</f>
        <v>0.28358208955223879</v>
      </c>
    </row>
    <row r="389" spans="1:19" x14ac:dyDescent="0.25">
      <c r="A389" s="4">
        <v>388</v>
      </c>
      <c r="B389" s="4">
        <v>15</v>
      </c>
      <c r="C389" s="4">
        <v>4</v>
      </c>
      <c r="D389" s="3">
        <v>62</v>
      </c>
      <c r="E389" s="3">
        <v>16</v>
      </c>
      <c r="F389" s="3">
        <v>86</v>
      </c>
      <c r="G389" s="3">
        <v>15</v>
      </c>
      <c r="H389" s="3">
        <v>3</v>
      </c>
      <c r="I389" s="17">
        <v>-0.08</v>
      </c>
      <c r="J389" s="17">
        <f>Tabla_Estadisticas[[#This Row],[E1_Pts_Saque]]+Tabla_Estadisticas[[#This Row],[E1_Error_Saque]]/Tabla_Estadisticas[[#This Row],[E1_Total_Saques]]</f>
        <v>3.1744186046511627</v>
      </c>
      <c r="K389" s="17">
        <f>Tabla_Estadisticas[[#This Row],[E1_Pts_Contraataque]]/Tabla_Estadisticas[[#This Row],[E1_Total_Saques]]</f>
        <v>0.18604651162790697</v>
      </c>
      <c r="L389" s="3">
        <v>65</v>
      </c>
      <c r="M389" s="3">
        <v>21</v>
      </c>
      <c r="N389" s="3">
        <v>84</v>
      </c>
      <c r="O389" s="3">
        <v>13</v>
      </c>
      <c r="P389" s="3">
        <v>4</v>
      </c>
      <c r="Q389" s="18">
        <v>-0.04</v>
      </c>
      <c r="R389" s="17">
        <f>Tabla_Estadisticas[[#This Row],[E2_Pts_Saque]]+Tabla_Estadisticas[[#This Row],[E2_Error_Saque]]/Tabla_Estadisticas[[#This Row],[E2_Total_Saques]]</f>
        <v>4.1547619047619051</v>
      </c>
      <c r="S389" s="17">
        <f>Tabla_Estadisticas[[#This Row],[E2_Pts_Contraataque]]/Tabla_Estadisticas[[#This Row],[E2_Pts_Totales]]</f>
        <v>0.32307692307692309</v>
      </c>
    </row>
    <row r="390" spans="1:19" x14ac:dyDescent="0.25">
      <c r="A390" s="4">
        <v>389</v>
      </c>
      <c r="B390" s="4">
        <v>2</v>
      </c>
      <c r="C390" s="4">
        <v>9</v>
      </c>
      <c r="D390" s="3">
        <v>87</v>
      </c>
      <c r="E390" s="3">
        <v>28</v>
      </c>
      <c r="F390" s="3">
        <v>118</v>
      </c>
      <c r="G390" s="3">
        <v>19</v>
      </c>
      <c r="H390" s="3">
        <v>4</v>
      </c>
      <c r="I390" s="17">
        <v>-7.0000000000000007E-2</v>
      </c>
      <c r="J390" s="17">
        <f>Tabla_Estadisticas[[#This Row],[E1_Pts_Saque]]+Tabla_Estadisticas[[#This Row],[E1_Error_Saque]]/Tabla_Estadisticas[[#This Row],[E1_Total_Saques]]</f>
        <v>4.1610169491525424</v>
      </c>
      <c r="K390" s="17">
        <f>Tabla_Estadisticas[[#This Row],[E1_Pts_Contraataque]]/Tabla_Estadisticas[[#This Row],[E1_Total_Saques]]</f>
        <v>0.23728813559322035</v>
      </c>
      <c r="L390" s="3">
        <v>84</v>
      </c>
      <c r="M390" s="3">
        <v>25</v>
      </c>
      <c r="N390" s="3">
        <v>113</v>
      </c>
      <c r="O390" s="3">
        <v>22</v>
      </c>
      <c r="P390" s="3">
        <v>7</v>
      </c>
      <c r="Q390" s="18">
        <v>-7.0000000000000007E-2</v>
      </c>
      <c r="R390" s="17">
        <f>Tabla_Estadisticas[[#This Row],[E2_Pts_Saque]]+Tabla_Estadisticas[[#This Row],[E2_Error_Saque]]/Tabla_Estadisticas[[#This Row],[E2_Total_Saques]]</f>
        <v>7.1946902654867255</v>
      </c>
      <c r="S390" s="17">
        <f>Tabla_Estadisticas[[#This Row],[E2_Pts_Contraataque]]/Tabla_Estadisticas[[#This Row],[E2_Pts_Totales]]</f>
        <v>0.29761904761904762</v>
      </c>
    </row>
    <row r="391" spans="1:19" x14ac:dyDescent="0.25">
      <c r="A391" s="4">
        <v>390</v>
      </c>
      <c r="B391" s="4">
        <v>6</v>
      </c>
      <c r="C391" s="4">
        <v>1</v>
      </c>
      <c r="D391" s="3">
        <v>70</v>
      </c>
      <c r="E391" s="3">
        <v>26</v>
      </c>
      <c r="F391" s="3">
        <v>97</v>
      </c>
      <c r="G391" s="3">
        <v>18</v>
      </c>
      <c r="H391" s="3">
        <v>5</v>
      </c>
      <c r="I391" s="17">
        <v>-0.09</v>
      </c>
      <c r="J391" s="17">
        <f>Tabla_Estadisticas[[#This Row],[E1_Pts_Saque]]+Tabla_Estadisticas[[#This Row],[E1_Error_Saque]]/Tabla_Estadisticas[[#This Row],[E1_Total_Saques]]</f>
        <v>5.1855670103092786</v>
      </c>
      <c r="K391" s="17">
        <f>Tabla_Estadisticas[[#This Row],[E1_Pts_Contraataque]]/Tabla_Estadisticas[[#This Row],[E1_Total_Saques]]</f>
        <v>0.26804123711340205</v>
      </c>
      <c r="L391" s="3">
        <v>56</v>
      </c>
      <c r="M391" s="3">
        <v>13</v>
      </c>
      <c r="N391" s="3">
        <v>84</v>
      </c>
      <c r="O391" s="3">
        <v>17</v>
      </c>
      <c r="P391" s="3">
        <v>6</v>
      </c>
      <c r="Q391" s="18">
        <v>-0.13</v>
      </c>
      <c r="R391" s="17">
        <f>Tabla_Estadisticas[[#This Row],[E2_Pts_Saque]]+Tabla_Estadisticas[[#This Row],[E2_Error_Saque]]/Tabla_Estadisticas[[#This Row],[E2_Total_Saques]]</f>
        <v>6.2023809523809526</v>
      </c>
      <c r="S391" s="17">
        <f>Tabla_Estadisticas[[#This Row],[E2_Pts_Contraataque]]/Tabla_Estadisticas[[#This Row],[E2_Pts_Totales]]</f>
        <v>0.23214285714285715</v>
      </c>
    </row>
    <row r="392" spans="1:19" x14ac:dyDescent="0.25">
      <c r="A392" s="4">
        <v>391</v>
      </c>
      <c r="B392" s="4">
        <v>14</v>
      </c>
      <c r="C392" s="4">
        <v>12</v>
      </c>
      <c r="D392" s="3">
        <v>75</v>
      </c>
      <c r="E392" s="3">
        <v>26</v>
      </c>
      <c r="F392" s="3">
        <v>103</v>
      </c>
      <c r="G392" s="3">
        <v>14</v>
      </c>
      <c r="H392" s="3">
        <v>1</v>
      </c>
      <c r="I392" s="17">
        <v>-0.1</v>
      </c>
      <c r="J392" s="17">
        <f>Tabla_Estadisticas[[#This Row],[E1_Pts_Saque]]+Tabla_Estadisticas[[#This Row],[E1_Error_Saque]]/Tabla_Estadisticas[[#This Row],[E1_Total_Saques]]</f>
        <v>1.1359223300970873</v>
      </c>
      <c r="K392" s="17">
        <f>Tabla_Estadisticas[[#This Row],[E1_Pts_Contraataque]]/Tabla_Estadisticas[[#This Row],[E1_Total_Saques]]</f>
        <v>0.25242718446601942</v>
      </c>
      <c r="L392" s="3">
        <v>74</v>
      </c>
      <c r="M392" s="3">
        <v>20</v>
      </c>
      <c r="N392" s="3">
        <v>103</v>
      </c>
      <c r="O392" s="3">
        <v>21</v>
      </c>
      <c r="P392" s="3">
        <v>4</v>
      </c>
      <c r="Q392" s="18">
        <v>-0.14000000000000001</v>
      </c>
      <c r="R392" s="17">
        <f>Tabla_Estadisticas[[#This Row],[E2_Pts_Saque]]+Tabla_Estadisticas[[#This Row],[E2_Error_Saque]]/Tabla_Estadisticas[[#This Row],[E2_Total_Saques]]</f>
        <v>4.2038834951456314</v>
      </c>
      <c r="S392" s="17">
        <f>Tabla_Estadisticas[[#This Row],[E2_Pts_Contraataque]]/Tabla_Estadisticas[[#This Row],[E2_Pts_Totales]]</f>
        <v>0.27027027027027029</v>
      </c>
    </row>
    <row r="393" spans="1:19" x14ac:dyDescent="0.25">
      <c r="A393" s="4">
        <v>392</v>
      </c>
      <c r="B393" s="4">
        <v>14</v>
      </c>
      <c r="C393" s="4">
        <v>3</v>
      </c>
      <c r="D393" s="3">
        <v>60</v>
      </c>
      <c r="E393" s="3">
        <v>19</v>
      </c>
      <c r="F393" s="3">
        <v>80</v>
      </c>
      <c r="G393" s="3">
        <v>11</v>
      </c>
      <c r="H393" s="3">
        <v>11</v>
      </c>
      <c r="I393" s="17">
        <v>0.03</v>
      </c>
      <c r="J393" s="17">
        <f>Tabla_Estadisticas[[#This Row],[E1_Pts_Saque]]+Tabla_Estadisticas[[#This Row],[E1_Error_Saque]]/Tabla_Estadisticas[[#This Row],[E1_Total_Saques]]</f>
        <v>11.137499999999999</v>
      </c>
      <c r="K393" s="17">
        <f>Tabla_Estadisticas[[#This Row],[E1_Pts_Contraataque]]/Tabla_Estadisticas[[#This Row],[E1_Total_Saques]]</f>
        <v>0.23749999999999999</v>
      </c>
      <c r="L393" s="3">
        <v>76</v>
      </c>
      <c r="M393" s="3">
        <v>32</v>
      </c>
      <c r="N393" s="3">
        <v>94</v>
      </c>
      <c r="O393" s="3">
        <v>14</v>
      </c>
      <c r="P393" s="3">
        <v>10</v>
      </c>
      <c r="Q393" s="18">
        <v>0.02</v>
      </c>
      <c r="R393" s="17">
        <f>Tabla_Estadisticas[[#This Row],[E2_Pts_Saque]]+Tabla_Estadisticas[[#This Row],[E2_Error_Saque]]/Tabla_Estadisticas[[#This Row],[E2_Total_Saques]]</f>
        <v>10.148936170212766</v>
      </c>
      <c r="S393" s="17">
        <f>Tabla_Estadisticas[[#This Row],[E2_Pts_Contraataque]]/Tabla_Estadisticas[[#This Row],[E2_Pts_Totales]]</f>
        <v>0.42105263157894735</v>
      </c>
    </row>
    <row r="394" spans="1:19" x14ac:dyDescent="0.25">
      <c r="A394" s="4">
        <v>393</v>
      </c>
      <c r="B394" s="4">
        <v>12</v>
      </c>
      <c r="C394" s="4">
        <v>6</v>
      </c>
      <c r="D394" s="3">
        <v>62</v>
      </c>
      <c r="E394" s="3">
        <v>24</v>
      </c>
      <c r="F394" s="3">
        <v>75</v>
      </c>
      <c r="G394" s="3">
        <v>13</v>
      </c>
      <c r="H394" s="3">
        <v>9</v>
      </c>
      <c r="I394" s="17">
        <v>-0.02</v>
      </c>
      <c r="J394" s="17">
        <f>Tabla_Estadisticas[[#This Row],[E1_Pts_Saque]]+Tabla_Estadisticas[[#This Row],[E1_Error_Saque]]/Tabla_Estadisticas[[#This Row],[E1_Total_Saques]]</f>
        <v>9.1733333333333338</v>
      </c>
      <c r="K394" s="17">
        <f>Tabla_Estadisticas[[#This Row],[E1_Pts_Contraataque]]/Tabla_Estadisticas[[#This Row],[E1_Total_Saques]]</f>
        <v>0.32</v>
      </c>
      <c r="L394" s="3">
        <v>47</v>
      </c>
      <c r="M394" s="3">
        <v>13</v>
      </c>
      <c r="N394" s="3">
        <v>70</v>
      </c>
      <c r="O394" s="3">
        <v>10</v>
      </c>
      <c r="P394" s="3">
        <v>2</v>
      </c>
      <c r="Q394" s="18">
        <v>-0.08</v>
      </c>
      <c r="R394" s="17">
        <f>Tabla_Estadisticas[[#This Row],[E2_Pts_Saque]]+Tabla_Estadisticas[[#This Row],[E2_Error_Saque]]/Tabla_Estadisticas[[#This Row],[E2_Total_Saques]]</f>
        <v>2.1428571428571428</v>
      </c>
      <c r="S394" s="17">
        <f>Tabla_Estadisticas[[#This Row],[E2_Pts_Contraataque]]/Tabla_Estadisticas[[#This Row],[E2_Pts_Totales]]</f>
        <v>0.27659574468085107</v>
      </c>
    </row>
    <row r="395" spans="1:19" x14ac:dyDescent="0.25">
      <c r="A395" s="4">
        <v>394</v>
      </c>
      <c r="B395" s="4">
        <v>2</v>
      </c>
      <c r="C395" s="4">
        <v>1</v>
      </c>
      <c r="D395" s="3">
        <v>69</v>
      </c>
      <c r="E395" s="3">
        <v>22</v>
      </c>
      <c r="F395" s="3">
        <v>95</v>
      </c>
      <c r="G395" s="3">
        <v>14</v>
      </c>
      <c r="H395" s="3">
        <v>8</v>
      </c>
      <c r="I395" s="17">
        <v>-0.03</v>
      </c>
      <c r="J395" s="17">
        <f>Tabla_Estadisticas[[#This Row],[E1_Pts_Saque]]+Tabla_Estadisticas[[#This Row],[E1_Error_Saque]]/Tabla_Estadisticas[[#This Row],[E1_Total_Saques]]</f>
        <v>8.1473684210526311</v>
      </c>
      <c r="K395" s="17">
        <f>Tabla_Estadisticas[[#This Row],[E1_Pts_Contraataque]]/Tabla_Estadisticas[[#This Row],[E1_Total_Saques]]</f>
        <v>0.23157894736842105</v>
      </c>
      <c r="L395" s="3">
        <v>65</v>
      </c>
      <c r="M395" s="3">
        <v>15</v>
      </c>
      <c r="N395" s="3">
        <v>90</v>
      </c>
      <c r="O395" s="3">
        <v>17</v>
      </c>
      <c r="P395" s="3">
        <v>4</v>
      </c>
      <c r="Q395" s="18">
        <v>-0.11</v>
      </c>
      <c r="R395" s="17">
        <f>Tabla_Estadisticas[[#This Row],[E2_Pts_Saque]]+Tabla_Estadisticas[[#This Row],[E2_Error_Saque]]/Tabla_Estadisticas[[#This Row],[E2_Total_Saques]]</f>
        <v>4.1888888888888891</v>
      </c>
      <c r="S395" s="17">
        <f>Tabla_Estadisticas[[#This Row],[E2_Pts_Contraataque]]/Tabla_Estadisticas[[#This Row],[E2_Pts_Totales]]</f>
        <v>0.23076923076923078</v>
      </c>
    </row>
    <row r="396" spans="1:19" x14ac:dyDescent="0.25">
      <c r="A396" s="4">
        <v>395</v>
      </c>
      <c r="B396" s="4">
        <v>9</v>
      </c>
      <c r="C396" s="4">
        <v>15</v>
      </c>
      <c r="D396" s="3">
        <v>38</v>
      </c>
      <c r="E396" s="3">
        <v>8</v>
      </c>
      <c r="F396" s="3">
        <v>56</v>
      </c>
      <c r="G396" s="3">
        <v>10</v>
      </c>
      <c r="H396" s="3">
        <v>3</v>
      </c>
      <c r="I396" s="17">
        <v>-0.1</v>
      </c>
      <c r="J396" s="17">
        <f>Tabla_Estadisticas[[#This Row],[E1_Pts_Saque]]+Tabla_Estadisticas[[#This Row],[E1_Error_Saque]]/Tabla_Estadisticas[[#This Row],[E1_Total_Saques]]</f>
        <v>3.1785714285714284</v>
      </c>
      <c r="K396" s="17">
        <f>Tabla_Estadisticas[[#This Row],[E1_Pts_Contraataque]]/Tabla_Estadisticas[[#This Row],[E1_Total_Saques]]</f>
        <v>0.14285714285714285</v>
      </c>
      <c r="L396" s="3">
        <v>56</v>
      </c>
      <c r="M396" s="3">
        <v>24</v>
      </c>
      <c r="N396" s="3">
        <v>74</v>
      </c>
      <c r="O396" s="3">
        <v>12</v>
      </c>
      <c r="P396" s="3">
        <v>2</v>
      </c>
      <c r="Q396" s="18">
        <v>-0.09</v>
      </c>
      <c r="R396" s="17">
        <f>Tabla_Estadisticas[[#This Row],[E2_Pts_Saque]]+Tabla_Estadisticas[[#This Row],[E2_Error_Saque]]/Tabla_Estadisticas[[#This Row],[E2_Total_Saques]]</f>
        <v>2.1621621621621623</v>
      </c>
      <c r="S396" s="17">
        <f>Tabla_Estadisticas[[#This Row],[E2_Pts_Contraataque]]/Tabla_Estadisticas[[#This Row],[E2_Pts_Totales]]</f>
        <v>0.42857142857142855</v>
      </c>
    </row>
    <row r="397" spans="1:19" x14ac:dyDescent="0.25">
      <c r="A397" s="4">
        <v>396</v>
      </c>
      <c r="B397" s="4">
        <v>4</v>
      </c>
      <c r="C397" s="4">
        <v>16</v>
      </c>
      <c r="D397" s="3">
        <v>80</v>
      </c>
      <c r="E397" s="3">
        <v>27</v>
      </c>
      <c r="F397" s="3">
        <v>98</v>
      </c>
      <c r="G397" s="3">
        <v>15</v>
      </c>
      <c r="H397" s="3">
        <v>7</v>
      </c>
      <c r="I397" s="17">
        <v>-0.05</v>
      </c>
      <c r="J397" s="17">
        <f>Tabla_Estadisticas[[#This Row],[E1_Pts_Saque]]+Tabla_Estadisticas[[#This Row],[E1_Error_Saque]]/Tabla_Estadisticas[[#This Row],[E1_Total_Saques]]</f>
        <v>7.1530612244897958</v>
      </c>
      <c r="K397" s="17">
        <f>Tabla_Estadisticas[[#This Row],[E1_Pts_Contraataque]]/Tabla_Estadisticas[[#This Row],[E1_Total_Saques]]</f>
        <v>0.27551020408163263</v>
      </c>
      <c r="L397" s="3">
        <v>70</v>
      </c>
      <c r="M397" s="3">
        <v>19</v>
      </c>
      <c r="N397" s="3">
        <v>94</v>
      </c>
      <c r="O397" s="3">
        <v>16</v>
      </c>
      <c r="P397" s="3">
        <v>6</v>
      </c>
      <c r="Q397" s="18">
        <v>-7.0000000000000007E-2</v>
      </c>
      <c r="R397" s="17">
        <f>Tabla_Estadisticas[[#This Row],[E2_Pts_Saque]]+Tabla_Estadisticas[[#This Row],[E2_Error_Saque]]/Tabla_Estadisticas[[#This Row],[E2_Total_Saques]]</f>
        <v>6.1702127659574471</v>
      </c>
      <c r="S397" s="17">
        <f>Tabla_Estadisticas[[#This Row],[E2_Pts_Contraataque]]/Tabla_Estadisticas[[#This Row],[E2_Pts_Totales]]</f>
        <v>0.27142857142857141</v>
      </c>
    </row>
    <row r="398" spans="1:19" x14ac:dyDescent="0.25">
      <c r="A398" s="4">
        <v>397</v>
      </c>
      <c r="B398" s="4">
        <v>11</v>
      </c>
      <c r="C398" s="4">
        <v>13</v>
      </c>
      <c r="D398" s="3">
        <v>39</v>
      </c>
      <c r="E398" s="3">
        <v>11</v>
      </c>
      <c r="F398" s="3">
        <v>59</v>
      </c>
      <c r="G398" s="3">
        <v>14</v>
      </c>
      <c r="H398" s="3">
        <v>3</v>
      </c>
      <c r="I398" s="17">
        <v>-0.15</v>
      </c>
      <c r="J398" s="17">
        <f>Tabla_Estadisticas[[#This Row],[E1_Pts_Saque]]+Tabla_Estadisticas[[#This Row],[E1_Error_Saque]]/Tabla_Estadisticas[[#This Row],[E1_Total_Saques]]</f>
        <v>3.2372881355932202</v>
      </c>
      <c r="K398" s="17">
        <f>Tabla_Estadisticas[[#This Row],[E1_Pts_Contraataque]]/Tabla_Estadisticas[[#This Row],[E1_Total_Saques]]</f>
        <v>0.1864406779661017</v>
      </c>
      <c r="L398" s="3">
        <v>51</v>
      </c>
      <c r="M398" s="3">
        <v>21</v>
      </c>
      <c r="N398" s="3">
        <v>74</v>
      </c>
      <c r="O398" s="3">
        <v>9</v>
      </c>
      <c r="P398" s="3">
        <v>3</v>
      </c>
      <c r="Q398" s="18">
        <v>-0.05</v>
      </c>
      <c r="R398" s="17">
        <f>Tabla_Estadisticas[[#This Row],[E2_Pts_Saque]]+Tabla_Estadisticas[[#This Row],[E2_Error_Saque]]/Tabla_Estadisticas[[#This Row],[E2_Total_Saques]]</f>
        <v>3.1216216216216215</v>
      </c>
      <c r="S398" s="17">
        <f>Tabla_Estadisticas[[#This Row],[E2_Pts_Contraataque]]/Tabla_Estadisticas[[#This Row],[E2_Pts_Totales]]</f>
        <v>0.41176470588235292</v>
      </c>
    </row>
    <row r="399" spans="1:19" x14ac:dyDescent="0.25">
      <c r="A399" s="4">
        <v>398</v>
      </c>
      <c r="B399" s="4">
        <v>7</v>
      </c>
      <c r="C399" s="4">
        <v>8</v>
      </c>
      <c r="D399" s="3">
        <v>65</v>
      </c>
      <c r="E399" s="3">
        <v>31</v>
      </c>
      <c r="F399" s="3">
        <v>102</v>
      </c>
      <c r="G399" s="3">
        <v>23</v>
      </c>
      <c r="H399" s="3">
        <v>7</v>
      </c>
      <c r="I399" s="17">
        <v>-0.1</v>
      </c>
      <c r="J399" s="17">
        <f>Tabla_Estadisticas[[#This Row],[E1_Pts_Saque]]+Tabla_Estadisticas[[#This Row],[E1_Error_Saque]]/Tabla_Estadisticas[[#This Row],[E1_Total_Saques]]</f>
        <v>7.2254901960784315</v>
      </c>
      <c r="K399" s="17">
        <f>Tabla_Estadisticas[[#This Row],[E1_Pts_Contraataque]]/Tabla_Estadisticas[[#This Row],[E1_Total_Saques]]</f>
        <v>0.30392156862745096</v>
      </c>
      <c r="L399" s="3">
        <v>67</v>
      </c>
      <c r="M399" s="3">
        <v>27</v>
      </c>
      <c r="N399" s="3">
        <v>102</v>
      </c>
      <c r="O399" s="3">
        <v>28</v>
      </c>
      <c r="P399" s="3">
        <v>9</v>
      </c>
      <c r="Q399" s="18">
        <v>-0.16</v>
      </c>
      <c r="R399" s="17">
        <f>Tabla_Estadisticas[[#This Row],[E2_Pts_Saque]]+Tabla_Estadisticas[[#This Row],[E2_Error_Saque]]/Tabla_Estadisticas[[#This Row],[E2_Total_Saques]]</f>
        <v>9.2745098039215694</v>
      </c>
      <c r="S399" s="17">
        <f>Tabla_Estadisticas[[#This Row],[E2_Pts_Contraataque]]/Tabla_Estadisticas[[#This Row],[E2_Pts_Totales]]</f>
        <v>0.40298507462686567</v>
      </c>
    </row>
    <row r="400" spans="1:19" x14ac:dyDescent="0.25">
      <c r="A400" s="4">
        <v>399</v>
      </c>
      <c r="B400" s="4">
        <v>3</v>
      </c>
      <c r="C400" s="4">
        <v>7</v>
      </c>
      <c r="D400" s="3">
        <v>64</v>
      </c>
      <c r="E400" s="3">
        <v>20</v>
      </c>
      <c r="F400" s="3">
        <v>92</v>
      </c>
      <c r="G400" s="3">
        <v>15</v>
      </c>
      <c r="H400" s="3">
        <v>9</v>
      </c>
      <c r="I400" s="17">
        <v>-0.03</v>
      </c>
      <c r="J400" s="17">
        <f>Tabla_Estadisticas[[#This Row],[E1_Pts_Saque]]+Tabla_Estadisticas[[#This Row],[E1_Error_Saque]]/Tabla_Estadisticas[[#This Row],[E1_Total_Saques]]</f>
        <v>9.1630434782608692</v>
      </c>
      <c r="K400" s="17">
        <f>Tabla_Estadisticas[[#This Row],[E1_Pts_Contraataque]]/Tabla_Estadisticas[[#This Row],[E1_Total_Saques]]</f>
        <v>0.21739130434782608</v>
      </c>
      <c r="L400" s="3">
        <v>73</v>
      </c>
      <c r="M400" s="3">
        <v>25</v>
      </c>
      <c r="N400" s="3">
        <v>93</v>
      </c>
      <c r="O400" s="3">
        <v>20</v>
      </c>
      <c r="P400" s="3">
        <v>7</v>
      </c>
      <c r="Q400" s="18">
        <v>-0.08</v>
      </c>
      <c r="R400" s="17">
        <f>Tabla_Estadisticas[[#This Row],[E2_Pts_Saque]]+Tabla_Estadisticas[[#This Row],[E2_Error_Saque]]/Tabla_Estadisticas[[#This Row],[E2_Total_Saques]]</f>
        <v>7.21505376344086</v>
      </c>
      <c r="S400" s="17">
        <f>Tabla_Estadisticas[[#This Row],[E2_Pts_Contraataque]]/Tabla_Estadisticas[[#This Row],[E2_Pts_Totales]]</f>
        <v>0.34246575342465752</v>
      </c>
    </row>
    <row r="401" spans="1:19" x14ac:dyDescent="0.25">
      <c r="A401" s="4">
        <v>400</v>
      </c>
      <c r="B401" s="4">
        <v>8</v>
      </c>
      <c r="C401" s="4">
        <v>11</v>
      </c>
      <c r="D401" s="3">
        <v>79</v>
      </c>
      <c r="E401" s="3">
        <v>27</v>
      </c>
      <c r="F401" s="3">
        <v>103</v>
      </c>
      <c r="G401" s="3">
        <v>21</v>
      </c>
      <c r="H401" s="3">
        <v>7</v>
      </c>
      <c r="I401" s="17">
        <v>-0.1</v>
      </c>
      <c r="J401" s="17">
        <f>Tabla_Estadisticas[[#This Row],[E1_Pts_Saque]]+Tabla_Estadisticas[[#This Row],[E1_Error_Saque]]/Tabla_Estadisticas[[#This Row],[E1_Total_Saques]]</f>
        <v>7.2038834951456314</v>
      </c>
      <c r="K401" s="17">
        <f>Tabla_Estadisticas[[#This Row],[E1_Pts_Contraataque]]/Tabla_Estadisticas[[#This Row],[E1_Total_Saques]]</f>
        <v>0.26213592233009708</v>
      </c>
      <c r="L401" s="3">
        <v>75</v>
      </c>
      <c r="M401" s="3">
        <v>30</v>
      </c>
      <c r="N401" s="3">
        <v>105</v>
      </c>
      <c r="O401" s="3">
        <v>13</v>
      </c>
      <c r="P401" s="3">
        <v>4</v>
      </c>
      <c r="Q401" s="18">
        <v>-0.05</v>
      </c>
      <c r="R401" s="17">
        <f>Tabla_Estadisticas[[#This Row],[E2_Pts_Saque]]+Tabla_Estadisticas[[#This Row],[E2_Error_Saque]]/Tabla_Estadisticas[[#This Row],[E2_Total_Saques]]</f>
        <v>4.1238095238095234</v>
      </c>
      <c r="S401" s="17">
        <f>Tabla_Estadisticas[[#This Row],[E2_Pts_Contraataque]]/Tabla_Estadisticas[[#This Row],[E2_Pts_Totales]]</f>
        <v>0.4</v>
      </c>
    </row>
    <row r="402" spans="1:19" x14ac:dyDescent="0.25">
      <c r="A402" s="4">
        <v>401</v>
      </c>
      <c r="B402" s="4">
        <v>13</v>
      </c>
      <c r="C402" s="4">
        <v>4</v>
      </c>
      <c r="D402" s="3">
        <v>88</v>
      </c>
      <c r="E402" s="3">
        <v>36</v>
      </c>
      <c r="F402" s="3">
        <v>107</v>
      </c>
      <c r="G402" s="3">
        <v>21</v>
      </c>
      <c r="H402" s="3">
        <v>9</v>
      </c>
      <c r="I402" s="17">
        <v>-0.01</v>
      </c>
      <c r="J402" s="17">
        <f>Tabla_Estadisticas[[#This Row],[E1_Pts_Saque]]+Tabla_Estadisticas[[#This Row],[E1_Error_Saque]]/Tabla_Estadisticas[[#This Row],[E1_Total_Saques]]</f>
        <v>9.1962616822429908</v>
      </c>
      <c r="K402" s="17">
        <f>Tabla_Estadisticas[[#This Row],[E1_Pts_Contraataque]]/Tabla_Estadisticas[[#This Row],[E1_Total_Saques]]</f>
        <v>0.3364485981308411</v>
      </c>
      <c r="L402" s="3">
        <v>73</v>
      </c>
      <c r="M402" s="3">
        <v>32</v>
      </c>
      <c r="N402" s="3">
        <v>105</v>
      </c>
      <c r="O402" s="3">
        <v>16</v>
      </c>
      <c r="P402" s="3">
        <v>16</v>
      </c>
      <c r="Q402" s="18">
        <v>0.04</v>
      </c>
      <c r="R402" s="17">
        <f>Tabla_Estadisticas[[#This Row],[E2_Pts_Saque]]+Tabla_Estadisticas[[#This Row],[E2_Error_Saque]]/Tabla_Estadisticas[[#This Row],[E2_Total_Saques]]</f>
        <v>16.152380952380952</v>
      </c>
      <c r="S402" s="17">
        <f>Tabla_Estadisticas[[#This Row],[E2_Pts_Contraataque]]/Tabla_Estadisticas[[#This Row],[E2_Pts_Totales]]</f>
        <v>0.43835616438356162</v>
      </c>
    </row>
    <row r="403" spans="1:19" x14ac:dyDescent="0.25">
      <c r="A403" s="4">
        <v>402</v>
      </c>
      <c r="B403" s="4">
        <v>16</v>
      </c>
      <c r="C403" s="4">
        <v>9</v>
      </c>
      <c r="D403" s="3">
        <v>44</v>
      </c>
      <c r="E403" s="3">
        <v>14</v>
      </c>
      <c r="F403" s="3">
        <v>68</v>
      </c>
      <c r="G403" s="3">
        <v>17</v>
      </c>
      <c r="H403" s="3">
        <v>0</v>
      </c>
      <c r="I403" s="17">
        <v>-0.2</v>
      </c>
      <c r="J403" s="17">
        <f>Tabla_Estadisticas[[#This Row],[E1_Pts_Saque]]+Tabla_Estadisticas[[#This Row],[E1_Error_Saque]]/Tabla_Estadisticas[[#This Row],[E1_Total_Saques]]</f>
        <v>0.25</v>
      </c>
      <c r="K403" s="17">
        <f>Tabla_Estadisticas[[#This Row],[E1_Pts_Contraataque]]/Tabla_Estadisticas[[#This Row],[E1_Total_Saques]]</f>
        <v>0.20588235294117646</v>
      </c>
      <c r="L403" s="3">
        <v>50</v>
      </c>
      <c r="M403" s="3">
        <v>22</v>
      </c>
      <c r="N403" s="3">
        <v>73</v>
      </c>
      <c r="O403" s="3">
        <v>14</v>
      </c>
      <c r="P403" s="3">
        <v>10</v>
      </c>
      <c r="Q403" s="18">
        <v>0.02</v>
      </c>
      <c r="R403" s="17">
        <f>Tabla_Estadisticas[[#This Row],[E2_Pts_Saque]]+Tabla_Estadisticas[[#This Row],[E2_Error_Saque]]/Tabla_Estadisticas[[#This Row],[E2_Total_Saques]]</f>
        <v>10.191780821917808</v>
      </c>
      <c r="S403" s="17">
        <f>Tabla_Estadisticas[[#This Row],[E2_Pts_Contraataque]]/Tabla_Estadisticas[[#This Row],[E2_Pts_Totales]]</f>
        <v>0.44</v>
      </c>
    </row>
    <row r="404" spans="1:19" x14ac:dyDescent="0.25">
      <c r="A404" s="4">
        <v>403</v>
      </c>
      <c r="B404" s="4">
        <v>1</v>
      </c>
      <c r="C404" s="4">
        <v>15</v>
      </c>
      <c r="D404" s="3">
        <v>45</v>
      </c>
      <c r="E404" s="3">
        <v>11</v>
      </c>
      <c r="F404" s="3">
        <v>67</v>
      </c>
      <c r="G404" s="3">
        <v>10</v>
      </c>
      <c r="H404" s="3">
        <v>2</v>
      </c>
      <c r="I404" s="17">
        <v>-0.1</v>
      </c>
      <c r="J404" s="17">
        <f>Tabla_Estadisticas[[#This Row],[E1_Pts_Saque]]+Tabla_Estadisticas[[#This Row],[E1_Error_Saque]]/Tabla_Estadisticas[[#This Row],[E1_Total_Saques]]</f>
        <v>2.1492537313432836</v>
      </c>
      <c r="K404" s="17">
        <f>Tabla_Estadisticas[[#This Row],[E1_Pts_Contraataque]]/Tabla_Estadisticas[[#This Row],[E1_Total_Saques]]</f>
        <v>0.16417910447761194</v>
      </c>
      <c r="L404" s="3">
        <v>59</v>
      </c>
      <c r="M404" s="3">
        <v>23</v>
      </c>
      <c r="N404" s="3">
        <v>79</v>
      </c>
      <c r="O404" s="3">
        <v>12</v>
      </c>
      <c r="P404" s="3">
        <v>8</v>
      </c>
      <c r="Q404" s="18">
        <v>-0.01</v>
      </c>
      <c r="R404" s="17">
        <f>Tabla_Estadisticas[[#This Row],[E2_Pts_Saque]]+Tabla_Estadisticas[[#This Row],[E2_Error_Saque]]/Tabla_Estadisticas[[#This Row],[E2_Total_Saques]]</f>
        <v>8.151898734177216</v>
      </c>
      <c r="S404" s="17">
        <f>Tabla_Estadisticas[[#This Row],[E2_Pts_Contraataque]]/Tabla_Estadisticas[[#This Row],[E2_Pts_Totales]]</f>
        <v>0.38983050847457629</v>
      </c>
    </row>
    <row r="405" spans="1:19" x14ac:dyDescent="0.25">
      <c r="A405" s="4">
        <v>404</v>
      </c>
      <c r="B405" s="4">
        <v>2</v>
      </c>
      <c r="C405" s="4">
        <v>12</v>
      </c>
      <c r="D405" s="3">
        <v>76</v>
      </c>
      <c r="E405" s="3">
        <v>31</v>
      </c>
      <c r="F405" s="3">
        <v>92</v>
      </c>
      <c r="G405" s="3">
        <v>12</v>
      </c>
      <c r="H405" s="3">
        <v>7</v>
      </c>
      <c r="I405" s="17">
        <v>-0.02</v>
      </c>
      <c r="J405" s="17">
        <f>Tabla_Estadisticas[[#This Row],[E1_Pts_Saque]]+Tabla_Estadisticas[[#This Row],[E1_Error_Saque]]/Tabla_Estadisticas[[#This Row],[E1_Total_Saques]]</f>
        <v>7.1304347826086953</v>
      </c>
      <c r="K405" s="17">
        <f>Tabla_Estadisticas[[#This Row],[E1_Pts_Contraataque]]/Tabla_Estadisticas[[#This Row],[E1_Total_Saques]]</f>
        <v>0.33695652173913043</v>
      </c>
      <c r="L405" s="3">
        <v>70</v>
      </c>
      <c r="M405" s="3">
        <v>26</v>
      </c>
      <c r="N405" s="3">
        <v>88</v>
      </c>
      <c r="O405" s="3">
        <v>11</v>
      </c>
      <c r="P405" s="3">
        <v>6</v>
      </c>
      <c r="Q405" s="18">
        <v>-0.02</v>
      </c>
      <c r="R405" s="17">
        <f>Tabla_Estadisticas[[#This Row],[E2_Pts_Saque]]+Tabla_Estadisticas[[#This Row],[E2_Error_Saque]]/Tabla_Estadisticas[[#This Row],[E2_Total_Saques]]</f>
        <v>6.125</v>
      </c>
      <c r="S405" s="17">
        <f>Tabla_Estadisticas[[#This Row],[E2_Pts_Contraataque]]/Tabla_Estadisticas[[#This Row],[E2_Pts_Totales]]</f>
        <v>0.37142857142857144</v>
      </c>
    </row>
    <row r="406" spans="1:19" x14ac:dyDescent="0.25">
      <c r="A406" s="4">
        <v>405</v>
      </c>
      <c r="B406" s="4">
        <v>6</v>
      </c>
      <c r="C406" s="4">
        <v>14</v>
      </c>
      <c r="D406" s="3">
        <v>78</v>
      </c>
      <c r="E406" s="3">
        <v>37</v>
      </c>
      <c r="F406" s="3">
        <v>100</v>
      </c>
      <c r="G406" s="3">
        <v>16</v>
      </c>
      <c r="H406" s="3">
        <v>9</v>
      </c>
      <c r="I406" s="17">
        <v>-0.02</v>
      </c>
      <c r="J406" s="17">
        <f>Tabla_Estadisticas[[#This Row],[E1_Pts_Saque]]+Tabla_Estadisticas[[#This Row],[E1_Error_Saque]]/Tabla_Estadisticas[[#This Row],[E1_Total_Saques]]</f>
        <v>9.16</v>
      </c>
      <c r="K406" s="17">
        <f>Tabla_Estadisticas[[#This Row],[E1_Pts_Contraataque]]/Tabla_Estadisticas[[#This Row],[E1_Total_Saques]]</f>
        <v>0.37</v>
      </c>
      <c r="L406" s="3">
        <v>55</v>
      </c>
      <c r="M406" s="3">
        <v>17</v>
      </c>
      <c r="N406" s="3">
        <v>77</v>
      </c>
      <c r="O406" s="3">
        <v>13</v>
      </c>
      <c r="P406" s="3">
        <v>5</v>
      </c>
      <c r="Q406" s="18">
        <v>-7.0000000000000007E-2</v>
      </c>
      <c r="R406" s="17">
        <f>Tabla_Estadisticas[[#This Row],[E2_Pts_Saque]]+Tabla_Estadisticas[[#This Row],[E2_Error_Saque]]/Tabla_Estadisticas[[#This Row],[E2_Total_Saques]]</f>
        <v>5.1688311688311686</v>
      </c>
      <c r="S406" s="17">
        <f>Tabla_Estadisticas[[#This Row],[E2_Pts_Contraataque]]/Tabla_Estadisticas[[#This Row],[E2_Pts_Totales]]</f>
        <v>0.30909090909090908</v>
      </c>
    </row>
    <row r="407" spans="1:19" x14ac:dyDescent="0.25">
      <c r="A407" s="4">
        <v>406</v>
      </c>
      <c r="B407" s="4">
        <v>6</v>
      </c>
      <c r="C407" s="4">
        <v>3</v>
      </c>
      <c r="D407" s="3">
        <v>59</v>
      </c>
      <c r="E407" s="3">
        <v>22</v>
      </c>
      <c r="F407" s="3">
        <v>78</v>
      </c>
      <c r="G407" s="3">
        <v>13</v>
      </c>
      <c r="H407" s="3">
        <v>10</v>
      </c>
      <c r="I407" s="17">
        <v>0.05</v>
      </c>
      <c r="J407" s="17">
        <f>Tabla_Estadisticas[[#This Row],[E1_Pts_Saque]]+Tabla_Estadisticas[[#This Row],[E1_Error_Saque]]/Tabla_Estadisticas[[#This Row],[E1_Total_Saques]]</f>
        <v>10.166666666666666</v>
      </c>
      <c r="K407" s="17">
        <f>Tabla_Estadisticas[[#This Row],[E1_Pts_Contraataque]]/Tabla_Estadisticas[[#This Row],[E1_Total_Saques]]</f>
        <v>0.28205128205128205</v>
      </c>
      <c r="L407" s="3">
        <v>44</v>
      </c>
      <c r="M407" s="3">
        <v>12</v>
      </c>
      <c r="N407" s="3">
        <v>69</v>
      </c>
      <c r="O407" s="3">
        <v>12</v>
      </c>
      <c r="P407" s="3">
        <v>2</v>
      </c>
      <c r="Q407" s="18">
        <v>-0.13</v>
      </c>
      <c r="R407" s="17">
        <f>Tabla_Estadisticas[[#This Row],[E2_Pts_Saque]]+Tabla_Estadisticas[[#This Row],[E2_Error_Saque]]/Tabla_Estadisticas[[#This Row],[E2_Total_Saques]]</f>
        <v>2.1739130434782608</v>
      </c>
      <c r="S407" s="17">
        <f>Tabla_Estadisticas[[#This Row],[E2_Pts_Contraataque]]/Tabla_Estadisticas[[#This Row],[E2_Pts_Totales]]</f>
        <v>0.27272727272727271</v>
      </c>
    </row>
    <row r="408" spans="1:19" x14ac:dyDescent="0.25">
      <c r="A408" s="4">
        <v>407</v>
      </c>
      <c r="B408" s="4">
        <v>14</v>
      </c>
      <c r="C408" s="4">
        <v>2</v>
      </c>
      <c r="D408" s="3">
        <v>38</v>
      </c>
      <c r="E408" s="3">
        <v>8</v>
      </c>
      <c r="F408" s="3">
        <v>52</v>
      </c>
      <c r="G408" s="3">
        <v>11</v>
      </c>
      <c r="H408" s="3">
        <v>2</v>
      </c>
      <c r="I408" s="17">
        <v>-0.15</v>
      </c>
      <c r="J408" s="17">
        <f>Tabla_Estadisticas[[#This Row],[E1_Pts_Saque]]+Tabla_Estadisticas[[#This Row],[E1_Error_Saque]]/Tabla_Estadisticas[[#This Row],[E1_Total_Saques]]</f>
        <v>2.2115384615384617</v>
      </c>
      <c r="K408" s="17">
        <f>Tabla_Estadisticas[[#This Row],[E1_Pts_Contraataque]]/Tabla_Estadisticas[[#This Row],[E1_Total_Saques]]</f>
        <v>0.15384615384615385</v>
      </c>
      <c r="L408" s="3">
        <v>53</v>
      </c>
      <c r="M408" s="3">
        <v>24</v>
      </c>
      <c r="N408" s="3">
        <v>73</v>
      </c>
      <c r="O408" s="3">
        <v>7</v>
      </c>
      <c r="P408" s="3">
        <v>7</v>
      </c>
      <c r="Q408" s="18">
        <v>0.06</v>
      </c>
      <c r="R408" s="17">
        <f>Tabla_Estadisticas[[#This Row],[E2_Pts_Saque]]+Tabla_Estadisticas[[#This Row],[E2_Error_Saque]]/Tabla_Estadisticas[[#This Row],[E2_Total_Saques]]</f>
        <v>7.095890410958904</v>
      </c>
      <c r="S408" s="17">
        <f>Tabla_Estadisticas[[#This Row],[E2_Pts_Contraataque]]/Tabla_Estadisticas[[#This Row],[E2_Pts_Totales]]</f>
        <v>0.45283018867924529</v>
      </c>
    </row>
    <row r="409" spans="1:19" x14ac:dyDescent="0.25">
      <c r="A409" s="4">
        <v>408</v>
      </c>
      <c r="B409" s="4">
        <v>12</v>
      </c>
      <c r="C409" s="4">
        <v>15</v>
      </c>
      <c r="D409" s="3">
        <v>72</v>
      </c>
      <c r="E409" s="3">
        <v>24</v>
      </c>
      <c r="F409" s="3">
        <v>107</v>
      </c>
      <c r="G409" s="3">
        <v>16</v>
      </c>
      <c r="H409" s="3">
        <v>9</v>
      </c>
      <c r="I409" s="17">
        <v>-0.02</v>
      </c>
      <c r="J409" s="17">
        <f>Tabla_Estadisticas[[#This Row],[E1_Pts_Saque]]+Tabla_Estadisticas[[#This Row],[E1_Error_Saque]]/Tabla_Estadisticas[[#This Row],[E1_Total_Saques]]</f>
        <v>9.1495327102803738</v>
      </c>
      <c r="K409" s="17">
        <f>Tabla_Estadisticas[[#This Row],[E1_Pts_Contraataque]]/Tabla_Estadisticas[[#This Row],[E1_Total_Saques]]</f>
        <v>0.22429906542056074</v>
      </c>
      <c r="L409" s="3">
        <v>81</v>
      </c>
      <c r="M409" s="3">
        <v>24</v>
      </c>
      <c r="N409" s="3">
        <v>109</v>
      </c>
      <c r="O409" s="3">
        <v>18</v>
      </c>
      <c r="P409" s="3">
        <v>4</v>
      </c>
      <c r="Q409" s="18">
        <v>-7.0000000000000007E-2</v>
      </c>
      <c r="R409" s="17">
        <f>Tabla_Estadisticas[[#This Row],[E2_Pts_Saque]]+Tabla_Estadisticas[[#This Row],[E2_Error_Saque]]/Tabla_Estadisticas[[#This Row],[E2_Total_Saques]]</f>
        <v>4.1651376146788994</v>
      </c>
      <c r="S409" s="17">
        <f>Tabla_Estadisticas[[#This Row],[E2_Pts_Contraataque]]/Tabla_Estadisticas[[#This Row],[E2_Pts_Totales]]</f>
        <v>0.29629629629629628</v>
      </c>
    </row>
    <row r="410" spans="1:19" x14ac:dyDescent="0.25">
      <c r="A410" s="4">
        <v>409</v>
      </c>
      <c r="B410" s="4">
        <v>1</v>
      </c>
      <c r="C410" s="4">
        <v>16</v>
      </c>
      <c r="D410" s="3">
        <v>60</v>
      </c>
      <c r="E410" s="3">
        <v>20</v>
      </c>
      <c r="F410" s="3">
        <v>73</v>
      </c>
      <c r="G410" s="3">
        <v>16</v>
      </c>
      <c r="H410" s="3">
        <v>6</v>
      </c>
      <c r="I410" s="17">
        <v>-0.12</v>
      </c>
      <c r="J410" s="17">
        <f>Tabla_Estadisticas[[#This Row],[E1_Pts_Saque]]+Tabla_Estadisticas[[#This Row],[E1_Error_Saque]]/Tabla_Estadisticas[[#This Row],[E1_Total_Saques]]</f>
        <v>6.2191780821917808</v>
      </c>
      <c r="K410" s="17">
        <f>Tabla_Estadisticas[[#This Row],[E1_Pts_Contraataque]]/Tabla_Estadisticas[[#This Row],[E1_Total_Saques]]</f>
        <v>0.27397260273972601</v>
      </c>
      <c r="L410" s="3">
        <v>37</v>
      </c>
      <c r="M410" s="3">
        <v>9</v>
      </c>
      <c r="N410" s="3">
        <v>62</v>
      </c>
      <c r="O410" s="3">
        <v>9</v>
      </c>
      <c r="P410" s="3">
        <v>2</v>
      </c>
      <c r="Q410" s="18">
        <v>-0.09</v>
      </c>
      <c r="R410" s="17">
        <f>Tabla_Estadisticas[[#This Row],[E2_Pts_Saque]]+Tabla_Estadisticas[[#This Row],[E2_Error_Saque]]/Tabla_Estadisticas[[#This Row],[E2_Total_Saques]]</f>
        <v>2.1451612903225805</v>
      </c>
      <c r="S410" s="17">
        <f>Tabla_Estadisticas[[#This Row],[E2_Pts_Contraataque]]/Tabla_Estadisticas[[#This Row],[E2_Pts_Totales]]</f>
        <v>0.24324324324324326</v>
      </c>
    </row>
    <row r="411" spans="1:19" x14ac:dyDescent="0.25">
      <c r="A411" s="4">
        <v>410</v>
      </c>
      <c r="B411" s="4">
        <v>9</v>
      </c>
      <c r="C411" s="4">
        <v>13</v>
      </c>
      <c r="D411" s="3">
        <v>64</v>
      </c>
      <c r="E411" s="3">
        <v>17</v>
      </c>
      <c r="F411" s="3">
        <v>85</v>
      </c>
      <c r="G411" s="3">
        <v>15</v>
      </c>
      <c r="H411" s="3">
        <v>4</v>
      </c>
      <c r="I411" s="17">
        <v>-0.09</v>
      </c>
      <c r="J411" s="17">
        <f>Tabla_Estadisticas[[#This Row],[E1_Pts_Saque]]+Tabla_Estadisticas[[#This Row],[E1_Error_Saque]]/Tabla_Estadisticas[[#This Row],[E1_Total_Saques]]</f>
        <v>4.1764705882352944</v>
      </c>
      <c r="K411" s="17">
        <f>Tabla_Estadisticas[[#This Row],[E1_Pts_Contraataque]]/Tabla_Estadisticas[[#This Row],[E1_Total_Saques]]</f>
        <v>0.2</v>
      </c>
      <c r="L411" s="3">
        <v>72</v>
      </c>
      <c r="M411" s="3">
        <v>23</v>
      </c>
      <c r="N411" s="3">
        <v>95</v>
      </c>
      <c r="O411" s="3">
        <v>15</v>
      </c>
      <c r="P411" s="3">
        <v>3</v>
      </c>
      <c r="Q411" s="18">
        <v>-0.09</v>
      </c>
      <c r="R411" s="17">
        <f>Tabla_Estadisticas[[#This Row],[E2_Pts_Saque]]+Tabla_Estadisticas[[#This Row],[E2_Error_Saque]]/Tabla_Estadisticas[[#This Row],[E2_Total_Saques]]</f>
        <v>3.1578947368421053</v>
      </c>
      <c r="S411" s="17">
        <f>Tabla_Estadisticas[[#This Row],[E2_Pts_Contraataque]]/Tabla_Estadisticas[[#This Row],[E2_Pts_Totales]]</f>
        <v>0.31944444444444442</v>
      </c>
    </row>
    <row r="412" spans="1:19" x14ac:dyDescent="0.25">
      <c r="A412" s="4">
        <v>411</v>
      </c>
      <c r="B412" s="4">
        <v>4</v>
      </c>
      <c r="C412" s="4">
        <v>8</v>
      </c>
      <c r="D412" s="3">
        <v>64</v>
      </c>
      <c r="E412" s="3">
        <v>19</v>
      </c>
      <c r="F412" s="3">
        <v>92</v>
      </c>
      <c r="G412" s="3">
        <v>19</v>
      </c>
      <c r="H412" s="3">
        <v>7</v>
      </c>
      <c r="I412" s="17">
        <v>-0.11</v>
      </c>
      <c r="J412" s="17">
        <f>Tabla_Estadisticas[[#This Row],[E1_Pts_Saque]]+Tabla_Estadisticas[[#This Row],[E1_Error_Saque]]/Tabla_Estadisticas[[#This Row],[E1_Total_Saques]]</f>
        <v>7.2065217391304346</v>
      </c>
      <c r="K412" s="17">
        <f>Tabla_Estadisticas[[#This Row],[E1_Pts_Contraataque]]/Tabla_Estadisticas[[#This Row],[E1_Total_Saques]]</f>
        <v>0.20652173913043478</v>
      </c>
      <c r="L412" s="3">
        <v>69</v>
      </c>
      <c r="M412" s="3">
        <v>23</v>
      </c>
      <c r="N412" s="3">
        <v>97</v>
      </c>
      <c r="O412" s="3">
        <v>16</v>
      </c>
      <c r="P412" s="3">
        <v>5</v>
      </c>
      <c r="Q412" s="18">
        <v>-0.03</v>
      </c>
      <c r="R412" s="17">
        <f>Tabla_Estadisticas[[#This Row],[E2_Pts_Saque]]+Tabla_Estadisticas[[#This Row],[E2_Error_Saque]]/Tabla_Estadisticas[[#This Row],[E2_Total_Saques]]</f>
        <v>5.1649484536082477</v>
      </c>
      <c r="S412" s="17">
        <f>Tabla_Estadisticas[[#This Row],[E2_Pts_Contraataque]]/Tabla_Estadisticas[[#This Row],[E2_Pts_Totales]]</f>
        <v>0.33333333333333331</v>
      </c>
    </row>
    <row r="413" spans="1:19" x14ac:dyDescent="0.25">
      <c r="A413" s="4">
        <v>412</v>
      </c>
      <c r="B413" s="4">
        <v>11</v>
      </c>
      <c r="C413" s="4">
        <v>7</v>
      </c>
      <c r="D413" s="3">
        <v>70</v>
      </c>
      <c r="E413" s="3">
        <v>20</v>
      </c>
      <c r="F413" s="3">
        <v>97</v>
      </c>
      <c r="G413" s="3">
        <v>15</v>
      </c>
      <c r="H413" s="3">
        <v>4</v>
      </c>
      <c r="I413" s="17">
        <v>-0.06</v>
      </c>
      <c r="J413" s="17">
        <f>Tabla_Estadisticas[[#This Row],[E1_Pts_Saque]]+Tabla_Estadisticas[[#This Row],[E1_Error_Saque]]/Tabla_Estadisticas[[#This Row],[E1_Total_Saques]]</f>
        <v>4.1546391752577323</v>
      </c>
      <c r="K413" s="17">
        <f>Tabla_Estadisticas[[#This Row],[E1_Pts_Contraataque]]/Tabla_Estadisticas[[#This Row],[E1_Total_Saques]]</f>
        <v>0.20618556701030927</v>
      </c>
      <c r="L413" s="3">
        <v>82</v>
      </c>
      <c r="M413" s="3">
        <v>33</v>
      </c>
      <c r="N413" s="3">
        <v>105</v>
      </c>
      <c r="O413" s="3">
        <v>12</v>
      </c>
      <c r="P413" s="3">
        <v>4</v>
      </c>
      <c r="Q413" s="18">
        <v>-0.03</v>
      </c>
      <c r="R413" s="17">
        <f>Tabla_Estadisticas[[#This Row],[E2_Pts_Saque]]+Tabla_Estadisticas[[#This Row],[E2_Error_Saque]]/Tabla_Estadisticas[[#This Row],[E2_Total_Saques]]</f>
        <v>4.1142857142857139</v>
      </c>
      <c r="S413" s="17">
        <f>Tabla_Estadisticas[[#This Row],[E2_Pts_Contraataque]]/Tabla_Estadisticas[[#This Row],[E2_Pts_Totales]]</f>
        <v>0.40243902439024393</v>
      </c>
    </row>
    <row r="414" spans="1:19" x14ac:dyDescent="0.25">
      <c r="A414" s="4">
        <v>413</v>
      </c>
      <c r="B414" s="4">
        <v>4</v>
      </c>
      <c r="C414" s="4">
        <v>3</v>
      </c>
      <c r="D414" s="3">
        <v>70</v>
      </c>
      <c r="E414" s="3">
        <v>22</v>
      </c>
      <c r="F414" s="3">
        <v>96</v>
      </c>
      <c r="G414" s="3">
        <v>23</v>
      </c>
      <c r="H414" s="3">
        <v>7</v>
      </c>
      <c r="I414" s="17">
        <v>-0.16</v>
      </c>
      <c r="J414" s="17">
        <f>Tabla_Estadisticas[[#This Row],[E1_Pts_Saque]]+Tabla_Estadisticas[[#This Row],[E1_Error_Saque]]/Tabla_Estadisticas[[#This Row],[E1_Total_Saques]]</f>
        <v>7.239583333333333</v>
      </c>
      <c r="K414" s="17">
        <f>Tabla_Estadisticas[[#This Row],[E1_Pts_Contraataque]]/Tabla_Estadisticas[[#This Row],[E1_Total_Saques]]</f>
        <v>0.22916666666666666</v>
      </c>
      <c r="L414" s="3">
        <v>54</v>
      </c>
      <c r="M414" s="3">
        <v>12</v>
      </c>
      <c r="N414" s="3">
        <v>87</v>
      </c>
      <c r="O414" s="3">
        <v>23</v>
      </c>
      <c r="P414" s="3">
        <v>4</v>
      </c>
      <c r="Q414" s="18">
        <v>-0.19</v>
      </c>
      <c r="R414" s="17">
        <f>Tabla_Estadisticas[[#This Row],[E2_Pts_Saque]]+Tabla_Estadisticas[[#This Row],[E2_Error_Saque]]/Tabla_Estadisticas[[#This Row],[E2_Total_Saques]]</f>
        <v>4.264367816091954</v>
      </c>
      <c r="S414" s="17">
        <f>Tabla_Estadisticas[[#This Row],[E2_Pts_Contraataque]]/Tabla_Estadisticas[[#This Row],[E2_Pts_Totales]]</f>
        <v>0.22222222222222221</v>
      </c>
    </row>
    <row r="415" spans="1:19" x14ac:dyDescent="0.25">
      <c r="A415" s="4">
        <v>414</v>
      </c>
      <c r="B415" s="4">
        <v>11</v>
      </c>
      <c r="C415" s="4">
        <v>9</v>
      </c>
      <c r="D415" s="3">
        <v>71</v>
      </c>
      <c r="E415" s="3">
        <v>23</v>
      </c>
      <c r="F415" s="3">
        <v>107</v>
      </c>
      <c r="G415" s="3">
        <v>15</v>
      </c>
      <c r="H415" s="3">
        <v>9</v>
      </c>
      <c r="I415" s="17">
        <v>-0.01</v>
      </c>
      <c r="J415" s="17">
        <f>Tabla_Estadisticas[[#This Row],[E1_Pts_Saque]]+Tabla_Estadisticas[[#This Row],[E1_Error_Saque]]/Tabla_Estadisticas[[#This Row],[E1_Total_Saques]]</f>
        <v>9.1401869158878508</v>
      </c>
      <c r="K415" s="17">
        <f>Tabla_Estadisticas[[#This Row],[E1_Pts_Contraataque]]/Tabla_Estadisticas[[#This Row],[E1_Total_Saques]]</f>
        <v>0.21495327102803738</v>
      </c>
      <c r="L415" s="3">
        <v>91</v>
      </c>
      <c r="M415" s="3">
        <v>32</v>
      </c>
      <c r="N415" s="3">
        <v>114</v>
      </c>
      <c r="O415" s="3">
        <v>24</v>
      </c>
      <c r="P415" s="3">
        <v>7</v>
      </c>
      <c r="Q415" s="18">
        <v>-0.1</v>
      </c>
      <c r="R415" s="17">
        <f>Tabla_Estadisticas[[#This Row],[E2_Pts_Saque]]+Tabla_Estadisticas[[#This Row],[E2_Error_Saque]]/Tabla_Estadisticas[[#This Row],[E2_Total_Saques]]</f>
        <v>7.2105263157894735</v>
      </c>
      <c r="S415" s="17">
        <f>Tabla_Estadisticas[[#This Row],[E2_Pts_Contraataque]]/Tabla_Estadisticas[[#This Row],[E2_Pts_Totales]]</f>
        <v>0.35164835164835168</v>
      </c>
    </row>
    <row r="416" spans="1:19" x14ac:dyDescent="0.25">
      <c r="A416" s="4">
        <v>415</v>
      </c>
      <c r="B416" s="4">
        <v>7</v>
      </c>
      <c r="C416" s="4">
        <v>1</v>
      </c>
      <c r="D416" s="3">
        <v>55</v>
      </c>
      <c r="E416" s="3">
        <v>20</v>
      </c>
      <c r="F416" s="3">
        <v>74</v>
      </c>
      <c r="G416" s="3">
        <v>11</v>
      </c>
      <c r="H416" s="3">
        <v>5</v>
      </c>
      <c r="I416" s="17">
        <v>0.01</v>
      </c>
      <c r="J416" s="17">
        <f>Tabla_Estadisticas[[#This Row],[E1_Pts_Saque]]+Tabla_Estadisticas[[#This Row],[E1_Error_Saque]]/Tabla_Estadisticas[[#This Row],[E1_Total_Saques]]</f>
        <v>5.1486486486486482</v>
      </c>
      <c r="K416" s="17">
        <f>Tabla_Estadisticas[[#This Row],[E1_Pts_Contraataque]]/Tabla_Estadisticas[[#This Row],[E1_Total_Saques]]</f>
        <v>0.27027027027027029</v>
      </c>
      <c r="L416" s="3">
        <v>43</v>
      </c>
      <c r="M416" s="3">
        <v>7</v>
      </c>
      <c r="N416" s="3">
        <v>61</v>
      </c>
      <c r="O416" s="3">
        <v>12</v>
      </c>
      <c r="P416" s="3">
        <v>1</v>
      </c>
      <c r="Q416" s="18">
        <v>-0.14000000000000001</v>
      </c>
      <c r="R416" s="17">
        <f>Tabla_Estadisticas[[#This Row],[E2_Pts_Saque]]+Tabla_Estadisticas[[#This Row],[E2_Error_Saque]]/Tabla_Estadisticas[[#This Row],[E2_Total_Saques]]</f>
        <v>1.1967213114754098</v>
      </c>
      <c r="S416" s="17">
        <f>Tabla_Estadisticas[[#This Row],[E2_Pts_Contraataque]]/Tabla_Estadisticas[[#This Row],[E2_Pts_Totales]]</f>
        <v>0.16279069767441862</v>
      </c>
    </row>
    <row r="417" spans="1:19" x14ac:dyDescent="0.25">
      <c r="A417" s="4">
        <v>416</v>
      </c>
      <c r="B417" s="4">
        <v>8</v>
      </c>
      <c r="C417" s="4">
        <v>12</v>
      </c>
      <c r="D417" s="3">
        <v>61</v>
      </c>
      <c r="E417" s="3">
        <v>31</v>
      </c>
      <c r="F417" s="3">
        <v>73</v>
      </c>
      <c r="G417" s="3">
        <v>10</v>
      </c>
      <c r="H417" s="3">
        <v>7</v>
      </c>
      <c r="I417" s="17">
        <v>0.02</v>
      </c>
      <c r="J417" s="17">
        <f>Tabla_Estadisticas[[#This Row],[E1_Pts_Saque]]+Tabla_Estadisticas[[#This Row],[E1_Error_Saque]]/Tabla_Estadisticas[[#This Row],[E1_Total_Saques]]</f>
        <v>7.1369863013698627</v>
      </c>
      <c r="K417" s="17">
        <f>Tabla_Estadisticas[[#This Row],[E1_Pts_Contraataque]]/Tabla_Estadisticas[[#This Row],[E1_Total_Saques]]</f>
        <v>0.42465753424657532</v>
      </c>
      <c r="L417" s="3">
        <v>40</v>
      </c>
      <c r="M417" s="3">
        <v>14</v>
      </c>
      <c r="N417" s="3">
        <v>55</v>
      </c>
      <c r="O417" s="3">
        <v>6</v>
      </c>
      <c r="P417" s="3">
        <v>4</v>
      </c>
      <c r="Q417" s="18">
        <v>0</v>
      </c>
      <c r="R417" s="17">
        <f>Tabla_Estadisticas[[#This Row],[E2_Pts_Saque]]+Tabla_Estadisticas[[#This Row],[E2_Error_Saque]]/Tabla_Estadisticas[[#This Row],[E2_Total_Saques]]</f>
        <v>4.1090909090909093</v>
      </c>
      <c r="S417" s="17">
        <f>Tabla_Estadisticas[[#This Row],[E2_Pts_Contraataque]]/Tabla_Estadisticas[[#This Row],[E2_Pts_Totales]]</f>
        <v>0.35</v>
      </c>
    </row>
    <row r="418" spans="1:19" x14ac:dyDescent="0.25">
      <c r="A418" s="4">
        <v>417</v>
      </c>
      <c r="B418" s="4">
        <v>13</v>
      </c>
      <c r="C418" s="4">
        <v>14</v>
      </c>
      <c r="D418" s="3">
        <v>71</v>
      </c>
      <c r="E418" s="3">
        <v>28</v>
      </c>
      <c r="F418" s="3">
        <v>104</v>
      </c>
      <c r="G418" s="3">
        <v>21</v>
      </c>
      <c r="H418" s="3">
        <v>9</v>
      </c>
      <c r="I418" s="17">
        <v>-0.03</v>
      </c>
      <c r="J418" s="17">
        <f>Tabla_Estadisticas[[#This Row],[E1_Pts_Saque]]+Tabla_Estadisticas[[#This Row],[E1_Error_Saque]]/Tabla_Estadisticas[[#This Row],[E1_Total_Saques]]</f>
        <v>9.2019230769230766</v>
      </c>
      <c r="K418" s="17">
        <f>Tabla_Estadisticas[[#This Row],[E1_Pts_Contraataque]]/Tabla_Estadisticas[[#This Row],[E1_Total_Saques]]</f>
        <v>0.26923076923076922</v>
      </c>
      <c r="L418" s="3">
        <v>72</v>
      </c>
      <c r="M418" s="3">
        <v>27</v>
      </c>
      <c r="N418" s="3">
        <v>106</v>
      </c>
      <c r="O418" s="3">
        <v>21</v>
      </c>
      <c r="P418" s="3">
        <v>11</v>
      </c>
      <c r="Q418" s="18">
        <v>-0.05</v>
      </c>
      <c r="R418" s="17">
        <f>Tabla_Estadisticas[[#This Row],[E2_Pts_Saque]]+Tabla_Estadisticas[[#This Row],[E2_Error_Saque]]/Tabla_Estadisticas[[#This Row],[E2_Total_Saques]]</f>
        <v>11.19811320754717</v>
      </c>
      <c r="S418" s="17">
        <f>Tabla_Estadisticas[[#This Row],[E2_Pts_Contraataque]]/Tabla_Estadisticas[[#This Row],[E2_Pts_Totales]]</f>
        <v>0.375</v>
      </c>
    </row>
    <row r="419" spans="1:19" x14ac:dyDescent="0.25">
      <c r="A419" s="4">
        <v>418</v>
      </c>
      <c r="B419" s="4">
        <v>16</v>
      </c>
      <c r="C419" s="4">
        <v>6</v>
      </c>
      <c r="D419" s="3">
        <v>72</v>
      </c>
      <c r="E419" s="3">
        <v>25</v>
      </c>
      <c r="F419" s="3">
        <v>103</v>
      </c>
      <c r="G419" s="3">
        <v>14</v>
      </c>
      <c r="H419" s="3">
        <v>4</v>
      </c>
      <c r="I419" s="17">
        <v>-0.03</v>
      </c>
      <c r="J419" s="17">
        <f>Tabla_Estadisticas[[#This Row],[E1_Pts_Saque]]+Tabla_Estadisticas[[#This Row],[E1_Error_Saque]]/Tabla_Estadisticas[[#This Row],[E1_Total_Saques]]</f>
        <v>4.1359223300970873</v>
      </c>
      <c r="K419" s="17">
        <f>Tabla_Estadisticas[[#This Row],[E1_Pts_Contraataque]]/Tabla_Estadisticas[[#This Row],[E1_Total_Saques]]</f>
        <v>0.24271844660194175</v>
      </c>
      <c r="L419" s="3">
        <v>84</v>
      </c>
      <c r="M419" s="3">
        <v>32</v>
      </c>
      <c r="N419" s="3">
        <v>107</v>
      </c>
      <c r="O419" s="3">
        <v>18</v>
      </c>
      <c r="P419" s="3">
        <v>8</v>
      </c>
      <c r="Q419" s="18">
        <v>-0.03</v>
      </c>
      <c r="R419" s="17">
        <f>Tabla_Estadisticas[[#This Row],[E2_Pts_Saque]]+Tabla_Estadisticas[[#This Row],[E2_Error_Saque]]/Tabla_Estadisticas[[#This Row],[E2_Total_Saques]]</f>
        <v>8.1682242990654199</v>
      </c>
      <c r="S419" s="17">
        <f>Tabla_Estadisticas[[#This Row],[E2_Pts_Contraataque]]/Tabla_Estadisticas[[#This Row],[E2_Pts_Totales]]</f>
        <v>0.38095238095238093</v>
      </c>
    </row>
    <row r="420" spans="1:19" x14ac:dyDescent="0.25">
      <c r="A420" s="4">
        <v>419</v>
      </c>
      <c r="B420" s="4">
        <v>2</v>
      </c>
      <c r="C420" s="4">
        <v>15</v>
      </c>
      <c r="D420" s="3">
        <v>45</v>
      </c>
      <c r="E420" s="3">
        <v>10</v>
      </c>
      <c r="F420" s="3">
        <v>53</v>
      </c>
      <c r="G420" s="3">
        <v>10</v>
      </c>
      <c r="H420" s="3">
        <v>1</v>
      </c>
      <c r="I420" s="17">
        <v>-0.13</v>
      </c>
      <c r="J420" s="17">
        <f>Tabla_Estadisticas[[#This Row],[E1_Pts_Saque]]+Tabla_Estadisticas[[#This Row],[E1_Error_Saque]]/Tabla_Estadisticas[[#This Row],[E1_Total_Saques]]</f>
        <v>1.1886792452830188</v>
      </c>
      <c r="K420" s="17">
        <f>Tabla_Estadisticas[[#This Row],[E1_Pts_Contraataque]]/Tabla_Estadisticas[[#This Row],[E1_Total_Saques]]</f>
        <v>0.18867924528301888</v>
      </c>
      <c r="L420" s="3">
        <v>60</v>
      </c>
      <c r="M420" s="3">
        <v>29</v>
      </c>
      <c r="N420" s="3">
        <v>73</v>
      </c>
      <c r="O420" s="3">
        <v>5</v>
      </c>
      <c r="P420" s="3">
        <v>10</v>
      </c>
      <c r="Q420" s="18">
        <v>0.13</v>
      </c>
      <c r="R420" s="17">
        <f>Tabla_Estadisticas[[#This Row],[E2_Pts_Saque]]+Tabla_Estadisticas[[#This Row],[E2_Error_Saque]]/Tabla_Estadisticas[[#This Row],[E2_Total_Saques]]</f>
        <v>10.068493150684931</v>
      </c>
      <c r="S420" s="17">
        <f>Tabla_Estadisticas[[#This Row],[E2_Pts_Contraataque]]/Tabla_Estadisticas[[#This Row],[E2_Pts_Totales]]</f>
        <v>0.48333333333333334</v>
      </c>
    </row>
    <row r="421" spans="1:19" x14ac:dyDescent="0.25">
      <c r="A421" s="4">
        <v>420</v>
      </c>
      <c r="B421" s="4">
        <v>15</v>
      </c>
      <c r="C421" s="4">
        <v>11</v>
      </c>
      <c r="D421" s="3">
        <v>66</v>
      </c>
      <c r="E421" s="3">
        <v>28</v>
      </c>
      <c r="F421" s="3">
        <v>91</v>
      </c>
      <c r="G421" s="3">
        <v>12</v>
      </c>
      <c r="H421" s="3">
        <v>6</v>
      </c>
      <c r="I421" s="17">
        <v>-0.03</v>
      </c>
      <c r="J421" s="17">
        <f>Tabla_Estadisticas[[#This Row],[E1_Pts_Saque]]+Tabla_Estadisticas[[#This Row],[E1_Error_Saque]]/Tabla_Estadisticas[[#This Row],[E1_Total_Saques]]</f>
        <v>6.1318681318681323</v>
      </c>
      <c r="K421" s="17">
        <f>Tabla_Estadisticas[[#This Row],[E1_Pts_Contraataque]]/Tabla_Estadisticas[[#This Row],[E1_Total_Saques]]</f>
        <v>0.30769230769230771</v>
      </c>
      <c r="L421" s="3">
        <v>59</v>
      </c>
      <c r="M421" s="3">
        <v>17</v>
      </c>
      <c r="N421" s="3">
        <v>79</v>
      </c>
      <c r="O421" s="3">
        <v>16</v>
      </c>
      <c r="P421" s="3">
        <v>9</v>
      </c>
      <c r="Q421" s="18">
        <v>-7.0000000000000007E-2</v>
      </c>
      <c r="R421" s="17">
        <f>Tabla_Estadisticas[[#This Row],[E2_Pts_Saque]]+Tabla_Estadisticas[[#This Row],[E2_Error_Saque]]/Tabla_Estadisticas[[#This Row],[E2_Total_Saques]]</f>
        <v>9.2025316455696196</v>
      </c>
      <c r="S421" s="17">
        <f>Tabla_Estadisticas[[#This Row],[E2_Pts_Contraataque]]/Tabla_Estadisticas[[#This Row],[E2_Pts_Totales]]</f>
        <v>0.28813559322033899</v>
      </c>
    </row>
    <row r="422" spans="1:19" x14ac:dyDescent="0.25">
      <c r="A422" s="4">
        <v>421</v>
      </c>
      <c r="B422" s="4">
        <v>11</v>
      </c>
      <c r="C422" s="4">
        <v>15</v>
      </c>
      <c r="D422" s="3">
        <v>62</v>
      </c>
      <c r="E422" s="3">
        <v>16</v>
      </c>
      <c r="F422" s="3">
        <v>88</v>
      </c>
      <c r="G422" s="3">
        <v>20</v>
      </c>
      <c r="H422" s="3">
        <v>7</v>
      </c>
      <c r="I422" s="17">
        <v>-0.11</v>
      </c>
      <c r="J422" s="17">
        <f>Tabla_Estadisticas[[#This Row],[E1_Pts_Saque]]+Tabla_Estadisticas[[#This Row],[E1_Error_Saque]]/Tabla_Estadisticas[[#This Row],[E1_Total_Saques]]</f>
        <v>7.2272727272727275</v>
      </c>
      <c r="K422" s="17">
        <f>Tabla_Estadisticas[[#This Row],[E1_Pts_Contraataque]]/Tabla_Estadisticas[[#This Row],[E1_Total_Saques]]</f>
        <v>0.18181818181818182</v>
      </c>
      <c r="L422" s="3">
        <v>70</v>
      </c>
      <c r="M422" s="3">
        <v>27</v>
      </c>
      <c r="N422" s="3">
        <v>94</v>
      </c>
      <c r="O422" s="3">
        <v>16</v>
      </c>
      <c r="P422" s="3">
        <v>5</v>
      </c>
      <c r="Q422" s="18">
        <v>-0.1</v>
      </c>
      <c r="R422" s="17">
        <f>Tabla_Estadisticas[[#This Row],[E2_Pts_Saque]]+Tabla_Estadisticas[[#This Row],[E2_Error_Saque]]/Tabla_Estadisticas[[#This Row],[E2_Total_Saques]]</f>
        <v>5.1702127659574471</v>
      </c>
      <c r="S422" s="17">
        <f>Tabla_Estadisticas[[#This Row],[E2_Pts_Contraataque]]/Tabla_Estadisticas[[#This Row],[E2_Pts_Totales]]</f>
        <v>0.38571428571428573</v>
      </c>
    </row>
    <row r="423" spans="1:19" x14ac:dyDescent="0.25">
      <c r="A423" s="4">
        <v>422</v>
      </c>
      <c r="B423" s="4">
        <v>2</v>
      </c>
      <c r="C423" s="4">
        <v>4</v>
      </c>
      <c r="D423" s="3">
        <v>56</v>
      </c>
      <c r="E423" s="3">
        <v>22</v>
      </c>
      <c r="F423" s="3">
        <v>73</v>
      </c>
      <c r="G423" s="3">
        <v>15</v>
      </c>
      <c r="H423" s="3">
        <v>5</v>
      </c>
      <c r="I423" s="17">
        <v>-0.08</v>
      </c>
      <c r="J423" s="17">
        <f>Tabla_Estadisticas[[#This Row],[E1_Pts_Saque]]+Tabla_Estadisticas[[#This Row],[E1_Error_Saque]]/Tabla_Estadisticas[[#This Row],[E1_Total_Saques]]</f>
        <v>5.2054794520547949</v>
      </c>
      <c r="K423" s="17">
        <f>Tabla_Estadisticas[[#This Row],[E1_Pts_Contraataque]]/Tabla_Estadisticas[[#This Row],[E1_Total_Saques]]</f>
        <v>0.30136986301369861</v>
      </c>
      <c r="L423" s="3">
        <v>43</v>
      </c>
      <c r="M423" s="3">
        <v>14</v>
      </c>
      <c r="N423" s="3">
        <v>64</v>
      </c>
      <c r="O423" s="3">
        <v>13</v>
      </c>
      <c r="P423" s="3">
        <v>2</v>
      </c>
      <c r="Q423" s="18">
        <v>-0.17</v>
      </c>
      <c r="R423" s="17">
        <f>Tabla_Estadisticas[[#This Row],[E2_Pts_Saque]]+Tabla_Estadisticas[[#This Row],[E2_Error_Saque]]/Tabla_Estadisticas[[#This Row],[E2_Total_Saques]]</f>
        <v>2.203125</v>
      </c>
      <c r="S423" s="17">
        <f>Tabla_Estadisticas[[#This Row],[E2_Pts_Contraataque]]/Tabla_Estadisticas[[#This Row],[E2_Pts_Totales]]</f>
        <v>0.32558139534883723</v>
      </c>
    </row>
    <row r="424" spans="1:19" x14ac:dyDescent="0.25">
      <c r="A424" s="4">
        <v>423</v>
      </c>
      <c r="B424" s="4">
        <v>4</v>
      </c>
      <c r="C424" s="4">
        <v>2</v>
      </c>
      <c r="D424" s="3">
        <v>58</v>
      </c>
      <c r="E424" s="3">
        <v>16</v>
      </c>
      <c r="F424" s="3">
        <v>90</v>
      </c>
      <c r="G424" s="3">
        <v>17</v>
      </c>
      <c r="H424" s="3">
        <v>3</v>
      </c>
      <c r="I424" s="17">
        <v>-0.14000000000000001</v>
      </c>
      <c r="J424" s="17">
        <f>Tabla_Estadisticas[[#This Row],[E1_Pts_Saque]]+Tabla_Estadisticas[[#This Row],[E1_Error_Saque]]/Tabla_Estadisticas[[#This Row],[E1_Total_Saques]]</f>
        <v>3.1888888888888891</v>
      </c>
      <c r="K424" s="17">
        <f>Tabla_Estadisticas[[#This Row],[E1_Pts_Contraataque]]/Tabla_Estadisticas[[#This Row],[E1_Total_Saques]]</f>
        <v>0.17777777777777778</v>
      </c>
      <c r="L424" s="3">
        <v>69</v>
      </c>
      <c r="M424" s="3">
        <v>26</v>
      </c>
      <c r="N424" s="3">
        <v>98</v>
      </c>
      <c r="O424" s="3">
        <v>20</v>
      </c>
      <c r="P424" s="3">
        <v>6</v>
      </c>
      <c r="Q424" s="18">
        <v>-0.11</v>
      </c>
      <c r="R424" s="17">
        <f>Tabla_Estadisticas[[#This Row],[E2_Pts_Saque]]+Tabla_Estadisticas[[#This Row],[E2_Error_Saque]]/Tabla_Estadisticas[[#This Row],[E2_Total_Saques]]</f>
        <v>6.204081632653061</v>
      </c>
      <c r="S424" s="17">
        <f>Tabla_Estadisticas[[#This Row],[E2_Pts_Contraataque]]/Tabla_Estadisticas[[#This Row],[E2_Pts_Totales]]</f>
        <v>0.37681159420289856</v>
      </c>
    </row>
    <row r="425" spans="1:19" x14ac:dyDescent="0.25">
      <c r="A425" s="4">
        <v>424</v>
      </c>
      <c r="B425" s="4">
        <v>7</v>
      </c>
      <c r="C425" s="4">
        <v>16</v>
      </c>
      <c r="D425" s="3">
        <v>70</v>
      </c>
      <c r="E425" s="3">
        <v>28</v>
      </c>
      <c r="F425" s="3">
        <v>95</v>
      </c>
      <c r="G425" s="3">
        <v>13</v>
      </c>
      <c r="H425" s="3">
        <v>8</v>
      </c>
      <c r="I425" s="17">
        <v>-0.02</v>
      </c>
      <c r="J425" s="17">
        <f>Tabla_Estadisticas[[#This Row],[E1_Pts_Saque]]+Tabla_Estadisticas[[#This Row],[E1_Error_Saque]]/Tabla_Estadisticas[[#This Row],[E1_Total_Saques]]</f>
        <v>8.1368421052631579</v>
      </c>
      <c r="K425" s="17">
        <f>Tabla_Estadisticas[[#This Row],[E1_Pts_Contraataque]]/Tabla_Estadisticas[[#This Row],[E1_Total_Saques]]</f>
        <v>0.29473684210526313</v>
      </c>
      <c r="L425" s="3">
        <v>67</v>
      </c>
      <c r="M425" s="3">
        <v>21</v>
      </c>
      <c r="N425" s="3">
        <v>86</v>
      </c>
      <c r="O425" s="3">
        <v>14</v>
      </c>
      <c r="P425" s="3">
        <v>3</v>
      </c>
      <c r="Q425" s="18">
        <v>-0.11</v>
      </c>
      <c r="R425" s="17">
        <f>Tabla_Estadisticas[[#This Row],[E2_Pts_Saque]]+Tabla_Estadisticas[[#This Row],[E2_Error_Saque]]/Tabla_Estadisticas[[#This Row],[E2_Total_Saques]]</f>
        <v>3.1627906976744184</v>
      </c>
      <c r="S425" s="17">
        <f>Tabla_Estadisticas[[#This Row],[E2_Pts_Contraataque]]/Tabla_Estadisticas[[#This Row],[E2_Pts_Totales]]</f>
        <v>0.31343283582089554</v>
      </c>
    </row>
    <row r="426" spans="1:19" x14ac:dyDescent="0.25">
      <c r="A426" s="4">
        <v>425</v>
      </c>
      <c r="B426" s="4">
        <v>16</v>
      </c>
      <c r="C426" s="4">
        <v>7</v>
      </c>
      <c r="D426" s="3">
        <v>78</v>
      </c>
      <c r="E426" s="3">
        <v>35</v>
      </c>
      <c r="F426" s="3">
        <v>107</v>
      </c>
      <c r="G426" s="3">
        <v>15</v>
      </c>
      <c r="H426" s="3">
        <v>4</v>
      </c>
      <c r="I426" s="17">
        <v>-0.08</v>
      </c>
      <c r="J426" s="17">
        <f>Tabla_Estadisticas[[#This Row],[E1_Pts_Saque]]+Tabla_Estadisticas[[#This Row],[E1_Error_Saque]]/Tabla_Estadisticas[[#This Row],[E1_Total_Saques]]</f>
        <v>4.1401869158878508</v>
      </c>
      <c r="K426" s="17">
        <f>Tabla_Estadisticas[[#This Row],[E1_Pts_Contraataque]]/Tabla_Estadisticas[[#This Row],[E1_Total_Saques]]</f>
        <v>0.32710280373831774</v>
      </c>
      <c r="L426" s="3">
        <v>77</v>
      </c>
      <c r="M426" s="3">
        <v>27</v>
      </c>
      <c r="N426" s="3">
        <v>108</v>
      </c>
      <c r="O426" s="3">
        <v>25</v>
      </c>
      <c r="P426" s="3">
        <v>5</v>
      </c>
      <c r="Q426" s="18">
        <v>-0.14000000000000001</v>
      </c>
      <c r="R426" s="17">
        <f>Tabla_Estadisticas[[#This Row],[E2_Pts_Saque]]+Tabla_Estadisticas[[#This Row],[E2_Error_Saque]]/Tabla_Estadisticas[[#This Row],[E2_Total_Saques]]</f>
        <v>5.2314814814814818</v>
      </c>
      <c r="S426" s="17">
        <f>Tabla_Estadisticas[[#This Row],[E2_Pts_Contraataque]]/Tabla_Estadisticas[[#This Row],[E2_Pts_Totales]]</f>
        <v>0.35064935064935066</v>
      </c>
    </row>
    <row r="427" spans="1:19" x14ac:dyDescent="0.25">
      <c r="A427" s="4">
        <v>426</v>
      </c>
      <c r="B427" s="4">
        <v>7</v>
      </c>
      <c r="C427" s="4">
        <v>16</v>
      </c>
      <c r="D427" s="3">
        <v>43</v>
      </c>
      <c r="E427" s="3">
        <v>14</v>
      </c>
      <c r="F427" s="3">
        <v>59</v>
      </c>
      <c r="G427" s="3">
        <v>12</v>
      </c>
      <c r="H427" s="3">
        <v>7</v>
      </c>
      <c r="I427" s="17">
        <v>0</v>
      </c>
      <c r="J427" s="17">
        <f>Tabla_Estadisticas[[#This Row],[E1_Pts_Saque]]+Tabla_Estadisticas[[#This Row],[E1_Error_Saque]]/Tabla_Estadisticas[[#This Row],[E1_Total_Saques]]</f>
        <v>7.2033898305084749</v>
      </c>
      <c r="K427" s="17">
        <f>Tabla_Estadisticas[[#This Row],[E1_Pts_Contraataque]]/Tabla_Estadisticas[[#This Row],[E1_Total_Saques]]</f>
        <v>0.23728813559322035</v>
      </c>
      <c r="L427" s="3">
        <v>55</v>
      </c>
      <c r="M427" s="3">
        <v>24</v>
      </c>
      <c r="N427" s="3">
        <v>74</v>
      </c>
      <c r="O427" s="3">
        <v>10</v>
      </c>
      <c r="P427" s="3">
        <v>3</v>
      </c>
      <c r="Q427" s="18">
        <v>-0.04</v>
      </c>
      <c r="R427" s="17">
        <f>Tabla_Estadisticas[[#This Row],[E2_Pts_Saque]]+Tabla_Estadisticas[[#This Row],[E2_Error_Saque]]/Tabla_Estadisticas[[#This Row],[E2_Total_Saques]]</f>
        <v>3.1351351351351351</v>
      </c>
      <c r="S427" s="17">
        <f>Tabla_Estadisticas[[#This Row],[E2_Pts_Contraataque]]/Tabla_Estadisticas[[#This Row],[E2_Pts_Totales]]</f>
        <v>0.43636363636363634</v>
      </c>
    </row>
    <row r="428" spans="1:19" x14ac:dyDescent="0.25">
      <c r="A428" s="4">
        <v>427</v>
      </c>
      <c r="B428" s="4">
        <v>13</v>
      </c>
      <c r="C428" s="4">
        <v>8</v>
      </c>
      <c r="D428" s="3">
        <v>59</v>
      </c>
      <c r="E428" s="3">
        <v>26</v>
      </c>
      <c r="F428" s="3">
        <v>85</v>
      </c>
      <c r="G428" s="3">
        <v>19</v>
      </c>
      <c r="H428" s="3">
        <v>7</v>
      </c>
      <c r="I428" s="17">
        <v>-7.0000000000000007E-2</v>
      </c>
      <c r="J428" s="17">
        <f>Tabla_Estadisticas[[#This Row],[E1_Pts_Saque]]+Tabla_Estadisticas[[#This Row],[E1_Error_Saque]]/Tabla_Estadisticas[[#This Row],[E1_Total_Saques]]</f>
        <v>7.223529411764706</v>
      </c>
      <c r="K428" s="17">
        <f>Tabla_Estadisticas[[#This Row],[E1_Pts_Contraataque]]/Tabla_Estadisticas[[#This Row],[E1_Total_Saques]]</f>
        <v>0.30588235294117649</v>
      </c>
      <c r="L428" s="3">
        <v>63</v>
      </c>
      <c r="M428" s="3">
        <v>31</v>
      </c>
      <c r="N428" s="3">
        <v>88</v>
      </c>
      <c r="O428" s="3">
        <v>17</v>
      </c>
      <c r="P428" s="3">
        <v>12</v>
      </c>
      <c r="Q428" s="18">
        <v>0.01</v>
      </c>
      <c r="R428" s="17">
        <f>Tabla_Estadisticas[[#This Row],[E2_Pts_Saque]]+Tabla_Estadisticas[[#This Row],[E2_Error_Saque]]/Tabla_Estadisticas[[#This Row],[E2_Total_Saques]]</f>
        <v>12.193181818181818</v>
      </c>
      <c r="S428" s="17">
        <f>Tabla_Estadisticas[[#This Row],[E2_Pts_Contraataque]]/Tabla_Estadisticas[[#This Row],[E2_Pts_Totales]]</f>
        <v>0.49206349206349204</v>
      </c>
    </row>
    <row r="429" spans="1:19" x14ac:dyDescent="0.25">
      <c r="A429" s="4">
        <v>428</v>
      </c>
      <c r="B429" s="4">
        <v>8</v>
      </c>
      <c r="C429" s="4">
        <v>13</v>
      </c>
      <c r="D429" s="3">
        <v>41</v>
      </c>
      <c r="E429" s="3">
        <v>13</v>
      </c>
      <c r="F429" s="3">
        <v>65</v>
      </c>
      <c r="G429" s="3">
        <v>18</v>
      </c>
      <c r="H429" s="3">
        <v>5</v>
      </c>
      <c r="I429" s="17">
        <v>-0.15</v>
      </c>
      <c r="J429" s="17">
        <f>Tabla_Estadisticas[[#This Row],[E1_Pts_Saque]]+Tabla_Estadisticas[[#This Row],[E1_Error_Saque]]/Tabla_Estadisticas[[#This Row],[E1_Total_Saques]]</f>
        <v>5.2769230769230768</v>
      </c>
      <c r="K429" s="17">
        <f>Tabla_Estadisticas[[#This Row],[E1_Pts_Contraataque]]/Tabla_Estadisticas[[#This Row],[E1_Total_Saques]]</f>
        <v>0.2</v>
      </c>
      <c r="L429" s="3">
        <v>53</v>
      </c>
      <c r="M429" s="3">
        <v>25</v>
      </c>
      <c r="N429" s="3">
        <v>73</v>
      </c>
      <c r="O429" s="3">
        <v>16</v>
      </c>
      <c r="P429" s="3">
        <v>8</v>
      </c>
      <c r="Q429" s="18">
        <v>-0.08</v>
      </c>
      <c r="R429" s="17">
        <f>Tabla_Estadisticas[[#This Row],[E2_Pts_Saque]]+Tabla_Estadisticas[[#This Row],[E2_Error_Saque]]/Tabla_Estadisticas[[#This Row],[E2_Total_Saques]]</f>
        <v>8.2191780821917817</v>
      </c>
      <c r="S429" s="17">
        <f>Tabla_Estadisticas[[#This Row],[E2_Pts_Contraataque]]/Tabla_Estadisticas[[#This Row],[E2_Pts_Totales]]</f>
        <v>0.47169811320754718</v>
      </c>
    </row>
    <row r="430" spans="1:19" x14ac:dyDescent="0.25">
      <c r="A430" s="4">
        <v>429</v>
      </c>
      <c r="B430" s="4">
        <v>15</v>
      </c>
      <c r="C430" s="4">
        <v>13</v>
      </c>
      <c r="D430" s="3">
        <v>52</v>
      </c>
      <c r="E430" s="3">
        <v>23</v>
      </c>
      <c r="F430" s="3">
        <v>74</v>
      </c>
      <c r="G430" s="3">
        <v>10</v>
      </c>
      <c r="H430" s="3">
        <v>8</v>
      </c>
      <c r="I430" s="17">
        <v>0.05</v>
      </c>
      <c r="J430" s="17">
        <f>Tabla_Estadisticas[[#This Row],[E1_Pts_Saque]]+Tabla_Estadisticas[[#This Row],[E1_Error_Saque]]/Tabla_Estadisticas[[#This Row],[E1_Total_Saques]]</f>
        <v>8.1351351351351351</v>
      </c>
      <c r="K430" s="17">
        <f>Tabla_Estadisticas[[#This Row],[E1_Pts_Contraataque]]/Tabla_Estadisticas[[#This Row],[E1_Total_Saques]]</f>
        <v>0.3108108108108108</v>
      </c>
      <c r="L430" s="3">
        <v>45</v>
      </c>
      <c r="M430" s="3">
        <v>12</v>
      </c>
      <c r="N430" s="3">
        <v>61</v>
      </c>
      <c r="O430" s="3">
        <v>16</v>
      </c>
      <c r="P430" s="3">
        <v>5</v>
      </c>
      <c r="Q430" s="18">
        <v>-0.14000000000000001</v>
      </c>
      <c r="R430" s="17">
        <f>Tabla_Estadisticas[[#This Row],[E2_Pts_Saque]]+Tabla_Estadisticas[[#This Row],[E2_Error_Saque]]/Tabla_Estadisticas[[#This Row],[E2_Total_Saques]]</f>
        <v>5.2622950819672134</v>
      </c>
      <c r="S430" s="17">
        <f>Tabla_Estadisticas[[#This Row],[E2_Pts_Contraataque]]/Tabla_Estadisticas[[#This Row],[E2_Pts_Totales]]</f>
        <v>0.26666666666666666</v>
      </c>
    </row>
    <row r="431" spans="1:19" x14ac:dyDescent="0.25">
      <c r="A431" s="4">
        <v>430</v>
      </c>
      <c r="B431" s="4">
        <v>13</v>
      </c>
      <c r="C431" s="4">
        <v>15</v>
      </c>
      <c r="D431" s="3">
        <v>75</v>
      </c>
      <c r="E431" s="3">
        <v>29</v>
      </c>
      <c r="F431" s="3">
        <v>99</v>
      </c>
      <c r="G431" s="3">
        <v>16</v>
      </c>
      <c r="H431" s="3">
        <v>7</v>
      </c>
      <c r="I431" s="17">
        <v>-0.01</v>
      </c>
      <c r="J431" s="17">
        <f>Tabla_Estadisticas[[#This Row],[E1_Pts_Saque]]+Tabla_Estadisticas[[#This Row],[E1_Error_Saque]]/Tabla_Estadisticas[[#This Row],[E1_Total_Saques]]</f>
        <v>7.1616161616161618</v>
      </c>
      <c r="K431" s="17">
        <f>Tabla_Estadisticas[[#This Row],[E1_Pts_Contraataque]]/Tabla_Estadisticas[[#This Row],[E1_Total_Saques]]</f>
        <v>0.29292929292929293</v>
      </c>
      <c r="L431" s="3">
        <v>74</v>
      </c>
      <c r="M431" s="3">
        <v>32</v>
      </c>
      <c r="N431" s="3">
        <v>100</v>
      </c>
      <c r="O431" s="3">
        <v>16</v>
      </c>
      <c r="P431" s="3">
        <v>9</v>
      </c>
      <c r="Q431" s="18">
        <v>-0.04</v>
      </c>
      <c r="R431" s="17">
        <f>Tabla_Estadisticas[[#This Row],[E2_Pts_Saque]]+Tabla_Estadisticas[[#This Row],[E2_Error_Saque]]/Tabla_Estadisticas[[#This Row],[E2_Total_Saques]]</f>
        <v>9.16</v>
      </c>
      <c r="S431" s="17">
        <f>Tabla_Estadisticas[[#This Row],[E2_Pts_Contraataque]]/Tabla_Estadisticas[[#This Row],[E2_Pts_Totales]]</f>
        <v>0.43243243243243246</v>
      </c>
    </row>
    <row r="432" spans="1:19" x14ac:dyDescent="0.25">
      <c r="A432" s="4">
        <v>431</v>
      </c>
      <c r="B432" s="4">
        <v>15</v>
      </c>
      <c r="C432" s="4">
        <v>13</v>
      </c>
      <c r="D432" s="3">
        <v>46</v>
      </c>
      <c r="E432" s="3">
        <v>23</v>
      </c>
      <c r="F432" s="3">
        <v>73</v>
      </c>
      <c r="G432" s="3">
        <v>7</v>
      </c>
      <c r="H432" s="3">
        <v>3</v>
      </c>
      <c r="I432" s="17">
        <v>-0.01</v>
      </c>
      <c r="J432" s="17">
        <f>Tabla_Estadisticas[[#This Row],[E1_Pts_Saque]]+Tabla_Estadisticas[[#This Row],[E1_Error_Saque]]/Tabla_Estadisticas[[#This Row],[E1_Total_Saques]]</f>
        <v>3.095890410958904</v>
      </c>
      <c r="K432" s="17">
        <f>Tabla_Estadisticas[[#This Row],[E1_Pts_Contraataque]]/Tabla_Estadisticas[[#This Row],[E1_Total_Saques]]</f>
        <v>0.31506849315068491</v>
      </c>
      <c r="L432" s="3">
        <v>46</v>
      </c>
      <c r="M432" s="3">
        <v>14</v>
      </c>
      <c r="N432" s="3">
        <v>65</v>
      </c>
      <c r="O432" s="3">
        <v>17</v>
      </c>
      <c r="P432" s="3">
        <v>5</v>
      </c>
      <c r="Q432" s="18">
        <v>-0.16</v>
      </c>
      <c r="R432" s="17">
        <f>Tabla_Estadisticas[[#This Row],[E2_Pts_Saque]]+Tabla_Estadisticas[[#This Row],[E2_Error_Saque]]/Tabla_Estadisticas[[#This Row],[E2_Total_Saques]]</f>
        <v>5.2615384615384615</v>
      </c>
      <c r="S432" s="17">
        <f>Tabla_Estadisticas[[#This Row],[E2_Pts_Contraataque]]/Tabla_Estadisticas[[#This Row],[E2_Pts_Totales]]</f>
        <v>0.30434782608695654</v>
      </c>
    </row>
    <row r="433" spans="1:19" x14ac:dyDescent="0.25">
      <c r="A433" s="4">
        <v>432</v>
      </c>
      <c r="B433" s="4">
        <v>2</v>
      </c>
      <c r="C433" s="4">
        <v>16</v>
      </c>
      <c r="D433" s="3">
        <v>81</v>
      </c>
      <c r="E433" s="3">
        <v>25</v>
      </c>
      <c r="F433" s="3">
        <v>109</v>
      </c>
      <c r="G433" s="3">
        <v>28</v>
      </c>
      <c r="H433" s="3">
        <v>6</v>
      </c>
      <c r="I433" s="17">
        <v>-0.17</v>
      </c>
      <c r="J433" s="17">
        <f>Tabla_Estadisticas[[#This Row],[E1_Pts_Saque]]+Tabla_Estadisticas[[#This Row],[E1_Error_Saque]]/Tabla_Estadisticas[[#This Row],[E1_Total_Saques]]</f>
        <v>6.2568807339449544</v>
      </c>
      <c r="K433" s="17">
        <f>Tabla_Estadisticas[[#This Row],[E1_Pts_Contraataque]]/Tabla_Estadisticas[[#This Row],[E1_Total_Saques]]</f>
        <v>0.22935779816513763</v>
      </c>
      <c r="L433" s="3">
        <v>72</v>
      </c>
      <c r="M433" s="3">
        <v>26</v>
      </c>
      <c r="N433" s="3">
        <v>106</v>
      </c>
      <c r="O433" s="3">
        <v>19</v>
      </c>
      <c r="P433" s="3">
        <v>8</v>
      </c>
      <c r="Q433" s="18">
        <v>-0.04</v>
      </c>
      <c r="R433" s="17">
        <f>Tabla_Estadisticas[[#This Row],[E2_Pts_Saque]]+Tabla_Estadisticas[[#This Row],[E2_Error_Saque]]/Tabla_Estadisticas[[#This Row],[E2_Total_Saques]]</f>
        <v>8.1792452830188687</v>
      </c>
      <c r="S433" s="17">
        <f>Tabla_Estadisticas[[#This Row],[E2_Pts_Contraataque]]/Tabla_Estadisticas[[#This Row],[E2_Pts_Totales]]</f>
        <v>0.3611111111111111</v>
      </c>
    </row>
    <row r="434" spans="1:19" x14ac:dyDescent="0.25">
      <c r="A434" s="4">
        <v>433</v>
      </c>
      <c r="B434" s="4">
        <v>16</v>
      </c>
      <c r="C434" s="4">
        <v>2</v>
      </c>
      <c r="D434" s="3">
        <v>72</v>
      </c>
      <c r="E434" s="3">
        <v>24</v>
      </c>
      <c r="F434" s="3">
        <v>101</v>
      </c>
      <c r="G434" s="3">
        <v>18</v>
      </c>
      <c r="H434" s="3">
        <v>3</v>
      </c>
      <c r="I434" s="17">
        <v>-0.1</v>
      </c>
      <c r="J434" s="17">
        <f>Tabla_Estadisticas[[#This Row],[E1_Pts_Saque]]+Tabla_Estadisticas[[#This Row],[E1_Error_Saque]]/Tabla_Estadisticas[[#This Row],[E1_Total_Saques]]</f>
        <v>3.1782178217821784</v>
      </c>
      <c r="K434" s="17">
        <f>Tabla_Estadisticas[[#This Row],[E1_Pts_Contraataque]]/Tabla_Estadisticas[[#This Row],[E1_Total_Saques]]</f>
        <v>0.23762376237623761</v>
      </c>
      <c r="L434" s="3">
        <v>77</v>
      </c>
      <c r="M434" s="3">
        <v>27</v>
      </c>
      <c r="N434" s="3">
        <v>106</v>
      </c>
      <c r="O434" s="3">
        <v>22</v>
      </c>
      <c r="P434" s="3">
        <v>8</v>
      </c>
      <c r="Q434" s="18">
        <v>-7.0000000000000007E-2</v>
      </c>
      <c r="R434" s="17">
        <f>Tabla_Estadisticas[[#This Row],[E2_Pts_Saque]]+Tabla_Estadisticas[[#This Row],[E2_Error_Saque]]/Tabla_Estadisticas[[#This Row],[E2_Total_Saques]]</f>
        <v>8.2075471698113205</v>
      </c>
      <c r="S434" s="17">
        <f>Tabla_Estadisticas[[#This Row],[E2_Pts_Contraataque]]/Tabla_Estadisticas[[#This Row],[E2_Pts_Totales]]</f>
        <v>0.35064935064935066</v>
      </c>
    </row>
    <row r="435" spans="1:19" x14ac:dyDescent="0.25">
      <c r="A435" s="4">
        <v>434</v>
      </c>
      <c r="B435" s="4">
        <v>15</v>
      </c>
      <c r="C435" s="4">
        <v>2</v>
      </c>
      <c r="D435" s="3">
        <v>63</v>
      </c>
      <c r="E435" s="3">
        <v>22</v>
      </c>
      <c r="F435" s="3">
        <v>89</v>
      </c>
      <c r="G435" s="3">
        <v>13</v>
      </c>
      <c r="H435" s="3">
        <v>4</v>
      </c>
      <c r="I435" s="17">
        <v>-7.0000000000000007E-2</v>
      </c>
      <c r="J435" s="17">
        <f>Tabla_Estadisticas[[#This Row],[E1_Pts_Saque]]+Tabla_Estadisticas[[#This Row],[E1_Error_Saque]]/Tabla_Estadisticas[[#This Row],[E1_Total_Saques]]</f>
        <v>4.1460674157303368</v>
      </c>
      <c r="K435" s="17">
        <f>Tabla_Estadisticas[[#This Row],[E1_Pts_Contraataque]]/Tabla_Estadisticas[[#This Row],[E1_Total_Saques]]</f>
        <v>0.24719101123595505</v>
      </c>
      <c r="L435" s="3">
        <v>68</v>
      </c>
      <c r="M435" s="3">
        <v>23</v>
      </c>
      <c r="N435" s="3">
        <v>90</v>
      </c>
      <c r="O435" s="3">
        <v>14</v>
      </c>
      <c r="P435" s="3">
        <v>9</v>
      </c>
      <c r="Q435" s="18">
        <v>0.02</v>
      </c>
      <c r="R435" s="17">
        <f>Tabla_Estadisticas[[#This Row],[E2_Pts_Saque]]+Tabla_Estadisticas[[#This Row],[E2_Error_Saque]]/Tabla_Estadisticas[[#This Row],[E2_Total_Saques]]</f>
        <v>9.155555555555555</v>
      </c>
      <c r="S435" s="17">
        <f>Tabla_Estadisticas[[#This Row],[E2_Pts_Contraataque]]/Tabla_Estadisticas[[#This Row],[E2_Pts_Totales]]</f>
        <v>0.33823529411764708</v>
      </c>
    </row>
    <row r="436" spans="1:19" x14ac:dyDescent="0.25">
      <c r="A436" s="4">
        <v>435</v>
      </c>
      <c r="B436" s="4">
        <v>2</v>
      </c>
      <c r="C436" s="4">
        <v>15</v>
      </c>
      <c r="D436" s="3">
        <v>66</v>
      </c>
      <c r="E436" s="3">
        <v>24</v>
      </c>
      <c r="F436" s="3">
        <v>98</v>
      </c>
      <c r="G436" s="3">
        <v>21</v>
      </c>
      <c r="H436" s="3">
        <v>7</v>
      </c>
      <c r="I436" s="17">
        <v>-0.12</v>
      </c>
      <c r="J436" s="17">
        <f>Tabla_Estadisticas[[#This Row],[E1_Pts_Saque]]+Tabla_Estadisticas[[#This Row],[E1_Error_Saque]]/Tabla_Estadisticas[[#This Row],[E1_Total_Saques]]</f>
        <v>7.2142857142857144</v>
      </c>
      <c r="K436" s="17">
        <f>Tabla_Estadisticas[[#This Row],[E1_Pts_Contraataque]]/Tabla_Estadisticas[[#This Row],[E1_Total_Saques]]</f>
        <v>0.24489795918367346</v>
      </c>
      <c r="L436" s="3">
        <v>62</v>
      </c>
      <c r="M436" s="3">
        <v>21</v>
      </c>
      <c r="N436" s="3">
        <v>93</v>
      </c>
      <c r="O436" s="3">
        <v>17</v>
      </c>
      <c r="P436" s="3">
        <v>11</v>
      </c>
      <c r="Q436" s="18">
        <v>-0.06</v>
      </c>
      <c r="R436" s="17">
        <f>Tabla_Estadisticas[[#This Row],[E2_Pts_Saque]]+Tabla_Estadisticas[[#This Row],[E2_Error_Saque]]/Tabla_Estadisticas[[#This Row],[E2_Total_Saques]]</f>
        <v>11.182795698924732</v>
      </c>
      <c r="S436" s="17">
        <f>Tabla_Estadisticas[[#This Row],[E2_Pts_Contraataque]]/Tabla_Estadisticas[[#This Row],[E2_Pts_Totales]]</f>
        <v>0.33870967741935482</v>
      </c>
    </row>
    <row r="437" spans="1:19" x14ac:dyDescent="0.25">
      <c r="A437" s="4">
        <v>436</v>
      </c>
      <c r="B437" s="4">
        <v>13</v>
      </c>
      <c r="C437" s="4">
        <v>16</v>
      </c>
      <c r="D437" s="3">
        <v>86</v>
      </c>
      <c r="E437" s="3">
        <v>33</v>
      </c>
      <c r="F437" s="3">
        <v>108</v>
      </c>
      <c r="G437" s="3">
        <v>25</v>
      </c>
      <c r="H437" s="3">
        <v>12</v>
      </c>
      <c r="I437" s="17">
        <v>-0.05</v>
      </c>
      <c r="J437" s="17">
        <f>Tabla_Estadisticas[[#This Row],[E1_Pts_Saque]]+Tabla_Estadisticas[[#This Row],[E1_Error_Saque]]/Tabla_Estadisticas[[#This Row],[E1_Total_Saques]]</f>
        <v>12.231481481481481</v>
      </c>
      <c r="K437" s="17">
        <f>Tabla_Estadisticas[[#This Row],[E1_Pts_Contraataque]]/Tabla_Estadisticas[[#This Row],[E1_Total_Saques]]</f>
        <v>0.30555555555555558</v>
      </c>
      <c r="L437" s="3">
        <v>62</v>
      </c>
      <c r="M437" s="3">
        <v>23</v>
      </c>
      <c r="N437" s="3">
        <v>97</v>
      </c>
      <c r="O437" s="3">
        <v>12</v>
      </c>
      <c r="P437" s="3">
        <v>3</v>
      </c>
      <c r="Q437" s="18">
        <v>-0.02</v>
      </c>
      <c r="R437" s="17">
        <f>Tabla_Estadisticas[[#This Row],[E2_Pts_Saque]]+Tabla_Estadisticas[[#This Row],[E2_Error_Saque]]/Tabla_Estadisticas[[#This Row],[E2_Total_Saques]]</f>
        <v>3.1237113402061856</v>
      </c>
      <c r="S437" s="17">
        <f>Tabla_Estadisticas[[#This Row],[E2_Pts_Contraataque]]/Tabla_Estadisticas[[#This Row],[E2_Pts_Totales]]</f>
        <v>0.37096774193548387</v>
      </c>
    </row>
    <row r="438" spans="1:19" x14ac:dyDescent="0.25">
      <c r="A438" s="4">
        <v>437</v>
      </c>
      <c r="B438" s="4">
        <v>16</v>
      </c>
      <c r="C438" s="4">
        <v>13</v>
      </c>
      <c r="D438" s="3">
        <v>66</v>
      </c>
      <c r="E438" s="3">
        <v>23</v>
      </c>
      <c r="F438" s="3">
        <v>92</v>
      </c>
      <c r="G438" s="3">
        <v>14</v>
      </c>
      <c r="H438" s="3">
        <v>5</v>
      </c>
      <c r="I438" s="17">
        <v>-0.06</v>
      </c>
      <c r="J438" s="17">
        <f>Tabla_Estadisticas[[#This Row],[E1_Pts_Saque]]+Tabla_Estadisticas[[#This Row],[E1_Error_Saque]]/Tabla_Estadisticas[[#This Row],[E1_Total_Saques]]</f>
        <v>5.1521739130434785</v>
      </c>
      <c r="K438" s="17">
        <f>Tabla_Estadisticas[[#This Row],[E1_Pts_Contraataque]]/Tabla_Estadisticas[[#This Row],[E1_Total_Saques]]</f>
        <v>0.25</v>
      </c>
      <c r="L438" s="3">
        <v>67</v>
      </c>
      <c r="M438" s="3">
        <v>20</v>
      </c>
      <c r="N438" s="3">
        <v>87</v>
      </c>
      <c r="O438" s="3">
        <v>17</v>
      </c>
      <c r="P438" s="3">
        <v>8</v>
      </c>
      <c r="Q438" s="18">
        <v>-0.08</v>
      </c>
      <c r="R438" s="17">
        <f>Tabla_Estadisticas[[#This Row],[E2_Pts_Saque]]+Tabla_Estadisticas[[#This Row],[E2_Error_Saque]]/Tabla_Estadisticas[[#This Row],[E2_Total_Saques]]</f>
        <v>8.1954022988505741</v>
      </c>
      <c r="S438" s="17">
        <f>Tabla_Estadisticas[[#This Row],[E2_Pts_Contraataque]]/Tabla_Estadisticas[[#This Row],[E2_Pts_Totales]]</f>
        <v>0.29850746268656714</v>
      </c>
    </row>
    <row r="439" spans="1:19" x14ac:dyDescent="0.25">
      <c r="A439" s="4">
        <v>438</v>
      </c>
      <c r="B439" s="4">
        <v>13</v>
      </c>
      <c r="C439" s="4">
        <v>16</v>
      </c>
      <c r="D439" s="3">
        <v>50</v>
      </c>
      <c r="E439" s="3">
        <v>13</v>
      </c>
      <c r="F439" s="3">
        <v>63</v>
      </c>
      <c r="G439" s="3">
        <v>13</v>
      </c>
      <c r="H439" s="3">
        <v>2</v>
      </c>
      <c r="I439" s="17">
        <v>-0.12</v>
      </c>
      <c r="J439" s="17">
        <f>Tabla_Estadisticas[[#This Row],[E1_Pts_Saque]]+Tabla_Estadisticas[[#This Row],[E1_Error_Saque]]/Tabla_Estadisticas[[#This Row],[E1_Total_Saques]]</f>
        <v>2.2063492063492065</v>
      </c>
      <c r="K439" s="17">
        <f>Tabla_Estadisticas[[#This Row],[E1_Pts_Contraataque]]/Tabla_Estadisticas[[#This Row],[E1_Total_Saques]]</f>
        <v>0.20634920634920634</v>
      </c>
      <c r="L439" s="3">
        <v>55</v>
      </c>
      <c r="M439" s="3">
        <v>21</v>
      </c>
      <c r="N439" s="3">
        <v>74</v>
      </c>
      <c r="O439" s="3">
        <v>8</v>
      </c>
      <c r="P439" s="3">
        <v>5</v>
      </c>
      <c r="Q439" s="18">
        <v>-0.01</v>
      </c>
      <c r="R439" s="17">
        <f>Tabla_Estadisticas[[#This Row],[E2_Pts_Saque]]+Tabla_Estadisticas[[#This Row],[E2_Error_Saque]]/Tabla_Estadisticas[[#This Row],[E2_Total_Saques]]</f>
        <v>5.1081081081081079</v>
      </c>
      <c r="S439" s="17">
        <f>Tabla_Estadisticas[[#This Row],[E2_Pts_Contraataque]]/Tabla_Estadisticas[[#This Row],[E2_Pts_Totales]]</f>
        <v>0.38181818181818183</v>
      </c>
    </row>
    <row r="440" spans="1:19" x14ac:dyDescent="0.25">
      <c r="A440" s="4">
        <v>439</v>
      </c>
      <c r="B440" s="4">
        <v>8</v>
      </c>
      <c r="C440" s="4">
        <v>7</v>
      </c>
      <c r="D440" s="3">
        <v>71</v>
      </c>
      <c r="E440" s="3">
        <v>28</v>
      </c>
      <c r="F440" s="3">
        <v>96</v>
      </c>
      <c r="G440" s="3">
        <v>16</v>
      </c>
      <c r="H440" s="3">
        <v>4</v>
      </c>
      <c r="I440" s="17">
        <v>-0.08</v>
      </c>
      <c r="J440" s="17">
        <f>Tabla_Estadisticas[[#This Row],[E1_Pts_Saque]]+Tabla_Estadisticas[[#This Row],[E1_Error_Saque]]/Tabla_Estadisticas[[#This Row],[E1_Total_Saques]]</f>
        <v>4.166666666666667</v>
      </c>
      <c r="K440" s="17">
        <f>Tabla_Estadisticas[[#This Row],[E1_Pts_Contraataque]]/Tabla_Estadisticas[[#This Row],[E1_Total_Saques]]</f>
        <v>0.29166666666666669</v>
      </c>
      <c r="L440" s="3">
        <v>67</v>
      </c>
      <c r="M440" s="3">
        <v>25</v>
      </c>
      <c r="N440" s="3">
        <v>90</v>
      </c>
      <c r="O440" s="3">
        <v>18</v>
      </c>
      <c r="P440" s="3">
        <v>6</v>
      </c>
      <c r="Q440" s="18">
        <v>-0.11</v>
      </c>
      <c r="R440" s="17">
        <f>Tabla_Estadisticas[[#This Row],[E2_Pts_Saque]]+Tabla_Estadisticas[[#This Row],[E2_Error_Saque]]/Tabla_Estadisticas[[#This Row],[E2_Total_Saques]]</f>
        <v>6.2</v>
      </c>
      <c r="S440" s="17">
        <f>Tabla_Estadisticas[[#This Row],[E2_Pts_Contraataque]]/Tabla_Estadisticas[[#This Row],[E2_Pts_Totales]]</f>
        <v>0.37313432835820898</v>
      </c>
    </row>
    <row r="441" spans="1:19" x14ac:dyDescent="0.25">
      <c r="A441" s="4">
        <v>440</v>
      </c>
      <c r="B441" s="4">
        <v>7</v>
      </c>
      <c r="C441" s="4">
        <v>8</v>
      </c>
      <c r="D441" s="3">
        <v>52</v>
      </c>
      <c r="E441" s="3">
        <v>15</v>
      </c>
      <c r="F441" s="3">
        <v>75</v>
      </c>
      <c r="G441" s="3">
        <v>18</v>
      </c>
      <c r="H441" s="3">
        <v>4</v>
      </c>
      <c r="I441" s="17">
        <v>-0.17</v>
      </c>
      <c r="J441" s="17">
        <f>Tabla_Estadisticas[[#This Row],[E1_Pts_Saque]]+Tabla_Estadisticas[[#This Row],[E1_Error_Saque]]/Tabla_Estadisticas[[#This Row],[E1_Total_Saques]]</f>
        <v>4.24</v>
      </c>
      <c r="K441" s="17">
        <f>Tabla_Estadisticas[[#This Row],[E1_Pts_Contraataque]]/Tabla_Estadisticas[[#This Row],[E1_Total_Saques]]</f>
        <v>0.2</v>
      </c>
      <c r="L441" s="3">
        <v>58</v>
      </c>
      <c r="M441" s="3">
        <v>22</v>
      </c>
      <c r="N441" s="3">
        <v>84</v>
      </c>
      <c r="O441" s="3">
        <v>16</v>
      </c>
      <c r="P441" s="3">
        <v>4</v>
      </c>
      <c r="Q441" s="18">
        <v>-0.1</v>
      </c>
      <c r="R441" s="17">
        <f>Tabla_Estadisticas[[#This Row],[E2_Pts_Saque]]+Tabla_Estadisticas[[#This Row],[E2_Error_Saque]]/Tabla_Estadisticas[[#This Row],[E2_Total_Saques]]</f>
        <v>4.1904761904761907</v>
      </c>
      <c r="S441" s="17">
        <f>Tabla_Estadisticas[[#This Row],[E2_Pts_Contraataque]]/Tabla_Estadisticas[[#This Row],[E2_Pts_Totales]]</f>
        <v>0.37931034482758619</v>
      </c>
    </row>
    <row r="442" spans="1:19" x14ac:dyDescent="0.25">
      <c r="A442" s="4">
        <v>441</v>
      </c>
      <c r="B442" s="4">
        <v>11</v>
      </c>
      <c r="C442" s="4">
        <v>4</v>
      </c>
      <c r="D442" s="3">
        <v>80</v>
      </c>
      <c r="E442" s="3">
        <v>27</v>
      </c>
      <c r="F442" s="3">
        <v>100</v>
      </c>
      <c r="G442" s="3">
        <v>21</v>
      </c>
      <c r="H442" s="3">
        <v>8</v>
      </c>
      <c r="I442" s="17">
        <v>-0.1</v>
      </c>
      <c r="J442" s="17">
        <f>Tabla_Estadisticas[[#This Row],[E1_Pts_Saque]]+Tabla_Estadisticas[[#This Row],[E1_Error_Saque]]/Tabla_Estadisticas[[#This Row],[E1_Total_Saques]]</f>
        <v>8.2100000000000009</v>
      </c>
      <c r="K442" s="17">
        <f>Tabla_Estadisticas[[#This Row],[E1_Pts_Contraataque]]/Tabla_Estadisticas[[#This Row],[E1_Total_Saques]]</f>
        <v>0.27</v>
      </c>
      <c r="L442" s="3">
        <v>60</v>
      </c>
      <c r="M442" s="3">
        <v>18</v>
      </c>
      <c r="N442" s="3">
        <v>87</v>
      </c>
      <c r="O442" s="3">
        <v>8</v>
      </c>
      <c r="P442" s="3">
        <v>3</v>
      </c>
      <c r="Q442" s="18">
        <v>-0.03</v>
      </c>
      <c r="R442" s="17">
        <f>Tabla_Estadisticas[[#This Row],[E2_Pts_Saque]]+Tabla_Estadisticas[[#This Row],[E2_Error_Saque]]/Tabla_Estadisticas[[#This Row],[E2_Total_Saques]]</f>
        <v>3.0919540229885056</v>
      </c>
      <c r="S442" s="17">
        <f>Tabla_Estadisticas[[#This Row],[E2_Pts_Contraataque]]/Tabla_Estadisticas[[#This Row],[E2_Pts_Totales]]</f>
        <v>0.3</v>
      </c>
    </row>
    <row r="443" spans="1:19" x14ac:dyDescent="0.25">
      <c r="A443" s="4">
        <v>442</v>
      </c>
      <c r="B443" s="4">
        <v>4</v>
      </c>
      <c r="C443" s="4">
        <v>11</v>
      </c>
      <c r="D443" s="3">
        <v>70</v>
      </c>
      <c r="E443" s="3">
        <v>27</v>
      </c>
      <c r="F443" s="3">
        <v>107</v>
      </c>
      <c r="G443" s="3">
        <v>15</v>
      </c>
      <c r="H443" s="3">
        <v>3</v>
      </c>
      <c r="I443" s="17">
        <v>-0.08</v>
      </c>
      <c r="J443" s="17">
        <f>Tabla_Estadisticas[[#This Row],[E1_Pts_Saque]]+Tabla_Estadisticas[[#This Row],[E1_Error_Saque]]/Tabla_Estadisticas[[#This Row],[E1_Total_Saques]]</f>
        <v>3.1401869158878504</v>
      </c>
      <c r="K443" s="17">
        <f>Tabla_Estadisticas[[#This Row],[E1_Pts_Contraataque]]/Tabla_Estadisticas[[#This Row],[E1_Total_Saques]]</f>
        <v>0.25233644859813081</v>
      </c>
      <c r="L443" s="3">
        <v>77</v>
      </c>
      <c r="M443" s="3">
        <v>22</v>
      </c>
      <c r="N443" s="3">
        <v>104</v>
      </c>
      <c r="O443" s="3">
        <v>28</v>
      </c>
      <c r="P443" s="3">
        <v>5</v>
      </c>
      <c r="Q443" s="18">
        <v>-0.19</v>
      </c>
      <c r="R443" s="17">
        <f>Tabla_Estadisticas[[#This Row],[E2_Pts_Saque]]+Tabla_Estadisticas[[#This Row],[E2_Error_Saque]]/Tabla_Estadisticas[[#This Row],[E2_Total_Saques]]</f>
        <v>5.2692307692307692</v>
      </c>
      <c r="S443" s="17">
        <f>Tabla_Estadisticas[[#This Row],[E2_Pts_Contraataque]]/Tabla_Estadisticas[[#This Row],[E2_Pts_Totales]]</f>
        <v>0.2857142857142857</v>
      </c>
    </row>
    <row r="444" spans="1:19" x14ac:dyDescent="0.25">
      <c r="A444" s="4">
        <v>443</v>
      </c>
      <c r="B444" s="4">
        <v>9</v>
      </c>
      <c r="C444" s="4">
        <v>1</v>
      </c>
      <c r="D444" s="3">
        <v>73</v>
      </c>
      <c r="E444" s="3">
        <v>23</v>
      </c>
      <c r="F444" s="3">
        <v>97</v>
      </c>
      <c r="G444" s="3">
        <v>17</v>
      </c>
      <c r="H444" s="3">
        <v>1</v>
      </c>
      <c r="I444" s="17">
        <v>-0.14000000000000001</v>
      </c>
      <c r="J444" s="17">
        <f>Tabla_Estadisticas[[#This Row],[E1_Pts_Saque]]+Tabla_Estadisticas[[#This Row],[E1_Error_Saque]]/Tabla_Estadisticas[[#This Row],[E1_Total_Saques]]</f>
        <v>1.1752577319587629</v>
      </c>
      <c r="K444" s="17">
        <f>Tabla_Estadisticas[[#This Row],[E1_Pts_Contraataque]]/Tabla_Estadisticas[[#This Row],[E1_Total_Saques]]</f>
        <v>0.23711340206185566</v>
      </c>
      <c r="L444" s="3">
        <v>65</v>
      </c>
      <c r="M444" s="3">
        <v>20</v>
      </c>
      <c r="N444" s="3">
        <v>93</v>
      </c>
      <c r="O444" s="3">
        <v>15</v>
      </c>
      <c r="P444" s="3">
        <v>3</v>
      </c>
      <c r="Q444" s="18">
        <v>-0.06</v>
      </c>
      <c r="R444" s="17">
        <f>Tabla_Estadisticas[[#This Row],[E2_Pts_Saque]]+Tabla_Estadisticas[[#This Row],[E2_Error_Saque]]/Tabla_Estadisticas[[#This Row],[E2_Total_Saques]]</f>
        <v>3.161290322580645</v>
      </c>
      <c r="S444" s="17">
        <f>Tabla_Estadisticas[[#This Row],[E2_Pts_Contraataque]]/Tabla_Estadisticas[[#This Row],[E2_Pts_Totales]]</f>
        <v>0.30769230769230771</v>
      </c>
    </row>
    <row r="445" spans="1:19" x14ac:dyDescent="0.25">
      <c r="A445" s="4">
        <v>444</v>
      </c>
      <c r="B445" s="4">
        <v>1</v>
      </c>
      <c r="C445" s="4">
        <v>9</v>
      </c>
      <c r="D445" s="3">
        <v>81</v>
      </c>
      <c r="E445" s="3">
        <v>35</v>
      </c>
      <c r="F445" s="3">
        <v>118</v>
      </c>
      <c r="G445" s="3">
        <v>20</v>
      </c>
      <c r="H445" s="3">
        <v>5</v>
      </c>
      <c r="I445" s="17">
        <v>-0.09</v>
      </c>
      <c r="J445" s="17">
        <f>Tabla_Estadisticas[[#This Row],[E1_Pts_Saque]]+Tabla_Estadisticas[[#This Row],[E1_Error_Saque]]/Tabla_Estadisticas[[#This Row],[E1_Total_Saques]]</f>
        <v>5.1694915254237284</v>
      </c>
      <c r="K445" s="17">
        <f>Tabla_Estadisticas[[#This Row],[E1_Pts_Contraataque]]/Tabla_Estadisticas[[#This Row],[E1_Total_Saques]]</f>
        <v>0.29661016949152541</v>
      </c>
      <c r="L445" s="3">
        <v>80</v>
      </c>
      <c r="M445" s="3">
        <v>29</v>
      </c>
      <c r="N445" s="3">
        <v>104</v>
      </c>
      <c r="O445" s="3">
        <v>23</v>
      </c>
      <c r="P445" s="3">
        <v>4</v>
      </c>
      <c r="Q445" s="18">
        <v>-0.11</v>
      </c>
      <c r="R445" s="17">
        <f>Tabla_Estadisticas[[#This Row],[E2_Pts_Saque]]+Tabla_Estadisticas[[#This Row],[E2_Error_Saque]]/Tabla_Estadisticas[[#This Row],[E2_Total_Saques]]</f>
        <v>4.2211538461538458</v>
      </c>
      <c r="S445" s="17">
        <f>Tabla_Estadisticas[[#This Row],[E2_Pts_Contraataque]]/Tabla_Estadisticas[[#This Row],[E2_Pts_Totales]]</f>
        <v>0.36249999999999999</v>
      </c>
    </row>
    <row r="446" spans="1:19" x14ac:dyDescent="0.25">
      <c r="A446" s="4">
        <v>445</v>
      </c>
      <c r="B446" s="4">
        <v>14</v>
      </c>
      <c r="C446" s="4">
        <v>12</v>
      </c>
      <c r="D446" s="3">
        <v>56</v>
      </c>
      <c r="E446" s="3">
        <v>21</v>
      </c>
      <c r="F446" s="3">
        <v>74</v>
      </c>
      <c r="G446" s="3">
        <v>17</v>
      </c>
      <c r="H446" s="3">
        <v>4</v>
      </c>
      <c r="I446" s="17">
        <v>-0.1</v>
      </c>
      <c r="J446" s="17">
        <f>Tabla_Estadisticas[[#This Row],[E1_Pts_Saque]]+Tabla_Estadisticas[[#This Row],[E1_Error_Saque]]/Tabla_Estadisticas[[#This Row],[E1_Total_Saques]]</f>
        <v>4.2297297297297298</v>
      </c>
      <c r="K446" s="17">
        <f>Tabla_Estadisticas[[#This Row],[E1_Pts_Contraataque]]/Tabla_Estadisticas[[#This Row],[E1_Total_Saques]]</f>
        <v>0.28378378378378377</v>
      </c>
      <c r="L446" s="3">
        <v>37</v>
      </c>
      <c r="M446" s="3">
        <v>10</v>
      </c>
      <c r="N446" s="3">
        <v>57</v>
      </c>
      <c r="O446" s="3">
        <v>7</v>
      </c>
      <c r="P446" s="3">
        <v>4</v>
      </c>
      <c r="Q446" s="18">
        <v>-0.01</v>
      </c>
      <c r="R446" s="17">
        <f>Tabla_Estadisticas[[#This Row],[E2_Pts_Saque]]+Tabla_Estadisticas[[#This Row],[E2_Error_Saque]]/Tabla_Estadisticas[[#This Row],[E2_Total_Saques]]</f>
        <v>4.1228070175438596</v>
      </c>
      <c r="S446" s="17">
        <f>Tabla_Estadisticas[[#This Row],[E2_Pts_Contraataque]]/Tabla_Estadisticas[[#This Row],[E2_Pts_Totales]]</f>
        <v>0.27027027027027029</v>
      </c>
    </row>
    <row r="447" spans="1:19" x14ac:dyDescent="0.25">
      <c r="A447" s="4">
        <v>446</v>
      </c>
      <c r="B447" s="4">
        <v>12</v>
      </c>
      <c r="C447" s="4">
        <v>14</v>
      </c>
      <c r="D447" s="3">
        <v>73</v>
      </c>
      <c r="E447" s="3">
        <v>33</v>
      </c>
      <c r="F447" s="3">
        <v>89</v>
      </c>
      <c r="G447" s="3">
        <v>20</v>
      </c>
      <c r="H447" s="3">
        <v>6</v>
      </c>
      <c r="I447" s="17">
        <v>-0.11</v>
      </c>
      <c r="J447" s="17">
        <f>Tabla_Estadisticas[[#This Row],[E1_Pts_Saque]]+Tabla_Estadisticas[[#This Row],[E1_Error_Saque]]/Tabla_Estadisticas[[#This Row],[E1_Total_Saques]]</f>
        <v>6.2247191011235952</v>
      </c>
      <c r="K447" s="17">
        <f>Tabla_Estadisticas[[#This Row],[E1_Pts_Contraataque]]/Tabla_Estadisticas[[#This Row],[E1_Total_Saques]]</f>
        <v>0.3707865168539326</v>
      </c>
      <c r="L447" s="3">
        <v>39</v>
      </c>
      <c r="M447" s="3">
        <v>11</v>
      </c>
      <c r="N447" s="3">
        <v>70</v>
      </c>
      <c r="O447" s="3">
        <v>11</v>
      </c>
      <c r="P447" s="3">
        <v>1</v>
      </c>
      <c r="Q447" s="18">
        <v>-0.12</v>
      </c>
      <c r="R447" s="17">
        <f>Tabla_Estadisticas[[#This Row],[E2_Pts_Saque]]+Tabla_Estadisticas[[#This Row],[E2_Error_Saque]]/Tabla_Estadisticas[[#This Row],[E2_Total_Saques]]</f>
        <v>1.157142857142857</v>
      </c>
      <c r="S447" s="17">
        <f>Tabla_Estadisticas[[#This Row],[E2_Pts_Contraataque]]/Tabla_Estadisticas[[#This Row],[E2_Pts_Totales]]</f>
        <v>0.28205128205128205</v>
      </c>
    </row>
    <row r="448" spans="1:19" x14ac:dyDescent="0.25">
      <c r="A448" s="4">
        <v>447</v>
      </c>
      <c r="B448" s="4">
        <v>6</v>
      </c>
      <c r="C448" s="4">
        <v>15</v>
      </c>
      <c r="D448" s="3">
        <v>35</v>
      </c>
      <c r="E448" s="3">
        <v>6</v>
      </c>
      <c r="F448" s="3">
        <v>50</v>
      </c>
      <c r="G448" s="3">
        <v>12</v>
      </c>
      <c r="H448" s="3">
        <v>0</v>
      </c>
      <c r="I448" s="17">
        <v>-0.22</v>
      </c>
      <c r="J448" s="17">
        <f>Tabla_Estadisticas[[#This Row],[E1_Pts_Saque]]+Tabla_Estadisticas[[#This Row],[E1_Error_Saque]]/Tabla_Estadisticas[[#This Row],[E1_Total_Saques]]</f>
        <v>0.24</v>
      </c>
      <c r="K448" s="17">
        <f>Tabla_Estadisticas[[#This Row],[E1_Pts_Contraataque]]/Tabla_Estadisticas[[#This Row],[E1_Total_Saques]]</f>
        <v>0.12</v>
      </c>
      <c r="L448" s="3">
        <v>49</v>
      </c>
      <c r="M448" s="3">
        <v>23</v>
      </c>
      <c r="N448" s="3">
        <v>73</v>
      </c>
      <c r="O448" s="3">
        <v>10</v>
      </c>
      <c r="P448" s="3">
        <v>7</v>
      </c>
      <c r="Q448" s="18">
        <v>0.01</v>
      </c>
      <c r="R448" s="17">
        <f>Tabla_Estadisticas[[#This Row],[E2_Pts_Saque]]+Tabla_Estadisticas[[#This Row],[E2_Error_Saque]]/Tabla_Estadisticas[[#This Row],[E2_Total_Saques]]</f>
        <v>7.1369863013698627</v>
      </c>
      <c r="S448" s="17">
        <f>Tabla_Estadisticas[[#This Row],[E2_Pts_Contraataque]]/Tabla_Estadisticas[[#This Row],[E2_Pts_Totales]]</f>
        <v>0.46938775510204084</v>
      </c>
    </row>
    <row r="449" spans="1:19" x14ac:dyDescent="0.25">
      <c r="A449" s="4">
        <v>448</v>
      </c>
      <c r="B449" s="4">
        <v>17</v>
      </c>
      <c r="C449" s="4">
        <v>16</v>
      </c>
      <c r="D449" s="3">
        <v>62</v>
      </c>
      <c r="E449" s="3">
        <v>17</v>
      </c>
      <c r="F449" s="3">
        <v>84</v>
      </c>
      <c r="G449" s="3">
        <v>16</v>
      </c>
      <c r="H449" s="3">
        <v>5</v>
      </c>
      <c r="I449" s="17">
        <v>-0.11</v>
      </c>
      <c r="J449" s="17">
        <f>Tabla_Estadisticas[[#This Row],[E1_Pts_Saque]]+Tabla_Estadisticas[[#This Row],[E1_Error_Saque]]/Tabla_Estadisticas[[#This Row],[E1_Total_Saques]]</f>
        <v>5.1904761904761907</v>
      </c>
      <c r="K449" s="17">
        <f>Tabla_Estadisticas[[#This Row],[E1_Pts_Contraataque]]/Tabla_Estadisticas[[#This Row],[E1_Total_Saques]]</f>
        <v>0.20238095238095238</v>
      </c>
      <c r="L449" s="3">
        <v>66</v>
      </c>
      <c r="M449" s="3">
        <v>26</v>
      </c>
      <c r="N449" s="3">
        <v>95</v>
      </c>
      <c r="O449" s="3">
        <v>9</v>
      </c>
      <c r="P449" s="3">
        <v>8</v>
      </c>
      <c r="Q449" s="18">
        <v>0.01</v>
      </c>
      <c r="R449" s="17">
        <f>Tabla_Estadisticas[[#This Row],[E2_Pts_Saque]]+Tabla_Estadisticas[[#This Row],[E2_Error_Saque]]/Tabla_Estadisticas[[#This Row],[E2_Total_Saques]]</f>
        <v>8.094736842105263</v>
      </c>
      <c r="S449" s="17">
        <f>Tabla_Estadisticas[[#This Row],[E2_Pts_Contraataque]]/Tabla_Estadisticas[[#This Row],[E2_Pts_Totales]]</f>
        <v>0.39393939393939392</v>
      </c>
    </row>
    <row r="450" spans="1:19" x14ac:dyDescent="0.25">
      <c r="A450" s="4">
        <v>449</v>
      </c>
      <c r="B450" s="4">
        <v>12</v>
      </c>
      <c r="C450" s="4">
        <v>13</v>
      </c>
      <c r="D450" s="3">
        <v>70</v>
      </c>
      <c r="E450" s="3">
        <v>20</v>
      </c>
      <c r="F450" s="3">
        <v>100</v>
      </c>
      <c r="G450" s="3">
        <v>21</v>
      </c>
      <c r="H450" s="3">
        <v>4</v>
      </c>
      <c r="I450" s="17">
        <v>-0.14000000000000001</v>
      </c>
      <c r="J450" s="17">
        <f>Tabla_Estadisticas[[#This Row],[E1_Pts_Saque]]+Tabla_Estadisticas[[#This Row],[E1_Error_Saque]]/Tabla_Estadisticas[[#This Row],[E1_Total_Saques]]</f>
        <v>4.21</v>
      </c>
      <c r="K450" s="17">
        <f>Tabla_Estadisticas[[#This Row],[E1_Pts_Contraataque]]/Tabla_Estadisticas[[#This Row],[E1_Total_Saques]]</f>
        <v>0.2</v>
      </c>
      <c r="L450" s="3">
        <v>71</v>
      </c>
      <c r="M450" s="3">
        <v>20</v>
      </c>
      <c r="N450" s="3">
        <v>100</v>
      </c>
      <c r="O450" s="3">
        <v>20</v>
      </c>
      <c r="P450" s="3">
        <v>4</v>
      </c>
      <c r="Q450" s="18">
        <v>-0.11</v>
      </c>
      <c r="R450" s="17">
        <f>Tabla_Estadisticas[[#This Row],[E2_Pts_Saque]]+Tabla_Estadisticas[[#This Row],[E2_Error_Saque]]/Tabla_Estadisticas[[#This Row],[E2_Total_Saques]]</f>
        <v>4.2</v>
      </c>
      <c r="S450" s="17">
        <f>Tabla_Estadisticas[[#This Row],[E2_Pts_Contraataque]]/Tabla_Estadisticas[[#This Row],[E2_Pts_Totales]]</f>
        <v>0.28169014084507044</v>
      </c>
    </row>
    <row r="451" spans="1:19" x14ac:dyDescent="0.25">
      <c r="A451" s="4">
        <v>450</v>
      </c>
      <c r="B451" s="4">
        <v>4</v>
      </c>
      <c r="C451" s="4">
        <v>2</v>
      </c>
      <c r="D451" s="3">
        <v>73</v>
      </c>
      <c r="E451" s="3">
        <v>26</v>
      </c>
      <c r="F451" s="3">
        <v>108</v>
      </c>
      <c r="G451" s="3">
        <v>11</v>
      </c>
      <c r="H451" s="3">
        <v>6</v>
      </c>
      <c r="I451" s="17">
        <v>0</v>
      </c>
      <c r="J451" s="17">
        <f>Tabla_Estadisticas[[#This Row],[E1_Pts_Saque]]+Tabla_Estadisticas[[#This Row],[E1_Error_Saque]]/Tabla_Estadisticas[[#This Row],[E1_Total_Saques]]</f>
        <v>6.1018518518518521</v>
      </c>
      <c r="K451" s="17">
        <f>Tabla_Estadisticas[[#This Row],[E1_Pts_Contraataque]]/Tabla_Estadisticas[[#This Row],[E1_Total_Saques]]</f>
        <v>0.24074074074074073</v>
      </c>
      <c r="L451" s="3">
        <v>85</v>
      </c>
      <c r="M451" s="3">
        <v>30</v>
      </c>
      <c r="N451" s="3">
        <v>104</v>
      </c>
      <c r="O451" s="3">
        <v>19</v>
      </c>
      <c r="P451" s="3">
        <v>9</v>
      </c>
      <c r="Q451" s="18">
        <v>-0.04</v>
      </c>
      <c r="R451" s="17">
        <f>Tabla_Estadisticas[[#This Row],[E2_Pts_Saque]]+Tabla_Estadisticas[[#This Row],[E2_Error_Saque]]/Tabla_Estadisticas[[#This Row],[E2_Total_Saques]]</f>
        <v>9.1826923076923084</v>
      </c>
      <c r="S451" s="17">
        <f>Tabla_Estadisticas[[#This Row],[E2_Pts_Contraataque]]/Tabla_Estadisticas[[#This Row],[E2_Pts_Totales]]</f>
        <v>0.35294117647058826</v>
      </c>
    </row>
    <row r="452" spans="1:19" x14ac:dyDescent="0.25">
      <c r="A452" s="4">
        <v>451</v>
      </c>
      <c r="B452" s="4">
        <v>8</v>
      </c>
      <c r="C452" s="4">
        <v>7</v>
      </c>
      <c r="D452" s="3">
        <v>78</v>
      </c>
      <c r="E452" s="3">
        <v>26</v>
      </c>
      <c r="F452" s="3">
        <v>113</v>
      </c>
      <c r="G452" s="3">
        <v>23</v>
      </c>
      <c r="H452" s="3">
        <v>6</v>
      </c>
      <c r="I452" s="17">
        <v>-0.1</v>
      </c>
      <c r="J452" s="17">
        <f>Tabla_Estadisticas[[#This Row],[E1_Pts_Saque]]+Tabla_Estadisticas[[#This Row],[E1_Error_Saque]]/Tabla_Estadisticas[[#This Row],[E1_Total_Saques]]</f>
        <v>6.2035398230088497</v>
      </c>
      <c r="K452" s="17">
        <f>Tabla_Estadisticas[[#This Row],[E1_Pts_Contraataque]]/Tabla_Estadisticas[[#This Row],[E1_Total_Saques]]</f>
        <v>0.23008849557522124</v>
      </c>
      <c r="L452" s="3">
        <v>78</v>
      </c>
      <c r="M452" s="3">
        <v>24</v>
      </c>
      <c r="N452" s="3">
        <v>116</v>
      </c>
      <c r="O452" s="3">
        <v>25</v>
      </c>
      <c r="P452" s="3">
        <v>7</v>
      </c>
      <c r="Q452" s="18">
        <v>-0.12</v>
      </c>
      <c r="R452" s="17">
        <f>Tabla_Estadisticas[[#This Row],[E2_Pts_Saque]]+Tabla_Estadisticas[[#This Row],[E2_Error_Saque]]/Tabla_Estadisticas[[#This Row],[E2_Total_Saques]]</f>
        <v>7.2155172413793105</v>
      </c>
      <c r="S452" s="17">
        <f>Tabla_Estadisticas[[#This Row],[E2_Pts_Contraataque]]/Tabla_Estadisticas[[#This Row],[E2_Pts_Totales]]</f>
        <v>0.30769230769230771</v>
      </c>
    </row>
    <row r="453" spans="1:19" x14ac:dyDescent="0.25">
      <c r="A453" s="4">
        <v>452</v>
      </c>
      <c r="B453" s="4">
        <v>14</v>
      </c>
      <c r="C453" s="4">
        <v>1</v>
      </c>
      <c r="D453" s="3">
        <v>72</v>
      </c>
      <c r="E453" s="3">
        <v>28</v>
      </c>
      <c r="F453" s="3">
        <v>107</v>
      </c>
      <c r="G453" s="3">
        <v>26</v>
      </c>
      <c r="H453" s="3">
        <v>8</v>
      </c>
      <c r="I453" s="17">
        <v>-0.14000000000000001</v>
      </c>
      <c r="J453" s="17">
        <f>Tabla_Estadisticas[[#This Row],[E1_Pts_Saque]]+Tabla_Estadisticas[[#This Row],[E1_Error_Saque]]/Tabla_Estadisticas[[#This Row],[E1_Total_Saques]]</f>
        <v>8.2429906542056077</v>
      </c>
      <c r="K453" s="17">
        <f>Tabla_Estadisticas[[#This Row],[E1_Pts_Contraataque]]/Tabla_Estadisticas[[#This Row],[E1_Total_Saques]]</f>
        <v>0.26168224299065418</v>
      </c>
      <c r="L453" s="3">
        <v>68</v>
      </c>
      <c r="M453" s="3">
        <v>27</v>
      </c>
      <c r="N453" s="3">
        <v>101</v>
      </c>
      <c r="O453" s="3">
        <v>25</v>
      </c>
      <c r="P453" s="3">
        <v>5</v>
      </c>
      <c r="Q453" s="18">
        <v>-0.16</v>
      </c>
      <c r="R453" s="17">
        <f>Tabla_Estadisticas[[#This Row],[E2_Pts_Saque]]+Tabla_Estadisticas[[#This Row],[E2_Error_Saque]]/Tabla_Estadisticas[[#This Row],[E2_Total_Saques]]</f>
        <v>5.2475247524752477</v>
      </c>
      <c r="S453" s="17">
        <f>Tabla_Estadisticas[[#This Row],[E2_Pts_Contraataque]]/Tabla_Estadisticas[[#This Row],[E2_Pts_Totales]]</f>
        <v>0.39705882352941174</v>
      </c>
    </row>
    <row r="454" spans="1:19" x14ac:dyDescent="0.25">
      <c r="A454" s="4">
        <v>453</v>
      </c>
      <c r="B454" s="4">
        <v>11</v>
      </c>
      <c r="C454" s="4">
        <v>9</v>
      </c>
      <c r="D454" s="3">
        <v>47</v>
      </c>
      <c r="E454" s="3">
        <v>12</v>
      </c>
      <c r="F454" s="3">
        <v>67</v>
      </c>
      <c r="G454" s="3">
        <v>9</v>
      </c>
      <c r="H454" s="3">
        <v>3</v>
      </c>
      <c r="I454" s="17">
        <v>-7.0000000000000007E-2</v>
      </c>
      <c r="J454" s="17">
        <f>Tabla_Estadisticas[[#This Row],[E1_Pts_Saque]]+Tabla_Estadisticas[[#This Row],[E1_Error_Saque]]/Tabla_Estadisticas[[#This Row],[E1_Total_Saques]]</f>
        <v>3.1343283582089554</v>
      </c>
      <c r="K454" s="17">
        <f>Tabla_Estadisticas[[#This Row],[E1_Pts_Contraataque]]/Tabla_Estadisticas[[#This Row],[E1_Total_Saques]]</f>
        <v>0.17910447761194029</v>
      </c>
      <c r="L454" s="3">
        <v>62</v>
      </c>
      <c r="M454" s="3">
        <v>24</v>
      </c>
      <c r="N454" s="3">
        <v>75</v>
      </c>
      <c r="O454" s="3">
        <v>9</v>
      </c>
      <c r="P454" s="3">
        <v>5</v>
      </c>
      <c r="Q454" s="18">
        <v>-0.04</v>
      </c>
      <c r="R454" s="17">
        <f>Tabla_Estadisticas[[#This Row],[E2_Pts_Saque]]+Tabla_Estadisticas[[#This Row],[E2_Error_Saque]]/Tabla_Estadisticas[[#This Row],[E2_Total_Saques]]</f>
        <v>5.12</v>
      </c>
      <c r="S454" s="17">
        <f>Tabla_Estadisticas[[#This Row],[E2_Pts_Contraataque]]/Tabla_Estadisticas[[#This Row],[E2_Pts_Totales]]</f>
        <v>0.38709677419354838</v>
      </c>
    </row>
    <row r="455" spans="1:19" x14ac:dyDescent="0.25">
      <c r="A455" s="4">
        <v>454</v>
      </c>
      <c r="B455" s="4">
        <v>14</v>
      </c>
      <c r="C455" s="4">
        <v>7</v>
      </c>
      <c r="D455" s="3">
        <v>36</v>
      </c>
      <c r="E455" s="3">
        <v>12</v>
      </c>
      <c r="F455" s="3">
        <v>52</v>
      </c>
      <c r="G455" s="3">
        <v>12</v>
      </c>
      <c r="H455" s="3">
        <v>7</v>
      </c>
      <c r="I455" s="17">
        <v>-0.09</v>
      </c>
      <c r="J455" s="17">
        <f>Tabla_Estadisticas[[#This Row],[E1_Pts_Saque]]+Tabla_Estadisticas[[#This Row],[E1_Error_Saque]]/Tabla_Estadisticas[[#This Row],[E1_Total_Saques]]</f>
        <v>7.2307692307692308</v>
      </c>
      <c r="K455" s="17">
        <f>Tabla_Estadisticas[[#This Row],[E1_Pts_Contraataque]]/Tabla_Estadisticas[[#This Row],[E1_Total_Saques]]</f>
        <v>0.23076923076923078</v>
      </c>
      <c r="L455" s="3">
        <v>54</v>
      </c>
      <c r="M455" s="3">
        <v>27</v>
      </c>
      <c r="N455" s="3">
        <v>74</v>
      </c>
      <c r="O455" s="3">
        <v>14</v>
      </c>
      <c r="P455" s="3">
        <v>7</v>
      </c>
      <c r="Q455" s="18">
        <v>-0.05</v>
      </c>
      <c r="R455" s="17">
        <f>Tabla_Estadisticas[[#This Row],[E2_Pts_Saque]]+Tabla_Estadisticas[[#This Row],[E2_Error_Saque]]/Tabla_Estadisticas[[#This Row],[E2_Total_Saques]]</f>
        <v>7.1891891891891895</v>
      </c>
      <c r="S455" s="17">
        <f>Tabla_Estadisticas[[#This Row],[E2_Pts_Contraataque]]/Tabla_Estadisticas[[#This Row],[E2_Pts_Totales]]</f>
        <v>0.5</v>
      </c>
    </row>
    <row r="456" spans="1:19" x14ac:dyDescent="0.25">
      <c r="A456" s="4">
        <v>455</v>
      </c>
      <c r="B456" s="4">
        <v>2</v>
      </c>
      <c r="C456" s="4">
        <v>8</v>
      </c>
      <c r="D456" s="3">
        <v>53</v>
      </c>
      <c r="E456" s="3">
        <v>27</v>
      </c>
      <c r="F456" s="3">
        <v>74</v>
      </c>
      <c r="G456" s="3">
        <v>11</v>
      </c>
      <c r="H456" s="3">
        <v>10</v>
      </c>
      <c r="I456" s="17">
        <v>0.05</v>
      </c>
      <c r="J456" s="17">
        <f>Tabla_Estadisticas[[#This Row],[E1_Pts_Saque]]+Tabla_Estadisticas[[#This Row],[E1_Error_Saque]]/Tabla_Estadisticas[[#This Row],[E1_Total_Saques]]</f>
        <v>10.148648648648649</v>
      </c>
      <c r="K456" s="17">
        <f>Tabla_Estadisticas[[#This Row],[E1_Pts_Contraataque]]/Tabla_Estadisticas[[#This Row],[E1_Total_Saques]]</f>
        <v>0.36486486486486486</v>
      </c>
      <c r="L456" s="3">
        <v>44</v>
      </c>
      <c r="M456" s="3">
        <v>13</v>
      </c>
      <c r="N456" s="3">
        <v>56</v>
      </c>
      <c r="O456" s="3">
        <v>15</v>
      </c>
      <c r="P456" s="3">
        <v>6</v>
      </c>
      <c r="Q456" s="18">
        <v>-0.12</v>
      </c>
      <c r="R456" s="17">
        <f>Tabla_Estadisticas[[#This Row],[E2_Pts_Saque]]+Tabla_Estadisticas[[#This Row],[E2_Error_Saque]]/Tabla_Estadisticas[[#This Row],[E2_Total_Saques]]</f>
        <v>6.2678571428571432</v>
      </c>
      <c r="S456" s="17">
        <f>Tabla_Estadisticas[[#This Row],[E2_Pts_Contraataque]]/Tabla_Estadisticas[[#This Row],[E2_Pts_Totales]]</f>
        <v>0.29545454545454547</v>
      </c>
    </row>
    <row r="457" spans="1:19" x14ac:dyDescent="0.25">
      <c r="A457" s="4">
        <v>456</v>
      </c>
      <c r="B457" s="4">
        <v>13</v>
      </c>
      <c r="C457" s="4">
        <v>4</v>
      </c>
      <c r="D457" s="3">
        <v>79</v>
      </c>
      <c r="E457" s="3">
        <v>22</v>
      </c>
      <c r="F457" s="3">
        <v>99</v>
      </c>
      <c r="G457" s="3">
        <v>18</v>
      </c>
      <c r="H457" s="3">
        <v>4</v>
      </c>
      <c r="I457" s="17">
        <v>-0.09</v>
      </c>
      <c r="J457" s="17">
        <f>Tabla_Estadisticas[[#This Row],[E1_Pts_Saque]]+Tabla_Estadisticas[[#This Row],[E1_Error_Saque]]/Tabla_Estadisticas[[#This Row],[E1_Total_Saques]]</f>
        <v>4.1818181818181817</v>
      </c>
      <c r="K457" s="17">
        <f>Tabla_Estadisticas[[#This Row],[E1_Pts_Contraataque]]/Tabla_Estadisticas[[#This Row],[E1_Total_Saques]]</f>
        <v>0.22222222222222221</v>
      </c>
      <c r="L457" s="3">
        <v>76</v>
      </c>
      <c r="M457" s="3">
        <v>27</v>
      </c>
      <c r="N457" s="3">
        <v>101</v>
      </c>
      <c r="O457" s="3">
        <v>10</v>
      </c>
      <c r="P457" s="3">
        <v>6</v>
      </c>
      <c r="Q457" s="18">
        <v>0.04</v>
      </c>
      <c r="R457" s="17">
        <f>Tabla_Estadisticas[[#This Row],[E2_Pts_Saque]]+Tabla_Estadisticas[[#This Row],[E2_Error_Saque]]/Tabla_Estadisticas[[#This Row],[E2_Total_Saques]]</f>
        <v>6.0990099009900991</v>
      </c>
      <c r="S457" s="17">
        <f>Tabla_Estadisticas[[#This Row],[E2_Pts_Contraataque]]/Tabla_Estadisticas[[#This Row],[E2_Pts_Totales]]</f>
        <v>0.35526315789473684</v>
      </c>
    </row>
    <row r="458" spans="1:19" x14ac:dyDescent="0.25">
      <c r="A458" s="4">
        <v>457</v>
      </c>
      <c r="B458" s="4">
        <v>12</v>
      </c>
      <c r="C458" s="4">
        <v>16</v>
      </c>
      <c r="D458" s="3">
        <v>72</v>
      </c>
      <c r="E458" s="3">
        <v>22</v>
      </c>
      <c r="F458" s="3">
        <v>102</v>
      </c>
      <c r="G458" s="3">
        <v>16</v>
      </c>
      <c r="H458" s="3">
        <v>3</v>
      </c>
      <c r="I458" s="17">
        <v>-0.11</v>
      </c>
      <c r="J458" s="17">
        <f>Tabla_Estadisticas[[#This Row],[E1_Pts_Saque]]+Tabla_Estadisticas[[#This Row],[E1_Error_Saque]]/Tabla_Estadisticas[[#This Row],[E1_Total_Saques]]</f>
        <v>3.1568627450980391</v>
      </c>
      <c r="K458" s="17">
        <f>Tabla_Estadisticas[[#This Row],[E1_Pts_Contraataque]]/Tabla_Estadisticas[[#This Row],[E1_Total_Saques]]</f>
        <v>0.21568627450980393</v>
      </c>
      <c r="L458" s="3">
        <v>83</v>
      </c>
      <c r="M458" s="3">
        <v>25</v>
      </c>
      <c r="N458" s="3">
        <v>107</v>
      </c>
      <c r="O458" s="3">
        <v>22</v>
      </c>
      <c r="P458" s="3">
        <v>4</v>
      </c>
      <c r="Q458" s="18">
        <v>-0.15</v>
      </c>
      <c r="R458" s="17">
        <f>Tabla_Estadisticas[[#This Row],[E2_Pts_Saque]]+Tabla_Estadisticas[[#This Row],[E2_Error_Saque]]/Tabla_Estadisticas[[#This Row],[E2_Total_Saques]]</f>
        <v>4.2056074766355138</v>
      </c>
      <c r="S458" s="17">
        <f>Tabla_Estadisticas[[#This Row],[E2_Pts_Contraataque]]/Tabla_Estadisticas[[#This Row],[E2_Pts_Totales]]</f>
        <v>0.30120481927710846</v>
      </c>
    </row>
    <row r="459" spans="1:19" x14ac:dyDescent="0.25">
      <c r="A459" s="4">
        <v>458</v>
      </c>
      <c r="B459" s="4">
        <v>15</v>
      </c>
      <c r="C459" s="4">
        <v>17</v>
      </c>
      <c r="D459" s="3">
        <v>52</v>
      </c>
      <c r="E459" s="3">
        <v>23</v>
      </c>
      <c r="F459" s="3">
        <v>73</v>
      </c>
      <c r="G459" s="3">
        <v>12</v>
      </c>
      <c r="H459" s="3">
        <v>2</v>
      </c>
      <c r="I459" s="17">
        <v>-0.06</v>
      </c>
      <c r="J459" s="17">
        <f>Tabla_Estadisticas[[#This Row],[E1_Pts_Saque]]+Tabla_Estadisticas[[#This Row],[E1_Error_Saque]]/Tabla_Estadisticas[[#This Row],[E1_Total_Saques]]</f>
        <v>2.1643835616438354</v>
      </c>
      <c r="K459" s="17">
        <f>Tabla_Estadisticas[[#This Row],[E1_Pts_Contraataque]]/Tabla_Estadisticas[[#This Row],[E1_Total_Saques]]</f>
        <v>0.31506849315068491</v>
      </c>
      <c r="L459" s="3">
        <v>37</v>
      </c>
      <c r="M459" s="3">
        <v>9</v>
      </c>
      <c r="N459" s="3">
        <v>60</v>
      </c>
      <c r="O459" s="3">
        <v>15</v>
      </c>
      <c r="P459" s="3">
        <v>3</v>
      </c>
      <c r="Q459" s="18">
        <v>-0.2</v>
      </c>
      <c r="R459" s="17">
        <f>Tabla_Estadisticas[[#This Row],[E2_Pts_Saque]]+Tabla_Estadisticas[[#This Row],[E2_Error_Saque]]/Tabla_Estadisticas[[#This Row],[E2_Total_Saques]]</f>
        <v>3.25</v>
      </c>
      <c r="S459" s="17">
        <f>Tabla_Estadisticas[[#This Row],[E2_Pts_Contraataque]]/Tabla_Estadisticas[[#This Row],[E2_Pts_Totales]]</f>
        <v>0.24324324324324326</v>
      </c>
    </row>
    <row r="460" spans="1:19" x14ac:dyDescent="0.25">
      <c r="A460" s="4">
        <v>459</v>
      </c>
      <c r="B460" s="4">
        <v>9</v>
      </c>
      <c r="C460" s="4">
        <v>6</v>
      </c>
      <c r="D460" s="3">
        <v>81</v>
      </c>
      <c r="E460" s="3">
        <v>23</v>
      </c>
      <c r="F460" s="3">
        <v>108</v>
      </c>
      <c r="G460" s="3">
        <v>25</v>
      </c>
      <c r="H460" s="3">
        <v>8</v>
      </c>
      <c r="I460" s="17">
        <v>-0.13</v>
      </c>
      <c r="J460" s="17">
        <f>Tabla_Estadisticas[[#This Row],[E1_Pts_Saque]]+Tabla_Estadisticas[[#This Row],[E1_Error_Saque]]/Tabla_Estadisticas[[#This Row],[E1_Total_Saques]]</f>
        <v>8.231481481481481</v>
      </c>
      <c r="K460" s="17">
        <f>Tabla_Estadisticas[[#This Row],[E1_Pts_Contraataque]]/Tabla_Estadisticas[[#This Row],[E1_Total_Saques]]</f>
        <v>0.21296296296296297</v>
      </c>
      <c r="L460" s="3">
        <v>67</v>
      </c>
      <c r="M460" s="3">
        <v>19</v>
      </c>
      <c r="N460" s="3">
        <v>101</v>
      </c>
      <c r="O460" s="3">
        <v>14</v>
      </c>
      <c r="P460" s="3">
        <v>5</v>
      </c>
      <c r="Q460" s="18">
        <v>-0.04</v>
      </c>
      <c r="R460" s="17">
        <f>Tabla_Estadisticas[[#This Row],[E2_Pts_Saque]]+Tabla_Estadisticas[[#This Row],[E2_Error_Saque]]/Tabla_Estadisticas[[#This Row],[E2_Total_Saques]]</f>
        <v>5.1386138613861387</v>
      </c>
      <c r="S460" s="17">
        <f>Tabla_Estadisticas[[#This Row],[E2_Pts_Contraataque]]/Tabla_Estadisticas[[#This Row],[E2_Pts_Totales]]</f>
        <v>0.28358208955223879</v>
      </c>
    </row>
    <row r="461" spans="1:19" x14ac:dyDescent="0.25">
      <c r="A461" s="4">
        <v>460</v>
      </c>
      <c r="B461" s="4">
        <v>1</v>
      </c>
      <c r="C461" s="4">
        <v>11</v>
      </c>
      <c r="D461" s="3">
        <v>54</v>
      </c>
      <c r="E461" s="3">
        <v>15</v>
      </c>
      <c r="F461" s="3">
        <v>71</v>
      </c>
      <c r="G461" s="3">
        <v>14</v>
      </c>
      <c r="H461" s="3">
        <v>4</v>
      </c>
      <c r="I461" s="17">
        <v>-0.09</v>
      </c>
      <c r="J461" s="17">
        <f>Tabla_Estadisticas[[#This Row],[E1_Pts_Saque]]+Tabla_Estadisticas[[#This Row],[E1_Error_Saque]]/Tabla_Estadisticas[[#This Row],[E1_Total_Saques]]</f>
        <v>4.197183098591549</v>
      </c>
      <c r="K461" s="17">
        <f>Tabla_Estadisticas[[#This Row],[E1_Pts_Contraataque]]/Tabla_Estadisticas[[#This Row],[E1_Total_Saques]]</f>
        <v>0.21126760563380281</v>
      </c>
      <c r="L461" s="3">
        <v>58</v>
      </c>
      <c r="M461" s="3">
        <v>21</v>
      </c>
      <c r="N461" s="3">
        <v>78</v>
      </c>
      <c r="O461" s="3">
        <v>11</v>
      </c>
      <c r="P461" s="3">
        <v>4</v>
      </c>
      <c r="Q461" s="18">
        <v>-0.05</v>
      </c>
      <c r="R461" s="17">
        <f>Tabla_Estadisticas[[#This Row],[E2_Pts_Saque]]+Tabla_Estadisticas[[#This Row],[E2_Error_Saque]]/Tabla_Estadisticas[[#This Row],[E2_Total_Saques]]</f>
        <v>4.1410256410256414</v>
      </c>
      <c r="S461" s="17">
        <f>Tabla_Estadisticas[[#This Row],[E2_Pts_Contraataque]]/Tabla_Estadisticas[[#This Row],[E2_Pts_Totales]]</f>
        <v>0.36206896551724138</v>
      </c>
    </row>
    <row r="462" spans="1:19" x14ac:dyDescent="0.25">
      <c r="A462" s="4">
        <v>461</v>
      </c>
      <c r="B462" s="4">
        <v>16</v>
      </c>
      <c r="C462" s="4">
        <v>6</v>
      </c>
      <c r="D462" s="3">
        <v>88</v>
      </c>
      <c r="E462" s="3">
        <v>37</v>
      </c>
      <c r="F462" s="3">
        <v>114</v>
      </c>
      <c r="G462" s="3">
        <v>14</v>
      </c>
      <c r="H462" s="3">
        <v>9</v>
      </c>
      <c r="I462" s="17">
        <v>0</v>
      </c>
      <c r="J462" s="17">
        <f>Tabla_Estadisticas[[#This Row],[E1_Pts_Saque]]+Tabla_Estadisticas[[#This Row],[E1_Error_Saque]]/Tabla_Estadisticas[[#This Row],[E1_Total_Saques]]</f>
        <v>9.1228070175438596</v>
      </c>
      <c r="K462" s="17">
        <f>Tabla_Estadisticas[[#This Row],[E1_Pts_Contraataque]]/Tabla_Estadisticas[[#This Row],[E1_Total_Saques]]</f>
        <v>0.32456140350877194</v>
      </c>
      <c r="L462" s="3">
        <v>77</v>
      </c>
      <c r="M462" s="3">
        <v>25</v>
      </c>
      <c r="N462" s="3">
        <v>101</v>
      </c>
      <c r="O462" s="3">
        <v>18</v>
      </c>
      <c r="P462" s="3">
        <v>7</v>
      </c>
      <c r="Q462" s="18">
        <v>-0.08</v>
      </c>
      <c r="R462" s="17">
        <f>Tabla_Estadisticas[[#This Row],[E2_Pts_Saque]]+Tabla_Estadisticas[[#This Row],[E2_Error_Saque]]/Tabla_Estadisticas[[#This Row],[E2_Total_Saques]]</f>
        <v>7.1782178217821784</v>
      </c>
      <c r="S462" s="17">
        <f>Tabla_Estadisticas[[#This Row],[E2_Pts_Contraataque]]/Tabla_Estadisticas[[#This Row],[E2_Pts_Totales]]</f>
        <v>0.32467532467532467</v>
      </c>
    </row>
    <row r="463" spans="1:19" x14ac:dyDescent="0.25">
      <c r="A463" s="4">
        <v>462</v>
      </c>
      <c r="B463" s="4">
        <v>13</v>
      </c>
      <c r="C463" s="4">
        <v>15</v>
      </c>
      <c r="D463" s="3">
        <v>64</v>
      </c>
      <c r="E463" s="3">
        <v>19</v>
      </c>
      <c r="F463" s="3">
        <v>87</v>
      </c>
      <c r="G463" s="3">
        <v>20</v>
      </c>
      <c r="H463" s="3">
        <v>8</v>
      </c>
      <c r="I463" s="17">
        <v>-0.12</v>
      </c>
      <c r="J463" s="17">
        <f>Tabla_Estadisticas[[#This Row],[E1_Pts_Saque]]+Tabla_Estadisticas[[#This Row],[E1_Error_Saque]]/Tabla_Estadisticas[[#This Row],[E1_Total_Saques]]</f>
        <v>8.2298850574712645</v>
      </c>
      <c r="K463" s="17">
        <f>Tabla_Estadisticas[[#This Row],[E1_Pts_Contraataque]]/Tabla_Estadisticas[[#This Row],[E1_Total_Saques]]</f>
        <v>0.21839080459770116</v>
      </c>
      <c r="L463" s="3">
        <v>71</v>
      </c>
      <c r="M463" s="3">
        <v>28</v>
      </c>
      <c r="N463" s="3">
        <v>97</v>
      </c>
      <c r="O463" s="3">
        <v>16</v>
      </c>
      <c r="P463" s="3">
        <v>11</v>
      </c>
      <c r="Q463" s="18">
        <v>-0.02</v>
      </c>
      <c r="R463" s="17">
        <f>Tabla_Estadisticas[[#This Row],[E2_Pts_Saque]]+Tabla_Estadisticas[[#This Row],[E2_Error_Saque]]/Tabla_Estadisticas[[#This Row],[E2_Total_Saques]]</f>
        <v>11.164948453608247</v>
      </c>
      <c r="S463" s="17">
        <f>Tabla_Estadisticas[[#This Row],[E2_Pts_Contraataque]]/Tabla_Estadisticas[[#This Row],[E2_Pts_Totales]]</f>
        <v>0.39436619718309857</v>
      </c>
    </row>
    <row r="464" spans="1:19" x14ac:dyDescent="0.25">
      <c r="A464" s="4">
        <v>463</v>
      </c>
      <c r="B464" s="4">
        <v>17</v>
      </c>
      <c r="C464" s="4">
        <v>2</v>
      </c>
      <c r="D464" s="3">
        <v>50</v>
      </c>
      <c r="E464" s="3">
        <v>17</v>
      </c>
      <c r="F464" s="3">
        <v>77</v>
      </c>
      <c r="G464" s="3">
        <v>14</v>
      </c>
      <c r="H464" s="3">
        <v>6</v>
      </c>
      <c r="I464" s="17">
        <v>-7.0000000000000007E-2</v>
      </c>
      <c r="J464" s="17">
        <f>Tabla_Estadisticas[[#This Row],[E1_Pts_Saque]]+Tabla_Estadisticas[[#This Row],[E1_Error_Saque]]/Tabla_Estadisticas[[#This Row],[E1_Total_Saques]]</f>
        <v>6.1818181818181817</v>
      </c>
      <c r="K464" s="17">
        <f>Tabla_Estadisticas[[#This Row],[E1_Pts_Contraataque]]/Tabla_Estadisticas[[#This Row],[E1_Total_Saques]]</f>
        <v>0.22077922077922077</v>
      </c>
      <c r="L464" s="3">
        <v>73</v>
      </c>
      <c r="M464" s="3">
        <v>38</v>
      </c>
      <c r="N464" s="3">
        <v>96</v>
      </c>
      <c r="O464" s="3">
        <v>20</v>
      </c>
      <c r="P464" s="3">
        <v>9</v>
      </c>
      <c r="Q464" s="18">
        <v>-0.08</v>
      </c>
      <c r="R464" s="17">
        <f>Tabla_Estadisticas[[#This Row],[E2_Pts_Saque]]+Tabla_Estadisticas[[#This Row],[E2_Error_Saque]]/Tabla_Estadisticas[[#This Row],[E2_Total_Saques]]</f>
        <v>9.2083333333333339</v>
      </c>
      <c r="S464" s="17">
        <f>Tabla_Estadisticas[[#This Row],[E2_Pts_Contraataque]]/Tabla_Estadisticas[[#This Row],[E2_Pts_Totales]]</f>
        <v>0.52054794520547942</v>
      </c>
    </row>
    <row r="465" spans="1:19" x14ac:dyDescent="0.25">
      <c r="A465" s="4">
        <v>464</v>
      </c>
      <c r="B465" s="4">
        <v>7</v>
      </c>
      <c r="C465" s="4">
        <v>12</v>
      </c>
      <c r="D465" s="3">
        <v>65</v>
      </c>
      <c r="E465" s="3">
        <v>25</v>
      </c>
      <c r="F465" s="3">
        <v>90</v>
      </c>
      <c r="G465" s="3">
        <v>20</v>
      </c>
      <c r="H465" s="3">
        <v>9</v>
      </c>
      <c r="I465" s="17">
        <v>-0.1</v>
      </c>
      <c r="J465" s="17">
        <f>Tabla_Estadisticas[[#This Row],[E1_Pts_Saque]]+Tabla_Estadisticas[[#This Row],[E1_Error_Saque]]/Tabla_Estadisticas[[#This Row],[E1_Total_Saques]]</f>
        <v>9.2222222222222214</v>
      </c>
      <c r="K465" s="17">
        <f>Tabla_Estadisticas[[#This Row],[E1_Pts_Contraataque]]/Tabla_Estadisticas[[#This Row],[E1_Total_Saques]]</f>
        <v>0.27777777777777779</v>
      </c>
      <c r="L465" s="3">
        <v>53</v>
      </c>
      <c r="M465" s="3">
        <v>16</v>
      </c>
      <c r="N465" s="3">
        <v>77</v>
      </c>
      <c r="O465" s="3">
        <v>16</v>
      </c>
      <c r="P465" s="3">
        <v>3</v>
      </c>
      <c r="Q465" s="18">
        <v>-0.15</v>
      </c>
      <c r="R465" s="17">
        <f>Tabla_Estadisticas[[#This Row],[E2_Pts_Saque]]+Tabla_Estadisticas[[#This Row],[E2_Error_Saque]]/Tabla_Estadisticas[[#This Row],[E2_Total_Saques]]</f>
        <v>3.2077922077922079</v>
      </c>
      <c r="S465" s="17">
        <f>Tabla_Estadisticas[[#This Row],[E2_Pts_Contraataque]]/Tabla_Estadisticas[[#This Row],[E2_Pts_Totales]]</f>
        <v>0.30188679245283018</v>
      </c>
    </row>
    <row r="466" spans="1:19" x14ac:dyDescent="0.25">
      <c r="A466" s="4">
        <v>465</v>
      </c>
      <c r="B466" s="4">
        <v>1</v>
      </c>
      <c r="C466" s="4">
        <v>4</v>
      </c>
      <c r="D466" s="3">
        <v>47</v>
      </c>
      <c r="E466" s="3">
        <v>12</v>
      </c>
      <c r="F466" s="3">
        <v>57</v>
      </c>
      <c r="G466" s="3">
        <v>14</v>
      </c>
      <c r="H466" s="3">
        <v>3</v>
      </c>
      <c r="I466" s="17">
        <v>-0.14000000000000001</v>
      </c>
      <c r="J466" s="17">
        <f>Tabla_Estadisticas[[#This Row],[E1_Pts_Saque]]+Tabla_Estadisticas[[#This Row],[E1_Error_Saque]]/Tabla_Estadisticas[[#This Row],[E1_Total_Saques]]</f>
        <v>3.2456140350877192</v>
      </c>
      <c r="K466" s="17">
        <f>Tabla_Estadisticas[[#This Row],[E1_Pts_Contraataque]]/Tabla_Estadisticas[[#This Row],[E1_Total_Saques]]</f>
        <v>0.21052631578947367</v>
      </c>
      <c r="L466" s="3">
        <v>54</v>
      </c>
      <c r="M466" s="3">
        <v>24</v>
      </c>
      <c r="N466" s="3">
        <v>74</v>
      </c>
      <c r="O466" s="3">
        <v>8</v>
      </c>
      <c r="P466" s="3">
        <v>3</v>
      </c>
      <c r="Q466" s="18">
        <v>-0.02</v>
      </c>
      <c r="R466" s="17">
        <f>Tabla_Estadisticas[[#This Row],[E2_Pts_Saque]]+Tabla_Estadisticas[[#This Row],[E2_Error_Saque]]/Tabla_Estadisticas[[#This Row],[E2_Total_Saques]]</f>
        <v>3.1081081081081079</v>
      </c>
      <c r="S466" s="17">
        <f>Tabla_Estadisticas[[#This Row],[E2_Pts_Contraataque]]/Tabla_Estadisticas[[#This Row],[E2_Pts_Totales]]</f>
        <v>0.44444444444444442</v>
      </c>
    </row>
    <row r="467" spans="1:19" x14ac:dyDescent="0.25">
      <c r="A467" s="4">
        <v>466</v>
      </c>
      <c r="B467" s="4">
        <v>9</v>
      </c>
      <c r="C467" s="4">
        <v>8</v>
      </c>
      <c r="D467" s="3">
        <v>63</v>
      </c>
      <c r="E467" s="3">
        <v>20</v>
      </c>
      <c r="F467" s="3">
        <v>90</v>
      </c>
      <c r="G467" s="3">
        <v>21</v>
      </c>
      <c r="H467" s="3">
        <v>5</v>
      </c>
      <c r="I467" s="17">
        <v>-0.14000000000000001</v>
      </c>
      <c r="J467" s="17">
        <f>Tabla_Estadisticas[[#This Row],[E1_Pts_Saque]]+Tabla_Estadisticas[[#This Row],[E1_Error_Saque]]/Tabla_Estadisticas[[#This Row],[E1_Total_Saques]]</f>
        <v>5.2333333333333334</v>
      </c>
      <c r="K467" s="17">
        <f>Tabla_Estadisticas[[#This Row],[E1_Pts_Contraataque]]/Tabla_Estadisticas[[#This Row],[E1_Total_Saques]]</f>
        <v>0.22222222222222221</v>
      </c>
      <c r="L467" s="3">
        <v>73</v>
      </c>
      <c r="M467" s="3">
        <v>34</v>
      </c>
      <c r="N467" s="3">
        <v>106</v>
      </c>
      <c r="O467" s="3">
        <v>18</v>
      </c>
      <c r="P467" s="3">
        <v>4</v>
      </c>
      <c r="Q467" s="18">
        <v>-0.08</v>
      </c>
      <c r="R467" s="17">
        <f>Tabla_Estadisticas[[#This Row],[E2_Pts_Saque]]+Tabla_Estadisticas[[#This Row],[E2_Error_Saque]]/Tabla_Estadisticas[[#This Row],[E2_Total_Saques]]</f>
        <v>4.1698113207547172</v>
      </c>
      <c r="S467" s="17">
        <f>Tabla_Estadisticas[[#This Row],[E2_Pts_Contraataque]]/Tabla_Estadisticas[[#This Row],[E2_Pts_Totales]]</f>
        <v>0.46575342465753422</v>
      </c>
    </row>
    <row r="468" spans="1:19" x14ac:dyDescent="0.25">
      <c r="A468" s="4">
        <v>467</v>
      </c>
      <c r="B468" s="4">
        <v>11</v>
      </c>
      <c r="C468" s="4">
        <v>14</v>
      </c>
      <c r="D468" s="3">
        <v>82</v>
      </c>
      <c r="E468" s="3">
        <v>34</v>
      </c>
      <c r="F468" s="3">
        <v>113</v>
      </c>
      <c r="G468" s="3">
        <v>16</v>
      </c>
      <c r="H468" s="3">
        <v>9</v>
      </c>
      <c r="I468" s="17">
        <v>0</v>
      </c>
      <c r="J468" s="17">
        <f>Tabla_Estadisticas[[#This Row],[E1_Pts_Saque]]+Tabla_Estadisticas[[#This Row],[E1_Error_Saque]]/Tabla_Estadisticas[[#This Row],[E1_Total_Saques]]</f>
        <v>9.1415929203539825</v>
      </c>
      <c r="K468" s="17">
        <f>Tabla_Estadisticas[[#This Row],[E1_Pts_Contraataque]]/Tabla_Estadisticas[[#This Row],[E1_Total_Saques]]</f>
        <v>0.30088495575221241</v>
      </c>
      <c r="L468" s="3">
        <v>73</v>
      </c>
      <c r="M468" s="3">
        <v>22</v>
      </c>
      <c r="N468" s="3">
        <v>99</v>
      </c>
      <c r="O468" s="3">
        <v>20</v>
      </c>
      <c r="P468" s="3">
        <v>8</v>
      </c>
      <c r="Q468" s="18">
        <v>-0.1</v>
      </c>
      <c r="R468" s="17">
        <f>Tabla_Estadisticas[[#This Row],[E2_Pts_Saque]]+Tabla_Estadisticas[[#This Row],[E2_Error_Saque]]/Tabla_Estadisticas[[#This Row],[E2_Total_Saques]]</f>
        <v>8.2020202020202024</v>
      </c>
      <c r="S468" s="17">
        <f>Tabla_Estadisticas[[#This Row],[E2_Pts_Contraataque]]/Tabla_Estadisticas[[#This Row],[E2_Pts_Totales]]</f>
        <v>0.30136986301369861</v>
      </c>
    </row>
    <row r="469" spans="1:19" x14ac:dyDescent="0.25">
      <c r="A469" s="4">
        <v>468</v>
      </c>
      <c r="B469" s="4">
        <v>6</v>
      </c>
      <c r="C469" s="4">
        <v>14</v>
      </c>
      <c r="D469" s="3">
        <v>73</v>
      </c>
      <c r="E469" s="3">
        <v>26</v>
      </c>
      <c r="F469" s="3">
        <v>106</v>
      </c>
      <c r="G469" s="3">
        <v>18</v>
      </c>
      <c r="H469" s="3">
        <v>4</v>
      </c>
      <c r="I469" s="17">
        <v>-0.06</v>
      </c>
      <c r="J469" s="17">
        <f>Tabla_Estadisticas[[#This Row],[E1_Pts_Saque]]+Tabla_Estadisticas[[#This Row],[E1_Error_Saque]]/Tabla_Estadisticas[[#This Row],[E1_Total_Saques]]</f>
        <v>4.1698113207547172</v>
      </c>
      <c r="K469" s="17">
        <f>Tabla_Estadisticas[[#This Row],[E1_Pts_Contraataque]]/Tabla_Estadisticas[[#This Row],[E1_Total_Saques]]</f>
        <v>0.24528301886792453</v>
      </c>
      <c r="L469" s="3">
        <v>83</v>
      </c>
      <c r="M469" s="3">
        <v>31</v>
      </c>
      <c r="N469" s="3">
        <v>116</v>
      </c>
      <c r="O469" s="3">
        <v>23</v>
      </c>
      <c r="P469" s="3">
        <v>9</v>
      </c>
      <c r="Q469" s="18">
        <v>-0.11</v>
      </c>
      <c r="R469" s="17">
        <f>Tabla_Estadisticas[[#This Row],[E2_Pts_Saque]]+Tabla_Estadisticas[[#This Row],[E2_Error_Saque]]/Tabla_Estadisticas[[#This Row],[E2_Total_Saques]]</f>
        <v>9.1982758620689662</v>
      </c>
      <c r="S469" s="17">
        <f>Tabla_Estadisticas[[#This Row],[E2_Pts_Contraataque]]/Tabla_Estadisticas[[#This Row],[E2_Pts_Totales]]</f>
        <v>0.37349397590361444</v>
      </c>
    </row>
    <row r="470" spans="1:19" x14ac:dyDescent="0.25">
      <c r="A470" s="4">
        <v>469</v>
      </c>
      <c r="B470" s="4">
        <v>8</v>
      </c>
      <c r="C470" s="4">
        <v>11</v>
      </c>
      <c r="D470" s="3">
        <v>68</v>
      </c>
      <c r="E470" s="3">
        <v>23</v>
      </c>
      <c r="F470" s="3">
        <v>91</v>
      </c>
      <c r="G470" s="3">
        <v>18</v>
      </c>
      <c r="H470" s="3">
        <v>9</v>
      </c>
      <c r="I470" s="17">
        <v>-0.03</v>
      </c>
      <c r="J470" s="17">
        <f>Tabla_Estadisticas[[#This Row],[E1_Pts_Saque]]+Tabla_Estadisticas[[#This Row],[E1_Error_Saque]]/Tabla_Estadisticas[[#This Row],[E1_Total_Saques]]</f>
        <v>9.1978021978021971</v>
      </c>
      <c r="K470" s="17">
        <f>Tabla_Estadisticas[[#This Row],[E1_Pts_Contraataque]]/Tabla_Estadisticas[[#This Row],[E1_Total_Saques]]</f>
        <v>0.25274725274725274</v>
      </c>
      <c r="L470" s="3">
        <v>61</v>
      </c>
      <c r="M470" s="3">
        <v>22</v>
      </c>
      <c r="N470" s="3">
        <v>93</v>
      </c>
      <c r="O470" s="3">
        <v>15</v>
      </c>
      <c r="P470" s="3">
        <v>4</v>
      </c>
      <c r="Q470" s="18">
        <v>-0.1</v>
      </c>
      <c r="R470" s="17">
        <f>Tabla_Estadisticas[[#This Row],[E2_Pts_Saque]]+Tabla_Estadisticas[[#This Row],[E2_Error_Saque]]/Tabla_Estadisticas[[#This Row],[E2_Total_Saques]]</f>
        <v>4.161290322580645</v>
      </c>
      <c r="S470" s="17">
        <f>Tabla_Estadisticas[[#This Row],[E2_Pts_Contraataque]]/Tabla_Estadisticas[[#This Row],[E2_Pts_Totales]]</f>
        <v>0.36065573770491804</v>
      </c>
    </row>
    <row r="471" spans="1:19" x14ac:dyDescent="0.25">
      <c r="A471" s="4">
        <v>470</v>
      </c>
      <c r="B471" s="4">
        <v>4</v>
      </c>
      <c r="C471" s="4">
        <v>9</v>
      </c>
      <c r="D471" s="3">
        <v>61</v>
      </c>
      <c r="E471" s="3">
        <v>25</v>
      </c>
      <c r="F471" s="3">
        <v>74</v>
      </c>
      <c r="G471" s="3">
        <v>5</v>
      </c>
      <c r="H471" s="3">
        <v>5</v>
      </c>
      <c r="I471" s="17">
        <v>0.05</v>
      </c>
      <c r="J471" s="17">
        <f>Tabla_Estadisticas[[#This Row],[E1_Pts_Saque]]+Tabla_Estadisticas[[#This Row],[E1_Error_Saque]]/Tabla_Estadisticas[[#This Row],[E1_Total_Saques]]</f>
        <v>5.0675675675675675</v>
      </c>
      <c r="K471" s="17">
        <f>Tabla_Estadisticas[[#This Row],[E1_Pts_Contraataque]]/Tabla_Estadisticas[[#This Row],[E1_Total_Saques]]</f>
        <v>0.33783783783783783</v>
      </c>
      <c r="L471" s="3">
        <v>49</v>
      </c>
      <c r="M471" s="3">
        <v>14</v>
      </c>
      <c r="N471" s="3">
        <v>61</v>
      </c>
      <c r="O471" s="3">
        <v>10</v>
      </c>
      <c r="P471" s="3">
        <v>2</v>
      </c>
      <c r="Q471" s="18">
        <v>-0.11</v>
      </c>
      <c r="R471" s="17">
        <f>Tabla_Estadisticas[[#This Row],[E2_Pts_Saque]]+Tabla_Estadisticas[[#This Row],[E2_Error_Saque]]/Tabla_Estadisticas[[#This Row],[E2_Total_Saques]]</f>
        <v>2.1639344262295084</v>
      </c>
      <c r="S471" s="17">
        <f>Tabla_Estadisticas[[#This Row],[E2_Pts_Contraataque]]/Tabla_Estadisticas[[#This Row],[E2_Pts_Totales]]</f>
        <v>0.2857142857142857</v>
      </c>
    </row>
    <row r="472" spans="1:19" x14ac:dyDescent="0.25">
      <c r="A472" s="4">
        <v>471</v>
      </c>
      <c r="B472" s="4">
        <v>12</v>
      </c>
      <c r="C472" s="4">
        <v>1</v>
      </c>
      <c r="D472" s="3">
        <v>42</v>
      </c>
      <c r="E472" s="3">
        <v>13</v>
      </c>
      <c r="F472" s="3">
        <v>65</v>
      </c>
      <c r="G472" s="3">
        <v>9</v>
      </c>
      <c r="H472" s="3">
        <v>1</v>
      </c>
      <c r="I472" s="17">
        <v>-0.09</v>
      </c>
      <c r="J472" s="17">
        <f>Tabla_Estadisticas[[#This Row],[E1_Pts_Saque]]+Tabla_Estadisticas[[#This Row],[E1_Error_Saque]]/Tabla_Estadisticas[[#This Row],[E1_Total_Saques]]</f>
        <v>1.1384615384615384</v>
      </c>
      <c r="K472" s="17">
        <f>Tabla_Estadisticas[[#This Row],[E1_Pts_Contraataque]]/Tabla_Estadisticas[[#This Row],[E1_Total_Saques]]</f>
        <v>0.2</v>
      </c>
      <c r="L472" s="3">
        <v>58</v>
      </c>
      <c r="M472" s="3">
        <v>20</v>
      </c>
      <c r="N472" s="3">
        <v>73</v>
      </c>
      <c r="O472" s="3">
        <v>15</v>
      </c>
      <c r="P472" s="3">
        <v>4</v>
      </c>
      <c r="Q472" s="18">
        <v>-0.09</v>
      </c>
      <c r="R472" s="17">
        <f>Tabla_Estadisticas[[#This Row],[E2_Pts_Saque]]+Tabla_Estadisticas[[#This Row],[E2_Error_Saque]]/Tabla_Estadisticas[[#This Row],[E2_Total_Saques]]</f>
        <v>4.2054794520547949</v>
      </c>
      <c r="S472" s="17">
        <f>Tabla_Estadisticas[[#This Row],[E2_Pts_Contraataque]]/Tabla_Estadisticas[[#This Row],[E2_Pts_Totales]]</f>
        <v>0.34482758620689657</v>
      </c>
    </row>
    <row r="473" spans="1:19" x14ac:dyDescent="0.25">
      <c r="A473" s="4">
        <v>472</v>
      </c>
      <c r="B473" s="4">
        <v>17</v>
      </c>
      <c r="C473" s="4">
        <v>7</v>
      </c>
      <c r="D473" s="3">
        <v>75</v>
      </c>
      <c r="E473" s="3">
        <v>21</v>
      </c>
      <c r="F473" s="3">
        <v>103</v>
      </c>
      <c r="G473" s="3">
        <v>22</v>
      </c>
      <c r="H473" s="3">
        <v>4</v>
      </c>
      <c r="I473" s="17">
        <v>-0.15</v>
      </c>
      <c r="J473" s="17">
        <f>Tabla_Estadisticas[[#This Row],[E1_Pts_Saque]]+Tabla_Estadisticas[[#This Row],[E1_Error_Saque]]/Tabla_Estadisticas[[#This Row],[E1_Total_Saques]]</f>
        <v>4.2135922330097086</v>
      </c>
      <c r="K473" s="17">
        <f>Tabla_Estadisticas[[#This Row],[E1_Pts_Contraataque]]/Tabla_Estadisticas[[#This Row],[E1_Total_Saques]]</f>
        <v>0.20388349514563106</v>
      </c>
      <c r="L473" s="3">
        <v>80</v>
      </c>
      <c r="M473" s="3">
        <v>29</v>
      </c>
      <c r="N473" s="3">
        <v>109</v>
      </c>
      <c r="O473" s="3">
        <v>19</v>
      </c>
      <c r="P473" s="3">
        <v>5</v>
      </c>
      <c r="Q473" s="18">
        <v>-0.08</v>
      </c>
      <c r="R473" s="17">
        <f>Tabla_Estadisticas[[#This Row],[E2_Pts_Saque]]+Tabla_Estadisticas[[#This Row],[E2_Error_Saque]]/Tabla_Estadisticas[[#This Row],[E2_Total_Saques]]</f>
        <v>5.1743119266055047</v>
      </c>
      <c r="S473" s="17">
        <f>Tabla_Estadisticas[[#This Row],[E2_Pts_Contraataque]]/Tabla_Estadisticas[[#This Row],[E2_Pts_Totales]]</f>
        <v>0.36249999999999999</v>
      </c>
    </row>
    <row r="474" spans="1:19" x14ac:dyDescent="0.25">
      <c r="A474" s="4">
        <v>473</v>
      </c>
      <c r="B474" s="4">
        <v>15</v>
      </c>
      <c r="C474" s="4">
        <v>2</v>
      </c>
      <c r="D474" s="3">
        <v>73</v>
      </c>
      <c r="E474" s="3">
        <v>27</v>
      </c>
      <c r="F474" s="3">
        <v>101</v>
      </c>
      <c r="G474" s="3">
        <v>17</v>
      </c>
      <c r="H474" s="3">
        <v>4</v>
      </c>
      <c r="I474" s="17">
        <v>-0.11</v>
      </c>
      <c r="J474" s="17">
        <f>Tabla_Estadisticas[[#This Row],[E1_Pts_Saque]]+Tabla_Estadisticas[[#This Row],[E1_Error_Saque]]/Tabla_Estadisticas[[#This Row],[E1_Total_Saques]]</f>
        <v>4.1683168316831685</v>
      </c>
      <c r="K474" s="17">
        <f>Tabla_Estadisticas[[#This Row],[E1_Pts_Contraataque]]/Tabla_Estadisticas[[#This Row],[E1_Total_Saques]]</f>
        <v>0.26732673267326734</v>
      </c>
      <c r="L474" s="3">
        <v>64</v>
      </c>
      <c r="M474" s="3">
        <v>23</v>
      </c>
      <c r="N474" s="3">
        <v>93</v>
      </c>
      <c r="O474" s="3">
        <v>18</v>
      </c>
      <c r="P474" s="3">
        <v>7</v>
      </c>
      <c r="Q474" s="18">
        <v>-0.1</v>
      </c>
      <c r="R474" s="17">
        <f>Tabla_Estadisticas[[#This Row],[E2_Pts_Saque]]+Tabla_Estadisticas[[#This Row],[E2_Error_Saque]]/Tabla_Estadisticas[[#This Row],[E2_Total_Saques]]</f>
        <v>7.193548387096774</v>
      </c>
      <c r="S474" s="17">
        <f>Tabla_Estadisticas[[#This Row],[E2_Pts_Contraataque]]/Tabla_Estadisticas[[#This Row],[E2_Pts_Totales]]</f>
        <v>0.359375</v>
      </c>
    </row>
    <row r="475" spans="1:19" x14ac:dyDescent="0.25">
      <c r="A475" s="4">
        <v>474</v>
      </c>
      <c r="B475" s="4">
        <v>16</v>
      </c>
      <c r="C475" s="4">
        <v>13</v>
      </c>
      <c r="D475" s="3">
        <v>80</v>
      </c>
      <c r="E475" s="3">
        <v>27</v>
      </c>
      <c r="F475" s="3">
        <v>101</v>
      </c>
      <c r="G475" s="3">
        <v>18</v>
      </c>
      <c r="H475" s="3">
        <v>1</v>
      </c>
      <c r="I475" s="17">
        <v>-0.14000000000000001</v>
      </c>
      <c r="J475" s="17">
        <f>Tabla_Estadisticas[[#This Row],[E1_Pts_Saque]]+Tabla_Estadisticas[[#This Row],[E1_Error_Saque]]/Tabla_Estadisticas[[#This Row],[E1_Total_Saques]]</f>
        <v>1.1782178217821782</v>
      </c>
      <c r="K475" s="17">
        <f>Tabla_Estadisticas[[#This Row],[E1_Pts_Contraataque]]/Tabla_Estadisticas[[#This Row],[E1_Total_Saques]]</f>
        <v>0.26732673267326734</v>
      </c>
      <c r="L475" s="3">
        <v>65</v>
      </c>
      <c r="M475" s="3">
        <v>18</v>
      </c>
      <c r="N475" s="3">
        <v>87</v>
      </c>
      <c r="O475" s="3">
        <v>15</v>
      </c>
      <c r="P475" s="3">
        <v>5</v>
      </c>
      <c r="Q475" s="18">
        <v>-0.09</v>
      </c>
      <c r="R475" s="17">
        <f>Tabla_Estadisticas[[#This Row],[E2_Pts_Saque]]+Tabla_Estadisticas[[#This Row],[E2_Error_Saque]]/Tabla_Estadisticas[[#This Row],[E2_Total_Saques]]</f>
        <v>5.1724137931034484</v>
      </c>
      <c r="S475" s="17">
        <f>Tabla_Estadisticas[[#This Row],[E2_Pts_Contraataque]]/Tabla_Estadisticas[[#This Row],[E2_Pts_Totales]]</f>
        <v>0.27692307692307694</v>
      </c>
    </row>
    <row r="476" spans="1:19" x14ac:dyDescent="0.25">
      <c r="A476" s="4">
        <v>475</v>
      </c>
      <c r="B476" s="4">
        <v>13</v>
      </c>
      <c r="C476" s="4">
        <v>6</v>
      </c>
      <c r="D476" s="3">
        <v>54</v>
      </c>
      <c r="E476" s="3">
        <v>21</v>
      </c>
      <c r="F476" s="3">
        <v>74</v>
      </c>
      <c r="G476" s="3">
        <v>14</v>
      </c>
      <c r="H476" s="3">
        <v>10</v>
      </c>
      <c r="I476" s="17">
        <v>0</v>
      </c>
      <c r="J476" s="17">
        <f>Tabla_Estadisticas[[#This Row],[E1_Pts_Saque]]+Tabla_Estadisticas[[#This Row],[E1_Error_Saque]]/Tabla_Estadisticas[[#This Row],[E1_Total_Saques]]</f>
        <v>10.189189189189189</v>
      </c>
      <c r="K476" s="17">
        <f>Tabla_Estadisticas[[#This Row],[E1_Pts_Contraataque]]/Tabla_Estadisticas[[#This Row],[E1_Total_Saques]]</f>
        <v>0.28378378378378377</v>
      </c>
      <c r="L476" s="3">
        <v>42</v>
      </c>
      <c r="M476" s="3">
        <v>7</v>
      </c>
      <c r="N476" s="3">
        <v>58</v>
      </c>
      <c r="O476" s="3">
        <v>17</v>
      </c>
      <c r="P476" s="3">
        <v>1</v>
      </c>
      <c r="Q476" s="18">
        <v>-0.24</v>
      </c>
      <c r="R476" s="17">
        <f>Tabla_Estadisticas[[#This Row],[E2_Pts_Saque]]+Tabla_Estadisticas[[#This Row],[E2_Error_Saque]]/Tabla_Estadisticas[[#This Row],[E2_Total_Saques]]</f>
        <v>1.2931034482758621</v>
      </c>
      <c r="S476" s="17">
        <f>Tabla_Estadisticas[[#This Row],[E2_Pts_Contraataque]]/Tabla_Estadisticas[[#This Row],[E2_Pts_Totales]]</f>
        <v>0.16666666666666666</v>
      </c>
    </row>
    <row r="477" spans="1:19" x14ac:dyDescent="0.25">
      <c r="A477" s="4">
        <v>476</v>
      </c>
      <c r="B477" s="4">
        <v>2</v>
      </c>
      <c r="C477" s="4">
        <v>16</v>
      </c>
      <c r="D477" s="3">
        <v>80</v>
      </c>
      <c r="E477" s="3">
        <v>21</v>
      </c>
      <c r="F477" s="3">
        <v>104</v>
      </c>
      <c r="G477" s="3">
        <v>22</v>
      </c>
      <c r="H477" s="3">
        <v>10</v>
      </c>
      <c r="I477" s="17">
        <v>-0.08</v>
      </c>
      <c r="J477" s="17">
        <f>Tabla_Estadisticas[[#This Row],[E1_Pts_Saque]]+Tabla_Estadisticas[[#This Row],[E1_Error_Saque]]/Tabla_Estadisticas[[#This Row],[E1_Total_Saques]]</f>
        <v>10.211538461538462</v>
      </c>
      <c r="K477" s="17">
        <f>Tabla_Estadisticas[[#This Row],[E1_Pts_Contraataque]]/Tabla_Estadisticas[[#This Row],[E1_Total_Saques]]</f>
        <v>0.20192307692307693</v>
      </c>
      <c r="L477" s="3">
        <v>74</v>
      </c>
      <c r="M477" s="3">
        <v>21</v>
      </c>
      <c r="N477" s="3">
        <v>107</v>
      </c>
      <c r="O477" s="3">
        <v>12</v>
      </c>
      <c r="P477" s="3">
        <v>3</v>
      </c>
      <c r="Q477" s="18">
        <v>-0.03</v>
      </c>
      <c r="R477" s="17">
        <f>Tabla_Estadisticas[[#This Row],[E2_Pts_Saque]]+Tabla_Estadisticas[[#This Row],[E2_Error_Saque]]/Tabla_Estadisticas[[#This Row],[E2_Total_Saques]]</f>
        <v>3.1121495327102804</v>
      </c>
      <c r="S477" s="17">
        <f>Tabla_Estadisticas[[#This Row],[E2_Pts_Contraataque]]/Tabla_Estadisticas[[#This Row],[E2_Pts_Totales]]</f>
        <v>0.28378378378378377</v>
      </c>
    </row>
    <row r="478" spans="1:19" x14ac:dyDescent="0.25">
      <c r="A478" s="4">
        <v>477</v>
      </c>
      <c r="B478" s="4">
        <v>7</v>
      </c>
      <c r="C478" s="4">
        <v>15</v>
      </c>
      <c r="D478" s="3">
        <v>50</v>
      </c>
      <c r="E478" s="3">
        <v>13</v>
      </c>
      <c r="F478" s="3">
        <v>66</v>
      </c>
      <c r="G478" s="3">
        <v>9</v>
      </c>
      <c r="H478" s="3">
        <v>4</v>
      </c>
      <c r="I478" s="17">
        <v>-0.06</v>
      </c>
      <c r="J478" s="17">
        <f>Tabla_Estadisticas[[#This Row],[E1_Pts_Saque]]+Tabla_Estadisticas[[#This Row],[E1_Error_Saque]]/Tabla_Estadisticas[[#This Row],[E1_Total_Saques]]</f>
        <v>4.1363636363636367</v>
      </c>
      <c r="K478" s="17">
        <f>Tabla_Estadisticas[[#This Row],[E1_Pts_Contraataque]]/Tabla_Estadisticas[[#This Row],[E1_Total_Saques]]</f>
        <v>0.19696969696969696</v>
      </c>
      <c r="L478" s="3">
        <v>61</v>
      </c>
      <c r="M478" s="3">
        <v>23</v>
      </c>
      <c r="N478" s="3">
        <v>73</v>
      </c>
      <c r="O478" s="3">
        <v>8</v>
      </c>
      <c r="P478" s="3">
        <v>4</v>
      </c>
      <c r="Q478" s="18">
        <v>0</v>
      </c>
      <c r="R478" s="17">
        <f>Tabla_Estadisticas[[#This Row],[E2_Pts_Saque]]+Tabla_Estadisticas[[#This Row],[E2_Error_Saque]]/Tabla_Estadisticas[[#This Row],[E2_Total_Saques]]</f>
        <v>4.1095890410958908</v>
      </c>
      <c r="S478" s="17">
        <f>Tabla_Estadisticas[[#This Row],[E2_Pts_Contraataque]]/Tabla_Estadisticas[[#This Row],[E2_Pts_Totales]]</f>
        <v>0.37704918032786883</v>
      </c>
    </row>
    <row r="479" spans="1:19" x14ac:dyDescent="0.25">
      <c r="A479" s="4">
        <v>478</v>
      </c>
      <c r="B479" s="4">
        <v>1</v>
      </c>
      <c r="C479" s="4">
        <v>17</v>
      </c>
      <c r="D479" s="3">
        <v>53</v>
      </c>
      <c r="E479" s="3">
        <v>24</v>
      </c>
      <c r="F479" s="3">
        <v>74</v>
      </c>
      <c r="G479" s="3">
        <v>9</v>
      </c>
      <c r="H479" s="3">
        <v>4</v>
      </c>
      <c r="I479" s="17">
        <v>0</v>
      </c>
      <c r="J479" s="17">
        <f>Tabla_Estadisticas[[#This Row],[E1_Pts_Saque]]+Tabla_Estadisticas[[#This Row],[E1_Error_Saque]]/Tabla_Estadisticas[[#This Row],[E1_Total_Saques]]</f>
        <v>4.1216216216216219</v>
      </c>
      <c r="K479" s="17">
        <f>Tabla_Estadisticas[[#This Row],[E1_Pts_Contraataque]]/Tabla_Estadisticas[[#This Row],[E1_Total_Saques]]</f>
        <v>0.32432432432432434</v>
      </c>
      <c r="L479" s="3">
        <v>31</v>
      </c>
      <c r="M479" s="3">
        <v>2</v>
      </c>
      <c r="N479" s="3">
        <v>44</v>
      </c>
      <c r="O479" s="3">
        <v>12</v>
      </c>
      <c r="P479" s="3">
        <v>1</v>
      </c>
      <c r="Q479" s="18">
        <v>-0.22</v>
      </c>
      <c r="R479" s="17">
        <f>Tabla_Estadisticas[[#This Row],[E2_Pts_Saque]]+Tabla_Estadisticas[[#This Row],[E2_Error_Saque]]/Tabla_Estadisticas[[#This Row],[E2_Total_Saques]]</f>
        <v>1.2727272727272727</v>
      </c>
      <c r="S479" s="17">
        <f>Tabla_Estadisticas[[#This Row],[E2_Pts_Contraataque]]/Tabla_Estadisticas[[#This Row],[E2_Pts_Totales]]</f>
        <v>6.4516129032258063E-2</v>
      </c>
    </row>
    <row r="480" spans="1:19" x14ac:dyDescent="0.25">
      <c r="A480" s="4">
        <v>479</v>
      </c>
      <c r="B480" s="4">
        <v>9</v>
      </c>
      <c r="C480" s="4">
        <v>12</v>
      </c>
      <c r="D480" s="3">
        <v>75</v>
      </c>
      <c r="E480" s="3">
        <v>23</v>
      </c>
      <c r="F480" s="3">
        <v>108</v>
      </c>
      <c r="G480" s="3">
        <v>24</v>
      </c>
      <c r="H480" s="3">
        <v>5</v>
      </c>
      <c r="I480" s="17">
        <v>-0.14000000000000001</v>
      </c>
      <c r="J480" s="17">
        <f>Tabla_Estadisticas[[#This Row],[E1_Pts_Saque]]+Tabla_Estadisticas[[#This Row],[E1_Error_Saque]]/Tabla_Estadisticas[[#This Row],[E1_Total_Saques]]</f>
        <v>5.2222222222222223</v>
      </c>
      <c r="K480" s="17">
        <f>Tabla_Estadisticas[[#This Row],[E1_Pts_Contraataque]]/Tabla_Estadisticas[[#This Row],[E1_Total_Saques]]</f>
        <v>0.21296296296296297</v>
      </c>
      <c r="L480" s="3">
        <v>77</v>
      </c>
      <c r="M480" s="3">
        <v>26</v>
      </c>
      <c r="N480" s="3">
        <v>107</v>
      </c>
      <c r="O480" s="3">
        <v>19</v>
      </c>
      <c r="P480" s="3">
        <v>5</v>
      </c>
      <c r="Q480" s="18">
        <v>-0.1</v>
      </c>
      <c r="R480" s="17">
        <f>Tabla_Estadisticas[[#This Row],[E2_Pts_Saque]]+Tabla_Estadisticas[[#This Row],[E2_Error_Saque]]/Tabla_Estadisticas[[#This Row],[E2_Total_Saques]]</f>
        <v>5.1775700934579438</v>
      </c>
      <c r="S480" s="17">
        <f>Tabla_Estadisticas[[#This Row],[E2_Pts_Contraataque]]/Tabla_Estadisticas[[#This Row],[E2_Pts_Totales]]</f>
        <v>0.33766233766233766</v>
      </c>
    </row>
    <row r="481" spans="1:19" x14ac:dyDescent="0.25">
      <c r="A481" s="4">
        <v>480</v>
      </c>
      <c r="B481" s="4">
        <v>4</v>
      </c>
      <c r="C481" s="4">
        <v>11</v>
      </c>
      <c r="D481" s="3">
        <v>82</v>
      </c>
      <c r="E481" s="3">
        <v>29</v>
      </c>
      <c r="F481" s="3">
        <v>108</v>
      </c>
      <c r="G481" s="3">
        <v>10</v>
      </c>
      <c r="H481" s="3">
        <v>5</v>
      </c>
      <c r="I481" s="17">
        <v>0</v>
      </c>
      <c r="J481" s="17">
        <f>Tabla_Estadisticas[[#This Row],[E1_Pts_Saque]]+Tabla_Estadisticas[[#This Row],[E1_Error_Saque]]/Tabla_Estadisticas[[#This Row],[E1_Total_Saques]]</f>
        <v>5.0925925925925926</v>
      </c>
      <c r="K481" s="17">
        <f>Tabla_Estadisticas[[#This Row],[E1_Pts_Contraataque]]/Tabla_Estadisticas[[#This Row],[E1_Total_Saques]]</f>
        <v>0.26851851851851855</v>
      </c>
      <c r="L481" s="3">
        <v>75</v>
      </c>
      <c r="M481" s="3">
        <v>16</v>
      </c>
      <c r="N481" s="3">
        <v>92</v>
      </c>
      <c r="O481" s="3">
        <v>15</v>
      </c>
      <c r="P481" s="3">
        <v>4</v>
      </c>
      <c r="Q481" s="18">
        <v>-0.1</v>
      </c>
      <c r="R481" s="17">
        <f>Tabla_Estadisticas[[#This Row],[E2_Pts_Saque]]+Tabla_Estadisticas[[#This Row],[E2_Error_Saque]]/Tabla_Estadisticas[[#This Row],[E2_Total_Saques]]</f>
        <v>4.1630434782608692</v>
      </c>
      <c r="S481" s="17">
        <f>Tabla_Estadisticas[[#This Row],[E2_Pts_Contraataque]]/Tabla_Estadisticas[[#This Row],[E2_Pts_Totales]]</f>
        <v>0.21333333333333335</v>
      </c>
    </row>
    <row r="482" spans="1:19" x14ac:dyDescent="0.25">
      <c r="A482" s="4">
        <v>481</v>
      </c>
      <c r="B482" s="4">
        <v>14</v>
      </c>
      <c r="C482" s="4">
        <v>8</v>
      </c>
      <c r="D482" s="3">
        <v>78</v>
      </c>
      <c r="E482" s="3">
        <v>20</v>
      </c>
      <c r="F482" s="3">
        <v>107</v>
      </c>
      <c r="G482" s="3">
        <v>16</v>
      </c>
      <c r="H482" s="3">
        <v>5</v>
      </c>
      <c r="I482" s="17">
        <v>-0.03</v>
      </c>
      <c r="J482" s="17">
        <f>Tabla_Estadisticas[[#This Row],[E1_Pts_Saque]]+Tabla_Estadisticas[[#This Row],[E1_Error_Saque]]/Tabla_Estadisticas[[#This Row],[E1_Total_Saques]]</f>
        <v>5.1495327102803738</v>
      </c>
      <c r="K482" s="17">
        <f>Tabla_Estadisticas[[#This Row],[E1_Pts_Contraataque]]/Tabla_Estadisticas[[#This Row],[E1_Total_Saques]]</f>
        <v>0.18691588785046728</v>
      </c>
      <c r="L482" s="3">
        <v>86</v>
      </c>
      <c r="M482" s="3">
        <v>26</v>
      </c>
      <c r="N482" s="3">
        <v>112</v>
      </c>
      <c r="O482" s="3">
        <v>17</v>
      </c>
      <c r="P482" s="3">
        <v>8</v>
      </c>
      <c r="Q482" s="18">
        <v>0</v>
      </c>
      <c r="R482" s="17">
        <f>Tabla_Estadisticas[[#This Row],[E2_Pts_Saque]]+Tabla_Estadisticas[[#This Row],[E2_Error_Saque]]/Tabla_Estadisticas[[#This Row],[E2_Total_Saques]]</f>
        <v>8.1517857142857135</v>
      </c>
      <c r="S482" s="17">
        <f>Tabla_Estadisticas[[#This Row],[E2_Pts_Contraataque]]/Tabla_Estadisticas[[#This Row],[E2_Pts_Totales]]</f>
        <v>0.30232558139534882</v>
      </c>
    </row>
    <row r="483" spans="1:19" x14ac:dyDescent="0.25">
      <c r="A483" s="4">
        <v>482</v>
      </c>
      <c r="B483" s="4">
        <v>6</v>
      </c>
      <c r="C483" s="4">
        <v>8</v>
      </c>
      <c r="D483" s="3">
        <v>74</v>
      </c>
      <c r="E483" s="3">
        <v>30</v>
      </c>
      <c r="F483" s="3">
        <v>103</v>
      </c>
      <c r="G483" s="3">
        <v>18</v>
      </c>
      <c r="H483" s="3">
        <v>7</v>
      </c>
      <c r="I483" s="17">
        <v>-0.1</v>
      </c>
      <c r="J483" s="17">
        <f>Tabla_Estadisticas[[#This Row],[E1_Pts_Saque]]+Tabla_Estadisticas[[#This Row],[E1_Error_Saque]]/Tabla_Estadisticas[[#This Row],[E1_Total_Saques]]</f>
        <v>7.174757281553398</v>
      </c>
      <c r="K483" s="17">
        <f>Tabla_Estadisticas[[#This Row],[E1_Pts_Contraataque]]/Tabla_Estadisticas[[#This Row],[E1_Total_Saques]]</f>
        <v>0.29126213592233008</v>
      </c>
      <c r="L483" s="3">
        <v>74</v>
      </c>
      <c r="M483" s="3">
        <v>27</v>
      </c>
      <c r="N483" s="3">
        <v>104</v>
      </c>
      <c r="O483" s="3">
        <v>21</v>
      </c>
      <c r="P483" s="3">
        <v>7</v>
      </c>
      <c r="Q483" s="18">
        <v>-0.08</v>
      </c>
      <c r="R483" s="17">
        <f>Tabla_Estadisticas[[#This Row],[E2_Pts_Saque]]+Tabla_Estadisticas[[#This Row],[E2_Error_Saque]]/Tabla_Estadisticas[[#This Row],[E2_Total_Saques]]</f>
        <v>7.2019230769230766</v>
      </c>
      <c r="S483" s="17">
        <f>Tabla_Estadisticas[[#This Row],[E2_Pts_Contraataque]]/Tabla_Estadisticas[[#This Row],[E2_Pts_Totales]]</f>
        <v>0.36486486486486486</v>
      </c>
    </row>
    <row r="484" spans="1:19" x14ac:dyDescent="0.25">
      <c r="A484" s="4">
        <v>483</v>
      </c>
      <c r="B484" s="4">
        <v>4</v>
      </c>
      <c r="C484" s="4">
        <v>14</v>
      </c>
      <c r="D484" s="3">
        <v>54</v>
      </c>
      <c r="E484" s="3">
        <v>19</v>
      </c>
      <c r="F484" s="3">
        <v>74</v>
      </c>
      <c r="G484" s="3">
        <v>11</v>
      </c>
      <c r="H484" s="3">
        <v>3</v>
      </c>
      <c r="I484" s="17">
        <v>-0.08</v>
      </c>
      <c r="J484" s="17">
        <f>Tabla_Estadisticas[[#This Row],[E1_Pts_Saque]]+Tabla_Estadisticas[[#This Row],[E1_Error_Saque]]/Tabla_Estadisticas[[#This Row],[E1_Total_Saques]]</f>
        <v>3.1486486486486487</v>
      </c>
      <c r="K484" s="17">
        <f>Tabla_Estadisticas[[#This Row],[E1_Pts_Contraataque]]/Tabla_Estadisticas[[#This Row],[E1_Total_Saques]]</f>
        <v>0.25675675675675674</v>
      </c>
      <c r="L484" s="3">
        <v>45</v>
      </c>
      <c r="M484" s="3">
        <v>11</v>
      </c>
      <c r="N484" s="3">
        <v>64</v>
      </c>
      <c r="O484" s="3">
        <v>15</v>
      </c>
      <c r="P484" s="3">
        <v>3</v>
      </c>
      <c r="Q484" s="18">
        <v>-0.15</v>
      </c>
      <c r="R484" s="17">
        <f>Tabla_Estadisticas[[#This Row],[E2_Pts_Saque]]+Tabla_Estadisticas[[#This Row],[E2_Error_Saque]]/Tabla_Estadisticas[[#This Row],[E2_Total_Saques]]</f>
        <v>3.234375</v>
      </c>
      <c r="S484" s="17">
        <f>Tabla_Estadisticas[[#This Row],[E2_Pts_Contraataque]]/Tabla_Estadisticas[[#This Row],[E2_Pts_Totales]]</f>
        <v>0.24444444444444444</v>
      </c>
    </row>
    <row r="485" spans="1:19" x14ac:dyDescent="0.25">
      <c r="A485" s="4">
        <v>484</v>
      </c>
      <c r="B485" s="4">
        <v>12</v>
      </c>
      <c r="C485" s="4">
        <v>11</v>
      </c>
      <c r="D485" s="3">
        <v>43</v>
      </c>
      <c r="E485" s="3">
        <v>12</v>
      </c>
      <c r="F485" s="3">
        <v>63</v>
      </c>
      <c r="G485" s="3">
        <v>10</v>
      </c>
      <c r="H485" s="3">
        <v>2</v>
      </c>
      <c r="I485" s="17">
        <v>-0.04</v>
      </c>
      <c r="J485" s="17">
        <f>Tabla_Estadisticas[[#This Row],[E1_Pts_Saque]]+Tabla_Estadisticas[[#This Row],[E1_Error_Saque]]/Tabla_Estadisticas[[#This Row],[E1_Total_Saques]]</f>
        <v>2.1587301587301586</v>
      </c>
      <c r="K485" s="17">
        <f>Tabla_Estadisticas[[#This Row],[E1_Pts_Contraataque]]/Tabla_Estadisticas[[#This Row],[E1_Total_Saques]]</f>
        <v>0.19047619047619047</v>
      </c>
      <c r="L485" s="3">
        <v>52</v>
      </c>
      <c r="M485" s="3">
        <v>17</v>
      </c>
      <c r="N485" s="3">
        <v>73</v>
      </c>
      <c r="O485" s="3">
        <v>12</v>
      </c>
      <c r="P485" s="3">
        <v>6</v>
      </c>
      <c r="Q485" s="18">
        <v>-0.05</v>
      </c>
      <c r="R485" s="17">
        <f>Tabla_Estadisticas[[#This Row],[E2_Pts_Saque]]+Tabla_Estadisticas[[#This Row],[E2_Error_Saque]]/Tabla_Estadisticas[[#This Row],[E2_Total_Saques]]</f>
        <v>6.1643835616438354</v>
      </c>
      <c r="S485" s="17">
        <f>Tabla_Estadisticas[[#This Row],[E2_Pts_Contraataque]]/Tabla_Estadisticas[[#This Row],[E2_Pts_Totales]]</f>
        <v>0.32692307692307693</v>
      </c>
    </row>
    <row r="486" spans="1:19" x14ac:dyDescent="0.25">
      <c r="A486" s="4">
        <v>485</v>
      </c>
      <c r="B486" s="4">
        <v>17</v>
      </c>
      <c r="C486" s="4">
        <v>9</v>
      </c>
      <c r="D486" s="3">
        <v>49</v>
      </c>
      <c r="E486" s="3">
        <v>12</v>
      </c>
      <c r="F486" s="3">
        <v>68</v>
      </c>
      <c r="G486" s="3">
        <v>11</v>
      </c>
      <c r="H486" s="3">
        <v>2</v>
      </c>
      <c r="I486" s="17">
        <v>-0.04</v>
      </c>
      <c r="J486" s="17">
        <f>Tabla_Estadisticas[[#This Row],[E1_Pts_Saque]]+Tabla_Estadisticas[[#This Row],[E1_Error_Saque]]/Tabla_Estadisticas[[#This Row],[E1_Total_Saques]]</f>
        <v>2.1617647058823528</v>
      </c>
      <c r="K486" s="17">
        <f>Tabla_Estadisticas[[#This Row],[E1_Pts_Contraataque]]/Tabla_Estadisticas[[#This Row],[E1_Total_Saques]]</f>
        <v>0.17647058823529413</v>
      </c>
      <c r="L486" s="3">
        <v>56</v>
      </c>
      <c r="M486" s="3">
        <v>21</v>
      </c>
      <c r="N486" s="3">
        <v>77</v>
      </c>
      <c r="O486" s="3">
        <v>15</v>
      </c>
      <c r="P486" s="3">
        <v>1</v>
      </c>
      <c r="Q486" s="18">
        <v>-0.14000000000000001</v>
      </c>
      <c r="R486" s="17">
        <f>Tabla_Estadisticas[[#This Row],[E2_Pts_Saque]]+Tabla_Estadisticas[[#This Row],[E2_Error_Saque]]/Tabla_Estadisticas[[#This Row],[E2_Total_Saques]]</f>
        <v>1.1948051948051948</v>
      </c>
      <c r="S486" s="17">
        <f>Tabla_Estadisticas[[#This Row],[E2_Pts_Contraataque]]/Tabla_Estadisticas[[#This Row],[E2_Pts_Totales]]</f>
        <v>0.375</v>
      </c>
    </row>
    <row r="487" spans="1:19" x14ac:dyDescent="0.25">
      <c r="A487" s="4">
        <v>486</v>
      </c>
      <c r="B487" s="4">
        <v>15</v>
      </c>
      <c r="C487" s="4">
        <v>1</v>
      </c>
      <c r="D487" s="3">
        <v>61</v>
      </c>
      <c r="E487" s="3">
        <v>24</v>
      </c>
      <c r="F487" s="3">
        <v>91</v>
      </c>
      <c r="G487" s="3">
        <v>16</v>
      </c>
      <c r="H487" s="3">
        <v>5</v>
      </c>
      <c r="I487" s="17">
        <v>-0.06</v>
      </c>
      <c r="J487" s="17">
        <f>Tabla_Estadisticas[[#This Row],[E1_Pts_Saque]]+Tabla_Estadisticas[[#This Row],[E1_Error_Saque]]/Tabla_Estadisticas[[#This Row],[E1_Total_Saques]]</f>
        <v>5.1758241758241761</v>
      </c>
      <c r="K487" s="17">
        <f>Tabla_Estadisticas[[#This Row],[E1_Pts_Contraataque]]/Tabla_Estadisticas[[#This Row],[E1_Total_Saques]]</f>
        <v>0.26373626373626374</v>
      </c>
      <c r="L487" s="3">
        <v>55</v>
      </c>
      <c r="M487" s="3">
        <v>14</v>
      </c>
      <c r="N487" s="3">
        <v>81</v>
      </c>
      <c r="O487" s="3">
        <v>22</v>
      </c>
      <c r="P487" s="3">
        <v>5</v>
      </c>
      <c r="Q487" s="18">
        <v>-0.19</v>
      </c>
      <c r="R487" s="17">
        <f>Tabla_Estadisticas[[#This Row],[E2_Pts_Saque]]+Tabla_Estadisticas[[#This Row],[E2_Error_Saque]]/Tabla_Estadisticas[[#This Row],[E2_Total_Saques]]</f>
        <v>5.2716049382716053</v>
      </c>
      <c r="S487" s="17">
        <f>Tabla_Estadisticas[[#This Row],[E2_Pts_Contraataque]]/Tabla_Estadisticas[[#This Row],[E2_Pts_Totales]]</f>
        <v>0.25454545454545452</v>
      </c>
    </row>
    <row r="488" spans="1:19" x14ac:dyDescent="0.25">
      <c r="A488" s="4">
        <v>487</v>
      </c>
      <c r="B488" s="4">
        <v>16</v>
      </c>
      <c r="C488" s="4">
        <v>7</v>
      </c>
      <c r="D488" s="3">
        <v>63</v>
      </c>
      <c r="E488" s="3">
        <v>22</v>
      </c>
      <c r="F488" s="3">
        <v>91</v>
      </c>
      <c r="G488" s="3">
        <v>16</v>
      </c>
      <c r="H488" s="3">
        <v>5</v>
      </c>
      <c r="I488" s="17">
        <v>-7.0000000000000007E-2</v>
      </c>
      <c r="J488" s="17">
        <f>Tabla_Estadisticas[[#This Row],[E1_Pts_Saque]]+Tabla_Estadisticas[[#This Row],[E1_Error_Saque]]/Tabla_Estadisticas[[#This Row],[E1_Total_Saques]]</f>
        <v>5.1758241758241761</v>
      </c>
      <c r="K488" s="17">
        <f>Tabla_Estadisticas[[#This Row],[E1_Pts_Contraataque]]/Tabla_Estadisticas[[#This Row],[E1_Total_Saques]]</f>
        <v>0.24175824175824176</v>
      </c>
      <c r="L488" s="3">
        <v>70</v>
      </c>
      <c r="M488" s="3">
        <v>25</v>
      </c>
      <c r="N488" s="3">
        <v>99</v>
      </c>
      <c r="O488" s="3">
        <v>20</v>
      </c>
      <c r="P488" s="3">
        <v>4</v>
      </c>
      <c r="Q488" s="18">
        <v>-0.1</v>
      </c>
      <c r="R488" s="17">
        <f>Tabla_Estadisticas[[#This Row],[E2_Pts_Saque]]+Tabla_Estadisticas[[#This Row],[E2_Error_Saque]]/Tabla_Estadisticas[[#This Row],[E2_Total_Saques]]</f>
        <v>4.2020202020202024</v>
      </c>
      <c r="S488" s="17">
        <f>Tabla_Estadisticas[[#This Row],[E2_Pts_Contraataque]]/Tabla_Estadisticas[[#This Row],[E2_Pts_Totales]]</f>
        <v>0.35714285714285715</v>
      </c>
    </row>
    <row r="489" spans="1:19" x14ac:dyDescent="0.25">
      <c r="A489" s="4">
        <v>488</v>
      </c>
      <c r="B489" s="4">
        <v>13</v>
      </c>
      <c r="C489" s="4">
        <v>2</v>
      </c>
      <c r="D489" s="3">
        <v>44</v>
      </c>
      <c r="E489" s="3">
        <v>13</v>
      </c>
      <c r="F489" s="3">
        <v>67</v>
      </c>
      <c r="G489" s="3">
        <v>15</v>
      </c>
      <c r="H489" s="3">
        <v>3</v>
      </c>
      <c r="I489" s="17">
        <v>-0.16</v>
      </c>
      <c r="J489" s="17">
        <f>Tabla_Estadisticas[[#This Row],[E1_Pts_Saque]]+Tabla_Estadisticas[[#This Row],[E1_Error_Saque]]/Tabla_Estadisticas[[#This Row],[E1_Total_Saques]]</f>
        <v>3.2238805970149254</v>
      </c>
      <c r="K489" s="17">
        <f>Tabla_Estadisticas[[#This Row],[E1_Pts_Contraataque]]/Tabla_Estadisticas[[#This Row],[E1_Total_Saques]]</f>
        <v>0.19402985074626866</v>
      </c>
      <c r="L489" s="3">
        <v>53</v>
      </c>
      <c r="M489" s="3">
        <v>20</v>
      </c>
      <c r="N489" s="3">
        <v>76</v>
      </c>
      <c r="O489" s="3">
        <v>15</v>
      </c>
      <c r="P489" s="3">
        <v>8</v>
      </c>
      <c r="Q489" s="18">
        <v>-0.09</v>
      </c>
      <c r="R489" s="17">
        <f>Tabla_Estadisticas[[#This Row],[E2_Pts_Saque]]+Tabla_Estadisticas[[#This Row],[E2_Error_Saque]]/Tabla_Estadisticas[[#This Row],[E2_Total_Saques]]</f>
        <v>8.1973684210526319</v>
      </c>
      <c r="S489" s="17">
        <f>Tabla_Estadisticas[[#This Row],[E2_Pts_Contraataque]]/Tabla_Estadisticas[[#This Row],[E2_Pts_Totales]]</f>
        <v>0.37735849056603776</v>
      </c>
    </row>
    <row r="490" spans="1:19" x14ac:dyDescent="0.25">
      <c r="A490" s="4">
        <v>489</v>
      </c>
      <c r="B490" s="4">
        <v>2</v>
      </c>
      <c r="C490" s="4">
        <v>6</v>
      </c>
      <c r="D490" s="3">
        <v>58</v>
      </c>
      <c r="E490" s="3">
        <v>27</v>
      </c>
      <c r="F490" s="3">
        <v>75</v>
      </c>
      <c r="G490" s="3">
        <v>18</v>
      </c>
      <c r="H490" s="3">
        <v>8</v>
      </c>
      <c r="I490" s="17">
        <v>-0.05</v>
      </c>
      <c r="J490" s="17">
        <f>Tabla_Estadisticas[[#This Row],[E1_Pts_Saque]]+Tabla_Estadisticas[[#This Row],[E1_Error_Saque]]/Tabla_Estadisticas[[#This Row],[E1_Total_Saques]]</f>
        <v>8.24</v>
      </c>
      <c r="K490" s="17">
        <f>Tabla_Estadisticas[[#This Row],[E1_Pts_Contraataque]]/Tabla_Estadisticas[[#This Row],[E1_Total_Saques]]</f>
        <v>0.36</v>
      </c>
      <c r="L490" s="3">
        <v>38</v>
      </c>
      <c r="M490" s="3">
        <v>12</v>
      </c>
      <c r="N490" s="3">
        <v>66</v>
      </c>
      <c r="O490" s="3">
        <v>15</v>
      </c>
      <c r="P490" s="3">
        <v>1</v>
      </c>
      <c r="Q490" s="18">
        <v>-0.16</v>
      </c>
      <c r="R490" s="17">
        <f>Tabla_Estadisticas[[#This Row],[E2_Pts_Saque]]+Tabla_Estadisticas[[#This Row],[E2_Error_Saque]]/Tabla_Estadisticas[[#This Row],[E2_Total_Saques]]</f>
        <v>1.2272727272727273</v>
      </c>
      <c r="S490" s="17">
        <f>Tabla_Estadisticas[[#This Row],[E2_Pts_Contraataque]]/Tabla_Estadisticas[[#This Row],[E2_Pts_Totales]]</f>
        <v>0.31578947368421051</v>
      </c>
    </row>
    <row r="491" spans="1:19" x14ac:dyDescent="0.25">
      <c r="A491" s="4">
        <v>490</v>
      </c>
      <c r="B491" s="4">
        <v>7</v>
      </c>
      <c r="C491" s="4">
        <v>13</v>
      </c>
      <c r="D491" s="3">
        <v>63</v>
      </c>
      <c r="E491" s="3">
        <v>22</v>
      </c>
      <c r="F491" s="3">
        <v>84</v>
      </c>
      <c r="G491" s="3">
        <v>21</v>
      </c>
      <c r="H491" s="3">
        <v>3</v>
      </c>
      <c r="I491" s="17">
        <v>-0.17</v>
      </c>
      <c r="J491" s="17">
        <f>Tabla_Estadisticas[[#This Row],[E1_Pts_Saque]]+Tabla_Estadisticas[[#This Row],[E1_Error_Saque]]/Tabla_Estadisticas[[#This Row],[E1_Total_Saques]]</f>
        <v>3.25</v>
      </c>
      <c r="K491" s="17">
        <f>Tabla_Estadisticas[[#This Row],[E1_Pts_Contraataque]]/Tabla_Estadisticas[[#This Row],[E1_Total_Saques]]</f>
        <v>0.26190476190476192</v>
      </c>
      <c r="L491" s="3">
        <v>63</v>
      </c>
      <c r="M491" s="3">
        <v>28</v>
      </c>
      <c r="N491" s="3">
        <v>97</v>
      </c>
      <c r="O491" s="3">
        <v>9</v>
      </c>
      <c r="P491" s="3">
        <v>6</v>
      </c>
      <c r="Q491" s="18">
        <v>0.04</v>
      </c>
      <c r="R491" s="17">
        <f>Tabla_Estadisticas[[#This Row],[E2_Pts_Saque]]+Tabla_Estadisticas[[#This Row],[E2_Error_Saque]]/Tabla_Estadisticas[[#This Row],[E2_Total_Saques]]</f>
        <v>6.0927835051546388</v>
      </c>
      <c r="S491" s="17">
        <f>Tabla_Estadisticas[[#This Row],[E2_Pts_Contraataque]]/Tabla_Estadisticas[[#This Row],[E2_Pts_Totales]]</f>
        <v>0.44444444444444442</v>
      </c>
    </row>
    <row r="492" spans="1:19" x14ac:dyDescent="0.25">
      <c r="A492" s="4">
        <v>491</v>
      </c>
      <c r="B492" s="4">
        <v>1</v>
      </c>
      <c r="C492" s="4">
        <v>16</v>
      </c>
      <c r="D492" s="3">
        <v>73</v>
      </c>
      <c r="E492" s="3">
        <v>26</v>
      </c>
      <c r="F492" s="3">
        <v>107</v>
      </c>
      <c r="G492" s="3">
        <v>15</v>
      </c>
      <c r="H492" s="3">
        <v>8</v>
      </c>
      <c r="I492" s="17">
        <v>-0.04</v>
      </c>
      <c r="J492" s="17">
        <f>Tabla_Estadisticas[[#This Row],[E1_Pts_Saque]]+Tabla_Estadisticas[[#This Row],[E1_Error_Saque]]/Tabla_Estadisticas[[#This Row],[E1_Total_Saques]]</f>
        <v>8.1401869158878508</v>
      </c>
      <c r="K492" s="17">
        <f>Tabla_Estadisticas[[#This Row],[E1_Pts_Contraataque]]/Tabla_Estadisticas[[#This Row],[E1_Total_Saques]]</f>
        <v>0.24299065420560748</v>
      </c>
      <c r="L492" s="3">
        <v>73</v>
      </c>
      <c r="M492" s="3">
        <v>26</v>
      </c>
      <c r="N492" s="3">
        <v>100</v>
      </c>
      <c r="O492" s="3">
        <v>18</v>
      </c>
      <c r="P492" s="3">
        <v>5</v>
      </c>
      <c r="Q492" s="18">
        <v>-0.12</v>
      </c>
      <c r="R492" s="17">
        <f>Tabla_Estadisticas[[#This Row],[E2_Pts_Saque]]+Tabla_Estadisticas[[#This Row],[E2_Error_Saque]]/Tabla_Estadisticas[[#This Row],[E2_Total_Saques]]</f>
        <v>5.18</v>
      </c>
      <c r="S492" s="17">
        <f>Tabla_Estadisticas[[#This Row],[E2_Pts_Contraataque]]/Tabla_Estadisticas[[#This Row],[E2_Pts_Totales]]</f>
        <v>0.35616438356164382</v>
      </c>
    </row>
    <row r="493" spans="1:19" x14ac:dyDescent="0.25">
      <c r="A493" s="4">
        <v>492</v>
      </c>
      <c r="B493" s="4">
        <v>15</v>
      </c>
      <c r="C493" s="4">
        <v>9</v>
      </c>
      <c r="D493" s="3">
        <v>57</v>
      </c>
      <c r="E493" s="3">
        <v>22</v>
      </c>
      <c r="F493" s="3">
        <v>74</v>
      </c>
      <c r="G493" s="3">
        <v>14</v>
      </c>
      <c r="H493" s="3">
        <v>6</v>
      </c>
      <c r="I493" s="17">
        <v>-0.06</v>
      </c>
      <c r="J493" s="17">
        <f>Tabla_Estadisticas[[#This Row],[E1_Pts_Saque]]+Tabla_Estadisticas[[#This Row],[E1_Error_Saque]]/Tabla_Estadisticas[[#This Row],[E1_Total_Saques]]</f>
        <v>6.1891891891891895</v>
      </c>
      <c r="K493" s="17">
        <f>Tabla_Estadisticas[[#This Row],[E1_Pts_Contraataque]]/Tabla_Estadisticas[[#This Row],[E1_Total_Saques]]</f>
        <v>0.29729729729729731</v>
      </c>
      <c r="L493" s="3">
        <v>37</v>
      </c>
      <c r="M493" s="3">
        <v>5</v>
      </c>
      <c r="N493" s="3">
        <v>58</v>
      </c>
      <c r="O493" s="3">
        <v>13</v>
      </c>
      <c r="P493" s="3">
        <v>0</v>
      </c>
      <c r="Q493" s="18">
        <v>-0.18</v>
      </c>
      <c r="R493" s="17">
        <f>Tabla_Estadisticas[[#This Row],[E2_Pts_Saque]]+Tabla_Estadisticas[[#This Row],[E2_Error_Saque]]/Tabla_Estadisticas[[#This Row],[E2_Total_Saques]]</f>
        <v>0.22413793103448276</v>
      </c>
      <c r="S493" s="17">
        <f>Tabla_Estadisticas[[#This Row],[E2_Pts_Contraataque]]/Tabla_Estadisticas[[#This Row],[E2_Pts_Totales]]</f>
        <v>0.13513513513513514</v>
      </c>
    </row>
    <row r="494" spans="1:19" x14ac:dyDescent="0.25">
      <c r="A494" s="4">
        <v>493</v>
      </c>
      <c r="B494" s="4">
        <v>17</v>
      </c>
      <c r="C494" s="4">
        <v>11</v>
      </c>
      <c r="D494" s="3">
        <v>46</v>
      </c>
      <c r="E494" s="3">
        <v>10</v>
      </c>
      <c r="F494" s="3">
        <v>67</v>
      </c>
      <c r="G494" s="3">
        <v>13</v>
      </c>
      <c r="H494" s="3">
        <v>3</v>
      </c>
      <c r="I494" s="17">
        <v>-0.1</v>
      </c>
      <c r="J494" s="17">
        <f>Tabla_Estadisticas[[#This Row],[E1_Pts_Saque]]+Tabla_Estadisticas[[#This Row],[E1_Error_Saque]]/Tabla_Estadisticas[[#This Row],[E1_Total_Saques]]</f>
        <v>3.1940298507462686</v>
      </c>
      <c r="K494" s="17">
        <f>Tabla_Estadisticas[[#This Row],[E1_Pts_Contraataque]]/Tabla_Estadisticas[[#This Row],[E1_Total_Saques]]</f>
        <v>0.14925373134328357</v>
      </c>
      <c r="L494" s="3">
        <v>52</v>
      </c>
      <c r="M494" s="3">
        <v>16</v>
      </c>
      <c r="N494" s="3">
        <v>73</v>
      </c>
      <c r="O494" s="3">
        <v>13</v>
      </c>
      <c r="P494" s="3">
        <v>2</v>
      </c>
      <c r="Q494" s="18">
        <v>-0.1</v>
      </c>
      <c r="R494" s="17">
        <f>Tabla_Estadisticas[[#This Row],[E2_Pts_Saque]]+Tabla_Estadisticas[[#This Row],[E2_Error_Saque]]/Tabla_Estadisticas[[#This Row],[E2_Total_Saques]]</f>
        <v>2.1780821917808217</v>
      </c>
      <c r="S494" s="17">
        <f>Tabla_Estadisticas[[#This Row],[E2_Pts_Contraataque]]/Tabla_Estadisticas[[#This Row],[E2_Pts_Totales]]</f>
        <v>0.30769230769230771</v>
      </c>
    </row>
    <row r="495" spans="1:19" x14ac:dyDescent="0.25">
      <c r="A495" s="4">
        <v>494</v>
      </c>
      <c r="B495" s="4">
        <v>14</v>
      </c>
      <c r="C495" s="4">
        <v>12</v>
      </c>
      <c r="D495" s="3">
        <v>72</v>
      </c>
      <c r="E495" s="3">
        <v>25</v>
      </c>
      <c r="F495" s="3">
        <v>92</v>
      </c>
      <c r="G495" s="3">
        <v>14</v>
      </c>
      <c r="H495" s="3">
        <v>2</v>
      </c>
      <c r="I495" s="17">
        <v>-7.0000000000000007E-2</v>
      </c>
      <c r="J495" s="17">
        <f>Tabla_Estadisticas[[#This Row],[E1_Pts_Saque]]+Tabla_Estadisticas[[#This Row],[E1_Error_Saque]]/Tabla_Estadisticas[[#This Row],[E1_Total_Saques]]</f>
        <v>2.1521739130434785</v>
      </c>
      <c r="K495" s="17">
        <f>Tabla_Estadisticas[[#This Row],[E1_Pts_Contraataque]]/Tabla_Estadisticas[[#This Row],[E1_Total_Saques]]</f>
        <v>0.27173913043478259</v>
      </c>
      <c r="L495" s="3">
        <v>71</v>
      </c>
      <c r="M495" s="3">
        <v>29</v>
      </c>
      <c r="N495" s="3">
        <v>92</v>
      </c>
      <c r="O495" s="3">
        <v>12</v>
      </c>
      <c r="P495" s="3">
        <v>7</v>
      </c>
      <c r="Q495" s="18">
        <v>-0.02</v>
      </c>
      <c r="R495" s="17">
        <f>Tabla_Estadisticas[[#This Row],[E2_Pts_Saque]]+Tabla_Estadisticas[[#This Row],[E2_Error_Saque]]/Tabla_Estadisticas[[#This Row],[E2_Total_Saques]]</f>
        <v>7.1304347826086953</v>
      </c>
      <c r="S495" s="17">
        <f>Tabla_Estadisticas[[#This Row],[E2_Pts_Contraataque]]/Tabla_Estadisticas[[#This Row],[E2_Pts_Totales]]</f>
        <v>0.40845070422535212</v>
      </c>
    </row>
    <row r="496" spans="1:19" x14ac:dyDescent="0.25">
      <c r="A496" s="4">
        <v>495</v>
      </c>
      <c r="B496" s="4">
        <v>8</v>
      </c>
      <c r="C496" s="4">
        <v>4</v>
      </c>
      <c r="D496" s="3">
        <v>58</v>
      </c>
      <c r="E496" s="3">
        <v>24</v>
      </c>
      <c r="F496" s="3">
        <v>75</v>
      </c>
      <c r="G496" s="3">
        <v>13</v>
      </c>
      <c r="H496" s="3">
        <v>7</v>
      </c>
      <c r="I496" s="17">
        <v>-0.05</v>
      </c>
      <c r="J496" s="17">
        <f>Tabla_Estadisticas[[#This Row],[E1_Pts_Saque]]+Tabla_Estadisticas[[#This Row],[E1_Error_Saque]]/Tabla_Estadisticas[[#This Row],[E1_Total_Saques]]</f>
        <v>7.1733333333333338</v>
      </c>
      <c r="K496" s="17">
        <f>Tabla_Estadisticas[[#This Row],[E1_Pts_Contraataque]]/Tabla_Estadisticas[[#This Row],[E1_Total_Saques]]</f>
        <v>0.32</v>
      </c>
      <c r="L496" s="3">
        <v>47</v>
      </c>
      <c r="M496" s="3">
        <v>14</v>
      </c>
      <c r="N496" s="3">
        <v>66</v>
      </c>
      <c r="O496" s="3">
        <v>15</v>
      </c>
      <c r="P496" s="3">
        <v>4</v>
      </c>
      <c r="Q496" s="18">
        <v>-0.15</v>
      </c>
      <c r="R496" s="17">
        <f>Tabla_Estadisticas[[#This Row],[E2_Pts_Saque]]+Tabla_Estadisticas[[#This Row],[E2_Error_Saque]]/Tabla_Estadisticas[[#This Row],[E2_Total_Saques]]</f>
        <v>4.2272727272727275</v>
      </c>
      <c r="S496" s="17">
        <f>Tabla_Estadisticas[[#This Row],[E2_Pts_Contraataque]]/Tabla_Estadisticas[[#This Row],[E2_Pts_Totales]]</f>
        <v>0.2978723404255319</v>
      </c>
    </row>
    <row r="497" spans="1:19" x14ac:dyDescent="0.25">
      <c r="A497" s="4">
        <v>496</v>
      </c>
      <c r="B497" s="4">
        <v>4</v>
      </c>
      <c r="C497" s="4">
        <v>6</v>
      </c>
      <c r="D497" s="3">
        <v>66</v>
      </c>
      <c r="E497" s="3">
        <v>17</v>
      </c>
      <c r="F497" s="3">
        <v>90</v>
      </c>
      <c r="G497" s="3">
        <v>6</v>
      </c>
      <c r="H497" s="3">
        <v>5</v>
      </c>
      <c r="I497" s="17">
        <v>0</v>
      </c>
      <c r="J497" s="17">
        <f>Tabla_Estadisticas[[#This Row],[E1_Pts_Saque]]+Tabla_Estadisticas[[#This Row],[E1_Error_Saque]]/Tabla_Estadisticas[[#This Row],[E1_Total_Saques]]</f>
        <v>5.0666666666666664</v>
      </c>
      <c r="K497" s="17">
        <f>Tabla_Estadisticas[[#This Row],[E1_Pts_Contraataque]]/Tabla_Estadisticas[[#This Row],[E1_Total_Saques]]</f>
        <v>0.18888888888888888</v>
      </c>
      <c r="L497" s="3">
        <v>79</v>
      </c>
      <c r="M497" s="3">
        <v>25</v>
      </c>
      <c r="N497" s="3">
        <v>96</v>
      </c>
      <c r="O497" s="3">
        <v>14</v>
      </c>
      <c r="P497" s="3">
        <v>6</v>
      </c>
      <c r="Q497" s="18">
        <v>-0.04</v>
      </c>
      <c r="R497" s="17">
        <f>Tabla_Estadisticas[[#This Row],[E2_Pts_Saque]]+Tabla_Estadisticas[[#This Row],[E2_Error_Saque]]/Tabla_Estadisticas[[#This Row],[E2_Total_Saques]]</f>
        <v>6.145833333333333</v>
      </c>
      <c r="S497" s="17">
        <f>Tabla_Estadisticas[[#This Row],[E2_Pts_Contraataque]]/Tabla_Estadisticas[[#This Row],[E2_Pts_Totales]]</f>
        <v>0.31645569620253167</v>
      </c>
    </row>
    <row r="498" spans="1:19" x14ac:dyDescent="0.25">
      <c r="A498" s="4">
        <v>497</v>
      </c>
      <c r="B498" s="4">
        <v>12</v>
      </c>
      <c r="C498" s="4">
        <v>8</v>
      </c>
      <c r="D498" s="3">
        <v>71</v>
      </c>
      <c r="E498" s="3">
        <v>26</v>
      </c>
      <c r="F498" s="3">
        <v>95</v>
      </c>
      <c r="G498" s="3">
        <v>22</v>
      </c>
      <c r="H498" s="3">
        <v>6</v>
      </c>
      <c r="I498" s="17">
        <v>-0.13</v>
      </c>
      <c r="J498" s="17">
        <f>Tabla_Estadisticas[[#This Row],[E1_Pts_Saque]]+Tabla_Estadisticas[[#This Row],[E1_Error_Saque]]/Tabla_Estadisticas[[#This Row],[E1_Total_Saques]]</f>
        <v>6.2315789473684209</v>
      </c>
      <c r="K498" s="17">
        <f>Tabla_Estadisticas[[#This Row],[E1_Pts_Contraataque]]/Tabla_Estadisticas[[#This Row],[E1_Total_Saques]]</f>
        <v>0.27368421052631581</v>
      </c>
      <c r="L498" s="3">
        <v>59</v>
      </c>
      <c r="M498" s="3">
        <v>20</v>
      </c>
      <c r="N498" s="3">
        <v>92</v>
      </c>
      <c r="O498" s="3">
        <v>14</v>
      </c>
      <c r="P498" s="3">
        <v>5</v>
      </c>
      <c r="Q498" s="18">
        <v>-7.0000000000000007E-2</v>
      </c>
      <c r="R498" s="17">
        <f>Tabla_Estadisticas[[#This Row],[E2_Pts_Saque]]+Tabla_Estadisticas[[#This Row],[E2_Error_Saque]]/Tabla_Estadisticas[[#This Row],[E2_Total_Saques]]</f>
        <v>5.1521739130434785</v>
      </c>
      <c r="S498" s="17">
        <f>Tabla_Estadisticas[[#This Row],[E2_Pts_Contraataque]]/Tabla_Estadisticas[[#This Row],[E2_Pts_Totales]]</f>
        <v>0.33898305084745761</v>
      </c>
    </row>
    <row r="499" spans="1:19" x14ac:dyDescent="0.25">
      <c r="A499" s="4">
        <v>498</v>
      </c>
      <c r="B499" s="4">
        <v>17</v>
      </c>
      <c r="C499" s="4">
        <v>14</v>
      </c>
      <c r="D499" s="3">
        <v>63</v>
      </c>
      <c r="E499" s="3">
        <v>20</v>
      </c>
      <c r="F499" s="3">
        <v>89</v>
      </c>
      <c r="G499" s="3">
        <v>20</v>
      </c>
      <c r="H499" s="3">
        <v>4</v>
      </c>
      <c r="I499" s="17">
        <v>-0.13</v>
      </c>
      <c r="J499" s="17">
        <f>Tabla_Estadisticas[[#This Row],[E1_Pts_Saque]]+Tabla_Estadisticas[[#This Row],[E1_Error_Saque]]/Tabla_Estadisticas[[#This Row],[E1_Total_Saques]]</f>
        <v>4.2247191011235952</v>
      </c>
      <c r="K499" s="17">
        <f>Tabla_Estadisticas[[#This Row],[E1_Pts_Contraataque]]/Tabla_Estadisticas[[#This Row],[E1_Total_Saques]]</f>
        <v>0.2247191011235955</v>
      </c>
      <c r="L499" s="3">
        <v>61</v>
      </c>
      <c r="M499" s="3">
        <v>18</v>
      </c>
      <c r="N499" s="3">
        <v>92</v>
      </c>
      <c r="O499" s="3">
        <v>18</v>
      </c>
      <c r="P499" s="3">
        <v>3</v>
      </c>
      <c r="Q499" s="18">
        <v>-0.15</v>
      </c>
      <c r="R499" s="17">
        <f>Tabla_Estadisticas[[#This Row],[E2_Pts_Saque]]+Tabla_Estadisticas[[#This Row],[E2_Error_Saque]]/Tabla_Estadisticas[[#This Row],[E2_Total_Saques]]</f>
        <v>3.1956521739130435</v>
      </c>
      <c r="S499" s="17">
        <f>Tabla_Estadisticas[[#This Row],[E2_Pts_Contraataque]]/Tabla_Estadisticas[[#This Row],[E2_Pts_Totales]]</f>
        <v>0.29508196721311475</v>
      </c>
    </row>
    <row r="500" spans="1:19" x14ac:dyDescent="0.25">
      <c r="A500" s="4">
        <v>499</v>
      </c>
      <c r="B500" s="4">
        <v>11</v>
      </c>
      <c r="C500" s="4">
        <v>15</v>
      </c>
      <c r="D500" s="3">
        <v>44</v>
      </c>
      <c r="E500" s="3">
        <v>10</v>
      </c>
      <c r="F500" s="3">
        <v>68</v>
      </c>
      <c r="G500" s="3">
        <v>17</v>
      </c>
      <c r="H500" s="3">
        <v>4</v>
      </c>
      <c r="I500" s="17">
        <v>-0.16</v>
      </c>
      <c r="J500" s="17">
        <f>Tabla_Estadisticas[[#This Row],[E1_Pts_Saque]]+Tabla_Estadisticas[[#This Row],[E1_Error_Saque]]/Tabla_Estadisticas[[#This Row],[E1_Total_Saques]]</f>
        <v>4.25</v>
      </c>
      <c r="K500" s="17">
        <f>Tabla_Estadisticas[[#This Row],[E1_Pts_Contraataque]]/Tabla_Estadisticas[[#This Row],[E1_Total_Saques]]</f>
        <v>0.14705882352941177</v>
      </c>
      <c r="L500" s="3">
        <v>54</v>
      </c>
      <c r="M500" s="3">
        <v>18</v>
      </c>
      <c r="N500" s="3">
        <v>74</v>
      </c>
      <c r="O500" s="3">
        <v>16</v>
      </c>
      <c r="P500" s="3">
        <v>4</v>
      </c>
      <c r="Q500" s="18">
        <v>-0.12</v>
      </c>
      <c r="R500" s="17">
        <f>Tabla_Estadisticas[[#This Row],[E2_Pts_Saque]]+Tabla_Estadisticas[[#This Row],[E2_Error_Saque]]/Tabla_Estadisticas[[#This Row],[E2_Total_Saques]]</f>
        <v>4.2162162162162158</v>
      </c>
      <c r="S500" s="17">
        <f>Tabla_Estadisticas[[#This Row],[E2_Pts_Contraataque]]/Tabla_Estadisticas[[#This Row],[E2_Pts_Totales]]</f>
        <v>0.33333333333333331</v>
      </c>
    </row>
    <row r="501" spans="1:19" x14ac:dyDescent="0.25">
      <c r="A501" s="4">
        <v>500</v>
      </c>
      <c r="B501" s="4">
        <v>16</v>
      </c>
      <c r="C501" s="4">
        <v>9</v>
      </c>
      <c r="D501" s="3">
        <v>66</v>
      </c>
      <c r="E501" s="3">
        <v>27</v>
      </c>
      <c r="F501" s="3">
        <v>95</v>
      </c>
      <c r="G501" s="3">
        <v>15</v>
      </c>
      <c r="H501" s="3">
        <v>1</v>
      </c>
      <c r="I501" s="17">
        <v>-0.1</v>
      </c>
      <c r="J501" s="17">
        <f>Tabla_Estadisticas[[#This Row],[E1_Pts_Saque]]+Tabla_Estadisticas[[#This Row],[E1_Error_Saque]]/Tabla_Estadisticas[[#This Row],[E1_Total_Saques]]</f>
        <v>1.1578947368421053</v>
      </c>
      <c r="K501" s="17">
        <f>Tabla_Estadisticas[[#This Row],[E1_Pts_Contraataque]]/Tabla_Estadisticas[[#This Row],[E1_Total_Saques]]</f>
        <v>0.28421052631578947</v>
      </c>
      <c r="L501" s="3">
        <v>53</v>
      </c>
      <c r="M501" s="3">
        <v>9</v>
      </c>
      <c r="N501" s="3">
        <v>74</v>
      </c>
      <c r="O501" s="3">
        <v>21</v>
      </c>
      <c r="P501" s="3">
        <v>2</v>
      </c>
      <c r="Q501" s="18">
        <v>-0.22</v>
      </c>
      <c r="R501" s="17">
        <f>Tabla_Estadisticas[[#This Row],[E2_Pts_Saque]]+Tabla_Estadisticas[[#This Row],[E2_Error_Saque]]/Tabla_Estadisticas[[#This Row],[E2_Total_Saques]]</f>
        <v>2.2837837837837838</v>
      </c>
      <c r="S501" s="17">
        <f>Tabla_Estadisticas[[#This Row],[E2_Pts_Contraataque]]/Tabla_Estadisticas[[#This Row],[E2_Pts_Totales]]</f>
        <v>0.16981132075471697</v>
      </c>
    </row>
    <row r="502" spans="1:19" x14ac:dyDescent="0.25">
      <c r="A502" s="4">
        <v>501</v>
      </c>
      <c r="B502" s="4">
        <v>13</v>
      </c>
      <c r="C502" s="4">
        <v>1</v>
      </c>
      <c r="D502" s="3">
        <v>53</v>
      </c>
      <c r="E502" s="3">
        <v>24</v>
      </c>
      <c r="F502" s="3">
        <v>73</v>
      </c>
      <c r="G502" s="3">
        <v>14</v>
      </c>
      <c r="H502" s="3">
        <v>6</v>
      </c>
      <c r="I502" s="17">
        <v>-0.05</v>
      </c>
      <c r="J502" s="17">
        <f>Tabla_Estadisticas[[#This Row],[E1_Pts_Saque]]+Tabla_Estadisticas[[#This Row],[E1_Error_Saque]]/Tabla_Estadisticas[[#This Row],[E1_Total_Saques]]</f>
        <v>6.1917808219178081</v>
      </c>
      <c r="K502" s="17">
        <f>Tabla_Estadisticas[[#This Row],[E1_Pts_Contraataque]]/Tabla_Estadisticas[[#This Row],[E1_Total_Saques]]</f>
        <v>0.32876712328767121</v>
      </c>
      <c r="L502" s="3">
        <v>41</v>
      </c>
      <c r="M502" s="3">
        <v>13</v>
      </c>
      <c r="N502" s="3">
        <v>62</v>
      </c>
      <c r="O502" s="3">
        <v>14</v>
      </c>
      <c r="P502" s="3">
        <v>9</v>
      </c>
      <c r="Q502" s="18">
        <v>-0.03</v>
      </c>
      <c r="R502" s="17">
        <f>Tabla_Estadisticas[[#This Row],[E2_Pts_Saque]]+Tabla_Estadisticas[[#This Row],[E2_Error_Saque]]/Tabla_Estadisticas[[#This Row],[E2_Total_Saques]]</f>
        <v>9.2258064516129039</v>
      </c>
      <c r="S502" s="17">
        <f>Tabla_Estadisticas[[#This Row],[E2_Pts_Contraataque]]/Tabla_Estadisticas[[#This Row],[E2_Pts_Totales]]</f>
        <v>0.31707317073170732</v>
      </c>
    </row>
    <row r="503" spans="1:19" x14ac:dyDescent="0.25">
      <c r="A503" s="4">
        <v>502</v>
      </c>
      <c r="B503" s="4">
        <v>2</v>
      </c>
      <c r="C503" s="4">
        <v>7</v>
      </c>
      <c r="D503" s="3">
        <v>61</v>
      </c>
      <c r="E503" s="3">
        <v>23</v>
      </c>
      <c r="F503" s="3">
        <v>82</v>
      </c>
      <c r="G503" s="3">
        <v>15</v>
      </c>
      <c r="H503" s="3">
        <v>5</v>
      </c>
      <c r="I503" s="17">
        <v>-0.04</v>
      </c>
      <c r="J503" s="17">
        <f>Tabla_Estadisticas[[#This Row],[E1_Pts_Saque]]+Tabla_Estadisticas[[#This Row],[E1_Error_Saque]]/Tabla_Estadisticas[[#This Row],[E1_Total_Saques]]</f>
        <v>5.1829268292682924</v>
      </c>
      <c r="K503" s="17">
        <f>Tabla_Estadisticas[[#This Row],[E1_Pts_Contraataque]]/Tabla_Estadisticas[[#This Row],[E1_Total_Saques]]</f>
        <v>0.28048780487804881</v>
      </c>
      <c r="L503" s="3">
        <v>48</v>
      </c>
      <c r="M503" s="3">
        <v>12</v>
      </c>
      <c r="N503" s="3">
        <v>70</v>
      </c>
      <c r="O503" s="3">
        <v>15</v>
      </c>
      <c r="P503" s="3">
        <v>5</v>
      </c>
      <c r="Q503" s="18">
        <v>-0.11</v>
      </c>
      <c r="R503" s="17">
        <f>Tabla_Estadisticas[[#This Row],[E2_Pts_Saque]]+Tabla_Estadisticas[[#This Row],[E2_Error_Saque]]/Tabla_Estadisticas[[#This Row],[E2_Total_Saques]]</f>
        <v>5.2142857142857144</v>
      </c>
      <c r="S503" s="17">
        <f>Tabla_Estadisticas[[#This Row],[E2_Pts_Contraataque]]/Tabla_Estadisticas[[#This Row],[E2_Pts_Totales]]</f>
        <v>0.25</v>
      </c>
    </row>
    <row r="504" spans="1:19" x14ac:dyDescent="0.25">
      <c r="A504" s="4">
        <v>503</v>
      </c>
      <c r="B504" s="4">
        <v>7</v>
      </c>
      <c r="C504" s="4">
        <v>6</v>
      </c>
      <c r="D504" s="3">
        <v>53</v>
      </c>
      <c r="E504" s="3">
        <v>22</v>
      </c>
      <c r="F504" s="3">
        <v>75</v>
      </c>
      <c r="G504" s="3">
        <v>14</v>
      </c>
      <c r="H504" s="3">
        <v>7</v>
      </c>
      <c r="I504" s="17">
        <v>-0.05</v>
      </c>
      <c r="J504" s="17">
        <f>Tabla_Estadisticas[[#This Row],[E1_Pts_Saque]]+Tabla_Estadisticas[[#This Row],[E1_Error_Saque]]/Tabla_Estadisticas[[#This Row],[E1_Total_Saques]]</f>
        <v>7.1866666666666665</v>
      </c>
      <c r="K504" s="17">
        <f>Tabla_Estadisticas[[#This Row],[E1_Pts_Contraataque]]/Tabla_Estadisticas[[#This Row],[E1_Total_Saques]]</f>
        <v>0.29333333333333333</v>
      </c>
      <c r="L504" s="3">
        <v>41</v>
      </c>
      <c r="M504" s="3">
        <v>11</v>
      </c>
      <c r="N504" s="3">
        <v>60</v>
      </c>
      <c r="O504" s="3">
        <v>10</v>
      </c>
      <c r="P504" s="3">
        <v>2</v>
      </c>
      <c r="Q504" s="18">
        <v>-0.11</v>
      </c>
      <c r="R504" s="17">
        <f>Tabla_Estadisticas[[#This Row],[E2_Pts_Saque]]+Tabla_Estadisticas[[#This Row],[E2_Error_Saque]]/Tabla_Estadisticas[[#This Row],[E2_Total_Saques]]</f>
        <v>2.1666666666666665</v>
      </c>
      <c r="S504" s="17">
        <f>Tabla_Estadisticas[[#This Row],[E2_Pts_Contraataque]]/Tabla_Estadisticas[[#This Row],[E2_Pts_Totales]]</f>
        <v>0.26829268292682928</v>
      </c>
    </row>
    <row r="505" spans="1:19" x14ac:dyDescent="0.25">
      <c r="A505" s="4">
        <v>504</v>
      </c>
      <c r="B505" s="4">
        <v>1</v>
      </c>
      <c r="C505" s="4">
        <v>2</v>
      </c>
      <c r="D505" s="3">
        <v>71</v>
      </c>
      <c r="E505" s="3">
        <v>25</v>
      </c>
      <c r="F505" s="3">
        <v>92</v>
      </c>
      <c r="G505" s="3">
        <v>14</v>
      </c>
      <c r="H505" s="3">
        <v>6</v>
      </c>
      <c r="I505" s="17">
        <v>-0.05</v>
      </c>
      <c r="J505" s="17">
        <f>Tabla_Estadisticas[[#This Row],[E1_Pts_Saque]]+Tabla_Estadisticas[[#This Row],[E1_Error_Saque]]/Tabla_Estadisticas[[#This Row],[E1_Total_Saques]]</f>
        <v>6.1521739130434785</v>
      </c>
      <c r="K505" s="17">
        <f>Tabla_Estadisticas[[#This Row],[E1_Pts_Contraataque]]/Tabla_Estadisticas[[#This Row],[E1_Total_Saques]]</f>
        <v>0.27173913043478259</v>
      </c>
      <c r="L505" s="3">
        <v>64</v>
      </c>
      <c r="M505" s="3">
        <v>21</v>
      </c>
      <c r="N505" s="3">
        <v>91</v>
      </c>
      <c r="O505" s="3">
        <v>13</v>
      </c>
      <c r="P505" s="3">
        <v>2</v>
      </c>
      <c r="Q505" s="18">
        <v>-0.1</v>
      </c>
      <c r="R505" s="17">
        <f>Tabla_Estadisticas[[#This Row],[E2_Pts_Saque]]+Tabla_Estadisticas[[#This Row],[E2_Error_Saque]]/Tabla_Estadisticas[[#This Row],[E2_Total_Saques]]</f>
        <v>2.1428571428571428</v>
      </c>
      <c r="S505" s="17">
        <f>Tabla_Estadisticas[[#This Row],[E2_Pts_Contraataque]]/Tabla_Estadisticas[[#This Row],[E2_Pts_Totales]]</f>
        <v>0.328125</v>
      </c>
    </row>
    <row r="506" spans="1:19" x14ac:dyDescent="0.25">
      <c r="A506" s="4">
        <v>505</v>
      </c>
      <c r="B506" s="4">
        <v>9</v>
      </c>
      <c r="C506" s="4">
        <v>13</v>
      </c>
      <c r="D506" s="3">
        <v>51</v>
      </c>
      <c r="E506" s="3">
        <v>11</v>
      </c>
      <c r="F506" s="3">
        <v>73</v>
      </c>
      <c r="G506" s="3">
        <v>8</v>
      </c>
      <c r="H506" s="3">
        <v>3</v>
      </c>
      <c r="I506" s="17">
        <v>-0.04</v>
      </c>
      <c r="J506" s="17">
        <f>Tabla_Estadisticas[[#This Row],[E1_Pts_Saque]]+Tabla_Estadisticas[[#This Row],[E1_Error_Saque]]/Tabla_Estadisticas[[#This Row],[E1_Total_Saques]]</f>
        <v>3.1095890410958904</v>
      </c>
      <c r="K506" s="17">
        <f>Tabla_Estadisticas[[#This Row],[E1_Pts_Contraataque]]/Tabla_Estadisticas[[#This Row],[E1_Total_Saques]]</f>
        <v>0.15068493150684931</v>
      </c>
      <c r="L506" s="3">
        <v>70</v>
      </c>
      <c r="M506" s="3">
        <v>23</v>
      </c>
      <c r="N506" s="3">
        <v>82</v>
      </c>
      <c r="O506" s="3">
        <v>16</v>
      </c>
      <c r="P506" s="3">
        <v>8</v>
      </c>
      <c r="Q506" s="18">
        <v>-7.0000000000000007E-2</v>
      </c>
      <c r="R506" s="17">
        <f>Tabla_Estadisticas[[#This Row],[E2_Pts_Saque]]+Tabla_Estadisticas[[#This Row],[E2_Error_Saque]]/Tabla_Estadisticas[[#This Row],[E2_Total_Saques]]</f>
        <v>8.1951219512195124</v>
      </c>
      <c r="S506" s="17">
        <f>Tabla_Estadisticas[[#This Row],[E2_Pts_Contraataque]]/Tabla_Estadisticas[[#This Row],[E2_Pts_Totales]]</f>
        <v>0.32857142857142857</v>
      </c>
    </row>
    <row r="507" spans="1:19" x14ac:dyDescent="0.25">
      <c r="A507" s="4">
        <v>506</v>
      </c>
      <c r="B507" s="4">
        <v>11</v>
      </c>
      <c r="C507" s="4">
        <v>16</v>
      </c>
      <c r="D507" s="3">
        <v>61</v>
      </c>
      <c r="E507" s="3">
        <v>14</v>
      </c>
      <c r="F507" s="3">
        <v>87</v>
      </c>
      <c r="G507" s="3">
        <v>16</v>
      </c>
      <c r="H507" s="3">
        <v>4</v>
      </c>
      <c r="I507" s="17">
        <v>-0.11</v>
      </c>
      <c r="J507" s="17">
        <f>Tabla_Estadisticas[[#This Row],[E1_Pts_Saque]]+Tabla_Estadisticas[[#This Row],[E1_Error_Saque]]/Tabla_Estadisticas[[#This Row],[E1_Total_Saques]]</f>
        <v>4.1839080459770113</v>
      </c>
      <c r="K507" s="17">
        <f>Tabla_Estadisticas[[#This Row],[E1_Pts_Contraataque]]/Tabla_Estadisticas[[#This Row],[E1_Total_Saques]]</f>
        <v>0.16091954022988506</v>
      </c>
      <c r="L507" s="3">
        <v>74</v>
      </c>
      <c r="M507" s="3">
        <v>24</v>
      </c>
      <c r="N507" s="3">
        <v>94</v>
      </c>
      <c r="O507" s="3">
        <v>20</v>
      </c>
      <c r="P507" s="3">
        <v>4</v>
      </c>
      <c r="Q507" s="18">
        <v>-0.13</v>
      </c>
      <c r="R507" s="17">
        <f>Tabla_Estadisticas[[#This Row],[E2_Pts_Saque]]+Tabla_Estadisticas[[#This Row],[E2_Error_Saque]]/Tabla_Estadisticas[[#This Row],[E2_Total_Saques]]</f>
        <v>4.2127659574468082</v>
      </c>
      <c r="S507" s="17">
        <f>Tabla_Estadisticas[[#This Row],[E2_Pts_Contraataque]]/Tabla_Estadisticas[[#This Row],[E2_Pts_Totales]]</f>
        <v>0.32432432432432434</v>
      </c>
    </row>
    <row r="508" spans="1:19" x14ac:dyDescent="0.25">
      <c r="A508" s="4">
        <v>507</v>
      </c>
      <c r="B508" s="4">
        <v>14</v>
      </c>
      <c r="C508" s="4">
        <v>15</v>
      </c>
      <c r="D508" s="3">
        <v>34</v>
      </c>
      <c r="E508" s="3">
        <v>4</v>
      </c>
      <c r="F508" s="3">
        <v>51</v>
      </c>
      <c r="G508" s="3">
        <v>15</v>
      </c>
      <c r="H508" s="3">
        <v>0</v>
      </c>
      <c r="I508" s="17">
        <v>-0.19</v>
      </c>
      <c r="J508" s="17">
        <f>Tabla_Estadisticas[[#This Row],[E1_Pts_Saque]]+Tabla_Estadisticas[[#This Row],[E1_Error_Saque]]/Tabla_Estadisticas[[#This Row],[E1_Total_Saques]]</f>
        <v>0.29411764705882354</v>
      </c>
      <c r="K508" s="17">
        <f>Tabla_Estadisticas[[#This Row],[E1_Pts_Contraataque]]/Tabla_Estadisticas[[#This Row],[E1_Total_Saques]]</f>
        <v>7.8431372549019607E-2</v>
      </c>
      <c r="L508" s="3">
        <v>57</v>
      </c>
      <c r="M508" s="3">
        <v>33</v>
      </c>
      <c r="N508" s="3">
        <v>74</v>
      </c>
      <c r="O508" s="3">
        <v>10</v>
      </c>
      <c r="P508" s="3">
        <v>3</v>
      </c>
      <c r="Q508" s="18">
        <v>-0.04</v>
      </c>
      <c r="R508" s="17">
        <f>Tabla_Estadisticas[[#This Row],[E2_Pts_Saque]]+Tabla_Estadisticas[[#This Row],[E2_Error_Saque]]/Tabla_Estadisticas[[#This Row],[E2_Total_Saques]]</f>
        <v>3.1351351351351351</v>
      </c>
      <c r="S508" s="17">
        <f>Tabla_Estadisticas[[#This Row],[E2_Pts_Contraataque]]/Tabla_Estadisticas[[#This Row],[E2_Pts_Totales]]</f>
        <v>0.57894736842105265</v>
      </c>
    </row>
    <row r="509" spans="1:19" x14ac:dyDescent="0.25">
      <c r="A509" s="4">
        <v>508</v>
      </c>
      <c r="B509" s="4">
        <v>17</v>
      </c>
      <c r="C509" s="4">
        <v>8</v>
      </c>
      <c r="D509" s="3">
        <v>58</v>
      </c>
      <c r="E509" s="3">
        <v>17</v>
      </c>
      <c r="F509" s="3">
        <v>83</v>
      </c>
      <c r="G509" s="3">
        <v>15</v>
      </c>
      <c r="H509" s="3">
        <v>4</v>
      </c>
      <c r="I509" s="17">
        <v>-0.09</v>
      </c>
      <c r="J509" s="17">
        <f>Tabla_Estadisticas[[#This Row],[E1_Pts_Saque]]+Tabla_Estadisticas[[#This Row],[E1_Error_Saque]]/Tabla_Estadisticas[[#This Row],[E1_Total_Saques]]</f>
        <v>4.1807228915662646</v>
      </c>
      <c r="K509" s="17">
        <f>Tabla_Estadisticas[[#This Row],[E1_Pts_Contraataque]]/Tabla_Estadisticas[[#This Row],[E1_Total_Saques]]</f>
        <v>0.20481927710843373</v>
      </c>
      <c r="L509" s="3">
        <v>77</v>
      </c>
      <c r="M509" s="3">
        <v>32</v>
      </c>
      <c r="N509" s="3">
        <v>97</v>
      </c>
      <c r="O509" s="3">
        <v>17</v>
      </c>
      <c r="P509" s="3">
        <v>17</v>
      </c>
      <c r="Q509" s="18">
        <v>0.02</v>
      </c>
      <c r="R509" s="17">
        <f>Tabla_Estadisticas[[#This Row],[E2_Pts_Saque]]+Tabla_Estadisticas[[#This Row],[E2_Error_Saque]]/Tabla_Estadisticas[[#This Row],[E2_Total_Saques]]</f>
        <v>17.175257731958762</v>
      </c>
      <c r="S509" s="17">
        <f>Tabla_Estadisticas[[#This Row],[E2_Pts_Contraataque]]/Tabla_Estadisticas[[#This Row],[E2_Pts_Totales]]</f>
        <v>0.41558441558441561</v>
      </c>
    </row>
    <row r="510" spans="1:19" x14ac:dyDescent="0.25">
      <c r="A510" s="4">
        <v>509</v>
      </c>
      <c r="B510" s="4">
        <v>4</v>
      </c>
      <c r="C510" s="4">
        <v>12</v>
      </c>
      <c r="D510" s="3">
        <v>52</v>
      </c>
      <c r="E510" s="3">
        <v>22</v>
      </c>
      <c r="F510" s="3">
        <v>73</v>
      </c>
      <c r="G510" s="3">
        <v>10</v>
      </c>
      <c r="H510" s="3">
        <v>7</v>
      </c>
      <c r="I510" s="17">
        <v>0.02</v>
      </c>
      <c r="J510" s="17">
        <f>Tabla_Estadisticas[[#This Row],[E1_Pts_Saque]]+Tabla_Estadisticas[[#This Row],[E1_Error_Saque]]/Tabla_Estadisticas[[#This Row],[E1_Total_Saques]]</f>
        <v>7.1369863013698627</v>
      </c>
      <c r="K510" s="17">
        <f>Tabla_Estadisticas[[#This Row],[E1_Pts_Contraataque]]/Tabla_Estadisticas[[#This Row],[E1_Total_Saques]]</f>
        <v>0.30136986301369861</v>
      </c>
      <c r="L510" s="3">
        <v>40</v>
      </c>
      <c r="M510" s="3">
        <v>15</v>
      </c>
      <c r="N510" s="3">
        <v>58</v>
      </c>
      <c r="O510" s="3">
        <v>9</v>
      </c>
      <c r="P510" s="3">
        <v>1</v>
      </c>
      <c r="Q510" s="18">
        <v>-0.12</v>
      </c>
      <c r="R510" s="17">
        <f>Tabla_Estadisticas[[#This Row],[E2_Pts_Saque]]+Tabla_Estadisticas[[#This Row],[E2_Error_Saque]]/Tabla_Estadisticas[[#This Row],[E2_Total_Saques]]</f>
        <v>1.1551724137931034</v>
      </c>
      <c r="S510" s="17">
        <f>Tabla_Estadisticas[[#This Row],[E2_Pts_Contraataque]]/Tabla_Estadisticas[[#This Row],[E2_Pts_Totales]]</f>
        <v>0.375</v>
      </c>
    </row>
    <row r="511" spans="1:19" x14ac:dyDescent="0.25">
      <c r="A511" s="4">
        <v>510</v>
      </c>
      <c r="B511" s="4">
        <v>6</v>
      </c>
      <c r="C511" s="4">
        <v>12</v>
      </c>
      <c r="D511" s="3">
        <v>60</v>
      </c>
      <c r="E511" s="3">
        <v>20</v>
      </c>
      <c r="F511" s="3">
        <v>94</v>
      </c>
      <c r="G511" s="3">
        <v>19</v>
      </c>
      <c r="H511" s="3">
        <v>3</v>
      </c>
      <c r="I511" s="17">
        <v>-0.13</v>
      </c>
      <c r="J511" s="17">
        <f>Tabla_Estadisticas[[#This Row],[E1_Pts_Saque]]+Tabla_Estadisticas[[#This Row],[E1_Error_Saque]]/Tabla_Estadisticas[[#This Row],[E1_Total_Saques]]</f>
        <v>3.2021276595744679</v>
      </c>
      <c r="K511" s="17">
        <f>Tabla_Estadisticas[[#This Row],[E1_Pts_Contraataque]]/Tabla_Estadisticas[[#This Row],[E1_Total_Saques]]</f>
        <v>0.21276595744680851</v>
      </c>
      <c r="L511" s="3">
        <v>74</v>
      </c>
      <c r="M511" s="3">
        <v>32</v>
      </c>
      <c r="N511" s="3">
        <v>100</v>
      </c>
      <c r="O511" s="3">
        <v>22</v>
      </c>
      <c r="P511" s="3">
        <v>6</v>
      </c>
      <c r="Q511" s="18">
        <v>-0.13</v>
      </c>
      <c r="R511" s="17">
        <f>Tabla_Estadisticas[[#This Row],[E2_Pts_Saque]]+Tabla_Estadisticas[[#This Row],[E2_Error_Saque]]/Tabla_Estadisticas[[#This Row],[E2_Total_Saques]]</f>
        <v>6.22</v>
      </c>
      <c r="S511" s="17">
        <f>Tabla_Estadisticas[[#This Row],[E2_Pts_Contraataque]]/Tabla_Estadisticas[[#This Row],[E2_Pts_Totales]]</f>
        <v>0.43243243243243246</v>
      </c>
    </row>
    <row r="512" spans="1:19" x14ac:dyDescent="0.25">
      <c r="A512" s="4">
        <v>511</v>
      </c>
      <c r="B512" s="4">
        <v>17</v>
      </c>
      <c r="C512" s="4">
        <v>4</v>
      </c>
      <c r="D512" s="3">
        <v>73</v>
      </c>
      <c r="E512" s="3">
        <v>26</v>
      </c>
      <c r="F512" s="3">
        <v>89</v>
      </c>
      <c r="G512" s="3">
        <v>15</v>
      </c>
      <c r="H512" s="3">
        <v>9</v>
      </c>
      <c r="I512" s="17">
        <v>-0.04</v>
      </c>
      <c r="J512" s="17">
        <f>Tabla_Estadisticas[[#This Row],[E1_Pts_Saque]]+Tabla_Estadisticas[[#This Row],[E1_Error_Saque]]/Tabla_Estadisticas[[#This Row],[E1_Total_Saques]]</f>
        <v>9.1685393258426959</v>
      </c>
      <c r="K512" s="17">
        <f>Tabla_Estadisticas[[#This Row],[E1_Pts_Contraataque]]/Tabla_Estadisticas[[#This Row],[E1_Total_Saques]]</f>
        <v>0.29213483146067415</v>
      </c>
      <c r="L512" s="3">
        <v>62</v>
      </c>
      <c r="M512" s="3">
        <v>24</v>
      </c>
      <c r="N512" s="3">
        <v>93</v>
      </c>
      <c r="O512" s="3">
        <v>7</v>
      </c>
      <c r="P512" s="3">
        <v>6</v>
      </c>
      <c r="Q512" s="18">
        <v>0.05</v>
      </c>
      <c r="R512" s="17">
        <f>Tabla_Estadisticas[[#This Row],[E2_Pts_Saque]]+Tabla_Estadisticas[[#This Row],[E2_Error_Saque]]/Tabla_Estadisticas[[#This Row],[E2_Total_Saques]]</f>
        <v>6.075268817204301</v>
      </c>
      <c r="S512" s="17">
        <f>Tabla_Estadisticas[[#This Row],[E2_Pts_Contraataque]]/Tabla_Estadisticas[[#This Row],[E2_Pts_Totales]]</f>
        <v>0.38709677419354838</v>
      </c>
    </row>
    <row r="513" spans="1:19" x14ac:dyDescent="0.25">
      <c r="A513" s="4">
        <v>512</v>
      </c>
      <c r="B513" s="4">
        <v>15</v>
      </c>
      <c r="C513" s="4">
        <v>8</v>
      </c>
      <c r="D513" s="3">
        <v>81</v>
      </c>
      <c r="E513" s="3">
        <v>35</v>
      </c>
      <c r="F513" s="3">
        <v>105</v>
      </c>
      <c r="G513" s="3">
        <v>16</v>
      </c>
      <c r="H513" s="3">
        <v>6</v>
      </c>
      <c r="I513" s="17">
        <v>-7.0000000000000007E-2</v>
      </c>
      <c r="J513" s="17">
        <f>Tabla_Estadisticas[[#This Row],[E1_Pts_Saque]]+Tabla_Estadisticas[[#This Row],[E1_Error_Saque]]/Tabla_Estadisticas[[#This Row],[E1_Total_Saques]]</f>
        <v>6.1523809523809527</v>
      </c>
      <c r="K513" s="17">
        <f>Tabla_Estadisticas[[#This Row],[E1_Pts_Contraataque]]/Tabla_Estadisticas[[#This Row],[E1_Total_Saques]]</f>
        <v>0.33333333333333331</v>
      </c>
      <c r="L513" s="3">
        <v>78</v>
      </c>
      <c r="M513" s="3">
        <v>30</v>
      </c>
      <c r="N513" s="3">
        <v>101</v>
      </c>
      <c r="O513" s="3">
        <v>18</v>
      </c>
      <c r="P513" s="3">
        <v>10</v>
      </c>
      <c r="Q513" s="18">
        <v>-0.03</v>
      </c>
      <c r="R513" s="17">
        <f>Tabla_Estadisticas[[#This Row],[E2_Pts_Saque]]+Tabla_Estadisticas[[#This Row],[E2_Error_Saque]]/Tabla_Estadisticas[[#This Row],[E2_Total_Saques]]</f>
        <v>10.178217821782178</v>
      </c>
      <c r="S513" s="17">
        <f>Tabla_Estadisticas[[#This Row],[E2_Pts_Contraataque]]/Tabla_Estadisticas[[#This Row],[E2_Pts_Totales]]</f>
        <v>0.38461538461538464</v>
      </c>
    </row>
    <row r="514" spans="1:19" x14ac:dyDescent="0.25">
      <c r="A514" s="4">
        <v>513</v>
      </c>
      <c r="B514" s="4">
        <v>16</v>
      </c>
      <c r="C514" s="4">
        <v>14</v>
      </c>
      <c r="D514" s="3">
        <v>42</v>
      </c>
      <c r="E514" s="3">
        <v>13</v>
      </c>
      <c r="F514" s="3">
        <v>60</v>
      </c>
      <c r="G514" s="3">
        <v>14</v>
      </c>
      <c r="H514" s="3">
        <v>3</v>
      </c>
      <c r="I514" s="17">
        <v>-0.13</v>
      </c>
      <c r="J514" s="17">
        <f>Tabla_Estadisticas[[#This Row],[E1_Pts_Saque]]+Tabla_Estadisticas[[#This Row],[E1_Error_Saque]]/Tabla_Estadisticas[[#This Row],[E1_Total_Saques]]</f>
        <v>3.2333333333333334</v>
      </c>
      <c r="K514" s="17">
        <f>Tabla_Estadisticas[[#This Row],[E1_Pts_Contraataque]]/Tabla_Estadisticas[[#This Row],[E1_Total_Saques]]</f>
        <v>0.21666666666666667</v>
      </c>
      <c r="L514" s="3">
        <v>52</v>
      </c>
      <c r="M514" s="3">
        <v>24</v>
      </c>
      <c r="N514" s="3">
        <v>74</v>
      </c>
      <c r="O514" s="3">
        <v>11</v>
      </c>
      <c r="P514" s="3">
        <v>5</v>
      </c>
      <c r="Q514" s="18">
        <v>-0.01</v>
      </c>
      <c r="R514" s="17">
        <f>Tabla_Estadisticas[[#This Row],[E2_Pts_Saque]]+Tabla_Estadisticas[[#This Row],[E2_Error_Saque]]/Tabla_Estadisticas[[#This Row],[E2_Total_Saques]]</f>
        <v>5.1486486486486482</v>
      </c>
      <c r="S514" s="17">
        <f>Tabla_Estadisticas[[#This Row],[E2_Pts_Contraataque]]/Tabla_Estadisticas[[#This Row],[E2_Pts_Totales]]</f>
        <v>0.46153846153846156</v>
      </c>
    </row>
    <row r="515" spans="1:19" x14ac:dyDescent="0.25">
      <c r="A515" s="4">
        <v>514</v>
      </c>
      <c r="B515" s="4">
        <v>13</v>
      </c>
      <c r="C515" s="4">
        <v>11</v>
      </c>
      <c r="D515" s="3">
        <v>64</v>
      </c>
      <c r="E515" s="3">
        <v>32</v>
      </c>
      <c r="F515" s="3">
        <v>74</v>
      </c>
      <c r="G515" s="3">
        <v>6</v>
      </c>
      <c r="H515" s="3">
        <v>7</v>
      </c>
      <c r="I515" s="17">
        <v>0.08</v>
      </c>
      <c r="J515" s="17">
        <f>Tabla_Estadisticas[[#This Row],[E1_Pts_Saque]]+Tabla_Estadisticas[[#This Row],[E1_Error_Saque]]/Tabla_Estadisticas[[#This Row],[E1_Total_Saques]]</f>
        <v>7.0810810810810807</v>
      </c>
      <c r="K515" s="17">
        <f>Tabla_Estadisticas[[#This Row],[E1_Pts_Contraataque]]/Tabla_Estadisticas[[#This Row],[E1_Total_Saques]]</f>
        <v>0.43243243243243246</v>
      </c>
      <c r="L515" s="3">
        <v>48</v>
      </c>
      <c r="M515" s="3">
        <v>14</v>
      </c>
      <c r="N515" s="3">
        <v>58</v>
      </c>
      <c r="O515" s="3">
        <v>9</v>
      </c>
      <c r="P515" s="3">
        <v>7</v>
      </c>
      <c r="Q515" s="18">
        <v>0.01</v>
      </c>
      <c r="R515" s="17">
        <f>Tabla_Estadisticas[[#This Row],[E2_Pts_Saque]]+Tabla_Estadisticas[[#This Row],[E2_Error_Saque]]/Tabla_Estadisticas[[#This Row],[E2_Total_Saques]]</f>
        <v>7.1551724137931032</v>
      </c>
      <c r="S515" s="17">
        <f>Tabla_Estadisticas[[#This Row],[E2_Pts_Contraataque]]/Tabla_Estadisticas[[#This Row],[E2_Pts_Totales]]</f>
        <v>0.29166666666666669</v>
      </c>
    </row>
    <row r="516" spans="1:19" x14ac:dyDescent="0.25">
      <c r="A516" s="4">
        <v>515</v>
      </c>
      <c r="B516" s="4">
        <v>2</v>
      </c>
      <c r="C516" s="4">
        <v>9</v>
      </c>
      <c r="D516" s="3">
        <v>56</v>
      </c>
      <c r="E516" s="3">
        <v>24</v>
      </c>
      <c r="F516" s="3">
        <v>74</v>
      </c>
      <c r="G516" s="3">
        <v>15</v>
      </c>
      <c r="H516" s="3">
        <v>4</v>
      </c>
      <c r="I516" s="17">
        <v>-0.06</v>
      </c>
      <c r="J516" s="17">
        <f>Tabla_Estadisticas[[#This Row],[E1_Pts_Saque]]+Tabla_Estadisticas[[#This Row],[E1_Error_Saque]]/Tabla_Estadisticas[[#This Row],[E1_Total_Saques]]</f>
        <v>4.2027027027027026</v>
      </c>
      <c r="K516" s="17">
        <f>Tabla_Estadisticas[[#This Row],[E1_Pts_Contraataque]]/Tabla_Estadisticas[[#This Row],[E1_Total_Saques]]</f>
        <v>0.32432432432432434</v>
      </c>
      <c r="L516" s="3">
        <v>41</v>
      </c>
      <c r="M516" s="3">
        <v>15</v>
      </c>
      <c r="N516" s="3">
        <v>59</v>
      </c>
      <c r="O516" s="3">
        <v>12</v>
      </c>
      <c r="P516" s="3">
        <v>4</v>
      </c>
      <c r="Q516" s="18">
        <v>-0.1</v>
      </c>
      <c r="R516" s="17">
        <f>Tabla_Estadisticas[[#This Row],[E2_Pts_Saque]]+Tabla_Estadisticas[[#This Row],[E2_Error_Saque]]/Tabla_Estadisticas[[#This Row],[E2_Total_Saques]]</f>
        <v>4.2033898305084749</v>
      </c>
      <c r="S516" s="17">
        <f>Tabla_Estadisticas[[#This Row],[E2_Pts_Contraataque]]/Tabla_Estadisticas[[#This Row],[E2_Pts_Totales]]</f>
        <v>0.36585365853658536</v>
      </c>
    </row>
    <row r="517" spans="1:19" x14ac:dyDescent="0.25">
      <c r="A517" s="4">
        <v>516</v>
      </c>
      <c r="B517" s="4">
        <v>7</v>
      </c>
      <c r="C517" s="4">
        <v>1</v>
      </c>
      <c r="D517" s="3">
        <v>70</v>
      </c>
      <c r="E517" s="3">
        <v>25</v>
      </c>
      <c r="F517" s="3">
        <v>95</v>
      </c>
      <c r="G517" s="3">
        <v>14</v>
      </c>
      <c r="H517" s="3">
        <v>6</v>
      </c>
      <c r="I517" s="17">
        <v>-0.04</v>
      </c>
      <c r="J517" s="17">
        <f>Tabla_Estadisticas[[#This Row],[E1_Pts_Saque]]+Tabla_Estadisticas[[#This Row],[E1_Error_Saque]]/Tabla_Estadisticas[[#This Row],[E1_Total_Saques]]</f>
        <v>6.1473684210526311</v>
      </c>
      <c r="K517" s="17">
        <f>Tabla_Estadisticas[[#This Row],[E1_Pts_Contraataque]]/Tabla_Estadisticas[[#This Row],[E1_Total_Saques]]</f>
        <v>0.26315789473684209</v>
      </c>
      <c r="L517" s="3">
        <v>70</v>
      </c>
      <c r="M517" s="3">
        <v>24</v>
      </c>
      <c r="N517" s="3">
        <v>91</v>
      </c>
      <c r="O517" s="3">
        <v>13</v>
      </c>
      <c r="P517" s="3">
        <v>1</v>
      </c>
      <c r="Q517" s="18">
        <v>-7.0000000000000007E-2</v>
      </c>
      <c r="R517" s="17">
        <f>Tabla_Estadisticas[[#This Row],[E2_Pts_Saque]]+Tabla_Estadisticas[[#This Row],[E2_Error_Saque]]/Tabla_Estadisticas[[#This Row],[E2_Total_Saques]]</f>
        <v>1.1428571428571428</v>
      </c>
      <c r="S517" s="17">
        <f>Tabla_Estadisticas[[#This Row],[E2_Pts_Contraataque]]/Tabla_Estadisticas[[#This Row],[E2_Pts_Totales]]</f>
        <v>0.34285714285714286</v>
      </c>
    </row>
    <row r="518" spans="1:19" x14ac:dyDescent="0.25">
      <c r="A518" s="4">
        <v>517</v>
      </c>
      <c r="B518" s="4">
        <v>1</v>
      </c>
      <c r="C518" s="4">
        <v>6</v>
      </c>
      <c r="D518" s="3">
        <v>73</v>
      </c>
      <c r="E518" s="3">
        <v>26</v>
      </c>
      <c r="F518" s="3">
        <v>94</v>
      </c>
      <c r="G518" s="3">
        <v>18</v>
      </c>
      <c r="H518" s="3">
        <v>9</v>
      </c>
      <c r="I518" s="17">
        <v>-0.03</v>
      </c>
      <c r="J518" s="17">
        <f>Tabla_Estadisticas[[#This Row],[E1_Pts_Saque]]+Tabla_Estadisticas[[#This Row],[E1_Error_Saque]]/Tabla_Estadisticas[[#This Row],[E1_Total_Saques]]</f>
        <v>9.1914893617021285</v>
      </c>
      <c r="K518" s="17">
        <f>Tabla_Estadisticas[[#This Row],[E1_Pts_Contraataque]]/Tabla_Estadisticas[[#This Row],[E1_Total_Saques]]</f>
        <v>0.27659574468085107</v>
      </c>
      <c r="L518" s="3">
        <v>61</v>
      </c>
      <c r="M518" s="3">
        <v>18</v>
      </c>
      <c r="N518" s="3">
        <v>87</v>
      </c>
      <c r="O518" s="3">
        <v>15</v>
      </c>
      <c r="P518" s="3">
        <v>3</v>
      </c>
      <c r="Q518" s="18">
        <v>-0.09</v>
      </c>
      <c r="R518" s="17">
        <f>Tabla_Estadisticas[[#This Row],[E2_Pts_Saque]]+Tabla_Estadisticas[[#This Row],[E2_Error_Saque]]/Tabla_Estadisticas[[#This Row],[E2_Total_Saques]]</f>
        <v>3.1724137931034484</v>
      </c>
      <c r="S518" s="17">
        <f>Tabla_Estadisticas[[#This Row],[E2_Pts_Contraataque]]/Tabla_Estadisticas[[#This Row],[E2_Pts_Totales]]</f>
        <v>0.29508196721311475</v>
      </c>
    </row>
    <row r="519" spans="1:19" x14ac:dyDescent="0.25">
      <c r="A519" s="4">
        <v>518</v>
      </c>
      <c r="B519" s="4">
        <v>9</v>
      </c>
      <c r="C519" s="4">
        <v>7</v>
      </c>
      <c r="D519" s="3">
        <v>68</v>
      </c>
      <c r="E519" s="3">
        <v>21</v>
      </c>
      <c r="F519" s="3">
        <v>98</v>
      </c>
      <c r="G519" s="3">
        <v>17</v>
      </c>
      <c r="H519" s="3">
        <v>7</v>
      </c>
      <c r="I519" s="17">
        <v>-0.08</v>
      </c>
      <c r="J519" s="17">
        <f>Tabla_Estadisticas[[#This Row],[E1_Pts_Saque]]+Tabla_Estadisticas[[#This Row],[E1_Error_Saque]]/Tabla_Estadisticas[[#This Row],[E1_Total_Saques]]</f>
        <v>7.1734693877551017</v>
      </c>
      <c r="K519" s="17">
        <f>Tabla_Estadisticas[[#This Row],[E1_Pts_Contraataque]]/Tabla_Estadisticas[[#This Row],[E1_Total_Saques]]</f>
        <v>0.21428571428571427</v>
      </c>
      <c r="L519" s="3">
        <v>74</v>
      </c>
      <c r="M519" s="3">
        <v>25</v>
      </c>
      <c r="N519" s="3">
        <v>104</v>
      </c>
      <c r="O519" s="3">
        <v>16</v>
      </c>
      <c r="P519" s="3">
        <v>6</v>
      </c>
      <c r="Q519" s="18">
        <v>-0.02</v>
      </c>
      <c r="R519" s="17">
        <f>Tabla_Estadisticas[[#This Row],[E2_Pts_Saque]]+Tabla_Estadisticas[[#This Row],[E2_Error_Saque]]/Tabla_Estadisticas[[#This Row],[E2_Total_Saques]]</f>
        <v>6.1538461538461542</v>
      </c>
      <c r="S519" s="17">
        <f>Tabla_Estadisticas[[#This Row],[E2_Pts_Contraataque]]/Tabla_Estadisticas[[#This Row],[E2_Pts_Totales]]</f>
        <v>0.33783783783783783</v>
      </c>
    </row>
    <row r="520" spans="1:19" x14ac:dyDescent="0.25">
      <c r="A520" s="4">
        <v>519</v>
      </c>
      <c r="B520" s="4">
        <v>11</v>
      </c>
      <c r="C520" s="4">
        <v>2</v>
      </c>
      <c r="D520" s="3">
        <v>54</v>
      </c>
      <c r="E520" s="3">
        <v>16</v>
      </c>
      <c r="F520" s="3">
        <v>87</v>
      </c>
      <c r="G520" s="3">
        <v>17</v>
      </c>
      <c r="H520" s="3">
        <v>5</v>
      </c>
      <c r="I520" s="17">
        <v>-0.06</v>
      </c>
      <c r="J520" s="17">
        <f>Tabla_Estadisticas[[#This Row],[E1_Pts_Saque]]+Tabla_Estadisticas[[#This Row],[E1_Error_Saque]]/Tabla_Estadisticas[[#This Row],[E1_Total_Saques]]</f>
        <v>5.195402298850575</v>
      </c>
      <c r="K520" s="17">
        <f>Tabla_Estadisticas[[#This Row],[E1_Pts_Contraataque]]/Tabla_Estadisticas[[#This Row],[E1_Total_Saques]]</f>
        <v>0.18390804597701149</v>
      </c>
      <c r="L520" s="3">
        <v>61</v>
      </c>
      <c r="M520" s="3">
        <v>18</v>
      </c>
      <c r="N520" s="3">
        <v>92</v>
      </c>
      <c r="O520" s="3">
        <v>22</v>
      </c>
      <c r="P520" s="3">
        <v>9</v>
      </c>
      <c r="Q520" s="18">
        <v>-0.1</v>
      </c>
      <c r="R520" s="17">
        <f>Tabla_Estadisticas[[#This Row],[E2_Pts_Saque]]+Tabla_Estadisticas[[#This Row],[E2_Error_Saque]]/Tabla_Estadisticas[[#This Row],[E2_Total_Saques]]</f>
        <v>9.2391304347826093</v>
      </c>
      <c r="S520" s="17">
        <f>Tabla_Estadisticas[[#This Row],[E2_Pts_Contraataque]]/Tabla_Estadisticas[[#This Row],[E2_Pts_Totales]]</f>
        <v>0.29508196721311475</v>
      </c>
    </row>
    <row r="521" spans="1:19" x14ac:dyDescent="0.25">
      <c r="A521" s="4">
        <v>520</v>
      </c>
      <c r="B521" s="4">
        <v>13</v>
      </c>
      <c r="C521" s="4">
        <v>14</v>
      </c>
      <c r="D521" s="3">
        <v>62</v>
      </c>
      <c r="E521" s="3">
        <v>26</v>
      </c>
      <c r="F521" s="3">
        <v>76</v>
      </c>
      <c r="G521" s="3">
        <v>15</v>
      </c>
      <c r="H521" s="3">
        <v>7</v>
      </c>
      <c r="I521" s="17">
        <v>-0.05</v>
      </c>
      <c r="J521" s="17">
        <f>Tabla_Estadisticas[[#This Row],[E1_Pts_Saque]]+Tabla_Estadisticas[[#This Row],[E1_Error_Saque]]/Tabla_Estadisticas[[#This Row],[E1_Total_Saques]]</f>
        <v>7.1973684210526319</v>
      </c>
      <c r="K521" s="17">
        <f>Tabla_Estadisticas[[#This Row],[E1_Pts_Contraataque]]/Tabla_Estadisticas[[#This Row],[E1_Total_Saques]]</f>
        <v>0.34210526315789475</v>
      </c>
      <c r="L521" s="3">
        <v>38</v>
      </c>
      <c r="M521" s="3">
        <v>8</v>
      </c>
      <c r="N521" s="3">
        <v>60</v>
      </c>
      <c r="O521" s="3">
        <v>11</v>
      </c>
      <c r="P521" s="3">
        <v>3</v>
      </c>
      <c r="Q521" s="18">
        <v>-0.08</v>
      </c>
      <c r="R521" s="17">
        <f>Tabla_Estadisticas[[#This Row],[E2_Pts_Saque]]+Tabla_Estadisticas[[#This Row],[E2_Error_Saque]]/Tabla_Estadisticas[[#This Row],[E2_Total_Saques]]</f>
        <v>3.1833333333333331</v>
      </c>
      <c r="S521" s="17">
        <f>Tabla_Estadisticas[[#This Row],[E2_Pts_Contraataque]]/Tabla_Estadisticas[[#This Row],[E2_Pts_Totales]]</f>
        <v>0.21052631578947367</v>
      </c>
    </row>
    <row r="522" spans="1:19" x14ac:dyDescent="0.25">
      <c r="A522" s="4">
        <v>521</v>
      </c>
      <c r="B522" s="4">
        <v>8</v>
      </c>
      <c r="C522" s="4">
        <v>16</v>
      </c>
      <c r="D522" s="3">
        <v>80</v>
      </c>
      <c r="E522" s="3">
        <v>21</v>
      </c>
      <c r="F522" s="3">
        <v>108</v>
      </c>
      <c r="G522" s="3">
        <v>30</v>
      </c>
      <c r="H522" s="3">
        <v>5</v>
      </c>
      <c r="I522" s="17">
        <v>-0.22</v>
      </c>
      <c r="J522" s="17">
        <f>Tabla_Estadisticas[[#This Row],[E1_Pts_Saque]]+Tabla_Estadisticas[[#This Row],[E1_Error_Saque]]/Tabla_Estadisticas[[#This Row],[E1_Total_Saques]]</f>
        <v>5.2777777777777777</v>
      </c>
      <c r="K522" s="17">
        <f>Tabla_Estadisticas[[#This Row],[E1_Pts_Contraataque]]/Tabla_Estadisticas[[#This Row],[E1_Total_Saques]]</f>
        <v>0.19444444444444445</v>
      </c>
      <c r="L522" s="3">
        <v>75</v>
      </c>
      <c r="M522" s="3">
        <v>27</v>
      </c>
      <c r="N522" s="3">
        <v>111</v>
      </c>
      <c r="O522" s="3">
        <v>16</v>
      </c>
      <c r="P522" s="3">
        <v>6</v>
      </c>
      <c r="Q522" s="18">
        <v>-0.06</v>
      </c>
      <c r="R522" s="17">
        <f>Tabla_Estadisticas[[#This Row],[E2_Pts_Saque]]+Tabla_Estadisticas[[#This Row],[E2_Error_Saque]]/Tabla_Estadisticas[[#This Row],[E2_Total_Saques]]</f>
        <v>6.1441441441441444</v>
      </c>
      <c r="S522" s="17">
        <f>Tabla_Estadisticas[[#This Row],[E2_Pts_Contraataque]]/Tabla_Estadisticas[[#This Row],[E2_Pts_Totales]]</f>
        <v>0.36</v>
      </c>
    </row>
    <row r="523" spans="1:19" x14ac:dyDescent="0.25">
      <c r="A523" s="4">
        <v>522</v>
      </c>
      <c r="B523" s="4">
        <v>4</v>
      </c>
      <c r="C523" s="4">
        <v>15</v>
      </c>
      <c r="D523" s="3">
        <v>57</v>
      </c>
      <c r="E523" s="3">
        <v>13</v>
      </c>
      <c r="F523" s="3">
        <v>79</v>
      </c>
      <c r="G523" s="3">
        <v>6</v>
      </c>
      <c r="H523" s="3">
        <v>2</v>
      </c>
      <c r="I523" s="17">
        <v>-0.03</v>
      </c>
      <c r="J523" s="17">
        <f>Tabla_Estadisticas[[#This Row],[E1_Pts_Saque]]+Tabla_Estadisticas[[#This Row],[E1_Error_Saque]]/Tabla_Estadisticas[[#This Row],[E1_Total_Saques]]</f>
        <v>2.0759493670886076</v>
      </c>
      <c r="K523" s="17">
        <f>Tabla_Estadisticas[[#This Row],[E1_Pts_Contraataque]]/Tabla_Estadisticas[[#This Row],[E1_Total_Saques]]</f>
        <v>0.16455696202531644</v>
      </c>
      <c r="L523" s="3">
        <v>78</v>
      </c>
      <c r="M523" s="3">
        <v>27</v>
      </c>
      <c r="N523" s="3">
        <v>97</v>
      </c>
      <c r="O523" s="3">
        <v>12</v>
      </c>
      <c r="P523" s="3">
        <v>4</v>
      </c>
      <c r="Q523" s="18">
        <v>-0.05</v>
      </c>
      <c r="R523" s="17">
        <f>Tabla_Estadisticas[[#This Row],[E2_Pts_Saque]]+Tabla_Estadisticas[[#This Row],[E2_Error_Saque]]/Tabla_Estadisticas[[#This Row],[E2_Total_Saques]]</f>
        <v>4.1237113402061851</v>
      </c>
      <c r="S523" s="17">
        <f>Tabla_Estadisticas[[#This Row],[E2_Pts_Contraataque]]/Tabla_Estadisticas[[#This Row],[E2_Pts_Totales]]</f>
        <v>0.34615384615384615</v>
      </c>
    </row>
    <row r="524" spans="1:19" x14ac:dyDescent="0.25">
      <c r="A524" s="4">
        <v>523</v>
      </c>
      <c r="B524" s="4">
        <v>17</v>
      </c>
      <c r="C524" s="4">
        <v>12</v>
      </c>
      <c r="D524" s="3">
        <v>70</v>
      </c>
      <c r="E524" s="3">
        <v>24</v>
      </c>
      <c r="F524" s="3">
        <v>94</v>
      </c>
      <c r="G524" s="3">
        <v>12</v>
      </c>
      <c r="H524" s="3">
        <v>9</v>
      </c>
      <c r="I524" s="17">
        <v>-0.01</v>
      </c>
      <c r="J524" s="17">
        <f>Tabla_Estadisticas[[#This Row],[E1_Pts_Saque]]+Tabla_Estadisticas[[#This Row],[E1_Error_Saque]]/Tabla_Estadisticas[[#This Row],[E1_Total_Saques]]</f>
        <v>9.1276595744680851</v>
      </c>
      <c r="K524" s="17">
        <f>Tabla_Estadisticas[[#This Row],[E1_Pts_Contraataque]]/Tabla_Estadisticas[[#This Row],[E1_Total_Saques]]</f>
        <v>0.25531914893617019</v>
      </c>
      <c r="L524" s="3">
        <v>71</v>
      </c>
      <c r="M524" s="3">
        <v>19</v>
      </c>
      <c r="N524" s="3">
        <v>90</v>
      </c>
      <c r="O524" s="3">
        <v>17</v>
      </c>
      <c r="P524" s="3">
        <v>4</v>
      </c>
      <c r="Q524" s="18">
        <v>-0.11</v>
      </c>
      <c r="R524" s="17">
        <f>Tabla_Estadisticas[[#This Row],[E2_Pts_Saque]]+Tabla_Estadisticas[[#This Row],[E2_Error_Saque]]/Tabla_Estadisticas[[#This Row],[E2_Total_Saques]]</f>
        <v>4.1888888888888891</v>
      </c>
      <c r="S524" s="17">
        <f>Tabla_Estadisticas[[#This Row],[E2_Pts_Contraataque]]/Tabla_Estadisticas[[#This Row],[E2_Pts_Totales]]</f>
        <v>0.26760563380281688</v>
      </c>
    </row>
    <row r="525" spans="1:19" x14ac:dyDescent="0.25">
      <c r="A525" s="4">
        <v>524</v>
      </c>
      <c r="B525" s="4">
        <v>6</v>
      </c>
      <c r="C525" s="4">
        <v>17</v>
      </c>
      <c r="D525" s="3">
        <v>80</v>
      </c>
      <c r="E525" s="3">
        <v>31</v>
      </c>
      <c r="F525" s="3">
        <v>107</v>
      </c>
      <c r="G525" s="3">
        <v>20</v>
      </c>
      <c r="H525" s="3">
        <v>7</v>
      </c>
      <c r="I525" s="17">
        <v>-0.09</v>
      </c>
      <c r="J525" s="17">
        <f>Tabla_Estadisticas[[#This Row],[E1_Pts_Saque]]+Tabla_Estadisticas[[#This Row],[E1_Error_Saque]]/Tabla_Estadisticas[[#This Row],[E1_Total_Saques]]</f>
        <v>7.1869158878504669</v>
      </c>
      <c r="K525" s="17">
        <f>Tabla_Estadisticas[[#This Row],[E1_Pts_Contraataque]]/Tabla_Estadisticas[[#This Row],[E1_Total_Saques]]</f>
        <v>0.28971962616822428</v>
      </c>
      <c r="L525" s="3">
        <v>71</v>
      </c>
      <c r="M525" s="3">
        <v>27</v>
      </c>
      <c r="N525" s="3">
        <v>105</v>
      </c>
      <c r="O525" s="3">
        <v>15</v>
      </c>
      <c r="P525" s="3">
        <v>5</v>
      </c>
      <c r="Q525" s="18">
        <v>-0.09</v>
      </c>
      <c r="R525" s="17">
        <f>Tabla_Estadisticas[[#This Row],[E2_Pts_Saque]]+Tabla_Estadisticas[[#This Row],[E2_Error_Saque]]/Tabla_Estadisticas[[#This Row],[E2_Total_Saques]]</f>
        <v>5.1428571428571432</v>
      </c>
      <c r="S525" s="17">
        <f>Tabla_Estadisticas[[#This Row],[E2_Pts_Contraataque]]/Tabla_Estadisticas[[#This Row],[E2_Pts_Totales]]</f>
        <v>0.38028169014084506</v>
      </c>
    </row>
    <row r="526" spans="1:19" x14ac:dyDescent="0.25">
      <c r="A526" s="4">
        <v>525</v>
      </c>
      <c r="B526" s="4">
        <v>12</v>
      </c>
      <c r="C526" s="4">
        <v>15</v>
      </c>
      <c r="D526" s="3">
        <v>59</v>
      </c>
      <c r="E526" s="3">
        <v>16</v>
      </c>
      <c r="F526" s="3">
        <v>77</v>
      </c>
      <c r="G526" s="3">
        <v>15</v>
      </c>
      <c r="H526" s="3">
        <v>2</v>
      </c>
      <c r="I526" s="17">
        <v>-0.12</v>
      </c>
      <c r="J526" s="17">
        <f>Tabla_Estadisticas[[#This Row],[E1_Pts_Saque]]+Tabla_Estadisticas[[#This Row],[E1_Error_Saque]]/Tabla_Estadisticas[[#This Row],[E1_Total_Saques]]</f>
        <v>2.1948051948051948</v>
      </c>
      <c r="K526" s="17">
        <f>Tabla_Estadisticas[[#This Row],[E1_Pts_Contraataque]]/Tabla_Estadisticas[[#This Row],[E1_Total_Saques]]</f>
        <v>0.20779220779220781</v>
      </c>
      <c r="L526" s="3">
        <v>73</v>
      </c>
      <c r="M526" s="3">
        <v>33</v>
      </c>
      <c r="N526" s="3">
        <v>95</v>
      </c>
      <c r="O526" s="3">
        <v>10</v>
      </c>
      <c r="P526" s="3">
        <v>5</v>
      </c>
      <c r="Q526" s="18">
        <v>0</v>
      </c>
      <c r="R526" s="17">
        <f>Tabla_Estadisticas[[#This Row],[E2_Pts_Saque]]+Tabla_Estadisticas[[#This Row],[E2_Error_Saque]]/Tabla_Estadisticas[[#This Row],[E2_Total_Saques]]</f>
        <v>5.1052631578947372</v>
      </c>
      <c r="S526" s="17">
        <f>Tabla_Estadisticas[[#This Row],[E2_Pts_Contraataque]]/Tabla_Estadisticas[[#This Row],[E2_Pts_Totales]]</f>
        <v>0.45205479452054792</v>
      </c>
    </row>
    <row r="527" spans="1:19" x14ac:dyDescent="0.25">
      <c r="A527" s="4">
        <v>526</v>
      </c>
      <c r="B527" s="4">
        <v>16</v>
      </c>
      <c r="C527" s="4">
        <v>4</v>
      </c>
      <c r="D527" s="3">
        <v>44</v>
      </c>
      <c r="E527" s="3">
        <v>11</v>
      </c>
      <c r="F527" s="3">
        <v>62</v>
      </c>
      <c r="G527" s="3">
        <v>18</v>
      </c>
      <c r="H527" s="3">
        <v>2</v>
      </c>
      <c r="I527" s="17">
        <v>-0.24</v>
      </c>
      <c r="J527" s="17">
        <f>Tabla_Estadisticas[[#This Row],[E1_Pts_Saque]]+Tabla_Estadisticas[[#This Row],[E1_Error_Saque]]/Tabla_Estadisticas[[#This Row],[E1_Total_Saques]]</f>
        <v>2.2903225806451615</v>
      </c>
      <c r="K527" s="17">
        <f>Tabla_Estadisticas[[#This Row],[E1_Pts_Contraataque]]/Tabla_Estadisticas[[#This Row],[E1_Total_Saques]]</f>
        <v>0.17741935483870969</v>
      </c>
      <c r="L527" s="3">
        <v>49</v>
      </c>
      <c r="M527" s="3">
        <v>22</v>
      </c>
      <c r="N527" s="3">
        <v>74</v>
      </c>
      <c r="O527" s="3">
        <v>11</v>
      </c>
      <c r="P527" s="3">
        <v>7</v>
      </c>
      <c r="Q527" s="18">
        <v>-0.02</v>
      </c>
      <c r="R527" s="17">
        <f>Tabla_Estadisticas[[#This Row],[E2_Pts_Saque]]+Tabla_Estadisticas[[#This Row],[E2_Error_Saque]]/Tabla_Estadisticas[[#This Row],[E2_Total_Saques]]</f>
        <v>7.1486486486486482</v>
      </c>
      <c r="S527" s="17">
        <f>Tabla_Estadisticas[[#This Row],[E2_Pts_Contraataque]]/Tabla_Estadisticas[[#This Row],[E2_Pts_Totales]]</f>
        <v>0.44897959183673469</v>
      </c>
    </row>
    <row r="528" spans="1:19" x14ac:dyDescent="0.25">
      <c r="A528" s="4">
        <v>527</v>
      </c>
      <c r="B528" s="4">
        <v>13</v>
      </c>
      <c r="C528" s="4">
        <v>8</v>
      </c>
      <c r="D528" s="3">
        <v>75</v>
      </c>
      <c r="E528" s="3">
        <v>30</v>
      </c>
      <c r="F528" s="3">
        <v>94</v>
      </c>
      <c r="G528" s="3">
        <v>17</v>
      </c>
      <c r="H528" s="3">
        <v>8</v>
      </c>
      <c r="I528" s="17">
        <v>-0.03</v>
      </c>
      <c r="J528" s="17">
        <f>Tabla_Estadisticas[[#This Row],[E1_Pts_Saque]]+Tabla_Estadisticas[[#This Row],[E1_Error_Saque]]/Tabla_Estadisticas[[#This Row],[E1_Total_Saques]]</f>
        <v>8.1808510638297864</v>
      </c>
      <c r="K528" s="17">
        <f>Tabla_Estadisticas[[#This Row],[E1_Pts_Contraataque]]/Tabla_Estadisticas[[#This Row],[E1_Total_Saques]]</f>
        <v>0.31914893617021278</v>
      </c>
      <c r="L528" s="3">
        <v>72</v>
      </c>
      <c r="M528" s="3">
        <v>32</v>
      </c>
      <c r="N528" s="3">
        <v>103</v>
      </c>
      <c r="O528" s="3">
        <v>14</v>
      </c>
      <c r="P528" s="3">
        <v>10</v>
      </c>
      <c r="Q528" s="18">
        <v>0.02</v>
      </c>
      <c r="R528" s="17">
        <f>Tabla_Estadisticas[[#This Row],[E2_Pts_Saque]]+Tabla_Estadisticas[[#This Row],[E2_Error_Saque]]/Tabla_Estadisticas[[#This Row],[E2_Total_Saques]]</f>
        <v>10.135922330097088</v>
      </c>
      <c r="S528" s="17">
        <f>Tabla_Estadisticas[[#This Row],[E2_Pts_Contraataque]]/Tabla_Estadisticas[[#This Row],[E2_Pts_Totales]]</f>
        <v>0.44444444444444442</v>
      </c>
    </row>
    <row r="529" spans="1:19" x14ac:dyDescent="0.25">
      <c r="A529" s="4">
        <v>528</v>
      </c>
      <c r="B529" s="4">
        <v>2</v>
      </c>
      <c r="C529" s="4">
        <v>14</v>
      </c>
      <c r="D529" s="3">
        <v>73</v>
      </c>
      <c r="E529" s="3">
        <v>35</v>
      </c>
      <c r="F529" s="3">
        <v>98</v>
      </c>
      <c r="G529" s="3">
        <v>15</v>
      </c>
      <c r="H529" s="3">
        <v>11</v>
      </c>
      <c r="I529" s="17">
        <v>0.02</v>
      </c>
      <c r="J529" s="17">
        <f>Tabla_Estadisticas[[#This Row],[E1_Pts_Saque]]+Tabla_Estadisticas[[#This Row],[E1_Error_Saque]]/Tabla_Estadisticas[[#This Row],[E1_Total_Saques]]</f>
        <v>11.153061224489797</v>
      </c>
      <c r="K529" s="17">
        <f>Tabla_Estadisticas[[#This Row],[E1_Pts_Contraataque]]/Tabla_Estadisticas[[#This Row],[E1_Total_Saques]]</f>
        <v>0.35714285714285715</v>
      </c>
      <c r="L529" s="3">
        <v>50</v>
      </c>
      <c r="M529" s="3">
        <v>13</v>
      </c>
      <c r="N529" s="3">
        <v>78</v>
      </c>
      <c r="O529" s="3">
        <v>14</v>
      </c>
      <c r="P529" s="3">
        <v>3</v>
      </c>
      <c r="Q529" s="18">
        <v>-0.11</v>
      </c>
      <c r="R529" s="17">
        <f>Tabla_Estadisticas[[#This Row],[E2_Pts_Saque]]+Tabla_Estadisticas[[#This Row],[E2_Error_Saque]]/Tabla_Estadisticas[[#This Row],[E2_Total_Saques]]</f>
        <v>3.1794871794871793</v>
      </c>
      <c r="S529" s="17">
        <f>Tabla_Estadisticas[[#This Row],[E2_Pts_Contraataque]]/Tabla_Estadisticas[[#This Row],[E2_Pts_Totales]]</f>
        <v>0.26</v>
      </c>
    </row>
    <row r="530" spans="1:19" x14ac:dyDescent="0.25">
      <c r="A530" s="4">
        <v>529</v>
      </c>
      <c r="B530" s="4">
        <v>7</v>
      </c>
      <c r="C530" s="4">
        <v>11</v>
      </c>
      <c r="D530" s="3">
        <v>67</v>
      </c>
      <c r="E530" s="3">
        <v>27</v>
      </c>
      <c r="F530" s="3">
        <v>84</v>
      </c>
      <c r="G530" s="3">
        <v>18</v>
      </c>
      <c r="H530" s="3">
        <v>7</v>
      </c>
      <c r="I530" s="17">
        <v>-0.04</v>
      </c>
      <c r="J530" s="17">
        <f>Tabla_Estadisticas[[#This Row],[E1_Pts_Saque]]+Tabla_Estadisticas[[#This Row],[E1_Error_Saque]]/Tabla_Estadisticas[[#This Row],[E1_Total_Saques]]</f>
        <v>7.2142857142857144</v>
      </c>
      <c r="K530" s="17">
        <f>Tabla_Estadisticas[[#This Row],[E1_Pts_Contraataque]]/Tabla_Estadisticas[[#This Row],[E1_Total_Saques]]</f>
        <v>0.32142857142857145</v>
      </c>
      <c r="L530" s="3">
        <v>43</v>
      </c>
      <c r="M530" s="3">
        <v>14</v>
      </c>
      <c r="N530" s="3">
        <v>70</v>
      </c>
      <c r="O530" s="3">
        <v>10</v>
      </c>
      <c r="P530" s="3">
        <v>1</v>
      </c>
      <c r="Q530" s="18">
        <v>-0.1</v>
      </c>
      <c r="R530" s="17">
        <f>Tabla_Estadisticas[[#This Row],[E2_Pts_Saque]]+Tabla_Estadisticas[[#This Row],[E2_Error_Saque]]/Tabla_Estadisticas[[#This Row],[E2_Total_Saques]]</f>
        <v>1.1428571428571428</v>
      </c>
      <c r="S530" s="17">
        <f>Tabla_Estadisticas[[#This Row],[E2_Pts_Contraataque]]/Tabla_Estadisticas[[#This Row],[E2_Pts_Totales]]</f>
        <v>0.32558139534883723</v>
      </c>
    </row>
    <row r="531" spans="1:19" x14ac:dyDescent="0.25">
      <c r="A531" s="4">
        <v>530</v>
      </c>
      <c r="B531" s="4">
        <v>1</v>
      </c>
      <c r="C531" s="4">
        <v>9</v>
      </c>
      <c r="D531" s="3">
        <v>77</v>
      </c>
      <c r="E531" s="3">
        <v>25</v>
      </c>
      <c r="F531" s="3">
        <v>96</v>
      </c>
      <c r="G531" s="3">
        <v>14</v>
      </c>
      <c r="H531" s="3">
        <v>3</v>
      </c>
      <c r="I531" s="17">
        <v>-0.09</v>
      </c>
      <c r="J531" s="17">
        <f>Tabla_Estadisticas[[#This Row],[E1_Pts_Saque]]+Tabla_Estadisticas[[#This Row],[E1_Error_Saque]]/Tabla_Estadisticas[[#This Row],[E1_Total_Saques]]</f>
        <v>3.1458333333333335</v>
      </c>
      <c r="K531" s="17">
        <f>Tabla_Estadisticas[[#This Row],[E1_Pts_Contraataque]]/Tabla_Estadisticas[[#This Row],[E1_Total_Saques]]</f>
        <v>0.26041666666666669</v>
      </c>
      <c r="L531" s="3">
        <v>61</v>
      </c>
      <c r="M531" s="3">
        <v>13</v>
      </c>
      <c r="N531" s="3">
        <v>83</v>
      </c>
      <c r="O531" s="3">
        <v>9</v>
      </c>
      <c r="P531" s="3">
        <v>2</v>
      </c>
      <c r="Q531" s="18">
        <v>-0.08</v>
      </c>
      <c r="R531" s="17">
        <f>Tabla_Estadisticas[[#This Row],[E2_Pts_Saque]]+Tabla_Estadisticas[[#This Row],[E2_Error_Saque]]/Tabla_Estadisticas[[#This Row],[E2_Total_Saques]]</f>
        <v>2.1084337349397591</v>
      </c>
      <c r="S531" s="17">
        <f>Tabla_Estadisticas[[#This Row],[E2_Pts_Contraataque]]/Tabla_Estadisticas[[#This Row],[E2_Pts_Totales]]</f>
        <v>0.21311475409836064</v>
      </c>
    </row>
    <row r="532" spans="1:19" x14ac:dyDescent="0.25">
      <c r="A532" s="4">
        <v>531</v>
      </c>
      <c r="B532" s="4">
        <v>6</v>
      </c>
      <c r="C532" s="4">
        <v>11</v>
      </c>
      <c r="D532" s="3">
        <v>68</v>
      </c>
      <c r="E532" s="3">
        <v>22</v>
      </c>
      <c r="F532" s="3">
        <v>91</v>
      </c>
      <c r="G532" s="3">
        <v>14</v>
      </c>
      <c r="H532" s="3">
        <v>3</v>
      </c>
      <c r="I532" s="17">
        <v>-0.09</v>
      </c>
      <c r="J532" s="17">
        <f>Tabla_Estadisticas[[#This Row],[E1_Pts_Saque]]+Tabla_Estadisticas[[#This Row],[E1_Error_Saque]]/Tabla_Estadisticas[[#This Row],[E1_Total_Saques]]</f>
        <v>3.1538461538461537</v>
      </c>
      <c r="K532" s="17">
        <f>Tabla_Estadisticas[[#This Row],[E1_Pts_Contraataque]]/Tabla_Estadisticas[[#This Row],[E1_Total_Saques]]</f>
        <v>0.24175824175824176</v>
      </c>
      <c r="L532" s="3">
        <v>72</v>
      </c>
      <c r="M532" s="3">
        <v>26</v>
      </c>
      <c r="N532" s="3">
        <v>97</v>
      </c>
      <c r="O532" s="3">
        <v>15</v>
      </c>
      <c r="P532" s="3">
        <v>12</v>
      </c>
      <c r="Q532" s="18">
        <v>0</v>
      </c>
      <c r="R532" s="17">
        <f>Tabla_Estadisticas[[#This Row],[E2_Pts_Saque]]+Tabla_Estadisticas[[#This Row],[E2_Error_Saque]]/Tabla_Estadisticas[[#This Row],[E2_Total_Saques]]</f>
        <v>12.154639175257731</v>
      </c>
      <c r="S532" s="17">
        <f>Tabla_Estadisticas[[#This Row],[E2_Pts_Contraataque]]/Tabla_Estadisticas[[#This Row],[E2_Pts_Totales]]</f>
        <v>0.3611111111111111</v>
      </c>
    </row>
    <row r="533" spans="1:19" x14ac:dyDescent="0.25">
      <c r="A533" s="4">
        <v>532</v>
      </c>
      <c r="B533" s="4">
        <v>14</v>
      </c>
      <c r="C533" s="4">
        <v>9</v>
      </c>
      <c r="D533" s="3">
        <v>41</v>
      </c>
      <c r="E533" s="3">
        <v>9</v>
      </c>
      <c r="F533" s="3">
        <v>54</v>
      </c>
      <c r="G533" s="3">
        <v>10</v>
      </c>
      <c r="H533" s="3">
        <v>4</v>
      </c>
      <c r="I533" s="17">
        <v>-0.05</v>
      </c>
      <c r="J533" s="17">
        <f>Tabla_Estadisticas[[#This Row],[E1_Pts_Saque]]+Tabla_Estadisticas[[#This Row],[E1_Error_Saque]]/Tabla_Estadisticas[[#This Row],[E1_Total_Saques]]</f>
        <v>4.1851851851851851</v>
      </c>
      <c r="K533" s="17">
        <f>Tabla_Estadisticas[[#This Row],[E1_Pts_Contraataque]]/Tabla_Estadisticas[[#This Row],[E1_Total_Saques]]</f>
        <v>0.16666666666666666</v>
      </c>
      <c r="L533" s="3">
        <v>60</v>
      </c>
      <c r="M533" s="3">
        <v>28</v>
      </c>
      <c r="N533" s="3">
        <v>74</v>
      </c>
      <c r="O533" s="3">
        <v>8</v>
      </c>
      <c r="P533" s="3">
        <v>4</v>
      </c>
      <c r="Q533" s="18">
        <v>0.01</v>
      </c>
      <c r="R533" s="17">
        <f>Tabla_Estadisticas[[#This Row],[E2_Pts_Saque]]+Tabla_Estadisticas[[#This Row],[E2_Error_Saque]]/Tabla_Estadisticas[[#This Row],[E2_Total_Saques]]</f>
        <v>4.1081081081081079</v>
      </c>
      <c r="S533" s="17">
        <f>Tabla_Estadisticas[[#This Row],[E2_Pts_Contraataque]]/Tabla_Estadisticas[[#This Row],[E2_Pts_Totales]]</f>
        <v>0.46666666666666667</v>
      </c>
    </row>
    <row r="534" spans="1:19" x14ac:dyDescent="0.25">
      <c r="A534" s="4">
        <v>533</v>
      </c>
      <c r="B534" s="4">
        <v>8</v>
      </c>
      <c r="C534" s="4">
        <v>1</v>
      </c>
      <c r="D534" s="3">
        <v>69</v>
      </c>
      <c r="E534" s="3">
        <v>24</v>
      </c>
      <c r="F534" s="3">
        <v>100</v>
      </c>
      <c r="G534" s="3">
        <v>19</v>
      </c>
      <c r="H534" s="3">
        <v>8</v>
      </c>
      <c r="I534" s="17">
        <v>-7.0000000000000007E-2</v>
      </c>
      <c r="J534" s="17">
        <f>Tabla_Estadisticas[[#This Row],[E1_Pts_Saque]]+Tabla_Estadisticas[[#This Row],[E1_Error_Saque]]/Tabla_Estadisticas[[#This Row],[E1_Total_Saques]]</f>
        <v>8.19</v>
      </c>
      <c r="K534" s="17">
        <f>Tabla_Estadisticas[[#This Row],[E1_Pts_Contraataque]]/Tabla_Estadisticas[[#This Row],[E1_Total_Saques]]</f>
        <v>0.24</v>
      </c>
      <c r="L534" s="3">
        <v>64</v>
      </c>
      <c r="M534" s="3">
        <v>18</v>
      </c>
      <c r="N534" s="3">
        <v>89</v>
      </c>
      <c r="O534" s="3">
        <v>20</v>
      </c>
      <c r="P534" s="3">
        <v>6</v>
      </c>
      <c r="Q534" s="18">
        <v>-0.11</v>
      </c>
      <c r="R534" s="17">
        <f>Tabla_Estadisticas[[#This Row],[E2_Pts_Saque]]+Tabla_Estadisticas[[#This Row],[E2_Error_Saque]]/Tabla_Estadisticas[[#This Row],[E2_Total_Saques]]</f>
        <v>6.2247191011235952</v>
      </c>
      <c r="S534" s="17">
        <f>Tabla_Estadisticas[[#This Row],[E2_Pts_Contraataque]]/Tabla_Estadisticas[[#This Row],[E2_Pts_Totales]]</f>
        <v>0.28125</v>
      </c>
    </row>
    <row r="535" spans="1:19" x14ac:dyDescent="0.25">
      <c r="A535" s="4">
        <v>534</v>
      </c>
      <c r="B535" s="4">
        <v>4</v>
      </c>
      <c r="C535" s="4">
        <v>7</v>
      </c>
      <c r="D535" s="3">
        <v>45</v>
      </c>
      <c r="E535" s="3">
        <v>15</v>
      </c>
      <c r="F535" s="3">
        <v>68</v>
      </c>
      <c r="G535" s="3">
        <v>10</v>
      </c>
      <c r="H535" s="3">
        <v>1</v>
      </c>
      <c r="I535" s="17">
        <v>-0.13</v>
      </c>
      <c r="J535" s="17">
        <f>Tabla_Estadisticas[[#This Row],[E1_Pts_Saque]]+Tabla_Estadisticas[[#This Row],[E1_Error_Saque]]/Tabla_Estadisticas[[#This Row],[E1_Total_Saques]]</f>
        <v>1.1470588235294117</v>
      </c>
      <c r="K535" s="17">
        <f>Tabla_Estadisticas[[#This Row],[E1_Pts_Contraataque]]/Tabla_Estadisticas[[#This Row],[E1_Total_Saques]]</f>
        <v>0.22058823529411764</v>
      </c>
      <c r="L535" s="3">
        <v>59</v>
      </c>
      <c r="M535" s="3">
        <v>22</v>
      </c>
      <c r="N535" s="3">
        <v>73</v>
      </c>
      <c r="O535" s="3">
        <v>14</v>
      </c>
      <c r="P535" s="3">
        <v>4</v>
      </c>
      <c r="Q535" s="18">
        <v>-0.09</v>
      </c>
      <c r="R535" s="17">
        <f>Tabla_Estadisticas[[#This Row],[E2_Pts_Saque]]+Tabla_Estadisticas[[#This Row],[E2_Error_Saque]]/Tabla_Estadisticas[[#This Row],[E2_Total_Saques]]</f>
        <v>4.1917808219178081</v>
      </c>
      <c r="S535" s="17">
        <f>Tabla_Estadisticas[[#This Row],[E2_Pts_Contraataque]]/Tabla_Estadisticas[[#This Row],[E2_Pts_Totales]]</f>
        <v>0.3728813559322034</v>
      </c>
    </row>
    <row r="536" spans="1:19" x14ac:dyDescent="0.25">
      <c r="A536" s="4">
        <v>535</v>
      </c>
      <c r="B536" s="4">
        <v>2</v>
      </c>
      <c r="C536" s="4">
        <v>12</v>
      </c>
      <c r="D536" s="3">
        <v>51</v>
      </c>
      <c r="E536" s="3">
        <v>25</v>
      </c>
      <c r="F536" s="3">
        <v>76</v>
      </c>
      <c r="G536" s="3">
        <v>16</v>
      </c>
      <c r="H536" s="3">
        <v>10</v>
      </c>
      <c r="I536" s="17">
        <v>-0.01</v>
      </c>
      <c r="J536" s="17">
        <f>Tabla_Estadisticas[[#This Row],[E1_Pts_Saque]]+Tabla_Estadisticas[[#This Row],[E1_Error_Saque]]/Tabla_Estadisticas[[#This Row],[E1_Total_Saques]]</f>
        <v>10.210526315789474</v>
      </c>
      <c r="K536" s="17">
        <f>Tabla_Estadisticas[[#This Row],[E1_Pts_Contraataque]]/Tabla_Estadisticas[[#This Row],[E1_Total_Saques]]</f>
        <v>0.32894736842105265</v>
      </c>
      <c r="L536" s="3">
        <v>35</v>
      </c>
      <c r="M536" s="3">
        <v>17</v>
      </c>
      <c r="N536" s="3">
        <v>60</v>
      </c>
      <c r="O536" s="3">
        <v>14</v>
      </c>
      <c r="P536" s="3">
        <v>5</v>
      </c>
      <c r="Q536" s="18">
        <v>-0.11</v>
      </c>
      <c r="R536" s="17">
        <f>Tabla_Estadisticas[[#This Row],[E2_Pts_Saque]]+Tabla_Estadisticas[[#This Row],[E2_Error_Saque]]/Tabla_Estadisticas[[#This Row],[E2_Total_Saques]]</f>
        <v>5.2333333333333334</v>
      </c>
      <c r="S536" s="17">
        <f>Tabla_Estadisticas[[#This Row],[E2_Pts_Contraataque]]/Tabla_Estadisticas[[#This Row],[E2_Pts_Totales]]</f>
        <v>0.48571428571428571</v>
      </c>
    </row>
    <row r="537" spans="1:19" x14ac:dyDescent="0.25">
      <c r="A537" s="4">
        <v>536</v>
      </c>
      <c r="B537" s="4">
        <v>17</v>
      </c>
      <c r="C537" s="4">
        <v>13</v>
      </c>
      <c r="D537" s="3">
        <v>40</v>
      </c>
      <c r="E537" s="3">
        <v>9</v>
      </c>
      <c r="F537" s="3">
        <v>58</v>
      </c>
      <c r="G537" s="3">
        <v>9</v>
      </c>
      <c r="H537" s="3">
        <v>2</v>
      </c>
      <c r="I537" s="17">
        <v>-0.08</v>
      </c>
      <c r="J537" s="17">
        <f>Tabla_Estadisticas[[#This Row],[E1_Pts_Saque]]+Tabla_Estadisticas[[#This Row],[E1_Error_Saque]]/Tabla_Estadisticas[[#This Row],[E1_Total_Saques]]</f>
        <v>2.1551724137931036</v>
      </c>
      <c r="K537" s="17">
        <f>Tabla_Estadisticas[[#This Row],[E1_Pts_Contraataque]]/Tabla_Estadisticas[[#This Row],[E1_Total_Saques]]</f>
        <v>0.15517241379310345</v>
      </c>
      <c r="L537" s="3">
        <v>57</v>
      </c>
      <c r="M537" s="3">
        <v>21</v>
      </c>
      <c r="N537" s="3">
        <v>73</v>
      </c>
      <c r="O537" s="3">
        <v>13</v>
      </c>
      <c r="P537" s="3">
        <v>5</v>
      </c>
      <c r="Q537" s="18">
        <v>-0.04</v>
      </c>
      <c r="R537" s="17">
        <f>Tabla_Estadisticas[[#This Row],[E2_Pts_Saque]]+Tabla_Estadisticas[[#This Row],[E2_Error_Saque]]/Tabla_Estadisticas[[#This Row],[E2_Total_Saques]]</f>
        <v>5.1780821917808222</v>
      </c>
      <c r="S537" s="17">
        <f>Tabla_Estadisticas[[#This Row],[E2_Pts_Contraataque]]/Tabla_Estadisticas[[#This Row],[E2_Pts_Totales]]</f>
        <v>0.36842105263157893</v>
      </c>
    </row>
    <row r="538" spans="1:19" x14ac:dyDescent="0.25">
      <c r="A538" s="4">
        <v>537</v>
      </c>
      <c r="B538" s="4">
        <v>16</v>
      </c>
      <c r="C538" s="4">
        <v>15</v>
      </c>
      <c r="D538" s="3">
        <v>56</v>
      </c>
      <c r="E538" s="3">
        <v>18</v>
      </c>
      <c r="F538" s="3">
        <v>81</v>
      </c>
      <c r="G538" s="3">
        <v>17</v>
      </c>
      <c r="H538" s="3">
        <v>7</v>
      </c>
      <c r="I538" s="17">
        <v>-0.06</v>
      </c>
      <c r="J538" s="17">
        <f>Tabla_Estadisticas[[#This Row],[E1_Pts_Saque]]+Tabla_Estadisticas[[#This Row],[E1_Error_Saque]]/Tabla_Estadisticas[[#This Row],[E1_Total_Saques]]</f>
        <v>7.2098765432098766</v>
      </c>
      <c r="K538" s="17">
        <f>Tabla_Estadisticas[[#This Row],[E1_Pts_Contraataque]]/Tabla_Estadisticas[[#This Row],[E1_Total_Saques]]</f>
        <v>0.22222222222222221</v>
      </c>
      <c r="L538" s="3">
        <v>71</v>
      </c>
      <c r="M538" s="3">
        <v>28</v>
      </c>
      <c r="N538" s="3">
        <v>97</v>
      </c>
      <c r="O538" s="3">
        <v>19</v>
      </c>
      <c r="P538" s="3">
        <v>5</v>
      </c>
      <c r="Q538" s="18">
        <v>-0.09</v>
      </c>
      <c r="R538" s="17">
        <f>Tabla_Estadisticas[[#This Row],[E2_Pts_Saque]]+Tabla_Estadisticas[[#This Row],[E2_Error_Saque]]/Tabla_Estadisticas[[#This Row],[E2_Total_Saques]]</f>
        <v>5.195876288659794</v>
      </c>
      <c r="S538" s="17">
        <f>Tabla_Estadisticas[[#This Row],[E2_Pts_Contraataque]]/Tabla_Estadisticas[[#This Row],[E2_Pts_Totales]]</f>
        <v>0.39436619718309857</v>
      </c>
    </row>
    <row r="539" spans="1:19" x14ac:dyDescent="0.25">
      <c r="A539" s="4">
        <v>538</v>
      </c>
      <c r="B539" s="4">
        <v>15</v>
      </c>
      <c r="C539" s="4">
        <v>6</v>
      </c>
      <c r="D539" s="3">
        <v>60</v>
      </c>
      <c r="E539" s="3">
        <v>24</v>
      </c>
      <c r="F539" s="3">
        <v>73</v>
      </c>
      <c r="G539" s="3">
        <v>12</v>
      </c>
      <c r="H539" s="3">
        <v>9</v>
      </c>
      <c r="I539" s="17">
        <v>-0.01</v>
      </c>
      <c r="J539" s="17">
        <f>Tabla_Estadisticas[[#This Row],[E1_Pts_Saque]]+Tabla_Estadisticas[[#This Row],[E1_Error_Saque]]/Tabla_Estadisticas[[#This Row],[E1_Total_Saques]]</f>
        <v>9.1643835616438363</v>
      </c>
      <c r="K539" s="17">
        <f>Tabla_Estadisticas[[#This Row],[E1_Pts_Contraataque]]/Tabla_Estadisticas[[#This Row],[E1_Total_Saques]]</f>
        <v>0.32876712328767121</v>
      </c>
      <c r="L539" s="3">
        <v>37</v>
      </c>
      <c r="M539" s="3">
        <v>7</v>
      </c>
      <c r="N539" s="3">
        <v>55</v>
      </c>
      <c r="O539" s="3">
        <v>9</v>
      </c>
      <c r="P539" s="3">
        <v>0</v>
      </c>
      <c r="Q539" s="18">
        <v>-0.14000000000000001</v>
      </c>
      <c r="R539" s="17">
        <f>Tabla_Estadisticas[[#This Row],[E2_Pts_Saque]]+Tabla_Estadisticas[[#This Row],[E2_Error_Saque]]/Tabla_Estadisticas[[#This Row],[E2_Total_Saques]]</f>
        <v>0.16363636363636364</v>
      </c>
      <c r="S539" s="17">
        <f>Tabla_Estadisticas[[#This Row],[E2_Pts_Contraataque]]/Tabla_Estadisticas[[#This Row],[E2_Pts_Totales]]</f>
        <v>0.1891891891891892</v>
      </c>
    </row>
    <row r="540" spans="1:19" x14ac:dyDescent="0.25">
      <c r="A540" s="4">
        <v>539</v>
      </c>
      <c r="B540" s="4">
        <v>16</v>
      </c>
      <c r="C540" s="4">
        <v>17</v>
      </c>
      <c r="D540" s="3">
        <v>57</v>
      </c>
      <c r="E540" s="3">
        <v>26</v>
      </c>
      <c r="F540" s="3">
        <v>75</v>
      </c>
      <c r="G540" s="3">
        <v>9</v>
      </c>
      <c r="H540" s="3">
        <v>7</v>
      </c>
      <c r="I540" s="17">
        <v>-0.01</v>
      </c>
      <c r="J540" s="17">
        <f>Tabla_Estadisticas[[#This Row],[E1_Pts_Saque]]+Tabla_Estadisticas[[#This Row],[E1_Error_Saque]]/Tabla_Estadisticas[[#This Row],[E1_Total_Saques]]</f>
        <v>7.12</v>
      </c>
      <c r="K540" s="17">
        <f>Tabla_Estadisticas[[#This Row],[E1_Pts_Contraataque]]/Tabla_Estadisticas[[#This Row],[E1_Total_Saques]]</f>
        <v>0.34666666666666668</v>
      </c>
      <c r="L540" s="3">
        <v>49</v>
      </c>
      <c r="M540" s="3">
        <v>14</v>
      </c>
      <c r="N540" s="3">
        <v>66</v>
      </c>
      <c r="O540" s="3">
        <v>12</v>
      </c>
      <c r="P540" s="3">
        <v>4</v>
      </c>
      <c r="Q540" s="18">
        <v>-7.0000000000000007E-2</v>
      </c>
      <c r="R540" s="17">
        <f>Tabla_Estadisticas[[#This Row],[E2_Pts_Saque]]+Tabla_Estadisticas[[#This Row],[E2_Error_Saque]]/Tabla_Estadisticas[[#This Row],[E2_Total_Saques]]</f>
        <v>4.1818181818181817</v>
      </c>
      <c r="S540" s="17">
        <f>Tabla_Estadisticas[[#This Row],[E2_Pts_Contraataque]]/Tabla_Estadisticas[[#This Row],[E2_Pts_Totales]]</f>
        <v>0.2857142857142857</v>
      </c>
    </row>
    <row r="541" spans="1:19" x14ac:dyDescent="0.25">
      <c r="A541" s="4">
        <v>540</v>
      </c>
      <c r="B541" s="4">
        <v>13</v>
      </c>
      <c r="C541" s="4">
        <v>12</v>
      </c>
      <c r="D541" s="3">
        <v>42</v>
      </c>
      <c r="E541" s="3">
        <v>8</v>
      </c>
      <c r="F541" s="3">
        <v>62</v>
      </c>
      <c r="G541" s="3">
        <v>13</v>
      </c>
      <c r="H541" s="3">
        <v>3</v>
      </c>
      <c r="I541" s="17">
        <v>-0.11</v>
      </c>
      <c r="J541" s="17">
        <f>Tabla_Estadisticas[[#This Row],[E1_Pts_Saque]]+Tabla_Estadisticas[[#This Row],[E1_Error_Saque]]/Tabla_Estadisticas[[#This Row],[E1_Total_Saques]]</f>
        <v>3.2096774193548385</v>
      </c>
      <c r="K541" s="17">
        <f>Tabla_Estadisticas[[#This Row],[E1_Pts_Contraataque]]/Tabla_Estadisticas[[#This Row],[E1_Total_Saques]]</f>
        <v>0.12903225806451613</v>
      </c>
      <c r="L541" s="3">
        <v>56</v>
      </c>
      <c r="M541" s="3">
        <v>21</v>
      </c>
      <c r="N541" s="3">
        <v>74</v>
      </c>
      <c r="O541" s="3">
        <v>14</v>
      </c>
      <c r="P541" s="3">
        <v>4</v>
      </c>
      <c r="Q541" s="18">
        <v>-0.12</v>
      </c>
      <c r="R541" s="17">
        <f>Tabla_Estadisticas[[#This Row],[E2_Pts_Saque]]+Tabla_Estadisticas[[#This Row],[E2_Error_Saque]]/Tabla_Estadisticas[[#This Row],[E2_Total_Saques]]</f>
        <v>4.1891891891891895</v>
      </c>
      <c r="S541" s="17">
        <f>Tabla_Estadisticas[[#This Row],[E2_Pts_Contraataque]]/Tabla_Estadisticas[[#This Row],[E2_Pts_Totales]]</f>
        <v>0.375</v>
      </c>
    </row>
    <row r="542" spans="1:19" x14ac:dyDescent="0.25">
      <c r="A542" s="4">
        <v>541</v>
      </c>
      <c r="B542" s="4">
        <v>2</v>
      </c>
      <c r="C542" s="4">
        <v>4</v>
      </c>
      <c r="D542" s="3">
        <v>66</v>
      </c>
      <c r="E542" s="3">
        <v>18</v>
      </c>
      <c r="F542" s="3">
        <v>78</v>
      </c>
      <c r="G542" s="3">
        <v>17</v>
      </c>
      <c r="H542" s="3">
        <v>5</v>
      </c>
      <c r="I542" s="17">
        <v>-0.1</v>
      </c>
      <c r="J542" s="17">
        <f>Tabla_Estadisticas[[#This Row],[E1_Pts_Saque]]+Tabla_Estadisticas[[#This Row],[E1_Error_Saque]]/Tabla_Estadisticas[[#This Row],[E1_Total_Saques]]</f>
        <v>5.2179487179487181</v>
      </c>
      <c r="K542" s="17">
        <f>Tabla_Estadisticas[[#This Row],[E1_Pts_Contraataque]]/Tabla_Estadisticas[[#This Row],[E1_Total_Saques]]</f>
        <v>0.23076923076923078</v>
      </c>
      <c r="L542" s="3">
        <v>62</v>
      </c>
      <c r="M542" s="3">
        <v>27</v>
      </c>
      <c r="N542" s="3">
        <v>94</v>
      </c>
      <c r="O542" s="3">
        <v>4</v>
      </c>
      <c r="P542" s="3">
        <v>7</v>
      </c>
      <c r="Q542" s="18">
        <v>0.08</v>
      </c>
      <c r="R542" s="17">
        <f>Tabla_Estadisticas[[#This Row],[E2_Pts_Saque]]+Tabla_Estadisticas[[#This Row],[E2_Error_Saque]]/Tabla_Estadisticas[[#This Row],[E2_Total_Saques]]</f>
        <v>7.042553191489362</v>
      </c>
      <c r="S542" s="17">
        <f>Tabla_Estadisticas[[#This Row],[E2_Pts_Contraataque]]/Tabla_Estadisticas[[#This Row],[E2_Pts_Totales]]</f>
        <v>0.43548387096774194</v>
      </c>
    </row>
    <row r="543" spans="1:19" x14ac:dyDescent="0.25">
      <c r="A543" s="4">
        <v>542</v>
      </c>
      <c r="B543" s="4">
        <v>7</v>
      </c>
      <c r="C543" s="4">
        <v>8</v>
      </c>
      <c r="D543" s="3">
        <v>55</v>
      </c>
      <c r="E543" s="3">
        <v>22</v>
      </c>
      <c r="F543" s="3">
        <v>74</v>
      </c>
      <c r="G543" s="3">
        <v>11</v>
      </c>
      <c r="H543" s="3">
        <v>5</v>
      </c>
      <c r="I543" s="17">
        <v>-0.01</v>
      </c>
      <c r="J543" s="17">
        <f>Tabla_Estadisticas[[#This Row],[E1_Pts_Saque]]+Tabla_Estadisticas[[#This Row],[E1_Error_Saque]]/Tabla_Estadisticas[[#This Row],[E1_Total_Saques]]</f>
        <v>5.1486486486486482</v>
      </c>
      <c r="K543" s="17">
        <f>Tabla_Estadisticas[[#This Row],[E1_Pts_Contraataque]]/Tabla_Estadisticas[[#This Row],[E1_Total_Saques]]</f>
        <v>0.29729729729729731</v>
      </c>
      <c r="L543" s="3">
        <v>45</v>
      </c>
      <c r="M543" s="3">
        <v>14</v>
      </c>
      <c r="N543" s="3">
        <v>64</v>
      </c>
      <c r="O543" s="3">
        <v>11</v>
      </c>
      <c r="P543" s="3">
        <v>5</v>
      </c>
      <c r="Q543" s="18">
        <v>-0.03</v>
      </c>
      <c r="R543" s="17">
        <f>Tabla_Estadisticas[[#This Row],[E2_Pts_Saque]]+Tabla_Estadisticas[[#This Row],[E2_Error_Saque]]/Tabla_Estadisticas[[#This Row],[E2_Total_Saques]]</f>
        <v>5.171875</v>
      </c>
      <c r="S543" s="17">
        <f>Tabla_Estadisticas[[#This Row],[E2_Pts_Contraataque]]/Tabla_Estadisticas[[#This Row],[E2_Pts_Totales]]</f>
        <v>0.31111111111111112</v>
      </c>
    </row>
    <row r="544" spans="1:19" x14ac:dyDescent="0.25">
      <c r="A544" s="4">
        <v>543</v>
      </c>
      <c r="B544" s="4">
        <v>1</v>
      </c>
      <c r="C544" s="4">
        <v>14</v>
      </c>
      <c r="D544" s="3">
        <v>73</v>
      </c>
      <c r="E544" s="3">
        <v>30</v>
      </c>
      <c r="F544" s="3">
        <v>100</v>
      </c>
      <c r="G544" s="3">
        <v>17</v>
      </c>
      <c r="H544" s="3">
        <v>7</v>
      </c>
      <c r="I544" s="17">
        <v>-0.02</v>
      </c>
      <c r="J544" s="17">
        <f>Tabla_Estadisticas[[#This Row],[E1_Pts_Saque]]+Tabla_Estadisticas[[#This Row],[E1_Error_Saque]]/Tabla_Estadisticas[[#This Row],[E1_Total_Saques]]</f>
        <v>7.17</v>
      </c>
      <c r="K544" s="17">
        <f>Tabla_Estadisticas[[#This Row],[E1_Pts_Contraataque]]/Tabla_Estadisticas[[#This Row],[E1_Total_Saques]]</f>
        <v>0.3</v>
      </c>
      <c r="L544" s="3">
        <v>57</v>
      </c>
      <c r="M544" s="3">
        <v>15</v>
      </c>
      <c r="N544" s="3">
        <v>89</v>
      </c>
      <c r="O544" s="3">
        <v>20</v>
      </c>
      <c r="P544" s="3">
        <v>2</v>
      </c>
      <c r="Q544" s="18">
        <v>-0.2</v>
      </c>
      <c r="R544" s="17">
        <f>Tabla_Estadisticas[[#This Row],[E2_Pts_Saque]]+Tabla_Estadisticas[[#This Row],[E2_Error_Saque]]/Tabla_Estadisticas[[#This Row],[E2_Total_Saques]]</f>
        <v>2.2247191011235956</v>
      </c>
      <c r="S544" s="17">
        <f>Tabla_Estadisticas[[#This Row],[E2_Pts_Contraataque]]/Tabla_Estadisticas[[#This Row],[E2_Pts_Totales]]</f>
        <v>0.26315789473684209</v>
      </c>
    </row>
    <row r="545" spans="1:19" x14ac:dyDescent="0.25">
      <c r="A545" s="4">
        <v>544</v>
      </c>
      <c r="B545" s="4">
        <v>9</v>
      </c>
      <c r="C545" s="4">
        <v>11</v>
      </c>
      <c r="D545" s="3">
        <v>74</v>
      </c>
      <c r="E545" s="3">
        <v>25</v>
      </c>
      <c r="F545" s="3">
        <v>100</v>
      </c>
      <c r="G545" s="3">
        <v>14</v>
      </c>
      <c r="H545" s="3">
        <v>5</v>
      </c>
      <c r="I545" s="17">
        <v>-0.09</v>
      </c>
      <c r="J545" s="17">
        <f>Tabla_Estadisticas[[#This Row],[E1_Pts_Saque]]+Tabla_Estadisticas[[#This Row],[E1_Error_Saque]]/Tabla_Estadisticas[[#This Row],[E1_Total_Saques]]</f>
        <v>5.14</v>
      </c>
      <c r="K545" s="17">
        <f>Tabla_Estadisticas[[#This Row],[E1_Pts_Contraataque]]/Tabla_Estadisticas[[#This Row],[E1_Total_Saques]]</f>
        <v>0.25</v>
      </c>
      <c r="L545" s="3">
        <v>68</v>
      </c>
      <c r="M545" s="3">
        <v>22</v>
      </c>
      <c r="N545" s="3">
        <v>96</v>
      </c>
      <c r="O545" s="3">
        <v>20</v>
      </c>
      <c r="P545" s="3">
        <v>8</v>
      </c>
      <c r="Q545" s="18">
        <v>-0.09</v>
      </c>
      <c r="R545" s="17">
        <f>Tabla_Estadisticas[[#This Row],[E2_Pts_Saque]]+Tabla_Estadisticas[[#This Row],[E2_Error_Saque]]/Tabla_Estadisticas[[#This Row],[E2_Total_Saques]]</f>
        <v>8.2083333333333339</v>
      </c>
      <c r="S545" s="17">
        <f>Tabla_Estadisticas[[#This Row],[E2_Pts_Contraataque]]/Tabla_Estadisticas[[#This Row],[E2_Pts_Totales]]</f>
        <v>0.3235294117647059</v>
      </c>
    </row>
    <row r="546" spans="1:19" x14ac:dyDescent="0.25">
      <c r="A546" s="4">
        <v>545</v>
      </c>
      <c r="B546" s="4">
        <v>11</v>
      </c>
      <c r="C546" s="4">
        <v>1</v>
      </c>
      <c r="D546" s="3">
        <v>56</v>
      </c>
      <c r="E546" s="3">
        <v>16</v>
      </c>
      <c r="F546" s="3">
        <v>85</v>
      </c>
      <c r="G546" s="3">
        <v>11</v>
      </c>
      <c r="H546" s="3">
        <v>3</v>
      </c>
      <c r="I546" s="17">
        <v>-0.08</v>
      </c>
      <c r="J546" s="17">
        <f>Tabla_Estadisticas[[#This Row],[E1_Pts_Saque]]+Tabla_Estadisticas[[#This Row],[E1_Error_Saque]]/Tabla_Estadisticas[[#This Row],[E1_Total_Saques]]</f>
        <v>3.1294117647058823</v>
      </c>
      <c r="K546" s="17">
        <f>Tabla_Estadisticas[[#This Row],[E1_Pts_Contraataque]]/Tabla_Estadisticas[[#This Row],[E1_Total_Saques]]</f>
        <v>0.18823529411764706</v>
      </c>
      <c r="L546" s="3">
        <v>78</v>
      </c>
      <c r="M546" s="3">
        <v>30</v>
      </c>
      <c r="N546" s="3">
        <v>96</v>
      </c>
      <c r="O546" s="3">
        <v>18</v>
      </c>
      <c r="P546" s="3">
        <v>6</v>
      </c>
      <c r="Q546" s="18">
        <v>-0.1</v>
      </c>
      <c r="R546" s="17">
        <f>Tabla_Estadisticas[[#This Row],[E2_Pts_Saque]]+Tabla_Estadisticas[[#This Row],[E2_Error_Saque]]/Tabla_Estadisticas[[#This Row],[E2_Total_Saques]]</f>
        <v>6.1875</v>
      </c>
      <c r="S546" s="17">
        <f>Tabla_Estadisticas[[#This Row],[E2_Pts_Contraataque]]/Tabla_Estadisticas[[#This Row],[E2_Pts_Totales]]</f>
        <v>0.38461538461538464</v>
      </c>
    </row>
    <row r="547" spans="1:19" x14ac:dyDescent="0.25">
      <c r="A547" s="4">
        <v>546</v>
      </c>
      <c r="B547" s="4">
        <v>7</v>
      </c>
      <c r="C547" s="4">
        <v>14</v>
      </c>
      <c r="D547" s="3">
        <v>69</v>
      </c>
      <c r="E547" s="3">
        <v>35</v>
      </c>
      <c r="F547" s="3">
        <v>101</v>
      </c>
      <c r="G547" s="3">
        <v>17</v>
      </c>
      <c r="H547" s="3">
        <v>14</v>
      </c>
      <c r="I547" s="17">
        <v>0</v>
      </c>
      <c r="J547" s="17">
        <f>Tabla_Estadisticas[[#This Row],[E1_Pts_Saque]]+Tabla_Estadisticas[[#This Row],[E1_Error_Saque]]/Tabla_Estadisticas[[#This Row],[E1_Total_Saques]]</f>
        <v>14.168316831683168</v>
      </c>
      <c r="K547" s="17">
        <f>Tabla_Estadisticas[[#This Row],[E1_Pts_Contraataque]]/Tabla_Estadisticas[[#This Row],[E1_Total_Saques]]</f>
        <v>0.34653465346534651</v>
      </c>
      <c r="L547" s="3">
        <v>53</v>
      </c>
      <c r="M547" s="3">
        <v>17</v>
      </c>
      <c r="N547" s="3">
        <v>78</v>
      </c>
      <c r="O547" s="3">
        <v>15</v>
      </c>
      <c r="P547" s="3">
        <v>4</v>
      </c>
      <c r="Q547" s="18">
        <v>-0.06</v>
      </c>
      <c r="R547" s="17">
        <f>Tabla_Estadisticas[[#This Row],[E2_Pts_Saque]]+Tabla_Estadisticas[[#This Row],[E2_Error_Saque]]/Tabla_Estadisticas[[#This Row],[E2_Total_Saques]]</f>
        <v>4.1923076923076925</v>
      </c>
      <c r="S547" s="17">
        <f>Tabla_Estadisticas[[#This Row],[E2_Pts_Contraataque]]/Tabla_Estadisticas[[#This Row],[E2_Pts_Totales]]</f>
        <v>0.32075471698113206</v>
      </c>
    </row>
    <row r="548" spans="1:19" x14ac:dyDescent="0.25">
      <c r="A548" s="4">
        <v>547</v>
      </c>
      <c r="B548" s="4">
        <v>8</v>
      </c>
      <c r="C548" s="4">
        <v>2</v>
      </c>
      <c r="D548" s="3">
        <v>38</v>
      </c>
      <c r="E548" s="3">
        <v>9</v>
      </c>
      <c r="F548" s="3">
        <v>64</v>
      </c>
      <c r="G548" s="3">
        <v>11</v>
      </c>
      <c r="H548" s="3">
        <v>4</v>
      </c>
      <c r="I548" s="17">
        <v>-0.09</v>
      </c>
      <c r="J548" s="17">
        <f>Tabla_Estadisticas[[#This Row],[E1_Pts_Saque]]+Tabla_Estadisticas[[#This Row],[E1_Error_Saque]]/Tabla_Estadisticas[[#This Row],[E1_Total_Saques]]</f>
        <v>4.171875</v>
      </c>
      <c r="K548" s="17">
        <f>Tabla_Estadisticas[[#This Row],[E1_Pts_Contraataque]]/Tabla_Estadisticas[[#This Row],[E1_Total_Saques]]</f>
        <v>0.140625</v>
      </c>
      <c r="L548" s="3">
        <v>57</v>
      </c>
      <c r="M548" s="3">
        <v>17</v>
      </c>
      <c r="N548" s="3">
        <v>74</v>
      </c>
      <c r="O548" s="3">
        <v>17</v>
      </c>
      <c r="P548" s="3">
        <v>6</v>
      </c>
      <c r="Q548" s="18">
        <v>-0.12</v>
      </c>
      <c r="R548" s="17">
        <f>Tabla_Estadisticas[[#This Row],[E2_Pts_Saque]]+Tabla_Estadisticas[[#This Row],[E2_Error_Saque]]/Tabla_Estadisticas[[#This Row],[E2_Total_Saques]]</f>
        <v>6.2297297297297298</v>
      </c>
      <c r="S548" s="17">
        <f>Tabla_Estadisticas[[#This Row],[E2_Pts_Contraataque]]/Tabla_Estadisticas[[#This Row],[E2_Pts_Totales]]</f>
        <v>0.2982456140350877</v>
      </c>
    </row>
    <row r="549" spans="1:19" x14ac:dyDescent="0.25">
      <c r="A549" s="4">
        <v>548</v>
      </c>
      <c r="B549" s="4">
        <v>4</v>
      </c>
      <c r="C549" s="4">
        <v>13</v>
      </c>
      <c r="D549" s="3">
        <v>36</v>
      </c>
      <c r="E549" s="3">
        <v>13</v>
      </c>
      <c r="F549" s="3">
        <v>57</v>
      </c>
      <c r="G549" s="3">
        <v>10</v>
      </c>
      <c r="H549" s="3">
        <v>1</v>
      </c>
      <c r="I549" s="17">
        <v>-0.1</v>
      </c>
      <c r="J549" s="17">
        <f>Tabla_Estadisticas[[#This Row],[E1_Pts_Saque]]+Tabla_Estadisticas[[#This Row],[E1_Error_Saque]]/Tabla_Estadisticas[[#This Row],[E1_Total_Saques]]</f>
        <v>1.1754385964912282</v>
      </c>
      <c r="K549" s="17">
        <f>Tabla_Estadisticas[[#This Row],[E1_Pts_Contraataque]]/Tabla_Estadisticas[[#This Row],[E1_Total_Saques]]</f>
        <v>0.22807017543859648</v>
      </c>
      <c r="L549" s="3">
        <v>57</v>
      </c>
      <c r="M549" s="3">
        <v>29</v>
      </c>
      <c r="N549" s="3">
        <v>74</v>
      </c>
      <c r="O549" s="3">
        <v>16</v>
      </c>
      <c r="P549" s="3">
        <v>6</v>
      </c>
      <c r="Q549" s="18">
        <v>-0.08</v>
      </c>
      <c r="R549" s="17">
        <f>Tabla_Estadisticas[[#This Row],[E2_Pts_Saque]]+Tabla_Estadisticas[[#This Row],[E2_Error_Saque]]/Tabla_Estadisticas[[#This Row],[E2_Total_Saques]]</f>
        <v>6.2162162162162158</v>
      </c>
      <c r="S549" s="17">
        <f>Tabla_Estadisticas[[#This Row],[E2_Pts_Contraataque]]/Tabla_Estadisticas[[#This Row],[E2_Pts_Totales]]</f>
        <v>0.50877192982456143</v>
      </c>
    </row>
    <row r="550" spans="1:19" x14ac:dyDescent="0.25">
      <c r="A550" s="4">
        <v>549</v>
      </c>
      <c r="B550" s="4">
        <v>16</v>
      </c>
      <c r="C550" s="4">
        <v>12</v>
      </c>
      <c r="D550" s="3">
        <v>66</v>
      </c>
      <c r="E550" s="3">
        <v>29</v>
      </c>
      <c r="F550" s="3">
        <v>93</v>
      </c>
      <c r="G550" s="3">
        <v>12</v>
      </c>
      <c r="H550" s="3">
        <v>3</v>
      </c>
      <c r="I550" s="17">
        <v>-0.04</v>
      </c>
      <c r="J550" s="17">
        <f>Tabla_Estadisticas[[#This Row],[E1_Pts_Saque]]+Tabla_Estadisticas[[#This Row],[E1_Error_Saque]]/Tabla_Estadisticas[[#This Row],[E1_Total_Saques]]</f>
        <v>3.129032258064516</v>
      </c>
      <c r="K550" s="17">
        <f>Tabla_Estadisticas[[#This Row],[E1_Pts_Contraataque]]/Tabla_Estadisticas[[#This Row],[E1_Total_Saques]]</f>
        <v>0.31182795698924731</v>
      </c>
      <c r="L550" s="3">
        <v>62</v>
      </c>
      <c r="M550" s="3">
        <v>17</v>
      </c>
      <c r="N550" s="3">
        <v>83</v>
      </c>
      <c r="O550" s="3">
        <v>19</v>
      </c>
      <c r="P550" s="3">
        <v>9</v>
      </c>
      <c r="Q550" s="18">
        <v>-0.09</v>
      </c>
      <c r="R550" s="17">
        <f>Tabla_Estadisticas[[#This Row],[E2_Pts_Saque]]+Tabla_Estadisticas[[#This Row],[E2_Error_Saque]]/Tabla_Estadisticas[[#This Row],[E2_Total_Saques]]</f>
        <v>9.2289156626506017</v>
      </c>
      <c r="S550" s="17">
        <f>Tabla_Estadisticas[[#This Row],[E2_Pts_Contraataque]]/Tabla_Estadisticas[[#This Row],[E2_Pts_Totales]]</f>
        <v>0.27419354838709675</v>
      </c>
    </row>
    <row r="551" spans="1:19" x14ac:dyDescent="0.25">
      <c r="A551" s="4">
        <v>550</v>
      </c>
      <c r="B551" s="4">
        <v>17</v>
      </c>
      <c r="C551" s="4">
        <v>15</v>
      </c>
      <c r="D551" s="3">
        <v>59</v>
      </c>
      <c r="E551" s="3">
        <v>21</v>
      </c>
      <c r="F551" s="3">
        <v>90</v>
      </c>
      <c r="G551" s="3">
        <v>20</v>
      </c>
      <c r="H551" s="3">
        <v>6</v>
      </c>
      <c r="I551" s="17">
        <v>-0.12</v>
      </c>
      <c r="J551" s="17">
        <f>Tabla_Estadisticas[[#This Row],[E1_Pts_Saque]]+Tabla_Estadisticas[[#This Row],[E1_Error_Saque]]/Tabla_Estadisticas[[#This Row],[E1_Total_Saques]]</f>
        <v>6.2222222222222223</v>
      </c>
      <c r="K551" s="17">
        <f>Tabla_Estadisticas[[#This Row],[E1_Pts_Contraataque]]/Tabla_Estadisticas[[#This Row],[E1_Total_Saques]]</f>
        <v>0.23333333333333334</v>
      </c>
      <c r="L551" s="3">
        <v>60</v>
      </c>
      <c r="M551" s="3">
        <v>22</v>
      </c>
      <c r="N551" s="3">
        <v>96</v>
      </c>
      <c r="O551" s="3">
        <v>22</v>
      </c>
      <c r="P551" s="3">
        <v>7</v>
      </c>
      <c r="Q551" s="18">
        <v>-0.13</v>
      </c>
      <c r="R551" s="17">
        <f>Tabla_Estadisticas[[#This Row],[E2_Pts_Saque]]+Tabla_Estadisticas[[#This Row],[E2_Error_Saque]]/Tabla_Estadisticas[[#This Row],[E2_Total_Saques]]</f>
        <v>7.229166666666667</v>
      </c>
      <c r="S551" s="17">
        <f>Tabla_Estadisticas[[#This Row],[E2_Pts_Contraataque]]/Tabla_Estadisticas[[#This Row],[E2_Pts_Totales]]</f>
        <v>0.36666666666666664</v>
      </c>
    </row>
    <row r="552" spans="1:19" x14ac:dyDescent="0.25">
      <c r="A552" s="4">
        <v>551</v>
      </c>
      <c r="B552" s="4">
        <v>6</v>
      </c>
      <c r="C552" s="4">
        <v>9</v>
      </c>
      <c r="D552" s="3">
        <v>83</v>
      </c>
      <c r="E552" s="3">
        <v>26</v>
      </c>
      <c r="F552" s="3">
        <v>106</v>
      </c>
      <c r="G552" s="3">
        <v>15</v>
      </c>
      <c r="H552" s="3">
        <v>5</v>
      </c>
      <c r="I552" s="17">
        <v>-0.02</v>
      </c>
      <c r="J552" s="17">
        <f>Tabla_Estadisticas[[#This Row],[E1_Pts_Saque]]+Tabla_Estadisticas[[#This Row],[E1_Error_Saque]]/Tabla_Estadisticas[[#This Row],[E1_Total_Saques]]</f>
        <v>5.1415094339622645</v>
      </c>
      <c r="K552" s="17">
        <f>Tabla_Estadisticas[[#This Row],[E1_Pts_Contraataque]]/Tabla_Estadisticas[[#This Row],[E1_Total_Saques]]</f>
        <v>0.24528301886792453</v>
      </c>
      <c r="L552" s="3">
        <v>81</v>
      </c>
      <c r="M552" s="3">
        <v>27</v>
      </c>
      <c r="N552" s="3">
        <v>101</v>
      </c>
      <c r="O552" s="3">
        <v>13</v>
      </c>
      <c r="P552" s="3">
        <v>3</v>
      </c>
      <c r="Q552" s="18">
        <v>-0.02</v>
      </c>
      <c r="R552" s="17">
        <f>Tabla_Estadisticas[[#This Row],[E2_Pts_Saque]]+Tabla_Estadisticas[[#This Row],[E2_Error_Saque]]/Tabla_Estadisticas[[#This Row],[E2_Total_Saques]]</f>
        <v>3.1287128712871288</v>
      </c>
      <c r="S552" s="17">
        <f>Tabla_Estadisticas[[#This Row],[E2_Pts_Contraataque]]/Tabla_Estadisticas[[#This Row],[E2_Pts_Totales]]</f>
        <v>0.33333333333333331</v>
      </c>
    </row>
    <row r="553" spans="1:19" x14ac:dyDescent="0.25">
      <c r="A553" s="4">
        <v>552</v>
      </c>
      <c r="B553" s="4">
        <v>6</v>
      </c>
      <c r="C553" s="4">
        <v>16</v>
      </c>
      <c r="D553" s="3">
        <v>78</v>
      </c>
      <c r="E553" s="3">
        <v>21</v>
      </c>
      <c r="F553" s="3">
        <v>99</v>
      </c>
      <c r="G553" s="3">
        <v>22</v>
      </c>
      <c r="H553" s="3">
        <v>5</v>
      </c>
      <c r="I553" s="17">
        <v>-0.14000000000000001</v>
      </c>
      <c r="J553" s="17">
        <f>Tabla_Estadisticas[[#This Row],[E1_Pts_Saque]]+Tabla_Estadisticas[[#This Row],[E1_Error_Saque]]/Tabla_Estadisticas[[#This Row],[E1_Total_Saques]]</f>
        <v>5.2222222222222223</v>
      </c>
      <c r="K553" s="17">
        <f>Tabla_Estadisticas[[#This Row],[E1_Pts_Contraataque]]/Tabla_Estadisticas[[#This Row],[E1_Total_Saques]]</f>
        <v>0.21212121212121213</v>
      </c>
      <c r="L553" s="3">
        <v>77</v>
      </c>
      <c r="M553" s="3">
        <v>28</v>
      </c>
      <c r="N553" s="3">
        <v>106</v>
      </c>
      <c r="O553" s="3">
        <v>12</v>
      </c>
      <c r="P553" s="3">
        <v>4</v>
      </c>
      <c r="Q553" s="18">
        <v>-0.03</v>
      </c>
      <c r="R553" s="17">
        <f>Tabla_Estadisticas[[#This Row],[E2_Pts_Saque]]+Tabla_Estadisticas[[#This Row],[E2_Error_Saque]]/Tabla_Estadisticas[[#This Row],[E2_Total_Saques]]</f>
        <v>4.1132075471698117</v>
      </c>
      <c r="S553" s="17">
        <f>Tabla_Estadisticas[[#This Row],[E2_Pts_Contraataque]]/Tabla_Estadisticas[[#This Row],[E2_Pts_Totales]]</f>
        <v>0.36363636363636365</v>
      </c>
    </row>
    <row r="554" spans="1:19" x14ac:dyDescent="0.25">
      <c r="A554" s="4">
        <v>553</v>
      </c>
      <c r="B554" s="4">
        <v>15</v>
      </c>
      <c r="C554" s="4">
        <v>13</v>
      </c>
      <c r="D554" s="3">
        <v>90</v>
      </c>
      <c r="E554" s="3">
        <v>38</v>
      </c>
      <c r="F554" s="3">
        <v>113</v>
      </c>
      <c r="G554" s="3">
        <v>18</v>
      </c>
      <c r="H554" s="3">
        <v>11</v>
      </c>
      <c r="I554" s="17">
        <v>-0.02</v>
      </c>
      <c r="J554" s="17">
        <f>Tabla_Estadisticas[[#This Row],[E1_Pts_Saque]]+Tabla_Estadisticas[[#This Row],[E1_Error_Saque]]/Tabla_Estadisticas[[#This Row],[E1_Total_Saques]]</f>
        <v>11.159292035398231</v>
      </c>
      <c r="K554" s="17">
        <f>Tabla_Estadisticas[[#This Row],[E1_Pts_Contraataque]]/Tabla_Estadisticas[[#This Row],[E1_Total_Saques]]</f>
        <v>0.33628318584070799</v>
      </c>
      <c r="L554" s="3">
        <v>65</v>
      </c>
      <c r="M554" s="3">
        <v>19</v>
      </c>
      <c r="N554" s="3">
        <v>96</v>
      </c>
      <c r="O554" s="3">
        <v>17</v>
      </c>
      <c r="P554" s="3">
        <v>4</v>
      </c>
      <c r="Q554" s="18">
        <v>-0.09</v>
      </c>
      <c r="R554" s="17">
        <f>Tabla_Estadisticas[[#This Row],[E2_Pts_Saque]]+Tabla_Estadisticas[[#This Row],[E2_Error_Saque]]/Tabla_Estadisticas[[#This Row],[E2_Total_Saques]]</f>
        <v>4.177083333333333</v>
      </c>
      <c r="S554" s="17">
        <f>Tabla_Estadisticas[[#This Row],[E2_Pts_Contraataque]]/Tabla_Estadisticas[[#This Row],[E2_Pts_Totales]]</f>
        <v>0.29230769230769232</v>
      </c>
    </row>
    <row r="555" spans="1:19" x14ac:dyDescent="0.25">
      <c r="A555" s="4">
        <v>554</v>
      </c>
      <c r="B555" s="4">
        <v>2</v>
      </c>
      <c r="C555" s="4">
        <v>17</v>
      </c>
      <c r="D555" s="3">
        <v>73</v>
      </c>
      <c r="E555" s="3">
        <v>24</v>
      </c>
      <c r="F555" s="3">
        <v>97</v>
      </c>
      <c r="G555" s="3">
        <v>16</v>
      </c>
      <c r="H555" s="3">
        <v>6</v>
      </c>
      <c r="I555" s="17">
        <v>-0.06</v>
      </c>
      <c r="J555" s="17">
        <f>Tabla_Estadisticas[[#This Row],[E1_Pts_Saque]]+Tabla_Estadisticas[[#This Row],[E1_Error_Saque]]/Tabla_Estadisticas[[#This Row],[E1_Total_Saques]]</f>
        <v>6.1649484536082477</v>
      </c>
      <c r="K555" s="17">
        <f>Tabla_Estadisticas[[#This Row],[E1_Pts_Contraataque]]/Tabla_Estadisticas[[#This Row],[E1_Total_Saques]]</f>
        <v>0.24742268041237114</v>
      </c>
      <c r="L555" s="3">
        <v>55</v>
      </c>
      <c r="M555" s="3">
        <v>6</v>
      </c>
      <c r="N555" s="3">
        <v>80</v>
      </c>
      <c r="O555" s="3">
        <v>18</v>
      </c>
      <c r="P555" s="3">
        <v>2</v>
      </c>
      <c r="Q555" s="18">
        <v>-0.2</v>
      </c>
      <c r="R555" s="17">
        <f>Tabla_Estadisticas[[#This Row],[E2_Pts_Saque]]+Tabla_Estadisticas[[#This Row],[E2_Error_Saque]]/Tabla_Estadisticas[[#This Row],[E2_Total_Saques]]</f>
        <v>2.2250000000000001</v>
      </c>
      <c r="S555" s="17">
        <f>Tabla_Estadisticas[[#This Row],[E2_Pts_Contraataque]]/Tabla_Estadisticas[[#This Row],[E2_Pts_Totales]]</f>
        <v>0.10909090909090909</v>
      </c>
    </row>
    <row r="556" spans="1:19" x14ac:dyDescent="0.25">
      <c r="A556" s="4">
        <v>555</v>
      </c>
      <c r="B556" s="4">
        <v>12</v>
      </c>
      <c r="C556" s="4">
        <v>7</v>
      </c>
      <c r="D556" s="3">
        <v>79</v>
      </c>
      <c r="E556" s="3">
        <v>25</v>
      </c>
      <c r="F556" s="3">
        <v>109</v>
      </c>
      <c r="G556" s="3">
        <v>19</v>
      </c>
      <c r="H556" s="3">
        <v>5</v>
      </c>
      <c r="I556" s="17">
        <v>-0.08</v>
      </c>
      <c r="J556" s="17">
        <f>Tabla_Estadisticas[[#This Row],[E1_Pts_Saque]]+Tabla_Estadisticas[[#This Row],[E1_Error_Saque]]/Tabla_Estadisticas[[#This Row],[E1_Total_Saques]]</f>
        <v>5.1743119266055047</v>
      </c>
      <c r="K556" s="17">
        <f>Tabla_Estadisticas[[#This Row],[E1_Pts_Contraataque]]/Tabla_Estadisticas[[#This Row],[E1_Total_Saques]]</f>
        <v>0.22935779816513763</v>
      </c>
      <c r="L556" s="3">
        <v>82</v>
      </c>
      <c r="M556" s="3">
        <v>26</v>
      </c>
      <c r="N556" s="3">
        <v>113</v>
      </c>
      <c r="O556" s="3">
        <v>24</v>
      </c>
      <c r="P556" s="3">
        <v>4</v>
      </c>
      <c r="Q556" s="18">
        <v>-0.14000000000000001</v>
      </c>
      <c r="R556" s="17">
        <f>Tabla_Estadisticas[[#This Row],[E2_Pts_Saque]]+Tabla_Estadisticas[[#This Row],[E2_Error_Saque]]/Tabla_Estadisticas[[#This Row],[E2_Total_Saques]]</f>
        <v>4.2123893805309738</v>
      </c>
      <c r="S556" s="17">
        <f>Tabla_Estadisticas[[#This Row],[E2_Pts_Contraataque]]/Tabla_Estadisticas[[#This Row],[E2_Pts_Totales]]</f>
        <v>0.31707317073170732</v>
      </c>
    </row>
    <row r="557" spans="1:19" x14ac:dyDescent="0.25">
      <c r="A557" s="4">
        <v>556</v>
      </c>
      <c r="B557" s="4">
        <v>4</v>
      </c>
      <c r="C557" s="4">
        <v>1</v>
      </c>
      <c r="D557" s="3">
        <v>50</v>
      </c>
      <c r="E557" s="3">
        <v>23</v>
      </c>
      <c r="F557" s="3">
        <v>73</v>
      </c>
      <c r="G557" s="3">
        <v>8</v>
      </c>
      <c r="H557" s="3">
        <v>5</v>
      </c>
      <c r="I557" s="17">
        <v>-0.01</v>
      </c>
      <c r="J557" s="17">
        <f>Tabla_Estadisticas[[#This Row],[E1_Pts_Saque]]+Tabla_Estadisticas[[#This Row],[E1_Error_Saque]]/Tabla_Estadisticas[[#This Row],[E1_Total_Saques]]</f>
        <v>5.1095890410958908</v>
      </c>
      <c r="K557" s="17">
        <f>Tabla_Estadisticas[[#This Row],[E1_Pts_Contraataque]]/Tabla_Estadisticas[[#This Row],[E1_Total_Saques]]</f>
        <v>0.31506849315068491</v>
      </c>
      <c r="L557" s="3">
        <v>54</v>
      </c>
      <c r="M557" s="3">
        <v>17</v>
      </c>
      <c r="N557" s="3">
        <v>68</v>
      </c>
      <c r="O557" s="3">
        <v>18</v>
      </c>
      <c r="P557" s="3">
        <v>3</v>
      </c>
      <c r="Q557" s="18">
        <v>-0.16</v>
      </c>
      <c r="R557" s="17">
        <f>Tabla_Estadisticas[[#This Row],[E2_Pts_Saque]]+Tabla_Estadisticas[[#This Row],[E2_Error_Saque]]/Tabla_Estadisticas[[#This Row],[E2_Total_Saques]]</f>
        <v>3.2647058823529411</v>
      </c>
      <c r="S557" s="17">
        <f>Tabla_Estadisticas[[#This Row],[E2_Pts_Contraataque]]/Tabla_Estadisticas[[#This Row],[E2_Pts_Totales]]</f>
        <v>0.31481481481481483</v>
      </c>
    </row>
    <row r="558" spans="1:19" x14ac:dyDescent="0.25">
      <c r="A558" s="4">
        <v>557</v>
      </c>
      <c r="B558" s="4">
        <v>8</v>
      </c>
      <c r="C558" s="4">
        <v>9</v>
      </c>
      <c r="D558" s="3">
        <v>65</v>
      </c>
      <c r="E558" s="3">
        <v>28</v>
      </c>
      <c r="F558" s="3">
        <v>73</v>
      </c>
      <c r="G558" s="3">
        <v>15</v>
      </c>
      <c r="H558" s="3">
        <v>5</v>
      </c>
      <c r="I558" s="17">
        <v>-0.09</v>
      </c>
      <c r="J558" s="17">
        <f>Tabla_Estadisticas[[#This Row],[E1_Pts_Saque]]+Tabla_Estadisticas[[#This Row],[E1_Error_Saque]]/Tabla_Estadisticas[[#This Row],[E1_Total_Saques]]</f>
        <v>5.2054794520547949</v>
      </c>
      <c r="K558" s="17">
        <f>Tabla_Estadisticas[[#This Row],[E1_Pts_Contraataque]]/Tabla_Estadisticas[[#This Row],[E1_Total_Saques]]</f>
        <v>0.38356164383561642</v>
      </c>
      <c r="L558" s="3">
        <v>36</v>
      </c>
      <c r="M558" s="3">
        <v>11</v>
      </c>
      <c r="N558" s="3">
        <v>57</v>
      </c>
      <c r="O558" s="3">
        <v>6</v>
      </c>
      <c r="P558" s="3">
        <v>5</v>
      </c>
      <c r="Q558" s="18">
        <v>0</v>
      </c>
      <c r="R558" s="17">
        <f>Tabla_Estadisticas[[#This Row],[E2_Pts_Saque]]+Tabla_Estadisticas[[#This Row],[E2_Error_Saque]]/Tabla_Estadisticas[[#This Row],[E2_Total_Saques]]</f>
        <v>5.1052631578947372</v>
      </c>
      <c r="S558" s="17">
        <f>Tabla_Estadisticas[[#This Row],[E2_Pts_Contraataque]]/Tabla_Estadisticas[[#This Row],[E2_Pts_Totales]]</f>
        <v>0.30555555555555558</v>
      </c>
    </row>
    <row r="559" spans="1:19" x14ac:dyDescent="0.25">
      <c r="A559" s="4">
        <v>558</v>
      </c>
      <c r="B559" s="4">
        <v>14</v>
      </c>
      <c r="C559" s="4">
        <v>11</v>
      </c>
      <c r="D559" s="3">
        <v>50</v>
      </c>
      <c r="E559" s="3">
        <v>17</v>
      </c>
      <c r="F559" s="3">
        <v>76</v>
      </c>
      <c r="G559" s="3">
        <v>14</v>
      </c>
      <c r="H559" s="3">
        <v>7</v>
      </c>
      <c r="I559" s="17">
        <v>-0.02</v>
      </c>
      <c r="J559" s="17">
        <f>Tabla_Estadisticas[[#This Row],[E1_Pts_Saque]]+Tabla_Estadisticas[[#This Row],[E1_Error_Saque]]/Tabla_Estadisticas[[#This Row],[E1_Total_Saques]]</f>
        <v>7.1842105263157894</v>
      </c>
      <c r="K559" s="17">
        <f>Tabla_Estadisticas[[#This Row],[E1_Pts_Contraataque]]/Tabla_Estadisticas[[#This Row],[E1_Total_Saques]]</f>
        <v>0.22368421052631579</v>
      </c>
      <c r="L559" s="3">
        <v>56</v>
      </c>
      <c r="M559" s="3">
        <v>20</v>
      </c>
      <c r="N559" s="3">
        <v>80</v>
      </c>
      <c r="O559" s="3">
        <v>15</v>
      </c>
      <c r="P559" s="3">
        <v>8</v>
      </c>
      <c r="Q559" s="18">
        <v>-0.02</v>
      </c>
      <c r="R559" s="17">
        <f>Tabla_Estadisticas[[#This Row],[E2_Pts_Saque]]+Tabla_Estadisticas[[#This Row],[E2_Error_Saque]]/Tabla_Estadisticas[[#This Row],[E2_Total_Saques]]</f>
        <v>8.1875</v>
      </c>
      <c r="S559" s="17">
        <f>Tabla_Estadisticas[[#This Row],[E2_Pts_Contraataque]]/Tabla_Estadisticas[[#This Row],[E2_Pts_Totales]]</f>
        <v>0.35714285714285715</v>
      </c>
    </row>
    <row r="560" spans="1:19" x14ac:dyDescent="0.25">
      <c r="A560" s="4">
        <v>559</v>
      </c>
      <c r="B560" s="4">
        <v>14</v>
      </c>
      <c r="C560" s="4">
        <v>6</v>
      </c>
      <c r="D560" s="3">
        <v>68</v>
      </c>
      <c r="E560" s="3">
        <v>23</v>
      </c>
      <c r="F560" s="3">
        <v>94</v>
      </c>
      <c r="G560" s="3">
        <v>18</v>
      </c>
      <c r="H560" s="3">
        <v>5</v>
      </c>
      <c r="I560" s="17">
        <v>-0.1</v>
      </c>
      <c r="J560" s="17">
        <f>Tabla_Estadisticas[[#This Row],[E1_Pts_Saque]]+Tabla_Estadisticas[[#This Row],[E1_Error_Saque]]/Tabla_Estadisticas[[#This Row],[E1_Total_Saques]]</f>
        <v>5.1914893617021276</v>
      </c>
      <c r="K560" s="17">
        <f>Tabla_Estadisticas[[#This Row],[E1_Pts_Contraataque]]/Tabla_Estadisticas[[#This Row],[E1_Total_Saques]]</f>
        <v>0.24468085106382978</v>
      </c>
      <c r="L560" s="3">
        <v>59</v>
      </c>
      <c r="M560" s="3">
        <v>20</v>
      </c>
      <c r="N560" s="3">
        <v>86</v>
      </c>
      <c r="O560" s="3">
        <v>14</v>
      </c>
      <c r="P560" s="3">
        <v>9</v>
      </c>
      <c r="Q560" s="18">
        <v>-0.04</v>
      </c>
      <c r="R560" s="17">
        <f>Tabla_Estadisticas[[#This Row],[E2_Pts_Saque]]+Tabla_Estadisticas[[#This Row],[E2_Error_Saque]]/Tabla_Estadisticas[[#This Row],[E2_Total_Saques]]</f>
        <v>9.1627906976744189</v>
      </c>
      <c r="S560" s="17">
        <f>Tabla_Estadisticas[[#This Row],[E2_Pts_Contraataque]]/Tabla_Estadisticas[[#This Row],[E2_Pts_Totales]]</f>
        <v>0.33898305084745761</v>
      </c>
    </row>
    <row r="561" spans="1:19" x14ac:dyDescent="0.25">
      <c r="A561" s="4">
        <v>560</v>
      </c>
      <c r="B561" s="4">
        <v>11</v>
      </c>
      <c r="C561" s="4">
        <v>8</v>
      </c>
      <c r="D561" s="3">
        <v>69</v>
      </c>
      <c r="E561" s="3">
        <v>31</v>
      </c>
      <c r="F561" s="3">
        <v>95</v>
      </c>
      <c r="G561" s="3">
        <v>12</v>
      </c>
      <c r="H561" s="3">
        <v>10</v>
      </c>
      <c r="I561" s="17">
        <v>0</v>
      </c>
      <c r="J561" s="17">
        <f>Tabla_Estadisticas[[#This Row],[E1_Pts_Saque]]+Tabla_Estadisticas[[#This Row],[E1_Error_Saque]]/Tabla_Estadisticas[[#This Row],[E1_Total_Saques]]</f>
        <v>10.126315789473685</v>
      </c>
      <c r="K561" s="17">
        <f>Tabla_Estadisticas[[#This Row],[E1_Pts_Contraataque]]/Tabla_Estadisticas[[#This Row],[E1_Total_Saques]]</f>
        <v>0.32631578947368423</v>
      </c>
      <c r="L561" s="3">
        <v>61</v>
      </c>
      <c r="M561" s="3">
        <v>20</v>
      </c>
      <c r="N561" s="3">
        <v>82</v>
      </c>
      <c r="O561" s="3">
        <v>15</v>
      </c>
      <c r="P561" s="3">
        <v>4</v>
      </c>
      <c r="Q561" s="18">
        <v>-0.09</v>
      </c>
      <c r="R561" s="17">
        <f>Tabla_Estadisticas[[#This Row],[E2_Pts_Saque]]+Tabla_Estadisticas[[#This Row],[E2_Error_Saque]]/Tabla_Estadisticas[[#This Row],[E2_Total_Saques]]</f>
        <v>4.1829268292682924</v>
      </c>
      <c r="S561" s="17">
        <f>Tabla_Estadisticas[[#This Row],[E2_Pts_Contraataque]]/Tabla_Estadisticas[[#This Row],[E2_Pts_Totales]]</f>
        <v>0.32786885245901637</v>
      </c>
    </row>
    <row r="562" spans="1:19" x14ac:dyDescent="0.25">
      <c r="A562" s="4">
        <v>561</v>
      </c>
      <c r="B562" s="4">
        <v>9</v>
      </c>
      <c r="C562" s="4">
        <v>4</v>
      </c>
      <c r="D562" s="3">
        <v>71</v>
      </c>
      <c r="E562" s="3">
        <v>19</v>
      </c>
      <c r="F562" s="3">
        <v>98</v>
      </c>
      <c r="G562" s="3">
        <v>21</v>
      </c>
      <c r="H562" s="3">
        <v>1</v>
      </c>
      <c r="I562" s="17">
        <v>-0.17</v>
      </c>
      <c r="J562" s="17">
        <f>Tabla_Estadisticas[[#This Row],[E1_Pts_Saque]]+Tabla_Estadisticas[[#This Row],[E1_Error_Saque]]/Tabla_Estadisticas[[#This Row],[E1_Total_Saques]]</f>
        <v>1.2142857142857142</v>
      </c>
      <c r="K562" s="17">
        <f>Tabla_Estadisticas[[#This Row],[E1_Pts_Contraataque]]/Tabla_Estadisticas[[#This Row],[E1_Total_Saques]]</f>
        <v>0.19387755102040816</v>
      </c>
      <c r="L562" s="3">
        <v>54</v>
      </c>
      <c r="M562" s="3">
        <v>17</v>
      </c>
      <c r="N562" s="3">
        <v>91</v>
      </c>
      <c r="O562" s="3">
        <v>12</v>
      </c>
      <c r="P562" s="3">
        <v>1</v>
      </c>
      <c r="Q562" s="18">
        <v>-7.0000000000000007E-2</v>
      </c>
      <c r="R562" s="17">
        <f>Tabla_Estadisticas[[#This Row],[E2_Pts_Saque]]+Tabla_Estadisticas[[#This Row],[E2_Error_Saque]]/Tabla_Estadisticas[[#This Row],[E2_Total_Saques]]</f>
        <v>1.1318681318681318</v>
      </c>
      <c r="S562" s="17">
        <f>Tabla_Estadisticas[[#This Row],[E2_Pts_Contraataque]]/Tabla_Estadisticas[[#This Row],[E2_Pts_Totales]]</f>
        <v>0.31481481481481483</v>
      </c>
    </row>
    <row r="563" spans="1:19" x14ac:dyDescent="0.25">
      <c r="A563" s="4">
        <v>562</v>
      </c>
      <c r="B563" s="4">
        <v>1</v>
      </c>
      <c r="C563" s="4">
        <v>12</v>
      </c>
      <c r="D563" s="3">
        <v>43</v>
      </c>
      <c r="E563" s="3">
        <v>12</v>
      </c>
      <c r="F563" s="3">
        <v>65</v>
      </c>
      <c r="G563" s="3">
        <v>10</v>
      </c>
      <c r="H563" s="3">
        <v>1</v>
      </c>
      <c r="I563" s="17">
        <v>-0.12</v>
      </c>
      <c r="J563" s="17">
        <f>Tabla_Estadisticas[[#This Row],[E1_Pts_Saque]]+Tabla_Estadisticas[[#This Row],[E1_Error_Saque]]/Tabla_Estadisticas[[#This Row],[E1_Total_Saques]]</f>
        <v>1.1538461538461537</v>
      </c>
      <c r="K563" s="17">
        <f>Tabla_Estadisticas[[#This Row],[E1_Pts_Contraataque]]/Tabla_Estadisticas[[#This Row],[E1_Total_Saques]]</f>
        <v>0.18461538461538463</v>
      </c>
      <c r="L563" s="3">
        <v>53</v>
      </c>
      <c r="M563" s="3">
        <v>20</v>
      </c>
      <c r="N563" s="3">
        <v>73</v>
      </c>
      <c r="O563" s="3">
        <v>11</v>
      </c>
      <c r="P563" s="3">
        <v>5</v>
      </c>
      <c r="Q563" s="18">
        <v>-0.05</v>
      </c>
      <c r="R563" s="17">
        <f>Tabla_Estadisticas[[#This Row],[E2_Pts_Saque]]+Tabla_Estadisticas[[#This Row],[E2_Error_Saque]]/Tabla_Estadisticas[[#This Row],[E2_Total_Saques]]</f>
        <v>5.1506849315068495</v>
      </c>
      <c r="S563" s="17">
        <f>Tabla_Estadisticas[[#This Row],[E2_Pts_Contraataque]]/Tabla_Estadisticas[[#This Row],[E2_Pts_Totales]]</f>
        <v>0.37735849056603776</v>
      </c>
    </row>
    <row r="564" spans="1:19" x14ac:dyDescent="0.25">
      <c r="A564" s="4">
        <v>563</v>
      </c>
      <c r="B564" s="4">
        <v>7</v>
      </c>
      <c r="C564" s="4">
        <v>17</v>
      </c>
      <c r="D564" s="3">
        <v>54</v>
      </c>
      <c r="E564" s="3">
        <v>24</v>
      </c>
      <c r="F564" s="3">
        <v>73</v>
      </c>
      <c r="G564" s="3">
        <v>12</v>
      </c>
      <c r="H564" s="3">
        <v>6</v>
      </c>
      <c r="I564" s="17">
        <v>-0.02</v>
      </c>
      <c r="J564" s="17">
        <f>Tabla_Estadisticas[[#This Row],[E1_Pts_Saque]]+Tabla_Estadisticas[[#This Row],[E1_Error_Saque]]/Tabla_Estadisticas[[#This Row],[E1_Total_Saques]]</f>
        <v>6.1643835616438354</v>
      </c>
      <c r="K564" s="17">
        <f>Tabla_Estadisticas[[#This Row],[E1_Pts_Contraataque]]/Tabla_Estadisticas[[#This Row],[E1_Total_Saques]]</f>
        <v>0.32876712328767121</v>
      </c>
      <c r="L564" s="3">
        <v>32</v>
      </c>
      <c r="M564" s="3">
        <v>10</v>
      </c>
      <c r="N564" s="3">
        <v>54</v>
      </c>
      <c r="O564" s="3">
        <v>10</v>
      </c>
      <c r="P564" s="3">
        <v>4</v>
      </c>
      <c r="Q564" s="18">
        <v>-7.0000000000000007E-2</v>
      </c>
      <c r="R564" s="17">
        <f>Tabla_Estadisticas[[#This Row],[E2_Pts_Saque]]+Tabla_Estadisticas[[#This Row],[E2_Error_Saque]]/Tabla_Estadisticas[[#This Row],[E2_Total_Saques]]</f>
        <v>4.1851851851851851</v>
      </c>
      <c r="S564" s="17">
        <f>Tabla_Estadisticas[[#This Row],[E2_Pts_Contraataque]]/Tabla_Estadisticas[[#This Row],[E2_Pts_Totales]]</f>
        <v>0.3125</v>
      </c>
    </row>
    <row r="565" spans="1:19" x14ac:dyDescent="0.25">
      <c r="A565" s="4">
        <v>564</v>
      </c>
      <c r="B565" s="4">
        <v>2</v>
      </c>
      <c r="C565" s="4">
        <v>15</v>
      </c>
      <c r="D565" s="3">
        <v>73</v>
      </c>
      <c r="E565" s="3">
        <v>23</v>
      </c>
      <c r="F565" s="3">
        <v>96</v>
      </c>
      <c r="G565" s="3">
        <v>15</v>
      </c>
      <c r="H565" s="3">
        <v>9</v>
      </c>
      <c r="I565" s="17">
        <v>-0.02</v>
      </c>
      <c r="J565" s="17">
        <f>Tabla_Estadisticas[[#This Row],[E1_Pts_Saque]]+Tabla_Estadisticas[[#This Row],[E1_Error_Saque]]/Tabla_Estadisticas[[#This Row],[E1_Total_Saques]]</f>
        <v>9.15625</v>
      </c>
      <c r="K565" s="17">
        <f>Tabla_Estadisticas[[#This Row],[E1_Pts_Contraataque]]/Tabla_Estadisticas[[#This Row],[E1_Total_Saques]]</f>
        <v>0.23958333333333334</v>
      </c>
      <c r="L565" s="3">
        <v>73</v>
      </c>
      <c r="M565" s="3">
        <v>21</v>
      </c>
      <c r="N565" s="3">
        <v>99</v>
      </c>
      <c r="O565" s="3">
        <v>12</v>
      </c>
      <c r="P565" s="3">
        <v>2</v>
      </c>
      <c r="Q565" s="18">
        <v>-7.0000000000000007E-2</v>
      </c>
      <c r="R565" s="17">
        <f>Tabla_Estadisticas[[#This Row],[E2_Pts_Saque]]+Tabla_Estadisticas[[#This Row],[E2_Error_Saque]]/Tabla_Estadisticas[[#This Row],[E2_Total_Saques]]</f>
        <v>2.1212121212121211</v>
      </c>
      <c r="S565" s="17">
        <f>Tabla_Estadisticas[[#This Row],[E2_Pts_Contraataque]]/Tabla_Estadisticas[[#This Row],[E2_Pts_Totales]]</f>
        <v>0.28767123287671231</v>
      </c>
    </row>
    <row r="566" spans="1:19" x14ac:dyDescent="0.25">
      <c r="A566" s="4">
        <v>565</v>
      </c>
      <c r="B566" s="4">
        <v>13</v>
      </c>
      <c r="C566" s="4">
        <v>16</v>
      </c>
      <c r="D566" s="3">
        <v>69</v>
      </c>
      <c r="E566" s="3">
        <v>26</v>
      </c>
      <c r="F566" s="3">
        <v>95</v>
      </c>
      <c r="G566" s="3">
        <v>20</v>
      </c>
      <c r="H566" s="3">
        <v>9</v>
      </c>
      <c r="I566" s="17">
        <v>-7.0000000000000007E-2</v>
      </c>
      <c r="J566" s="17">
        <f>Tabla_Estadisticas[[#This Row],[E1_Pts_Saque]]+Tabla_Estadisticas[[#This Row],[E1_Error_Saque]]/Tabla_Estadisticas[[#This Row],[E1_Total_Saques]]</f>
        <v>9.2105263157894743</v>
      </c>
      <c r="K566" s="17">
        <f>Tabla_Estadisticas[[#This Row],[E1_Pts_Contraataque]]/Tabla_Estadisticas[[#This Row],[E1_Total_Saques]]</f>
        <v>0.27368421052631581</v>
      </c>
      <c r="L566" s="3">
        <v>65</v>
      </c>
      <c r="M566" s="3">
        <v>24</v>
      </c>
      <c r="N566" s="3">
        <v>92</v>
      </c>
      <c r="O566" s="3">
        <v>18</v>
      </c>
      <c r="P566" s="3">
        <v>4</v>
      </c>
      <c r="Q566" s="18">
        <v>-0.13</v>
      </c>
      <c r="R566" s="17">
        <f>Tabla_Estadisticas[[#This Row],[E2_Pts_Saque]]+Tabla_Estadisticas[[#This Row],[E2_Error_Saque]]/Tabla_Estadisticas[[#This Row],[E2_Total_Saques]]</f>
        <v>4.1956521739130439</v>
      </c>
      <c r="S566" s="17">
        <f>Tabla_Estadisticas[[#This Row],[E2_Pts_Contraataque]]/Tabla_Estadisticas[[#This Row],[E2_Pts_Totales]]</f>
        <v>0.36923076923076925</v>
      </c>
    </row>
    <row r="567" spans="1:19" x14ac:dyDescent="0.25">
      <c r="A567" s="4">
        <v>566</v>
      </c>
      <c r="B567" s="4">
        <v>6</v>
      </c>
      <c r="C567" s="4">
        <v>13</v>
      </c>
      <c r="D567" s="3">
        <v>52</v>
      </c>
      <c r="E567" s="3">
        <v>18</v>
      </c>
      <c r="F567" s="3">
        <v>74</v>
      </c>
      <c r="G567" s="3">
        <v>11</v>
      </c>
      <c r="H567" s="3">
        <v>5</v>
      </c>
      <c r="I567" s="17">
        <v>-0.06</v>
      </c>
      <c r="J567" s="17">
        <f>Tabla_Estadisticas[[#This Row],[E1_Pts_Saque]]+Tabla_Estadisticas[[#This Row],[E1_Error_Saque]]/Tabla_Estadisticas[[#This Row],[E1_Total_Saques]]</f>
        <v>5.1486486486486482</v>
      </c>
      <c r="K567" s="17">
        <f>Tabla_Estadisticas[[#This Row],[E1_Pts_Contraataque]]/Tabla_Estadisticas[[#This Row],[E1_Total_Saques]]</f>
        <v>0.24324324324324326</v>
      </c>
      <c r="L567" s="3">
        <v>49</v>
      </c>
      <c r="M567" s="3">
        <v>11</v>
      </c>
      <c r="N567" s="3">
        <v>68</v>
      </c>
      <c r="O567" s="3">
        <v>18</v>
      </c>
      <c r="P567" s="3">
        <v>4</v>
      </c>
      <c r="Q567" s="18">
        <v>-0.19</v>
      </c>
      <c r="R567" s="17">
        <f>Tabla_Estadisticas[[#This Row],[E2_Pts_Saque]]+Tabla_Estadisticas[[#This Row],[E2_Error_Saque]]/Tabla_Estadisticas[[#This Row],[E2_Total_Saques]]</f>
        <v>4.2647058823529411</v>
      </c>
      <c r="S567" s="17">
        <f>Tabla_Estadisticas[[#This Row],[E2_Pts_Contraataque]]/Tabla_Estadisticas[[#This Row],[E2_Pts_Totales]]</f>
        <v>0.22448979591836735</v>
      </c>
    </row>
    <row r="568" spans="1:19" x14ac:dyDescent="0.25">
      <c r="A568" s="4">
        <v>567</v>
      </c>
      <c r="B568" s="4">
        <v>16</v>
      </c>
      <c r="C568" s="4">
        <v>2</v>
      </c>
      <c r="D568" s="3">
        <v>62</v>
      </c>
      <c r="E568" s="3">
        <v>21</v>
      </c>
      <c r="F568" s="3">
        <v>98</v>
      </c>
      <c r="G568" s="3">
        <v>16</v>
      </c>
      <c r="H568" s="3">
        <v>5</v>
      </c>
      <c r="I568" s="17">
        <v>-0.08</v>
      </c>
      <c r="J568" s="17">
        <f>Tabla_Estadisticas[[#This Row],[E1_Pts_Saque]]+Tabla_Estadisticas[[#This Row],[E1_Error_Saque]]/Tabla_Estadisticas[[#This Row],[E1_Total_Saques]]</f>
        <v>5.1632653061224492</v>
      </c>
      <c r="K568" s="17">
        <f>Tabla_Estadisticas[[#This Row],[E1_Pts_Contraataque]]/Tabla_Estadisticas[[#This Row],[E1_Total_Saques]]</f>
        <v>0.21428571428571427</v>
      </c>
      <c r="L568" s="3">
        <v>75</v>
      </c>
      <c r="M568" s="3">
        <v>25</v>
      </c>
      <c r="N568" s="3">
        <v>101</v>
      </c>
      <c r="O568" s="3">
        <v>25</v>
      </c>
      <c r="P568" s="3">
        <v>11</v>
      </c>
      <c r="Q568" s="18">
        <v>-0.1</v>
      </c>
      <c r="R568" s="17">
        <f>Tabla_Estadisticas[[#This Row],[E2_Pts_Saque]]+Tabla_Estadisticas[[#This Row],[E2_Error_Saque]]/Tabla_Estadisticas[[#This Row],[E2_Total_Saques]]</f>
        <v>11.247524752475247</v>
      </c>
      <c r="S568" s="17">
        <f>Tabla_Estadisticas[[#This Row],[E2_Pts_Contraataque]]/Tabla_Estadisticas[[#This Row],[E2_Pts_Totales]]</f>
        <v>0.33333333333333331</v>
      </c>
    </row>
    <row r="569" spans="1:19" x14ac:dyDescent="0.25">
      <c r="A569" s="4">
        <v>568</v>
      </c>
      <c r="B569" s="4">
        <v>15</v>
      </c>
      <c r="C569" s="4">
        <v>7</v>
      </c>
      <c r="D569" s="3">
        <v>54</v>
      </c>
      <c r="E569" s="3">
        <v>22</v>
      </c>
      <c r="F569" s="3">
        <v>74</v>
      </c>
      <c r="G569" s="3">
        <v>4</v>
      </c>
      <c r="H569" s="3">
        <v>5</v>
      </c>
      <c r="I569" s="17">
        <v>0.05</v>
      </c>
      <c r="J569" s="17">
        <f>Tabla_Estadisticas[[#This Row],[E1_Pts_Saque]]+Tabla_Estadisticas[[#This Row],[E1_Error_Saque]]/Tabla_Estadisticas[[#This Row],[E1_Total_Saques]]</f>
        <v>5.0540540540540544</v>
      </c>
      <c r="K569" s="17">
        <f>Tabla_Estadisticas[[#This Row],[E1_Pts_Contraataque]]/Tabla_Estadisticas[[#This Row],[E1_Total_Saques]]</f>
        <v>0.29729729729729731</v>
      </c>
      <c r="L569" s="3">
        <v>47</v>
      </c>
      <c r="M569" s="3">
        <v>10</v>
      </c>
      <c r="N569" s="3">
        <v>61</v>
      </c>
      <c r="O569" s="3">
        <v>11</v>
      </c>
      <c r="P569" s="3">
        <v>3</v>
      </c>
      <c r="Q569" s="18">
        <v>-0.09</v>
      </c>
      <c r="R569" s="17">
        <f>Tabla_Estadisticas[[#This Row],[E2_Pts_Saque]]+Tabla_Estadisticas[[#This Row],[E2_Error_Saque]]/Tabla_Estadisticas[[#This Row],[E2_Total_Saques]]</f>
        <v>3.180327868852459</v>
      </c>
      <c r="S569" s="17">
        <f>Tabla_Estadisticas[[#This Row],[E2_Pts_Contraataque]]/Tabla_Estadisticas[[#This Row],[E2_Pts_Totales]]</f>
        <v>0.21276595744680851</v>
      </c>
    </row>
    <row r="570" spans="1:19" x14ac:dyDescent="0.25">
      <c r="A570" s="4">
        <v>569</v>
      </c>
      <c r="B570" s="4">
        <v>17</v>
      </c>
      <c r="C570" s="4">
        <v>1</v>
      </c>
      <c r="D570" s="3">
        <v>41</v>
      </c>
      <c r="E570" s="3">
        <v>10</v>
      </c>
      <c r="F570" s="3">
        <v>64</v>
      </c>
      <c r="G570" s="3">
        <v>12</v>
      </c>
      <c r="H570" s="3">
        <v>2</v>
      </c>
      <c r="I570" s="17">
        <v>-7.0000000000000007E-2</v>
      </c>
      <c r="J570" s="17">
        <f>Tabla_Estadisticas[[#This Row],[E1_Pts_Saque]]+Tabla_Estadisticas[[#This Row],[E1_Error_Saque]]/Tabla_Estadisticas[[#This Row],[E1_Total_Saques]]</f>
        <v>2.1875</v>
      </c>
      <c r="K570" s="17">
        <f>Tabla_Estadisticas[[#This Row],[E1_Pts_Contraataque]]/Tabla_Estadisticas[[#This Row],[E1_Total_Saques]]</f>
        <v>0.15625</v>
      </c>
      <c r="L570" s="3">
        <v>57</v>
      </c>
      <c r="M570" s="3">
        <v>20</v>
      </c>
      <c r="N570" s="3">
        <v>74</v>
      </c>
      <c r="O570" s="3">
        <v>15</v>
      </c>
      <c r="P570" s="3">
        <v>4</v>
      </c>
      <c r="Q570" s="18">
        <v>-0.1</v>
      </c>
      <c r="R570" s="17">
        <f>Tabla_Estadisticas[[#This Row],[E2_Pts_Saque]]+Tabla_Estadisticas[[#This Row],[E2_Error_Saque]]/Tabla_Estadisticas[[#This Row],[E2_Total_Saques]]</f>
        <v>4.2027027027027026</v>
      </c>
      <c r="S570" s="17">
        <f>Tabla_Estadisticas[[#This Row],[E2_Pts_Contraataque]]/Tabla_Estadisticas[[#This Row],[E2_Pts_Totales]]</f>
        <v>0.35087719298245612</v>
      </c>
    </row>
    <row r="571" spans="1:19" x14ac:dyDescent="0.25">
      <c r="A571" s="4">
        <v>570</v>
      </c>
      <c r="B571" s="4">
        <v>12</v>
      </c>
      <c r="C571" s="4">
        <v>9</v>
      </c>
      <c r="D571" s="3">
        <v>80</v>
      </c>
      <c r="E571" s="3">
        <v>26</v>
      </c>
      <c r="F571" s="3">
        <v>108</v>
      </c>
      <c r="G571" s="3">
        <v>23</v>
      </c>
      <c r="H571" s="3">
        <v>6</v>
      </c>
      <c r="I571" s="17">
        <v>-0.11</v>
      </c>
      <c r="J571" s="17">
        <f>Tabla_Estadisticas[[#This Row],[E1_Pts_Saque]]+Tabla_Estadisticas[[#This Row],[E1_Error_Saque]]/Tabla_Estadisticas[[#This Row],[E1_Total_Saques]]</f>
        <v>6.2129629629629628</v>
      </c>
      <c r="K571" s="17">
        <f>Tabla_Estadisticas[[#This Row],[E1_Pts_Contraataque]]/Tabla_Estadisticas[[#This Row],[E1_Total_Saques]]</f>
        <v>0.24074074074074073</v>
      </c>
      <c r="L571" s="3">
        <v>79</v>
      </c>
      <c r="M571" s="3">
        <v>32</v>
      </c>
      <c r="N571" s="3">
        <v>113</v>
      </c>
      <c r="O571" s="3">
        <v>15</v>
      </c>
      <c r="P571" s="3">
        <v>3</v>
      </c>
      <c r="Q571" s="18">
        <v>-7.0000000000000007E-2</v>
      </c>
      <c r="R571" s="17">
        <f>Tabla_Estadisticas[[#This Row],[E2_Pts_Saque]]+Tabla_Estadisticas[[#This Row],[E2_Error_Saque]]/Tabla_Estadisticas[[#This Row],[E2_Total_Saques]]</f>
        <v>3.1327433628318584</v>
      </c>
      <c r="S571" s="17">
        <f>Tabla_Estadisticas[[#This Row],[E2_Pts_Contraataque]]/Tabla_Estadisticas[[#This Row],[E2_Pts_Totales]]</f>
        <v>0.4050632911392405</v>
      </c>
    </row>
    <row r="572" spans="1:19" x14ac:dyDescent="0.25">
      <c r="A572" s="4">
        <v>571</v>
      </c>
      <c r="B572" s="4">
        <v>11</v>
      </c>
      <c r="C572" s="4">
        <v>4</v>
      </c>
      <c r="D572" s="3">
        <v>48</v>
      </c>
      <c r="E572" s="3">
        <v>14</v>
      </c>
      <c r="F572" s="3">
        <v>64</v>
      </c>
      <c r="G572" s="3">
        <v>17</v>
      </c>
      <c r="H572" s="3">
        <v>2</v>
      </c>
      <c r="I572" s="17">
        <v>-0.2</v>
      </c>
      <c r="J572" s="17">
        <f>Tabla_Estadisticas[[#This Row],[E1_Pts_Saque]]+Tabla_Estadisticas[[#This Row],[E1_Error_Saque]]/Tabla_Estadisticas[[#This Row],[E1_Total_Saques]]</f>
        <v>2.265625</v>
      </c>
      <c r="K572" s="17">
        <f>Tabla_Estadisticas[[#This Row],[E1_Pts_Contraataque]]/Tabla_Estadisticas[[#This Row],[E1_Total_Saques]]</f>
        <v>0.21875</v>
      </c>
      <c r="L572" s="3">
        <v>54</v>
      </c>
      <c r="M572" s="3">
        <v>25</v>
      </c>
      <c r="N572" s="3">
        <v>75</v>
      </c>
      <c r="O572" s="3">
        <v>11</v>
      </c>
      <c r="P572" s="3">
        <v>3</v>
      </c>
      <c r="Q572" s="18">
        <v>-0.09</v>
      </c>
      <c r="R572" s="17">
        <f>Tabla_Estadisticas[[#This Row],[E2_Pts_Saque]]+Tabla_Estadisticas[[#This Row],[E2_Error_Saque]]/Tabla_Estadisticas[[#This Row],[E2_Total_Saques]]</f>
        <v>3.1466666666666665</v>
      </c>
      <c r="S572" s="17">
        <f>Tabla_Estadisticas[[#This Row],[E2_Pts_Contraataque]]/Tabla_Estadisticas[[#This Row],[E2_Pts_Totales]]</f>
        <v>0.46296296296296297</v>
      </c>
    </row>
    <row r="573" spans="1:19" x14ac:dyDescent="0.25">
      <c r="A573" s="4">
        <v>572</v>
      </c>
      <c r="B573" s="4">
        <v>8</v>
      </c>
      <c r="C573" s="4">
        <v>14</v>
      </c>
      <c r="D573" s="3">
        <v>62</v>
      </c>
      <c r="E573" s="3">
        <v>23</v>
      </c>
      <c r="F573" s="3">
        <v>80</v>
      </c>
      <c r="G573" s="3">
        <v>10</v>
      </c>
      <c r="H573" s="3">
        <v>6</v>
      </c>
      <c r="I573" s="17">
        <v>0</v>
      </c>
      <c r="J573" s="17">
        <f>Tabla_Estadisticas[[#This Row],[E1_Pts_Saque]]+Tabla_Estadisticas[[#This Row],[E1_Error_Saque]]/Tabla_Estadisticas[[#This Row],[E1_Total_Saques]]</f>
        <v>6.125</v>
      </c>
      <c r="K573" s="17">
        <f>Tabla_Estadisticas[[#This Row],[E1_Pts_Contraataque]]/Tabla_Estadisticas[[#This Row],[E1_Total_Saques]]</f>
        <v>0.28749999999999998</v>
      </c>
      <c r="L573" s="3">
        <v>59</v>
      </c>
      <c r="M573" s="3">
        <v>18</v>
      </c>
      <c r="N573" s="3">
        <v>74</v>
      </c>
      <c r="O573" s="3">
        <v>12</v>
      </c>
      <c r="P573" s="3">
        <v>0</v>
      </c>
      <c r="Q573" s="18">
        <v>-0.1</v>
      </c>
      <c r="R573" s="17">
        <f>Tabla_Estadisticas[[#This Row],[E2_Pts_Saque]]+Tabla_Estadisticas[[#This Row],[E2_Error_Saque]]/Tabla_Estadisticas[[#This Row],[E2_Total_Saques]]</f>
        <v>0.16216216216216217</v>
      </c>
      <c r="S573" s="17">
        <f>Tabla_Estadisticas[[#This Row],[E2_Pts_Contraataque]]/Tabla_Estadisticas[[#This Row],[E2_Pts_Totales]]</f>
        <v>0.30508474576271188</v>
      </c>
    </row>
    <row r="574" spans="1:19" x14ac:dyDescent="0.25">
      <c r="A574" s="4">
        <v>573</v>
      </c>
      <c r="B574" s="4">
        <v>8</v>
      </c>
      <c r="C574" s="4">
        <v>6</v>
      </c>
      <c r="D574" s="3">
        <v>71</v>
      </c>
      <c r="E574" s="3">
        <v>27</v>
      </c>
      <c r="F574" s="3">
        <v>95</v>
      </c>
      <c r="G574" s="3">
        <v>14</v>
      </c>
      <c r="H574" s="3">
        <v>8</v>
      </c>
      <c r="I574" s="17">
        <v>-0.04</v>
      </c>
      <c r="J574" s="17">
        <f>Tabla_Estadisticas[[#This Row],[E1_Pts_Saque]]+Tabla_Estadisticas[[#This Row],[E1_Error_Saque]]/Tabla_Estadisticas[[#This Row],[E1_Total_Saques]]</f>
        <v>8.1473684210526311</v>
      </c>
      <c r="K574" s="17">
        <f>Tabla_Estadisticas[[#This Row],[E1_Pts_Contraataque]]/Tabla_Estadisticas[[#This Row],[E1_Total_Saques]]</f>
        <v>0.28421052631578947</v>
      </c>
      <c r="L574" s="3">
        <v>58</v>
      </c>
      <c r="M574" s="3">
        <v>15</v>
      </c>
      <c r="N574" s="3">
        <v>80</v>
      </c>
      <c r="O574" s="3">
        <v>12</v>
      </c>
      <c r="P574" s="3">
        <v>5</v>
      </c>
      <c r="Q574" s="18">
        <v>-7.0000000000000007E-2</v>
      </c>
      <c r="R574" s="17">
        <f>Tabla_Estadisticas[[#This Row],[E2_Pts_Saque]]+Tabla_Estadisticas[[#This Row],[E2_Error_Saque]]/Tabla_Estadisticas[[#This Row],[E2_Total_Saques]]</f>
        <v>5.15</v>
      </c>
      <c r="S574" s="17">
        <f>Tabla_Estadisticas[[#This Row],[E2_Pts_Contraataque]]/Tabla_Estadisticas[[#This Row],[E2_Pts_Totales]]</f>
        <v>0.25862068965517243</v>
      </c>
    </row>
    <row r="575" spans="1:19" x14ac:dyDescent="0.25">
      <c r="A575" s="4">
        <v>574</v>
      </c>
      <c r="B575" s="4">
        <v>14</v>
      </c>
      <c r="C575" s="4">
        <v>4</v>
      </c>
      <c r="D575" s="3">
        <v>82</v>
      </c>
      <c r="E575" s="3">
        <v>33</v>
      </c>
      <c r="F575" s="3">
        <v>107</v>
      </c>
      <c r="G575" s="3">
        <v>14</v>
      </c>
      <c r="H575" s="3">
        <v>3</v>
      </c>
      <c r="I575" s="17">
        <v>-0.06</v>
      </c>
      <c r="J575" s="17">
        <f>Tabla_Estadisticas[[#This Row],[E1_Pts_Saque]]+Tabla_Estadisticas[[#This Row],[E1_Error_Saque]]/Tabla_Estadisticas[[#This Row],[E1_Total_Saques]]</f>
        <v>3.1308411214953269</v>
      </c>
      <c r="K575" s="17">
        <f>Tabla_Estadisticas[[#This Row],[E1_Pts_Contraataque]]/Tabla_Estadisticas[[#This Row],[E1_Total_Saques]]</f>
        <v>0.30841121495327101</v>
      </c>
      <c r="L575" s="3">
        <v>81</v>
      </c>
      <c r="M575" s="3">
        <v>31</v>
      </c>
      <c r="N575" s="3">
        <v>101</v>
      </c>
      <c r="O575" s="3">
        <v>13</v>
      </c>
      <c r="P575" s="3">
        <v>6</v>
      </c>
      <c r="Q575" s="18">
        <v>-0.02</v>
      </c>
      <c r="R575" s="17">
        <f>Tabla_Estadisticas[[#This Row],[E2_Pts_Saque]]+Tabla_Estadisticas[[#This Row],[E2_Error_Saque]]/Tabla_Estadisticas[[#This Row],[E2_Total_Saques]]</f>
        <v>6.1287128712871288</v>
      </c>
      <c r="S575" s="17">
        <f>Tabla_Estadisticas[[#This Row],[E2_Pts_Contraataque]]/Tabla_Estadisticas[[#This Row],[E2_Pts_Totales]]</f>
        <v>0.38271604938271603</v>
      </c>
    </row>
    <row r="576" spans="1:19" x14ac:dyDescent="0.25">
      <c r="A576" s="4">
        <v>575</v>
      </c>
      <c r="B576" s="4">
        <v>11</v>
      </c>
      <c r="C576" s="4">
        <v>12</v>
      </c>
      <c r="D576" s="3">
        <v>69</v>
      </c>
      <c r="E576" s="3">
        <v>26</v>
      </c>
      <c r="F576" s="3">
        <v>97</v>
      </c>
      <c r="G576" s="3">
        <v>15</v>
      </c>
      <c r="H576" s="3">
        <v>3</v>
      </c>
      <c r="I576" s="17">
        <v>-7.0000000000000007E-2</v>
      </c>
      <c r="J576" s="17">
        <f>Tabla_Estadisticas[[#This Row],[E1_Pts_Saque]]+Tabla_Estadisticas[[#This Row],[E1_Error_Saque]]/Tabla_Estadisticas[[#This Row],[E1_Total_Saques]]</f>
        <v>3.1546391752577319</v>
      </c>
      <c r="K576" s="17">
        <f>Tabla_Estadisticas[[#This Row],[E1_Pts_Contraataque]]/Tabla_Estadisticas[[#This Row],[E1_Total_Saques]]</f>
        <v>0.26804123711340205</v>
      </c>
      <c r="L576" s="3">
        <v>61</v>
      </c>
      <c r="M576" s="3">
        <v>14</v>
      </c>
      <c r="N576" s="3">
        <v>87</v>
      </c>
      <c r="O576" s="3">
        <v>19</v>
      </c>
      <c r="P576" s="3">
        <v>3</v>
      </c>
      <c r="Q576" s="18">
        <v>-0.14000000000000001</v>
      </c>
      <c r="R576" s="17">
        <f>Tabla_Estadisticas[[#This Row],[E2_Pts_Saque]]+Tabla_Estadisticas[[#This Row],[E2_Error_Saque]]/Tabla_Estadisticas[[#This Row],[E2_Total_Saques]]</f>
        <v>3.2183908045977012</v>
      </c>
      <c r="S576" s="17">
        <f>Tabla_Estadisticas[[#This Row],[E2_Pts_Contraataque]]/Tabla_Estadisticas[[#This Row],[E2_Pts_Totales]]</f>
        <v>0.22950819672131148</v>
      </c>
    </row>
    <row r="577" spans="1:19" x14ac:dyDescent="0.25">
      <c r="A577" s="4">
        <v>576</v>
      </c>
      <c r="B577" s="4">
        <v>9</v>
      </c>
      <c r="C577" s="4">
        <v>17</v>
      </c>
      <c r="D577" s="3">
        <v>63</v>
      </c>
      <c r="E577" s="3">
        <v>25</v>
      </c>
      <c r="F577" s="3">
        <v>98</v>
      </c>
      <c r="G577" s="3">
        <v>15</v>
      </c>
      <c r="H577" s="3">
        <v>10</v>
      </c>
      <c r="I577" s="17">
        <v>-0.03</v>
      </c>
      <c r="J577" s="17">
        <f>Tabla_Estadisticas[[#This Row],[E1_Pts_Saque]]+Tabla_Estadisticas[[#This Row],[E1_Error_Saque]]/Tabla_Estadisticas[[#This Row],[E1_Total_Saques]]</f>
        <v>10.153061224489797</v>
      </c>
      <c r="K577" s="17">
        <f>Tabla_Estadisticas[[#This Row],[E1_Pts_Contraataque]]/Tabla_Estadisticas[[#This Row],[E1_Total_Saques]]</f>
        <v>0.25510204081632654</v>
      </c>
      <c r="L577" s="3">
        <v>64</v>
      </c>
      <c r="M577" s="3">
        <v>19</v>
      </c>
      <c r="N577" s="3">
        <v>89</v>
      </c>
      <c r="O577" s="3">
        <v>23</v>
      </c>
      <c r="P577" s="3">
        <v>8</v>
      </c>
      <c r="Q577" s="18">
        <v>-0.16</v>
      </c>
      <c r="R577" s="17">
        <f>Tabla_Estadisticas[[#This Row],[E2_Pts_Saque]]+Tabla_Estadisticas[[#This Row],[E2_Error_Saque]]/Tabla_Estadisticas[[#This Row],[E2_Total_Saques]]</f>
        <v>8.2584269662921344</v>
      </c>
      <c r="S577" s="17">
        <f>Tabla_Estadisticas[[#This Row],[E2_Pts_Contraataque]]/Tabla_Estadisticas[[#This Row],[E2_Pts_Totales]]</f>
        <v>0.296875</v>
      </c>
    </row>
    <row r="578" spans="1:19" x14ac:dyDescent="0.25">
      <c r="A578" s="4">
        <v>577</v>
      </c>
      <c r="B578" s="4">
        <v>1</v>
      </c>
      <c r="C578" s="4">
        <v>15</v>
      </c>
      <c r="D578" s="3">
        <v>42</v>
      </c>
      <c r="E578" s="3">
        <v>10</v>
      </c>
      <c r="F578" s="3">
        <v>60</v>
      </c>
      <c r="G578" s="3">
        <v>13</v>
      </c>
      <c r="H578" s="3">
        <v>3</v>
      </c>
      <c r="I578" s="17">
        <v>-0.16</v>
      </c>
      <c r="J578" s="17">
        <f>Tabla_Estadisticas[[#This Row],[E1_Pts_Saque]]+Tabla_Estadisticas[[#This Row],[E1_Error_Saque]]/Tabla_Estadisticas[[#This Row],[E1_Total_Saques]]</f>
        <v>3.2166666666666668</v>
      </c>
      <c r="K578" s="17">
        <f>Tabla_Estadisticas[[#This Row],[E1_Pts_Contraataque]]/Tabla_Estadisticas[[#This Row],[E1_Total_Saques]]</f>
        <v>0.16666666666666666</v>
      </c>
      <c r="L578" s="3">
        <v>57</v>
      </c>
      <c r="M578" s="3">
        <v>25</v>
      </c>
      <c r="N578" s="3">
        <v>75</v>
      </c>
      <c r="O578" s="3">
        <v>11</v>
      </c>
      <c r="P578" s="3">
        <v>0</v>
      </c>
      <c r="Q578" s="18">
        <v>-0.12</v>
      </c>
      <c r="R578" s="17">
        <f>Tabla_Estadisticas[[#This Row],[E2_Pts_Saque]]+Tabla_Estadisticas[[#This Row],[E2_Error_Saque]]/Tabla_Estadisticas[[#This Row],[E2_Total_Saques]]</f>
        <v>0.14666666666666667</v>
      </c>
      <c r="S578" s="17">
        <f>Tabla_Estadisticas[[#This Row],[E2_Pts_Contraataque]]/Tabla_Estadisticas[[#This Row],[E2_Pts_Totales]]</f>
        <v>0.43859649122807015</v>
      </c>
    </row>
    <row r="579" spans="1:19" x14ac:dyDescent="0.25">
      <c r="A579" s="4">
        <v>578</v>
      </c>
      <c r="B579" s="4">
        <v>7</v>
      </c>
      <c r="C579" s="4">
        <v>16</v>
      </c>
      <c r="D579" s="3">
        <v>80</v>
      </c>
      <c r="E579" s="3">
        <v>31</v>
      </c>
      <c r="F579" s="3">
        <v>104</v>
      </c>
      <c r="G579" s="3">
        <v>20</v>
      </c>
      <c r="H579" s="3">
        <v>6</v>
      </c>
      <c r="I579" s="17">
        <v>-0.05</v>
      </c>
      <c r="J579" s="17">
        <f>Tabla_Estadisticas[[#This Row],[E1_Pts_Saque]]+Tabla_Estadisticas[[#This Row],[E1_Error_Saque]]/Tabla_Estadisticas[[#This Row],[E1_Total_Saques]]</f>
        <v>6.1923076923076925</v>
      </c>
      <c r="K579" s="17">
        <f>Tabla_Estadisticas[[#This Row],[E1_Pts_Contraataque]]/Tabla_Estadisticas[[#This Row],[E1_Total_Saques]]</f>
        <v>0.29807692307692307</v>
      </c>
      <c r="L579" s="3">
        <v>71</v>
      </c>
      <c r="M579" s="3">
        <v>26</v>
      </c>
      <c r="N579" s="3">
        <v>101</v>
      </c>
      <c r="O579" s="3">
        <v>18</v>
      </c>
      <c r="P579" s="3">
        <v>3</v>
      </c>
      <c r="Q579" s="18">
        <v>-0.11</v>
      </c>
      <c r="R579" s="17">
        <f>Tabla_Estadisticas[[#This Row],[E2_Pts_Saque]]+Tabla_Estadisticas[[#This Row],[E2_Error_Saque]]/Tabla_Estadisticas[[#This Row],[E2_Total_Saques]]</f>
        <v>3.1782178217821784</v>
      </c>
      <c r="S579" s="17">
        <f>Tabla_Estadisticas[[#This Row],[E2_Pts_Contraataque]]/Tabla_Estadisticas[[#This Row],[E2_Pts_Totales]]</f>
        <v>0.36619718309859156</v>
      </c>
    </row>
    <row r="580" spans="1:19" x14ac:dyDescent="0.25">
      <c r="A580" s="4">
        <v>579</v>
      </c>
      <c r="B580" s="4">
        <v>2</v>
      </c>
      <c r="C580" s="4">
        <v>13</v>
      </c>
      <c r="D580" s="3">
        <v>78</v>
      </c>
      <c r="E580" s="3">
        <v>32</v>
      </c>
      <c r="F580" s="3">
        <v>108</v>
      </c>
      <c r="G580" s="3">
        <v>22</v>
      </c>
      <c r="H580" s="3">
        <v>8</v>
      </c>
      <c r="I580" s="17">
        <v>-0.08</v>
      </c>
      <c r="J580" s="17">
        <f>Tabla_Estadisticas[[#This Row],[E1_Pts_Saque]]+Tabla_Estadisticas[[#This Row],[E1_Error_Saque]]/Tabla_Estadisticas[[#This Row],[E1_Total_Saques]]</f>
        <v>8.2037037037037042</v>
      </c>
      <c r="K580" s="17">
        <f>Tabla_Estadisticas[[#This Row],[E1_Pts_Contraataque]]/Tabla_Estadisticas[[#This Row],[E1_Total_Saques]]</f>
        <v>0.29629629629629628</v>
      </c>
      <c r="L580" s="3">
        <v>67</v>
      </c>
      <c r="M580" s="3">
        <v>20</v>
      </c>
      <c r="N580" s="3">
        <v>101</v>
      </c>
      <c r="O580" s="3">
        <v>21</v>
      </c>
      <c r="P580" s="3">
        <v>2</v>
      </c>
      <c r="Q580" s="18">
        <v>-0.14000000000000001</v>
      </c>
      <c r="R580" s="17">
        <f>Tabla_Estadisticas[[#This Row],[E2_Pts_Saque]]+Tabla_Estadisticas[[#This Row],[E2_Error_Saque]]/Tabla_Estadisticas[[#This Row],[E2_Total_Saques]]</f>
        <v>2.2079207920792081</v>
      </c>
      <c r="S580" s="17">
        <f>Tabla_Estadisticas[[#This Row],[E2_Pts_Contraataque]]/Tabla_Estadisticas[[#This Row],[E2_Pts_Totales]]</f>
        <v>0.29850746268656714</v>
      </c>
    </row>
    <row r="581" spans="1:19" x14ac:dyDescent="0.25">
      <c r="A581" s="4">
        <v>580</v>
      </c>
      <c r="B581" s="4">
        <v>6</v>
      </c>
      <c r="C581" s="4">
        <v>2</v>
      </c>
      <c r="D581" s="3">
        <v>64</v>
      </c>
      <c r="E581" s="3">
        <v>22</v>
      </c>
      <c r="F581" s="3">
        <v>92</v>
      </c>
      <c r="G581" s="3">
        <v>15</v>
      </c>
      <c r="H581" s="3">
        <v>5</v>
      </c>
      <c r="I581" s="17">
        <v>-0.08</v>
      </c>
      <c r="J581" s="17">
        <f>Tabla_Estadisticas[[#This Row],[E1_Pts_Saque]]+Tabla_Estadisticas[[#This Row],[E1_Error_Saque]]/Tabla_Estadisticas[[#This Row],[E1_Total_Saques]]</f>
        <v>5.1630434782608692</v>
      </c>
      <c r="K581" s="17">
        <f>Tabla_Estadisticas[[#This Row],[E1_Pts_Contraataque]]/Tabla_Estadisticas[[#This Row],[E1_Total_Saques]]</f>
        <v>0.2391304347826087</v>
      </c>
      <c r="L581" s="3">
        <v>65</v>
      </c>
      <c r="M581" s="3">
        <v>18</v>
      </c>
      <c r="N581" s="3">
        <v>85</v>
      </c>
      <c r="O581" s="3">
        <v>21</v>
      </c>
      <c r="P581" s="3">
        <v>6</v>
      </c>
      <c r="Q581" s="18">
        <v>-0.16</v>
      </c>
      <c r="R581" s="17">
        <f>Tabla_Estadisticas[[#This Row],[E2_Pts_Saque]]+Tabla_Estadisticas[[#This Row],[E2_Error_Saque]]/Tabla_Estadisticas[[#This Row],[E2_Total_Saques]]</f>
        <v>6.2470588235294118</v>
      </c>
      <c r="S581" s="17">
        <f>Tabla_Estadisticas[[#This Row],[E2_Pts_Contraataque]]/Tabla_Estadisticas[[#This Row],[E2_Pts_Totales]]</f>
        <v>0.27692307692307694</v>
      </c>
    </row>
    <row r="582" spans="1:19" x14ac:dyDescent="0.25">
      <c r="A582" s="4">
        <v>581</v>
      </c>
      <c r="B582" s="4">
        <v>13</v>
      </c>
      <c r="C582" s="4">
        <v>7</v>
      </c>
      <c r="D582" s="3">
        <v>68</v>
      </c>
      <c r="E582" s="3">
        <v>20</v>
      </c>
      <c r="F582" s="3">
        <v>94</v>
      </c>
      <c r="G582" s="3">
        <v>20</v>
      </c>
      <c r="H582" s="3">
        <v>7</v>
      </c>
      <c r="I582" s="17">
        <v>-0.1</v>
      </c>
      <c r="J582" s="17">
        <f>Tabla_Estadisticas[[#This Row],[E1_Pts_Saque]]+Tabla_Estadisticas[[#This Row],[E1_Error_Saque]]/Tabla_Estadisticas[[#This Row],[E1_Total_Saques]]</f>
        <v>7.2127659574468082</v>
      </c>
      <c r="K582" s="17">
        <f>Tabla_Estadisticas[[#This Row],[E1_Pts_Contraataque]]/Tabla_Estadisticas[[#This Row],[E1_Total_Saques]]</f>
        <v>0.21276595744680851</v>
      </c>
      <c r="L582" s="3">
        <v>70</v>
      </c>
      <c r="M582" s="3">
        <v>27</v>
      </c>
      <c r="N582" s="3">
        <v>98</v>
      </c>
      <c r="O582" s="3">
        <v>19</v>
      </c>
      <c r="P582" s="3">
        <v>10</v>
      </c>
      <c r="Q582" s="18">
        <v>-0.08</v>
      </c>
      <c r="R582" s="17">
        <f>Tabla_Estadisticas[[#This Row],[E2_Pts_Saque]]+Tabla_Estadisticas[[#This Row],[E2_Error_Saque]]/Tabla_Estadisticas[[#This Row],[E2_Total_Saques]]</f>
        <v>10.193877551020408</v>
      </c>
      <c r="S582" s="17">
        <f>Tabla_Estadisticas[[#This Row],[E2_Pts_Contraataque]]/Tabla_Estadisticas[[#This Row],[E2_Pts_Totales]]</f>
        <v>0.38571428571428573</v>
      </c>
    </row>
    <row r="583" spans="1:19" x14ac:dyDescent="0.25">
      <c r="A583" s="4">
        <v>582</v>
      </c>
      <c r="B583" s="4">
        <v>16</v>
      </c>
      <c r="C583" s="4">
        <v>1</v>
      </c>
      <c r="D583" s="3">
        <v>54</v>
      </c>
      <c r="E583" s="3">
        <v>17</v>
      </c>
      <c r="F583" s="3">
        <v>75</v>
      </c>
      <c r="G583" s="3">
        <v>14</v>
      </c>
      <c r="H583" s="3">
        <v>2</v>
      </c>
      <c r="I583" s="17">
        <v>-0.14000000000000001</v>
      </c>
      <c r="J583" s="17">
        <f>Tabla_Estadisticas[[#This Row],[E1_Pts_Saque]]+Tabla_Estadisticas[[#This Row],[E1_Error_Saque]]/Tabla_Estadisticas[[#This Row],[E1_Total_Saques]]</f>
        <v>2.1866666666666665</v>
      </c>
      <c r="K583" s="17">
        <f>Tabla_Estadisticas[[#This Row],[E1_Pts_Contraataque]]/Tabla_Estadisticas[[#This Row],[E1_Total_Saques]]</f>
        <v>0.22666666666666666</v>
      </c>
      <c r="L583" s="3">
        <v>46</v>
      </c>
      <c r="M583" s="3">
        <v>9</v>
      </c>
      <c r="N583" s="3">
        <v>64</v>
      </c>
      <c r="O583" s="3">
        <v>15</v>
      </c>
      <c r="P583" s="3">
        <v>2</v>
      </c>
      <c r="Q583" s="18">
        <v>-0.17</v>
      </c>
      <c r="R583" s="17">
        <f>Tabla_Estadisticas[[#This Row],[E2_Pts_Saque]]+Tabla_Estadisticas[[#This Row],[E2_Error_Saque]]/Tabla_Estadisticas[[#This Row],[E2_Total_Saques]]</f>
        <v>2.234375</v>
      </c>
      <c r="S583" s="17">
        <f>Tabla_Estadisticas[[#This Row],[E2_Pts_Contraataque]]/Tabla_Estadisticas[[#This Row],[E2_Pts_Totales]]</f>
        <v>0.19565217391304349</v>
      </c>
    </row>
    <row r="584" spans="1:19" x14ac:dyDescent="0.25">
      <c r="A584" s="4">
        <v>583</v>
      </c>
      <c r="B584" s="4">
        <v>9</v>
      </c>
      <c r="C584" s="4">
        <v>15</v>
      </c>
      <c r="D584" s="3">
        <v>55</v>
      </c>
      <c r="E584" s="3">
        <v>16</v>
      </c>
      <c r="F584" s="3">
        <v>88</v>
      </c>
      <c r="G584" s="3">
        <v>14</v>
      </c>
      <c r="H584" s="3">
        <v>7</v>
      </c>
      <c r="I584" s="17">
        <v>-0.03</v>
      </c>
      <c r="J584" s="17">
        <f>Tabla_Estadisticas[[#This Row],[E1_Pts_Saque]]+Tabla_Estadisticas[[#This Row],[E1_Error_Saque]]/Tabla_Estadisticas[[#This Row],[E1_Total_Saques]]</f>
        <v>7.1590909090909092</v>
      </c>
      <c r="K584" s="17">
        <f>Tabla_Estadisticas[[#This Row],[E1_Pts_Contraataque]]/Tabla_Estadisticas[[#This Row],[E1_Total_Saques]]</f>
        <v>0.18181818181818182</v>
      </c>
      <c r="L584" s="3">
        <v>73</v>
      </c>
      <c r="M584" s="3">
        <v>25</v>
      </c>
      <c r="N584" s="3">
        <v>93</v>
      </c>
      <c r="O584" s="3">
        <v>22</v>
      </c>
      <c r="P584" s="3">
        <v>4</v>
      </c>
      <c r="Q584" s="18">
        <v>-0.17</v>
      </c>
      <c r="R584" s="17">
        <f>Tabla_Estadisticas[[#This Row],[E2_Pts_Saque]]+Tabla_Estadisticas[[#This Row],[E2_Error_Saque]]/Tabla_Estadisticas[[#This Row],[E2_Total_Saques]]</f>
        <v>4.236559139784946</v>
      </c>
      <c r="S584" s="17">
        <f>Tabla_Estadisticas[[#This Row],[E2_Pts_Contraataque]]/Tabla_Estadisticas[[#This Row],[E2_Pts_Totales]]</f>
        <v>0.34246575342465752</v>
      </c>
    </row>
    <row r="585" spans="1:19" x14ac:dyDescent="0.25">
      <c r="A585" s="4">
        <v>584</v>
      </c>
      <c r="B585" s="4">
        <v>11</v>
      </c>
      <c r="C585" s="4">
        <v>17</v>
      </c>
      <c r="D585" s="3">
        <v>50</v>
      </c>
      <c r="E585" s="3">
        <v>23</v>
      </c>
      <c r="F585" s="3">
        <v>73</v>
      </c>
      <c r="G585" s="3">
        <v>17</v>
      </c>
      <c r="H585" s="3">
        <v>6</v>
      </c>
      <c r="I585" s="17">
        <v>-0.13</v>
      </c>
      <c r="J585" s="17">
        <f>Tabla_Estadisticas[[#This Row],[E1_Pts_Saque]]+Tabla_Estadisticas[[#This Row],[E1_Error_Saque]]/Tabla_Estadisticas[[#This Row],[E1_Total_Saques]]</f>
        <v>6.2328767123287667</v>
      </c>
      <c r="K585" s="17">
        <f>Tabla_Estadisticas[[#This Row],[E1_Pts_Contraataque]]/Tabla_Estadisticas[[#This Row],[E1_Total_Saques]]</f>
        <v>0.31506849315068491</v>
      </c>
      <c r="L585" s="3">
        <v>34</v>
      </c>
      <c r="M585" s="3">
        <v>6</v>
      </c>
      <c r="N585" s="3">
        <v>58</v>
      </c>
      <c r="O585" s="3">
        <v>21</v>
      </c>
      <c r="P585" s="3">
        <v>3</v>
      </c>
      <c r="Q585" s="18">
        <v>-0.31</v>
      </c>
      <c r="R585" s="17">
        <f>Tabla_Estadisticas[[#This Row],[E2_Pts_Saque]]+Tabla_Estadisticas[[#This Row],[E2_Error_Saque]]/Tabla_Estadisticas[[#This Row],[E2_Total_Saques]]</f>
        <v>3.3620689655172415</v>
      </c>
      <c r="S585" s="17">
        <f>Tabla_Estadisticas[[#This Row],[E2_Pts_Contraataque]]/Tabla_Estadisticas[[#This Row],[E2_Pts_Totales]]</f>
        <v>0.17647058823529413</v>
      </c>
    </row>
    <row r="586" spans="1:19" x14ac:dyDescent="0.25">
      <c r="A586" s="4">
        <v>585</v>
      </c>
      <c r="B586" s="4">
        <v>12</v>
      </c>
      <c r="C586" s="4">
        <v>14</v>
      </c>
      <c r="D586" s="3">
        <v>57</v>
      </c>
      <c r="E586" s="3">
        <v>22</v>
      </c>
      <c r="F586" s="3">
        <v>75</v>
      </c>
      <c r="G586" s="3">
        <v>12</v>
      </c>
      <c r="H586" s="3">
        <v>3</v>
      </c>
      <c r="I586" s="17">
        <v>-0.08</v>
      </c>
      <c r="J586" s="17">
        <f>Tabla_Estadisticas[[#This Row],[E1_Pts_Saque]]+Tabla_Estadisticas[[#This Row],[E1_Error_Saque]]/Tabla_Estadisticas[[#This Row],[E1_Total_Saques]]</f>
        <v>3.16</v>
      </c>
      <c r="K586" s="17">
        <f>Tabla_Estadisticas[[#This Row],[E1_Pts_Contraataque]]/Tabla_Estadisticas[[#This Row],[E1_Total_Saques]]</f>
        <v>0.29333333333333333</v>
      </c>
      <c r="L586" s="3">
        <v>44</v>
      </c>
      <c r="M586" s="3">
        <v>10</v>
      </c>
      <c r="N586" s="3">
        <v>63</v>
      </c>
      <c r="O586" s="3">
        <v>13</v>
      </c>
      <c r="P586" s="3">
        <v>1</v>
      </c>
      <c r="Q586" s="18">
        <v>-0.19</v>
      </c>
      <c r="R586" s="17">
        <f>Tabla_Estadisticas[[#This Row],[E2_Pts_Saque]]+Tabla_Estadisticas[[#This Row],[E2_Error_Saque]]/Tabla_Estadisticas[[#This Row],[E2_Total_Saques]]</f>
        <v>1.2063492063492063</v>
      </c>
      <c r="S586" s="17">
        <f>Tabla_Estadisticas[[#This Row],[E2_Pts_Contraataque]]/Tabla_Estadisticas[[#This Row],[E2_Pts_Totales]]</f>
        <v>0.22727272727272727</v>
      </c>
    </row>
    <row r="587" spans="1:19" x14ac:dyDescent="0.25">
      <c r="A587" s="4">
        <v>586</v>
      </c>
      <c r="B587" s="4">
        <v>4</v>
      </c>
      <c r="C587" s="4">
        <v>8</v>
      </c>
      <c r="D587" s="3">
        <v>42</v>
      </c>
      <c r="E587" s="3">
        <v>8</v>
      </c>
      <c r="F587" s="3">
        <v>62</v>
      </c>
      <c r="G587" s="3">
        <v>9</v>
      </c>
      <c r="H587" s="3">
        <v>0</v>
      </c>
      <c r="I587" s="17">
        <v>-0.06</v>
      </c>
      <c r="J587" s="17">
        <f>Tabla_Estadisticas[[#This Row],[E1_Pts_Saque]]+Tabla_Estadisticas[[#This Row],[E1_Error_Saque]]/Tabla_Estadisticas[[#This Row],[E1_Total_Saques]]</f>
        <v>0.14516129032258066</v>
      </c>
      <c r="K587" s="17">
        <f>Tabla_Estadisticas[[#This Row],[E1_Pts_Contraataque]]/Tabla_Estadisticas[[#This Row],[E1_Total_Saques]]</f>
        <v>0.12903225806451613</v>
      </c>
      <c r="L587" s="3">
        <v>58</v>
      </c>
      <c r="M587" s="3">
        <v>20</v>
      </c>
      <c r="N587" s="3">
        <v>74</v>
      </c>
      <c r="O587" s="3">
        <v>13</v>
      </c>
      <c r="P587" s="3">
        <v>4</v>
      </c>
      <c r="Q587" s="18">
        <v>-0.09</v>
      </c>
      <c r="R587" s="17">
        <f>Tabla_Estadisticas[[#This Row],[E2_Pts_Saque]]+Tabla_Estadisticas[[#This Row],[E2_Error_Saque]]/Tabla_Estadisticas[[#This Row],[E2_Total_Saques]]</f>
        <v>4.1756756756756754</v>
      </c>
      <c r="S587" s="17">
        <f>Tabla_Estadisticas[[#This Row],[E2_Pts_Contraataque]]/Tabla_Estadisticas[[#This Row],[E2_Pts_Totales]]</f>
        <v>0.34482758620689657</v>
      </c>
    </row>
    <row r="588" spans="1:19" x14ac:dyDescent="0.25">
      <c r="A588" s="4">
        <v>587</v>
      </c>
      <c r="B588" s="4">
        <v>6</v>
      </c>
      <c r="C588" s="4">
        <v>4</v>
      </c>
      <c r="D588" s="3">
        <v>82</v>
      </c>
      <c r="E588" s="3">
        <v>28</v>
      </c>
      <c r="F588" s="3">
        <v>104</v>
      </c>
      <c r="G588" s="3">
        <v>27</v>
      </c>
      <c r="H588" s="3">
        <v>7</v>
      </c>
      <c r="I588" s="17">
        <v>-0.14000000000000001</v>
      </c>
      <c r="J588" s="17">
        <f>Tabla_Estadisticas[[#This Row],[E1_Pts_Saque]]+Tabla_Estadisticas[[#This Row],[E1_Error_Saque]]/Tabla_Estadisticas[[#This Row],[E1_Total_Saques]]</f>
        <v>7.259615384615385</v>
      </c>
      <c r="K588" s="17">
        <f>Tabla_Estadisticas[[#This Row],[E1_Pts_Contraataque]]/Tabla_Estadisticas[[#This Row],[E1_Total_Saques]]</f>
        <v>0.26923076923076922</v>
      </c>
      <c r="L588" s="3">
        <v>71</v>
      </c>
      <c r="M588" s="3">
        <v>27</v>
      </c>
      <c r="N588" s="3">
        <v>108</v>
      </c>
      <c r="O588" s="3">
        <v>15</v>
      </c>
      <c r="P588" s="3">
        <v>6</v>
      </c>
      <c r="Q588" s="18">
        <v>-0.03</v>
      </c>
      <c r="R588" s="17">
        <f>Tabla_Estadisticas[[#This Row],[E2_Pts_Saque]]+Tabla_Estadisticas[[#This Row],[E2_Error_Saque]]/Tabla_Estadisticas[[#This Row],[E2_Total_Saques]]</f>
        <v>6.1388888888888893</v>
      </c>
      <c r="S588" s="17">
        <f>Tabla_Estadisticas[[#This Row],[E2_Pts_Contraataque]]/Tabla_Estadisticas[[#This Row],[E2_Pts_Totales]]</f>
        <v>0.38028169014084506</v>
      </c>
    </row>
    <row r="589" spans="1:19" x14ac:dyDescent="0.25">
      <c r="A589" s="4">
        <v>588</v>
      </c>
      <c r="B589" s="4">
        <v>8</v>
      </c>
      <c r="C589" s="4">
        <v>12</v>
      </c>
      <c r="D589" s="3">
        <v>77</v>
      </c>
      <c r="E589" s="3">
        <v>35</v>
      </c>
      <c r="F589" s="3">
        <v>99</v>
      </c>
      <c r="G589" s="3">
        <v>12</v>
      </c>
      <c r="H589" s="3">
        <v>9</v>
      </c>
      <c r="I589" s="17">
        <v>0.04</v>
      </c>
      <c r="J589" s="17">
        <f>Tabla_Estadisticas[[#This Row],[E1_Pts_Saque]]+Tabla_Estadisticas[[#This Row],[E1_Error_Saque]]/Tabla_Estadisticas[[#This Row],[E1_Total_Saques]]</f>
        <v>9.1212121212121211</v>
      </c>
      <c r="K589" s="17">
        <f>Tabla_Estadisticas[[#This Row],[E1_Pts_Contraataque]]/Tabla_Estadisticas[[#This Row],[E1_Total_Saques]]</f>
        <v>0.35353535353535354</v>
      </c>
      <c r="L589" s="3">
        <v>65</v>
      </c>
      <c r="M589" s="3">
        <v>18</v>
      </c>
      <c r="N589" s="3">
        <v>84</v>
      </c>
      <c r="O589" s="3">
        <v>20</v>
      </c>
      <c r="P589" s="3">
        <v>6</v>
      </c>
      <c r="Q589" s="18">
        <v>-0.14000000000000001</v>
      </c>
      <c r="R589" s="17">
        <f>Tabla_Estadisticas[[#This Row],[E2_Pts_Saque]]+Tabla_Estadisticas[[#This Row],[E2_Error_Saque]]/Tabla_Estadisticas[[#This Row],[E2_Total_Saques]]</f>
        <v>6.2380952380952381</v>
      </c>
      <c r="S589" s="17">
        <f>Tabla_Estadisticas[[#This Row],[E2_Pts_Contraataque]]/Tabla_Estadisticas[[#This Row],[E2_Pts_Totales]]</f>
        <v>0.27692307692307694</v>
      </c>
    </row>
    <row r="590" spans="1:19" x14ac:dyDescent="0.25">
      <c r="A590" s="4">
        <v>589</v>
      </c>
      <c r="B590" s="4">
        <v>14</v>
      </c>
      <c r="C590" s="4">
        <v>17</v>
      </c>
      <c r="D590" s="3">
        <v>67</v>
      </c>
      <c r="E590" s="3">
        <v>29</v>
      </c>
      <c r="F590" s="3">
        <v>79</v>
      </c>
      <c r="G590" s="3">
        <v>13</v>
      </c>
      <c r="H590" s="3">
        <v>5</v>
      </c>
      <c r="I590" s="17">
        <v>-0.06</v>
      </c>
      <c r="J590" s="17">
        <f>Tabla_Estadisticas[[#This Row],[E1_Pts_Saque]]+Tabla_Estadisticas[[#This Row],[E1_Error_Saque]]/Tabla_Estadisticas[[#This Row],[E1_Total_Saques]]</f>
        <v>5.1645569620253164</v>
      </c>
      <c r="K590" s="17">
        <f>Tabla_Estadisticas[[#This Row],[E1_Pts_Contraataque]]/Tabla_Estadisticas[[#This Row],[E1_Total_Saques]]</f>
        <v>0.36708860759493672</v>
      </c>
      <c r="L590" s="3">
        <v>50</v>
      </c>
      <c r="M590" s="3">
        <v>20</v>
      </c>
      <c r="N590" s="3">
        <v>72</v>
      </c>
      <c r="O590" s="3">
        <v>10</v>
      </c>
      <c r="P590" s="3">
        <v>9</v>
      </c>
      <c r="Q590" s="18">
        <v>0.01</v>
      </c>
      <c r="R590" s="17">
        <f>Tabla_Estadisticas[[#This Row],[E2_Pts_Saque]]+Tabla_Estadisticas[[#This Row],[E2_Error_Saque]]/Tabla_Estadisticas[[#This Row],[E2_Total_Saques]]</f>
        <v>9.1388888888888893</v>
      </c>
      <c r="S590" s="17">
        <f>Tabla_Estadisticas[[#This Row],[E2_Pts_Contraataque]]/Tabla_Estadisticas[[#This Row],[E2_Pts_Totales]]</f>
        <v>0.4</v>
      </c>
    </row>
    <row r="591" spans="1:19" x14ac:dyDescent="0.25">
      <c r="A591" s="4">
        <v>590</v>
      </c>
      <c r="B591" s="4">
        <v>15</v>
      </c>
      <c r="C591" s="4">
        <v>11</v>
      </c>
      <c r="D591" s="3">
        <v>77</v>
      </c>
      <c r="E591" s="3">
        <v>31</v>
      </c>
      <c r="F591" s="3">
        <v>99</v>
      </c>
      <c r="G591" s="3">
        <v>14</v>
      </c>
      <c r="H591" s="3">
        <v>6</v>
      </c>
      <c r="I591" s="17">
        <v>-0.03</v>
      </c>
      <c r="J591" s="17">
        <f>Tabla_Estadisticas[[#This Row],[E1_Pts_Saque]]+Tabla_Estadisticas[[#This Row],[E1_Error_Saque]]/Tabla_Estadisticas[[#This Row],[E1_Total_Saques]]</f>
        <v>6.141414141414141</v>
      </c>
      <c r="K591" s="17">
        <f>Tabla_Estadisticas[[#This Row],[E1_Pts_Contraataque]]/Tabla_Estadisticas[[#This Row],[E1_Total_Saques]]</f>
        <v>0.31313131313131315</v>
      </c>
      <c r="L591" s="3">
        <v>72</v>
      </c>
      <c r="M591" s="3">
        <v>24</v>
      </c>
      <c r="N591" s="3">
        <v>97</v>
      </c>
      <c r="O591" s="3">
        <v>17</v>
      </c>
      <c r="P591" s="3">
        <v>5</v>
      </c>
      <c r="Q591" s="18">
        <v>-0.1</v>
      </c>
      <c r="R591" s="17">
        <f>Tabla_Estadisticas[[#This Row],[E2_Pts_Saque]]+Tabla_Estadisticas[[#This Row],[E2_Error_Saque]]/Tabla_Estadisticas[[#This Row],[E2_Total_Saques]]</f>
        <v>5.1752577319587632</v>
      </c>
      <c r="S591" s="17">
        <f>Tabla_Estadisticas[[#This Row],[E2_Pts_Contraataque]]/Tabla_Estadisticas[[#This Row],[E2_Pts_Totales]]</f>
        <v>0.33333333333333331</v>
      </c>
    </row>
    <row r="592" spans="1:19" x14ac:dyDescent="0.25">
      <c r="A592" s="4">
        <v>591</v>
      </c>
      <c r="B592" s="4">
        <v>9</v>
      </c>
      <c r="C592" s="4">
        <v>16</v>
      </c>
      <c r="D592" s="3">
        <v>38</v>
      </c>
      <c r="E592" s="3">
        <v>6</v>
      </c>
      <c r="F592" s="3">
        <v>55</v>
      </c>
      <c r="G592" s="3">
        <v>9</v>
      </c>
      <c r="H592" s="3">
        <v>0</v>
      </c>
      <c r="I592" s="17">
        <v>-0.14000000000000001</v>
      </c>
      <c r="J592" s="17">
        <f>Tabla_Estadisticas[[#This Row],[E1_Pts_Saque]]+Tabla_Estadisticas[[#This Row],[E1_Error_Saque]]/Tabla_Estadisticas[[#This Row],[E1_Total_Saques]]</f>
        <v>0.16363636363636364</v>
      </c>
      <c r="K592" s="17">
        <f>Tabla_Estadisticas[[#This Row],[E1_Pts_Contraataque]]/Tabla_Estadisticas[[#This Row],[E1_Total_Saques]]</f>
        <v>0.10909090909090909</v>
      </c>
      <c r="L592" s="3">
        <v>59</v>
      </c>
      <c r="M592" s="3">
        <v>25</v>
      </c>
      <c r="N592" s="3">
        <v>76</v>
      </c>
      <c r="O592" s="3">
        <v>10</v>
      </c>
      <c r="P592" s="3">
        <v>4</v>
      </c>
      <c r="Q592" s="18">
        <v>-7.0000000000000007E-2</v>
      </c>
      <c r="R592" s="17">
        <f>Tabla_Estadisticas[[#This Row],[E2_Pts_Saque]]+Tabla_Estadisticas[[#This Row],[E2_Error_Saque]]/Tabla_Estadisticas[[#This Row],[E2_Total_Saques]]</f>
        <v>4.1315789473684212</v>
      </c>
      <c r="S592" s="17">
        <f>Tabla_Estadisticas[[#This Row],[E2_Pts_Contraataque]]/Tabla_Estadisticas[[#This Row],[E2_Pts_Totales]]</f>
        <v>0.42372881355932202</v>
      </c>
    </row>
    <row r="593" spans="1:19" x14ac:dyDescent="0.25">
      <c r="A593" s="4">
        <v>592</v>
      </c>
      <c r="B593" s="4">
        <v>1</v>
      </c>
      <c r="C593" s="4">
        <v>13</v>
      </c>
      <c r="D593" s="3">
        <v>53</v>
      </c>
      <c r="E593" s="3">
        <v>14</v>
      </c>
      <c r="F593" s="3">
        <v>79</v>
      </c>
      <c r="G593" s="3">
        <v>14</v>
      </c>
      <c r="H593" s="3">
        <v>2</v>
      </c>
      <c r="I593" s="17">
        <v>-0.08</v>
      </c>
      <c r="J593" s="17">
        <f>Tabla_Estadisticas[[#This Row],[E1_Pts_Saque]]+Tabla_Estadisticas[[#This Row],[E1_Error_Saque]]/Tabla_Estadisticas[[#This Row],[E1_Total_Saques]]</f>
        <v>2.1772151898734178</v>
      </c>
      <c r="K593" s="17">
        <f>Tabla_Estadisticas[[#This Row],[E1_Pts_Contraataque]]/Tabla_Estadisticas[[#This Row],[E1_Total_Saques]]</f>
        <v>0.17721518987341772</v>
      </c>
      <c r="L593" s="3">
        <v>61</v>
      </c>
      <c r="M593" s="3">
        <v>19</v>
      </c>
      <c r="N593" s="3">
        <v>88</v>
      </c>
      <c r="O593" s="3">
        <v>16</v>
      </c>
      <c r="P593" s="3">
        <v>6</v>
      </c>
      <c r="Q593" s="18">
        <v>-0.09</v>
      </c>
      <c r="R593" s="17">
        <f>Tabla_Estadisticas[[#This Row],[E2_Pts_Saque]]+Tabla_Estadisticas[[#This Row],[E2_Error_Saque]]/Tabla_Estadisticas[[#This Row],[E2_Total_Saques]]</f>
        <v>6.1818181818181817</v>
      </c>
      <c r="S593" s="17">
        <f>Tabla_Estadisticas[[#This Row],[E2_Pts_Contraataque]]/Tabla_Estadisticas[[#This Row],[E2_Pts_Totales]]</f>
        <v>0.31147540983606559</v>
      </c>
    </row>
    <row r="594" spans="1:19" x14ac:dyDescent="0.25">
      <c r="A594" s="4">
        <v>593</v>
      </c>
      <c r="B594" s="4">
        <v>7</v>
      </c>
      <c r="C594" s="4">
        <v>2</v>
      </c>
      <c r="D594" s="3">
        <v>52</v>
      </c>
      <c r="E594" s="3">
        <v>16</v>
      </c>
      <c r="F594" s="3">
        <v>82</v>
      </c>
      <c r="G594" s="3">
        <v>21</v>
      </c>
      <c r="H594" s="3">
        <v>4</v>
      </c>
      <c r="I594" s="17">
        <v>-0.18</v>
      </c>
      <c r="J594" s="17">
        <f>Tabla_Estadisticas[[#This Row],[E1_Pts_Saque]]+Tabla_Estadisticas[[#This Row],[E1_Error_Saque]]/Tabla_Estadisticas[[#This Row],[E1_Total_Saques]]</f>
        <v>4.2560975609756095</v>
      </c>
      <c r="K594" s="17">
        <f>Tabla_Estadisticas[[#This Row],[E1_Pts_Contraataque]]/Tabla_Estadisticas[[#This Row],[E1_Total_Saques]]</f>
        <v>0.1951219512195122</v>
      </c>
      <c r="L594" s="3">
        <v>64</v>
      </c>
      <c r="M594" s="3">
        <v>30</v>
      </c>
      <c r="N594" s="3">
        <v>94</v>
      </c>
      <c r="O594" s="3">
        <v>18</v>
      </c>
      <c r="P594" s="3">
        <v>7</v>
      </c>
      <c r="Q594" s="18">
        <v>-0.08</v>
      </c>
      <c r="R594" s="17">
        <f>Tabla_Estadisticas[[#This Row],[E2_Pts_Saque]]+Tabla_Estadisticas[[#This Row],[E2_Error_Saque]]/Tabla_Estadisticas[[#This Row],[E2_Total_Saques]]</f>
        <v>7.1914893617021276</v>
      </c>
      <c r="S594" s="17">
        <f>Tabla_Estadisticas[[#This Row],[E2_Pts_Contraataque]]/Tabla_Estadisticas[[#This Row],[E2_Pts_Totales]]</f>
        <v>0.46875</v>
      </c>
    </row>
    <row r="595" spans="1:19" x14ac:dyDescent="0.25">
      <c r="A595" s="4">
        <v>594</v>
      </c>
      <c r="B595" s="4">
        <v>6</v>
      </c>
      <c r="C595" s="4">
        <v>7</v>
      </c>
      <c r="D595" s="3">
        <v>42</v>
      </c>
      <c r="E595" s="3">
        <v>15</v>
      </c>
      <c r="F595" s="3">
        <v>62</v>
      </c>
      <c r="G595" s="3">
        <v>12</v>
      </c>
      <c r="H595" s="3">
        <v>4</v>
      </c>
      <c r="I595" s="17">
        <v>-0.09</v>
      </c>
      <c r="J595" s="17">
        <f>Tabla_Estadisticas[[#This Row],[E1_Pts_Saque]]+Tabla_Estadisticas[[#This Row],[E1_Error_Saque]]/Tabla_Estadisticas[[#This Row],[E1_Total_Saques]]</f>
        <v>4.193548387096774</v>
      </c>
      <c r="K595" s="17">
        <f>Tabla_Estadisticas[[#This Row],[E1_Pts_Contraataque]]/Tabla_Estadisticas[[#This Row],[E1_Total_Saques]]</f>
        <v>0.24193548387096775</v>
      </c>
      <c r="L595" s="3">
        <v>53</v>
      </c>
      <c r="M595" s="3">
        <v>23</v>
      </c>
      <c r="N595" s="3">
        <v>73</v>
      </c>
      <c r="O595" s="3">
        <v>13</v>
      </c>
      <c r="P595" s="3">
        <v>4</v>
      </c>
      <c r="Q595" s="18">
        <v>-0.06</v>
      </c>
      <c r="R595" s="17">
        <f>Tabla_Estadisticas[[#This Row],[E2_Pts_Saque]]+Tabla_Estadisticas[[#This Row],[E2_Error_Saque]]/Tabla_Estadisticas[[#This Row],[E2_Total_Saques]]</f>
        <v>4.1780821917808222</v>
      </c>
      <c r="S595" s="17">
        <f>Tabla_Estadisticas[[#This Row],[E2_Pts_Contraataque]]/Tabla_Estadisticas[[#This Row],[E2_Pts_Totales]]</f>
        <v>0.43396226415094341</v>
      </c>
    </row>
    <row r="596" spans="1:19" x14ac:dyDescent="0.25">
      <c r="A596" s="4">
        <v>595</v>
      </c>
      <c r="B596" s="4">
        <v>2</v>
      </c>
      <c r="C596" s="4">
        <v>1</v>
      </c>
      <c r="D596" s="3">
        <v>81</v>
      </c>
      <c r="E596" s="3">
        <v>31</v>
      </c>
      <c r="F596" s="3">
        <v>109</v>
      </c>
      <c r="G596" s="3">
        <v>23</v>
      </c>
      <c r="H596" s="3">
        <v>5</v>
      </c>
      <c r="I596" s="17">
        <v>-0.09</v>
      </c>
      <c r="J596" s="17">
        <f>Tabla_Estadisticas[[#This Row],[E1_Pts_Saque]]+Tabla_Estadisticas[[#This Row],[E1_Error_Saque]]/Tabla_Estadisticas[[#This Row],[E1_Total_Saques]]</f>
        <v>5.2110091743119265</v>
      </c>
      <c r="K596" s="17">
        <f>Tabla_Estadisticas[[#This Row],[E1_Pts_Contraataque]]/Tabla_Estadisticas[[#This Row],[E1_Total_Saques]]</f>
        <v>0.28440366972477066</v>
      </c>
      <c r="L596" s="3">
        <v>77</v>
      </c>
      <c r="M596" s="3">
        <v>32</v>
      </c>
      <c r="N596" s="3">
        <v>108</v>
      </c>
      <c r="O596" s="3">
        <v>18</v>
      </c>
      <c r="P596" s="3">
        <v>7</v>
      </c>
      <c r="Q596" s="18">
        <v>-7.0000000000000007E-2</v>
      </c>
      <c r="R596" s="17">
        <f>Tabla_Estadisticas[[#This Row],[E2_Pts_Saque]]+Tabla_Estadisticas[[#This Row],[E2_Error_Saque]]/Tabla_Estadisticas[[#This Row],[E2_Total_Saques]]</f>
        <v>7.166666666666667</v>
      </c>
      <c r="S596" s="17">
        <f>Tabla_Estadisticas[[#This Row],[E2_Pts_Contraataque]]/Tabla_Estadisticas[[#This Row],[E2_Pts_Totales]]</f>
        <v>0.41558441558441561</v>
      </c>
    </row>
    <row r="597" spans="1:19" x14ac:dyDescent="0.25">
      <c r="A597" s="4">
        <v>596</v>
      </c>
      <c r="B597" s="4">
        <v>13</v>
      </c>
      <c r="C597" s="4">
        <v>9</v>
      </c>
      <c r="D597" s="3">
        <v>70</v>
      </c>
      <c r="E597" s="3">
        <v>26</v>
      </c>
      <c r="F597" s="3">
        <v>92</v>
      </c>
      <c r="G597" s="3">
        <v>11</v>
      </c>
      <c r="H597" s="3">
        <v>6</v>
      </c>
      <c r="I597" s="17">
        <v>0.02</v>
      </c>
      <c r="J597" s="17">
        <f>Tabla_Estadisticas[[#This Row],[E1_Pts_Saque]]+Tabla_Estadisticas[[#This Row],[E1_Error_Saque]]/Tabla_Estadisticas[[#This Row],[E1_Total_Saques]]</f>
        <v>6.1195652173913047</v>
      </c>
      <c r="K597" s="17">
        <f>Tabla_Estadisticas[[#This Row],[E1_Pts_Contraataque]]/Tabla_Estadisticas[[#This Row],[E1_Total_Saques]]</f>
        <v>0.28260869565217389</v>
      </c>
      <c r="L597" s="3">
        <v>62</v>
      </c>
      <c r="M597" s="3">
        <v>14</v>
      </c>
      <c r="N597" s="3">
        <v>81</v>
      </c>
      <c r="O597" s="3">
        <v>15</v>
      </c>
      <c r="P597" s="3">
        <v>0</v>
      </c>
      <c r="Q597" s="18">
        <v>-0.13</v>
      </c>
      <c r="R597" s="17">
        <f>Tabla_Estadisticas[[#This Row],[E2_Pts_Saque]]+Tabla_Estadisticas[[#This Row],[E2_Error_Saque]]/Tabla_Estadisticas[[#This Row],[E2_Total_Saques]]</f>
        <v>0.18518518518518517</v>
      </c>
      <c r="S597" s="17">
        <f>Tabla_Estadisticas[[#This Row],[E2_Pts_Contraataque]]/Tabla_Estadisticas[[#This Row],[E2_Pts_Totales]]</f>
        <v>0.22580645161290322</v>
      </c>
    </row>
    <row r="598" spans="1:19" x14ac:dyDescent="0.25">
      <c r="A598" s="4">
        <v>597</v>
      </c>
      <c r="B598" s="4">
        <v>16</v>
      </c>
      <c r="C598" s="4">
        <v>11</v>
      </c>
      <c r="D598" s="3">
        <v>89</v>
      </c>
      <c r="E598" s="3">
        <v>27</v>
      </c>
      <c r="F598" s="3">
        <v>112</v>
      </c>
      <c r="G598" s="3">
        <v>25</v>
      </c>
      <c r="H598" s="3">
        <v>2</v>
      </c>
      <c r="I598" s="17">
        <v>-0.19</v>
      </c>
      <c r="J598" s="17">
        <f>Tabla_Estadisticas[[#This Row],[E1_Pts_Saque]]+Tabla_Estadisticas[[#This Row],[E1_Error_Saque]]/Tabla_Estadisticas[[#This Row],[E1_Total_Saques]]</f>
        <v>2.2232142857142856</v>
      </c>
      <c r="K598" s="17">
        <f>Tabla_Estadisticas[[#This Row],[E1_Pts_Contraataque]]/Tabla_Estadisticas[[#This Row],[E1_Total_Saques]]</f>
        <v>0.24107142857142858</v>
      </c>
      <c r="L598" s="3">
        <v>76</v>
      </c>
      <c r="M598" s="3">
        <v>25</v>
      </c>
      <c r="N598" s="3">
        <v>115</v>
      </c>
      <c r="O598" s="3">
        <v>16</v>
      </c>
      <c r="P598" s="3">
        <v>5</v>
      </c>
      <c r="Q598" s="18">
        <v>-0.06</v>
      </c>
      <c r="R598" s="17">
        <f>Tabla_Estadisticas[[#This Row],[E2_Pts_Saque]]+Tabla_Estadisticas[[#This Row],[E2_Error_Saque]]/Tabla_Estadisticas[[#This Row],[E2_Total_Saques]]</f>
        <v>5.1391304347826088</v>
      </c>
      <c r="S598" s="17">
        <f>Tabla_Estadisticas[[#This Row],[E2_Pts_Contraataque]]/Tabla_Estadisticas[[#This Row],[E2_Pts_Totales]]</f>
        <v>0.32894736842105265</v>
      </c>
    </row>
    <row r="599" spans="1:19" x14ac:dyDescent="0.25">
      <c r="A599" s="4">
        <v>598</v>
      </c>
      <c r="B599" s="4">
        <v>15</v>
      </c>
      <c r="C599" s="4">
        <v>14</v>
      </c>
      <c r="D599" s="3">
        <v>51</v>
      </c>
      <c r="E599" s="3">
        <v>22</v>
      </c>
      <c r="F599" s="3">
        <v>74</v>
      </c>
      <c r="G599" s="3">
        <v>12</v>
      </c>
      <c r="H599" s="3">
        <v>7</v>
      </c>
      <c r="I599" s="17">
        <v>0.02</v>
      </c>
      <c r="J599" s="17">
        <f>Tabla_Estadisticas[[#This Row],[E1_Pts_Saque]]+Tabla_Estadisticas[[#This Row],[E1_Error_Saque]]/Tabla_Estadisticas[[#This Row],[E1_Total_Saques]]</f>
        <v>7.1621621621621623</v>
      </c>
      <c r="K599" s="17">
        <f>Tabla_Estadisticas[[#This Row],[E1_Pts_Contraataque]]/Tabla_Estadisticas[[#This Row],[E1_Total_Saques]]</f>
        <v>0.29729729729729731</v>
      </c>
      <c r="L599" s="3">
        <v>39</v>
      </c>
      <c r="M599" s="3">
        <v>8</v>
      </c>
      <c r="N599" s="3">
        <v>58</v>
      </c>
      <c r="O599" s="3">
        <v>16</v>
      </c>
      <c r="P599" s="3">
        <v>2</v>
      </c>
      <c r="Q599" s="18">
        <v>-0.22</v>
      </c>
      <c r="R599" s="17">
        <f>Tabla_Estadisticas[[#This Row],[E2_Pts_Saque]]+Tabla_Estadisticas[[#This Row],[E2_Error_Saque]]/Tabla_Estadisticas[[#This Row],[E2_Total_Saques]]</f>
        <v>2.2758620689655173</v>
      </c>
      <c r="S599" s="17">
        <f>Tabla_Estadisticas[[#This Row],[E2_Pts_Contraataque]]/Tabla_Estadisticas[[#This Row],[E2_Pts_Totales]]</f>
        <v>0.20512820512820512</v>
      </c>
    </row>
    <row r="600" spans="1:19" x14ac:dyDescent="0.25">
      <c r="A600" s="4">
        <v>599</v>
      </c>
      <c r="B600" s="4">
        <v>8</v>
      </c>
      <c r="C600" s="4">
        <v>17</v>
      </c>
      <c r="D600" s="3">
        <v>55</v>
      </c>
      <c r="E600" s="3">
        <v>23</v>
      </c>
      <c r="F600" s="3">
        <v>76</v>
      </c>
      <c r="G600" s="3">
        <v>17</v>
      </c>
      <c r="H600" s="3">
        <v>5</v>
      </c>
      <c r="I600" s="17">
        <v>-0.13</v>
      </c>
      <c r="J600" s="17">
        <f>Tabla_Estadisticas[[#This Row],[E1_Pts_Saque]]+Tabla_Estadisticas[[#This Row],[E1_Error_Saque]]/Tabla_Estadisticas[[#This Row],[E1_Total_Saques]]</f>
        <v>5.2236842105263159</v>
      </c>
      <c r="K600" s="17">
        <f>Tabla_Estadisticas[[#This Row],[E1_Pts_Contraataque]]/Tabla_Estadisticas[[#This Row],[E1_Total_Saques]]</f>
        <v>0.30263157894736842</v>
      </c>
      <c r="L600" s="3">
        <v>46</v>
      </c>
      <c r="M600" s="3">
        <v>16</v>
      </c>
      <c r="N600" s="3">
        <v>69</v>
      </c>
      <c r="O600" s="3">
        <v>13</v>
      </c>
      <c r="P600" s="3">
        <v>5</v>
      </c>
      <c r="Q600" s="18">
        <v>-0.05</v>
      </c>
      <c r="R600" s="17">
        <f>Tabla_Estadisticas[[#This Row],[E2_Pts_Saque]]+Tabla_Estadisticas[[#This Row],[E2_Error_Saque]]/Tabla_Estadisticas[[#This Row],[E2_Total_Saques]]</f>
        <v>5.1884057971014492</v>
      </c>
      <c r="S600" s="17">
        <f>Tabla_Estadisticas[[#This Row],[E2_Pts_Contraataque]]/Tabla_Estadisticas[[#This Row],[E2_Pts_Totales]]</f>
        <v>0.34782608695652173</v>
      </c>
    </row>
    <row r="601" spans="1:19" x14ac:dyDescent="0.25">
      <c r="A601" s="4">
        <v>600</v>
      </c>
      <c r="B601" s="4">
        <v>12</v>
      </c>
      <c r="C601" s="4">
        <v>4</v>
      </c>
      <c r="D601" s="3">
        <v>83</v>
      </c>
      <c r="E601" s="3">
        <v>26</v>
      </c>
      <c r="F601" s="3">
        <v>100</v>
      </c>
      <c r="G601" s="3">
        <v>15</v>
      </c>
      <c r="H601" s="3">
        <v>7</v>
      </c>
      <c r="I601" s="17">
        <v>-0.04</v>
      </c>
      <c r="J601" s="17">
        <f>Tabla_Estadisticas[[#This Row],[E1_Pts_Saque]]+Tabla_Estadisticas[[#This Row],[E1_Error_Saque]]/Tabla_Estadisticas[[#This Row],[E1_Total_Saques]]</f>
        <v>7.15</v>
      </c>
      <c r="K601" s="17">
        <f>Tabla_Estadisticas[[#This Row],[E1_Pts_Contraataque]]/Tabla_Estadisticas[[#This Row],[E1_Total_Saques]]</f>
        <v>0.26</v>
      </c>
      <c r="L601" s="3">
        <v>78</v>
      </c>
      <c r="M601" s="3">
        <v>28</v>
      </c>
      <c r="N601" s="3">
        <v>102</v>
      </c>
      <c r="O601" s="3">
        <v>9</v>
      </c>
      <c r="P601" s="3">
        <v>5</v>
      </c>
      <c r="Q601" s="18">
        <v>0</v>
      </c>
      <c r="R601" s="17">
        <f>Tabla_Estadisticas[[#This Row],[E2_Pts_Saque]]+Tabla_Estadisticas[[#This Row],[E2_Error_Saque]]/Tabla_Estadisticas[[#This Row],[E2_Total_Saques]]</f>
        <v>5.0882352941176467</v>
      </c>
      <c r="S601" s="17">
        <f>Tabla_Estadisticas[[#This Row],[E2_Pts_Contraataque]]/Tabla_Estadisticas[[#This Row],[E2_Pts_Totales]]</f>
        <v>0.35897435897435898</v>
      </c>
    </row>
    <row r="602" spans="1:19" x14ac:dyDescent="0.25">
      <c r="A602" s="4">
        <v>601</v>
      </c>
      <c r="B602" s="4">
        <v>12</v>
      </c>
      <c r="C602" s="4">
        <v>6</v>
      </c>
      <c r="D602" s="3">
        <v>70</v>
      </c>
      <c r="E602" s="3">
        <v>23</v>
      </c>
      <c r="F602" s="3">
        <v>102</v>
      </c>
      <c r="G602" s="3">
        <v>20</v>
      </c>
      <c r="H602" s="3">
        <v>7</v>
      </c>
      <c r="I602" s="17">
        <v>-0.1</v>
      </c>
      <c r="J602" s="17">
        <f>Tabla_Estadisticas[[#This Row],[E1_Pts_Saque]]+Tabla_Estadisticas[[#This Row],[E1_Error_Saque]]/Tabla_Estadisticas[[#This Row],[E1_Total_Saques]]</f>
        <v>7.1960784313725492</v>
      </c>
      <c r="K602" s="17">
        <f>Tabla_Estadisticas[[#This Row],[E1_Pts_Contraataque]]/Tabla_Estadisticas[[#This Row],[E1_Total_Saques]]</f>
        <v>0.22549019607843138</v>
      </c>
      <c r="L602" s="3">
        <v>68</v>
      </c>
      <c r="M602" s="3">
        <v>24</v>
      </c>
      <c r="N602" s="3">
        <v>103</v>
      </c>
      <c r="O602" s="3">
        <v>19</v>
      </c>
      <c r="P602" s="3">
        <v>4</v>
      </c>
      <c r="Q602" s="18">
        <v>-0.08</v>
      </c>
      <c r="R602" s="17">
        <f>Tabla_Estadisticas[[#This Row],[E2_Pts_Saque]]+Tabla_Estadisticas[[#This Row],[E2_Error_Saque]]/Tabla_Estadisticas[[#This Row],[E2_Total_Saques]]</f>
        <v>4.1844660194174761</v>
      </c>
      <c r="S602" s="17">
        <f>Tabla_Estadisticas[[#This Row],[E2_Pts_Contraataque]]/Tabla_Estadisticas[[#This Row],[E2_Pts_Totales]]</f>
        <v>0.35294117647058826</v>
      </c>
    </row>
    <row r="603" spans="1:19" x14ac:dyDescent="0.25">
      <c r="A603" s="4">
        <v>602</v>
      </c>
      <c r="B603" s="4">
        <v>4</v>
      </c>
      <c r="C603" s="4">
        <v>17</v>
      </c>
      <c r="D603" s="3">
        <v>77</v>
      </c>
      <c r="E603" s="3">
        <v>29</v>
      </c>
      <c r="F603" s="3">
        <v>110</v>
      </c>
      <c r="G603" s="3">
        <v>16</v>
      </c>
      <c r="H603" s="3">
        <v>9</v>
      </c>
      <c r="I603" s="17">
        <v>-0.02</v>
      </c>
      <c r="J603" s="17">
        <f>Tabla_Estadisticas[[#This Row],[E1_Pts_Saque]]+Tabla_Estadisticas[[#This Row],[E1_Error_Saque]]/Tabla_Estadisticas[[#This Row],[E1_Total_Saques]]</f>
        <v>9.1454545454545446</v>
      </c>
      <c r="K603" s="17">
        <f>Tabla_Estadisticas[[#This Row],[E1_Pts_Contraataque]]/Tabla_Estadisticas[[#This Row],[E1_Total_Saques]]</f>
        <v>0.26363636363636361</v>
      </c>
      <c r="L603" s="3">
        <v>76</v>
      </c>
      <c r="M603" s="3">
        <v>25</v>
      </c>
      <c r="N603" s="3">
        <v>103</v>
      </c>
      <c r="O603" s="3">
        <v>20</v>
      </c>
      <c r="P603" s="3">
        <v>5</v>
      </c>
      <c r="Q603" s="18">
        <v>-0.11</v>
      </c>
      <c r="R603" s="17">
        <f>Tabla_Estadisticas[[#This Row],[E2_Pts_Saque]]+Tabla_Estadisticas[[#This Row],[E2_Error_Saque]]/Tabla_Estadisticas[[#This Row],[E2_Total_Saques]]</f>
        <v>5.1941747572815533</v>
      </c>
      <c r="S603" s="17">
        <f>Tabla_Estadisticas[[#This Row],[E2_Pts_Contraataque]]/Tabla_Estadisticas[[#This Row],[E2_Pts_Totales]]</f>
        <v>0.32894736842105265</v>
      </c>
    </row>
    <row r="604" spans="1:19" x14ac:dyDescent="0.25">
      <c r="A604" s="4">
        <v>603</v>
      </c>
      <c r="B604" s="4">
        <v>8</v>
      </c>
      <c r="C604" s="4">
        <v>15</v>
      </c>
      <c r="D604" s="3">
        <v>44</v>
      </c>
      <c r="E604" s="3">
        <v>11</v>
      </c>
      <c r="F604" s="3">
        <v>60</v>
      </c>
      <c r="G604" s="3">
        <v>13</v>
      </c>
      <c r="H604" s="3">
        <v>3</v>
      </c>
      <c r="I604" s="17">
        <v>-0.13</v>
      </c>
      <c r="J604" s="17">
        <f>Tabla_Estadisticas[[#This Row],[E1_Pts_Saque]]+Tabla_Estadisticas[[#This Row],[E1_Error_Saque]]/Tabla_Estadisticas[[#This Row],[E1_Total_Saques]]</f>
        <v>3.2166666666666668</v>
      </c>
      <c r="K604" s="17">
        <f>Tabla_Estadisticas[[#This Row],[E1_Pts_Contraataque]]/Tabla_Estadisticas[[#This Row],[E1_Total_Saques]]</f>
        <v>0.18333333333333332</v>
      </c>
      <c r="L604" s="3">
        <v>61</v>
      </c>
      <c r="M604" s="3">
        <v>26</v>
      </c>
      <c r="N604" s="3">
        <v>73</v>
      </c>
      <c r="O604" s="3">
        <v>13</v>
      </c>
      <c r="P604" s="3">
        <v>5</v>
      </c>
      <c r="Q604" s="18">
        <v>-0.08</v>
      </c>
      <c r="R604" s="17">
        <f>Tabla_Estadisticas[[#This Row],[E2_Pts_Saque]]+Tabla_Estadisticas[[#This Row],[E2_Error_Saque]]/Tabla_Estadisticas[[#This Row],[E2_Total_Saques]]</f>
        <v>5.1780821917808222</v>
      </c>
      <c r="S604" s="17">
        <f>Tabla_Estadisticas[[#This Row],[E2_Pts_Contraataque]]/Tabla_Estadisticas[[#This Row],[E2_Pts_Totales]]</f>
        <v>0.42622950819672129</v>
      </c>
    </row>
    <row r="605" spans="1:19" x14ac:dyDescent="0.25">
      <c r="A605" s="4">
        <v>604</v>
      </c>
      <c r="B605" s="4">
        <v>14</v>
      </c>
      <c r="C605" s="4">
        <v>16</v>
      </c>
      <c r="D605" s="3">
        <v>55</v>
      </c>
      <c r="E605" s="3">
        <v>14</v>
      </c>
      <c r="F605" s="3">
        <v>85</v>
      </c>
      <c r="G605" s="3">
        <v>16</v>
      </c>
      <c r="H605" s="3">
        <v>5</v>
      </c>
      <c r="I605" s="17">
        <v>-0.1</v>
      </c>
      <c r="J605" s="17">
        <f>Tabla_Estadisticas[[#This Row],[E1_Pts_Saque]]+Tabla_Estadisticas[[#This Row],[E1_Error_Saque]]/Tabla_Estadisticas[[#This Row],[E1_Total_Saques]]</f>
        <v>5.1882352941176473</v>
      </c>
      <c r="K605" s="17">
        <f>Tabla_Estadisticas[[#This Row],[E1_Pts_Contraataque]]/Tabla_Estadisticas[[#This Row],[E1_Total_Saques]]</f>
        <v>0.16470588235294117</v>
      </c>
      <c r="L605" s="3">
        <v>70</v>
      </c>
      <c r="M605" s="3">
        <v>26</v>
      </c>
      <c r="N605" s="3">
        <v>96</v>
      </c>
      <c r="O605" s="3">
        <v>17</v>
      </c>
      <c r="P605" s="3">
        <v>4</v>
      </c>
      <c r="Q605" s="18">
        <v>-0.1</v>
      </c>
      <c r="R605" s="17">
        <f>Tabla_Estadisticas[[#This Row],[E2_Pts_Saque]]+Tabla_Estadisticas[[#This Row],[E2_Error_Saque]]/Tabla_Estadisticas[[#This Row],[E2_Total_Saques]]</f>
        <v>4.177083333333333</v>
      </c>
      <c r="S605" s="17">
        <f>Tabla_Estadisticas[[#This Row],[E2_Pts_Contraataque]]/Tabla_Estadisticas[[#This Row],[E2_Pts_Totales]]</f>
        <v>0.37142857142857144</v>
      </c>
    </row>
    <row r="606" spans="1:19" x14ac:dyDescent="0.25">
      <c r="A606" s="4">
        <v>605</v>
      </c>
      <c r="B606" s="4">
        <v>11</v>
      </c>
      <c r="C606" s="4">
        <v>13</v>
      </c>
      <c r="D606" s="3">
        <v>58</v>
      </c>
      <c r="E606" s="3">
        <v>14</v>
      </c>
      <c r="F606" s="3">
        <v>94</v>
      </c>
      <c r="G606" s="3">
        <v>22</v>
      </c>
      <c r="H606" s="3">
        <v>2</v>
      </c>
      <c r="I606" s="17">
        <v>-0.17</v>
      </c>
      <c r="J606" s="17">
        <f>Tabla_Estadisticas[[#This Row],[E1_Pts_Saque]]+Tabla_Estadisticas[[#This Row],[E1_Error_Saque]]/Tabla_Estadisticas[[#This Row],[E1_Total_Saques]]</f>
        <v>2.2340425531914896</v>
      </c>
      <c r="K606" s="17">
        <f>Tabla_Estadisticas[[#This Row],[E1_Pts_Contraataque]]/Tabla_Estadisticas[[#This Row],[E1_Total_Saques]]</f>
        <v>0.14893617021276595</v>
      </c>
      <c r="L606" s="3">
        <v>69</v>
      </c>
      <c r="M606" s="3">
        <v>21</v>
      </c>
      <c r="N606" s="3">
        <v>98</v>
      </c>
      <c r="O606" s="3">
        <v>25</v>
      </c>
      <c r="P606" s="3">
        <v>5</v>
      </c>
      <c r="Q606" s="18">
        <v>-0.2</v>
      </c>
      <c r="R606" s="17">
        <f>Tabla_Estadisticas[[#This Row],[E2_Pts_Saque]]+Tabla_Estadisticas[[#This Row],[E2_Error_Saque]]/Tabla_Estadisticas[[#This Row],[E2_Total_Saques]]</f>
        <v>5.2551020408163263</v>
      </c>
      <c r="S606" s="17">
        <f>Tabla_Estadisticas[[#This Row],[E2_Pts_Contraataque]]/Tabla_Estadisticas[[#This Row],[E2_Pts_Totales]]</f>
        <v>0.30434782608695654</v>
      </c>
    </row>
    <row r="607" spans="1:19" x14ac:dyDescent="0.25">
      <c r="A607" s="4">
        <v>606</v>
      </c>
      <c r="B607" s="4">
        <v>9</v>
      </c>
      <c r="C607" s="4">
        <v>2</v>
      </c>
      <c r="D607" s="3">
        <v>75</v>
      </c>
      <c r="E607" s="3">
        <v>21</v>
      </c>
      <c r="F607" s="3">
        <v>106</v>
      </c>
      <c r="G607" s="3">
        <v>21</v>
      </c>
      <c r="H607" s="3">
        <v>2</v>
      </c>
      <c r="I607" s="17">
        <v>-0.16</v>
      </c>
      <c r="J607" s="17">
        <f>Tabla_Estadisticas[[#This Row],[E1_Pts_Saque]]+Tabla_Estadisticas[[#This Row],[E1_Error_Saque]]/Tabla_Estadisticas[[#This Row],[E1_Total_Saques]]</f>
        <v>2.1981132075471699</v>
      </c>
      <c r="K607" s="17">
        <f>Tabla_Estadisticas[[#This Row],[E1_Pts_Contraataque]]/Tabla_Estadisticas[[#This Row],[E1_Total_Saques]]</f>
        <v>0.19811320754716982</v>
      </c>
      <c r="L607" s="3">
        <v>83</v>
      </c>
      <c r="M607" s="3">
        <v>28</v>
      </c>
      <c r="N607" s="3">
        <v>113</v>
      </c>
      <c r="O607" s="3">
        <v>23</v>
      </c>
      <c r="P607" s="3">
        <v>4</v>
      </c>
      <c r="Q607" s="18">
        <v>-0.15</v>
      </c>
      <c r="R607" s="17">
        <f>Tabla_Estadisticas[[#This Row],[E2_Pts_Saque]]+Tabla_Estadisticas[[#This Row],[E2_Error_Saque]]/Tabla_Estadisticas[[#This Row],[E2_Total_Saques]]</f>
        <v>4.2035398230088497</v>
      </c>
      <c r="S607" s="17">
        <f>Tabla_Estadisticas[[#This Row],[E2_Pts_Contraataque]]/Tabla_Estadisticas[[#This Row],[E2_Pts_Totales]]</f>
        <v>0.33734939759036142</v>
      </c>
    </row>
    <row r="608" spans="1:19" x14ac:dyDescent="0.25">
      <c r="A608" s="4">
        <v>607</v>
      </c>
      <c r="B608" s="4">
        <v>1</v>
      </c>
      <c r="C608" s="4">
        <v>7</v>
      </c>
      <c r="D608" s="3">
        <v>51</v>
      </c>
      <c r="E608" s="3">
        <v>27</v>
      </c>
      <c r="F608" s="3">
        <v>73</v>
      </c>
      <c r="G608" s="3">
        <v>12</v>
      </c>
      <c r="H608" s="3">
        <v>6</v>
      </c>
      <c r="I608" s="17">
        <v>-0.04</v>
      </c>
      <c r="J608" s="17">
        <f>Tabla_Estadisticas[[#This Row],[E1_Pts_Saque]]+Tabla_Estadisticas[[#This Row],[E1_Error_Saque]]/Tabla_Estadisticas[[#This Row],[E1_Total_Saques]]</f>
        <v>6.1643835616438354</v>
      </c>
      <c r="K608" s="17">
        <f>Tabla_Estadisticas[[#This Row],[E1_Pts_Contraataque]]/Tabla_Estadisticas[[#This Row],[E1_Total_Saques]]</f>
        <v>0.36986301369863012</v>
      </c>
      <c r="L608" s="3">
        <v>43</v>
      </c>
      <c r="M608" s="3">
        <v>14</v>
      </c>
      <c r="N608" s="3">
        <v>61</v>
      </c>
      <c r="O608" s="3">
        <v>17</v>
      </c>
      <c r="P608" s="3">
        <v>3</v>
      </c>
      <c r="Q608" s="18">
        <v>-0.19</v>
      </c>
      <c r="R608" s="17">
        <f>Tabla_Estadisticas[[#This Row],[E2_Pts_Saque]]+Tabla_Estadisticas[[#This Row],[E2_Error_Saque]]/Tabla_Estadisticas[[#This Row],[E2_Total_Saques]]</f>
        <v>3.278688524590164</v>
      </c>
      <c r="S608" s="17">
        <f>Tabla_Estadisticas[[#This Row],[E2_Pts_Contraataque]]/Tabla_Estadisticas[[#This Row],[E2_Pts_Totales]]</f>
        <v>0.32558139534883723</v>
      </c>
    </row>
    <row r="609" spans="1:19" x14ac:dyDescent="0.25">
      <c r="A609" s="4">
        <v>608</v>
      </c>
      <c r="B609" s="4">
        <v>6</v>
      </c>
      <c r="C609" s="4">
        <v>1</v>
      </c>
      <c r="D609" s="3">
        <v>67</v>
      </c>
      <c r="E609" s="3">
        <v>20</v>
      </c>
      <c r="F609" s="3">
        <v>101</v>
      </c>
      <c r="G609" s="3">
        <v>10</v>
      </c>
      <c r="H609" s="3">
        <v>3</v>
      </c>
      <c r="I609" s="17">
        <v>-0.02</v>
      </c>
      <c r="J609" s="17">
        <f>Tabla_Estadisticas[[#This Row],[E1_Pts_Saque]]+Tabla_Estadisticas[[#This Row],[E1_Error_Saque]]/Tabla_Estadisticas[[#This Row],[E1_Total_Saques]]</f>
        <v>3.0990099009900991</v>
      </c>
      <c r="K609" s="17">
        <f>Tabla_Estadisticas[[#This Row],[E1_Pts_Contraataque]]/Tabla_Estadisticas[[#This Row],[E1_Total_Saques]]</f>
        <v>0.19801980198019803</v>
      </c>
      <c r="L609" s="3">
        <v>78</v>
      </c>
      <c r="M609" s="3">
        <v>20</v>
      </c>
      <c r="N609" s="3">
        <v>99</v>
      </c>
      <c r="O609" s="3">
        <v>21</v>
      </c>
      <c r="P609" s="3">
        <v>5</v>
      </c>
      <c r="Q609" s="18">
        <v>-0.13</v>
      </c>
      <c r="R609" s="17">
        <f>Tabla_Estadisticas[[#This Row],[E2_Pts_Saque]]+Tabla_Estadisticas[[#This Row],[E2_Error_Saque]]/Tabla_Estadisticas[[#This Row],[E2_Total_Saques]]</f>
        <v>5.2121212121212119</v>
      </c>
      <c r="S609" s="17">
        <f>Tabla_Estadisticas[[#This Row],[E2_Pts_Contraataque]]/Tabla_Estadisticas[[#This Row],[E2_Pts_Totales]]</f>
        <v>0.25641025641025639</v>
      </c>
    </row>
    <row r="610" spans="1:19" x14ac:dyDescent="0.25">
      <c r="A610" s="4">
        <v>609</v>
      </c>
      <c r="B610" s="4">
        <v>7</v>
      </c>
      <c r="C610" s="4">
        <v>9</v>
      </c>
      <c r="D610" s="3">
        <v>70</v>
      </c>
      <c r="E610" s="3">
        <v>17</v>
      </c>
      <c r="F610" s="3">
        <v>95</v>
      </c>
      <c r="G610" s="3">
        <v>22</v>
      </c>
      <c r="H610" s="3">
        <v>3</v>
      </c>
      <c r="I610" s="17">
        <v>-0.18</v>
      </c>
      <c r="J610" s="17">
        <f>Tabla_Estadisticas[[#This Row],[E1_Pts_Saque]]+Tabla_Estadisticas[[#This Row],[E1_Error_Saque]]/Tabla_Estadisticas[[#This Row],[E1_Total_Saques]]</f>
        <v>3.2315789473684209</v>
      </c>
      <c r="K610" s="17">
        <f>Tabla_Estadisticas[[#This Row],[E1_Pts_Contraataque]]/Tabla_Estadisticas[[#This Row],[E1_Total_Saques]]</f>
        <v>0.17894736842105263</v>
      </c>
      <c r="L610" s="3">
        <v>60</v>
      </c>
      <c r="M610" s="3">
        <v>14</v>
      </c>
      <c r="N610" s="3">
        <v>92</v>
      </c>
      <c r="O610" s="3">
        <v>16</v>
      </c>
      <c r="P610" s="3">
        <v>0</v>
      </c>
      <c r="Q610" s="18">
        <v>-0.14000000000000001</v>
      </c>
      <c r="R610" s="17">
        <f>Tabla_Estadisticas[[#This Row],[E2_Pts_Saque]]+Tabla_Estadisticas[[#This Row],[E2_Error_Saque]]/Tabla_Estadisticas[[#This Row],[E2_Total_Saques]]</f>
        <v>0.17391304347826086</v>
      </c>
      <c r="S610" s="17">
        <f>Tabla_Estadisticas[[#This Row],[E2_Pts_Contraataque]]/Tabla_Estadisticas[[#This Row],[E2_Pts_Totales]]</f>
        <v>0.23333333333333334</v>
      </c>
    </row>
    <row r="611" spans="1:19" x14ac:dyDescent="0.25">
      <c r="A611" s="4">
        <v>610</v>
      </c>
      <c r="B611" s="4">
        <v>2</v>
      </c>
      <c r="C611" s="4">
        <v>11</v>
      </c>
      <c r="D611" s="3">
        <v>57</v>
      </c>
      <c r="E611" s="3">
        <v>16</v>
      </c>
      <c r="F611" s="3">
        <v>83</v>
      </c>
      <c r="G611" s="3">
        <v>22</v>
      </c>
      <c r="H611" s="3">
        <v>4</v>
      </c>
      <c r="I611" s="17">
        <v>-0.19</v>
      </c>
      <c r="J611" s="17">
        <f>Tabla_Estadisticas[[#This Row],[E1_Pts_Saque]]+Tabla_Estadisticas[[#This Row],[E1_Error_Saque]]/Tabla_Estadisticas[[#This Row],[E1_Total_Saques]]</f>
        <v>4.2650602409638552</v>
      </c>
      <c r="K611" s="17">
        <f>Tabla_Estadisticas[[#This Row],[E1_Pts_Contraataque]]/Tabla_Estadisticas[[#This Row],[E1_Total_Saques]]</f>
        <v>0.19277108433734941</v>
      </c>
      <c r="L611" s="3">
        <v>43</v>
      </c>
      <c r="M611" s="3">
        <v>7</v>
      </c>
      <c r="N611" s="3">
        <v>69</v>
      </c>
      <c r="O611" s="3">
        <v>20</v>
      </c>
      <c r="P611" s="3">
        <v>1</v>
      </c>
      <c r="Q611" s="18">
        <v>-0.23</v>
      </c>
      <c r="R611" s="17">
        <f>Tabla_Estadisticas[[#This Row],[E2_Pts_Saque]]+Tabla_Estadisticas[[#This Row],[E2_Error_Saque]]/Tabla_Estadisticas[[#This Row],[E2_Total_Saques]]</f>
        <v>1.2898550724637681</v>
      </c>
      <c r="S611" s="17">
        <f>Tabla_Estadisticas[[#This Row],[E2_Pts_Contraataque]]/Tabla_Estadisticas[[#This Row],[E2_Pts_Totales]]</f>
        <v>0.16279069767441862</v>
      </c>
    </row>
    <row r="612" spans="1:19" x14ac:dyDescent="0.25">
      <c r="A612" s="4">
        <v>611</v>
      </c>
      <c r="B612" s="4">
        <v>14</v>
      </c>
      <c r="C612" s="4">
        <v>13</v>
      </c>
      <c r="D612" s="3">
        <v>55</v>
      </c>
      <c r="E612" s="3">
        <v>8</v>
      </c>
      <c r="F612" s="3">
        <v>84</v>
      </c>
      <c r="G612" s="3">
        <v>23</v>
      </c>
      <c r="H612" s="3">
        <v>1</v>
      </c>
      <c r="I612" s="17">
        <v>-0.25</v>
      </c>
      <c r="J612" s="17">
        <f>Tabla_Estadisticas[[#This Row],[E1_Pts_Saque]]+Tabla_Estadisticas[[#This Row],[E1_Error_Saque]]/Tabla_Estadisticas[[#This Row],[E1_Total_Saques]]</f>
        <v>1.2738095238095237</v>
      </c>
      <c r="K612" s="17">
        <f>Tabla_Estadisticas[[#This Row],[E1_Pts_Contraataque]]/Tabla_Estadisticas[[#This Row],[E1_Total_Saques]]</f>
        <v>9.5238095238095233E-2</v>
      </c>
      <c r="L612" s="3">
        <v>70</v>
      </c>
      <c r="M612" s="3">
        <v>26</v>
      </c>
      <c r="N612" s="3">
        <v>98</v>
      </c>
      <c r="O612" s="3">
        <v>20</v>
      </c>
      <c r="P612" s="3">
        <v>12</v>
      </c>
      <c r="Q612" s="18">
        <v>-0.08</v>
      </c>
      <c r="R612" s="17">
        <f>Tabla_Estadisticas[[#This Row],[E2_Pts_Saque]]+Tabla_Estadisticas[[#This Row],[E2_Error_Saque]]/Tabla_Estadisticas[[#This Row],[E2_Total_Saques]]</f>
        <v>12.204081632653061</v>
      </c>
      <c r="S612" s="17">
        <f>Tabla_Estadisticas[[#This Row],[E2_Pts_Contraataque]]/Tabla_Estadisticas[[#This Row],[E2_Pts_Totales]]</f>
        <v>0.37142857142857144</v>
      </c>
    </row>
    <row r="613" spans="1:19" x14ac:dyDescent="0.25">
      <c r="A613" s="4">
        <v>612</v>
      </c>
      <c r="B613" s="4">
        <v>16</v>
      </c>
      <c r="C613" s="4">
        <v>8</v>
      </c>
      <c r="D613" s="3">
        <v>56</v>
      </c>
      <c r="E613" s="3">
        <v>18</v>
      </c>
      <c r="F613" s="3">
        <v>81</v>
      </c>
      <c r="G613" s="3">
        <v>17</v>
      </c>
      <c r="H613" s="3">
        <v>4</v>
      </c>
      <c r="I613" s="17">
        <v>-0.14000000000000001</v>
      </c>
      <c r="J613" s="17">
        <f>Tabla_Estadisticas[[#This Row],[E1_Pts_Saque]]+Tabla_Estadisticas[[#This Row],[E1_Error_Saque]]/Tabla_Estadisticas[[#This Row],[E1_Total_Saques]]</f>
        <v>4.2098765432098766</v>
      </c>
      <c r="K613" s="17">
        <f>Tabla_Estadisticas[[#This Row],[E1_Pts_Contraataque]]/Tabla_Estadisticas[[#This Row],[E1_Total_Saques]]</f>
        <v>0.22222222222222221</v>
      </c>
      <c r="L613" s="3">
        <v>70</v>
      </c>
      <c r="M613" s="3">
        <v>28</v>
      </c>
      <c r="N613" s="3">
        <v>96</v>
      </c>
      <c r="O613" s="3">
        <v>18</v>
      </c>
      <c r="P613" s="3">
        <v>7</v>
      </c>
      <c r="Q613" s="18">
        <v>-0.03</v>
      </c>
      <c r="R613" s="17">
        <f>Tabla_Estadisticas[[#This Row],[E2_Pts_Saque]]+Tabla_Estadisticas[[#This Row],[E2_Error_Saque]]/Tabla_Estadisticas[[#This Row],[E2_Total_Saques]]</f>
        <v>7.1875</v>
      </c>
      <c r="S613" s="17">
        <f>Tabla_Estadisticas[[#This Row],[E2_Pts_Contraataque]]/Tabla_Estadisticas[[#This Row],[E2_Pts_Totales]]</f>
        <v>0.4</v>
      </c>
    </row>
    <row r="614" spans="1:19" x14ac:dyDescent="0.25">
      <c r="A614" s="4">
        <v>613</v>
      </c>
      <c r="B614" s="4">
        <v>15</v>
      </c>
      <c r="C614" s="4">
        <v>4</v>
      </c>
      <c r="D614" s="3">
        <v>44</v>
      </c>
      <c r="E614" s="3">
        <v>9</v>
      </c>
      <c r="F614" s="3">
        <v>62</v>
      </c>
      <c r="G614" s="3">
        <v>13</v>
      </c>
      <c r="H614" s="3">
        <v>3</v>
      </c>
      <c r="I614" s="17">
        <v>-0.11</v>
      </c>
      <c r="J614" s="17">
        <f>Tabla_Estadisticas[[#This Row],[E1_Pts_Saque]]+Tabla_Estadisticas[[#This Row],[E1_Error_Saque]]/Tabla_Estadisticas[[#This Row],[E1_Total_Saques]]</f>
        <v>3.2096774193548385</v>
      </c>
      <c r="K614" s="17">
        <f>Tabla_Estadisticas[[#This Row],[E1_Pts_Contraataque]]/Tabla_Estadisticas[[#This Row],[E1_Total_Saques]]</f>
        <v>0.14516129032258066</v>
      </c>
      <c r="L614" s="3">
        <v>51</v>
      </c>
      <c r="M614" s="3">
        <v>19</v>
      </c>
      <c r="N614" s="3">
        <v>73</v>
      </c>
      <c r="O614" s="3">
        <v>9</v>
      </c>
      <c r="P614" s="3">
        <v>5</v>
      </c>
      <c r="Q614" s="18">
        <v>-0.04</v>
      </c>
      <c r="R614" s="17">
        <f>Tabla_Estadisticas[[#This Row],[E2_Pts_Saque]]+Tabla_Estadisticas[[#This Row],[E2_Error_Saque]]/Tabla_Estadisticas[[#This Row],[E2_Total_Saques]]</f>
        <v>5.1232876712328768</v>
      </c>
      <c r="S614" s="17">
        <f>Tabla_Estadisticas[[#This Row],[E2_Pts_Contraataque]]/Tabla_Estadisticas[[#This Row],[E2_Pts_Totales]]</f>
        <v>0.37254901960784315</v>
      </c>
    </row>
    <row r="615" spans="1:19" x14ac:dyDescent="0.25">
      <c r="A615" s="4">
        <v>614</v>
      </c>
      <c r="B615" s="4">
        <v>12</v>
      </c>
      <c r="C615" s="4">
        <v>17</v>
      </c>
      <c r="D615" s="3">
        <v>52</v>
      </c>
      <c r="E615" s="3">
        <v>28</v>
      </c>
      <c r="F615" s="3">
        <v>74</v>
      </c>
      <c r="G615" s="3">
        <v>7</v>
      </c>
      <c r="H615" s="3">
        <v>8</v>
      </c>
      <c r="I615" s="17">
        <v>0.04</v>
      </c>
      <c r="J615" s="17">
        <f>Tabla_Estadisticas[[#This Row],[E1_Pts_Saque]]+Tabla_Estadisticas[[#This Row],[E1_Error_Saque]]/Tabla_Estadisticas[[#This Row],[E1_Total_Saques]]</f>
        <v>8.0945945945945947</v>
      </c>
      <c r="K615" s="17">
        <f>Tabla_Estadisticas[[#This Row],[E1_Pts_Contraataque]]/Tabla_Estadisticas[[#This Row],[E1_Total_Saques]]</f>
        <v>0.3783783783783784</v>
      </c>
      <c r="L615" s="3">
        <v>43</v>
      </c>
      <c r="M615" s="3">
        <v>14</v>
      </c>
      <c r="N615" s="3">
        <v>52</v>
      </c>
      <c r="O615" s="3">
        <v>12</v>
      </c>
      <c r="P615" s="3">
        <v>4</v>
      </c>
      <c r="Q615" s="18">
        <v>-0.09</v>
      </c>
      <c r="R615" s="17">
        <f>Tabla_Estadisticas[[#This Row],[E2_Pts_Saque]]+Tabla_Estadisticas[[#This Row],[E2_Error_Saque]]/Tabla_Estadisticas[[#This Row],[E2_Total_Saques]]</f>
        <v>4.2307692307692308</v>
      </c>
      <c r="S615" s="17">
        <f>Tabla_Estadisticas[[#This Row],[E2_Pts_Contraataque]]/Tabla_Estadisticas[[#This Row],[E2_Pts_Totales]]</f>
        <v>0.32558139534883723</v>
      </c>
    </row>
    <row r="616" spans="1:19" x14ac:dyDescent="0.25">
      <c r="A616" s="4">
        <v>615</v>
      </c>
      <c r="B616" s="4">
        <v>17</v>
      </c>
      <c r="C616" s="4">
        <v>6</v>
      </c>
      <c r="D616" s="3">
        <v>44</v>
      </c>
      <c r="E616" s="3">
        <v>10</v>
      </c>
      <c r="F616" s="3">
        <v>54</v>
      </c>
      <c r="G616" s="3">
        <v>12</v>
      </c>
      <c r="H616" s="3">
        <v>2</v>
      </c>
      <c r="I616" s="17">
        <v>-0.11</v>
      </c>
      <c r="J616" s="17">
        <f>Tabla_Estadisticas[[#This Row],[E1_Pts_Saque]]+Tabla_Estadisticas[[#This Row],[E1_Error_Saque]]/Tabla_Estadisticas[[#This Row],[E1_Total_Saques]]</f>
        <v>2.2222222222222223</v>
      </c>
      <c r="K616" s="17">
        <f>Tabla_Estadisticas[[#This Row],[E1_Pts_Contraataque]]/Tabla_Estadisticas[[#This Row],[E1_Total_Saques]]</f>
        <v>0.18518518518518517</v>
      </c>
      <c r="L616" s="3">
        <v>50</v>
      </c>
      <c r="M616" s="3">
        <v>23</v>
      </c>
      <c r="N616" s="3">
        <v>73</v>
      </c>
      <c r="O616" s="3">
        <v>6</v>
      </c>
      <c r="P616" s="3">
        <v>6</v>
      </c>
      <c r="Q616" s="18">
        <v>0.04</v>
      </c>
      <c r="R616" s="17">
        <f>Tabla_Estadisticas[[#This Row],[E2_Pts_Saque]]+Tabla_Estadisticas[[#This Row],[E2_Error_Saque]]/Tabla_Estadisticas[[#This Row],[E2_Total_Saques]]</f>
        <v>6.0821917808219181</v>
      </c>
      <c r="S616" s="17">
        <f>Tabla_Estadisticas[[#This Row],[E2_Pts_Contraataque]]/Tabla_Estadisticas[[#This Row],[E2_Pts_Totales]]</f>
        <v>0.46</v>
      </c>
    </row>
    <row r="617" spans="1:19" x14ac:dyDescent="0.25">
      <c r="A617" s="4">
        <v>616</v>
      </c>
      <c r="B617" s="4">
        <v>15</v>
      </c>
      <c r="C617" s="4">
        <v>12</v>
      </c>
      <c r="D617" s="3">
        <v>73</v>
      </c>
      <c r="E617" s="3">
        <v>27</v>
      </c>
      <c r="F617" s="3">
        <v>104</v>
      </c>
      <c r="G617" s="3">
        <v>17</v>
      </c>
      <c r="H617" s="3">
        <v>6</v>
      </c>
      <c r="I617" s="17">
        <v>-0.05</v>
      </c>
      <c r="J617" s="17">
        <f>Tabla_Estadisticas[[#This Row],[E1_Pts_Saque]]+Tabla_Estadisticas[[#This Row],[E1_Error_Saque]]/Tabla_Estadisticas[[#This Row],[E1_Total_Saques]]</f>
        <v>6.1634615384615383</v>
      </c>
      <c r="K617" s="17">
        <f>Tabla_Estadisticas[[#This Row],[E1_Pts_Contraataque]]/Tabla_Estadisticas[[#This Row],[E1_Total_Saques]]</f>
        <v>0.25961538461538464</v>
      </c>
      <c r="L617" s="3">
        <v>77</v>
      </c>
      <c r="M617" s="3">
        <v>24</v>
      </c>
      <c r="N617" s="3">
        <v>106</v>
      </c>
      <c r="O617" s="3">
        <v>26</v>
      </c>
      <c r="P617" s="3">
        <v>6</v>
      </c>
      <c r="Q617" s="18">
        <v>-0.13</v>
      </c>
      <c r="R617" s="17">
        <f>Tabla_Estadisticas[[#This Row],[E2_Pts_Saque]]+Tabla_Estadisticas[[#This Row],[E2_Error_Saque]]/Tabla_Estadisticas[[#This Row],[E2_Total_Saques]]</f>
        <v>6.2452830188679247</v>
      </c>
      <c r="S617" s="17">
        <f>Tabla_Estadisticas[[#This Row],[E2_Pts_Contraataque]]/Tabla_Estadisticas[[#This Row],[E2_Pts_Totales]]</f>
        <v>0.31168831168831168</v>
      </c>
    </row>
    <row r="618" spans="1:19" x14ac:dyDescent="0.25">
      <c r="A618" s="4">
        <v>617</v>
      </c>
      <c r="B618" s="4">
        <v>4</v>
      </c>
      <c r="C618" s="4">
        <v>16</v>
      </c>
      <c r="D618" s="3">
        <v>40</v>
      </c>
      <c r="E618" s="3">
        <v>9</v>
      </c>
      <c r="F618" s="3">
        <v>55</v>
      </c>
      <c r="G618" s="3">
        <v>9</v>
      </c>
      <c r="H618" s="3">
        <v>1</v>
      </c>
      <c r="I618" s="17">
        <v>-0.09</v>
      </c>
      <c r="J618" s="17">
        <f>Tabla_Estadisticas[[#This Row],[E1_Pts_Saque]]+Tabla_Estadisticas[[#This Row],[E1_Error_Saque]]/Tabla_Estadisticas[[#This Row],[E1_Total_Saques]]</f>
        <v>1.1636363636363636</v>
      </c>
      <c r="K618" s="17">
        <f>Tabla_Estadisticas[[#This Row],[E1_Pts_Contraataque]]/Tabla_Estadisticas[[#This Row],[E1_Total_Saques]]</f>
        <v>0.16363636363636364</v>
      </c>
      <c r="L618" s="3">
        <v>57</v>
      </c>
      <c r="M618" s="3">
        <v>25</v>
      </c>
      <c r="N618" s="3">
        <v>74</v>
      </c>
      <c r="O618" s="3">
        <v>12</v>
      </c>
      <c r="P618" s="3">
        <v>4</v>
      </c>
      <c r="Q618" s="18">
        <v>-0.05</v>
      </c>
      <c r="R618" s="17">
        <f>Tabla_Estadisticas[[#This Row],[E2_Pts_Saque]]+Tabla_Estadisticas[[#This Row],[E2_Error_Saque]]/Tabla_Estadisticas[[#This Row],[E2_Total_Saques]]</f>
        <v>4.1621621621621623</v>
      </c>
      <c r="S618" s="17">
        <f>Tabla_Estadisticas[[#This Row],[E2_Pts_Contraataque]]/Tabla_Estadisticas[[#This Row],[E2_Pts_Totales]]</f>
        <v>0.43859649122807015</v>
      </c>
    </row>
    <row r="619" spans="1:19" x14ac:dyDescent="0.25">
      <c r="A619" s="4">
        <v>618</v>
      </c>
      <c r="B619" s="4">
        <v>8</v>
      </c>
      <c r="C619" s="4">
        <v>13</v>
      </c>
      <c r="D619" s="3">
        <v>59</v>
      </c>
      <c r="E619" s="3">
        <v>22</v>
      </c>
      <c r="F619" s="3">
        <v>79</v>
      </c>
      <c r="G619" s="3">
        <v>15</v>
      </c>
      <c r="H619" s="3">
        <v>3</v>
      </c>
      <c r="I619" s="17">
        <v>-0.12</v>
      </c>
      <c r="J619" s="17">
        <f>Tabla_Estadisticas[[#This Row],[E1_Pts_Saque]]+Tabla_Estadisticas[[#This Row],[E1_Error_Saque]]/Tabla_Estadisticas[[#This Row],[E1_Total_Saques]]</f>
        <v>3.1898734177215191</v>
      </c>
      <c r="K619" s="17">
        <f>Tabla_Estadisticas[[#This Row],[E1_Pts_Contraataque]]/Tabla_Estadisticas[[#This Row],[E1_Total_Saques]]</f>
        <v>0.27848101265822783</v>
      </c>
      <c r="L619" s="3">
        <v>45</v>
      </c>
      <c r="M619" s="3">
        <v>11</v>
      </c>
      <c r="N619" s="3">
        <v>67</v>
      </c>
      <c r="O619" s="3">
        <v>12</v>
      </c>
      <c r="P619" s="3">
        <v>3</v>
      </c>
      <c r="Q619" s="18">
        <v>-7.0000000000000007E-2</v>
      </c>
      <c r="R619" s="17">
        <f>Tabla_Estadisticas[[#This Row],[E2_Pts_Saque]]+Tabla_Estadisticas[[#This Row],[E2_Error_Saque]]/Tabla_Estadisticas[[#This Row],[E2_Total_Saques]]</f>
        <v>3.1791044776119404</v>
      </c>
      <c r="S619" s="17">
        <f>Tabla_Estadisticas[[#This Row],[E2_Pts_Contraataque]]/Tabla_Estadisticas[[#This Row],[E2_Pts_Totales]]</f>
        <v>0.24444444444444444</v>
      </c>
    </row>
    <row r="620" spans="1:19" x14ac:dyDescent="0.25">
      <c r="A620" s="4">
        <v>619</v>
      </c>
      <c r="B620" s="4">
        <v>14</v>
      </c>
      <c r="C620" s="4">
        <v>2</v>
      </c>
      <c r="D620" s="3">
        <v>40</v>
      </c>
      <c r="E620" s="3">
        <v>11</v>
      </c>
      <c r="F620" s="3">
        <v>61</v>
      </c>
      <c r="G620" s="3">
        <v>14</v>
      </c>
      <c r="H620" s="3">
        <v>5</v>
      </c>
      <c r="I620" s="17">
        <v>-0.13</v>
      </c>
      <c r="J620" s="17">
        <f>Tabla_Estadisticas[[#This Row],[E1_Pts_Saque]]+Tabla_Estadisticas[[#This Row],[E1_Error_Saque]]/Tabla_Estadisticas[[#This Row],[E1_Total_Saques]]</f>
        <v>5.2295081967213113</v>
      </c>
      <c r="K620" s="17">
        <f>Tabla_Estadisticas[[#This Row],[E1_Pts_Contraataque]]/Tabla_Estadisticas[[#This Row],[E1_Total_Saques]]</f>
        <v>0.18032786885245902</v>
      </c>
      <c r="L620" s="3">
        <v>59</v>
      </c>
      <c r="M620" s="3">
        <v>29</v>
      </c>
      <c r="N620" s="3">
        <v>78</v>
      </c>
      <c r="O620" s="3">
        <v>14</v>
      </c>
      <c r="P620" s="3">
        <v>10</v>
      </c>
      <c r="Q620" s="18">
        <v>-0.01</v>
      </c>
      <c r="R620" s="17">
        <f>Tabla_Estadisticas[[#This Row],[E2_Pts_Saque]]+Tabla_Estadisticas[[#This Row],[E2_Error_Saque]]/Tabla_Estadisticas[[#This Row],[E2_Total_Saques]]</f>
        <v>10.179487179487179</v>
      </c>
      <c r="S620" s="17">
        <f>Tabla_Estadisticas[[#This Row],[E2_Pts_Contraataque]]/Tabla_Estadisticas[[#This Row],[E2_Pts_Totales]]</f>
        <v>0.49152542372881358</v>
      </c>
    </row>
    <row r="621" spans="1:19" x14ac:dyDescent="0.25">
      <c r="A621" s="4">
        <v>620</v>
      </c>
      <c r="B621" s="4">
        <v>11</v>
      </c>
      <c r="C621" s="4">
        <v>7</v>
      </c>
      <c r="D621" s="3">
        <v>64</v>
      </c>
      <c r="E621" s="3">
        <v>20</v>
      </c>
      <c r="F621" s="3">
        <v>98</v>
      </c>
      <c r="G621" s="3">
        <v>13</v>
      </c>
      <c r="H621" s="3">
        <v>6</v>
      </c>
      <c r="I621" s="17">
        <v>-0.06</v>
      </c>
      <c r="J621" s="17">
        <f>Tabla_Estadisticas[[#This Row],[E1_Pts_Saque]]+Tabla_Estadisticas[[#This Row],[E1_Error_Saque]]/Tabla_Estadisticas[[#This Row],[E1_Total_Saques]]</f>
        <v>6.1326530612244898</v>
      </c>
      <c r="K621" s="17">
        <f>Tabla_Estadisticas[[#This Row],[E1_Pts_Contraataque]]/Tabla_Estadisticas[[#This Row],[E1_Total_Saques]]</f>
        <v>0.20408163265306123</v>
      </c>
      <c r="L621" s="3">
        <v>67</v>
      </c>
      <c r="M621" s="3">
        <v>16</v>
      </c>
      <c r="N621" s="3">
        <v>89</v>
      </c>
      <c r="O621" s="3">
        <v>19</v>
      </c>
      <c r="P621" s="3">
        <v>5</v>
      </c>
      <c r="Q621" s="18">
        <v>-0.1</v>
      </c>
      <c r="R621" s="17">
        <f>Tabla_Estadisticas[[#This Row],[E2_Pts_Saque]]+Tabla_Estadisticas[[#This Row],[E2_Error_Saque]]/Tabla_Estadisticas[[#This Row],[E2_Total_Saques]]</f>
        <v>5.213483146067416</v>
      </c>
      <c r="S621" s="17">
        <f>Tabla_Estadisticas[[#This Row],[E2_Pts_Contraataque]]/Tabla_Estadisticas[[#This Row],[E2_Pts_Totales]]</f>
        <v>0.23880597014925373</v>
      </c>
    </row>
    <row r="622" spans="1:19" x14ac:dyDescent="0.25">
      <c r="A622" s="4">
        <v>621</v>
      </c>
      <c r="B622" s="4">
        <v>9</v>
      </c>
      <c r="C622" s="4">
        <v>1</v>
      </c>
      <c r="D622" s="3">
        <v>66</v>
      </c>
      <c r="E622" s="3">
        <v>28</v>
      </c>
      <c r="F622" s="3">
        <v>96</v>
      </c>
      <c r="G622" s="3">
        <v>18</v>
      </c>
      <c r="H622" s="3">
        <v>7</v>
      </c>
      <c r="I622" s="17">
        <v>-0.09</v>
      </c>
      <c r="J622" s="17">
        <f>Tabla_Estadisticas[[#This Row],[E1_Pts_Saque]]+Tabla_Estadisticas[[#This Row],[E1_Error_Saque]]/Tabla_Estadisticas[[#This Row],[E1_Total_Saques]]</f>
        <v>7.1875</v>
      </c>
      <c r="K622" s="17">
        <f>Tabla_Estadisticas[[#This Row],[E1_Pts_Contraataque]]/Tabla_Estadisticas[[#This Row],[E1_Total_Saques]]</f>
        <v>0.29166666666666669</v>
      </c>
      <c r="L622" s="3">
        <v>59</v>
      </c>
      <c r="M622" s="3">
        <v>20</v>
      </c>
      <c r="N622" s="3">
        <v>88</v>
      </c>
      <c r="O622" s="3">
        <v>22</v>
      </c>
      <c r="P622" s="3">
        <v>7</v>
      </c>
      <c r="Q622" s="18">
        <v>-0.13</v>
      </c>
      <c r="R622" s="17">
        <f>Tabla_Estadisticas[[#This Row],[E2_Pts_Saque]]+Tabla_Estadisticas[[#This Row],[E2_Error_Saque]]/Tabla_Estadisticas[[#This Row],[E2_Total_Saques]]</f>
        <v>7.25</v>
      </c>
      <c r="S622" s="17">
        <f>Tabla_Estadisticas[[#This Row],[E2_Pts_Contraataque]]/Tabla_Estadisticas[[#This Row],[E2_Pts_Totales]]</f>
        <v>0.33898305084745761</v>
      </c>
    </row>
    <row r="623" spans="1:19" x14ac:dyDescent="0.25">
      <c r="A623" s="4">
        <v>622</v>
      </c>
      <c r="B623" s="4">
        <v>11</v>
      </c>
      <c r="C623" s="4">
        <v>6</v>
      </c>
      <c r="D623" s="3">
        <v>65</v>
      </c>
      <c r="E623" s="3">
        <v>27</v>
      </c>
      <c r="F623" s="3">
        <v>93</v>
      </c>
      <c r="G623" s="3">
        <v>12</v>
      </c>
      <c r="H623" s="3">
        <v>6</v>
      </c>
      <c r="I623" s="17">
        <v>-0.01</v>
      </c>
      <c r="J623" s="17">
        <f>Tabla_Estadisticas[[#This Row],[E1_Pts_Saque]]+Tabla_Estadisticas[[#This Row],[E1_Error_Saque]]/Tabla_Estadisticas[[#This Row],[E1_Total_Saques]]</f>
        <v>6.129032258064516</v>
      </c>
      <c r="K623" s="17">
        <f>Tabla_Estadisticas[[#This Row],[E1_Pts_Contraataque]]/Tabla_Estadisticas[[#This Row],[E1_Total_Saques]]</f>
        <v>0.29032258064516131</v>
      </c>
      <c r="L623" s="3">
        <v>62</v>
      </c>
      <c r="M623" s="3">
        <v>19</v>
      </c>
      <c r="N623" s="3">
        <v>83</v>
      </c>
      <c r="O623" s="3">
        <v>18</v>
      </c>
      <c r="P623" s="3">
        <v>4</v>
      </c>
      <c r="Q623" s="18">
        <v>-0.13</v>
      </c>
      <c r="R623" s="17">
        <f>Tabla_Estadisticas[[#This Row],[E2_Pts_Saque]]+Tabla_Estadisticas[[#This Row],[E2_Error_Saque]]/Tabla_Estadisticas[[#This Row],[E2_Total_Saques]]</f>
        <v>4.2168674698795181</v>
      </c>
      <c r="S623" s="17">
        <f>Tabla_Estadisticas[[#This Row],[E2_Pts_Contraataque]]/Tabla_Estadisticas[[#This Row],[E2_Pts_Totales]]</f>
        <v>0.30645161290322581</v>
      </c>
    </row>
    <row r="624" spans="1:19" x14ac:dyDescent="0.25">
      <c r="A624" s="4">
        <v>623</v>
      </c>
      <c r="B624" s="4">
        <v>9</v>
      </c>
      <c r="C624" s="4">
        <v>14</v>
      </c>
      <c r="D624" s="3">
        <v>69</v>
      </c>
      <c r="E624" s="3">
        <v>27</v>
      </c>
      <c r="F624" s="3">
        <v>95</v>
      </c>
      <c r="G624" s="3">
        <v>18</v>
      </c>
      <c r="H624" s="3">
        <v>7</v>
      </c>
      <c r="I624" s="17">
        <v>-0.06</v>
      </c>
      <c r="J624" s="17">
        <f>Tabla_Estadisticas[[#This Row],[E1_Pts_Saque]]+Tabla_Estadisticas[[#This Row],[E1_Error_Saque]]/Tabla_Estadisticas[[#This Row],[E1_Total_Saques]]</f>
        <v>7.189473684210526</v>
      </c>
      <c r="K624" s="17">
        <f>Tabla_Estadisticas[[#This Row],[E1_Pts_Contraataque]]/Tabla_Estadisticas[[#This Row],[E1_Total_Saques]]</f>
        <v>0.28421052631578947</v>
      </c>
      <c r="L624" s="3">
        <v>77</v>
      </c>
      <c r="M624" s="3">
        <v>32</v>
      </c>
      <c r="N624" s="3">
        <v>110</v>
      </c>
      <c r="O624" s="3">
        <v>19</v>
      </c>
      <c r="P624" s="3">
        <v>3</v>
      </c>
      <c r="Q624" s="18">
        <v>-0.08</v>
      </c>
      <c r="R624" s="17">
        <f>Tabla_Estadisticas[[#This Row],[E2_Pts_Saque]]+Tabla_Estadisticas[[#This Row],[E2_Error_Saque]]/Tabla_Estadisticas[[#This Row],[E2_Total_Saques]]</f>
        <v>3.1727272727272728</v>
      </c>
      <c r="S624" s="17">
        <f>Tabla_Estadisticas[[#This Row],[E2_Pts_Contraataque]]/Tabla_Estadisticas[[#This Row],[E2_Pts_Totales]]</f>
        <v>0.41558441558441561</v>
      </c>
    </row>
    <row r="625" spans="1:19" x14ac:dyDescent="0.25">
      <c r="A625" s="4">
        <v>624</v>
      </c>
      <c r="B625" s="4">
        <v>1</v>
      </c>
      <c r="C625" s="4">
        <v>8</v>
      </c>
      <c r="D625" s="3">
        <v>66</v>
      </c>
      <c r="E625" s="3">
        <v>23</v>
      </c>
      <c r="F625" s="3">
        <v>97</v>
      </c>
      <c r="G625" s="3">
        <v>19</v>
      </c>
      <c r="H625" s="3">
        <v>8</v>
      </c>
      <c r="I625" s="17">
        <v>-0.1</v>
      </c>
      <c r="J625" s="17">
        <f>Tabla_Estadisticas[[#This Row],[E1_Pts_Saque]]+Tabla_Estadisticas[[#This Row],[E1_Error_Saque]]/Tabla_Estadisticas[[#This Row],[E1_Total_Saques]]</f>
        <v>8.1958762886597931</v>
      </c>
      <c r="K625" s="17">
        <f>Tabla_Estadisticas[[#This Row],[E1_Pts_Contraataque]]/Tabla_Estadisticas[[#This Row],[E1_Total_Saques]]</f>
        <v>0.23711340206185566</v>
      </c>
      <c r="L625" s="3">
        <v>69</v>
      </c>
      <c r="M625" s="3">
        <v>21</v>
      </c>
      <c r="N625" s="3">
        <v>94</v>
      </c>
      <c r="O625" s="3">
        <v>22</v>
      </c>
      <c r="P625" s="3">
        <v>4</v>
      </c>
      <c r="Q625" s="18">
        <v>-0.17</v>
      </c>
      <c r="R625" s="17">
        <f>Tabla_Estadisticas[[#This Row],[E2_Pts_Saque]]+Tabla_Estadisticas[[#This Row],[E2_Error_Saque]]/Tabla_Estadisticas[[#This Row],[E2_Total_Saques]]</f>
        <v>4.2340425531914896</v>
      </c>
      <c r="S625" s="17">
        <f>Tabla_Estadisticas[[#This Row],[E2_Pts_Contraataque]]/Tabla_Estadisticas[[#This Row],[E2_Pts_Totales]]</f>
        <v>0.30434782608695654</v>
      </c>
    </row>
    <row r="626" spans="1:19" x14ac:dyDescent="0.25">
      <c r="A626" s="4">
        <v>625</v>
      </c>
      <c r="B626" s="4">
        <v>7</v>
      </c>
      <c r="C626" s="4">
        <v>4</v>
      </c>
      <c r="D626" s="3">
        <v>83</v>
      </c>
      <c r="E626" s="3">
        <v>34</v>
      </c>
      <c r="F626" s="3">
        <v>98</v>
      </c>
      <c r="G626" s="3">
        <v>11</v>
      </c>
      <c r="H626" s="3">
        <v>9</v>
      </c>
      <c r="I626" s="17">
        <v>7.0000000000000007E-2</v>
      </c>
      <c r="J626" s="17">
        <f>Tabla_Estadisticas[[#This Row],[E1_Pts_Saque]]+Tabla_Estadisticas[[#This Row],[E1_Error_Saque]]/Tabla_Estadisticas[[#This Row],[E1_Total_Saques]]</f>
        <v>9.112244897959183</v>
      </c>
      <c r="K626" s="17">
        <f>Tabla_Estadisticas[[#This Row],[E1_Pts_Contraataque]]/Tabla_Estadisticas[[#This Row],[E1_Total_Saques]]</f>
        <v>0.34693877551020408</v>
      </c>
      <c r="L626" s="3">
        <v>67</v>
      </c>
      <c r="M626" s="3">
        <v>23</v>
      </c>
      <c r="N626" s="3">
        <v>86</v>
      </c>
      <c r="O626" s="3">
        <v>7</v>
      </c>
      <c r="P626" s="3">
        <v>3</v>
      </c>
      <c r="Q626" s="18">
        <v>0</v>
      </c>
      <c r="R626" s="17">
        <f>Tabla_Estadisticas[[#This Row],[E2_Pts_Saque]]+Tabla_Estadisticas[[#This Row],[E2_Error_Saque]]/Tabla_Estadisticas[[#This Row],[E2_Total_Saques]]</f>
        <v>3.0813953488372094</v>
      </c>
      <c r="S626" s="17">
        <f>Tabla_Estadisticas[[#This Row],[E2_Pts_Contraataque]]/Tabla_Estadisticas[[#This Row],[E2_Pts_Totales]]</f>
        <v>0.34328358208955223</v>
      </c>
    </row>
    <row r="627" spans="1:19" x14ac:dyDescent="0.25">
      <c r="A627" s="4">
        <v>626</v>
      </c>
      <c r="B627" s="4">
        <v>12</v>
      </c>
      <c r="C627" s="4">
        <v>2</v>
      </c>
      <c r="D627" s="3">
        <v>47</v>
      </c>
      <c r="E627" s="3">
        <v>10</v>
      </c>
      <c r="F627" s="3">
        <v>65</v>
      </c>
      <c r="G627" s="3">
        <v>15</v>
      </c>
      <c r="H627" s="3">
        <v>5</v>
      </c>
      <c r="I627" s="17">
        <v>-0.1</v>
      </c>
      <c r="J627" s="17">
        <f>Tabla_Estadisticas[[#This Row],[E1_Pts_Saque]]+Tabla_Estadisticas[[#This Row],[E1_Error_Saque]]/Tabla_Estadisticas[[#This Row],[E1_Total_Saques]]</f>
        <v>5.2307692307692308</v>
      </c>
      <c r="K627" s="17">
        <f>Tabla_Estadisticas[[#This Row],[E1_Pts_Contraataque]]/Tabla_Estadisticas[[#This Row],[E1_Total_Saques]]</f>
        <v>0.15384615384615385</v>
      </c>
      <c r="L627" s="3">
        <v>56</v>
      </c>
      <c r="M627" s="3">
        <v>23</v>
      </c>
      <c r="N627" s="3">
        <v>77</v>
      </c>
      <c r="O627" s="3">
        <v>10</v>
      </c>
      <c r="P627" s="3">
        <v>9</v>
      </c>
      <c r="Q627" s="18">
        <v>0</v>
      </c>
      <c r="R627" s="17">
        <f>Tabla_Estadisticas[[#This Row],[E2_Pts_Saque]]+Tabla_Estadisticas[[#This Row],[E2_Error_Saque]]/Tabla_Estadisticas[[#This Row],[E2_Total_Saques]]</f>
        <v>9.1298701298701292</v>
      </c>
      <c r="S627" s="17">
        <f>Tabla_Estadisticas[[#This Row],[E2_Pts_Contraataque]]/Tabla_Estadisticas[[#This Row],[E2_Pts_Totales]]</f>
        <v>0.4107142857142857</v>
      </c>
    </row>
    <row r="628" spans="1:19" x14ac:dyDescent="0.25">
      <c r="A628" s="4">
        <v>627</v>
      </c>
      <c r="B628" s="4">
        <v>13</v>
      </c>
      <c r="C628" s="4">
        <v>17</v>
      </c>
      <c r="D628" s="3">
        <v>54</v>
      </c>
      <c r="E628" s="3">
        <v>26</v>
      </c>
      <c r="F628" s="3">
        <v>73</v>
      </c>
      <c r="G628" s="3">
        <v>14</v>
      </c>
      <c r="H628" s="3">
        <v>10</v>
      </c>
      <c r="I628" s="17">
        <v>-0.02</v>
      </c>
      <c r="J628" s="17">
        <f>Tabla_Estadisticas[[#This Row],[E1_Pts_Saque]]+Tabla_Estadisticas[[#This Row],[E1_Error_Saque]]/Tabla_Estadisticas[[#This Row],[E1_Total_Saques]]</f>
        <v>10.191780821917808</v>
      </c>
      <c r="K628" s="17">
        <f>Tabla_Estadisticas[[#This Row],[E1_Pts_Contraataque]]/Tabla_Estadisticas[[#This Row],[E1_Total_Saques]]</f>
        <v>0.35616438356164382</v>
      </c>
      <c r="L628" s="3">
        <v>40</v>
      </c>
      <c r="M628" s="3">
        <v>16</v>
      </c>
      <c r="N628" s="3">
        <v>62</v>
      </c>
      <c r="O628" s="3">
        <v>13</v>
      </c>
      <c r="P628" s="3">
        <v>5</v>
      </c>
      <c r="Q628" s="18">
        <v>-0.04</v>
      </c>
      <c r="R628" s="17">
        <f>Tabla_Estadisticas[[#This Row],[E2_Pts_Saque]]+Tabla_Estadisticas[[#This Row],[E2_Error_Saque]]/Tabla_Estadisticas[[#This Row],[E2_Total_Saques]]</f>
        <v>5.209677419354839</v>
      </c>
      <c r="S628" s="17">
        <f>Tabla_Estadisticas[[#This Row],[E2_Pts_Contraataque]]/Tabla_Estadisticas[[#This Row],[E2_Pts_Totales]]</f>
        <v>0.4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18CCE-1F8F-4EC9-BA85-8BBE15CC4B2F}">
  <dimension ref="A1:BB2640"/>
  <sheetViews>
    <sheetView topLeftCell="AF1" workbookViewId="0">
      <selection activeCell="AV4" sqref="AV4"/>
    </sheetView>
  </sheetViews>
  <sheetFormatPr baseColWidth="10" defaultRowHeight="15" x14ac:dyDescent="0.25"/>
  <cols>
    <col min="13" max="13" width="14.28515625" customWidth="1"/>
    <col min="14" max="14" width="12.85546875" customWidth="1"/>
    <col min="15" max="15" width="13.5703125" style="2" customWidth="1"/>
    <col min="16" max="16" width="14" style="2" customWidth="1"/>
    <col min="17" max="17" width="12.140625" customWidth="1"/>
    <col min="18" max="18" width="13.5703125" customWidth="1"/>
    <col min="19" max="19" width="11.7109375" customWidth="1"/>
    <col min="21" max="21" width="14.28515625" customWidth="1"/>
    <col min="22" max="22" width="12.85546875" customWidth="1"/>
    <col min="23" max="23" width="13.5703125" style="2" customWidth="1"/>
    <col min="24" max="24" width="14" style="2" customWidth="1"/>
    <col min="25" max="25" width="12.140625" customWidth="1"/>
    <col min="26" max="26" width="13.5703125" customWidth="1"/>
    <col min="27" max="27" width="11.7109375" customWidth="1"/>
  </cols>
  <sheetData>
    <row r="1" spans="1:54" x14ac:dyDescent="0.25">
      <c r="A1" t="s">
        <v>1</v>
      </c>
      <c r="B1" t="s">
        <v>2</v>
      </c>
      <c r="L1" t="s">
        <v>5</v>
      </c>
      <c r="M1" t="s">
        <v>10</v>
      </c>
      <c r="N1" t="s">
        <v>11</v>
      </c>
      <c r="O1" s="2" t="s">
        <v>12</v>
      </c>
      <c r="P1" s="2" t="s">
        <v>13</v>
      </c>
      <c r="Q1" t="s">
        <v>16</v>
      </c>
      <c r="R1" t="s">
        <v>20</v>
      </c>
      <c r="S1" t="s">
        <v>21</v>
      </c>
      <c r="T1" t="s">
        <v>24</v>
      </c>
      <c r="U1" t="s">
        <v>29</v>
      </c>
      <c r="V1" t="s">
        <v>30</v>
      </c>
      <c r="W1" s="2" t="s">
        <v>31</v>
      </c>
      <c r="X1" s="2" t="s">
        <v>32</v>
      </c>
      <c r="Y1" t="s">
        <v>35</v>
      </c>
      <c r="Z1" t="s">
        <v>39</v>
      </c>
      <c r="AA1" t="s">
        <v>40</v>
      </c>
      <c r="AC1" s="22">
        <v>628</v>
      </c>
      <c r="AD1" s="23">
        <v>15</v>
      </c>
      <c r="AE1" s="23">
        <v>16</v>
      </c>
      <c r="AF1" s="22">
        <v>49</v>
      </c>
      <c r="AG1" s="22">
        <v>18</v>
      </c>
      <c r="AH1" s="22">
        <v>73</v>
      </c>
      <c r="AI1" s="22">
        <v>11</v>
      </c>
      <c r="AJ1" s="22">
        <v>3</v>
      </c>
      <c r="AK1" s="24">
        <v>-0.04</v>
      </c>
      <c r="AL1" s="24" t="e">
        <f>Tabla_Estadisticas[[#This Row],[E1_Pts_Saque]]+Tabla_Estadisticas[[#This Row],[E1_Error_Saque]]/Tabla_Estadisticas[[#This Row],[E1_Total_Saques]]</f>
        <v>#VALUE!</v>
      </c>
      <c r="AM1" s="24" t="e">
        <f>Tabla_Estadisticas[[#This Row],[E1_Pts_Contraataque]]/Tabla_Estadisticas[[#This Row],[E1_Total_Saques]]</f>
        <v>#VALUE!</v>
      </c>
      <c r="AN1" s="22">
        <v>48</v>
      </c>
      <c r="AO1" s="22">
        <v>12</v>
      </c>
      <c r="AP1" s="22">
        <v>64</v>
      </c>
      <c r="AQ1" s="22">
        <v>16</v>
      </c>
      <c r="AR1" s="22">
        <v>4</v>
      </c>
      <c r="AS1" s="25">
        <v>-0.15</v>
      </c>
      <c r="AT1" s="24" t="e">
        <f>Tabla_Estadisticas[[#This Row],[E2_Pts_Saque]]+Tabla_Estadisticas[[#This Row],[E2_Error_Saque]]/Tabla_Estadisticas[[#This Row],[E2_Total_Saques]]</f>
        <v>#VALUE!</v>
      </c>
      <c r="AU1" s="24" t="e">
        <f>Tabla_Estadisticas[[#This Row],[E2_Pts_Contraataque]]/Tabla_Estadisticas[[#This Row],[E2_Pts_Totales]]</f>
        <v>#VALUE!</v>
      </c>
      <c r="AW1" s="30">
        <v>629</v>
      </c>
      <c r="AX1" s="31">
        <v>43551</v>
      </c>
      <c r="AY1" s="30">
        <f>_xlfn.XLOOKUP(Auxiliar!A630,Equipos!$B$2:$B$24,Equipos!$A$2:$A$24,"error",0)</f>
        <v>2</v>
      </c>
      <c r="AZ1" s="30">
        <f>_xlfn.XLOOKUP(Auxiliar!B630,Equipos!$B$2:$B$24,Equipos!$A$2:$A$24,"error",0)</f>
        <v>13</v>
      </c>
      <c r="BA1" s="30">
        <v>3</v>
      </c>
      <c r="BB1" s="30">
        <v>2</v>
      </c>
    </row>
    <row r="2" spans="1:54" x14ac:dyDescent="0.25">
      <c r="A2" t="s">
        <v>41</v>
      </c>
      <c r="B2" t="s">
        <v>42</v>
      </c>
      <c r="D2" s="19" t="s">
        <v>234</v>
      </c>
      <c r="E2" s="19"/>
      <c r="F2" s="19"/>
      <c r="G2" s="19"/>
      <c r="H2" s="20" t="s">
        <v>235</v>
      </c>
      <c r="I2" s="21"/>
      <c r="J2" s="21"/>
      <c r="L2" t="s">
        <v>45</v>
      </c>
      <c r="M2" t="s">
        <v>48</v>
      </c>
      <c r="N2" t="s">
        <v>49</v>
      </c>
      <c r="O2" s="2">
        <v>0.51</v>
      </c>
      <c r="P2" s="2">
        <v>0.25</v>
      </c>
      <c r="Q2" t="s">
        <v>51</v>
      </c>
      <c r="R2" t="s">
        <v>50</v>
      </c>
      <c r="S2">
        <v>11</v>
      </c>
      <c r="T2">
        <v>38</v>
      </c>
      <c r="U2">
        <v>61</v>
      </c>
      <c r="V2">
        <v>6</v>
      </c>
      <c r="W2" s="2">
        <v>0.45</v>
      </c>
      <c r="X2" s="2">
        <v>0.26</v>
      </c>
      <c r="Y2">
        <v>7</v>
      </c>
      <c r="Z2">
        <v>14</v>
      </c>
      <c r="AA2">
        <v>11</v>
      </c>
      <c r="AC2" s="26">
        <v>629</v>
      </c>
      <c r="AD2" s="27">
        <v>2</v>
      </c>
      <c r="AE2" s="27">
        <v>13</v>
      </c>
      <c r="AF2" s="26">
        <v>84</v>
      </c>
      <c r="AG2" s="26">
        <v>112</v>
      </c>
      <c r="AH2" s="26">
        <v>20</v>
      </c>
      <c r="AI2" s="26">
        <v>0.6</v>
      </c>
      <c r="AJ2" s="26">
        <v>92</v>
      </c>
      <c r="AK2" s="28">
        <v>6</v>
      </c>
      <c r="AL2" s="28">
        <f>Tabla_Estadisticas[[#This Row],[E1_Pts_Saque]]+Tabla_Estadisticas[[#This Row],[E1_Error_Saque]]/Tabla_Estadisticas[[#This Row],[E1_Total_Saques]]</f>
        <v>6.2278481012658231</v>
      </c>
      <c r="AM2" s="28">
        <f>Tabla_Estadisticas[[#This Row],[E1_Pts_Contraataque]]/Tabla_Estadisticas[[#This Row],[E1_Total_Saques]]</f>
        <v>0.21518987341772153</v>
      </c>
      <c r="AN2" s="26">
        <v>75</v>
      </c>
      <c r="AO2" s="26">
        <v>108</v>
      </c>
      <c r="AP2" s="26">
        <v>16</v>
      </c>
      <c r="AQ2" s="26">
        <v>1.2</v>
      </c>
      <c r="AR2" s="26">
        <v>92</v>
      </c>
      <c r="AS2" s="29">
        <v>3</v>
      </c>
      <c r="AT2" s="28">
        <f>Tabla_Estadisticas[[#This Row],[E2_Pts_Saque]]+Tabla_Estadisticas[[#This Row],[E2_Error_Saque]]/Tabla_Estadisticas[[#This Row],[E2_Total_Saques]]</f>
        <v>10.114583333333334</v>
      </c>
      <c r="AU2" s="28">
        <f>Tabla_Estadisticas[[#This Row],[E2_Pts_Contraataque]]/Tabla_Estadisticas[[#This Row],[E2_Pts_Totales]]</f>
        <v>0.43478260869565216</v>
      </c>
      <c r="AW2" s="22">
        <v>630</v>
      </c>
      <c r="AX2" s="32">
        <v>43554</v>
      </c>
      <c r="AY2" s="22">
        <f>_xlfn.XLOOKUP(Auxiliar!A631,Equipos!$B$2:$B$24,Equipos!$A$2:$A$24,"error",0)</f>
        <v>13</v>
      </c>
      <c r="AZ2" s="22">
        <f>_xlfn.XLOOKUP(Auxiliar!B631,Equipos!$B$2:$B$24,Equipos!$A$2:$A$24,"error",0)</f>
        <v>2</v>
      </c>
      <c r="BA2" s="22">
        <v>0</v>
      </c>
      <c r="BB2" s="22">
        <v>3</v>
      </c>
    </row>
    <row r="3" spans="1:54" x14ac:dyDescent="0.25">
      <c r="A3" t="s">
        <v>53</v>
      </c>
      <c r="B3" t="s">
        <v>54</v>
      </c>
      <c r="D3" s="19"/>
      <c r="E3" s="19"/>
      <c r="F3" s="19"/>
      <c r="G3" s="19"/>
      <c r="H3" s="21"/>
      <c r="I3" s="21"/>
      <c r="J3" s="21"/>
      <c r="L3" t="s">
        <v>56</v>
      </c>
      <c r="M3" t="s">
        <v>59</v>
      </c>
      <c r="N3" t="s">
        <v>58</v>
      </c>
      <c r="O3" s="2">
        <v>0.55000000000000004</v>
      </c>
      <c r="P3" s="2">
        <v>0.16</v>
      </c>
      <c r="Q3" t="s">
        <v>60</v>
      </c>
      <c r="R3" t="s">
        <v>58</v>
      </c>
      <c r="S3">
        <v>8</v>
      </c>
      <c r="T3">
        <v>16</v>
      </c>
      <c r="U3">
        <v>62</v>
      </c>
      <c r="V3">
        <v>4</v>
      </c>
      <c r="W3" s="2">
        <v>0.5</v>
      </c>
      <c r="X3" s="2">
        <v>0.2</v>
      </c>
      <c r="Y3">
        <v>4</v>
      </c>
      <c r="Z3">
        <v>1</v>
      </c>
      <c r="AA3">
        <v>17</v>
      </c>
      <c r="AC3" s="22">
        <v>630</v>
      </c>
      <c r="AD3" s="23">
        <v>13</v>
      </c>
      <c r="AE3" s="23">
        <v>2</v>
      </c>
      <c r="AF3" s="22">
        <v>44</v>
      </c>
      <c r="AG3" s="22">
        <v>58</v>
      </c>
      <c r="AH3" s="22">
        <v>18</v>
      </c>
      <c r="AI3" s="22">
        <v>1</v>
      </c>
      <c r="AJ3" s="22">
        <v>64</v>
      </c>
      <c r="AK3" s="24">
        <v>9</v>
      </c>
      <c r="AL3" s="24">
        <f>Tabla_Estadisticas[[#This Row],[E1_Pts_Saque]]+Tabla_Estadisticas[[#This Row],[E1_Error_Saque]]/Tabla_Estadisticas[[#This Row],[E1_Total_Saques]]</f>
        <v>4.1948051948051948</v>
      </c>
      <c r="AM3" s="24">
        <f>Tabla_Estadisticas[[#This Row],[E1_Pts_Contraataque]]/Tabla_Estadisticas[[#This Row],[E1_Total_Saques]]</f>
        <v>0.22077922077922077</v>
      </c>
      <c r="AN3" s="22">
        <v>50</v>
      </c>
      <c r="AO3" s="22">
        <v>73</v>
      </c>
      <c r="AP3" s="22">
        <v>9</v>
      </c>
      <c r="AQ3" s="22">
        <v>3</v>
      </c>
      <c r="AR3" s="22">
        <v>40</v>
      </c>
      <c r="AS3" s="25">
        <v>3</v>
      </c>
      <c r="AT3" s="24">
        <f>Tabla_Estadisticas[[#This Row],[E2_Pts_Saque]]+Tabla_Estadisticas[[#This Row],[E2_Error_Saque]]/Tabla_Estadisticas[[#This Row],[E2_Total_Saques]]</f>
        <v>4.2285714285714286</v>
      </c>
      <c r="AU3" s="24">
        <f>Tabla_Estadisticas[[#This Row],[E2_Pts_Contraataque]]/Tabla_Estadisticas[[#This Row],[E2_Pts_Totales]]</f>
        <v>0.33333333333333331</v>
      </c>
      <c r="AW3" s="30">
        <v>631</v>
      </c>
      <c r="AX3" s="31">
        <v>43551</v>
      </c>
      <c r="AY3" s="30">
        <f>_xlfn.XLOOKUP(Auxiliar!A632,Equipos!$B$2:$B$24,Equipos!$A$2:$A$24,"error",0)</f>
        <v>4</v>
      </c>
      <c r="AZ3" s="30">
        <f>_xlfn.XLOOKUP(Auxiliar!B632,Equipos!$B$2:$B$24,Equipos!$A$2:$A$24,"error",0)</f>
        <v>14</v>
      </c>
      <c r="BA3" s="30">
        <v>3</v>
      </c>
      <c r="BB3" s="30">
        <v>2</v>
      </c>
    </row>
    <row r="4" spans="1:54" x14ac:dyDescent="0.25">
      <c r="A4" t="s">
        <v>62</v>
      </c>
      <c r="B4" t="s">
        <v>63</v>
      </c>
      <c r="D4" s="19"/>
      <c r="E4" s="19"/>
      <c r="F4" s="19"/>
      <c r="G4" s="19"/>
      <c r="H4" s="21"/>
      <c r="I4" s="21"/>
      <c r="J4" s="21"/>
      <c r="L4" t="s">
        <v>66</v>
      </c>
      <c r="M4" t="s">
        <v>48</v>
      </c>
      <c r="N4" t="s">
        <v>69</v>
      </c>
      <c r="O4" s="2">
        <v>0.49</v>
      </c>
      <c r="P4" s="2">
        <v>0.21</v>
      </c>
      <c r="Q4" t="s">
        <v>49</v>
      </c>
      <c r="R4" t="s">
        <v>49</v>
      </c>
      <c r="S4">
        <v>9</v>
      </c>
      <c r="T4">
        <v>40</v>
      </c>
      <c r="U4">
        <v>93</v>
      </c>
      <c r="V4">
        <v>3</v>
      </c>
      <c r="W4" s="2">
        <v>0.47</v>
      </c>
      <c r="X4" s="2">
        <v>0.18</v>
      </c>
      <c r="Y4">
        <v>10</v>
      </c>
      <c r="Z4">
        <v>10</v>
      </c>
      <c r="AA4">
        <v>13</v>
      </c>
      <c r="AC4" s="26">
        <v>631</v>
      </c>
      <c r="AD4" s="27">
        <v>4</v>
      </c>
      <c r="AE4" s="27">
        <v>14</v>
      </c>
      <c r="AF4" s="26">
        <v>84</v>
      </c>
      <c r="AG4" s="26">
        <v>112</v>
      </c>
      <c r="AH4" s="26">
        <v>19</v>
      </c>
      <c r="AI4" s="26">
        <v>2.8</v>
      </c>
      <c r="AJ4" s="26">
        <v>87</v>
      </c>
      <c r="AK4" s="28">
        <v>12</v>
      </c>
      <c r="AL4" s="28">
        <f>Tabla_Estadisticas[[#This Row],[E1_Pts_Saque]]+Tabla_Estadisticas[[#This Row],[E1_Error_Saque]]/Tabla_Estadisticas[[#This Row],[E1_Total_Saques]]</f>
        <v>3.1467889908256881</v>
      </c>
      <c r="AM4" s="28">
        <f>Tabla_Estadisticas[[#This Row],[E1_Pts_Contraataque]]/Tabla_Estadisticas[[#This Row],[E1_Total_Saques]]</f>
        <v>0.21100917431192662</v>
      </c>
      <c r="AN4" s="26">
        <v>79</v>
      </c>
      <c r="AO4" s="26">
        <v>107</v>
      </c>
      <c r="AP4" s="26">
        <v>20</v>
      </c>
      <c r="AQ4" s="26">
        <v>2.4</v>
      </c>
      <c r="AR4" s="26">
        <v>93</v>
      </c>
      <c r="AS4" s="29">
        <v>14</v>
      </c>
      <c r="AT4" s="28">
        <f>Tabla_Estadisticas[[#This Row],[E2_Pts_Saque]]+Tabla_Estadisticas[[#This Row],[E2_Error_Saque]]/Tabla_Estadisticas[[#This Row],[E2_Total_Saques]]</f>
        <v>9.1826923076923084</v>
      </c>
      <c r="AU4" s="28">
        <f>Tabla_Estadisticas[[#This Row],[E2_Pts_Contraataque]]/Tabla_Estadisticas[[#This Row],[E2_Pts_Totales]]</f>
        <v>0.28048780487804881</v>
      </c>
      <c r="AW4" s="22">
        <v>632</v>
      </c>
      <c r="AX4" s="32">
        <v>43555</v>
      </c>
      <c r="AY4" s="22">
        <f>_xlfn.XLOOKUP(Auxiliar!A633,Equipos!$B$2:$B$24,Equipos!$A$2:$A$24,"error",0)</f>
        <v>14</v>
      </c>
      <c r="AZ4" s="22">
        <f>_xlfn.XLOOKUP(Auxiliar!B633,Equipos!$B$2:$B$24,Equipos!$A$2:$A$24,"error",0)</f>
        <v>4</v>
      </c>
      <c r="BA4" s="22">
        <v>3</v>
      </c>
      <c r="BB4" s="22">
        <v>1</v>
      </c>
    </row>
    <row r="5" spans="1:54" x14ac:dyDescent="0.25">
      <c r="A5" t="s">
        <v>71</v>
      </c>
      <c r="B5" t="s">
        <v>72</v>
      </c>
      <c r="D5" s="19"/>
      <c r="E5" s="19"/>
      <c r="F5" s="19"/>
      <c r="G5" s="19"/>
      <c r="H5" s="21"/>
      <c r="I5" s="21"/>
      <c r="J5" s="21"/>
      <c r="L5" t="s">
        <v>75</v>
      </c>
      <c r="M5" t="s">
        <v>78</v>
      </c>
      <c r="N5" t="s">
        <v>79</v>
      </c>
      <c r="O5" s="2">
        <v>0.35</v>
      </c>
      <c r="P5" s="2">
        <v>0.12</v>
      </c>
      <c r="Q5" t="s">
        <v>50</v>
      </c>
      <c r="R5" t="s">
        <v>69</v>
      </c>
      <c r="S5">
        <v>11</v>
      </c>
      <c r="T5">
        <v>25</v>
      </c>
      <c r="U5">
        <v>77</v>
      </c>
      <c r="V5">
        <v>5</v>
      </c>
      <c r="W5" s="2">
        <v>0.32</v>
      </c>
      <c r="X5" s="2">
        <v>0.09</v>
      </c>
      <c r="Y5">
        <v>9</v>
      </c>
      <c r="Z5">
        <v>7</v>
      </c>
      <c r="AA5">
        <v>14</v>
      </c>
      <c r="AC5" s="22">
        <v>632</v>
      </c>
      <c r="AD5" s="23">
        <v>14</v>
      </c>
      <c r="AE5" s="23">
        <v>4</v>
      </c>
      <c r="AF5" s="22">
        <v>78</v>
      </c>
      <c r="AG5" s="22">
        <v>109</v>
      </c>
      <c r="AH5" s="22">
        <v>19</v>
      </c>
      <c r="AI5" s="22">
        <v>1</v>
      </c>
      <c r="AJ5" s="22">
        <v>81</v>
      </c>
      <c r="AK5" s="24">
        <v>7</v>
      </c>
      <c r="AL5" s="24">
        <f>Tabla_Estadisticas[[#This Row],[E1_Pts_Saque]]+Tabla_Estadisticas[[#This Row],[E1_Error_Saque]]/Tabla_Estadisticas[[#This Row],[E1_Total_Saques]]</f>
        <v>5.2142857142857144</v>
      </c>
      <c r="AM5" s="24">
        <f>Tabla_Estadisticas[[#This Row],[E1_Pts_Contraataque]]/Tabla_Estadisticas[[#This Row],[E1_Total_Saques]]</f>
        <v>0.16326530612244897</v>
      </c>
      <c r="AN5" s="22">
        <v>76</v>
      </c>
      <c r="AO5" s="22">
        <v>102</v>
      </c>
      <c r="AP5" s="22">
        <v>21</v>
      </c>
      <c r="AQ5" s="22">
        <v>1.75</v>
      </c>
      <c r="AR5" s="22">
        <v>90</v>
      </c>
      <c r="AS5" s="25">
        <v>4</v>
      </c>
      <c r="AT5" s="24">
        <f>Tabla_Estadisticas[[#This Row],[E2_Pts_Saque]]+Tabla_Estadisticas[[#This Row],[E2_Error_Saque]]/Tabla_Estadisticas[[#This Row],[E2_Total_Saques]]</f>
        <v>8.2233009708737868</v>
      </c>
      <c r="AU5" s="24">
        <f>Tabla_Estadisticas[[#This Row],[E2_Pts_Contraataque]]/Tabla_Estadisticas[[#This Row],[E2_Pts_Totales]]</f>
        <v>0.29577464788732394</v>
      </c>
      <c r="AW5" s="30">
        <v>633</v>
      </c>
      <c r="AX5" s="31">
        <v>43562</v>
      </c>
      <c r="AY5" s="30">
        <f>_xlfn.XLOOKUP(Auxiliar!A634,Equipos!$B$2:$B$24,Equipos!$A$2:$A$24,"error",0)</f>
        <v>4</v>
      </c>
      <c r="AZ5" s="30">
        <f>_xlfn.XLOOKUP(Auxiliar!B634,Equipos!$B$2:$B$24,Equipos!$A$2:$A$24,"error",0)</f>
        <v>14</v>
      </c>
      <c r="BA5" s="30">
        <v>3</v>
      </c>
      <c r="BB5" s="30">
        <v>0</v>
      </c>
    </row>
    <row r="6" spans="1:54" x14ac:dyDescent="0.25">
      <c r="A6" t="s">
        <v>81</v>
      </c>
      <c r="B6" t="s">
        <v>82</v>
      </c>
      <c r="D6" s="19"/>
      <c r="E6" s="19"/>
      <c r="F6" s="19"/>
      <c r="G6" s="19"/>
      <c r="H6" s="21"/>
      <c r="I6" s="21"/>
      <c r="J6" s="21"/>
      <c r="L6" t="s">
        <v>44</v>
      </c>
      <c r="M6" t="s">
        <v>57</v>
      </c>
      <c r="N6" t="s">
        <v>84</v>
      </c>
      <c r="O6" s="2">
        <v>0.4</v>
      </c>
      <c r="P6" s="2">
        <v>0.23</v>
      </c>
      <c r="Q6" t="s">
        <v>49</v>
      </c>
      <c r="R6" t="s">
        <v>79</v>
      </c>
      <c r="S6">
        <v>10</v>
      </c>
      <c r="T6">
        <v>32</v>
      </c>
      <c r="U6">
        <v>81</v>
      </c>
      <c r="V6">
        <v>7</v>
      </c>
      <c r="W6" s="2">
        <v>0.45</v>
      </c>
      <c r="X6" s="2">
        <v>0.22</v>
      </c>
      <c r="Y6">
        <v>8</v>
      </c>
      <c r="Z6">
        <v>10</v>
      </c>
      <c r="AA6">
        <v>10</v>
      </c>
      <c r="AC6" s="26">
        <v>633</v>
      </c>
      <c r="AD6" s="27">
        <v>4</v>
      </c>
      <c r="AE6" s="27">
        <v>14</v>
      </c>
      <c r="AF6" s="26">
        <v>48</v>
      </c>
      <c r="AG6" s="26">
        <v>74</v>
      </c>
      <c r="AH6" s="26">
        <v>14</v>
      </c>
      <c r="AI6" s="26">
        <v>0.67</v>
      </c>
      <c r="AJ6" s="26">
        <v>41</v>
      </c>
      <c r="AK6" s="28">
        <v>2</v>
      </c>
      <c r="AL6" s="28">
        <f>Tabla_Estadisticas[[#This Row],[E1_Pts_Saque]]+Tabla_Estadisticas[[#This Row],[E1_Error_Saque]]/Tabla_Estadisticas[[#This Row],[E1_Total_Saques]]</f>
        <v>7.19</v>
      </c>
      <c r="AM6" s="28">
        <f>Tabla_Estadisticas[[#This Row],[E1_Pts_Contraataque]]/Tabla_Estadisticas[[#This Row],[E1_Total_Saques]]</f>
        <v>0.22</v>
      </c>
      <c r="AN6" s="26">
        <v>37</v>
      </c>
      <c r="AO6" s="26">
        <v>58</v>
      </c>
      <c r="AP6" s="26">
        <v>17</v>
      </c>
      <c r="AQ6" s="26">
        <v>0.67</v>
      </c>
      <c r="AR6" s="26">
        <v>60</v>
      </c>
      <c r="AS6" s="29">
        <v>2</v>
      </c>
      <c r="AT6" s="28">
        <f>Tabla_Estadisticas[[#This Row],[E2_Pts_Saque]]+Tabla_Estadisticas[[#This Row],[E2_Error_Saque]]/Tabla_Estadisticas[[#This Row],[E2_Total_Saques]]</f>
        <v>12.25242718446602</v>
      </c>
      <c r="AU6" s="28">
        <f>Tabla_Estadisticas[[#This Row],[E2_Pts_Contraataque]]/Tabla_Estadisticas[[#This Row],[E2_Pts_Totales]]</f>
        <v>0.375</v>
      </c>
      <c r="AW6" s="22">
        <v>634</v>
      </c>
      <c r="AX6" s="32">
        <v>43568</v>
      </c>
      <c r="AY6" s="22">
        <f>_xlfn.XLOOKUP(Auxiliar!A635,Equipos!$B$2:$B$24,Equipos!$A$2:$A$24,"error",0)</f>
        <v>15</v>
      </c>
      <c r="AZ6" s="22">
        <f>_xlfn.XLOOKUP(Auxiliar!B635,Equipos!$B$2:$B$24,Equipos!$A$2:$A$24,"error",0)</f>
        <v>4</v>
      </c>
      <c r="BA6" s="22">
        <v>1</v>
      </c>
      <c r="BB6" s="22">
        <v>3</v>
      </c>
    </row>
    <row r="7" spans="1:54" x14ac:dyDescent="0.25">
      <c r="A7" t="s">
        <v>86</v>
      </c>
      <c r="B7" t="s">
        <v>87</v>
      </c>
      <c r="D7" s="19"/>
      <c r="E7" s="19"/>
      <c r="F7" s="19"/>
      <c r="G7" s="19"/>
      <c r="H7" s="21"/>
      <c r="I7" s="21"/>
      <c r="J7" s="21"/>
      <c r="L7" t="s">
        <v>89</v>
      </c>
      <c r="M7" t="s">
        <v>90</v>
      </c>
      <c r="N7" t="s">
        <v>79</v>
      </c>
      <c r="O7" s="2">
        <v>0.31</v>
      </c>
      <c r="P7" s="2">
        <v>0.1</v>
      </c>
      <c r="Q7" t="s">
        <v>58</v>
      </c>
      <c r="R7" t="s">
        <v>77</v>
      </c>
      <c r="S7">
        <v>9</v>
      </c>
      <c r="T7">
        <v>21</v>
      </c>
      <c r="U7">
        <v>78</v>
      </c>
      <c r="V7">
        <v>7</v>
      </c>
      <c r="W7" s="2">
        <v>0.42</v>
      </c>
      <c r="X7" s="2">
        <v>0.14000000000000001</v>
      </c>
      <c r="Y7">
        <v>5</v>
      </c>
      <c r="Z7">
        <v>4</v>
      </c>
      <c r="AA7">
        <v>2</v>
      </c>
      <c r="AC7" s="22">
        <v>634</v>
      </c>
      <c r="AD7" s="23">
        <v>15</v>
      </c>
      <c r="AE7" s="23">
        <v>4</v>
      </c>
      <c r="AF7" s="22">
        <v>64</v>
      </c>
      <c r="AG7" s="22">
        <v>92</v>
      </c>
      <c r="AH7" s="22">
        <v>15</v>
      </c>
      <c r="AI7" s="22">
        <v>0.75</v>
      </c>
      <c r="AJ7" s="22">
        <v>80</v>
      </c>
      <c r="AK7" s="24">
        <v>3</v>
      </c>
      <c r="AL7" s="24">
        <f>Tabla_Estadisticas[[#This Row],[E1_Pts_Saque]]+Tabla_Estadisticas[[#This Row],[E1_Error_Saque]]/Tabla_Estadisticas[[#This Row],[E1_Total_Saques]]</f>
        <v>7.22</v>
      </c>
      <c r="AM7" s="24">
        <f>Tabla_Estadisticas[[#This Row],[E1_Pts_Contraataque]]/Tabla_Estadisticas[[#This Row],[E1_Total_Saques]]</f>
        <v>0.23</v>
      </c>
      <c r="AN7" s="22">
        <v>70</v>
      </c>
      <c r="AO7" s="22">
        <v>94</v>
      </c>
      <c r="AP7" s="22">
        <v>14</v>
      </c>
      <c r="AQ7" s="22">
        <v>0.75</v>
      </c>
      <c r="AR7" s="22">
        <v>77</v>
      </c>
      <c r="AS7" s="25">
        <v>3</v>
      </c>
      <c r="AT7" s="24">
        <f>Tabla_Estadisticas[[#This Row],[E2_Pts_Saque]]+Tabla_Estadisticas[[#This Row],[E2_Error_Saque]]/Tabla_Estadisticas[[#This Row],[E2_Total_Saques]]</f>
        <v>8.2043010752688179</v>
      </c>
      <c r="AU7" s="24">
        <f>Tabla_Estadisticas[[#This Row],[E2_Pts_Contraataque]]/Tabla_Estadisticas[[#This Row],[E2_Pts_Totales]]</f>
        <v>0.30645161290322581</v>
      </c>
      <c r="AW7" s="30">
        <v>635</v>
      </c>
      <c r="AX7" s="31">
        <v>43572</v>
      </c>
      <c r="AY7" s="30">
        <f>_xlfn.XLOOKUP(Auxiliar!A636,Equipos!$B$2:$B$24,Equipos!$A$2:$A$24,"error",0)</f>
        <v>4</v>
      </c>
      <c r="AZ7" s="30">
        <f>_xlfn.XLOOKUP(Auxiliar!B636,Equipos!$B$2:$B$24,Equipos!$A$2:$A$24,"error",0)</f>
        <v>15</v>
      </c>
      <c r="BA7" s="30">
        <v>2</v>
      </c>
      <c r="BB7" s="30">
        <v>3</v>
      </c>
    </row>
    <row r="8" spans="1:54" x14ac:dyDescent="0.25">
      <c r="A8" t="s">
        <v>92</v>
      </c>
      <c r="B8" t="s">
        <v>93</v>
      </c>
      <c r="L8" t="s">
        <v>95</v>
      </c>
      <c r="M8" t="s">
        <v>52</v>
      </c>
      <c r="N8" t="s">
        <v>97</v>
      </c>
      <c r="O8" s="2">
        <v>0.46</v>
      </c>
      <c r="P8" s="2">
        <v>0.21</v>
      </c>
      <c r="Q8" t="s">
        <v>79</v>
      </c>
      <c r="R8" t="s">
        <v>68</v>
      </c>
      <c r="S8">
        <v>10</v>
      </c>
      <c r="T8">
        <v>14</v>
      </c>
      <c r="U8">
        <v>57</v>
      </c>
      <c r="V8">
        <v>6</v>
      </c>
      <c r="W8" s="2">
        <v>0.36</v>
      </c>
      <c r="X8" s="2">
        <v>0.17</v>
      </c>
      <c r="Y8">
        <v>3</v>
      </c>
      <c r="Z8">
        <v>8</v>
      </c>
      <c r="AA8">
        <v>5</v>
      </c>
      <c r="AC8" s="26">
        <v>635</v>
      </c>
      <c r="AD8" s="27">
        <v>4</v>
      </c>
      <c r="AE8" s="27">
        <v>15</v>
      </c>
      <c r="AF8" s="26">
        <v>79</v>
      </c>
      <c r="AG8" s="26">
        <v>100</v>
      </c>
      <c r="AH8" s="26">
        <v>18</v>
      </c>
      <c r="AI8" s="26">
        <v>1.4</v>
      </c>
      <c r="AJ8" s="26">
        <v>90</v>
      </c>
      <c r="AK8" s="28">
        <v>9</v>
      </c>
      <c r="AL8" s="28">
        <f>Tabla_Estadisticas[[#This Row],[E1_Pts_Saque]]+Tabla_Estadisticas[[#This Row],[E1_Error_Saque]]/Tabla_Estadisticas[[#This Row],[E1_Total_Saques]]</f>
        <v>6.2191780821917808</v>
      </c>
      <c r="AM8" s="28">
        <f>Tabla_Estadisticas[[#This Row],[E1_Pts_Contraataque]]/Tabla_Estadisticas[[#This Row],[E1_Total_Saques]]</f>
        <v>0.30136986301369861</v>
      </c>
      <c r="AN8" s="26">
        <v>72</v>
      </c>
      <c r="AO8" s="26">
        <v>103</v>
      </c>
      <c r="AP8" s="26">
        <v>13</v>
      </c>
      <c r="AQ8" s="26">
        <v>1.8</v>
      </c>
      <c r="AR8" s="26">
        <v>82</v>
      </c>
      <c r="AS8" s="29">
        <v>7</v>
      </c>
      <c r="AT8" s="28">
        <f>Tabla_Estadisticas[[#This Row],[E2_Pts_Saque]]+Tabla_Estadisticas[[#This Row],[E2_Error_Saque]]/Tabla_Estadisticas[[#This Row],[E2_Total_Saques]]</f>
        <v>0.18965517241379309</v>
      </c>
      <c r="AU8" s="28">
        <f>Tabla_Estadisticas[[#This Row],[E2_Pts_Contraataque]]/Tabla_Estadisticas[[#This Row],[E2_Pts_Totales]]</f>
        <v>0.21052631578947367</v>
      </c>
      <c r="AW8" s="22">
        <v>636</v>
      </c>
      <c r="AX8" s="32">
        <v>43579</v>
      </c>
      <c r="AY8" s="22">
        <f>_xlfn.XLOOKUP(Auxiliar!A637,Equipos!$B$2:$B$24,Equipos!$A$2:$A$24,"error",0)</f>
        <v>15</v>
      </c>
      <c r="AZ8" s="22">
        <f>_xlfn.XLOOKUP(Auxiliar!B637,Equipos!$B$2:$B$24,Equipos!$A$2:$A$24,"error",0)</f>
        <v>4</v>
      </c>
      <c r="BA8" s="22">
        <v>3</v>
      </c>
      <c r="BB8" s="22">
        <v>1</v>
      </c>
    </row>
    <row r="9" spans="1:54" x14ac:dyDescent="0.25">
      <c r="A9" t="s">
        <v>100</v>
      </c>
      <c r="B9" t="s">
        <v>101</v>
      </c>
      <c r="L9" t="s">
        <v>102</v>
      </c>
      <c r="M9" t="s">
        <v>103</v>
      </c>
      <c r="N9" t="s">
        <v>60</v>
      </c>
      <c r="O9" s="2">
        <v>0.5</v>
      </c>
      <c r="P9" s="2">
        <v>0.22</v>
      </c>
      <c r="Q9" t="s">
        <v>77</v>
      </c>
      <c r="R9" t="s">
        <v>49</v>
      </c>
      <c r="S9">
        <v>8</v>
      </c>
      <c r="T9">
        <v>-4</v>
      </c>
      <c r="U9">
        <v>60</v>
      </c>
      <c r="V9">
        <v>6</v>
      </c>
      <c r="W9" s="2">
        <v>0.36</v>
      </c>
      <c r="X9" s="2">
        <v>0.18</v>
      </c>
      <c r="Y9">
        <v>10</v>
      </c>
      <c r="Z9">
        <v>5</v>
      </c>
      <c r="AA9">
        <v>5</v>
      </c>
      <c r="AC9" s="22">
        <v>636</v>
      </c>
      <c r="AD9" s="23">
        <v>15</v>
      </c>
      <c r="AE9" s="23">
        <v>4</v>
      </c>
      <c r="AF9" s="22">
        <v>62</v>
      </c>
      <c r="AG9" s="22">
        <v>95</v>
      </c>
      <c r="AH9" s="22">
        <v>17</v>
      </c>
      <c r="AI9" s="22">
        <v>2.5</v>
      </c>
      <c r="AJ9" s="22">
        <v>67</v>
      </c>
      <c r="AK9" s="24">
        <v>2</v>
      </c>
      <c r="AL9" s="24">
        <f>Tabla_Estadisticas[[#This Row],[E1_Pts_Saque]]+Tabla_Estadisticas[[#This Row],[E1_Error_Saque]]/Tabla_Estadisticas[[#This Row],[E1_Total_Saques]]</f>
        <v>6.1891891891891895</v>
      </c>
      <c r="AM9" s="24">
        <f>Tabla_Estadisticas[[#This Row],[E1_Pts_Contraataque]]/Tabla_Estadisticas[[#This Row],[E1_Total_Saques]]</f>
        <v>0.3108108108108108</v>
      </c>
      <c r="AN9" s="22">
        <v>56</v>
      </c>
      <c r="AO9" s="22">
        <v>87</v>
      </c>
      <c r="AP9" s="22">
        <v>20</v>
      </c>
      <c r="AQ9" s="22">
        <v>0.5</v>
      </c>
      <c r="AR9" s="22">
        <v>78</v>
      </c>
      <c r="AS9" s="25">
        <v>10</v>
      </c>
      <c r="AT9" s="24">
        <f>Tabla_Estadisticas[[#This Row],[E2_Pts_Saque]]+Tabla_Estadisticas[[#This Row],[E2_Error_Saque]]/Tabla_Estadisticas[[#This Row],[E2_Total_Saques]]</f>
        <v>1.2592592592592593</v>
      </c>
      <c r="AU9" s="24">
        <f>Tabla_Estadisticas[[#This Row],[E2_Pts_Contraataque]]/Tabla_Estadisticas[[#This Row],[E2_Pts_Totales]]</f>
        <v>9.375E-2</v>
      </c>
      <c r="AW9" s="30">
        <v>637</v>
      </c>
      <c r="AX9" s="31">
        <v>43571</v>
      </c>
      <c r="AY9" s="30">
        <f>_xlfn.XLOOKUP(Auxiliar!A638,Equipos!$B$2:$B$24,Equipos!$A$2:$A$24,"error",0)</f>
        <v>16</v>
      </c>
      <c r="AZ9" s="30">
        <f>_xlfn.XLOOKUP(Auxiliar!B638,Equipos!$B$2:$B$24,Equipos!$A$2:$A$24,"error",0)</f>
        <v>2</v>
      </c>
      <c r="BA9" s="30">
        <v>1</v>
      </c>
      <c r="BB9" s="30">
        <v>3</v>
      </c>
    </row>
    <row r="10" spans="1:54" x14ac:dyDescent="0.25">
      <c r="A10" t="s">
        <v>54</v>
      </c>
      <c r="B10" t="s">
        <v>101</v>
      </c>
      <c r="L10" t="s">
        <v>107</v>
      </c>
      <c r="M10" t="s">
        <v>105</v>
      </c>
      <c r="N10" t="s">
        <v>58</v>
      </c>
      <c r="O10" s="2">
        <v>0.44</v>
      </c>
      <c r="P10" s="2">
        <v>0.25</v>
      </c>
      <c r="Q10" t="s">
        <v>79</v>
      </c>
      <c r="R10" t="s">
        <v>77</v>
      </c>
      <c r="S10">
        <v>18</v>
      </c>
      <c r="T10">
        <v>15</v>
      </c>
      <c r="U10">
        <v>76</v>
      </c>
      <c r="V10">
        <v>8</v>
      </c>
      <c r="W10" s="2">
        <v>0.47</v>
      </c>
      <c r="X10" s="2">
        <v>0.26</v>
      </c>
      <c r="Y10">
        <v>5</v>
      </c>
      <c r="Z10">
        <v>8</v>
      </c>
      <c r="AA10">
        <v>11</v>
      </c>
      <c r="AC10" s="26">
        <v>637</v>
      </c>
      <c r="AD10" s="27">
        <v>16</v>
      </c>
      <c r="AE10" s="27">
        <v>2</v>
      </c>
      <c r="AF10" s="26">
        <v>75</v>
      </c>
      <c r="AG10" s="26">
        <v>96</v>
      </c>
      <c r="AH10" s="26">
        <v>15</v>
      </c>
      <c r="AI10" s="26">
        <v>1</v>
      </c>
      <c r="AJ10" s="26">
        <v>84</v>
      </c>
      <c r="AK10" s="28">
        <v>4</v>
      </c>
      <c r="AL10" s="28">
        <f>Tabla_Estadisticas[[#This Row],[E1_Pts_Saque]]+Tabla_Estadisticas[[#This Row],[E1_Error_Saque]]/Tabla_Estadisticas[[#This Row],[E1_Total_Saques]]</f>
        <v>8.1914893617021285</v>
      </c>
      <c r="AM10" s="28">
        <f>Tabla_Estadisticas[[#This Row],[E1_Pts_Contraataque]]/Tabla_Estadisticas[[#This Row],[E1_Total_Saques]]</f>
        <v>0.27659574468085107</v>
      </c>
      <c r="AN10" s="26">
        <v>70</v>
      </c>
      <c r="AO10" s="26">
        <v>96</v>
      </c>
      <c r="AP10" s="26">
        <v>12</v>
      </c>
      <c r="AQ10" s="26">
        <v>1</v>
      </c>
      <c r="AR10" s="26">
        <v>81</v>
      </c>
      <c r="AS10" s="29">
        <v>4</v>
      </c>
      <c r="AT10" s="28">
        <f>Tabla_Estadisticas[[#This Row],[E2_Pts_Saque]]+Tabla_Estadisticas[[#This Row],[E2_Error_Saque]]/Tabla_Estadisticas[[#This Row],[E2_Total_Saques]]</f>
        <v>4.1927710843373491</v>
      </c>
      <c r="AU10" s="28">
        <f>Tabla_Estadisticas[[#This Row],[E2_Pts_Contraataque]]/Tabla_Estadisticas[[#This Row],[E2_Pts_Totales]]</f>
        <v>0.30909090909090908</v>
      </c>
      <c r="AW10" s="22">
        <v>638</v>
      </c>
      <c r="AX10" s="32">
        <v>43574</v>
      </c>
      <c r="AY10" s="22">
        <f>_xlfn.XLOOKUP(Auxiliar!A639,Equipos!$B$2:$B$24,Equipos!$A$2:$A$24,"error",0)</f>
        <v>2</v>
      </c>
      <c r="AZ10" s="22">
        <f>_xlfn.XLOOKUP(Auxiliar!B639,Equipos!$B$2:$B$24,Equipos!$A$2:$A$24,"error",0)</f>
        <v>16</v>
      </c>
      <c r="BA10" s="22">
        <v>0</v>
      </c>
      <c r="BB10" s="22">
        <v>3</v>
      </c>
    </row>
    <row r="11" spans="1:54" x14ac:dyDescent="0.25">
      <c r="A11" t="s">
        <v>93</v>
      </c>
      <c r="B11" t="s">
        <v>100</v>
      </c>
      <c r="L11" t="s">
        <v>69</v>
      </c>
      <c r="M11" t="s">
        <v>94</v>
      </c>
      <c r="N11" t="s">
        <v>47</v>
      </c>
      <c r="O11" s="2">
        <v>0.28000000000000003</v>
      </c>
      <c r="P11" s="2">
        <v>0.1</v>
      </c>
      <c r="Q11" t="s">
        <v>47</v>
      </c>
      <c r="R11" t="s">
        <v>68</v>
      </c>
      <c r="S11">
        <v>6</v>
      </c>
      <c r="T11">
        <v>28</v>
      </c>
      <c r="U11">
        <v>49</v>
      </c>
      <c r="V11">
        <v>4</v>
      </c>
      <c r="W11" s="2">
        <v>0.38</v>
      </c>
      <c r="X11" s="2">
        <v>0.24</v>
      </c>
      <c r="Y11">
        <v>3</v>
      </c>
      <c r="Z11">
        <v>6</v>
      </c>
      <c r="AA11">
        <v>4</v>
      </c>
      <c r="AC11" s="22">
        <v>638</v>
      </c>
      <c r="AD11" s="23">
        <v>2</v>
      </c>
      <c r="AE11" s="23">
        <v>16</v>
      </c>
      <c r="AF11" s="22">
        <v>50</v>
      </c>
      <c r="AG11" s="22">
        <v>65</v>
      </c>
      <c r="AH11" s="22">
        <v>13</v>
      </c>
      <c r="AI11" s="22">
        <v>2</v>
      </c>
      <c r="AJ11" s="22">
        <v>64</v>
      </c>
      <c r="AK11" s="24">
        <v>2</v>
      </c>
      <c r="AL11" s="24">
        <f>Tabla_Estadisticas[[#This Row],[E1_Pts_Saque]]+Tabla_Estadisticas[[#This Row],[E1_Error_Saque]]/Tabla_Estadisticas[[#This Row],[E1_Total_Saques]]</f>
        <v>4.1833333333333336</v>
      </c>
      <c r="AM11" s="24">
        <f>Tabla_Estadisticas[[#This Row],[E1_Pts_Contraataque]]/Tabla_Estadisticas[[#This Row],[E1_Total_Saques]]</f>
        <v>0.25</v>
      </c>
      <c r="AN11" s="22">
        <v>55</v>
      </c>
      <c r="AO11" s="22">
        <v>73</v>
      </c>
      <c r="AP11" s="22">
        <v>9</v>
      </c>
      <c r="AQ11" s="22">
        <v>0.67</v>
      </c>
      <c r="AR11" s="22">
        <v>52</v>
      </c>
      <c r="AS11" s="25">
        <v>6</v>
      </c>
      <c r="AT11" s="24">
        <f>Tabla_Estadisticas[[#This Row],[E2_Pts_Saque]]+Tabla_Estadisticas[[#This Row],[E2_Error_Saque]]/Tabla_Estadisticas[[#This Row],[E2_Total_Saques]]</f>
        <v>6.1917808219178081</v>
      </c>
      <c r="AU11" s="24">
        <f>Tabla_Estadisticas[[#This Row],[E2_Pts_Contraataque]]/Tabla_Estadisticas[[#This Row],[E2_Pts_Totales]]</f>
        <v>0.38461538461538464</v>
      </c>
      <c r="AW11" s="30">
        <v>639</v>
      </c>
      <c r="AX11" s="31">
        <v>43579</v>
      </c>
      <c r="AY11" s="30">
        <f>_xlfn.XLOOKUP(Auxiliar!A640,Equipos!$B$2:$B$24,Equipos!$A$2:$A$24,"error",0)</f>
        <v>16</v>
      </c>
      <c r="AZ11" s="30">
        <f>_xlfn.XLOOKUP(Auxiliar!B640,Equipos!$B$2:$B$24,Equipos!$A$2:$A$24,"error",0)</f>
        <v>2</v>
      </c>
      <c r="BA11" s="30">
        <v>3</v>
      </c>
      <c r="BB11" s="30">
        <v>2</v>
      </c>
    </row>
    <row r="12" spans="1:54" x14ac:dyDescent="0.25">
      <c r="A12" t="s">
        <v>87</v>
      </c>
      <c r="B12" t="s">
        <v>92</v>
      </c>
      <c r="L12" t="s">
        <v>110</v>
      </c>
      <c r="M12" t="s">
        <v>112</v>
      </c>
      <c r="N12" t="s">
        <v>77</v>
      </c>
      <c r="O12" s="2">
        <v>0.48</v>
      </c>
      <c r="P12" s="2">
        <v>0.2</v>
      </c>
      <c r="Q12" t="s">
        <v>69</v>
      </c>
      <c r="R12" t="s">
        <v>84</v>
      </c>
      <c r="S12">
        <v>8</v>
      </c>
      <c r="T12">
        <v>35</v>
      </c>
      <c r="U12">
        <v>79</v>
      </c>
      <c r="V12">
        <v>2</v>
      </c>
      <c r="W12" s="2">
        <v>0.64</v>
      </c>
      <c r="X12" s="2">
        <v>0.26</v>
      </c>
      <c r="Y12">
        <v>12</v>
      </c>
      <c r="Z12">
        <v>9</v>
      </c>
      <c r="AA12">
        <v>5</v>
      </c>
      <c r="AC12" s="26">
        <v>639</v>
      </c>
      <c r="AD12" s="27">
        <v>16</v>
      </c>
      <c r="AE12" s="27">
        <v>2</v>
      </c>
      <c r="AF12" s="26">
        <v>78</v>
      </c>
      <c r="AG12" s="26">
        <v>107</v>
      </c>
      <c r="AH12" s="26">
        <v>18</v>
      </c>
      <c r="AI12" s="26">
        <v>1</v>
      </c>
      <c r="AJ12" s="26">
        <v>83</v>
      </c>
      <c r="AK12" s="28">
        <v>8</v>
      </c>
      <c r="AL12" s="28">
        <f>Tabla_Estadisticas[[#This Row],[E1_Pts_Saque]]+Tabla_Estadisticas[[#This Row],[E1_Error_Saque]]/Tabla_Estadisticas[[#This Row],[E1_Total_Saques]]</f>
        <v>2.191919191919192</v>
      </c>
      <c r="AM12" s="28">
        <f>Tabla_Estadisticas[[#This Row],[E1_Pts_Contraataque]]/Tabla_Estadisticas[[#This Row],[E1_Total_Saques]]</f>
        <v>0.15151515151515152</v>
      </c>
      <c r="AN12" s="26">
        <v>80</v>
      </c>
      <c r="AO12" s="26">
        <v>106</v>
      </c>
      <c r="AP12" s="26">
        <v>23</v>
      </c>
      <c r="AQ12" s="26">
        <v>1.6</v>
      </c>
      <c r="AR12" s="26">
        <v>89</v>
      </c>
      <c r="AS12" s="29">
        <v>5</v>
      </c>
      <c r="AT12" s="28">
        <f>Tabla_Estadisticas[[#This Row],[E2_Pts_Saque]]+Tabla_Estadisticas[[#This Row],[E2_Error_Saque]]/Tabla_Estadisticas[[#This Row],[E2_Total_Saques]]</f>
        <v>5.1862745098039218</v>
      </c>
      <c r="AU12" s="28">
        <f>Tabla_Estadisticas[[#This Row],[E2_Pts_Contraataque]]/Tabla_Estadisticas[[#This Row],[E2_Pts_Totales]]</f>
        <v>0.29487179487179488</v>
      </c>
      <c r="AW12" s="22">
        <v>640</v>
      </c>
      <c r="AX12" s="32">
        <v>43582</v>
      </c>
      <c r="AY12" s="22">
        <f>_xlfn.XLOOKUP(Auxiliar!A641,Equipos!$B$2:$B$24,Equipos!$A$2:$A$24,"error",0)</f>
        <v>15</v>
      </c>
      <c r="AZ12" s="22">
        <f>_xlfn.XLOOKUP(Auxiliar!B641,Equipos!$B$2:$B$24,Equipos!$A$2:$A$24,"error",0)</f>
        <v>16</v>
      </c>
      <c r="BA12" s="22">
        <v>3</v>
      </c>
      <c r="BB12" s="22">
        <v>2</v>
      </c>
    </row>
    <row r="13" spans="1:54" x14ac:dyDescent="0.25">
      <c r="A13" t="s">
        <v>82</v>
      </c>
      <c r="B13" t="s">
        <v>86</v>
      </c>
      <c r="L13" t="s">
        <v>97</v>
      </c>
      <c r="M13" t="s">
        <v>113</v>
      </c>
      <c r="N13" t="s">
        <v>49</v>
      </c>
      <c r="O13" s="2">
        <v>0.38</v>
      </c>
      <c r="P13" s="2">
        <v>0.09</v>
      </c>
      <c r="Q13" t="s">
        <v>69</v>
      </c>
      <c r="R13" t="s">
        <v>77</v>
      </c>
      <c r="S13">
        <v>6</v>
      </c>
      <c r="T13">
        <v>36</v>
      </c>
      <c r="U13">
        <v>39</v>
      </c>
      <c r="V13">
        <v>3</v>
      </c>
      <c r="W13" s="2">
        <v>0.53</v>
      </c>
      <c r="X13" s="2">
        <v>0.12</v>
      </c>
      <c r="Y13">
        <v>5</v>
      </c>
      <c r="Z13">
        <v>9</v>
      </c>
      <c r="AA13">
        <v>9</v>
      </c>
      <c r="AC13" s="22">
        <v>640</v>
      </c>
      <c r="AD13" s="23">
        <v>15</v>
      </c>
      <c r="AE13" s="23">
        <v>16</v>
      </c>
      <c r="AF13" s="22">
        <v>82</v>
      </c>
      <c r="AG13" s="22">
        <v>112</v>
      </c>
      <c r="AH13" s="22">
        <v>16</v>
      </c>
      <c r="AI13" s="22">
        <v>1.8</v>
      </c>
      <c r="AJ13" s="22">
        <v>96</v>
      </c>
      <c r="AK13" s="24">
        <v>2</v>
      </c>
      <c r="AL13" s="24">
        <f>Tabla_Estadisticas[[#This Row],[E1_Pts_Saque]]+Tabla_Estadisticas[[#This Row],[E1_Error_Saque]]/Tabla_Estadisticas[[#This Row],[E1_Total_Saques]]</f>
        <v>3.22</v>
      </c>
      <c r="AM13" s="24">
        <f>Tabla_Estadisticas[[#This Row],[E1_Pts_Contraataque]]/Tabla_Estadisticas[[#This Row],[E1_Total_Saques]]</f>
        <v>0.16</v>
      </c>
      <c r="AN13" s="22">
        <v>82</v>
      </c>
      <c r="AO13" s="22">
        <v>115</v>
      </c>
      <c r="AP13" s="22">
        <v>19</v>
      </c>
      <c r="AQ13" s="22">
        <v>0.4</v>
      </c>
      <c r="AR13" s="22">
        <v>96</v>
      </c>
      <c r="AS13" s="25">
        <v>9</v>
      </c>
      <c r="AT13" s="24">
        <f>Tabla_Estadisticas[[#This Row],[E2_Pts_Saque]]+Tabla_Estadisticas[[#This Row],[E2_Error_Saque]]/Tabla_Estadisticas[[#This Row],[E2_Total_Saques]]</f>
        <v>10.148648648648649</v>
      </c>
      <c r="AU13" s="24">
        <f>Tabla_Estadisticas[[#This Row],[E2_Pts_Contraataque]]/Tabla_Estadisticas[[#This Row],[E2_Pts_Totales]]</f>
        <v>0.5</v>
      </c>
      <c r="AW13" s="30">
        <v>641</v>
      </c>
      <c r="AX13" s="31">
        <v>43586</v>
      </c>
      <c r="AY13" s="30">
        <f>_xlfn.XLOOKUP(Auxiliar!A642,Equipos!$B$2:$B$24,Equipos!$A$2:$A$24,"error",0)</f>
        <v>16</v>
      </c>
      <c r="AZ13" s="30">
        <f>_xlfn.XLOOKUP(Auxiliar!B642,Equipos!$B$2:$B$24,Equipos!$A$2:$A$24,"error",0)</f>
        <v>15</v>
      </c>
      <c r="BA13" s="30">
        <v>0</v>
      </c>
      <c r="BB13" s="30">
        <v>3</v>
      </c>
    </row>
    <row r="14" spans="1:54" x14ac:dyDescent="0.25">
      <c r="A14" t="s">
        <v>72</v>
      </c>
      <c r="B14" t="s">
        <v>81</v>
      </c>
      <c r="L14" t="s">
        <v>104</v>
      </c>
      <c r="M14" t="s">
        <v>115</v>
      </c>
      <c r="N14" t="s">
        <v>68</v>
      </c>
      <c r="O14" s="2">
        <v>0.54</v>
      </c>
      <c r="P14" s="2">
        <v>0.28000000000000003</v>
      </c>
      <c r="Q14" t="s">
        <v>58</v>
      </c>
      <c r="R14" t="s">
        <v>49</v>
      </c>
      <c r="S14">
        <v>6</v>
      </c>
      <c r="T14">
        <v>16</v>
      </c>
      <c r="U14">
        <v>67</v>
      </c>
      <c r="V14">
        <v>2</v>
      </c>
      <c r="W14" s="2">
        <v>0.46</v>
      </c>
      <c r="X14" s="2">
        <v>0.13</v>
      </c>
      <c r="Y14">
        <v>10</v>
      </c>
      <c r="Z14">
        <v>4</v>
      </c>
      <c r="AA14">
        <v>6</v>
      </c>
      <c r="AC14" s="26">
        <v>641</v>
      </c>
      <c r="AD14" s="27">
        <v>16</v>
      </c>
      <c r="AE14" s="27">
        <v>15</v>
      </c>
      <c r="AF14" s="26">
        <v>53</v>
      </c>
      <c r="AG14" s="26">
        <v>69</v>
      </c>
      <c r="AH14" s="26">
        <v>11</v>
      </c>
      <c r="AI14" s="26">
        <v>1</v>
      </c>
      <c r="AJ14" s="26">
        <v>68</v>
      </c>
      <c r="AK14" s="28">
        <v>10</v>
      </c>
      <c r="AL14" s="28">
        <f>Tabla_Estadisticas[[#This Row],[E1_Pts_Saque]]+Tabla_Estadisticas[[#This Row],[E1_Error_Saque]]/Tabla_Estadisticas[[#This Row],[E1_Total_Saques]]</f>
        <v>2.0945945945945947</v>
      </c>
      <c r="AM14" s="28">
        <f>Tabla_Estadisticas[[#This Row],[E1_Pts_Contraataque]]/Tabla_Estadisticas[[#This Row],[E1_Total_Saques]]</f>
        <v>0.24324324324324326</v>
      </c>
      <c r="AN14" s="26">
        <v>57</v>
      </c>
      <c r="AO14" s="26">
        <v>75</v>
      </c>
      <c r="AP14" s="26">
        <v>7</v>
      </c>
      <c r="AQ14" s="26">
        <v>3.33</v>
      </c>
      <c r="AR14" s="26">
        <v>58</v>
      </c>
      <c r="AS14" s="29">
        <v>3</v>
      </c>
      <c r="AT14" s="28">
        <f>Tabla_Estadisticas[[#This Row],[E2_Pts_Saque]]+Tabla_Estadisticas[[#This Row],[E2_Error_Saque]]/Tabla_Estadisticas[[#This Row],[E2_Total_Saques]]</f>
        <v>3.2203389830508473</v>
      </c>
      <c r="AU14" s="28">
        <f>Tabla_Estadisticas[[#This Row],[E2_Pts_Contraataque]]/Tabla_Estadisticas[[#This Row],[E2_Pts_Totales]]</f>
        <v>0.22448979591836735</v>
      </c>
      <c r="AW14" s="22">
        <v>642</v>
      </c>
      <c r="AX14" s="32">
        <v>43589</v>
      </c>
      <c r="AY14" s="22">
        <f>_xlfn.XLOOKUP(Auxiliar!A643,Equipos!$B$2:$B$24,Equipos!$A$2:$A$24,"error",0)</f>
        <v>15</v>
      </c>
      <c r="AZ14" s="22">
        <f>_xlfn.XLOOKUP(Auxiliar!B643,Equipos!$B$2:$B$24,Equipos!$A$2:$A$24,"error",0)</f>
        <v>16</v>
      </c>
      <c r="BA14" s="22">
        <v>3</v>
      </c>
      <c r="BB14" s="22">
        <v>1</v>
      </c>
    </row>
    <row r="15" spans="1:54" x14ac:dyDescent="0.25">
      <c r="A15" t="s">
        <v>63</v>
      </c>
      <c r="B15" t="s">
        <v>71</v>
      </c>
      <c r="L15" t="s">
        <v>117</v>
      </c>
      <c r="M15" t="s">
        <v>119</v>
      </c>
      <c r="N15" t="s">
        <v>58</v>
      </c>
      <c r="O15" s="2">
        <v>0.3</v>
      </c>
      <c r="P15" s="2">
        <v>0.15</v>
      </c>
      <c r="Q15" t="s">
        <v>51</v>
      </c>
      <c r="R15" t="s">
        <v>49</v>
      </c>
      <c r="S15">
        <v>2</v>
      </c>
      <c r="T15">
        <v>38</v>
      </c>
      <c r="U15">
        <v>48</v>
      </c>
      <c r="V15">
        <v>2</v>
      </c>
      <c r="W15" s="2">
        <v>0.5</v>
      </c>
      <c r="X15" s="2">
        <v>0.35</v>
      </c>
      <c r="Y15">
        <v>10</v>
      </c>
      <c r="Z15">
        <v>14</v>
      </c>
      <c r="AA15">
        <v>6</v>
      </c>
      <c r="AC15" s="22">
        <v>642</v>
      </c>
      <c r="AD15" s="23">
        <v>15</v>
      </c>
      <c r="AE15" s="23">
        <v>16</v>
      </c>
      <c r="AF15" s="22">
        <v>72</v>
      </c>
      <c r="AG15" s="22">
        <v>100</v>
      </c>
      <c r="AH15" s="22">
        <v>13</v>
      </c>
      <c r="AI15" s="22">
        <v>1</v>
      </c>
      <c r="AJ15" s="22">
        <v>83</v>
      </c>
      <c r="AK15" s="24">
        <v>3</v>
      </c>
      <c r="AL15" s="24">
        <f>Tabla_Estadisticas[[#This Row],[E1_Pts_Saque]]+Tabla_Estadisticas[[#This Row],[E1_Error_Saque]]/Tabla_Estadisticas[[#This Row],[E1_Total_Saques]]</f>
        <v>2.1724137931034484</v>
      </c>
      <c r="AM15" s="24">
        <f>Tabla_Estadisticas[[#This Row],[E1_Pts_Contraataque]]/Tabla_Estadisticas[[#This Row],[E1_Total_Saques]]</f>
        <v>0.20689655172413793</v>
      </c>
      <c r="AN15" s="22">
        <v>72</v>
      </c>
      <c r="AO15" s="22">
        <v>97</v>
      </c>
      <c r="AP15" s="22">
        <v>14</v>
      </c>
      <c r="AQ15" s="22">
        <v>0.75</v>
      </c>
      <c r="AR15" s="22">
        <v>87</v>
      </c>
      <c r="AS15" s="25">
        <v>4</v>
      </c>
      <c r="AT15" s="24">
        <f>Tabla_Estadisticas[[#This Row],[E2_Pts_Saque]]+Tabla_Estadisticas[[#This Row],[E2_Error_Saque]]/Tabla_Estadisticas[[#This Row],[E2_Total_Saques]]</f>
        <v>4.1095890410958908</v>
      </c>
      <c r="AU15" s="24">
        <f>Tabla_Estadisticas[[#This Row],[E2_Pts_Contraataque]]/Tabla_Estadisticas[[#This Row],[E2_Pts_Totales]]</f>
        <v>0.45901639344262296</v>
      </c>
      <c r="AW15" s="30">
        <v>643</v>
      </c>
      <c r="AX15" s="31">
        <v>43582</v>
      </c>
      <c r="AY15" s="30">
        <f>_xlfn.XLOOKUP(Auxiliar!A644,Equipos!$B$2:$B$24,Equipos!$A$2:$A$24,"error",0)</f>
        <v>2</v>
      </c>
      <c r="AZ15" s="30">
        <f>_xlfn.XLOOKUP(Auxiliar!B644,Equipos!$B$2:$B$24,Equipos!$A$2:$A$24,"error",0)</f>
        <v>4</v>
      </c>
      <c r="BA15" s="30">
        <v>3</v>
      </c>
      <c r="BB15" s="30">
        <v>2</v>
      </c>
    </row>
    <row r="16" spans="1:54" x14ac:dyDescent="0.25">
      <c r="A16" t="s">
        <v>42</v>
      </c>
      <c r="B16" t="s">
        <v>62</v>
      </c>
      <c r="L16" t="s">
        <v>120</v>
      </c>
      <c r="M16" t="s">
        <v>121</v>
      </c>
      <c r="N16" t="s">
        <v>58</v>
      </c>
      <c r="O16" s="2">
        <v>0.43</v>
      </c>
      <c r="P16" s="2">
        <v>0.32</v>
      </c>
      <c r="Q16" t="s">
        <v>58</v>
      </c>
      <c r="R16" t="s">
        <v>45</v>
      </c>
      <c r="S16">
        <v>7</v>
      </c>
      <c r="T16">
        <v>16</v>
      </c>
      <c r="U16">
        <v>64</v>
      </c>
      <c r="V16">
        <v>3</v>
      </c>
      <c r="W16" s="2">
        <v>0.56000000000000005</v>
      </c>
      <c r="X16" s="2">
        <v>0.28000000000000003</v>
      </c>
      <c r="Y16">
        <v>11</v>
      </c>
      <c r="Z16">
        <v>4</v>
      </c>
      <c r="AA16">
        <v>3</v>
      </c>
      <c r="AC16" s="26">
        <v>643</v>
      </c>
      <c r="AD16" s="27">
        <v>2</v>
      </c>
      <c r="AE16" s="27">
        <v>4</v>
      </c>
      <c r="AF16" s="26">
        <v>86</v>
      </c>
      <c r="AG16" s="26">
        <v>114</v>
      </c>
      <c r="AH16" s="26">
        <v>23</v>
      </c>
      <c r="AI16" s="26">
        <v>1</v>
      </c>
      <c r="AJ16" s="26">
        <v>84</v>
      </c>
      <c r="AK16" s="28">
        <v>5</v>
      </c>
      <c r="AL16" s="28">
        <f>Tabla_Estadisticas[[#This Row],[E1_Pts_Saque]]+Tabla_Estadisticas[[#This Row],[E1_Error_Saque]]/Tabla_Estadisticas[[#This Row],[E1_Total_Saques]]</f>
        <v>3.1232876712328768</v>
      </c>
      <c r="AM16" s="28">
        <f>Tabla_Estadisticas[[#This Row],[E1_Pts_Contraataque]]/Tabla_Estadisticas[[#This Row],[E1_Total_Saques]]</f>
        <v>0.31506849315068491</v>
      </c>
      <c r="AN16" s="26">
        <v>67</v>
      </c>
      <c r="AO16" s="26">
        <v>98</v>
      </c>
      <c r="AP16" s="26">
        <v>14</v>
      </c>
      <c r="AQ16" s="26">
        <v>1</v>
      </c>
      <c r="AR16" s="26">
        <v>91</v>
      </c>
      <c r="AS16" s="29">
        <v>5</v>
      </c>
      <c r="AT16" s="28">
        <f>Tabla_Estadisticas[[#This Row],[E2_Pts_Saque]]+Tabla_Estadisticas[[#This Row],[E2_Error_Saque]]/Tabla_Estadisticas[[#This Row],[E2_Total_Saques]]</f>
        <v>4.1311475409836067</v>
      </c>
      <c r="AU16" s="28">
        <f>Tabla_Estadisticas[[#This Row],[E2_Pts_Contraataque]]/Tabla_Estadisticas[[#This Row],[E2_Pts_Totales]]</f>
        <v>0.26666666666666666</v>
      </c>
      <c r="AW16" s="22">
        <v>644</v>
      </c>
      <c r="AX16" s="32">
        <v>43586</v>
      </c>
      <c r="AY16" s="22">
        <f>_xlfn.XLOOKUP(Auxiliar!A645,Equipos!$B$2:$B$24,Equipos!$A$2:$A$24,"error",0)</f>
        <v>4</v>
      </c>
      <c r="AZ16" s="22">
        <f>_xlfn.XLOOKUP(Auxiliar!B645,Equipos!$B$2:$B$24,Equipos!$A$2:$A$24,"error",0)</f>
        <v>2</v>
      </c>
      <c r="BA16" s="22">
        <v>2</v>
      </c>
      <c r="BB16" s="22">
        <v>3</v>
      </c>
    </row>
    <row r="17" spans="1:54" x14ac:dyDescent="0.25">
      <c r="A17" t="s">
        <v>53</v>
      </c>
      <c r="B17" t="s">
        <v>41</v>
      </c>
      <c r="L17" t="s">
        <v>122</v>
      </c>
      <c r="M17" t="s">
        <v>90</v>
      </c>
      <c r="N17" t="s">
        <v>51</v>
      </c>
      <c r="O17" s="2">
        <v>0.41</v>
      </c>
      <c r="P17" s="2">
        <v>0.21</v>
      </c>
      <c r="Q17" t="s">
        <v>47</v>
      </c>
      <c r="R17" t="s">
        <v>47</v>
      </c>
      <c r="S17">
        <v>12</v>
      </c>
      <c r="T17">
        <v>25</v>
      </c>
      <c r="U17">
        <v>82</v>
      </c>
      <c r="V17">
        <v>9</v>
      </c>
      <c r="W17" s="2">
        <v>0.35</v>
      </c>
      <c r="X17" s="2">
        <v>0.15</v>
      </c>
      <c r="Y17">
        <v>6</v>
      </c>
      <c r="Z17">
        <v>6</v>
      </c>
      <c r="AA17">
        <v>9</v>
      </c>
      <c r="AC17" s="22">
        <v>644</v>
      </c>
      <c r="AD17" s="23">
        <v>4</v>
      </c>
      <c r="AE17" s="23">
        <v>2</v>
      </c>
      <c r="AF17" s="22">
        <v>85</v>
      </c>
      <c r="AG17" s="22">
        <v>112</v>
      </c>
      <c r="AH17" s="22">
        <v>18</v>
      </c>
      <c r="AI17" s="22">
        <v>1.4</v>
      </c>
      <c r="AJ17" s="22">
        <v>96</v>
      </c>
      <c r="AK17" s="24">
        <v>11</v>
      </c>
      <c r="AL17" s="24">
        <f>Tabla_Estadisticas[[#This Row],[E1_Pts_Saque]]+Tabla_Estadisticas[[#This Row],[E1_Error_Saque]]/Tabla_Estadisticas[[#This Row],[E1_Total_Saques]]</f>
        <v>9.1960784313725483</v>
      </c>
      <c r="AM17" s="24">
        <f>Tabla_Estadisticas[[#This Row],[E1_Pts_Contraataque]]/Tabla_Estadisticas[[#This Row],[E1_Total_Saques]]</f>
        <v>0.26470588235294118</v>
      </c>
      <c r="AN17" s="22">
        <v>82</v>
      </c>
      <c r="AO17" s="22">
        <v>115</v>
      </c>
      <c r="AP17" s="22">
        <v>19</v>
      </c>
      <c r="AQ17" s="22">
        <v>2.2000000000000002</v>
      </c>
      <c r="AR17" s="22">
        <v>94</v>
      </c>
      <c r="AS17" s="25">
        <v>7</v>
      </c>
      <c r="AT17" s="24">
        <f>Tabla_Estadisticas[[#This Row],[E2_Pts_Saque]]+Tabla_Estadisticas[[#This Row],[E2_Error_Saque]]/Tabla_Estadisticas[[#This Row],[E2_Total_Saques]]</f>
        <v>14.212765957446809</v>
      </c>
      <c r="AU17" s="24">
        <f>Tabla_Estadisticas[[#This Row],[E2_Pts_Contraataque]]/Tabla_Estadisticas[[#This Row],[E2_Pts_Totales]]</f>
        <v>0.35294117647058826</v>
      </c>
      <c r="AW17" s="30">
        <v>645</v>
      </c>
      <c r="AX17" s="31">
        <v>43589</v>
      </c>
      <c r="AY17" s="30">
        <f>_xlfn.XLOOKUP(Auxiliar!A646,Equipos!$B$2:$B$24,Equipos!$A$2:$A$24,"error",0)</f>
        <v>2</v>
      </c>
      <c r="AZ17" s="30">
        <f>_xlfn.XLOOKUP(Auxiliar!B646,Equipos!$B$2:$B$24,Equipos!$A$2:$A$24,"error",0)</f>
        <v>4</v>
      </c>
      <c r="BA17" s="30">
        <v>3</v>
      </c>
      <c r="BB17" s="30">
        <v>0</v>
      </c>
    </row>
    <row r="18" spans="1:54" x14ac:dyDescent="0.25">
      <c r="A18" t="s">
        <v>41</v>
      </c>
      <c r="B18" t="s">
        <v>54</v>
      </c>
      <c r="L18" t="s">
        <v>125</v>
      </c>
      <c r="M18" t="s">
        <v>91</v>
      </c>
      <c r="N18" t="s">
        <v>47</v>
      </c>
      <c r="O18" s="2">
        <v>0.44</v>
      </c>
      <c r="P18" s="2">
        <v>0.17</v>
      </c>
      <c r="Q18" t="s">
        <v>60</v>
      </c>
      <c r="R18" t="s">
        <v>79</v>
      </c>
      <c r="S18">
        <v>10</v>
      </c>
      <c r="T18">
        <v>13</v>
      </c>
      <c r="U18">
        <v>65</v>
      </c>
      <c r="V18">
        <v>10</v>
      </c>
      <c r="W18" s="2">
        <v>0.35</v>
      </c>
      <c r="X18" s="2">
        <v>0.15</v>
      </c>
      <c r="Y18">
        <v>8</v>
      </c>
      <c r="Z18">
        <v>1</v>
      </c>
      <c r="AA18">
        <v>5</v>
      </c>
      <c r="AC18" s="26">
        <v>645</v>
      </c>
      <c r="AD18" s="27">
        <v>2</v>
      </c>
      <c r="AE18" s="27">
        <v>4</v>
      </c>
      <c r="AF18" s="26">
        <v>50</v>
      </c>
      <c r="AG18" s="26">
        <v>74</v>
      </c>
      <c r="AH18" s="26">
        <v>18</v>
      </c>
      <c r="AI18" s="26">
        <v>2.67</v>
      </c>
      <c r="AJ18" s="26">
        <v>47</v>
      </c>
      <c r="AK18" s="28">
        <v>0</v>
      </c>
      <c r="AL18" s="28">
        <f>Tabla_Estadisticas[[#This Row],[E1_Pts_Saque]]+Tabla_Estadisticas[[#This Row],[E1_Error_Saque]]/Tabla_Estadisticas[[#This Row],[E1_Total_Saques]]</f>
        <v>10.155844155844155</v>
      </c>
      <c r="AM18" s="28">
        <f>Tabla_Estadisticas[[#This Row],[E1_Pts_Contraataque]]/Tabla_Estadisticas[[#This Row],[E1_Total_Saques]]</f>
        <v>0.32467532467532467</v>
      </c>
      <c r="AN18" s="26">
        <v>40</v>
      </c>
      <c r="AO18" s="26">
        <v>61</v>
      </c>
      <c r="AP18" s="26">
        <v>14</v>
      </c>
      <c r="AQ18" s="26">
        <v>0</v>
      </c>
      <c r="AR18" s="26">
        <v>56</v>
      </c>
      <c r="AS18" s="29">
        <v>8</v>
      </c>
      <c r="AT18" s="28">
        <f>Tabla_Estadisticas[[#This Row],[E2_Pts_Saque]]+Tabla_Estadisticas[[#This Row],[E2_Error_Saque]]/Tabla_Estadisticas[[#This Row],[E2_Total_Saques]]</f>
        <v>6.1641791044776122</v>
      </c>
      <c r="AU18" s="28">
        <f>Tabla_Estadisticas[[#This Row],[E2_Pts_Contraataque]]/Tabla_Estadisticas[[#This Row],[E2_Pts_Totales]]</f>
        <v>0.2978723404255319</v>
      </c>
      <c r="AW18" s="22">
        <v>646</v>
      </c>
      <c r="AX18" s="32">
        <v>43568</v>
      </c>
      <c r="AY18" s="22">
        <f>_xlfn.XLOOKUP(Auxiliar!A647,Equipos!$B$2:$B$24,Equipos!$A$2:$A$24,"error",0)</f>
        <v>14</v>
      </c>
      <c r="AZ18" s="22">
        <f>_xlfn.XLOOKUP(Auxiliar!B647,Equipos!$B$2:$B$24,Equipos!$A$2:$A$24,"error",0)</f>
        <v>13</v>
      </c>
      <c r="BA18" s="22">
        <v>3</v>
      </c>
      <c r="BB18" s="22">
        <v>2</v>
      </c>
    </row>
    <row r="19" spans="1:54" x14ac:dyDescent="0.25">
      <c r="A19" t="s">
        <v>62</v>
      </c>
      <c r="B19" t="s">
        <v>53</v>
      </c>
      <c r="L19" t="s">
        <v>65</v>
      </c>
      <c r="M19" t="s">
        <v>112</v>
      </c>
      <c r="N19" t="s">
        <v>79</v>
      </c>
      <c r="O19" s="2">
        <v>0.4</v>
      </c>
      <c r="P19" s="2">
        <v>0.2</v>
      </c>
      <c r="Q19" t="s">
        <v>50</v>
      </c>
      <c r="R19" t="s">
        <v>49</v>
      </c>
      <c r="S19">
        <v>10</v>
      </c>
      <c r="T19">
        <v>35</v>
      </c>
      <c r="U19">
        <v>66</v>
      </c>
      <c r="V19">
        <v>6</v>
      </c>
      <c r="W19" s="2">
        <v>0.48</v>
      </c>
      <c r="X19" s="2">
        <v>0.28000000000000003</v>
      </c>
      <c r="Y19">
        <v>10</v>
      </c>
      <c r="Z19">
        <v>7</v>
      </c>
      <c r="AA19">
        <v>14</v>
      </c>
      <c r="AC19" s="22">
        <v>646</v>
      </c>
      <c r="AD19" s="23">
        <v>14</v>
      </c>
      <c r="AE19" s="23">
        <v>13</v>
      </c>
      <c r="AF19" s="22">
        <v>79</v>
      </c>
      <c r="AG19" s="22">
        <v>111</v>
      </c>
      <c r="AH19" s="22">
        <v>24</v>
      </c>
      <c r="AI19" s="22">
        <v>2</v>
      </c>
      <c r="AJ19" s="22">
        <v>83</v>
      </c>
      <c r="AK19" s="24">
        <v>8</v>
      </c>
      <c r="AL19" s="24">
        <f>Tabla_Estadisticas[[#This Row],[E1_Pts_Saque]]+Tabla_Estadisticas[[#This Row],[E1_Error_Saque]]/Tabla_Estadisticas[[#This Row],[E1_Total_Saques]]</f>
        <v>6.223529411764706</v>
      </c>
      <c r="AM19" s="24">
        <f>Tabla_Estadisticas[[#This Row],[E1_Pts_Contraataque]]/Tabla_Estadisticas[[#This Row],[E1_Total_Saques]]</f>
        <v>0.28235294117647058</v>
      </c>
      <c r="AN19" s="22">
        <v>75</v>
      </c>
      <c r="AO19" s="22">
        <v>109</v>
      </c>
      <c r="AP19" s="22">
        <v>26</v>
      </c>
      <c r="AQ19" s="22">
        <v>1.6</v>
      </c>
      <c r="AR19" s="22">
        <v>87</v>
      </c>
      <c r="AS19" s="25">
        <v>10</v>
      </c>
      <c r="AT19" s="24">
        <f>Tabla_Estadisticas[[#This Row],[E2_Pts_Saque]]+Tabla_Estadisticas[[#This Row],[E2_Error_Saque]]/Tabla_Estadisticas[[#This Row],[E2_Total_Saques]]</f>
        <v>8.1530612244897966</v>
      </c>
      <c r="AU19" s="24">
        <f>Tabla_Estadisticas[[#This Row],[E2_Pts_Contraataque]]/Tabla_Estadisticas[[#This Row],[E2_Pts_Totales]]</f>
        <v>0.45588235294117646</v>
      </c>
      <c r="AW19" s="30">
        <v>647</v>
      </c>
      <c r="AX19" s="31">
        <v>43571</v>
      </c>
      <c r="AY19" s="30">
        <f>_xlfn.XLOOKUP(Auxiliar!A648,Equipos!$B$2:$B$24,Equipos!$A$2:$A$24,"error",0)</f>
        <v>13</v>
      </c>
      <c r="AZ19" s="30">
        <f>_xlfn.XLOOKUP(Auxiliar!B648,Equipos!$B$2:$B$24,Equipos!$A$2:$A$24,"error",0)</f>
        <v>14</v>
      </c>
      <c r="BA19" s="30">
        <v>3</v>
      </c>
      <c r="BB19" s="30">
        <v>2</v>
      </c>
    </row>
    <row r="20" spans="1:54" x14ac:dyDescent="0.25">
      <c r="A20" t="s">
        <v>71</v>
      </c>
      <c r="B20" t="s">
        <v>42</v>
      </c>
      <c r="L20" t="s">
        <v>127</v>
      </c>
      <c r="M20" t="s">
        <v>129</v>
      </c>
      <c r="N20" t="s">
        <v>77</v>
      </c>
      <c r="O20" s="2">
        <v>0.49</v>
      </c>
      <c r="P20" s="2">
        <v>0.16</v>
      </c>
      <c r="Q20" t="s">
        <v>49</v>
      </c>
      <c r="R20" t="s">
        <v>79</v>
      </c>
      <c r="S20">
        <v>10</v>
      </c>
      <c r="T20">
        <v>30</v>
      </c>
      <c r="U20">
        <v>82</v>
      </c>
      <c r="V20">
        <v>5</v>
      </c>
      <c r="W20" s="2">
        <v>0.36</v>
      </c>
      <c r="X20" s="2">
        <v>0.14000000000000001</v>
      </c>
      <c r="Y20">
        <v>8</v>
      </c>
      <c r="Z20">
        <v>10</v>
      </c>
      <c r="AA20">
        <v>15</v>
      </c>
      <c r="AC20" s="26">
        <v>647</v>
      </c>
      <c r="AD20" s="27">
        <v>13</v>
      </c>
      <c r="AE20" s="27">
        <v>14</v>
      </c>
      <c r="AF20" s="26">
        <v>89</v>
      </c>
      <c r="AG20" s="26">
        <v>114</v>
      </c>
      <c r="AH20" s="26">
        <v>22</v>
      </c>
      <c r="AI20" s="26">
        <v>2.2000000000000002</v>
      </c>
      <c r="AJ20" s="26">
        <v>87</v>
      </c>
      <c r="AK20" s="28">
        <v>5</v>
      </c>
      <c r="AL20" s="28">
        <f>Tabla_Estadisticas[[#This Row],[E1_Pts_Saque]]+Tabla_Estadisticas[[#This Row],[E1_Error_Saque]]/Tabla_Estadisticas[[#This Row],[E1_Total_Saques]]</f>
        <v>5.1546391752577323</v>
      </c>
      <c r="AM20" s="28">
        <f>Tabla_Estadisticas[[#This Row],[E1_Pts_Contraataque]]/Tabla_Estadisticas[[#This Row],[E1_Total_Saques]]</f>
        <v>0.25773195876288657</v>
      </c>
      <c r="AN20" s="26">
        <v>70</v>
      </c>
      <c r="AO20" s="26">
        <v>107</v>
      </c>
      <c r="AP20" s="26">
        <v>20</v>
      </c>
      <c r="AQ20" s="26">
        <v>1</v>
      </c>
      <c r="AR20" s="26">
        <v>92</v>
      </c>
      <c r="AS20" s="29">
        <v>11</v>
      </c>
      <c r="AT20" s="28">
        <f>Tabla_Estadisticas[[#This Row],[E2_Pts_Saque]]+Tabla_Estadisticas[[#This Row],[E2_Error_Saque]]/Tabla_Estadisticas[[#This Row],[E2_Total_Saques]]</f>
        <v>5.1758241758241761</v>
      </c>
      <c r="AU20" s="28">
        <f>Tabla_Estadisticas[[#This Row],[E2_Pts_Contraataque]]/Tabla_Estadisticas[[#This Row],[E2_Pts_Totales]]</f>
        <v>0.29411764705882354</v>
      </c>
      <c r="AW20" s="22">
        <v>648</v>
      </c>
      <c r="AX20" s="32">
        <v>43580</v>
      </c>
      <c r="AY20" s="22">
        <f>_xlfn.XLOOKUP(Auxiliar!A649,Equipos!$B$2:$B$24,Equipos!$A$2:$A$24,"error",0)</f>
        <v>14</v>
      </c>
      <c r="AZ20" s="22">
        <f>_xlfn.XLOOKUP(Auxiliar!B649,Equipos!$B$2:$B$24,Equipos!$A$2:$A$24,"error",0)</f>
        <v>13</v>
      </c>
      <c r="BA20" s="22">
        <v>3</v>
      </c>
      <c r="BB20" s="22">
        <v>0</v>
      </c>
    </row>
    <row r="21" spans="1:54" x14ac:dyDescent="0.25">
      <c r="A21" t="s">
        <v>81</v>
      </c>
      <c r="B21" t="s">
        <v>63</v>
      </c>
      <c r="L21" t="s">
        <v>106</v>
      </c>
      <c r="M21" t="s">
        <v>57</v>
      </c>
      <c r="N21" t="s">
        <v>47</v>
      </c>
      <c r="O21" s="2">
        <v>0.41</v>
      </c>
      <c r="P21" s="2">
        <v>0.2</v>
      </c>
      <c r="Q21" t="s">
        <v>47</v>
      </c>
      <c r="R21" t="s">
        <v>51</v>
      </c>
      <c r="S21">
        <v>15</v>
      </c>
      <c r="T21">
        <v>16</v>
      </c>
      <c r="U21">
        <v>84</v>
      </c>
      <c r="V21">
        <v>7</v>
      </c>
      <c r="W21" s="2">
        <v>0.41</v>
      </c>
      <c r="X21" s="2">
        <v>0.1</v>
      </c>
      <c r="Y21">
        <v>14</v>
      </c>
      <c r="Z21">
        <v>6</v>
      </c>
      <c r="AA21">
        <v>17</v>
      </c>
      <c r="AC21" s="22">
        <v>648</v>
      </c>
      <c r="AD21" s="23">
        <v>14</v>
      </c>
      <c r="AE21" s="23">
        <v>13</v>
      </c>
      <c r="AF21" s="22">
        <v>53</v>
      </c>
      <c r="AG21" s="22">
        <v>74</v>
      </c>
      <c r="AH21" s="22">
        <v>10</v>
      </c>
      <c r="AI21" s="22">
        <v>2.67</v>
      </c>
      <c r="AJ21" s="22">
        <v>49</v>
      </c>
      <c r="AK21" s="24">
        <v>7</v>
      </c>
      <c r="AL21" s="24">
        <f>Tabla_Estadisticas[[#This Row],[E1_Pts_Saque]]+Tabla_Estadisticas[[#This Row],[E1_Error_Saque]]/Tabla_Estadisticas[[#This Row],[E1_Total_Saques]]</f>
        <v>7.2149532710280377</v>
      </c>
      <c r="AM21" s="24">
        <f>Tabla_Estadisticas[[#This Row],[E1_Pts_Contraataque]]/Tabla_Estadisticas[[#This Row],[E1_Total_Saques]]</f>
        <v>0.26168224299065418</v>
      </c>
      <c r="AN21" s="22">
        <v>46</v>
      </c>
      <c r="AO21" s="22">
        <v>62</v>
      </c>
      <c r="AP21" s="22">
        <v>13</v>
      </c>
      <c r="AQ21" s="22">
        <v>2.33</v>
      </c>
      <c r="AR21" s="22">
        <v>64</v>
      </c>
      <c r="AS21" s="25">
        <v>8</v>
      </c>
      <c r="AT21" s="24">
        <f>Tabla_Estadisticas[[#This Row],[E2_Pts_Saque]]+Tabla_Estadisticas[[#This Row],[E2_Error_Saque]]/Tabla_Estadisticas[[#This Row],[E2_Total_Saques]]</f>
        <v>6.2524271844660193</v>
      </c>
      <c r="AU21" s="24">
        <f>Tabla_Estadisticas[[#This Row],[E2_Pts_Contraataque]]/Tabla_Estadisticas[[#This Row],[E2_Pts_Totales]]</f>
        <v>0.34782608695652173</v>
      </c>
      <c r="AW21" s="30">
        <v>649</v>
      </c>
      <c r="AX21" s="31">
        <v>43556</v>
      </c>
      <c r="AY21" s="30">
        <f>_xlfn.XLOOKUP(Auxiliar!A650,Equipos!$B$2:$B$24,Equipos!$A$2:$A$24,"error",0)</f>
        <v>8</v>
      </c>
      <c r="AZ21" s="30">
        <f>_xlfn.XLOOKUP(Auxiliar!B650,Equipos!$B$2:$B$24,Equipos!$A$2:$A$24,"error",0)</f>
        <v>9</v>
      </c>
      <c r="BA21" s="30">
        <v>3</v>
      </c>
      <c r="BB21" s="30">
        <v>0</v>
      </c>
    </row>
    <row r="22" spans="1:54" x14ac:dyDescent="0.25">
      <c r="A22" t="s">
        <v>86</v>
      </c>
      <c r="B22" t="s">
        <v>72</v>
      </c>
      <c r="L22" t="s">
        <v>102</v>
      </c>
      <c r="M22" t="s">
        <v>48</v>
      </c>
      <c r="N22" t="s">
        <v>79</v>
      </c>
      <c r="O22" s="2">
        <v>0.28000000000000003</v>
      </c>
      <c r="P22" s="2">
        <v>0.14000000000000001</v>
      </c>
      <c r="Q22" t="s">
        <v>49</v>
      </c>
      <c r="R22" t="s">
        <v>45</v>
      </c>
      <c r="S22">
        <v>8</v>
      </c>
      <c r="T22">
        <v>29</v>
      </c>
      <c r="U22">
        <v>83</v>
      </c>
      <c r="V22">
        <v>10</v>
      </c>
      <c r="W22" s="2">
        <v>0.42</v>
      </c>
      <c r="X22" s="2">
        <v>0.22</v>
      </c>
      <c r="Y22">
        <v>11</v>
      </c>
      <c r="Z22">
        <v>10</v>
      </c>
      <c r="AA22">
        <v>10</v>
      </c>
      <c r="AC22" s="26">
        <v>649</v>
      </c>
      <c r="AD22" s="27">
        <v>8</v>
      </c>
      <c r="AE22" s="27">
        <v>9</v>
      </c>
      <c r="AF22" s="26">
        <v>52</v>
      </c>
      <c r="AG22" s="26">
        <v>74</v>
      </c>
      <c r="AH22" s="26">
        <v>15</v>
      </c>
      <c r="AI22" s="26">
        <v>2.33</v>
      </c>
      <c r="AJ22" s="26">
        <v>47</v>
      </c>
      <c r="AK22" s="28">
        <v>3</v>
      </c>
      <c r="AL22" s="28">
        <f>Tabla_Estadisticas[[#This Row],[E1_Pts_Saque]]+Tabla_Estadisticas[[#This Row],[E1_Error_Saque]]/Tabla_Estadisticas[[#This Row],[E1_Total_Saques]]</f>
        <v>10.161616161616161</v>
      </c>
      <c r="AM22" s="28">
        <f>Tabla_Estadisticas[[#This Row],[E1_Pts_Contraataque]]/Tabla_Estadisticas[[#This Row],[E1_Total_Saques]]</f>
        <v>0.31313131313131315</v>
      </c>
      <c r="AN22" s="26">
        <v>39</v>
      </c>
      <c r="AO22" s="26">
        <v>60</v>
      </c>
      <c r="AP22" s="26">
        <v>13</v>
      </c>
      <c r="AQ22" s="26">
        <v>1</v>
      </c>
      <c r="AR22" s="26">
        <v>59</v>
      </c>
      <c r="AS22" s="29">
        <v>7</v>
      </c>
      <c r="AT22" s="28">
        <f>Tabla_Estadisticas[[#This Row],[E2_Pts_Saque]]+Tabla_Estadisticas[[#This Row],[E2_Error_Saque]]/Tabla_Estadisticas[[#This Row],[E2_Total_Saques]]</f>
        <v>8.1826923076923084</v>
      </c>
      <c r="AU22" s="28">
        <f>Tabla_Estadisticas[[#This Row],[E2_Pts_Contraataque]]/Tabla_Estadisticas[[#This Row],[E2_Pts_Totales]]</f>
        <v>0.44155844155844154</v>
      </c>
      <c r="AW22" s="22">
        <v>650</v>
      </c>
      <c r="AX22" s="32">
        <v>43561</v>
      </c>
      <c r="AY22" s="22">
        <f>_xlfn.XLOOKUP(Auxiliar!A651,Equipos!$B$2:$B$24,Equipos!$A$2:$A$24,"error",0)</f>
        <v>9</v>
      </c>
      <c r="AZ22" s="22">
        <f>_xlfn.XLOOKUP(Auxiliar!B651,Equipos!$B$2:$B$24,Equipos!$A$2:$A$24,"error",0)</f>
        <v>8</v>
      </c>
      <c r="BA22" s="22">
        <v>0</v>
      </c>
      <c r="BB22" s="22">
        <v>3</v>
      </c>
    </row>
    <row r="23" spans="1:54" x14ac:dyDescent="0.25">
      <c r="A23" t="s">
        <v>92</v>
      </c>
      <c r="B23" t="s">
        <v>82</v>
      </c>
      <c r="L23" t="s">
        <v>56</v>
      </c>
      <c r="M23" t="s">
        <v>52</v>
      </c>
      <c r="N23" t="s">
        <v>79</v>
      </c>
      <c r="O23" s="2">
        <v>0.56999999999999995</v>
      </c>
      <c r="P23" s="2">
        <v>0.19</v>
      </c>
      <c r="Q23" t="s">
        <v>58</v>
      </c>
      <c r="R23" t="s">
        <v>77</v>
      </c>
      <c r="S23">
        <v>6</v>
      </c>
      <c r="T23">
        <v>8</v>
      </c>
      <c r="U23">
        <v>61</v>
      </c>
      <c r="V23">
        <v>10</v>
      </c>
      <c r="W23" s="2">
        <v>0.32</v>
      </c>
      <c r="X23" s="2">
        <v>0.09</v>
      </c>
      <c r="Y23">
        <v>5</v>
      </c>
      <c r="Z23">
        <v>4</v>
      </c>
      <c r="AA23">
        <v>9</v>
      </c>
      <c r="AC23" s="22">
        <v>650</v>
      </c>
      <c r="AD23" s="23">
        <v>9</v>
      </c>
      <c r="AE23" s="23">
        <v>8</v>
      </c>
      <c r="AF23" s="22">
        <v>39</v>
      </c>
      <c r="AG23" s="22">
        <v>61</v>
      </c>
      <c r="AH23" s="22">
        <v>15</v>
      </c>
      <c r="AI23" s="22">
        <v>2</v>
      </c>
      <c r="AJ23" s="22">
        <v>59</v>
      </c>
      <c r="AK23" s="24">
        <v>12</v>
      </c>
      <c r="AL23" s="24">
        <f>Tabla_Estadisticas[[#This Row],[E1_Pts_Saque]]+Tabla_Estadisticas[[#This Row],[E1_Error_Saque]]/Tabla_Estadisticas[[#This Row],[E1_Total_Saques]]</f>
        <v>10.164383561643836</v>
      </c>
      <c r="AM23" s="24">
        <f>Tabla_Estadisticas[[#This Row],[E1_Pts_Contraataque]]/Tabla_Estadisticas[[#This Row],[E1_Total_Saques]]</f>
        <v>0.32876712328767121</v>
      </c>
      <c r="AN23" s="22">
        <v>51</v>
      </c>
      <c r="AO23" s="22">
        <v>74</v>
      </c>
      <c r="AP23" s="22">
        <v>15</v>
      </c>
      <c r="AQ23" s="22">
        <v>4</v>
      </c>
      <c r="AR23" s="22">
        <v>46</v>
      </c>
      <c r="AS23" s="25">
        <v>6</v>
      </c>
      <c r="AT23" s="24">
        <f>Tabla_Estadisticas[[#This Row],[E2_Pts_Saque]]+Tabla_Estadisticas[[#This Row],[E2_Error_Saque]]/Tabla_Estadisticas[[#This Row],[E2_Total_Saques]]</f>
        <v>8.1896551724137936</v>
      </c>
      <c r="AU23" s="24">
        <f>Tabla_Estadisticas[[#This Row],[E2_Pts_Contraataque]]/Tabla_Estadisticas[[#This Row],[E2_Pts_Totales]]</f>
        <v>0.34146341463414637</v>
      </c>
      <c r="AW23" s="30">
        <v>651</v>
      </c>
      <c r="AX23" s="31">
        <v>43554</v>
      </c>
      <c r="AY23" s="30">
        <f>_xlfn.XLOOKUP(Auxiliar!A652,Equipos!$B$2:$B$24,Equipos!$A$2:$A$24,"error",0)</f>
        <v>1</v>
      </c>
      <c r="AZ23" s="30">
        <f>_xlfn.XLOOKUP(Auxiliar!B652,Equipos!$B$2:$B$24,Equipos!$A$2:$A$24,"error",0)</f>
        <v>7</v>
      </c>
      <c r="BA23" s="30">
        <v>0</v>
      </c>
      <c r="BB23" s="30">
        <v>3</v>
      </c>
    </row>
    <row r="24" spans="1:54" x14ac:dyDescent="0.25">
      <c r="A24" t="s">
        <v>100</v>
      </c>
      <c r="B24" t="s">
        <v>87</v>
      </c>
      <c r="L24" t="s">
        <v>116</v>
      </c>
      <c r="M24" t="s">
        <v>105</v>
      </c>
      <c r="N24" t="s">
        <v>58</v>
      </c>
      <c r="O24" s="2">
        <v>0.47</v>
      </c>
      <c r="P24" s="2">
        <v>0.25</v>
      </c>
      <c r="Q24" t="s">
        <v>60</v>
      </c>
      <c r="R24" t="s">
        <v>51</v>
      </c>
      <c r="S24">
        <v>13</v>
      </c>
      <c r="T24">
        <v>8</v>
      </c>
      <c r="U24">
        <v>82</v>
      </c>
      <c r="V24">
        <v>11</v>
      </c>
      <c r="W24" s="2">
        <v>0.41</v>
      </c>
      <c r="X24" s="2">
        <v>0.21</v>
      </c>
      <c r="Y24">
        <v>14</v>
      </c>
      <c r="Z24">
        <v>1</v>
      </c>
      <c r="AA24">
        <v>11</v>
      </c>
      <c r="AC24" s="26">
        <v>651</v>
      </c>
      <c r="AD24" s="27">
        <v>1</v>
      </c>
      <c r="AE24" s="27">
        <v>7</v>
      </c>
      <c r="AF24" s="26">
        <v>45</v>
      </c>
      <c r="AG24" s="26">
        <v>65</v>
      </c>
      <c r="AH24" s="26">
        <v>11</v>
      </c>
      <c r="AI24" s="26">
        <v>0.67</v>
      </c>
      <c r="AJ24" s="26">
        <v>61</v>
      </c>
      <c r="AK24" s="28">
        <v>4</v>
      </c>
      <c r="AL24" s="28">
        <f>Tabla_Estadisticas[[#This Row],[E1_Pts_Saque]]+Tabla_Estadisticas[[#This Row],[E1_Error_Saque]]/Tabla_Estadisticas[[#This Row],[E1_Total_Saques]]</f>
        <v>11.188118811881187</v>
      </c>
      <c r="AM24" s="28">
        <f>Tabla_Estadisticas[[#This Row],[E1_Pts_Contraataque]]/Tabla_Estadisticas[[#This Row],[E1_Total_Saques]]</f>
        <v>0.28712871287128711</v>
      </c>
      <c r="AN24" s="26">
        <v>57</v>
      </c>
      <c r="AO24" s="26">
        <v>77</v>
      </c>
      <c r="AP24" s="26">
        <v>16</v>
      </c>
      <c r="AQ24" s="26">
        <v>1.33</v>
      </c>
      <c r="AR24" s="26">
        <v>54</v>
      </c>
      <c r="AS24" s="29">
        <v>2</v>
      </c>
      <c r="AT24" s="28">
        <f>Tabla_Estadisticas[[#This Row],[E2_Pts_Saque]]+Tabla_Estadisticas[[#This Row],[E2_Error_Saque]]/Tabla_Estadisticas[[#This Row],[E2_Total_Saques]]</f>
        <v>4.2117647058823531</v>
      </c>
      <c r="AU24" s="28">
        <f>Tabla_Estadisticas[[#This Row],[E2_Pts_Contraataque]]/Tabla_Estadisticas[[#This Row],[E2_Pts_Totales]]</f>
        <v>0.2413793103448276</v>
      </c>
      <c r="AW24" s="22">
        <v>652</v>
      </c>
      <c r="AX24" s="32">
        <v>43560</v>
      </c>
      <c r="AY24" s="22">
        <f>_xlfn.XLOOKUP(Auxiliar!A653,Equipos!$B$2:$B$24,Equipos!$A$2:$A$24,"error",0)</f>
        <v>7</v>
      </c>
      <c r="AZ24" s="22">
        <f>_xlfn.XLOOKUP(Auxiliar!B653,Equipos!$B$2:$B$24,Equipos!$A$2:$A$24,"error",0)</f>
        <v>1</v>
      </c>
      <c r="BA24" s="22">
        <v>3</v>
      </c>
      <c r="BB24" s="22">
        <v>0</v>
      </c>
    </row>
    <row r="25" spans="1:54" x14ac:dyDescent="0.25">
      <c r="A25" t="s">
        <v>101</v>
      </c>
      <c r="B25" t="s">
        <v>93</v>
      </c>
      <c r="L25" t="s">
        <v>106</v>
      </c>
      <c r="M25" t="s">
        <v>64</v>
      </c>
      <c r="N25" t="s">
        <v>79</v>
      </c>
      <c r="O25" s="2">
        <v>0.4</v>
      </c>
      <c r="P25" s="2">
        <v>0.14000000000000001</v>
      </c>
      <c r="Q25" t="s">
        <v>84</v>
      </c>
      <c r="R25" t="s">
        <v>117</v>
      </c>
      <c r="S25">
        <v>10</v>
      </c>
      <c r="T25">
        <v>19</v>
      </c>
      <c r="U25">
        <v>85</v>
      </c>
      <c r="V25">
        <v>7</v>
      </c>
      <c r="W25" s="2">
        <v>0.35</v>
      </c>
      <c r="X25" s="2">
        <v>0.14000000000000001</v>
      </c>
      <c r="Y25">
        <v>13</v>
      </c>
      <c r="Z25">
        <v>12</v>
      </c>
      <c r="AA25">
        <v>14</v>
      </c>
      <c r="AC25" s="22">
        <v>652</v>
      </c>
      <c r="AD25" s="23">
        <v>7</v>
      </c>
      <c r="AE25" s="23">
        <v>1</v>
      </c>
      <c r="AF25" s="22">
        <v>56</v>
      </c>
      <c r="AG25" s="22">
        <v>73</v>
      </c>
      <c r="AH25" s="22">
        <v>13</v>
      </c>
      <c r="AI25" s="22">
        <v>2.33</v>
      </c>
      <c r="AJ25" s="22">
        <v>57</v>
      </c>
      <c r="AK25" s="24">
        <v>5</v>
      </c>
      <c r="AL25" s="24">
        <f>Tabla_Estadisticas[[#This Row],[E1_Pts_Saque]]+Tabla_Estadisticas[[#This Row],[E1_Error_Saque]]/Tabla_Estadisticas[[#This Row],[E1_Total_Saques]]</f>
        <v>7.1826923076923075</v>
      </c>
      <c r="AM25" s="24">
        <f>Tabla_Estadisticas[[#This Row],[E1_Pts_Contraataque]]/Tabla_Estadisticas[[#This Row],[E1_Total_Saques]]</f>
        <v>0.34615384615384615</v>
      </c>
      <c r="AN25" s="22">
        <v>48</v>
      </c>
      <c r="AO25" s="22">
        <v>70</v>
      </c>
      <c r="AP25" s="22">
        <v>13</v>
      </c>
      <c r="AQ25" s="22">
        <v>1.67</v>
      </c>
      <c r="AR25" s="22">
        <v>60</v>
      </c>
      <c r="AS25" s="25">
        <v>7</v>
      </c>
      <c r="AT25" s="24">
        <f>Tabla_Estadisticas[[#This Row],[E2_Pts_Saque]]+Tabla_Estadisticas[[#This Row],[E2_Error_Saque]]/Tabla_Estadisticas[[#This Row],[E2_Total_Saques]]</f>
        <v>8.1914893617021285</v>
      </c>
      <c r="AU25" s="24">
        <f>Tabla_Estadisticas[[#This Row],[E2_Pts_Contraataque]]/Tabla_Estadisticas[[#This Row],[E2_Pts_Totales]]</f>
        <v>0.46153846153846156</v>
      </c>
      <c r="AW25" s="30">
        <v>653</v>
      </c>
      <c r="AX25" s="31">
        <v>43555</v>
      </c>
      <c r="AY25" s="30">
        <f>_xlfn.XLOOKUP(Auxiliar!A654,Equipos!$B$2:$B$24,Equipos!$A$2:$A$24,"error",0)</f>
        <v>18</v>
      </c>
      <c r="AZ25" s="30">
        <f>_xlfn.XLOOKUP(Auxiliar!B654,Equipos!$B$2:$B$24,Equipos!$A$2:$A$24,"error",0)</f>
        <v>12</v>
      </c>
      <c r="BA25" s="30">
        <v>2</v>
      </c>
      <c r="BB25" s="30">
        <v>3</v>
      </c>
    </row>
    <row r="26" spans="1:54" x14ac:dyDescent="0.25">
      <c r="A26" t="s">
        <v>54</v>
      </c>
      <c r="B26" t="s">
        <v>93</v>
      </c>
      <c r="L26" t="s">
        <v>75</v>
      </c>
      <c r="M26" t="s">
        <v>48</v>
      </c>
      <c r="N26" t="s">
        <v>58</v>
      </c>
      <c r="O26" s="2">
        <v>0.43</v>
      </c>
      <c r="P26" s="2">
        <v>0.21</v>
      </c>
      <c r="Q26" t="s">
        <v>49</v>
      </c>
      <c r="R26" t="s">
        <v>79</v>
      </c>
      <c r="S26">
        <v>6</v>
      </c>
      <c r="T26">
        <v>20</v>
      </c>
      <c r="U26">
        <v>84</v>
      </c>
      <c r="V26">
        <v>6</v>
      </c>
      <c r="W26" s="2">
        <v>0.4</v>
      </c>
      <c r="X26" s="2">
        <v>0.26</v>
      </c>
      <c r="Y26">
        <v>8</v>
      </c>
      <c r="Z26">
        <v>10</v>
      </c>
      <c r="AA26">
        <v>8</v>
      </c>
      <c r="AC26" s="26">
        <v>653</v>
      </c>
      <c r="AD26" s="27">
        <v>18</v>
      </c>
      <c r="AE26" s="27">
        <v>12</v>
      </c>
      <c r="AF26" s="26">
        <v>69</v>
      </c>
      <c r="AG26" s="26">
        <v>96</v>
      </c>
      <c r="AH26" s="26">
        <v>20</v>
      </c>
      <c r="AI26" s="26">
        <v>2</v>
      </c>
      <c r="AJ26" s="26">
        <v>95</v>
      </c>
      <c r="AK26" s="28">
        <v>8</v>
      </c>
      <c r="AL26" s="28">
        <f>Tabla_Estadisticas[[#This Row],[E1_Pts_Saque]]+Tabla_Estadisticas[[#This Row],[E1_Error_Saque]]/Tabla_Estadisticas[[#This Row],[E1_Total_Saques]]</f>
        <v>6.2149532710280377</v>
      </c>
      <c r="AM26" s="28">
        <f>Tabla_Estadisticas[[#This Row],[E1_Pts_Contraataque]]/Tabla_Estadisticas[[#This Row],[E1_Total_Saques]]</f>
        <v>0.19626168224299065</v>
      </c>
      <c r="AN26" s="26">
        <v>72</v>
      </c>
      <c r="AO26" s="26">
        <v>109</v>
      </c>
      <c r="AP26" s="26">
        <v>14</v>
      </c>
      <c r="AQ26" s="26">
        <v>1.6</v>
      </c>
      <c r="AR26" s="26">
        <v>76</v>
      </c>
      <c r="AS26" s="29">
        <v>10</v>
      </c>
      <c r="AT26" s="28">
        <f>Tabla_Estadisticas[[#This Row],[E2_Pts_Saque]]+Tabla_Estadisticas[[#This Row],[E2_Error_Saque]]/Tabla_Estadisticas[[#This Row],[E2_Total_Saques]]</f>
        <v>4.1981132075471699</v>
      </c>
      <c r="AU26" s="28">
        <f>Tabla_Estadisticas[[#This Row],[E2_Pts_Contraataque]]/Tabla_Estadisticas[[#This Row],[E2_Pts_Totales]]</f>
        <v>0.30769230769230771</v>
      </c>
      <c r="AW26" s="22">
        <v>654</v>
      </c>
      <c r="AX26" s="32">
        <v>43560</v>
      </c>
      <c r="AY26" s="22">
        <f>_xlfn.XLOOKUP(Auxiliar!A655,Equipos!$B$2:$B$24,Equipos!$A$2:$A$24,"error",0)</f>
        <v>12</v>
      </c>
      <c r="AZ26" s="22">
        <f>_xlfn.XLOOKUP(Auxiliar!B655,Equipos!$B$2:$B$24,Equipos!$A$2:$A$24,"error",0)</f>
        <v>18</v>
      </c>
      <c r="BA26" s="22">
        <v>3</v>
      </c>
      <c r="BB26" s="22">
        <v>1</v>
      </c>
    </row>
    <row r="27" spans="1:54" x14ac:dyDescent="0.25">
      <c r="A27" t="s">
        <v>87</v>
      </c>
      <c r="B27" t="s">
        <v>101</v>
      </c>
      <c r="L27" t="s">
        <v>107</v>
      </c>
      <c r="M27" t="s">
        <v>129</v>
      </c>
      <c r="N27" t="s">
        <v>49</v>
      </c>
      <c r="O27" s="2">
        <v>0.52</v>
      </c>
      <c r="P27" s="2">
        <v>0.22</v>
      </c>
      <c r="Q27" t="s">
        <v>77</v>
      </c>
      <c r="R27" t="s">
        <v>84</v>
      </c>
      <c r="S27">
        <v>9</v>
      </c>
      <c r="T27">
        <v>11</v>
      </c>
      <c r="U27">
        <v>85</v>
      </c>
      <c r="V27">
        <v>9</v>
      </c>
      <c r="W27" s="2">
        <v>0.54</v>
      </c>
      <c r="X27" s="2">
        <v>0.28000000000000003</v>
      </c>
      <c r="Y27">
        <v>12</v>
      </c>
      <c r="Z27">
        <v>5</v>
      </c>
      <c r="AA27">
        <v>9</v>
      </c>
      <c r="AC27" s="22">
        <v>654</v>
      </c>
      <c r="AD27" s="23">
        <v>12</v>
      </c>
      <c r="AE27" s="23">
        <v>18</v>
      </c>
      <c r="AF27" s="22">
        <v>67</v>
      </c>
      <c r="AG27" s="22">
        <v>100</v>
      </c>
      <c r="AH27" s="22">
        <v>15</v>
      </c>
      <c r="AI27" s="22">
        <v>0.25</v>
      </c>
      <c r="AJ27" s="22">
        <v>65</v>
      </c>
      <c r="AK27" s="24">
        <v>4</v>
      </c>
      <c r="AL27" s="24">
        <f>Tabla_Estadisticas[[#This Row],[E1_Pts_Saque]]+Tabla_Estadisticas[[#This Row],[E1_Error_Saque]]/Tabla_Estadisticas[[#This Row],[E1_Total_Saques]]</f>
        <v>9.2056074766355138</v>
      </c>
      <c r="AM27" s="24">
        <f>Tabla_Estadisticas[[#This Row],[E1_Pts_Contraataque]]/Tabla_Estadisticas[[#This Row],[E1_Total_Saques]]</f>
        <v>0.29906542056074764</v>
      </c>
      <c r="AN27" s="22">
        <v>63</v>
      </c>
      <c r="AO27" s="22">
        <v>86</v>
      </c>
      <c r="AP27" s="22">
        <v>21</v>
      </c>
      <c r="AQ27" s="22">
        <v>1</v>
      </c>
      <c r="AR27" s="22">
        <v>85</v>
      </c>
      <c r="AS27" s="25">
        <v>1</v>
      </c>
      <c r="AT27" s="24">
        <f>Tabla_Estadisticas[[#This Row],[E2_Pts_Saque]]+Tabla_Estadisticas[[#This Row],[E2_Error_Saque]]/Tabla_Estadisticas[[#This Row],[E2_Total_Saques]]</f>
        <v>10.25</v>
      </c>
      <c r="AU27" s="24">
        <f>Tabla_Estadisticas[[#This Row],[E2_Pts_Contraataque]]/Tabla_Estadisticas[[#This Row],[E2_Pts_Totales]]</f>
        <v>0.32307692307692309</v>
      </c>
      <c r="AW27" s="30">
        <v>655</v>
      </c>
      <c r="AX27" s="31">
        <v>43388</v>
      </c>
      <c r="AY27" s="30">
        <f>_xlfn.XLOOKUP(Auxiliar!A656,Equipos!$B$2:$B$24,Equipos!$A$2:$A$24,"error",0)</f>
        <v>18</v>
      </c>
      <c r="AZ27" s="30">
        <f>_xlfn.XLOOKUP(Auxiliar!B656,Equipos!$B$2:$B$24,Equipos!$A$2:$A$24,"error",0)</f>
        <v>13</v>
      </c>
      <c r="BA27" s="30">
        <v>3</v>
      </c>
      <c r="BB27" s="30">
        <v>2</v>
      </c>
    </row>
    <row r="28" spans="1:54" x14ac:dyDescent="0.25">
      <c r="A28" t="s">
        <v>82</v>
      </c>
      <c r="B28" t="s">
        <v>100</v>
      </c>
      <c r="L28" t="s">
        <v>79</v>
      </c>
      <c r="M28" t="s">
        <v>105</v>
      </c>
      <c r="N28" t="s">
        <v>47</v>
      </c>
      <c r="O28" s="2">
        <v>0.32</v>
      </c>
      <c r="P28" s="2">
        <v>0.16</v>
      </c>
      <c r="Q28" t="s">
        <v>79</v>
      </c>
      <c r="R28" t="s">
        <v>58</v>
      </c>
      <c r="S28">
        <v>4</v>
      </c>
      <c r="T28">
        <v>24</v>
      </c>
      <c r="U28">
        <v>46</v>
      </c>
      <c r="V28">
        <v>7</v>
      </c>
      <c r="W28" s="2">
        <v>0.52</v>
      </c>
      <c r="X28" s="2">
        <v>0.28000000000000003</v>
      </c>
      <c r="Y28">
        <v>4</v>
      </c>
      <c r="Z28">
        <v>8</v>
      </c>
      <c r="AA28">
        <v>7</v>
      </c>
      <c r="AC28" s="26">
        <v>655</v>
      </c>
      <c r="AD28" s="27">
        <v>18</v>
      </c>
      <c r="AE28" s="27">
        <v>13</v>
      </c>
      <c r="AF28" s="26">
        <v>84</v>
      </c>
      <c r="AG28" s="26">
        <v>116</v>
      </c>
      <c r="AH28" s="26">
        <v>20</v>
      </c>
      <c r="AI28" s="26">
        <v>1.2</v>
      </c>
      <c r="AJ28" s="26">
        <v>90</v>
      </c>
      <c r="AK28" s="28">
        <v>3</v>
      </c>
      <c r="AL28" s="28">
        <f>Tabla_Estadisticas[[#This Row],[E1_Pts_Saque]]+Tabla_Estadisticas[[#This Row],[E1_Error_Saque]]/Tabla_Estadisticas[[#This Row],[E1_Total_Saques]]</f>
        <v>7.3134328358208958</v>
      </c>
      <c r="AM28" s="28">
        <f>Tabla_Estadisticas[[#This Row],[E1_Pts_Contraataque]]/Tabla_Estadisticas[[#This Row],[E1_Total_Saques]]</f>
        <v>0.23880597014925373</v>
      </c>
      <c r="AN28" s="26">
        <v>81</v>
      </c>
      <c r="AO28" s="26">
        <v>112</v>
      </c>
      <c r="AP28" s="26">
        <v>22</v>
      </c>
      <c r="AQ28" s="26">
        <v>0.6</v>
      </c>
      <c r="AR28" s="26">
        <v>96</v>
      </c>
      <c r="AS28" s="29">
        <v>6</v>
      </c>
      <c r="AT28" s="28">
        <f>Tabla_Estadisticas[[#This Row],[E2_Pts_Saque]]+Tabla_Estadisticas[[#This Row],[E2_Error_Saque]]/Tabla_Estadisticas[[#This Row],[E2_Total_Saques]]</f>
        <v>6.1410256410256414</v>
      </c>
      <c r="AU28" s="28">
        <f>Tabla_Estadisticas[[#This Row],[E2_Pts_Contraataque]]/Tabla_Estadisticas[[#This Row],[E2_Pts_Totales]]</f>
        <v>0.52</v>
      </c>
      <c r="AW28" s="22">
        <v>656</v>
      </c>
      <c r="AX28" s="32">
        <v>43386</v>
      </c>
      <c r="AY28" s="22">
        <f>_xlfn.XLOOKUP(Auxiliar!A657,Equipos!$B$2:$B$24,Equipos!$A$2:$A$24,"error",0)</f>
        <v>17</v>
      </c>
      <c r="AZ28" s="22">
        <f>_xlfn.XLOOKUP(Auxiliar!B657,Equipos!$B$2:$B$24,Equipos!$A$2:$A$24,"error",0)</f>
        <v>15</v>
      </c>
      <c r="BA28" s="22">
        <v>1</v>
      </c>
      <c r="BB28" s="22">
        <v>3</v>
      </c>
    </row>
    <row r="29" spans="1:54" x14ac:dyDescent="0.25">
      <c r="A29" t="s">
        <v>72</v>
      </c>
      <c r="B29" t="s">
        <v>92</v>
      </c>
      <c r="L29" t="s">
        <v>89</v>
      </c>
      <c r="M29" t="s">
        <v>138</v>
      </c>
      <c r="N29" t="s">
        <v>47</v>
      </c>
      <c r="O29" s="2">
        <v>0.42</v>
      </c>
      <c r="P29" s="2">
        <v>0.14000000000000001</v>
      </c>
      <c r="Q29" t="s">
        <v>47</v>
      </c>
      <c r="R29" t="s">
        <v>79</v>
      </c>
      <c r="S29">
        <v>12</v>
      </c>
      <c r="T29">
        <v>23</v>
      </c>
      <c r="U29">
        <v>81</v>
      </c>
      <c r="V29">
        <v>5</v>
      </c>
      <c r="W29" s="2">
        <v>0.53</v>
      </c>
      <c r="X29" s="2">
        <v>0.28999999999999998</v>
      </c>
      <c r="Y29">
        <v>8</v>
      </c>
      <c r="Z29">
        <v>6</v>
      </c>
      <c r="AA29">
        <v>7</v>
      </c>
      <c r="AC29" s="22">
        <v>656</v>
      </c>
      <c r="AD29" s="23">
        <v>17</v>
      </c>
      <c r="AE29" s="23">
        <v>15</v>
      </c>
      <c r="AF29" s="22">
        <v>69</v>
      </c>
      <c r="AG29" s="22">
        <v>93</v>
      </c>
      <c r="AH29" s="22">
        <v>16</v>
      </c>
      <c r="AI29" s="22">
        <v>0.75</v>
      </c>
      <c r="AJ29" s="22">
        <v>86</v>
      </c>
      <c r="AK29" s="24">
        <v>5</v>
      </c>
      <c r="AL29" s="24">
        <f>Tabla_Estadisticas[[#This Row],[E1_Pts_Saque]]+Tabla_Estadisticas[[#This Row],[E1_Error_Saque]]/Tabla_Estadisticas[[#This Row],[E1_Total_Saques]]</f>
        <v>5.15625</v>
      </c>
      <c r="AM29" s="24">
        <f>Tabla_Estadisticas[[#This Row],[E1_Pts_Contraataque]]/Tabla_Estadisticas[[#This Row],[E1_Total_Saques]]</f>
        <v>0.27083333333333331</v>
      </c>
      <c r="AN29" s="22">
        <v>74</v>
      </c>
      <c r="AO29" s="22">
        <v>101</v>
      </c>
      <c r="AP29" s="22">
        <v>15</v>
      </c>
      <c r="AQ29" s="22">
        <v>1.25</v>
      </c>
      <c r="AR29" s="22">
        <v>77</v>
      </c>
      <c r="AS29" s="25">
        <v>3</v>
      </c>
      <c r="AT29" s="24">
        <f>Tabla_Estadisticas[[#This Row],[E2_Pts_Saque]]+Tabla_Estadisticas[[#This Row],[E2_Error_Saque]]/Tabla_Estadisticas[[#This Row],[E2_Total_Saques]]</f>
        <v>6.1839080459770113</v>
      </c>
      <c r="AU29" s="24">
        <f>Tabla_Estadisticas[[#This Row],[E2_Pts_Contraataque]]/Tabla_Estadisticas[[#This Row],[E2_Pts_Totales]]</f>
        <v>0.35483870967741937</v>
      </c>
      <c r="AW29" s="30">
        <v>657</v>
      </c>
      <c r="AX29" s="31">
        <v>43387</v>
      </c>
      <c r="AY29" s="30">
        <f>_xlfn.XLOOKUP(Auxiliar!A658,Equipos!$B$2:$B$24,Equipos!$A$2:$A$24,"error",0)</f>
        <v>9</v>
      </c>
      <c r="AZ29" s="30">
        <f>_xlfn.XLOOKUP(Auxiliar!B658,Equipos!$B$2:$B$24,Equipos!$A$2:$A$24,"error",0)</f>
        <v>1</v>
      </c>
      <c r="BA29" s="30">
        <v>3</v>
      </c>
      <c r="BB29" s="30">
        <v>1</v>
      </c>
    </row>
    <row r="30" spans="1:54" x14ac:dyDescent="0.25">
      <c r="A30" t="s">
        <v>63</v>
      </c>
      <c r="B30" t="s">
        <v>86</v>
      </c>
      <c r="L30" t="s">
        <v>122</v>
      </c>
      <c r="M30" t="s">
        <v>139</v>
      </c>
      <c r="N30" t="s">
        <v>77</v>
      </c>
      <c r="O30" s="2">
        <v>0.47</v>
      </c>
      <c r="P30" s="2">
        <v>0.28999999999999998</v>
      </c>
      <c r="Q30" t="s">
        <v>84</v>
      </c>
      <c r="R30" t="s">
        <v>50</v>
      </c>
      <c r="S30">
        <v>11</v>
      </c>
      <c r="T30">
        <v>36</v>
      </c>
      <c r="U30">
        <v>80</v>
      </c>
      <c r="V30">
        <v>7</v>
      </c>
      <c r="W30" s="2">
        <v>0.33</v>
      </c>
      <c r="X30" s="2">
        <v>0.12</v>
      </c>
      <c r="Y30">
        <v>7</v>
      </c>
      <c r="Z30">
        <v>12</v>
      </c>
      <c r="AA30">
        <v>4</v>
      </c>
      <c r="AC30" s="26">
        <v>657</v>
      </c>
      <c r="AD30" s="27">
        <v>9</v>
      </c>
      <c r="AE30" s="27">
        <v>1</v>
      </c>
      <c r="AF30" s="26">
        <v>73</v>
      </c>
      <c r="AG30" s="26">
        <v>97</v>
      </c>
      <c r="AH30" s="26">
        <v>14</v>
      </c>
      <c r="AI30" s="26">
        <v>2.5</v>
      </c>
      <c r="AJ30" s="26">
        <v>70</v>
      </c>
      <c r="AK30" s="28">
        <v>4</v>
      </c>
      <c r="AL30" s="28">
        <f>Tabla_Estadisticas[[#This Row],[E1_Pts_Saque]]+Tabla_Estadisticas[[#This Row],[E1_Error_Saque]]/Tabla_Estadisticas[[#This Row],[E1_Total_Saques]]</f>
        <v>7.1489361702127656</v>
      </c>
      <c r="AM30" s="28">
        <f>Tabla_Estadisticas[[#This Row],[E1_Pts_Contraataque]]/Tabla_Estadisticas[[#This Row],[E1_Total_Saques]]</f>
        <v>0.26595744680851063</v>
      </c>
      <c r="AN30" s="26">
        <v>61</v>
      </c>
      <c r="AO30" s="26">
        <v>89</v>
      </c>
      <c r="AP30" s="26">
        <v>18</v>
      </c>
      <c r="AQ30" s="26">
        <v>1</v>
      </c>
      <c r="AR30" s="26">
        <v>83</v>
      </c>
      <c r="AS30" s="29">
        <v>10</v>
      </c>
      <c r="AT30" s="28">
        <f>Tabla_Estadisticas[[#This Row],[E2_Pts_Saque]]+Tabla_Estadisticas[[#This Row],[E2_Error_Saque]]/Tabla_Estadisticas[[#This Row],[E2_Total_Saques]]</f>
        <v>5.1368421052631579</v>
      </c>
      <c r="AU30" s="28">
        <f>Tabla_Estadisticas[[#This Row],[E2_Pts_Contraataque]]/Tabla_Estadisticas[[#This Row],[E2_Pts_Totales]]</f>
        <v>0.34782608695652173</v>
      </c>
      <c r="AW30" s="22">
        <v>658</v>
      </c>
      <c r="AX30" s="32">
        <v>43385</v>
      </c>
      <c r="AY30" s="22">
        <f>_xlfn.XLOOKUP(Auxiliar!A659,Equipos!$B$2:$B$24,Equipos!$A$2:$A$24,"error",0)</f>
        <v>14</v>
      </c>
      <c r="AZ30" s="22">
        <f>_xlfn.XLOOKUP(Auxiliar!B659,Equipos!$B$2:$B$24,Equipos!$A$2:$A$24,"error",0)</f>
        <v>2</v>
      </c>
      <c r="BA30" s="22">
        <v>0</v>
      </c>
      <c r="BB30" s="22">
        <v>3</v>
      </c>
    </row>
    <row r="31" spans="1:54" x14ac:dyDescent="0.25">
      <c r="A31" t="s">
        <v>42</v>
      </c>
      <c r="B31" t="s">
        <v>81</v>
      </c>
      <c r="L31" t="s">
        <v>142</v>
      </c>
      <c r="M31" t="s">
        <v>80</v>
      </c>
      <c r="N31" t="s">
        <v>50</v>
      </c>
      <c r="O31" s="2">
        <v>0.48</v>
      </c>
      <c r="P31" s="2">
        <v>0.21</v>
      </c>
      <c r="Q31" t="s">
        <v>98</v>
      </c>
      <c r="R31" t="s">
        <v>49</v>
      </c>
      <c r="S31">
        <v>5</v>
      </c>
      <c r="T31">
        <v>13</v>
      </c>
      <c r="U31">
        <v>66</v>
      </c>
      <c r="V31">
        <v>4</v>
      </c>
      <c r="W31" s="2">
        <v>0.34</v>
      </c>
      <c r="X31" s="2">
        <v>0.18</v>
      </c>
      <c r="Y31">
        <v>10</v>
      </c>
      <c r="Z31">
        <v>2</v>
      </c>
      <c r="AA31">
        <v>8</v>
      </c>
      <c r="AC31" s="22">
        <v>658</v>
      </c>
      <c r="AD31" s="23">
        <v>14</v>
      </c>
      <c r="AE31" s="23">
        <v>2</v>
      </c>
      <c r="AF31" s="22">
        <v>47</v>
      </c>
      <c r="AG31" s="22">
        <v>64</v>
      </c>
      <c r="AH31" s="22">
        <v>13</v>
      </c>
      <c r="AI31" s="22">
        <v>1</v>
      </c>
      <c r="AJ31" s="22">
        <v>64</v>
      </c>
      <c r="AK31" s="24">
        <v>4</v>
      </c>
      <c r="AL31" s="24">
        <f>Tabla_Estadisticas[[#This Row],[E1_Pts_Saque]]+Tabla_Estadisticas[[#This Row],[E1_Error_Saque]]/Tabla_Estadisticas[[#This Row],[E1_Total_Saques]]</f>
        <v>4.095890410958904</v>
      </c>
      <c r="AM31" s="24">
        <f>Tabla_Estadisticas[[#This Row],[E1_Pts_Contraataque]]/Tabla_Estadisticas[[#This Row],[E1_Total_Saques]]</f>
        <v>0.27397260273972601</v>
      </c>
      <c r="AN31" s="22">
        <v>51</v>
      </c>
      <c r="AO31" s="22">
        <v>73</v>
      </c>
      <c r="AP31" s="22">
        <v>9</v>
      </c>
      <c r="AQ31" s="22">
        <v>1.33</v>
      </c>
      <c r="AR31" s="22">
        <v>51</v>
      </c>
      <c r="AS31" s="25">
        <v>3</v>
      </c>
      <c r="AT31" s="24">
        <f>Tabla_Estadisticas[[#This Row],[E2_Pts_Saque]]+Tabla_Estadisticas[[#This Row],[E2_Error_Saque]]/Tabla_Estadisticas[[#This Row],[E2_Total_Saques]]</f>
        <v>7.1746031746031749</v>
      </c>
      <c r="AU31" s="24">
        <f>Tabla_Estadisticas[[#This Row],[E2_Pts_Contraataque]]/Tabla_Estadisticas[[#This Row],[E2_Pts_Totales]]</f>
        <v>0.29166666666666669</v>
      </c>
      <c r="AW31" s="30">
        <v>659</v>
      </c>
      <c r="AX31" s="31">
        <v>43386</v>
      </c>
      <c r="AY31" s="30">
        <f>_xlfn.XLOOKUP(Auxiliar!A660,Equipos!$B$2:$B$24,Equipos!$A$2:$A$24,"error",0)</f>
        <v>4</v>
      </c>
      <c r="AZ31" s="30">
        <f>_xlfn.XLOOKUP(Auxiliar!B660,Equipos!$B$2:$B$24,Equipos!$A$2:$A$24,"error",0)</f>
        <v>8</v>
      </c>
      <c r="BA31" s="30">
        <v>3</v>
      </c>
      <c r="BB31" s="30">
        <v>2</v>
      </c>
    </row>
    <row r="32" spans="1:54" x14ac:dyDescent="0.25">
      <c r="A32" t="s">
        <v>53</v>
      </c>
      <c r="B32" t="s">
        <v>71</v>
      </c>
      <c r="L32" t="s">
        <v>110</v>
      </c>
      <c r="M32" t="s">
        <v>143</v>
      </c>
      <c r="N32" t="s">
        <v>77</v>
      </c>
      <c r="O32" s="2">
        <v>0.51</v>
      </c>
      <c r="P32" s="2">
        <v>0.2</v>
      </c>
      <c r="Q32" t="s">
        <v>50</v>
      </c>
      <c r="R32" t="s">
        <v>50</v>
      </c>
      <c r="S32">
        <v>12</v>
      </c>
      <c r="T32">
        <v>15</v>
      </c>
      <c r="U32">
        <v>66</v>
      </c>
      <c r="V32">
        <v>6</v>
      </c>
      <c r="W32" s="2">
        <v>0.33</v>
      </c>
      <c r="X32" s="2">
        <v>0.13</v>
      </c>
      <c r="Y32">
        <v>7</v>
      </c>
      <c r="Z32">
        <v>7</v>
      </c>
      <c r="AA32">
        <v>4</v>
      </c>
      <c r="AC32" s="26">
        <v>659</v>
      </c>
      <c r="AD32" s="27">
        <v>4</v>
      </c>
      <c r="AE32" s="27">
        <v>8</v>
      </c>
      <c r="AF32" s="26">
        <v>79</v>
      </c>
      <c r="AG32" s="26">
        <v>109</v>
      </c>
      <c r="AH32" s="26">
        <v>12</v>
      </c>
      <c r="AI32" s="26">
        <v>0.8</v>
      </c>
      <c r="AJ32" s="26">
        <v>88</v>
      </c>
      <c r="AK32" s="28">
        <v>9</v>
      </c>
      <c r="AL32" s="28">
        <f>Tabla_Estadisticas[[#This Row],[E1_Pts_Saque]]+Tabla_Estadisticas[[#This Row],[E1_Error_Saque]]/Tabla_Estadisticas[[#This Row],[E1_Total_Saques]]</f>
        <v>6.1081081081081079</v>
      </c>
      <c r="AM32" s="28">
        <f>Tabla_Estadisticas[[#This Row],[E1_Pts_Contraataque]]/Tabla_Estadisticas[[#This Row],[E1_Total_Saques]]</f>
        <v>0.33783783783783783</v>
      </c>
      <c r="AN32" s="26">
        <v>80</v>
      </c>
      <c r="AO32" s="26">
        <v>105</v>
      </c>
      <c r="AP32" s="26">
        <v>17</v>
      </c>
      <c r="AQ32" s="26">
        <v>1.8</v>
      </c>
      <c r="AR32" s="26">
        <v>97</v>
      </c>
      <c r="AS32" s="29">
        <v>4</v>
      </c>
      <c r="AT32" s="28">
        <f>Tabla_Estadisticas[[#This Row],[E2_Pts_Saque]]+Tabla_Estadisticas[[#This Row],[E2_Error_Saque]]/Tabla_Estadisticas[[#This Row],[E2_Total_Saques]]</f>
        <v>5.1967213114754101</v>
      </c>
      <c r="AU32" s="28">
        <f>Tabla_Estadisticas[[#This Row],[E2_Pts_Contraataque]]/Tabla_Estadisticas[[#This Row],[E2_Pts_Totales]]</f>
        <v>0.2558139534883721</v>
      </c>
      <c r="AW32" s="22">
        <v>660</v>
      </c>
      <c r="AX32" s="32">
        <v>43385</v>
      </c>
      <c r="AY32" s="22">
        <f>_xlfn.XLOOKUP(Auxiliar!A661,Equipos!$B$2:$B$24,Equipos!$A$2:$A$24,"error",0)</f>
        <v>16</v>
      </c>
      <c r="AZ32" s="22">
        <f>_xlfn.XLOOKUP(Auxiliar!B661,Equipos!$B$2:$B$24,Equipos!$A$2:$A$24,"error",0)</f>
        <v>12</v>
      </c>
      <c r="BA32" s="22">
        <v>3</v>
      </c>
      <c r="BB32" s="22">
        <v>0</v>
      </c>
    </row>
    <row r="33" spans="1:54" x14ac:dyDescent="0.25">
      <c r="A33" t="s">
        <v>41</v>
      </c>
      <c r="B33" t="s">
        <v>62</v>
      </c>
      <c r="L33" t="s">
        <v>132</v>
      </c>
      <c r="M33" t="s">
        <v>119</v>
      </c>
      <c r="N33" t="s">
        <v>47</v>
      </c>
      <c r="O33" s="2">
        <v>0.36</v>
      </c>
      <c r="P33" s="2">
        <v>0.2</v>
      </c>
      <c r="Q33" t="s">
        <v>47</v>
      </c>
      <c r="R33" t="s">
        <v>69</v>
      </c>
      <c r="S33">
        <v>13</v>
      </c>
      <c r="T33">
        <v>14</v>
      </c>
      <c r="U33">
        <v>75</v>
      </c>
      <c r="V33">
        <v>6</v>
      </c>
      <c r="W33" s="2">
        <v>0.42</v>
      </c>
      <c r="X33" s="2">
        <v>0.16</v>
      </c>
      <c r="Y33">
        <v>9</v>
      </c>
      <c r="Z33">
        <v>6</v>
      </c>
      <c r="AA33">
        <v>7</v>
      </c>
      <c r="AC33" s="22">
        <v>660</v>
      </c>
      <c r="AD33" s="23">
        <v>16</v>
      </c>
      <c r="AE33" s="23">
        <v>12</v>
      </c>
      <c r="AF33" s="22">
        <v>46</v>
      </c>
      <c r="AG33" s="22">
        <v>73</v>
      </c>
      <c r="AH33" s="22">
        <v>14</v>
      </c>
      <c r="AI33" s="22">
        <v>2</v>
      </c>
      <c r="AJ33" s="22">
        <v>47</v>
      </c>
      <c r="AK33" s="24">
        <v>2</v>
      </c>
      <c r="AL33" s="24">
        <f>Tabla_Estadisticas[[#This Row],[E1_Pts_Saque]]+Tabla_Estadisticas[[#This Row],[E1_Error_Saque]]/Tabla_Estadisticas[[#This Row],[E1_Total_Saques]]</f>
        <v>6.2021276595744679</v>
      </c>
      <c r="AM33" s="24">
        <f>Tabla_Estadisticas[[#This Row],[E1_Pts_Contraataque]]/Tabla_Estadisticas[[#This Row],[E1_Total_Saques]]</f>
        <v>0.30851063829787234</v>
      </c>
      <c r="AN33" s="22">
        <v>43</v>
      </c>
      <c r="AO33" s="22">
        <v>64</v>
      </c>
      <c r="AP33" s="22">
        <v>17</v>
      </c>
      <c r="AQ33" s="22">
        <v>0.67</v>
      </c>
      <c r="AR33" s="22">
        <v>59</v>
      </c>
      <c r="AS33" s="25">
        <v>6</v>
      </c>
      <c r="AT33" s="24">
        <f>Tabla_Estadisticas[[#This Row],[E2_Pts_Saque]]+Tabla_Estadisticas[[#This Row],[E2_Error_Saque]]/Tabla_Estadisticas[[#This Row],[E2_Total_Saques]]</f>
        <v>6.1875</v>
      </c>
      <c r="AU33" s="24">
        <f>Tabla_Estadisticas[[#This Row],[E2_Pts_Contraataque]]/Tabla_Estadisticas[[#This Row],[E2_Pts_Totales]]</f>
        <v>0.32692307692307693</v>
      </c>
      <c r="AW33" s="30">
        <v>661</v>
      </c>
      <c r="AX33" s="31">
        <v>43390</v>
      </c>
      <c r="AY33" s="30">
        <f>_xlfn.XLOOKUP(Auxiliar!A662,Equipos!$B$2:$B$24,Equipos!$A$2:$A$24,"error",0)</f>
        <v>12</v>
      </c>
      <c r="AZ33" s="30">
        <f>_xlfn.XLOOKUP(Auxiliar!B662,Equipos!$B$2:$B$24,Equipos!$A$2:$A$24,"error",0)</f>
        <v>18</v>
      </c>
      <c r="BA33" s="30">
        <v>1</v>
      </c>
      <c r="BB33" s="30">
        <v>3</v>
      </c>
    </row>
    <row r="34" spans="1:54" x14ac:dyDescent="0.25">
      <c r="A34" t="s">
        <v>62</v>
      </c>
      <c r="B34" t="s">
        <v>54</v>
      </c>
      <c r="L34" t="s">
        <v>132</v>
      </c>
      <c r="M34" t="s">
        <v>145</v>
      </c>
      <c r="N34" t="s">
        <v>58</v>
      </c>
      <c r="O34" s="2">
        <v>0.56999999999999995</v>
      </c>
      <c r="P34" s="2">
        <v>0.18</v>
      </c>
      <c r="Q34" t="s">
        <v>79</v>
      </c>
      <c r="R34" t="s">
        <v>77</v>
      </c>
      <c r="S34">
        <v>8</v>
      </c>
      <c r="T34">
        <v>42</v>
      </c>
      <c r="U34">
        <v>83</v>
      </c>
      <c r="V34">
        <v>6</v>
      </c>
      <c r="W34" s="2">
        <v>0.38</v>
      </c>
      <c r="X34" s="2">
        <v>0.14000000000000001</v>
      </c>
      <c r="Y34">
        <v>5</v>
      </c>
      <c r="Z34">
        <v>8</v>
      </c>
      <c r="AA34">
        <v>11</v>
      </c>
      <c r="AC34" s="26">
        <v>661</v>
      </c>
      <c r="AD34" s="27">
        <v>12</v>
      </c>
      <c r="AE34" s="27">
        <v>18</v>
      </c>
      <c r="AF34" s="26">
        <v>62</v>
      </c>
      <c r="AG34" s="26">
        <v>90</v>
      </c>
      <c r="AH34" s="26">
        <v>13</v>
      </c>
      <c r="AI34" s="26">
        <v>1.75</v>
      </c>
      <c r="AJ34" s="26">
        <v>79</v>
      </c>
      <c r="AK34" s="28">
        <v>2</v>
      </c>
      <c r="AL34" s="28">
        <f>Tabla_Estadisticas[[#This Row],[E1_Pts_Saque]]+Tabla_Estadisticas[[#This Row],[E1_Error_Saque]]/Tabla_Estadisticas[[#This Row],[E1_Total_Saques]]</f>
        <v>6.1782178217821784</v>
      </c>
      <c r="AM34" s="28">
        <f>Tabla_Estadisticas[[#This Row],[E1_Pts_Contraataque]]/Tabla_Estadisticas[[#This Row],[E1_Total_Saques]]</f>
        <v>0.15841584158415842</v>
      </c>
      <c r="AN34" s="26">
        <v>67</v>
      </c>
      <c r="AO34" s="26">
        <v>90</v>
      </c>
      <c r="AP34" s="26">
        <v>11</v>
      </c>
      <c r="AQ34" s="26">
        <v>0.5</v>
      </c>
      <c r="AR34" s="26">
        <v>77</v>
      </c>
      <c r="AS34" s="29">
        <v>7</v>
      </c>
      <c r="AT34" s="28">
        <f>Tabla_Estadisticas[[#This Row],[E2_Pts_Saque]]+Tabla_Estadisticas[[#This Row],[E2_Error_Saque]]/Tabla_Estadisticas[[#This Row],[E2_Total_Saques]]</f>
        <v>4.2</v>
      </c>
      <c r="AU34" s="28">
        <f>Tabla_Estadisticas[[#This Row],[E2_Pts_Contraataque]]/Tabla_Estadisticas[[#This Row],[E2_Pts_Totales]]</f>
        <v>0.27500000000000002</v>
      </c>
      <c r="AW34" s="22">
        <v>662</v>
      </c>
      <c r="AX34" s="32">
        <v>43390</v>
      </c>
      <c r="AY34" s="22">
        <f>_xlfn.XLOOKUP(Auxiliar!A663,Equipos!$B$2:$B$24,Equipos!$A$2:$A$24,"error",0)</f>
        <v>8</v>
      </c>
      <c r="AZ34" s="22">
        <f>_xlfn.XLOOKUP(Auxiliar!B663,Equipos!$B$2:$B$24,Equipos!$A$2:$A$24,"error",0)</f>
        <v>16</v>
      </c>
      <c r="BA34" s="22">
        <v>1</v>
      </c>
      <c r="BB34" s="22">
        <v>3</v>
      </c>
    </row>
    <row r="35" spans="1:54" x14ac:dyDescent="0.25">
      <c r="A35" t="s">
        <v>71</v>
      </c>
      <c r="B35" t="s">
        <v>41</v>
      </c>
      <c r="L35" t="s">
        <v>146</v>
      </c>
      <c r="M35" t="s">
        <v>46</v>
      </c>
      <c r="N35" t="s">
        <v>69</v>
      </c>
      <c r="O35" s="2">
        <v>0.44</v>
      </c>
      <c r="P35" s="2">
        <v>0.17</v>
      </c>
      <c r="Q35" t="s">
        <v>45</v>
      </c>
      <c r="R35" t="s">
        <v>47</v>
      </c>
      <c r="S35">
        <v>9</v>
      </c>
      <c r="T35">
        <v>25</v>
      </c>
      <c r="U35">
        <v>85</v>
      </c>
      <c r="V35">
        <v>8</v>
      </c>
      <c r="W35" s="2">
        <v>0.43</v>
      </c>
      <c r="X35" s="2">
        <v>0.11</v>
      </c>
      <c r="Y35">
        <v>6</v>
      </c>
      <c r="Z35">
        <v>11</v>
      </c>
      <c r="AA35">
        <v>11</v>
      </c>
      <c r="AC35" s="22">
        <v>662</v>
      </c>
      <c r="AD35" s="23">
        <v>8</v>
      </c>
      <c r="AE35" s="23">
        <v>16</v>
      </c>
      <c r="AF35" s="22">
        <v>65</v>
      </c>
      <c r="AG35" s="22">
        <v>88</v>
      </c>
      <c r="AH35" s="22">
        <v>13</v>
      </c>
      <c r="AI35" s="22">
        <v>1.75</v>
      </c>
      <c r="AJ35" s="22">
        <v>85</v>
      </c>
      <c r="AK35" s="24">
        <v>7</v>
      </c>
      <c r="AL35" s="24">
        <f>Tabla_Estadisticas[[#This Row],[E1_Pts_Saque]]+Tabla_Estadisticas[[#This Row],[E1_Error_Saque]]/Tabla_Estadisticas[[#This Row],[E1_Total_Saques]]</f>
        <v>8.2272727272727266</v>
      </c>
      <c r="AM35" s="24">
        <f>Tabla_Estadisticas[[#This Row],[E1_Pts_Contraataque]]/Tabla_Estadisticas[[#This Row],[E1_Total_Saques]]</f>
        <v>0.21818181818181817</v>
      </c>
      <c r="AN35" s="22">
        <v>77</v>
      </c>
      <c r="AO35" s="22">
        <v>97</v>
      </c>
      <c r="AP35" s="22">
        <v>12</v>
      </c>
      <c r="AQ35" s="22">
        <v>1</v>
      </c>
      <c r="AR35" s="22">
        <v>75</v>
      </c>
      <c r="AS35" s="25">
        <v>9</v>
      </c>
      <c r="AT35" s="24">
        <f>Tabla_Estadisticas[[#This Row],[E2_Pts_Saque]]+Tabla_Estadisticas[[#This Row],[E2_Error_Saque]]/Tabla_Estadisticas[[#This Row],[E2_Total_Saques]]</f>
        <v>9.2476190476190467</v>
      </c>
      <c r="AU35" s="24">
        <f>Tabla_Estadisticas[[#This Row],[E2_Pts_Contraataque]]/Tabla_Estadisticas[[#This Row],[E2_Pts_Totales]]</f>
        <v>0.34666666666666668</v>
      </c>
      <c r="AW35" s="30">
        <v>663</v>
      </c>
      <c r="AX35" s="31">
        <v>43390</v>
      </c>
      <c r="AY35" s="30">
        <f>_xlfn.XLOOKUP(Auxiliar!A664,Equipos!$B$2:$B$24,Equipos!$A$2:$A$24,"error",0)</f>
        <v>4</v>
      </c>
      <c r="AZ35" s="30">
        <f>_xlfn.XLOOKUP(Auxiliar!B664,Equipos!$B$2:$B$24,Equipos!$A$2:$A$24,"error",0)</f>
        <v>2</v>
      </c>
      <c r="BA35" s="30">
        <v>2</v>
      </c>
      <c r="BB35" s="30">
        <v>3</v>
      </c>
    </row>
    <row r="36" spans="1:54" x14ac:dyDescent="0.25">
      <c r="A36" t="s">
        <v>81</v>
      </c>
      <c r="B36" t="s">
        <v>53</v>
      </c>
      <c r="L36" t="s">
        <v>117</v>
      </c>
      <c r="M36" t="s">
        <v>124</v>
      </c>
      <c r="N36" t="s">
        <v>79</v>
      </c>
      <c r="O36" s="2">
        <v>0.34</v>
      </c>
      <c r="P36" s="2">
        <v>0.16</v>
      </c>
      <c r="Q36" t="s">
        <v>47</v>
      </c>
      <c r="R36" t="s">
        <v>77</v>
      </c>
      <c r="S36">
        <v>4</v>
      </c>
      <c r="T36">
        <v>38</v>
      </c>
      <c r="U36">
        <v>50</v>
      </c>
      <c r="V36">
        <v>2</v>
      </c>
      <c r="W36" s="2">
        <v>0.54</v>
      </c>
      <c r="X36" s="2">
        <v>0.2</v>
      </c>
      <c r="Y36">
        <v>5</v>
      </c>
      <c r="Z36">
        <v>6</v>
      </c>
      <c r="AA36">
        <v>6</v>
      </c>
      <c r="AC36" s="26">
        <v>663</v>
      </c>
      <c r="AD36" s="27">
        <v>4</v>
      </c>
      <c r="AE36" s="27">
        <v>2</v>
      </c>
      <c r="AF36" s="26">
        <v>88</v>
      </c>
      <c r="AG36" s="26">
        <v>106</v>
      </c>
      <c r="AH36" s="26">
        <v>16</v>
      </c>
      <c r="AI36" s="26">
        <v>1.2</v>
      </c>
      <c r="AJ36" s="26">
        <v>86</v>
      </c>
      <c r="AK36" s="28">
        <v>3</v>
      </c>
      <c r="AL36" s="28">
        <f>Tabla_Estadisticas[[#This Row],[E1_Pts_Saque]]+Tabla_Estadisticas[[#This Row],[E1_Error_Saque]]/Tabla_Estadisticas[[#This Row],[E1_Total_Saques]]</f>
        <v>2.152542372881356</v>
      </c>
      <c r="AM36" s="28">
        <f>Tabla_Estadisticas[[#This Row],[E1_Pts_Contraataque]]/Tabla_Estadisticas[[#This Row],[E1_Total_Saques]]</f>
        <v>0.25423728813559321</v>
      </c>
      <c r="AN36" s="26">
        <v>67</v>
      </c>
      <c r="AO36" s="26">
        <v>98</v>
      </c>
      <c r="AP36" s="26">
        <v>12</v>
      </c>
      <c r="AQ36" s="26">
        <v>0.6</v>
      </c>
      <c r="AR36" s="26">
        <v>89</v>
      </c>
      <c r="AS36" s="29">
        <v>6</v>
      </c>
      <c r="AT36" s="28">
        <f>Tabla_Estadisticas[[#This Row],[E2_Pts_Saque]]+Tabla_Estadisticas[[#This Row],[E2_Error_Saque]]/Tabla_Estadisticas[[#This Row],[E2_Total_Saques]]</f>
        <v>8.1643835616438363</v>
      </c>
      <c r="AU36" s="28">
        <f>Tabla_Estadisticas[[#This Row],[E2_Pts_Contraataque]]/Tabla_Estadisticas[[#This Row],[E2_Pts_Totales]]</f>
        <v>0.50819672131147542</v>
      </c>
      <c r="AW36" s="22">
        <v>664</v>
      </c>
      <c r="AX36" s="32">
        <v>43390</v>
      </c>
      <c r="AY36" s="22">
        <f>_xlfn.XLOOKUP(Auxiliar!A665,Equipos!$B$2:$B$24,Equipos!$A$2:$A$24,"error",0)</f>
        <v>1</v>
      </c>
      <c r="AZ36" s="22">
        <f>_xlfn.XLOOKUP(Auxiliar!B665,Equipos!$B$2:$B$24,Equipos!$A$2:$A$24,"error",0)</f>
        <v>14</v>
      </c>
      <c r="BA36" s="22">
        <v>0</v>
      </c>
      <c r="BB36" s="22">
        <v>3</v>
      </c>
    </row>
    <row r="37" spans="1:54" x14ac:dyDescent="0.25">
      <c r="A37" t="s">
        <v>86</v>
      </c>
      <c r="B37" t="s">
        <v>42</v>
      </c>
      <c r="L37" t="s">
        <v>65</v>
      </c>
      <c r="M37" t="s">
        <v>85</v>
      </c>
      <c r="N37" t="s">
        <v>60</v>
      </c>
      <c r="O37" s="2">
        <v>0.47</v>
      </c>
      <c r="P37" s="2">
        <v>0.14000000000000001</v>
      </c>
      <c r="Q37" t="s">
        <v>79</v>
      </c>
      <c r="R37" t="s">
        <v>49</v>
      </c>
      <c r="S37">
        <v>3</v>
      </c>
      <c r="T37">
        <v>2</v>
      </c>
      <c r="U37">
        <v>57</v>
      </c>
      <c r="V37">
        <v>5</v>
      </c>
      <c r="W37" s="2">
        <v>0.45</v>
      </c>
      <c r="X37" s="2">
        <v>0.17</v>
      </c>
      <c r="Y37">
        <v>10</v>
      </c>
      <c r="Z37">
        <v>8</v>
      </c>
      <c r="AA37">
        <v>7</v>
      </c>
      <c r="AC37" s="22">
        <v>664</v>
      </c>
      <c r="AD37" s="23">
        <v>1</v>
      </c>
      <c r="AE37" s="23">
        <v>14</v>
      </c>
      <c r="AF37" s="22">
        <v>41</v>
      </c>
      <c r="AG37" s="22">
        <v>63</v>
      </c>
      <c r="AH37" s="22">
        <v>9</v>
      </c>
      <c r="AI37" s="22">
        <v>1.33</v>
      </c>
      <c r="AJ37" s="22">
        <v>61</v>
      </c>
      <c r="AK37" s="24">
        <v>4</v>
      </c>
      <c r="AL37" s="24">
        <f>Tabla_Estadisticas[[#This Row],[E1_Pts_Saque]]+Tabla_Estadisticas[[#This Row],[E1_Error_Saque]]/Tabla_Estadisticas[[#This Row],[E1_Total_Saques]]</f>
        <v>5.2191780821917808</v>
      </c>
      <c r="AM37" s="24">
        <f>Tabla_Estadisticas[[#This Row],[E1_Pts_Contraataque]]/Tabla_Estadisticas[[#This Row],[E1_Total_Saques]]</f>
        <v>0.27397260273972601</v>
      </c>
      <c r="AN37" s="22">
        <v>58</v>
      </c>
      <c r="AO37" s="22">
        <v>73</v>
      </c>
      <c r="AP37" s="22">
        <v>12</v>
      </c>
      <c r="AQ37" s="22">
        <v>1.33</v>
      </c>
      <c r="AR37" s="22">
        <v>54</v>
      </c>
      <c r="AS37" s="25">
        <v>4</v>
      </c>
      <c r="AT37" s="24">
        <f>Tabla_Estadisticas[[#This Row],[E2_Pts_Saque]]+Tabla_Estadisticas[[#This Row],[E2_Error_Saque]]/Tabla_Estadisticas[[#This Row],[E2_Total_Saques]]</f>
        <v>1.2615384615384615</v>
      </c>
      <c r="AU37" s="24">
        <f>Tabla_Estadisticas[[#This Row],[E2_Pts_Contraataque]]/Tabla_Estadisticas[[#This Row],[E2_Pts_Totales]]</f>
        <v>0.29268292682926828</v>
      </c>
      <c r="AW37" s="30">
        <v>665</v>
      </c>
      <c r="AX37" s="31">
        <v>43390</v>
      </c>
      <c r="AY37" s="30">
        <f>_xlfn.XLOOKUP(Auxiliar!A666,Equipos!$B$2:$B$24,Equipos!$A$2:$A$24,"error",0)</f>
        <v>7</v>
      </c>
      <c r="AZ37" s="30">
        <f>_xlfn.XLOOKUP(Auxiliar!B666,Equipos!$B$2:$B$24,Equipos!$A$2:$A$24,"error",0)</f>
        <v>9</v>
      </c>
      <c r="BA37" s="30">
        <v>3</v>
      </c>
      <c r="BB37" s="30">
        <v>2</v>
      </c>
    </row>
    <row r="38" spans="1:54" x14ac:dyDescent="0.25">
      <c r="A38" t="s">
        <v>92</v>
      </c>
      <c r="B38" t="s">
        <v>63</v>
      </c>
      <c r="L38" t="s">
        <v>106</v>
      </c>
      <c r="M38" t="s">
        <v>121</v>
      </c>
      <c r="N38" t="s">
        <v>98</v>
      </c>
      <c r="O38" s="2">
        <v>0.47</v>
      </c>
      <c r="P38" s="2">
        <v>0.26</v>
      </c>
      <c r="Q38" t="s">
        <v>69</v>
      </c>
      <c r="R38" t="s">
        <v>45</v>
      </c>
      <c r="S38">
        <v>10</v>
      </c>
      <c r="T38">
        <v>9</v>
      </c>
      <c r="U38">
        <v>61</v>
      </c>
      <c r="V38">
        <v>5</v>
      </c>
      <c r="W38" s="2">
        <v>0.5</v>
      </c>
      <c r="X38" s="2">
        <v>0.13</v>
      </c>
      <c r="Y38">
        <v>11</v>
      </c>
      <c r="Z38">
        <v>9</v>
      </c>
      <c r="AA38">
        <v>15</v>
      </c>
      <c r="AC38" s="26">
        <v>665</v>
      </c>
      <c r="AD38" s="27">
        <v>7</v>
      </c>
      <c r="AE38" s="27">
        <v>9</v>
      </c>
      <c r="AF38" s="26">
        <v>74</v>
      </c>
      <c r="AG38" s="26">
        <v>99</v>
      </c>
      <c r="AH38" s="26">
        <v>17</v>
      </c>
      <c r="AI38" s="26">
        <v>1.6</v>
      </c>
      <c r="AJ38" s="26">
        <v>89</v>
      </c>
      <c r="AK38" s="28">
        <v>5</v>
      </c>
      <c r="AL38" s="28">
        <f>Tabla_Estadisticas[[#This Row],[E1_Pts_Saque]]+Tabla_Estadisticas[[#This Row],[E1_Error_Saque]]/Tabla_Estadisticas[[#This Row],[E1_Total_Saques]]</f>
        <v>5.1643835616438354</v>
      </c>
      <c r="AM38" s="28">
        <f>Tabla_Estadisticas[[#This Row],[E1_Pts_Contraataque]]/Tabla_Estadisticas[[#This Row],[E1_Total_Saques]]</f>
        <v>0.32876712328767121</v>
      </c>
      <c r="AN38" s="26">
        <v>75</v>
      </c>
      <c r="AO38" s="26">
        <v>108</v>
      </c>
      <c r="AP38" s="26">
        <v>19</v>
      </c>
      <c r="AQ38" s="26">
        <v>1</v>
      </c>
      <c r="AR38" s="26">
        <v>82</v>
      </c>
      <c r="AS38" s="29">
        <v>8</v>
      </c>
      <c r="AT38" s="28">
        <f>Tabla_Estadisticas[[#This Row],[E2_Pts_Saque]]+Tabla_Estadisticas[[#This Row],[E2_Error_Saque]]/Tabla_Estadisticas[[#This Row],[E2_Total_Saques]]</f>
        <v>2.171875</v>
      </c>
      <c r="AU38" s="28">
        <f>Tabla_Estadisticas[[#This Row],[E2_Pts_Contraataque]]/Tabla_Estadisticas[[#This Row],[E2_Pts_Totales]]</f>
        <v>0.35555555555555557</v>
      </c>
      <c r="AW38" s="22">
        <v>666</v>
      </c>
      <c r="AX38" s="32">
        <v>43390</v>
      </c>
      <c r="AY38" s="22">
        <f>_xlfn.XLOOKUP(Auxiliar!A667,Equipos!$B$2:$B$24,Equipos!$A$2:$A$24,"error",0)</f>
        <v>13</v>
      </c>
      <c r="AZ38" s="22">
        <f>_xlfn.XLOOKUP(Auxiliar!B667,Equipos!$B$2:$B$24,Equipos!$A$2:$A$24,"error",0)</f>
        <v>17</v>
      </c>
      <c r="BA38" s="22">
        <v>3</v>
      </c>
      <c r="BB38" s="22">
        <v>1</v>
      </c>
    </row>
    <row r="39" spans="1:54" x14ac:dyDescent="0.25">
      <c r="A39" t="s">
        <v>72</v>
      </c>
      <c r="B39" t="s">
        <v>100</v>
      </c>
      <c r="L39" t="s">
        <v>125</v>
      </c>
      <c r="M39" t="s">
        <v>150</v>
      </c>
      <c r="N39" t="s">
        <v>49</v>
      </c>
      <c r="O39" s="2">
        <v>0.35</v>
      </c>
      <c r="P39" s="2">
        <v>0.19</v>
      </c>
      <c r="Q39" t="s">
        <v>50</v>
      </c>
      <c r="R39" t="s">
        <v>49</v>
      </c>
      <c r="S39">
        <v>10</v>
      </c>
      <c r="T39">
        <v>35</v>
      </c>
      <c r="U39">
        <v>79</v>
      </c>
      <c r="V39">
        <v>12</v>
      </c>
      <c r="W39" s="2">
        <v>0.37</v>
      </c>
      <c r="X39" s="2">
        <v>0.2</v>
      </c>
      <c r="Y39">
        <v>10</v>
      </c>
      <c r="Z39">
        <v>7</v>
      </c>
      <c r="AA39">
        <v>9</v>
      </c>
      <c r="AC39" s="22">
        <v>666</v>
      </c>
      <c r="AD39" s="23">
        <v>13</v>
      </c>
      <c r="AE39" s="23">
        <v>17</v>
      </c>
      <c r="AF39" s="22">
        <v>74</v>
      </c>
      <c r="AG39" s="22">
        <v>99</v>
      </c>
      <c r="AH39" s="22">
        <v>16</v>
      </c>
      <c r="AI39" s="22">
        <v>3</v>
      </c>
      <c r="AJ39" s="22">
        <v>69</v>
      </c>
      <c r="AK39" s="24">
        <v>5</v>
      </c>
      <c r="AL39" s="24">
        <f>Tabla_Estadisticas[[#This Row],[E1_Pts_Saque]]+Tabla_Estadisticas[[#This Row],[E1_Error_Saque]]/Tabla_Estadisticas[[#This Row],[E1_Total_Saques]]</f>
        <v>12.193877551020408</v>
      </c>
      <c r="AM39" s="24">
        <f>Tabla_Estadisticas[[#This Row],[E1_Pts_Contraataque]]/Tabla_Estadisticas[[#This Row],[E1_Total_Saques]]</f>
        <v>0.32653061224489793</v>
      </c>
      <c r="AN39" s="22">
        <v>63</v>
      </c>
      <c r="AO39" s="22">
        <v>87</v>
      </c>
      <c r="AP39" s="22">
        <v>18</v>
      </c>
      <c r="AQ39" s="22">
        <v>1.25</v>
      </c>
      <c r="AR39" s="22">
        <v>83</v>
      </c>
      <c r="AS39" s="25">
        <v>12</v>
      </c>
      <c r="AT39" s="24">
        <f>Tabla_Estadisticas[[#This Row],[E2_Pts_Saque]]+Tabla_Estadisticas[[#This Row],[E2_Error_Saque]]/Tabla_Estadisticas[[#This Row],[E2_Total_Saques]]</f>
        <v>10.16</v>
      </c>
      <c r="AU39" s="24">
        <f>Tabla_Estadisticas[[#This Row],[E2_Pts_Contraataque]]/Tabla_Estadisticas[[#This Row],[E2_Pts_Totales]]</f>
        <v>0.43243243243243246</v>
      </c>
      <c r="AW39" s="30">
        <v>667</v>
      </c>
      <c r="AX39" s="31">
        <v>43392</v>
      </c>
      <c r="AY39" s="30">
        <f>_xlfn.XLOOKUP(Auxiliar!A668,Equipos!$B$2:$B$24,Equipos!$A$2:$A$24,"error",0)</f>
        <v>15</v>
      </c>
      <c r="AZ39" s="30">
        <f>_xlfn.XLOOKUP(Auxiliar!B668,Equipos!$B$2:$B$24,Equipos!$A$2:$A$24,"error",0)</f>
        <v>18</v>
      </c>
      <c r="BA39" s="30">
        <v>3</v>
      </c>
      <c r="BB39" s="30">
        <v>0</v>
      </c>
    </row>
    <row r="40" spans="1:54" x14ac:dyDescent="0.25">
      <c r="A40" t="s">
        <v>101</v>
      </c>
      <c r="B40" t="s">
        <v>82</v>
      </c>
      <c r="L40" t="s">
        <v>66</v>
      </c>
      <c r="M40" t="s">
        <v>70</v>
      </c>
      <c r="N40" t="s">
        <v>77</v>
      </c>
      <c r="O40" s="2">
        <v>0.41</v>
      </c>
      <c r="P40" s="2">
        <v>0.14000000000000001</v>
      </c>
      <c r="Q40" t="s">
        <v>50</v>
      </c>
      <c r="R40" t="s">
        <v>109</v>
      </c>
      <c r="S40">
        <v>10</v>
      </c>
      <c r="T40">
        <v>13</v>
      </c>
      <c r="U40">
        <v>82</v>
      </c>
      <c r="V40">
        <v>5</v>
      </c>
      <c r="W40" s="2">
        <v>0.42</v>
      </c>
      <c r="X40" s="2">
        <v>0.18</v>
      </c>
      <c r="Y40">
        <v>15</v>
      </c>
      <c r="Z40">
        <v>7</v>
      </c>
      <c r="AA40">
        <v>14</v>
      </c>
      <c r="AC40" s="26">
        <v>667</v>
      </c>
      <c r="AD40" s="27">
        <v>15</v>
      </c>
      <c r="AE40" s="27">
        <v>18</v>
      </c>
      <c r="AF40" s="26">
        <v>56</v>
      </c>
      <c r="AG40" s="26">
        <v>73</v>
      </c>
      <c r="AH40" s="26">
        <v>10</v>
      </c>
      <c r="AI40" s="26">
        <v>2.33</v>
      </c>
      <c r="AJ40" s="26">
        <v>40</v>
      </c>
      <c r="AK40" s="28">
        <v>1</v>
      </c>
      <c r="AL40" s="28">
        <f>Tabla_Estadisticas[[#This Row],[E1_Pts_Saque]]+Tabla_Estadisticas[[#This Row],[E1_Error_Saque]]/Tabla_Estadisticas[[#This Row],[E1_Total_Saques]]</f>
        <v>5.1546391752577323</v>
      </c>
      <c r="AM40" s="28">
        <f>Tabla_Estadisticas[[#This Row],[E1_Pts_Contraataque]]/Tabla_Estadisticas[[#This Row],[E1_Total_Saques]]</f>
        <v>0.28865979381443296</v>
      </c>
      <c r="AN40" s="26">
        <v>32</v>
      </c>
      <c r="AO40" s="26">
        <v>49</v>
      </c>
      <c r="AP40" s="26">
        <v>9</v>
      </c>
      <c r="AQ40" s="26">
        <v>0.33</v>
      </c>
      <c r="AR40" s="26">
        <v>63</v>
      </c>
      <c r="AS40" s="29">
        <v>7</v>
      </c>
      <c r="AT40" s="28">
        <f>Tabla_Estadisticas[[#This Row],[E2_Pts_Saque]]+Tabla_Estadisticas[[#This Row],[E2_Error_Saque]]/Tabla_Estadisticas[[#This Row],[E2_Total_Saques]]</f>
        <v>5.2588235294117647</v>
      </c>
      <c r="AU40" s="28">
        <f>Tabla_Estadisticas[[#This Row],[E2_Pts_Contraataque]]/Tabla_Estadisticas[[#This Row],[E2_Pts_Totales]]</f>
        <v>0.27419354838709675</v>
      </c>
      <c r="AW40" s="22">
        <v>668</v>
      </c>
      <c r="AX40" s="32">
        <v>43393</v>
      </c>
      <c r="AY40" s="22">
        <f>_xlfn.XLOOKUP(Auxiliar!A669,Equipos!$B$2:$B$24,Equipos!$A$2:$A$24,"error",0)</f>
        <v>13</v>
      </c>
      <c r="AZ40" s="22">
        <f>_xlfn.XLOOKUP(Auxiliar!B669,Equipos!$B$2:$B$24,Equipos!$A$2:$A$24,"error",0)</f>
        <v>7</v>
      </c>
      <c r="BA40" s="22">
        <v>3</v>
      </c>
      <c r="BB40" s="22">
        <v>2</v>
      </c>
    </row>
    <row r="41" spans="1:54" x14ac:dyDescent="0.25">
      <c r="A41" t="s">
        <v>93</v>
      </c>
      <c r="B41" t="s">
        <v>87</v>
      </c>
      <c r="L41" t="s">
        <v>51</v>
      </c>
      <c r="M41" t="s">
        <v>78</v>
      </c>
      <c r="N41" t="s">
        <v>49</v>
      </c>
      <c r="O41" s="2">
        <v>0.42</v>
      </c>
      <c r="P41" s="2">
        <v>0.25</v>
      </c>
      <c r="Q41" t="s">
        <v>69</v>
      </c>
      <c r="R41" t="s">
        <v>50</v>
      </c>
      <c r="S41">
        <v>2</v>
      </c>
      <c r="T41">
        <v>37</v>
      </c>
      <c r="U41">
        <v>64</v>
      </c>
      <c r="V41">
        <v>3</v>
      </c>
      <c r="W41" s="2">
        <v>0.31</v>
      </c>
      <c r="X41" s="2">
        <v>0.17</v>
      </c>
      <c r="Y41">
        <v>7</v>
      </c>
      <c r="Z41">
        <v>9</v>
      </c>
      <c r="AA41">
        <v>4</v>
      </c>
      <c r="AC41" s="22">
        <v>668</v>
      </c>
      <c r="AD41" s="23">
        <v>13</v>
      </c>
      <c r="AE41" s="23">
        <v>7</v>
      </c>
      <c r="AF41" s="22">
        <v>59</v>
      </c>
      <c r="AG41" s="22">
        <v>100</v>
      </c>
      <c r="AH41" s="22">
        <v>22</v>
      </c>
      <c r="AI41" s="22">
        <v>0.8</v>
      </c>
      <c r="AJ41" s="22">
        <v>85</v>
      </c>
      <c r="AK41" s="24">
        <v>4</v>
      </c>
      <c r="AL41" s="24">
        <f>Tabla_Estadisticas[[#This Row],[E1_Pts_Saque]]+Tabla_Estadisticas[[#This Row],[E1_Error_Saque]]/Tabla_Estadisticas[[#This Row],[E1_Total_Saques]]</f>
        <v>3.2195121951219514</v>
      </c>
      <c r="AM41" s="24">
        <f>Tabla_Estadisticas[[#This Row],[E1_Pts_Contraataque]]/Tabla_Estadisticas[[#This Row],[E1_Total_Saques]]</f>
        <v>0.24390243902439024</v>
      </c>
      <c r="AN41" s="22">
        <v>67</v>
      </c>
      <c r="AO41" s="22">
        <v>104</v>
      </c>
      <c r="AP41" s="22">
        <v>19</v>
      </c>
      <c r="AQ41" s="22">
        <v>0.8</v>
      </c>
      <c r="AR41" s="22">
        <v>78</v>
      </c>
      <c r="AS41" s="25">
        <v>4</v>
      </c>
      <c r="AT41" s="24">
        <f>Tabla_Estadisticas[[#This Row],[E2_Pts_Saque]]+Tabla_Estadisticas[[#This Row],[E2_Error_Saque]]/Tabla_Estadisticas[[#This Row],[E2_Total_Saques]]</f>
        <v>10.148936170212766</v>
      </c>
      <c r="AU41" s="24">
        <f>Tabla_Estadisticas[[#This Row],[E2_Pts_Contraataque]]/Tabla_Estadisticas[[#This Row],[E2_Pts_Totales]]</f>
        <v>0.46969696969696972</v>
      </c>
      <c r="AW41" s="30">
        <v>669</v>
      </c>
      <c r="AX41" s="31">
        <v>43393</v>
      </c>
      <c r="AY41" s="30">
        <f>_xlfn.XLOOKUP(Auxiliar!A670,Equipos!$B$2:$B$24,Equipos!$A$2:$A$24,"error",0)</f>
        <v>1</v>
      </c>
      <c r="AZ41" s="30">
        <f>_xlfn.XLOOKUP(Auxiliar!B670,Equipos!$B$2:$B$24,Equipos!$A$2:$A$24,"error",0)</f>
        <v>17</v>
      </c>
      <c r="BA41" s="30">
        <v>3</v>
      </c>
      <c r="BB41" s="30">
        <v>0</v>
      </c>
    </row>
    <row r="42" spans="1:54" x14ac:dyDescent="0.25">
      <c r="A42" t="s">
        <v>54</v>
      </c>
      <c r="B42" t="s">
        <v>87</v>
      </c>
      <c r="L42" t="s">
        <v>142</v>
      </c>
      <c r="M42" t="s">
        <v>78</v>
      </c>
      <c r="N42" t="s">
        <v>77</v>
      </c>
      <c r="O42" s="2">
        <v>0.46</v>
      </c>
      <c r="P42" s="2">
        <v>0.2</v>
      </c>
      <c r="Q42" t="s">
        <v>50</v>
      </c>
      <c r="R42" t="s">
        <v>49</v>
      </c>
      <c r="S42">
        <v>16</v>
      </c>
      <c r="T42">
        <v>24</v>
      </c>
      <c r="U42">
        <v>91</v>
      </c>
      <c r="V42">
        <v>3</v>
      </c>
      <c r="W42" s="2">
        <v>0.53</v>
      </c>
      <c r="X42" s="2">
        <v>0.24</v>
      </c>
      <c r="Y42">
        <v>10</v>
      </c>
      <c r="Z42">
        <v>7</v>
      </c>
      <c r="AA42">
        <v>11</v>
      </c>
      <c r="AC42" s="26">
        <v>669</v>
      </c>
      <c r="AD42" s="27">
        <v>1</v>
      </c>
      <c r="AE42" s="27">
        <v>17</v>
      </c>
      <c r="AF42" s="26">
        <v>58</v>
      </c>
      <c r="AG42" s="26">
        <v>75</v>
      </c>
      <c r="AH42" s="26">
        <v>12</v>
      </c>
      <c r="AI42" s="26">
        <v>1.33</v>
      </c>
      <c r="AJ42" s="26">
        <v>54</v>
      </c>
      <c r="AK42" s="28">
        <v>1</v>
      </c>
      <c r="AL42" s="28">
        <f>Tabla_Estadisticas[[#This Row],[E1_Pts_Saque]]+Tabla_Estadisticas[[#This Row],[E1_Error_Saque]]/Tabla_Estadisticas[[#This Row],[E1_Total_Saques]]</f>
        <v>3.1574074074074074</v>
      </c>
      <c r="AM42" s="28">
        <f>Tabla_Estadisticas[[#This Row],[E1_Pts_Contraataque]]/Tabla_Estadisticas[[#This Row],[E1_Total_Saques]]</f>
        <v>0.27777777777777779</v>
      </c>
      <c r="AN42" s="26">
        <v>44</v>
      </c>
      <c r="AO42" s="26">
        <v>63</v>
      </c>
      <c r="AP42" s="26">
        <v>9</v>
      </c>
      <c r="AQ42" s="26">
        <v>0.33</v>
      </c>
      <c r="AR42" s="26">
        <v>63</v>
      </c>
      <c r="AS42" s="29">
        <v>4</v>
      </c>
      <c r="AT42" s="28">
        <f>Tabla_Estadisticas[[#This Row],[E2_Pts_Saque]]+Tabla_Estadisticas[[#This Row],[E2_Error_Saque]]/Tabla_Estadisticas[[#This Row],[E2_Total_Saques]]</f>
        <v>5.1836734693877551</v>
      </c>
      <c r="AU42" s="28">
        <f>Tabla_Estadisticas[[#This Row],[E2_Pts_Contraataque]]/Tabla_Estadisticas[[#This Row],[E2_Pts_Totales]]</f>
        <v>0.29230769230769232</v>
      </c>
      <c r="AW42" s="22">
        <v>670</v>
      </c>
      <c r="AX42" s="32">
        <v>43395</v>
      </c>
      <c r="AY42" s="22">
        <f>_xlfn.XLOOKUP(Auxiliar!A671,Equipos!$B$2:$B$24,Equipos!$A$2:$A$24,"error",0)</f>
        <v>8</v>
      </c>
      <c r="AZ42" s="22">
        <f>_xlfn.XLOOKUP(Auxiliar!B671,Equipos!$B$2:$B$24,Equipos!$A$2:$A$24,"error",0)</f>
        <v>9</v>
      </c>
      <c r="BA42" s="22">
        <v>0</v>
      </c>
      <c r="BB42" s="22">
        <v>3</v>
      </c>
    </row>
    <row r="43" spans="1:54" x14ac:dyDescent="0.25">
      <c r="A43" t="s">
        <v>82</v>
      </c>
      <c r="B43" t="s">
        <v>93</v>
      </c>
      <c r="L43" t="s">
        <v>152</v>
      </c>
      <c r="M43" t="s">
        <v>138</v>
      </c>
      <c r="N43" t="s">
        <v>58</v>
      </c>
      <c r="O43" s="2">
        <v>0.4</v>
      </c>
      <c r="P43" s="2">
        <v>0.22</v>
      </c>
      <c r="Q43" t="s">
        <v>47</v>
      </c>
      <c r="R43" t="s">
        <v>77</v>
      </c>
      <c r="S43">
        <v>8</v>
      </c>
      <c r="T43">
        <v>16</v>
      </c>
      <c r="U43">
        <v>80</v>
      </c>
      <c r="V43">
        <v>15</v>
      </c>
      <c r="W43" s="2">
        <v>0.37</v>
      </c>
      <c r="X43" s="2">
        <v>0.2</v>
      </c>
      <c r="Y43">
        <v>5</v>
      </c>
      <c r="Z43">
        <v>6</v>
      </c>
      <c r="AA43">
        <v>14</v>
      </c>
      <c r="AC43" s="22">
        <v>670</v>
      </c>
      <c r="AD43" s="23">
        <v>8</v>
      </c>
      <c r="AE43" s="23">
        <v>9</v>
      </c>
      <c r="AF43" s="22">
        <v>60</v>
      </c>
      <c r="AG43" s="22">
        <v>77</v>
      </c>
      <c r="AH43" s="22">
        <v>11</v>
      </c>
      <c r="AI43" s="22">
        <v>0.67</v>
      </c>
      <c r="AJ43" s="22">
        <v>75</v>
      </c>
      <c r="AK43" s="24">
        <v>7</v>
      </c>
      <c r="AL43" s="24">
        <f>Tabla_Estadisticas[[#This Row],[E1_Pts_Saque]]+Tabla_Estadisticas[[#This Row],[E1_Error_Saque]]/Tabla_Estadisticas[[#This Row],[E1_Total_Saques]]</f>
        <v>15.23076923076923</v>
      </c>
      <c r="AM43" s="24">
        <f>Tabla_Estadisticas[[#This Row],[E1_Pts_Contraataque]]/Tabla_Estadisticas[[#This Row],[E1_Total_Saques]]</f>
        <v>0.33653846153846156</v>
      </c>
      <c r="AN43" s="22">
        <v>64</v>
      </c>
      <c r="AO43" s="22">
        <v>84</v>
      </c>
      <c r="AP43" s="22">
        <v>9</v>
      </c>
      <c r="AQ43" s="22">
        <v>1.33</v>
      </c>
      <c r="AR43" s="22">
        <v>66</v>
      </c>
      <c r="AS43" s="25">
        <v>5</v>
      </c>
      <c r="AT43" s="24">
        <f>Tabla_Estadisticas[[#This Row],[E2_Pts_Saque]]+Tabla_Estadisticas[[#This Row],[E2_Error_Saque]]/Tabla_Estadisticas[[#This Row],[E2_Total_Saques]]</f>
        <v>4.2111111111111112</v>
      </c>
      <c r="AU43" s="24">
        <f>Tabla_Estadisticas[[#This Row],[E2_Pts_Contraataque]]/Tabla_Estadisticas[[#This Row],[E2_Pts_Totales]]</f>
        <v>0.35</v>
      </c>
      <c r="AW43" s="30">
        <v>671</v>
      </c>
      <c r="AX43" s="31">
        <v>43394</v>
      </c>
      <c r="AY43" s="30">
        <f>_xlfn.XLOOKUP(Auxiliar!A672,Equipos!$B$2:$B$24,Equipos!$A$2:$A$24,"error",0)</f>
        <v>12</v>
      </c>
      <c r="AZ43" s="30">
        <f>_xlfn.XLOOKUP(Auxiliar!B672,Equipos!$B$2:$B$24,Equipos!$A$2:$A$24,"error",0)</f>
        <v>14</v>
      </c>
      <c r="BA43" s="30">
        <v>0</v>
      </c>
      <c r="BB43" s="30">
        <v>3</v>
      </c>
    </row>
    <row r="44" spans="1:54" x14ac:dyDescent="0.25">
      <c r="A44" t="s">
        <v>72</v>
      </c>
      <c r="B44" t="s">
        <v>101</v>
      </c>
      <c r="L44" t="s">
        <v>98</v>
      </c>
      <c r="M44" t="s">
        <v>113</v>
      </c>
      <c r="N44" t="s">
        <v>49</v>
      </c>
      <c r="O44" s="2">
        <v>0.32</v>
      </c>
      <c r="P44" s="2">
        <v>0.16</v>
      </c>
      <c r="Q44" t="s">
        <v>50</v>
      </c>
      <c r="R44" t="s">
        <v>47</v>
      </c>
      <c r="S44">
        <v>2</v>
      </c>
      <c r="T44">
        <v>35</v>
      </c>
      <c r="U44">
        <v>44</v>
      </c>
      <c r="V44">
        <v>2</v>
      </c>
      <c r="W44" s="2">
        <v>0.45</v>
      </c>
      <c r="X44" s="2">
        <v>0.27</v>
      </c>
      <c r="Y44">
        <v>6</v>
      </c>
      <c r="Z44">
        <v>7</v>
      </c>
      <c r="AA44">
        <v>2</v>
      </c>
      <c r="AC44" s="26">
        <v>671</v>
      </c>
      <c r="AD44" s="27">
        <v>12</v>
      </c>
      <c r="AE44" s="27">
        <v>14</v>
      </c>
      <c r="AF44" s="26">
        <v>47</v>
      </c>
      <c r="AG44" s="26">
        <v>64</v>
      </c>
      <c r="AH44" s="26">
        <v>13</v>
      </c>
      <c r="AI44" s="26">
        <v>0.67</v>
      </c>
      <c r="AJ44" s="26">
        <v>65</v>
      </c>
      <c r="AK44" s="28">
        <v>9</v>
      </c>
      <c r="AL44" s="28">
        <f>Tabla_Estadisticas[[#This Row],[E1_Pts_Saque]]+Tabla_Estadisticas[[#This Row],[E1_Error_Saque]]/Tabla_Estadisticas[[#This Row],[E1_Total_Saques]]</f>
        <v>2.1698113207547172</v>
      </c>
      <c r="AM44" s="28">
        <f>Tabla_Estadisticas[[#This Row],[E1_Pts_Contraataque]]/Tabla_Estadisticas[[#This Row],[E1_Total_Saques]]</f>
        <v>0.22641509433962265</v>
      </c>
      <c r="AN44" s="26">
        <v>53</v>
      </c>
      <c r="AO44" s="26">
        <v>75</v>
      </c>
      <c r="AP44" s="26">
        <v>10</v>
      </c>
      <c r="AQ44" s="26">
        <v>3</v>
      </c>
      <c r="AR44" s="26">
        <v>51</v>
      </c>
      <c r="AS44" s="29">
        <v>2</v>
      </c>
      <c r="AT44" s="28">
        <f>Tabla_Estadisticas[[#This Row],[E2_Pts_Saque]]+Tabla_Estadisticas[[#This Row],[E2_Error_Saque]]/Tabla_Estadisticas[[#This Row],[E2_Total_Saques]]</f>
        <v>10.150684931506849</v>
      </c>
      <c r="AU44" s="28">
        <f>Tabla_Estadisticas[[#This Row],[E2_Pts_Contraataque]]/Tabla_Estadisticas[[#This Row],[E2_Pts_Totales]]</f>
        <v>0.4642857142857143</v>
      </c>
      <c r="AW44" s="22">
        <v>672</v>
      </c>
      <c r="AX44" s="32">
        <v>43394</v>
      </c>
      <c r="AY44" s="22">
        <f>_xlfn.XLOOKUP(Auxiliar!A673,Equipos!$B$2:$B$24,Equipos!$A$2:$A$24,"error",0)</f>
        <v>16</v>
      </c>
      <c r="AZ44" s="22">
        <f>_xlfn.XLOOKUP(Auxiliar!B673,Equipos!$B$2:$B$24,Equipos!$A$2:$A$24,"error",0)</f>
        <v>4</v>
      </c>
      <c r="BA44" s="22">
        <v>3</v>
      </c>
      <c r="BB44" s="22">
        <v>1</v>
      </c>
    </row>
    <row r="45" spans="1:54" x14ac:dyDescent="0.25">
      <c r="A45" t="s">
        <v>63</v>
      </c>
      <c r="B45" t="s">
        <v>100</v>
      </c>
      <c r="L45" t="s">
        <v>97</v>
      </c>
      <c r="M45" t="s">
        <v>70</v>
      </c>
      <c r="N45" t="s">
        <v>69</v>
      </c>
      <c r="O45" s="2">
        <v>0.41</v>
      </c>
      <c r="P45" s="2">
        <v>0.22</v>
      </c>
      <c r="Q45" t="s">
        <v>69</v>
      </c>
      <c r="R45" t="s">
        <v>69</v>
      </c>
      <c r="S45">
        <v>4</v>
      </c>
      <c r="T45">
        <v>23</v>
      </c>
      <c r="U45">
        <v>42</v>
      </c>
      <c r="V45">
        <v>3</v>
      </c>
      <c r="W45" s="2">
        <v>0.52</v>
      </c>
      <c r="X45" s="2">
        <v>0.33</v>
      </c>
      <c r="Y45">
        <v>9</v>
      </c>
      <c r="Z45">
        <v>9</v>
      </c>
      <c r="AA45">
        <v>9</v>
      </c>
      <c r="AC45" s="22">
        <v>672</v>
      </c>
      <c r="AD45" s="23">
        <v>16</v>
      </c>
      <c r="AE45" s="23">
        <v>4</v>
      </c>
      <c r="AF45" s="22">
        <v>67</v>
      </c>
      <c r="AG45" s="22">
        <v>94</v>
      </c>
      <c r="AH45" s="22">
        <v>15</v>
      </c>
      <c r="AI45" s="22">
        <v>1.5</v>
      </c>
      <c r="AJ45" s="22">
        <v>75</v>
      </c>
      <c r="AK45" s="24">
        <v>3</v>
      </c>
      <c r="AL45" s="24">
        <f>Tabla_Estadisticas[[#This Row],[E1_Pts_Saque]]+Tabla_Estadisticas[[#This Row],[E1_Error_Saque]]/Tabla_Estadisticas[[#This Row],[E1_Total_Saques]]</f>
        <v>3.2758620689655173</v>
      </c>
      <c r="AM45" s="24">
        <f>Tabla_Estadisticas[[#This Row],[E1_Pts_Contraataque]]/Tabla_Estadisticas[[#This Row],[E1_Total_Saques]]</f>
        <v>0.22413793103448276</v>
      </c>
      <c r="AN45" s="22">
        <v>51</v>
      </c>
      <c r="AO45" s="22">
        <v>87</v>
      </c>
      <c r="AP45" s="22">
        <v>12</v>
      </c>
      <c r="AQ45" s="22">
        <v>0.75</v>
      </c>
      <c r="AR45" s="22">
        <v>79</v>
      </c>
      <c r="AS45" s="25">
        <v>6</v>
      </c>
      <c r="AT45" s="24">
        <f>Tabla_Estadisticas[[#This Row],[E2_Pts_Saque]]+Tabla_Estadisticas[[#This Row],[E2_Error_Saque]]/Tabla_Estadisticas[[#This Row],[E2_Total_Saques]]</f>
        <v>9.1486486486486491</v>
      </c>
      <c r="AU45" s="24">
        <f>Tabla_Estadisticas[[#This Row],[E2_Pts_Contraataque]]/Tabla_Estadisticas[[#This Row],[E2_Pts_Totales]]</f>
        <v>0.48</v>
      </c>
      <c r="AW45" s="30">
        <v>673</v>
      </c>
      <c r="AX45" s="31">
        <v>43400</v>
      </c>
      <c r="AY45" s="30">
        <f>_xlfn.XLOOKUP(Auxiliar!A674,Equipos!$B$2:$B$24,Equipos!$A$2:$A$24,"error",0)</f>
        <v>18</v>
      </c>
      <c r="AZ45" s="30">
        <f>_xlfn.XLOOKUP(Auxiliar!B674,Equipos!$B$2:$B$24,Equipos!$A$2:$A$24,"error",0)</f>
        <v>4</v>
      </c>
      <c r="BA45" s="30">
        <v>0</v>
      </c>
      <c r="BB45" s="30">
        <v>3</v>
      </c>
    </row>
    <row r="46" spans="1:54" x14ac:dyDescent="0.25">
      <c r="A46" t="s">
        <v>42</v>
      </c>
      <c r="B46" t="s">
        <v>92</v>
      </c>
      <c r="L46" t="s">
        <v>106</v>
      </c>
      <c r="M46" t="s">
        <v>144</v>
      </c>
      <c r="N46" t="s">
        <v>77</v>
      </c>
      <c r="O46" s="2">
        <v>0.47</v>
      </c>
      <c r="P46" s="2">
        <v>0.25</v>
      </c>
      <c r="Q46" t="s">
        <v>47</v>
      </c>
      <c r="R46" t="s">
        <v>45</v>
      </c>
      <c r="S46">
        <v>9</v>
      </c>
      <c r="T46">
        <v>3</v>
      </c>
      <c r="U46">
        <v>62</v>
      </c>
      <c r="V46">
        <v>6</v>
      </c>
      <c r="W46" s="2">
        <v>0.46</v>
      </c>
      <c r="X46" s="2">
        <v>0.17</v>
      </c>
      <c r="Y46">
        <v>11</v>
      </c>
      <c r="Z46">
        <v>6</v>
      </c>
      <c r="AA46">
        <v>6</v>
      </c>
      <c r="AC46" s="26">
        <v>673</v>
      </c>
      <c r="AD46" s="27">
        <v>18</v>
      </c>
      <c r="AE46" s="27">
        <v>4</v>
      </c>
      <c r="AF46" s="26">
        <v>36</v>
      </c>
      <c r="AG46" s="26">
        <v>53</v>
      </c>
      <c r="AH46" s="26">
        <v>16</v>
      </c>
      <c r="AI46" s="26">
        <v>1</v>
      </c>
      <c r="AJ46" s="26">
        <v>64</v>
      </c>
      <c r="AK46" s="28">
        <v>15</v>
      </c>
      <c r="AL46" s="28">
        <f>Tabla_Estadisticas[[#This Row],[E1_Pts_Saque]]+Tabla_Estadisticas[[#This Row],[E1_Error_Saque]]/Tabla_Estadisticas[[#This Row],[E1_Total_Saques]]</f>
        <v>6.1506849315068495</v>
      </c>
      <c r="AM46" s="28">
        <f>Tabla_Estadisticas[[#This Row],[E1_Pts_Contraataque]]/Tabla_Estadisticas[[#This Row],[E1_Total_Saques]]</f>
        <v>0.30136986301369861</v>
      </c>
      <c r="AN46" s="26">
        <v>58</v>
      </c>
      <c r="AO46" s="26">
        <v>73</v>
      </c>
      <c r="AP46" s="26">
        <v>9</v>
      </c>
      <c r="AQ46" s="26">
        <v>5</v>
      </c>
      <c r="AR46" s="26">
        <v>37</v>
      </c>
      <c r="AS46" s="29">
        <v>3</v>
      </c>
      <c r="AT46" s="28">
        <f>Tabla_Estadisticas[[#This Row],[E2_Pts_Saque]]+Tabla_Estadisticas[[#This Row],[E2_Error_Saque]]/Tabla_Estadisticas[[#This Row],[E2_Total_Saques]]</f>
        <v>5.2542372881355934</v>
      </c>
      <c r="AU46" s="28">
        <f>Tabla_Estadisticas[[#This Row],[E2_Pts_Contraataque]]/Tabla_Estadisticas[[#This Row],[E2_Pts_Totales]]</f>
        <v>0.29545454545454547</v>
      </c>
      <c r="AW46" s="22">
        <v>674</v>
      </c>
      <c r="AX46" s="32">
        <v>43399</v>
      </c>
      <c r="AY46" s="22">
        <f>_xlfn.XLOOKUP(Auxiliar!A675,Equipos!$B$2:$B$24,Equipos!$A$2:$A$24,"error",0)</f>
        <v>14</v>
      </c>
      <c r="AZ46" s="22">
        <f>_xlfn.XLOOKUP(Auxiliar!B675,Equipos!$B$2:$B$24,Equipos!$A$2:$A$24,"error",0)</f>
        <v>16</v>
      </c>
      <c r="BA46" s="22">
        <v>3</v>
      </c>
      <c r="BB46" s="22">
        <v>0</v>
      </c>
    </row>
    <row r="47" spans="1:54" x14ac:dyDescent="0.25">
      <c r="A47" t="s">
        <v>86</v>
      </c>
      <c r="B47" t="s">
        <v>53</v>
      </c>
      <c r="L47" t="s">
        <v>50</v>
      </c>
      <c r="M47" t="s">
        <v>43</v>
      </c>
      <c r="N47" t="s">
        <v>79</v>
      </c>
      <c r="O47" s="2">
        <v>0.38</v>
      </c>
      <c r="P47" s="2">
        <v>0.21</v>
      </c>
      <c r="Q47" t="s">
        <v>77</v>
      </c>
      <c r="R47" t="s">
        <v>98</v>
      </c>
      <c r="S47">
        <v>8</v>
      </c>
      <c r="T47">
        <v>37</v>
      </c>
      <c r="U47">
        <v>42</v>
      </c>
      <c r="V47">
        <v>0</v>
      </c>
      <c r="W47" s="2">
        <v>0.45</v>
      </c>
      <c r="X47" s="2">
        <v>0.16</v>
      </c>
      <c r="Y47">
        <v>2</v>
      </c>
      <c r="Z47">
        <v>5</v>
      </c>
      <c r="AA47">
        <v>8</v>
      </c>
      <c r="AC47" s="22">
        <v>674</v>
      </c>
      <c r="AD47" s="23">
        <v>14</v>
      </c>
      <c r="AE47" s="23">
        <v>16</v>
      </c>
      <c r="AF47" s="22">
        <v>56</v>
      </c>
      <c r="AG47" s="22">
        <v>74</v>
      </c>
      <c r="AH47" s="22">
        <v>14</v>
      </c>
      <c r="AI47" s="22">
        <v>1.33</v>
      </c>
      <c r="AJ47" s="22">
        <v>52</v>
      </c>
      <c r="AK47" s="24">
        <v>4</v>
      </c>
      <c r="AL47" s="24">
        <f>Tabla_Estadisticas[[#This Row],[E1_Pts_Saque]]+Tabla_Estadisticas[[#This Row],[E1_Error_Saque]]/Tabla_Estadisticas[[#This Row],[E1_Total_Saques]]</f>
        <v>0.22222222222222221</v>
      </c>
      <c r="AM47" s="24">
        <f>Tabla_Estadisticas[[#This Row],[E1_Pts_Contraataque]]/Tabla_Estadisticas[[#This Row],[E1_Total_Saques]]</f>
        <v>0.12962962962962962</v>
      </c>
      <c r="AN47" s="22">
        <v>47</v>
      </c>
      <c r="AO47" s="22">
        <v>66</v>
      </c>
      <c r="AP47" s="22">
        <v>14</v>
      </c>
      <c r="AQ47" s="22">
        <v>1.33</v>
      </c>
      <c r="AR47" s="22">
        <v>60</v>
      </c>
      <c r="AS47" s="25">
        <v>4</v>
      </c>
      <c r="AT47" s="24">
        <f>Tabla_Estadisticas[[#This Row],[E2_Pts_Saque]]+Tabla_Estadisticas[[#This Row],[E2_Error_Saque]]/Tabla_Estadisticas[[#This Row],[E2_Total_Saques]]</f>
        <v>8.1891891891891895</v>
      </c>
      <c r="AU47" s="24">
        <f>Tabla_Estadisticas[[#This Row],[E2_Pts_Contraataque]]/Tabla_Estadisticas[[#This Row],[E2_Pts_Totales]]</f>
        <v>0.45454545454545453</v>
      </c>
      <c r="AW47" s="30">
        <v>675</v>
      </c>
      <c r="AX47" s="31">
        <v>43399</v>
      </c>
      <c r="AY47" s="30">
        <f>_xlfn.XLOOKUP(Auxiliar!A676,Equipos!$B$2:$B$24,Equipos!$A$2:$A$24,"error",0)</f>
        <v>9</v>
      </c>
      <c r="AZ47" s="30">
        <f>_xlfn.XLOOKUP(Auxiliar!B676,Equipos!$B$2:$B$24,Equipos!$A$2:$A$24,"error",0)</f>
        <v>12</v>
      </c>
      <c r="BA47" s="30">
        <v>0</v>
      </c>
      <c r="BB47" s="30">
        <v>3</v>
      </c>
    </row>
    <row r="48" spans="1:54" x14ac:dyDescent="0.25">
      <c r="A48" t="s">
        <v>41</v>
      </c>
      <c r="B48" t="s">
        <v>81</v>
      </c>
      <c r="L48" t="s">
        <v>104</v>
      </c>
      <c r="M48" t="s">
        <v>103</v>
      </c>
      <c r="N48" t="s">
        <v>60</v>
      </c>
      <c r="O48" s="2">
        <v>0.42</v>
      </c>
      <c r="P48" s="2">
        <v>0.17</v>
      </c>
      <c r="Q48" t="s">
        <v>98</v>
      </c>
      <c r="R48" t="s">
        <v>47</v>
      </c>
      <c r="S48">
        <v>3</v>
      </c>
      <c r="T48">
        <v>-4</v>
      </c>
      <c r="U48">
        <v>64</v>
      </c>
      <c r="V48">
        <v>9</v>
      </c>
      <c r="W48" s="2">
        <v>0.35</v>
      </c>
      <c r="X48" s="2">
        <v>0.15</v>
      </c>
      <c r="Y48">
        <v>6</v>
      </c>
      <c r="Z48">
        <v>2</v>
      </c>
      <c r="AA48">
        <v>4</v>
      </c>
      <c r="AC48" s="26">
        <v>675</v>
      </c>
      <c r="AD48" s="27">
        <v>9</v>
      </c>
      <c r="AE48" s="27">
        <v>12</v>
      </c>
      <c r="AF48" s="26">
        <v>48</v>
      </c>
      <c r="AG48" s="26">
        <v>69</v>
      </c>
      <c r="AH48" s="26">
        <v>9</v>
      </c>
      <c r="AI48" s="26">
        <v>1</v>
      </c>
      <c r="AJ48" s="26">
        <v>65</v>
      </c>
      <c r="AK48" s="28">
        <v>10</v>
      </c>
      <c r="AL48" s="28">
        <f>Tabla_Estadisticas[[#This Row],[E1_Pts_Saque]]+Tabla_Estadisticas[[#This Row],[E1_Error_Saque]]/Tabla_Estadisticas[[#This Row],[E1_Total_Saques]]</f>
        <v>9.1351351351351351</v>
      </c>
      <c r="AM48" s="28">
        <f>Tabla_Estadisticas[[#This Row],[E1_Pts_Contraataque]]/Tabla_Estadisticas[[#This Row],[E1_Total_Saques]]</f>
        <v>0.35135135135135137</v>
      </c>
      <c r="AN48" s="26">
        <v>58</v>
      </c>
      <c r="AO48" s="26">
        <v>74</v>
      </c>
      <c r="AP48" s="26">
        <v>9</v>
      </c>
      <c r="AQ48" s="26">
        <v>3.33</v>
      </c>
      <c r="AR48" s="26">
        <v>60</v>
      </c>
      <c r="AS48" s="29">
        <v>3</v>
      </c>
      <c r="AT48" s="28">
        <f>Tabla_Estadisticas[[#This Row],[E2_Pts_Saque]]+Tabla_Estadisticas[[#This Row],[E2_Error_Saque]]/Tabla_Estadisticas[[#This Row],[E2_Total_Saques]]</f>
        <v>1.215686274509804</v>
      </c>
      <c r="AU48" s="28">
        <f>Tabla_Estadisticas[[#This Row],[E2_Pts_Contraataque]]/Tabla_Estadisticas[[#This Row],[E2_Pts_Totales]]</f>
        <v>0.18181818181818182</v>
      </c>
      <c r="AW48" s="22">
        <v>676</v>
      </c>
      <c r="AX48" s="32">
        <v>43402</v>
      </c>
      <c r="AY48" s="22">
        <f>_xlfn.XLOOKUP(Auxiliar!A677,Equipos!$B$2:$B$24,Equipos!$A$2:$A$24,"error",0)</f>
        <v>17</v>
      </c>
      <c r="AZ48" s="22">
        <f>_xlfn.XLOOKUP(Auxiliar!B677,Equipos!$B$2:$B$24,Equipos!$A$2:$A$24,"error",0)</f>
        <v>2</v>
      </c>
      <c r="BA48" s="22">
        <v>2</v>
      </c>
      <c r="BB48" s="22">
        <v>3</v>
      </c>
    </row>
    <row r="49" spans="1:54" x14ac:dyDescent="0.25">
      <c r="A49" t="s">
        <v>62</v>
      </c>
      <c r="B49" t="s">
        <v>71</v>
      </c>
      <c r="L49" t="s">
        <v>56</v>
      </c>
      <c r="M49" t="s">
        <v>155</v>
      </c>
      <c r="N49" t="s">
        <v>50</v>
      </c>
      <c r="O49" s="2">
        <v>0.52</v>
      </c>
      <c r="P49" s="2">
        <v>0.2</v>
      </c>
      <c r="Q49" t="s">
        <v>51</v>
      </c>
      <c r="R49" t="s">
        <v>109</v>
      </c>
      <c r="S49">
        <v>7</v>
      </c>
      <c r="T49">
        <v>23</v>
      </c>
      <c r="U49">
        <v>77</v>
      </c>
      <c r="V49">
        <v>9</v>
      </c>
      <c r="W49" s="2">
        <v>0.37</v>
      </c>
      <c r="X49" s="2">
        <v>0.25</v>
      </c>
      <c r="Y49">
        <v>15</v>
      </c>
      <c r="Z49">
        <v>14</v>
      </c>
      <c r="AA49">
        <v>15</v>
      </c>
      <c r="AC49" s="22">
        <v>676</v>
      </c>
      <c r="AD49" s="23">
        <v>17</v>
      </c>
      <c r="AE49" s="23">
        <v>2</v>
      </c>
      <c r="AF49" s="22">
        <v>60</v>
      </c>
      <c r="AG49" s="22">
        <v>94</v>
      </c>
      <c r="AH49" s="22">
        <v>23</v>
      </c>
      <c r="AI49" s="22">
        <v>1.8</v>
      </c>
      <c r="AJ49" s="22">
        <v>87</v>
      </c>
      <c r="AK49" s="24">
        <v>4</v>
      </c>
      <c r="AL49" s="24">
        <f>Tabla_Estadisticas[[#This Row],[E1_Pts_Saque]]+Tabla_Estadisticas[[#This Row],[E1_Error_Saque]]/Tabla_Estadisticas[[#This Row],[E1_Total_Saques]]</f>
        <v>9.2524271844660202</v>
      </c>
      <c r="AM49" s="24">
        <f>Tabla_Estadisticas[[#This Row],[E1_Pts_Contraataque]]/Tabla_Estadisticas[[#This Row],[E1_Total_Saques]]</f>
        <v>0.28155339805825241</v>
      </c>
      <c r="AN49" s="22">
        <v>63</v>
      </c>
      <c r="AO49" s="22">
        <v>105</v>
      </c>
      <c r="AP49" s="22">
        <v>18</v>
      </c>
      <c r="AQ49" s="22">
        <v>0.8</v>
      </c>
      <c r="AR49" s="22">
        <v>71</v>
      </c>
      <c r="AS49" s="25">
        <v>9</v>
      </c>
      <c r="AT49" s="24">
        <f>Tabla_Estadisticas[[#This Row],[E2_Pts_Saque]]+Tabla_Estadisticas[[#This Row],[E2_Error_Saque]]/Tabla_Estadisticas[[#This Row],[E2_Total_Saques]]</f>
        <v>7.1</v>
      </c>
      <c r="AU49" s="24">
        <f>Tabla_Estadisticas[[#This Row],[E2_Pts_Contraataque]]/Tabla_Estadisticas[[#This Row],[E2_Pts_Totales]]</f>
        <v>0.40625</v>
      </c>
      <c r="AW49" s="30">
        <v>677</v>
      </c>
      <c r="AX49" s="31">
        <v>43400</v>
      </c>
      <c r="AY49" s="30">
        <f>_xlfn.XLOOKUP(Auxiliar!A678,Equipos!$B$2:$B$24,Equipos!$A$2:$A$24,"error",0)</f>
        <v>13</v>
      </c>
      <c r="AZ49" s="30">
        <f>_xlfn.XLOOKUP(Auxiliar!B678,Equipos!$B$2:$B$24,Equipos!$A$2:$A$24,"error",0)</f>
        <v>1</v>
      </c>
      <c r="BA49" s="30">
        <v>0</v>
      </c>
      <c r="BB49" s="30">
        <v>3</v>
      </c>
    </row>
    <row r="50" spans="1:54" x14ac:dyDescent="0.25">
      <c r="A50" t="s">
        <v>71</v>
      </c>
      <c r="B50" t="s">
        <v>54</v>
      </c>
      <c r="L50" t="s">
        <v>95</v>
      </c>
      <c r="M50" t="s">
        <v>121</v>
      </c>
      <c r="N50" t="s">
        <v>60</v>
      </c>
      <c r="O50" s="2">
        <v>0.52</v>
      </c>
      <c r="P50" s="2">
        <v>0.26</v>
      </c>
      <c r="Q50" t="s">
        <v>77</v>
      </c>
      <c r="R50" t="s">
        <v>77</v>
      </c>
      <c r="S50">
        <v>7</v>
      </c>
      <c r="T50">
        <v>11</v>
      </c>
      <c r="U50">
        <v>59</v>
      </c>
      <c r="V50">
        <v>8</v>
      </c>
      <c r="W50" s="2">
        <v>0.37</v>
      </c>
      <c r="X50" s="2">
        <v>0.11</v>
      </c>
      <c r="Y50">
        <v>5</v>
      </c>
      <c r="Z50">
        <v>5</v>
      </c>
      <c r="AA50">
        <v>12</v>
      </c>
      <c r="AC50" s="26">
        <v>677</v>
      </c>
      <c r="AD50" s="27">
        <v>13</v>
      </c>
      <c r="AE50" s="27">
        <v>1</v>
      </c>
      <c r="AF50" s="26">
        <v>48</v>
      </c>
      <c r="AG50" s="26">
        <v>64</v>
      </c>
      <c r="AH50" s="26">
        <v>14</v>
      </c>
      <c r="AI50" s="26">
        <v>0.33</v>
      </c>
      <c r="AJ50" s="26">
        <v>63</v>
      </c>
      <c r="AK50" s="28">
        <v>7</v>
      </c>
      <c r="AL50" s="28">
        <f>Tabla_Estadisticas[[#This Row],[E1_Pts_Saque]]+Tabla_Estadisticas[[#This Row],[E1_Error_Saque]]/Tabla_Estadisticas[[#This Row],[E1_Total_Saques]]</f>
        <v>8.2337662337662341</v>
      </c>
      <c r="AM50" s="28">
        <f>Tabla_Estadisticas[[#This Row],[E1_Pts_Contraataque]]/Tabla_Estadisticas[[#This Row],[E1_Total_Saques]]</f>
        <v>0.31168831168831168</v>
      </c>
      <c r="AN50" s="26">
        <v>58</v>
      </c>
      <c r="AO50" s="26">
        <v>75</v>
      </c>
      <c r="AP50" s="26">
        <v>12</v>
      </c>
      <c r="AQ50" s="26">
        <v>2.33</v>
      </c>
      <c r="AR50" s="26">
        <v>50</v>
      </c>
      <c r="AS50" s="29">
        <v>1</v>
      </c>
      <c r="AT50" s="28">
        <f>Tabla_Estadisticas[[#This Row],[E2_Pts_Saque]]+Tabla_Estadisticas[[#This Row],[E2_Error_Saque]]/Tabla_Estadisticas[[#This Row],[E2_Total_Saques]]</f>
        <v>1.2205882352941178</v>
      </c>
      <c r="AU50" s="28">
        <f>Tabla_Estadisticas[[#This Row],[E2_Pts_Contraataque]]/Tabla_Estadisticas[[#This Row],[E2_Pts_Totales]]</f>
        <v>0.27272727272727271</v>
      </c>
      <c r="AW50" s="22">
        <v>678</v>
      </c>
      <c r="AX50" s="32">
        <v>43401</v>
      </c>
      <c r="AY50" s="22">
        <f>_xlfn.XLOOKUP(Auxiliar!A679,Equipos!$B$2:$B$24,Equipos!$A$2:$A$24,"error",0)</f>
        <v>15</v>
      </c>
      <c r="AZ50" s="22">
        <f>_xlfn.XLOOKUP(Auxiliar!B679,Equipos!$B$2:$B$24,Equipos!$A$2:$A$24,"error",0)</f>
        <v>7</v>
      </c>
      <c r="BA50" s="22">
        <v>3</v>
      </c>
      <c r="BB50" s="22">
        <v>0</v>
      </c>
    </row>
    <row r="51" spans="1:54" x14ac:dyDescent="0.25">
      <c r="A51" t="s">
        <v>81</v>
      </c>
      <c r="B51" t="s">
        <v>62</v>
      </c>
      <c r="L51" t="s">
        <v>66</v>
      </c>
      <c r="M51" t="s">
        <v>139</v>
      </c>
      <c r="N51" t="s">
        <v>47</v>
      </c>
      <c r="O51" s="2">
        <v>0.46</v>
      </c>
      <c r="P51" s="2">
        <v>0.17</v>
      </c>
      <c r="Q51" t="s">
        <v>69</v>
      </c>
      <c r="R51" t="s">
        <v>45</v>
      </c>
      <c r="S51">
        <v>10</v>
      </c>
      <c r="T51">
        <v>42</v>
      </c>
      <c r="U51">
        <v>75</v>
      </c>
      <c r="V51">
        <v>4</v>
      </c>
      <c r="W51" s="2">
        <v>0.42</v>
      </c>
      <c r="X51" s="2">
        <v>0.1</v>
      </c>
      <c r="Y51">
        <v>11</v>
      </c>
      <c r="Z51">
        <v>9</v>
      </c>
      <c r="AA51">
        <v>11</v>
      </c>
      <c r="AC51" s="22">
        <v>678</v>
      </c>
      <c r="AD51" s="23">
        <v>15</v>
      </c>
      <c r="AE51" s="23">
        <v>7</v>
      </c>
      <c r="AF51" s="22">
        <v>55</v>
      </c>
      <c r="AG51" s="22">
        <v>75</v>
      </c>
      <c r="AH51" s="22">
        <v>13</v>
      </c>
      <c r="AI51" s="22">
        <v>1.33</v>
      </c>
      <c r="AJ51" s="22">
        <v>60</v>
      </c>
      <c r="AK51" s="24">
        <v>4</v>
      </c>
      <c r="AL51" s="24">
        <f>Tabla_Estadisticas[[#This Row],[E1_Pts_Saque]]+Tabla_Estadisticas[[#This Row],[E1_Error_Saque]]/Tabla_Estadisticas[[#This Row],[E1_Total_Saques]]</f>
        <v>4.1758241758241761</v>
      </c>
      <c r="AM51" s="24">
        <f>Tabla_Estadisticas[[#This Row],[E1_Pts_Contraataque]]/Tabla_Estadisticas[[#This Row],[E1_Total_Saques]]</f>
        <v>0.23076923076923078</v>
      </c>
      <c r="AN51" s="22">
        <v>50</v>
      </c>
      <c r="AO51" s="22">
        <v>69</v>
      </c>
      <c r="AP51" s="22">
        <v>9</v>
      </c>
      <c r="AQ51" s="22">
        <v>1.33</v>
      </c>
      <c r="AR51" s="22">
        <v>62</v>
      </c>
      <c r="AS51" s="25">
        <v>4</v>
      </c>
      <c r="AT51" s="24">
        <f>Tabla_Estadisticas[[#This Row],[E2_Pts_Saque]]+Tabla_Estadisticas[[#This Row],[E2_Error_Saque]]/Tabla_Estadisticas[[#This Row],[E2_Total_Saques]]</f>
        <v>6.1632653061224492</v>
      </c>
      <c r="AU51" s="24">
        <f>Tabla_Estadisticas[[#This Row],[E2_Pts_Contraataque]]/Tabla_Estadisticas[[#This Row],[E2_Pts_Totales]]</f>
        <v>0.36842105263157893</v>
      </c>
      <c r="AW51" s="30">
        <v>679</v>
      </c>
      <c r="AX51" s="31">
        <v>43408</v>
      </c>
      <c r="AY51" s="30">
        <f>_xlfn.XLOOKUP(Auxiliar!A680,Equipos!$B$2:$B$24,Equipos!$A$2:$A$24,"error",0)</f>
        <v>7</v>
      </c>
      <c r="AZ51" s="30">
        <f>_xlfn.XLOOKUP(Auxiliar!B680,Equipos!$B$2:$B$24,Equipos!$A$2:$A$24,"error",0)</f>
        <v>18</v>
      </c>
      <c r="BA51" s="30">
        <v>3</v>
      </c>
      <c r="BB51" s="30">
        <v>1</v>
      </c>
    </row>
    <row r="52" spans="1:54" x14ac:dyDescent="0.25">
      <c r="A52" t="s">
        <v>86</v>
      </c>
      <c r="B52" t="s">
        <v>41</v>
      </c>
      <c r="L52" t="s">
        <v>104</v>
      </c>
      <c r="M52" t="s">
        <v>99</v>
      </c>
      <c r="N52" t="s">
        <v>60</v>
      </c>
      <c r="O52" s="2">
        <v>0.46</v>
      </c>
      <c r="P52" s="2">
        <v>0.2</v>
      </c>
      <c r="Q52" t="s">
        <v>58</v>
      </c>
      <c r="R52" t="s">
        <v>45</v>
      </c>
      <c r="S52">
        <v>6</v>
      </c>
      <c r="T52">
        <v>10</v>
      </c>
      <c r="U52">
        <v>60</v>
      </c>
      <c r="V52">
        <v>6</v>
      </c>
      <c r="W52" s="2">
        <v>0.36</v>
      </c>
      <c r="X52" s="2">
        <v>0.11</v>
      </c>
      <c r="Y52">
        <v>11</v>
      </c>
      <c r="Z52">
        <v>4</v>
      </c>
      <c r="AA52">
        <v>11</v>
      </c>
      <c r="AC52" s="26">
        <v>679</v>
      </c>
      <c r="AD52" s="27">
        <v>7</v>
      </c>
      <c r="AE52" s="27">
        <v>18</v>
      </c>
      <c r="AF52" s="26">
        <v>69</v>
      </c>
      <c r="AG52" s="26">
        <v>98</v>
      </c>
      <c r="AH52" s="26">
        <v>15</v>
      </c>
      <c r="AI52" s="26">
        <v>1.25</v>
      </c>
      <c r="AJ52" s="26">
        <v>67</v>
      </c>
      <c r="AK52" s="28">
        <v>4</v>
      </c>
      <c r="AL52" s="28">
        <f>Tabla_Estadisticas[[#This Row],[E1_Pts_Saque]]+Tabla_Estadisticas[[#This Row],[E1_Error_Saque]]/Tabla_Estadisticas[[#This Row],[E1_Total_Saques]]</f>
        <v>6.1891891891891895</v>
      </c>
      <c r="AM52" s="28">
        <f>Tabla_Estadisticas[[#This Row],[E1_Pts_Contraataque]]/Tabla_Estadisticas[[#This Row],[E1_Total_Saques]]</f>
        <v>0.35135135135135137</v>
      </c>
      <c r="AN52" s="26">
        <v>65</v>
      </c>
      <c r="AO52" s="26">
        <v>88</v>
      </c>
      <c r="AP52" s="26">
        <v>21</v>
      </c>
      <c r="AQ52" s="26">
        <v>1</v>
      </c>
      <c r="AR52" s="26">
        <v>83</v>
      </c>
      <c r="AS52" s="29">
        <v>5</v>
      </c>
      <c r="AT52" s="28">
        <f>Tabla_Estadisticas[[#This Row],[E2_Pts_Saque]]+Tabla_Estadisticas[[#This Row],[E2_Error_Saque]]/Tabla_Estadisticas[[#This Row],[E2_Total_Saques]]</f>
        <v>1.1666666666666667</v>
      </c>
      <c r="AU52" s="28">
        <f>Tabla_Estadisticas[[#This Row],[E2_Pts_Contraataque]]/Tabla_Estadisticas[[#This Row],[E2_Pts_Totales]]</f>
        <v>0.34883720930232559</v>
      </c>
      <c r="AW52" s="22">
        <v>680</v>
      </c>
      <c r="AX52" s="32">
        <v>43406</v>
      </c>
      <c r="AY52" s="22">
        <f>_xlfn.XLOOKUP(Auxiliar!A681,Equipos!$B$2:$B$24,Equipos!$A$2:$A$24,"error",0)</f>
        <v>1</v>
      </c>
      <c r="AZ52" s="22">
        <f>_xlfn.XLOOKUP(Auxiliar!B681,Equipos!$B$2:$B$24,Equipos!$A$2:$A$24,"error",0)</f>
        <v>15</v>
      </c>
      <c r="BA52" s="22">
        <v>1</v>
      </c>
      <c r="BB52" s="22">
        <v>3</v>
      </c>
    </row>
    <row r="53" spans="1:54" x14ac:dyDescent="0.25">
      <c r="A53" t="s">
        <v>92</v>
      </c>
      <c r="B53" t="s">
        <v>53</v>
      </c>
      <c r="L53" t="s">
        <v>68</v>
      </c>
      <c r="M53" t="s">
        <v>70</v>
      </c>
      <c r="N53" t="s">
        <v>47</v>
      </c>
      <c r="O53" s="2">
        <v>0.41</v>
      </c>
      <c r="P53" s="2">
        <v>0.17</v>
      </c>
      <c r="Q53" t="s">
        <v>49</v>
      </c>
      <c r="R53" t="s">
        <v>68</v>
      </c>
      <c r="S53">
        <v>8</v>
      </c>
      <c r="T53">
        <v>35</v>
      </c>
      <c r="U53">
        <v>42</v>
      </c>
      <c r="V53">
        <v>3</v>
      </c>
      <c r="W53" s="2">
        <v>0.47</v>
      </c>
      <c r="X53" s="2">
        <v>0.09</v>
      </c>
      <c r="Y53">
        <v>3</v>
      </c>
      <c r="Z53">
        <v>10</v>
      </c>
      <c r="AA53">
        <v>8</v>
      </c>
      <c r="AC53" s="22">
        <v>680</v>
      </c>
      <c r="AD53" s="23">
        <v>1</v>
      </c>
      <c r="AE53" s="23">
        <v>15</v>
      </c>
      <c r="AF53" s="22">
        <v>70</v>
      </c>
      <c r="AG53" s="22">
        <v>92</v>
      </c>
      <c r="AH53" s="22">
        <v>13</v>
      </c>
      <c r="AI53" s="22">
        <v>0.75</v>
      </c>
      <c r="AJ53" s="22">
        <v>90</v>
      </c>
      <c r="AK53" s="24">
        <v>10</v>
      </c>
      <c r="AL53" s="24">
        <f>Tabla_Estadisticas[[#This Row],[E1_Pts_Saque]]+Tabla_Estadisticas[[#This Row],[E1_Error_Saque]]/Tabla_Estadisticas[[#This Row],[E1_Total_Saques]]</f>
        <v>3.25</v>
      </c>
      <c r="AM53" s="24">
        <f>Tabla_Estadisticas[[#This Row],[E1_Pts_Contraataque]]/Tabla_Estadisticas[[#This Row],[E1_Total_Saques]]</f>
        <v>0.23214285714285715</v>
      </c>
      <c r="AN53" s="22">
        <v>75</v>
      </c>
      <c r="AO53" s="22">
        <v>102</v>
      </c>
      <c r="AP53" s="22">
        <v>12</v>
      </c>
      <c r="AQ53" s="22">
        <v>2.5</v>
      </c>
      <c r="AR53" s="22">
        <v>79</v>
      </c>
      <c r="AS53" s="25">
        <v>3</v>
      </c>
      <c r="AT53" s="24">
        <f>Tabla_Estadisticas[[#This Row],[E2_Pts_Saque]]+Tabla_Estadisticas[[#This Row],[E2_Error_Saque]]/Tabla_Estadisticas[[#This Row],[E2_Total_Saques]]</f>
        <v>6.1369863013698627</v>
      </c>
      <c r="AU53" s="24">
        <f>Tabla_Estadisticas[[#This Row],[E2_Pts_Contraataque]]/Tabla_Estadisticas[[#This Row],[E2_Pts_Totales]]</f>
        <v>0.57407407407407407</v>
      </c>
      <c r="AW53" s="30">
        <v>681</v>
      </c>
      <c r="AX53" s="31">
        <v>43407</v>
      </c>
      <c r="AY53" s="30">
        <f>_xlfn.XLOOKUP(Auxiliar!A682,Equipos!$B$2:$B$24,Equipos!$A$2:$A$24,"error",0)</f>
        <v>2</v>
      </c>
      <c r="AZ53" s="30">
        <f>_xlfn.XLOOKUP(Auxiliar!B682,Equipos!$B$2:$B$24,Equipos!$A$2:$A$24,"error",0)</f>
        <v>13</v>
      </c>
      <c r="BA53" s="30">
        <v>3</v>
      </c>
      <c r="BB53" s="30">
        <v>1</v>
      </c>
    </row>
    <row r="54" spans="1:54" x14ac:dyDescent="0.25">
      <c r="A54" t="s">
        <v>100</v>
      </c>
      <c r="B54" t="s">
        <v>42</v>
      </c>
      <c r="L54" t="s">
        <v>132</v>
      </c>
      <c r="M54" t="s">
        <v>124</v>
      </c>
      <c r="N54" t="s">
        <v>77</v>
      </c>
      <c r="O54" s="2">
        <v>0.5</v>
      </c>
      <c r="P54" s="2">
        <v>0.21</v>
      </c>
      <c r="Q54" t="s">
        <v>49</v>
      </c>
      <c r="R54" t="s">
        <v>84</v>
      </c>
      <c r="S54">
        <v>7</v>
      </c>
      <c r="T54">
        <v>19</v>
      </c>
      <c r="U54">
        <v>66</v>
      </c>
      <c r="V54">
        <v>5</v>
      </c>
      <c r="W54" s="2">
        <v>0.3</v>
      </c>
      <c r="X54" s="2">
        <v>0.15</v>
      </c>
      <c r="Y54">
        <v>12</v>
      </c>
      <c r="Z54">
        <v>10</v>
      </c>
      <c r="AA54">
        <v>11</v>
      </c>
      <c r="AC54" s="26">
        <v>681</v>
      </c>
      <c r="AD54" s="27">
        <v>2</v>
      </c>
      <c r="AE54" s="27">
        <v>13</v>
      </c>
      <c r="AF54" s="26">
        <v>68</v>
      </c>
      <c r="AG54" s="26">
        <v>93</v>
      </c>
      <c r="AH54" s="26">
        <v>18</v>
      </c>
      <c r="AI54" s="26">
        <v>2</v>
      </c>
      <c r="AJ54" s="26">
        <v>76</v>
      </c>
      <c r="AK54" s="28">
        <v>8</v>
      </c>
      <c r="AL54" s="28">
        <f>Tabla_Estadisticas[[#This Row],[E1_Pts_Saque]]+Tabla_Estadisticas[[#This Row],[E1_Error_Saque]]/Tabla_Estadisticas[[#This Row],[E1_Total_Saques]]</f>
        <v>5.1645569620253164</v>
      </c>
      <c r="AM54" s="28">
        <f>Tabla_Estadisticas[[#This Row],[E1_Pts_Contraataque]]/Tabla_Estadisticas[[#This Row],[E1_Total_Saques]]</f>
        <v>0.34177215189873417</v>
      </c>
      <c r="AN54" s="26">
        <v>69</v>
      </c>
      <c r="AO54" s="26">
        <v>94</v>
      </c>
      <c r="AP54" s="26">
        <v>18</v>
      </c>
      <c r="AQ54" s="26">
        <v>2</v>
      </c>
      <c r="AR54" s="26">
        <v>75</v>
      </c>
      <c r="AS54" s="29">
        <v>8</v>
      </c>
      <c r="AT54" s="28">
        <f>Tabla_Estadisticas[[#This Row],[E2_Pts_Saque]]+Tabla_Estadisticas[[#This Row],[E2_Error_Saque]]/Tabla_Estadisticas[[#This Row],[E2_Total_Saques]]</f>
        <v>5.140845070422535</v>
      </c>
      <c r="AU54" s="28">
        <f>Tabla_Estadisticas[[#This Row],[E2_Pts_Contraataque]]/Tabla_Estadisticas[[#This Row],[E2_Pts_Totales]]</f>
        <v>0.41176470588235292</v>
      </c>
      <c r="AW54" s="22">
        <v>682</v>
      </c>
      <c r="AX54" s="32">
        <v>43407</v>
      </c>
      <c r="AY54" s="22">
        <f>_xlfn.XLOOKUP(Auxiliar!A683,Equipos!$B$2:$B$24,Equipos!$A$2:$A$24,"error",0)</f>
        <v>8</v>
      </c>
      <c r="AZ54" s="22">
        <f>_xlfn.XLOOKUP(Auxiliar!B683,Equipos!$B$2:$B$24,Equipos!$A$2:$A$24,"error",0)</f>
        <v>17</v>
      </c>
      <c r="BA54" s="22">
        <v>0</v>
      </c>
      <c r="BB54" s="22">
        <v>3</v>
      </c>
    </row>
    <row r="55" spans="1:54" x14ac:dyDescent="0.25">
      <c r="A55" t="s">
        <v>101</v>
      </c>
      <c r="B55" t="s">
        <v>63</v>
      </c>
      <c r="L55" t="s">
        <v>75</v>
      </c>
      <c r="M55" t="s">
        <v>59</v>
      </c>
      <c r="N55" t="s">
        <v>68</v>
      </c>
      <c r="O55" s="2">
        <v>0.51</v>
      </c>
      <c r="P55" s="2">
        <v>0.24</v>
      </c>
      <c r="Q55" t="s">
        <v>77</v>
      </c>
      <c r="R55" t="s">
        <v>58</v>
      </c>
      <c r="S55">
        <v>11</v>
      </c>
      <c r="T55">
        <v>11</v>
      </c>
      <c r="U55">
        <v>63</v>
      </c>
      <c r="V55">
        <v>5</v>
      </c>
      <c r="W55" s="2">
        <v>0.6</v>
      </c>
      <c r="X55" s="2">
        <v>0.31</v>
      </c>
      <c r="Y55">
        <v>4</v>
      </c>
      <c r="Z55">
        <v>5</v>
      </c>
      <c r="AA55">
        <v>16</v>
      </c>
      <c r="AC55" s="22">
        <v>682</v>
      </c>
      <c r="AD55" s="23">
        <v>8</v>
      </c>
      <c r="AE55" s="23">
        <v>17</v>
      </c>
      <c r="AF55" s="22">
        <v>51</v>
      </c>
      <c r="AG55" s="22">
        <v>71</v>
      </c>
      <c r="AH55" s="22">
        <v>13</v>
      </c>
      <c r="AI55" s="22">
        <v>1.67</v>
      </c>
      <c r="AJ55" s="22">
        <v>74</v>
      </c>
      <c r="AK55" s="24">
        <v>11</v>
      </c>
      <c r="AL55" s="24">
        <f>Tabla_Estadisticas[[#This Row],[E1_Pts_Saque]]+Tabla_Estadisticas[[#This Row],[E1_Error_Saque]]/Tabla_Estadisticas[[#This Row],[E1_Total_Saques]]</f>
        <v>5.1710526315789478</v>
      </c>
      <c r="AM55" s="24">
        <f>Tabla_Estadisticas[[#This Row],[E1_Pts_Contraataque]]/Tabla_Estadisticas[[#This Row],[E1_Total_Saques]]</f>
        <v>0.21052631578947367</v>
      </c>
      <c r="AN55" s="22">
        <v>55</v>
      </c>
      <c r="AO55" s="22">
        <v>83</v>
      </c>
      <c r="AP55" s="22">
        <v>9</v>
      </c>
      <c r="AQ55" s="22">
        <v>2</v>
      </c>
      <c r="AR55" s="22">
        <v>58</v>
      </c>
      <c r="AS55" s="25">
        <v>5</v>
      </c>
      <c r="AT55" s="24">
        <f>Tabla_Estadisticas[[#This Row],[E2_Pts_Saque]]+Tabla_Estadisticas[[#This Row],[E2_Error_Saque]]/Tabla_Estadisticas[[#This Row],[E2_Total_Saques]]</f>
        <v>3.1940298507462686</v>
      </c>
      <c r="AU55" s="24">
        <f>Tabla_Estadisticas[[#This Row],[E2_Pts_Contraataque]]/Tabla_Estadisticas[[#This Row],[E2_Pts_Totales]]</f>
        <v>0.27272727272727271</v>
      </c>
      <c r="AW55" s="30">
        <v>683</v>
      </c>
      <c r="AX55" s="31">
        <v>43438</v>
      </c>
      <c r="AY55" s="30">
        <f>_xlfn.XLOOKUP(Auxiliar!A684,Equipos!$B$2:$B$24,Equipos!$A$2:$A$24,"error",0)</f>
        <v>16</v>
      </c>
      <c r="AZ55" s="30">
        <f>_xlfn.XLOOKUP(Auxiliar!B684,Equipos!$B$2:$B$24,Equipos!$A$2:$A$24,"error",0)</f>
        <v>9</v>
      </c>
      <c r="BA55" s="30">
        <v>3</v>
      </c>
      <c r="BB55" s="30">
        <v>1</v>
      </c>
    </row>
    <row r="56" spans="1:54" x14ac:dyDescent="0.25">
      <c r="A56" t="s">
        <v>93</v>
      </c>
      <c r="B56" t="s">
        <v>72</v>
      </c>
      <c r="L56" t="s">
        <v>65</v>
      </c>
      <c r="M56" t="s">
        <v>158</v>
      </c>
      <c r="N56" t="s">
        <v>47</v>
      </c>
      <c r="O56" s="2">
        <v>0.52</v>
      </c>
      <c r="P56" s="2">
        <v>0.24</v>
      </c>
      <c r="Q56" t="s">
        <v>117</v>
      </c>
      <c r="R56" t="s">
        <v>79</v>
      </c>
      <c r="S56">
        <v>3</v>
      </c>
      <c r="T56">
        <v>36</v>
      </c>
      <c r="U56">
        <v>84</v>
      </c>
      <c r="V56">
        <v>6</v>
      </c>
      <c r="W56" s="2">
        <v>0.44</v>
      </c>
      <c r="X56" s="2">
        <v>0.14000000000000001</v>
      </c>
      <c r="Y56">
        <v>8</v>
      </c>
      <c r="Z56">
        <v>13</v>
      </c>
      <c r="AA56">
        <v>3</v>
      </c>
      <c r="AC56" s="26">
        <v>683</v>
      </c>
      <c r="AD56" s="27">
        <v>16</v>
      </c>
      <c r="AE56" s="27">
        <v>9</v>
      </c>
      <c r="AF56" s="26">
        <v>74</v>
      </c>
      <c r="AG56" s="26">
        <v>97</v>
      </c>
      <c r="AH56" s="26">
        <v>17</v>
      </c>
      <c r="AI56" s="26">
        <v>2.25</v>
      </c>
      <c r="AJ56" s="26">
        <v>64</v>
      </c>
      <c r="AK56" s="28">
        <v>6</v>
      </c>
      <c r="AL56" s="28">
        <f>Tabla_Estadisticas[[#This Row],[E1_Pts_Saque]]+Tabla_Estadisticas[[#This Row],[E1_Error_Saque]]/Tabla_Estadisticas[[#This Row],[E1_Total_Saques]]</f>
        <v>6.1764705882352944</v>
      </c>
      <c r="AM56" s="28">
        <f>Tabla_Estadisticas[[#This Row],[E1_Pts_Contraataque]]/Tabla_Estadisticas[[#This Row],[E1_Total_Saques]]</f>
        <v>0.19607843137254902</v>
      </c>
      <c r="AN56" s="26">
        <v>51</v>
      </c>
      <c r="AO56" s="26">
        <v>76</v>
      </c>
      <c r="AP56" s="26">
        <v>12</v>
      </c>
      <c r="AQ56" s="26">
        <v>1.5</v>
      </c>
      <c r="AR56" s="26">
        <v>80</v>
      </c>
      <c r="AS56" s="29">
        <v>9</v>
      </c>
      <c r="AT56" s="28">
        <f>Tabla_Estadisticas[[#This Row],[E2_Pts_Saque]]+Tabla_Estadisticas[[#This Row],[E2_Error_Saque]]/Tabla_Estadisticas[[#This Row],[E2_Total_Saques]]</f>
        <v>6.209090909090909</v>
      </c>
      <c r="AU56" s="28">
        <f>Tabla_Estadisticas[[#This Row],[E2_Pts_Contraataque]]/Tabla_Estadisticas[[#This Row],[E2_Pts_Totales]]</f>
        <v>0.34146341463414637</v>
      </c>
      <c r="AW56" s="22">
        <v>684</v>
      </c>
      <c r="AX56" s="32">
        <v>43408</v>
      </c>
      <c r="AY56" s="22">
        <f>_xlfn.XLOOKUP(Auxiliar!A685,Equipos!$B$2:$B$24,Equipos!$A$2:$A$24,"error",0)</f>
        <v>4</v>
      </c>
      <c r="AZ56" s="22">
        <f>_xlfn.XLOOKUP(Auxiliar!B685,Equipos!$B$2:$B$24,Equipos!$A$2:$A$24,"error",0)</f>
        <v>14</v>
      </c>
      <c r="BA56" s="22">
        <v>0</v>
      </c>
      <c r="BB56" s="22">
        <v>3</v>
      </c>
    </row>
    <row r="57" spans="1:54" x14ac:dyDescent="0.25">
      <c r="A57" t="s">
        <v>87</v>
      </c>
      <c r="B57" t="s">
        <v>82</v>
      </c>
      <c r="L57" t="s">
        <v>132</v>
      </c>
      <c r="M57" t="s">
        <v>129</v>
      </c>
      <c r="N57" t="s">
        <v>50</v>
      </c>
      <c r="O57" s="2">
        <v>0.56000000000000005</v>
      </c>
      <c r="P57" s="2">
        <v>0.24</v>
      </c>
      <c r="Q57" t="s">
        <v>84</v>
      </c>
      <c r="R57" t="s">
        <v>117</v>
      </c>
      <c r="S57">
        <v>6</v>
      </c>
      <c r="T57">
        <v>25</v>
      </c>
      <c r="U57">
        <v>73</v>
      </c>
      <c r="V57">
        <v>7</v>
      </c>
      <c r="W57" s="2">
        <v>0.49</v>
      </c>
      <c r="X57" s="2">
        <v>0.12</v>
      </c>
      <c r="Y57">
        <v>13</v>
      </c>
      <c r="Z57">
        <v>12</v>
      </c>
      <c r="AA57">
        <v>2</v>
      </c>
      <c r="AC57" s="22">
        <v>684</v>
      </c>
      <c r="AD57" s="23">
        <v>4</v>
      </c>
      <c r="AE57" s="23">
        <v>14</v>
      </c>
      <c r="AF57" s="22">
        <v>38</v>
      </c>
      <c r="AG57" s="22">
        <v>56</v>
      </c>
      <c r="AH57" s="22">
        <v>11</v>
      </c>
      <c r="AI57" s="22">
        <v>0.33</v>
      </c>
      <c r="AJ57" s="22">
        <v>62</v>
      </c>
      <c r="AK57" s="24">
        <v>5</v>
      </c>
      <c r="AL57" s="24">
        <f>Tabla_Estadisticas[[#This Row],[E1_Pts_Saque]]+Tabla_Estadisticas[[#This Row],[E1_Error_Saque]]/Tabla_Estadisticas[[#This Row],[E1_Total_Saques]]</f>
        <v>7.1797752808988768</v>
      </c>
      <c r="AM57" s="24">
        <f>Tabla_Estadisticas[[#This Row],[E1_Pts_Contraataque]]/Tabla_Estadisticas[[#This Row],[E1_Total_Saques]]</f>
        <v>0.34831460674157305</v>
      </c>
      <c r="AN57" s="22">
        <v>58</v>
      </c>
      <c r="AO57" s="22">
        <v>74</v>
      </c>
      <c r="AP57" s="22">
        <v>12</v>
      </c>
      <c r="AQ57" s="22">
        <v>1.67</v>
      </c>
      <c r="AR57" s="22">
        <v>45</v>
      </c>
      <c r="AS57" s="25">
        <v>1</v>
      </c>
      <c r="AT57" s="24">
        <f>Tabla_Estadisticas[[#This Row],[E2_Pts_Saque]]+Tabla_Estadisticas[[#This Row],[E2_Error_Saque]]/Tabla_Estadisticas[[#This Row],[E2_Total_Saques]]</f>
        <v>7.1379310344827589</v>
      </c>
      <c r="AU57" s="24">
        <f>Tabla_Estadisticas[[#This Row],[E2_Pts_Contraataque]]/Tabla_Estadisticas[[#This Row],[E2_Pts_Totales]]</f>
        <v>0.36666666666666664</v>
      </c>
      <c r="AW57" s="30">
        <v>685</v>
      </c>
      <c r="AX57" s="31">
        <v>43411</v>
      </c>
      <c r="AY57" s="30">
        <f>_xlfn.XLOOKUP(Auxiliar!A686,Equipos!$B$2:$B$24,Equipos!$A$2:$A$24,"error",0)</f>
        <v>18</v>
      </c>
      <c r="AZ57" s="30">
        <f>_xlfn.XLOOKUP(Auxiliar!B686,Equipos!$B$2:$B$24,Equipos!$A$2:$A$24,"error",0)</f>
        <v>14</v>
      </c>
      <c r="BA57" s="30">
        <v>1</v>
      </c>
      <c r="BB57" s="30">
        <v>3</v>
      </c>
    </row>
    <row r="58" spans="1:54" x14ac:dyDescent="0.25">
      <c r="A58" t="s">
        <v>54</v>
      </c>
      <c r="B58" t="s">
        <v>82</v>
      </c>
      <c r="L58" t="s">
        <v>107</v>
      </c>
      <c r="M58" t="s">
        <v>104</v>
      </c>
      <c r="N58" t="s">
        <v>98</v>
      </c>
      <c r="O58" s="2">
        <v>0.47</v>
      </c>
      <c r="P58" s="2">
        <v>0.16</v>
      </c>
      <c r="Q58" t="s">
        <v>98</v>
      </c>
      <c r="R58" t="s">
        <v>49</v>
      </c>
      <c r="S58">
        <v>5</v>
      </c>
      <c r="T58">
        <v>-1</v>
      </c>
      <c r="U58">
        <v>60</v>
      </c>
      <c r="V58">
        <v>2</v>
      </c>
      <c r="W58" s="2">
        <v>0.46</v>
      </c>
      <c r="X58" s="2">
        <v>0.23</v>
      </c>
      <c r="Y58">
        <v>10</v>
      </c>
      <c r="Z58">
        <v>2</v>
      </c>
      <c r="AA58">
        <v>3</v>
      </c>
      <c r="AC58" s="26">
        <v>685</v>
      </c>
      <c r="AD58" s="27">
        <v>18</v>
      </c>
      <c r="AE58" s="27">
        <v>14</v>
      </c>
      <c r="AF58" s="26">
        <v>67</v>
      </c>
      <c r="AG58" s="26">
        <v>86</v>
      </c>
      <c r="AH58" s="26">
        <v>14</v>
      </c>
      <c r="AI58" s="26">
        <v>1.25</v>
      </c>
      <c r="AJ58" s="26">
        <v>87</v>
      </c>
      <c r="AK58" s="28">
        <v>4</v>
      </c>
      <c r="AL58" s="28">
        <f>Tabla_Estadisticas[[#This Row],[E1_Pts_Saque]]+Tabla_Estadisticas[[#This Row],[E1_Error_Saque]]/Tabla_Estadisticas[[#This Row],[E1_Total_Saques]]</f>
        <v>2.1780821917808217</v>
      </c>
      <c r="AM58" s="28">
        <f>Tabla_Estadisticas[[#This Row],[E1_Pts_Contraataque]]/Tabla_Estadisticas[[#This Row],[E1_Total_Saques]]</f>
        <v>0.31506849315068491</v>
      </c>
      <c r="AN58" s="26">
        <v>66</v>
      </c>
      <c r="AO58" s="26">
        <v>93</v>
      </c>
      <c r="AP58" s="26">
        <v>6</v>
      </c>
      <c r="AQ58" s="26">
        <v>1</v>
      </c>
      <c r="AR58" s="26">
        <v>72</v>
      </c>
      <c r="AS58" s="29">
        <v>5</v>
      </c>
      <c r="AT58" s="28">
        <f>Tabla_Estadisticas[[#This Row],[E2_Pts_Saque]]+Tabla_Estadisticas[[#This Row],[E2_Error_Saque]]/Tabla_Estadisticas[[#This Row],[E2_Total_Saques]]</f>
        <v>2.3333333333333335</v>
      </c>
      <c r="AU58" s="28">
        <f>Tabla_Estadisticas[[#This Row],[E2_Pts_Contraataque]]/Tabla_Estadisticas[[#This Row],[E2_Pts_Totales]]</f>
        <v>0.17142857142857143</v>
      </c>
      <c r="AW58" s="22">
        <v>686</v>
      </c>
      <c r="AX58" s="32">
        <v>43411</v>
      </c>
      <c r="AY58" s="22">
        <f>_xlfn.XLOOKUP(Auxiliar!A687,Equipos!$B$2:$B$24,Equipos!$A$2:$A$24,"error",0)</f>
        <v>4</v>
      </c>
      <c r="AZ58" s="22">
        <f>_xlfn.XLOOKUP(Auxiliar!B687,Equipos!$B$2:$B$24,Equipos!$A$2:$A$24,"error",0)</f>
        <v>9</v>
      </c>
      <c r="BA58" s="22">
        <v>3</v>
      </c>
      <c r="BB58" s="22">
        <v>1</v>
      </c>
    </row>
    <row r="59" spans="1:54" x14ac:dyDescent="0.25">
      <c r="A59" t="s">
        <v>72</v>
      </c>
      <c r="B59" t="s">
        <v>87</v>
      </c>
      <c r="L59" t="s">
        <v>84</v>
      </c>
      <c r="M59" t="s">
        <v>160</v>
      </c>
      <c r="N59" t="s">
        <v>117</v>
      </c>
      <c r="O59" s="2">
        <v>0.39</v>
      </c>
      <c r="P59" s="2">
        <v>0.15</v>
      </c>
      <c r="Q59" t="s">
        <v>50</v>
      </c>
      <c r="R59" t="s">
        <v>60</v>
      </c>
      <c r="S59">
        <v>4</v>
      </c>
      <c r="T59">
        <v>38</v>
      </c>
      <c r="U59">
        <v>52</v>
      </c>
      <c r="V59">
        <v>7</v>
      </c>
      <c r="W59" s="2">
        <v>0.42</v>
      </c>
      <c r="X59" s="2">
        <v>0.21</v>
      </c>
      <c r="Y59">
        <v>1</v>
      </c>
      <c r="Z59">
        <v>7</v>
      </c>
      <c r="AA59">
        <v>2</v>
      </c>
      <c r="AC59" s="22">
        <v>686</v>
      </c>
      <c r="AD59" s="23">
        <v>4</v>
      </c>
      <c r="AE59" s="23">
        <v>9</v>
      </c>
      <c r="AF59" s="22">
        <v>70</v>
      </c>
      <c r="AG59" s="22">
        <v>99</v>
      </c>
      <c r="AH59" s="22">
        <v>13</v>
      </c>
      <c r="AI59" s="22">
        <v>2</v>
      </c>
      <c r="AJ59" s="22">
        <v>71</v>
      </c>
      <c r="AK59" s="24">
        <v>3</v>
      </c>
      <c r="AL59" s="24">
        <f>Tabla_Estadisticas[[#This Row],[E1_Pts_Saque]]+Tabla_Estadisticas[[#This Row],[E1_Error_Saque]]/Tabla_Estadisticas[[#This Row],[E1_Total_Saques]]</f>
        <v>7.2</v>
      </c>
      <c r="AM59" s="24">
        <f>Tabla_Estadisticas[[#This Row],[E1_Pts_Contraataque]]/Tabla_Estadisticas[[#This Row],[E1_Total_Saques]]</f>
        <v>0.23076923076923078</v>
      </c>
      <c r="AN59" s="22">
        <v>66</v>
      </c>
      <c r="AO59" s="22">
        <v>91</v>
      </c>
      <c r="AP59" s="22">
        <v>19</v>
      </c>
      <c r="AQ59" s="22">
        <v>0.75</v>
      </c>
      <c r="AR59" s="22">
        <v>86</v>
      </c>
      <c r="AS59" s="25">
        <v>8</v>
      </c>
      <c r="AT59" s="24">
        <f>Tabla_Estadisticas[[#This Row],[E2_Pts_Saque]]+Tabla_Estadisticas[[#This Row],[E2_Error_Saque]]/Tabla_Estadisticas[[#This Row],[E2_Total_Saques]]</f>
        <v>13.135135135135135</v>
      </c>
      <c r="AU59" s="24">
        <f>Tabla_Estadisticas[[#This Row],[E2_Pts_Contraataque]]/Tabla_Estadisticas[[#This Row],[E2_Pts_Totales]]</f>
        <v>0.44067796610169491</v>
      </c>
      <c r="AW59" s="30">
        <v>687</v>
      </c>
      <c r="AX59" s="31">
        <v>43411</v>
      </c>
      <c r="AY59" s="30">
        <f>_xlfn.XLOOKUP(Auxiliar!A688,Equipos!$B$2:$B$24,Equipos!$A$2:$A$24,"error",0)</f>
        <v>17</v>
      </c>
      <c r="AZ59" s="30">
        <f>_xlfn.XLOOKUP(Auxiliar!B688,Equipos!$B$2:$B$24,Equipos!$A$2:$A$24,"error",0)</f>
        <v>12</v>
      </c>
      <c r="BA59" s="30">
        <v>1</v>
      </c>
      <c r="BB59" s="30">
        <v>3</v>
      </c>
    </row>
    <row r="60" spans="1:54" x14ac:dyDescent="0.25">
      <c r="A60" t="s">
        <v>63</v>
      </c>
      <c r="B60" t="s">
        <v>93</v>
      </c>
      <c r="L60" t="s">
        <v>161</v>
      </c>
      <c r="M60" t="s">
        <v>124</v>
      </c>
      <c r="N60" t="s">
        <v>79</v>
      </c>
      <c r="O60" s="2">
        <v>0.27</v>
      </c>
      <c r="P60" s="2">
        <v>0.14000000000000001</v>
      </c>
      <c r="Q60" t="s">
        <v>84</v>
      </c>
      <c r="R60" t="s">
        <v>58</v>
      </c>
      <c r="S60">
        <v>8</v>
      </c>
      <c r="T60">
        <v>30</v>
      </c>
      <c r="U60">
        <v>49</v>
      </c>
      <c r="V60">
        <v>2</v>
      </c>
      <c r="W60" s="2">
        <v>0.3</v>
      </c>
      <c r="X60" s="2">
        <v>0.14000000000000001</v>
      </c>
      <c r="Y60">
        <v>4</v>
      </c>
      <c r="Z60">
        <v>12</v>
      </c>
      <c r="AA60">
        <v>5</v>
      </c>
      <c r="AC60" s="26">
        <v>687</v>
      </c>
      <c r="AD60" s="27">
        <v>17</v>
      </c>
      <c r="AE60" s="27">
        <v>12</v>
      </c>
      <c r="AF60" s="26">
        <v>61</v>
      </c>
      <c r="AG60" s="26">
        <v>84</v>
      </c>
      <c r="AH60" s="26">
        <v>22</v>
      </c>
      <c r="AI60" s="26">
        <v>1.25</v>
      </c>
      <c r="AJ60" s="26">
        <v>84</v>
      </c>
      <c r="AK60" s="28">
        <v>6</v>
      </c>
      <c r="AL60" s="28">
        <f>Tabla_Estadisticas[[#This Row],[E1_Pts_Saque]]+Tabla_Estadisticas[[#This Row],[E1_Error_Saque]]/Tabla_Estadisticas[[#This Row],[E1_Total_Saques]]</f>
        <v>2.1551724137931036</v>
      </c>
      <c r="AM60" s="28">
        <f>Tabla_Estadisticas[[#This Row],[E1_Pts_Contraataque]]/Tabla_Estadisticas[[#This Row],[E1_Total_Saques]]</f>
        <v>0.25862068965517243</v>
      </c>
      <c r="AN60" s="26">
        <v>64</v>
      </c>
      <c r="AO60" s="26">
        <v>96</v>
      </c>
      <c r="AP60" s="26">
        <v>12</v>
      </c>
      <c r="AQ60" s="26">
        <v>1.5</v>
      </c>
      <c r="AR60" s="26">
        <v>62</v>
      </c>
      <c r="AS60" s="29">
        <v>5</v>
      </c>
      <c r="AT60" s="28">
        <f>Tabla_Estadisticas[[#This Row],[E2_Pts_Saque]]+Tabla_Estadisticas[[#This Row],[E2_Error_Saque]]/Tabla_Estadisticas[[#This Row],[E2_Total_Saques]]</f>
        <v>8.1756756756756754</v>
      </c>
      <c r="AU60" s="28">
        <f>Tabla_Estadisticas[[#This Row],[E2_Pts_Contraataque]]/Tabla_Estadisticas[[#This Row],[E2_Pts_Totales]]</f>
        <v>0.5</v>
      </c>
      <c r="AW60" s="22">
        <v>688</v>
      </c>
      <c r="AX60" s="32">
        <v>43411</v>
      </c>
      <c r="AY60" s="22">
        <f>_xlfn.XLOOKUP(Auxiliar!A689,Equipos!$B$2:$B$24,Equipos!$A$2:$A$24,"error",0)</f>
        <v>13</v>
      </c>
      <c r="AZ60" s="22">
        <f>_xlfn.XLOOKUP(Auxiliar!B689,Equipos!$B$2:$B$24,Equipos!$A$2:$A$24,"error",0)</f>
        <v>8</v>
      </c>
      <c r="BA60" s="22">
        <v>3</v>
      </c>
      <c r="BB60" s="22">
        <v>1</v>
      </c>
    </row>
    <row r="61" spans="1:54" x14ac:dyDescent="0.25">
      <c r="A61" t="s">
        <v>42</v>
      </c>
      <c r="B61" t="s">
        <v>101</v>
      </c>
      <c r="L61" t="s">
        <v>106</v>
      </c>
      <c r="M61" t="s">
        <v>156</v>
      </c>
      <c r="N61" t="s">
        <v>47</v>
      </c>
      <c r="O61" s="2">
        <v>0.45</v>
      </c>
      <c r="P61" s="2">
        <v>0.28000000000000003</v>
      </c>
      <c r="Q61" t="s">
        <v>79</v>
      </c>
      <c r="R61" t="s">
        <v>45</v>
      </c>
      <c r="S61">
        <v>18</v>
      </c>
      <c r="T61">
        <v>29</v>
      </c>
      <c r="U61">
        <v>81</v>
      </c>
      <c r="V61">
        <v>2</v>
      </c>
      <c r="W61" s="2">
        <v>0.46</v>
      </c>
      <c r="X61" s="2">
        <v>0.27</v>
      </c>
      <c r="Y61">
        <v>11</v>
      </c>
      <c r="Z61">
        <v>8</v>
      </c>
      <c r="AA61">
        <v>10</v>
      </c>
      <c r="AC61" s="22">
        <v>688</v>
      </c>
      <c r="AD61" s="23">
        <v>13</v>
      </c>
      <c r="AE61" s="23">
        <v>8</v>
      </c>
      <c r="AF61" s="22">
        <v>80</v>
      </c>
      <c r="AG61" s="22">
        <v>103</v>
      </c>
      <c r="AH61" s="22">
        <v>12</v>
      </c>
      <c r="AI61" s="22">
        <v>1.5</v>
      </c>
      <c r="AJ61" s="22">
        <v>87</v>
      </c>
      <c r="AK61" s="24">
        <v>10</v>
      </c>
      <c r="AL61" s="24">
        <f>Tabla_Estadisticas[[#This Row],[E1_Pts_Saque]]+Tabla_Estadisticas[[#This Row],[E1_Error_Saque]]/Tabla_Estadisticas[[#This Row],[E1_Total_Saques]]</f>
        <v>2.1473684210526316</v>
      </c>
      <c r="AM61" s="24">
        <f>Tabla_Estadisticas[[#This Row],[E1_Pts_Contraataque]]/Tabla_Estadisticas[[#This Row],[E1_Total_Saques]]</f>
        <v>0.21052631578947367</v>
      </c>
      <c r="AN61" s="22">
        <v>83</v>
      </c>
      <c r="AO61" s="22">
        <v>101</v>
      </c>
      <c r="AP61" s="22">
        <v>14</v>
      </c>
      <c r="AQ61" s="22">
        <v>2.5</v>
      </c>
      <c r="AR61" s="22">
        <v>91</v>
      </c>
      <c r="AS61" s="25">
        <v>6</v>
      </c>
      <c r="AT61" s="24">
        <f>Tabla_Estadisticas[[#This Row],[E2_Pts_Saque]]+Tabla_Estadisticas[[#This Row],[E2_Error_Saque]]/Tabla_Estadisticas[[#This Row],[E2_Total_Saques]]</f>
        <v>6.2553191489361701</v>
      </c>
      <c r="AU61" s="24">
        <f>Tabla_Estadisticas[[#This Row],[E2_Pts_Contraataque]]/Tabla_Estadisticas[[#This Row],[E2_Pts_Totales]]</f>
        <v>0.26760563380281688</v>
      </c>
      <c r="AW61" s="30">
        <v>689</v>
      </c>
      <c r="AX61" s="31">
        <v>43411</v>
      </c>
      <c r="AY61" s="30">
        <f>_xlfn.XLOOKUP(Auxiliar!A690,Equipos!$B$2:$B$24,Equipos!$A$2:$A$24,"error",0)</f>
        <v>15</v>
      </c>
      <c r="AZ61" s="30">
        <f>_xlfn.XLOOKUP(Auxiliar!B690,Equipos!$B$2:$B$24,Equipos!$A$2:$A$24,"error",0)</f>
        <v>2</v>
      </c>
      <c r="BA61" s="30">
        <v>3</v>
      </c>
      <c r="BB61" s="30">
        <v>0</v>
      </c>
    </row>
    <row r="62" spans="1:54" x14ac:dyDescent="0.25">
      <c r="A62" t="s">
        <v>53</v>
      </c>
      <c r="B62" t="s">
        <v>100</v>
      </c>
      <c r="L62" t="s">
        <v>126</v>
      </c>
      <c r="M62" t="s">
        <v>140</v>
      </c>
      <c r="N62" t="s">
        <v>58</v>
      </c>
      <c r="O62" s="2">
        <v>0.24</v>
      </c>
      <c r="P62" s="2">
        <v>0.14000000000000001</v>
      </c>
      <c r="Q62" t="s">
        <v>79</v>
      </c>
      <c r="R62" t="s">
        <v>50</v>
      </c>
      <c r="S62">
        <v>5</v>
      </c>
      <c r="T62">
        <v>17</v>
      </c>
      <c r="U62">
        <v>58</v>
      </c>
      <c r="V62">
        <v>8</v>
      </c>
      <c r="W62" s="2">
        <v>0.31</v>
      </c>
      <c r="X62" s="2">
        <v>0.15</v>
      </c>
      <c r="Y62">
        <v>7</v>
      </c>
      <c r="Z62">
        <v>8</v>
      </c>
      <c r="AA62">
        <v>6</v>
      </c>
      <c r="AC62" s="26">
        <v>689</v>
      </c>
      <c r="AD62" s="27">
        <v>15</v>
      </c>
      <c r="AE62" s="27">
        <v>2</v>
      </c>
      <c r="AF62" s="26">
        <v>54</v>
      </c>
      <c r="AG62" s="26">
        <v>73</v>
      </c>
      <c r="AH62" s="26">
        <v>9</v>
      </c>
      <c r="AI62" s="26">
        <v>1.67</v>
      </c>
      <c r="AJ62" s="26">
        <v>50</v>
      </c>
      <c r="AK62" s="28">
        <v>4</v>
      </c>
      <c r="AL62" s="28">
        <f>Tabla_Estadisticas[[#This Row],[E1_Pts_Saque]]+Tabla_Estadisticas[[#This Row],[E1_Error_Saque]]/Tabla_Estadisticas[[#This Row],[E1_Total_Saques]]</f>
        <v>8.2266666666666666</v>
      </c>
      <c r="AM62" s="28">
        <f>Tabla_Estadisticas[[#This Row],[E1_Pts_Contraataque]]/Tabla_Estadisticas[[#This Row],[E1_Total_Saques]]</f>
        <v>0.26666666666666666</v>
      </c>
      <c r="AN62" s="26">
        <v>46</v>
      </c>
      <c r="AO62" s="26">
        <v>62</v>
      </c>
      <c r="AP62" s="26">
        <v>12</v>
      </c>
      <c r="AQ62" s="26">
        <v>1.33</v>
      </c>
      <c r="AR62" s="26">
        <v>64</v>
      </c>
      <c r="AS62" s="29">
        <v>5</v>
      </c>
      <c r="AT62" s="28">
        <f>Tabla_Estadisticas[[#This Row],[E2_Pts_Saque]]+Tabla_Estadisticas[[#This Row],[E2_Error_Saque]]/Tabla_Estadisticas[[#This Row],[E2_Total_Saques]]</f>
        <v>4.2191780821917808</v>
      </c>
      <c r="AU62" s="28">
        <f>Tabla_Estadisticas[[#This Row],[E2_Pts_Contraataque]]/Tabla_Estadisticas[[#This Row],[E2_Pts_Totales]]</f>
        <v>0.40384615384615385</v>
      </c>
      <c r="AW62" s="22">
        <v>690</v>
      </c>
      <c r="AX62" s="32">
        <v>43404</v>
      </c>
      <c r="AY62" s="22">
        <f>_xlfn.XLOOKUP(Auxiliar!A691,Equipos!$B$2:$B$24,Equipos!$A$2:$A$24,"error",0)</f>
        <v>7</v>
      </c>
      <c r="AZ62" s="22">
        <f>_xlfn.XLOOKUP(Auxiliar!B691,Equipos!$B$2:$B$24,Equipos!$A$2:$A$24,"error",0)</f>
        <v>1</v>
      </c>
      <c r="BA62" s="22">
        <v>3</v>
      </c>
      <c r="BB62" s="22">
        <v>2</v>
      </c>
    </row>
    <row r="63" spans="1:54" x14ac:dyDescent="0.25">
      <c r="A63" t="s">
        <v>41</v>
      </c>
      <c r="B63" t="s">
        <v>92</v>
      </c>
      <c r="L63" t="s">
        <v>163</v>
      </c>
      <c r="M63" t="s">
        <v>140</v>
      </c>
      <c r="N63" t="s">
        <v>47</v>
      </c>
      <c r="O63" s="2">
        <v>0.33</v>
      </c>
      <c r="P63" s="2">
        <v>0.15</v>
      </c>
      <c r="Q63" t="s">
        <v>69</v>
      </c>
      <c r="R63" t="s">
        <v>68</v>
      </c>
      <c r="S63">
        <v>7</v>
      </c>
      <c r="T63">
        <v>29</v>
      </c>
      <c r="U63">
        <v>44</v>
      </c>
      <c r="V63">
        <v>1</v>
      </c>
      <c r="W63" s="2">
        <v>0.34</v>
      </c>
      <c r="X63" s="2">
        <v>0.18</v>
      </c>
      <c r="Y63">
        <v>3</v>
      </c>
      <c r="Z63">
        <v>9</v>
      </c>
      <c r="AA63">
        <v>13</v>
      </c>
      <c r="AC63" s="22">
        <v>690</v>
      </c>
      <c r="AD63" s="23">
        <v>7</v>
      </c>
      <c r="AE63" s="23">
        <v>1</v>
      </c>
      <c r="AF63" s="22">
        <v>89</v>
      </c>
      <c r="AG63" s="22">
        <v>112</v>
      </c>
      <c r="AH63" s="22">
        <v>20</v>
      </c>
      <c r="AI63" s="22">
        <v>0.8</v>
      </c>
      <c r="AJ63" s="22">
        <v>95</v>
      </c>
      <c r="AK63" s="24">
        <v>12</v>
      </c>
      <c r="AL63" s="24">
        <f>Tabla_Estadisticas[[#This Row],[E1_Pts_Saque]]+Tabla_Estadisticas[[#This Row],[E1_Error_Saque]]/Tabla_Estadisticas[[#This Row],[E1_Total_Saques]]</f>
        <v>1.2105263157894737</v>
      </c>
      <c r="AM63" s="24">
        <f>Tabla_Estadisticas[[#This Row],[E1_Pts_Contraataque]]/Tabla_Estadisticas[[#This Row],[E1_Total_Saques]]</f>
        <v>0.19298245614035087</v>
      </c>
      <c r="AN63" s="22">
        <v>76</v>
      </c>
      <c r="AO63" s="22">
        <v>105</v>
      </c>
      <c r="AP63" s="22">
        <v>10</v>
      </c>
      <c r="AQ63" s="22">
        <v>2.4</v>
      </c>
      <c r="AR63" s="22">
        <v>92</v>
      </c>
      <c r="AS63" s="25">
        <v>4</v>
      </c>
      <c r="AT63" s="24">
        <f>Tabla_Estadisticas[[#This Row],[E2_Pts_Saque]]+Tabla_Estadisticas[[#This Row],[E2_Error_Saque]]/Tabla_Estadisticas[[#This Row],[E2_Total_Saques]]</f>
        <v>6.24</v>
      </c>
      <c r="AU63" s="24">
        <f>Tabla_Estadisticas[[#This Row],[E2_Pts_Contraataque]]/Tabla_Estadisticas[[#This Row],[E2_Pts_Totales]]</f>
        <v>0.52727272727272723</v>
      </c>
      <c r="AW63" s="30">
        <v>691</v>
      </c>
      <c r="AX63" s="31">
        <v>43414</v>
      </c>
      <c r="AY63" s="30">
        <f>_xlfn.XLOOKUP(Auxiliar!A692,Equipos!$B$2:$B$24,Equipos!$A$2:$A$24,"error",0)</f>
        <v>1</v>
      </c>
      <c r="AZ63" s="30">
        <f>_xlfn.XLOOKUP(Auxiliar!B692,Equipos!$B$2:$B$24,Equipos!$A$2:$A$24,"error",0)</f>
        <v>18</v>
      </c>
      <c r="BA63" s="30">
        <v>3</v>
      </c>
      <c r="BB63" s="30">
        <v>0</v>
      </c>
    </row>
    <row r="64" spans="1:54" x14ac:dyDescent="0.25">
      <c r="A64" t="s">
        <v>62</v>
      </c>
      <c r="B64" t="s">
        <v>86</v>
      </c>
      <c r="L64" t="s">
        <v>132</v>
      </c>
      <c r="M64" t="s">
        <v>164</v>
      </c>
      <c r="N64" t="s">
        <v>50</v>
      </c>
      <c r="O64" s="2">
        <v>0.41</v>
      </c>
      <c r="P64" s="2">
        <v>0.22</v>
      </c>
      <c r="Q64" t="s">
        <v>79</v>
      </c>
      <c r="R64" t="s">
        <v>45</v>
      </c>
      <c r="S64">
        <v>7</v>
      </c>
      <c r="T64">
        <v>24</v>
      </c>
      <c r="U64">
        <v>77</v>
      </c>
      <c r="V64">
        <v>8</v>
      </c>
      <c r="W64" s="2">
        <v>0.36</v>
      </c>
      <c r="X64" s="2">
        <v>0.24</v>
      </c>
      <c r="Y64">
        <v>11</v>
      </c>
      <c r="Z64">
        <v>8</v>
      </c>
      <c r="AA64">
        <v>8</v>
      </c>
      <c r="AC64" s="26">
        <v>691</v>
      </c>
      <c r="AD64" s="27">
        <v>1</v>
      </c>
      <c r="AE64" s="27">
        <v>18</v>
      </c>
      <c r="AF64" s="26">
        <v>65</v>
      </c>
      <c r="AG64" s="26">
        <v>80</v>
      </c>
      <c r="AH64" s="26">
        <v>8</v>
      </c>
      <c r="AI64" s="26">
        <v>3.33</v>
      </c>
      <c r="AJ64" s="26">
        <v>58</v>
      </c>
      <c r="AK64" s="28">
        <v>3</v>
      </c>
      <c r="AL64" s="28">
        <f>Tabla_Estadisticas[[#This Row],[E1_Pts_Saque]]+Tabla_Estadisticas[[#This Row],[E1_Error_Saque]]/Tabla_Estadisticas[[#This Row],[E1_Total_Saques]]</f>
        <v>8.2061855670103085</v>
      </c>
      <c r="AM64" s="28">
        <f>Tabla_Estadisticas[[#This Row],[E1_Pts_Contraataque]]/Tabla_Estadisticas[[#This Row],[E1_Total_Saques]]</f>
        <v>0.30927835051546393</v>
      </c>
      <c r="AN64" s="26">
        <v>56</v>
      </c>
      <c r="AO64" s="26">
        <v>70</v>
      </c>
      <c r="AP64" s="26">
        <v>12</v>
      </c>
      <c r="AQ64" s="26">
        <v>1</v>
      </c>
      <c r="AR64" s="26">
        <v>72</v>
      </c>
      <c r="AS64" s="29">
        <v>10</v>
      </c>
      <c r="AT64" s="28">
        <f>Tabla_Estadisticas[[#This Row],[E2_Pts_Saque]]+Tabla_Estadisticas[[#This Row],[E2_Error_Saque]]/Tabla_Estadisticas[[#This Row],[E2_Total_Saques]]</f>
        <v>7.1473684210526311</v>
      </c>
      <c r="AU64" s="28">
        <f>Tabla_Estadisticas[[#This Row],[E2_Pts_Contraataque]]/Tabla_Estadisticas[[#This Row],[E2_Pts_Totales]]</f>
        <v>0.38095238095238093</v>
      </c>
      <c r="AW64" s="22">
        <v>692</v>
      </c>
      <c r="AX64" s="32">
        <v>43414</v>
      </c>
      <c r="AY64" s="22">
        <f>_xlfn.XLOOKUP(Auxiliar!A693,Equipos!$B$2:$B$24,Equipos!$A$2:$A$24,"error",0)</f>
        <v>2</v>
      </c>
      <c r="AZ64" s="22">
        <f>_xlfn.XLOOKUP(Auxiliar!B693,Equipos!$B$2:$B$24,Equipos!$A$2:$A$24,"error",0)</f>
        <v>7</v>
      </c>
      <c r="BA64" s="22">
        <v>3</v>
      </c>
      <c r="BB64" s="22">
        <v>0</v>
      </c>
    </row>
    <row r="65" spans="1:54" x14ac:dyDescent="0.25">
      <c r="A65" t="s">
        <v>71</v>
      </c>
      <c r="B65" t="s">
        <v>81</v>
      </c>
      <c r="L65" t="s">
        <v>56</v>
      </c>
      <c r="M65" t="s">
        <v>99</v>
      </c>
      <c r="N65" t="s">
        <v>68</v>
      </c>
      <c r="O65" s="2">
        <v>0.56000000000000005</v>
      </c>
      <c r="P65" s="2">
        <v>0.26</v>
      </c>
      <c r="Q65" t="s">
        <v>47</v>
      </c>
      <c r="R65" t="s">
        <v>58</v>
      </c>
      <c r="S65">
        <v>11</v>
      </c>
      <c r="T65">
        <v>13</v>
      </c>
      <c r="U65">
        <v>63</v>
      </c>
      <c r="V65">
        <v>8</v>
      </c>
      <c r="W65" s="2">
        <v>0.34</v>
      </c>
      <c r="X65" s="2">
        <v>0.15</v>
      </c>
      <c r="Y65">
        <v>4</v>
      </c>
      <c r="Z65">
        <v>6</v>
      </c>
      <c r="AA65">
        <v>11</v>
      </c>
      <c r="AC65" s="22">
        <v>692</v>
      </c>
      <c r="AD65" s="23">
        <v>2</v>
      </c>
      <c r="AE65" s="23">
        <v>7</v>
      </c>
      <c r="AF65" s="22">
        <v>54</v>
      </c>
      <c r="AG65" s="22">
        <v>74</v>
      </c>
      <c r="AH65" s="22">
        <v>9</v>
      </c>
      <c r="AI65" s="22">
        <v>1</v>
      </c>
      <c r="AJ65" s="22">
        <v>47</v>
      </c>
      <c r="AK65" s="24">
        <v>4</v>
      </c>
      <c r="AL65" s="24">
        <f>Tabla_Estadisticas[[#This Row],[E1_Pts_Saque]]+Tabla_Estadisticas[[#This Row],[E1_Error_Saque]]/Tabla_Estadisticas[[#This Row],[E1_Total_Saques]]</f>
        <v>8.1369863013698627</v>
      </c>
      <c r="AM65" s="24">
        <f>Tabla_Estadisticas[[#This Row],[E1_Pts_Contraataque]]/Tabla_Estadisticas[[#This Row],[E1_Total_Saques]]</f>
        <v>0.26027397260273971</v>
      </c>
      <c r="AN65" s="22">
        <v>41</v>
      </c>
      <c r="AO65" s="22">
        <v>57</v>
      </c>
      <c r="AP65" s="22">
        <v>10</v>
      </c>
      <c r="AQ65" s="22">
        <v>1</v>
      </c>
      <c r="AR65" s="22">
        <v>65</v>
      </c>
      <c r="AS65" s="25">
        <v>10</v>
      </c>
      <c r="AT65" s="24">
        <f>Tabla_Estadisticas[[#This Row],[E2_Pts_Saque]]+Tabla_Estadisticas[[#This Row],[E2_Error_Saque]]/Tabla_Estadisticas[[#This Row],[E2_Total_Saques]]</f>
        <v>3.203125</v>
      </c>
      <c r="AU65" s="24">
        <f>Tabla_Estadisticas[[#This Row],[E2_Pts_Contraataque]]/Tabla_Estadisticas[[#This Row],[E2_Pts_Totales]]</f>
        <v>0.2608695652173913</v>
      </c>
      <c r="AW65" s="30">
        <v>693</v>
      </c>
      <c r="AX65" s="31">
        <v>43415</v>
      </c>
      <c r="AY65" s="30">
        <f>_xlfn.XLOOKUP(Auxiliar!A694,Equipos!$B$2:$B$24,Equipos!$A$2:$A$24,"error",0)</f>
        <v>8</v>
      </c>
      <c r="AZ65" s="30">
        <f>_xlfn.XLOOKUP(Auxiliar!B694,Equipos!$B$2:$B$24,Equipos!$A$2:$A$24,"error",0)</f>
        <v>15</v>
      </c>
      <c r="BA65" s="30">
        <v>2</v>
      </c>
      <c r="BB65" s="30">
        <v>3</v>
      </c>
    </row>
    <row r="66" spans="1:54" x14ac:dyDescent="0.25">
      <c r="A66" t="s">
        <v>81</v>
      </c>
      <c r="B66" t="s">
        <v>54</v>
      </c>
      <c r="L66" t="s">
        <v>146</v>
      </c>
      <c r="M66" t="s">
        <v>64</v>
      </c>
      <c r="N66" t="s">
        <v>50</v>
      </c>
      <c r="O66" s="2">
        <v>0.52</v>
      </c>
      <c r="P66" s="2">
        <v>0.21</v>
      </c>
      <c r="Q66" t="s">
        <v>49</v>
      </c>
      <c r="R66" t="s">
        <v>47</v>
      </c>
      <c r="S66">
        <v>4</v>
      </c>
      <c r="T66">
        <v>36</v>
      </c>
      <c r="U66">
        <v>66</v>
      </c>
      <c r="V66">
        <v>6</v>
      </c>
      <c r="W66" s="2">
        <v>0.51</v>
      </c>
      <c r="X66" s="2">
        <v>0.12</v>
      </c>
      <c r="Y66">
        <v>6</v>
      </c>
      <c r="Z66">
        <v>10</v>
      </c>
      <c r="AA66">
        <v>4</v>
      </c>
      <c r="AC66" s="26">
        <v>693</v>
      </c>
      <c r="AD66" s="27">
        <v>8</v>
      </c>
      <c r="AE66" s="27">
        <v>15</v>
      </c>
      <c r="AF66" s="26">
        <v>79</v>
      </c>
      <c r="AG66" s="26">
        <v>108</v>
      </c>
      <c r="AH66" s="26">
        <v>13</v>
      </c>
      <c r="AI66" s="26">
        <v>1.8</v>
      </c>
      <c r="AJ66" s="26">
        <v>103</v>
      </c>
      <c r="AK66" s="28">
        <v>10</v>
      </c>
      <c r="AL66" s="28">
        <f>Tabla_Estadisticas[[#This Row],[E1_Pts_Saque]]+Tabla_Estadisticas[[#This Row],[E1_Error_Saque]]/Tabla_Estadisticas[[#This Row],[E1_Total_Saques]]</f>
        <v>6.25</v>
      </c>
      <c r="AM66" s="28">
        <f>Tabla_Estadisticas[[#This Row],[E1_Pts_Contraataque]]/Tabla_Estadisticas[[#This Row],[E1_Total_Saques]]</f>
        <v>0.17045454545454544</v>
      </c>
      <c r="AN66" s="26">
        <v>92</v>
      </c>
      <c r="AO66" s="26">
        <v>115</v>
      </c>
      <c r="AP66" s="26">
        <v>12</v>
      </c>
      <c r="AQ66" s="26">
        <v>0.6</v>
      </c>
      <c r="AR66" s="26">
        <v>95</v>
      </c>
      <c r="AS66" s="29">
        <v>12</v>
      </c>
      <c r="AT66" s="28">
        <f>Tabla_Estadisticas[[#This Row],[E2_Pts_Saque]]+Tabla_Estadisticas[[#This Row],[E2_Error_Saque]]/Tabla_Estadisticas[[#This Row],[E2_Total_Saques]]</f>
        <v>7.1914893617021276</v>
      </c>
      <c r="AU66" s="28">
        <f>Tabla_Estadisticas[[#This Row],[E2_Pts_Contraataque]]/Tabla_Estadisticas[[#This Row],[E2_Pts_Totales]]</f>
        <v>0.32857142857142857</v>
      </c>
      <c r="AW66" s="22">
        <v>694</v>
      </c>
      <c r="AX66" s="32">
        <v>43414</v>
      </c>
      <c r="AY66" s="22">
        <f>_xlfn.XLOOKUP(Auxiliar!A695,Equipos!$B$2:$B$24,Equipos!$A$2:$A$24,"error",0)</f>
        <v>12</v>
      </c>
      <c r="AZ66" s="22">
        <f>_xlfn.XLOOKUP(Auxiliar!B695,Equipos!$B$2:$B$24,Equipos!$A$2:$A$24,"error",0)</f>
        <v>13</v>
      </c>
      <c r="BA66" s="22">
        <v>0</v>
      </c>
      <c r="BB66" s="22">
        <v>3</v>
      </c>
    </row>
    <row r="67" spans="1:54" x14ac:dyDescent="0.25">
      <c r="A67" t="s">
        <v>86</v>
      </c>
      <c r="B67" t="s">
        <v>71</v>
      </c>
      <c r="L67" t="s">
        <v>45</v>
      </c>
      <c r="M67" t="s">
        <v>119</v>
      </c>
      <c r="N67" t="s">
        <v>45</v>
      </c>
      <c r="O67" s="2">
        <v>0.32</v>
      </c>
      <c r="P67" s="2">
        <v>0.06</v>
      </c>
      <c r="Q67" t="s">
        <v>58</v>
      </c>
      <c r="R67" t="s">
        <v>79</v>
      </c>
      <c r="S67">
        <v>1</v>
      </c>
      <c r="T67">
        <v>38</v>
      </c>
      <c r="U67">
        <v>41</v>
      </c>
      <c r="V67">
        <v>1</v>
      </c>
      <c r="W67" s="2">
        <v>0.46</v>
      </c>
      <c r="X67" s="2">
        <v>0.12</v>
      </c>
      <c r="Y67">
        <v>8</v>
      </c>
      <c r="Z67">
        <v>4</v>
      </c>
      <c r="AA67">
        <v>8</v>
      </c>
      <c r="AC67" s="22">
        <v>694</v>
      </c>
      <c r="AD67" s="23">
        <v>12</v>
      </c>
      <c r="AE67" s="23">
        <v>13</v>
      </c>
      <c r="AF67" s="22">
        <v>38</v>
      </c>
      <c r="AG67" s="22">
        <v>57</v>
      </c>
      <c r="AH67" s="22">
        <v>11</v>
      </c>
      <c r="AI67" s="22">
        <v>0.67</v>
      </c>
      <c r="AJ67" s="22">
        <v>59</v>
      </c>
      <c r="AK67" s="24">
        <v>4</v>
      </c>
      <c r="AL67" s="24">
        <f>Tabla_Estadisticas[[#This Row],[E1_Pts_Saque]]+Tabla_Estadisticas[[#This Row],[E1_Error_Saque]]/Tabla_Estadisticas[[#This Row],[E1_Total_Saques]]</f>
        <v>1.2407407407407407</v>
      </c>
      <c r="AM67" s="24">
        <f>Tabla_Estadisticas[[#This Row],[E1_Pts_Contraataque]]/Tabla_Estadisticas[[#This Row],[E1_Total_Saques]]</f>
        <v>9.2592592592592587E-2</v>
      </c>
      <c r="AN67" s="22">
        <v>53</v>
      </c>
      <c r="AO67" s="22">
        <v>73</v>
      </c>
      <c r="AP67" s="22">
        <v>14</v>
      </c>
      <c r="AQ67" s="22">
        <v>1.33</v>
      </c>
      <c r="AR67" s="22">
        <v>46</v>
      </c>
      <c r="AS67" s="25">
        <v>2</v>
      </c>
      <c r="AT67" s="24">
        <f>Tabla_Estadisticas[[#This Row],[E2_Pts_Saque]]+Tabla_Estadisticas[[#This Row],[E2_Error_Saque]]/Tabla_Estadisticas[[#This Row],[E2_Total_Saques]]</f>
        <v>11.109589041095891</v>
      </c>
      <c r="AU67" s="24">
        <f>Tabla_Estadisticas[[#This Row],[E2_Pts_Contraataque]]/Tabla_Estadisticas[[#This Row],[E2_Pts_Totales]]</f>
        <v>0.41379310344827586</v>
      </c>
      <c r="AW67" s="30">
        <v>695</v>
      </c>
      <c r="AX67" s="31">
        <v>43416</v>
      </c>
      <c r="AY67" s="30">
        <f>_xlfn.XLOOKUP(Auxiliar!A696,Equipos!$B$2:$B$24,Equipos!$A$2:$A$24,"error",0)</f>
        <v>17</v>
      </c>
      <c r="AZ67" s="30">
        <f>_xlfn.XLOOKUP(Auxiliar!B696,Equipos!$B$2:$B$24,Equipos!$A$2:$A$24,"error",0)</f>
        <v>16</v>
      </c>
      <c r="BA67" s="30">
        <v>1</v>
      </c>
      <c r="BB67" s="30">
        <v>3</v>
      </c>
    </row>
    <row r="68" spans="1:54" x14ac:dyDescent="0.25">
      <c r="A68" t="s">
        <v>92</v>
      </c>
      <c r="B68" t="s">
        <v>62</v>
      </c>
      <c r="L68" t="s">
        <v>142</v>
      </c>
      <c r="M68" t="s">
        <v>115</v>
      </c>
      <c r="N68" t="s">
        <v>98</v>
      </c>
      <c r="O68" s="2">
        <v>0.47</v>
      </c>
      <c r="P68" s="2">
        <v>0.17</v>
      </c>
      <c r="Q68" t="s">
        <v>77</v>
      </c>
      <c r="R68" t="s">
        <v>79</v>
      </c>
      <c r="S68">
        <v>8</v>
      </c>
      <c r="T68">
        <v>6</v>
      </c>
      <c r="U68">
        <v>63</v>
      </c>
      <c r="V68">
        <v>8</v>
      </c>
      <c r="W68" s="2">
        <v>0.5</v>
      </c>
      <c r="X68" s="2">
        <v>0.19</v>
      </c>
      <c r="Y68">
        <v>8</v>
      </c>
      <c r="Z68">
        <v>5</v>
      </c>
      <c r="AA68">
        <v>6</v>
      </c>
      <c r="AC68" s="26">
        <v>695</v>
      </c>
      <c r="AD68" s="27">
        <v>17</v>
      </c>
      <c r="AE68" s="27">
        <v>16</v>
      </c>
      <c r="AF68" s="26">
        <v>63</v>
      </c>
      <c r="AG68" s="26">
        <v>80</v>
      </c>
      <c r="AH68" s="26">
        <v>18</v>
      </c>
      <c r="AI68" s="26">
        <v>1.25</v>
      </c>
      <c r="AJ68" s="26">
        <v>85</v>
      </c>
      <c r="AK68" s="28">
        <v>7</v>
      </c>
      <c r="AL68" s="28">
        <f>Tabla_Estadisticas[[#This Row],[E1_Pts_Saque]]+Tabla_Estadisticas[[#This Row],[E1_Error_Saque]]/Tabla_Estadisticas[[#This Row],[E1_Total_Saques]]</f>
        <v>8.125</v>
      </c>
      <c r="AM68" s="28">
        <f>Tabla_Estadisticas[[#This Row],[E1_Pts_Contraataque]]/Tabla_Estadisticas[[#This Row],[E1_Total_Saques]]</f>
        <v>0.33333333333333331</v>
      </c>
      <c r="AN68" s="26">
        <v>69</v>
      </c>
      <c r="AO68" s="26">
        <v>96</v>
      </c>
      <c r="AP68" s="26">
        <v>11</v>
      </c>
      <c r="AQ68" s="26">
        <v>1.75</v>
      </c>
      <c r="AR68" s="26">
        <v>62</v>
      </c>
      <c r="AS68" s="29">
        <v>5</v>
      </c>
      <c r="AT68" s="28">
        <f>Tabla_Estadisticas[[#This Row],[E2_Pts_Saque]]+Tabla_Estadisticas[[#This Row],[E2_Error_Saque]]/Tabla_Estadisticas[[#This Row],[E2_Total_Saques]]</f>
        <v>2.1785714285714284</v>
      </c>
      <c r="AU68" s="28">
        <f>Tabla_Estadisticas[[#This Row],[E2_Pts_Contraataque]]/Tabla_Estadisticas[[#This Row],[E2_Pts_Totales]]</f>
        <v>0.27500000000000002</v>
      </c>
      <c r="AW68" s="22">
        <v>696</v>
      </c>
      <c r="AX68" s="32">
        <v>43416</v>
      </c>
      <c r="AY68" s="22">
        <f>_xlfn.XLOOKUP(Auxiliar!A697,Equipos!$B$2:$B$24,Equipos!$A$2:$A$24,"error",0)</f>
        <v>14</v>
      </c>
      <c r="AZ68" s="22">
        <f>_xlfn.XLOOKUP(Auxiliar!B697,Equipos!$B$2:$B$24,Equipos!$A$2:$A$24,"error",0)</f>
        <v>9</v>
      </c>
      <c r="BA68" s="22">
        <v>3</v>
      </c>
      <c r="BB68" s="22">
        <v>0</v>
      </c>
    </row>
    <row r="69" spans="1:54" x14ac:dyDescent="0.25">
      <c r="A69" t="s">
        <v>100</v>
      </c>
      <c r="B69" t="s">
        <v>41</v>
      </c>
      <c r="L69" t="s">
        <v>106</v>
      </c>
      <c r="M69" t="s">
        <v>135</v>
      </c>
      <c r="N69" t="s">
        <v>117</v>
      </c>
      <c r="O69" s="2">
        <v>0.34</v>
      </c>
      <c r="P69" s="2">
        <v>0.16</v>
      </c>
      <c r="Q69" t="s">
        <v>98</v>
      </c>
      <c r="R69" t="s">
        <v>84</v>
      </c>
      <c r="S69">
        <v>10</v>
      </c>
      <c r="T69">
        <v>15</v>
      </c>
      <c r="U69">
        <v>79</v>
      </c>
      <c r="V69">
        <v>8</v>
      </c>
      <c r="W69" s="2">
        <v>0.32</v>
      </c>
      <c r="X69" s="2">
        <v>0.1</v>
      </c>
      <c r="Y69">
        <v>12</v>
      </c>
      <c r="Z69">
        <v>2</v>
      </c>
      <c r="AA69">
        <v>10</v>
      </c>
      <c r="AC69" s="22">
        <v>696</v>
      </c>
      <c r="AD69" s="23">
        <v>14</v>
      </c>
      <c r="AE69" s="23">
        <v>9</v>
      </c>
      <c r="AF69" s="22">
        <v>55</v>
      </c>
      <c r="AG69" s="22">
        <v>73</v>
      </c>
      <c r="AH69" s="22">
        <v>10</v>
      </c>
      <c r="AI69" s="22">
        <v>3</v>
      </c>
      <c r="AJ69" s="22">
        <v>48</v>
      </c>
      <c r="AK69" s="24">
        <v>4</v>
      </c>
      <c r="AL69" s="24">
        <f>Tabla_Estadisticas[[#This Row],[E1_Pts_Saque]]+Tabla_Estadisticas[[#This Row],[E1_Error_Saque]]/Tabla_Estadisticas[[#This Row],[E1_Total_Saques]]</f>
        <v>8.1938775510204085</v>
      </c>
      <c r="AM69" s="24">
        <f>Tabla_Estadisticas[[#This Row],[E1_Pts_Contraataque]]/Tabla_Estadisticas[[#This Row],[E1_Total_Saques]]</f>
        <v>0.30612244897959184</v>
      </c>
      <c r="AN69" s="22">
        <v>41</v>
      </c>
      <c r="AO69" s="22">
        <v>58</v>
      </c>
      <c r="AP69" s="22">
        <v>10</v>
      </c>
      <c r="AQ69" s="22">
        <v>1.33</v>
      </c>
      <c r="AR69" s="22">
        <v>63</v>
      </c>
      <c r="AS69" s="25">
        <v>9</v>
      </c>
      <c r="AT69" s="24">
        <f>Tabla_Estadisticas[[#This Row],[E2_Pts_Saque]]+Tabla_Estadisticas[[#This Row],[E2_Error_Saque]]/Tabla_Estadisticas[[#This Row],[E2_Total_Saques]]</f>
        <v>13.225806451612904</v>
      </c>
      <c r="AU69" s="24">
        <f>Tabla_Estadisticas[[#This Row],[E2_Pts_Contraataque]]/Tabla_Estadisticas[[#This Row],[E2_Pts_Totales]]</f>
        <v>0.35384615384615387</v>
      </c>
      <c r="AW69" s="30">
        <v>697</v>
      </c>
      <c r="AX69" s="31">
        <v>43421</v>
      </c>
      <c r="AY69" s="30">
        <f>_xlfn.XLOOKUP(Auxiliar!A698,Equipos!$B$2:$B$24,Equipos!$A$2:$A$24,"error",0)</f>
        <v>18</v>
      </c>
      <c r="AZ69" s="30">
        <f>_xlfn.XLOOKUP(Auxiliar!B698,Equipos!$B$2:$B$24,Equipos!$A$2:$A$24,"error",0)</f>
        <v>9</v>
      </c>
      <c r="BA69" s="30">
        <v>3</v>
      </c>
      <c r="BB69" s="30">
        <v>1</v>
      </c>
    </row>
    <row r="70" spans="1:54" x14ac:dyDescent="0.25">
      <c r="A70" t="s">
        <v>101</v>
      </c>
      <c r="B70" t="s">
        <v>53</v>
      </c>
      <c r="L70" t="s">
        <v>84</v>
      </c>
      <c r="M70" t="s">
        <v>165</v>
      </c>
      <c r="N70" t="s">
        <v>47</v>
      </c>
      <c r="O70" s="2">
        <v>0.46</v>
      </c>
      <c r="P70" s="2">
        <v>0.24</v>
      </c>
      <c r="Q70" t="s">
        <v>49</v>
      </c>
      <c r="R70" t="s">
        <v>60</v>
      </c>
      <c r="S70">
        <v>7</v>
      </c>
      <c r="T70">
        <v>45</v>
      </c>
      <c r="U70">
        <v>55</v>
      </c>
      <c r="V70">
        <v>7</v>
      </c>
      <c r="W70" s="2">
        <v>0.4</v>
      </c>
      <c r="X70" s="2">
        <v>0.16</v>
      </c>
      <c r="Y70">
        <v>1</v>
      </c>
      <c r="Z70">
        <v>10</v>
      </c>
      <c r="AA70">
        <v>21</v>
      </c>
      <c r="AC70" s="26">
        <v>697</v>
      </c>
      <c r="AD70" s="27">
        <v>18</v>
      </c>
      <c r="AE70" s="27">
        <v>9</v>
      </c>
      <c r="AF70" s="26">
        <v>66</v>
      </c>
      <c r="AG70" s="26">
        <v>93</v>
      </c>
      <c r="AH70" s="26">
        <v>12</v>
      </c>
      <c r="AI70" s="26">
        <v>1.25</v>
      </c>
      <c r="AJ70" s="26">
        <v>65</v>
      </c>
      <c r="AK70" s="28">
        <v>6</v>
      </c>
      <c r="AL70" s="28">
        <f>Tabla_Estadisticas[[#This Row],[E1_Pts_Saque]]+Tabla_Estadisticas[[#This Row],[E1_Error_Saque]]/Tabla_Estadisticas[[#This Row],[E1_Total_Saques]]</f>
        <v>7.256756756756757</v>
      </c>
      <c r="AM70" s="28">
        <f>Tabla_Estadisticas[[#This Row],[E1_Pts_Contraataque]]/Tabla_Estadisticas[[#This Row],[E1_Total_Saques]]</f>
        <v>0.16216216216216217</v>
      </c>
      <c r="AN70" s="26">
        <v>62</v>
      </c>
      <c r="AO70" s="26">
        <v>83</v>
      </c>
      <c r="AP70" s="26">
        <v>18</v>
      </c>
      <c r="AQ70" s="26">
        <v>1.5</v>
      </c>
      <c r="AR70" s="26">
        <v>81</v>
      </c>
      <c r="AS70" s="29">
        <v>5</v>
      </c>
      <c r="AT70" s="28">
        <f>Tabla_Estadisticas[[#This Row],[E2_Pts_Saque]]+Tabla_Estadisticas[[#This Row],[E2_Error_Saque]]/Tabla_Estadisticas[[#This Row],[E2_Total_Saques]]</f>
        <v>6.104166666666667</v>
      </c>
      <c r="AU70" s="28">
        <f>Tabla_Estadisticas[[#This Row],[E2_Pts_Contraataque]]/Tabla_Estadisticas[[#This Row],[E2_Pts_Totales]]</f>
        <v>0.47826086956521741</v>
      </c>
      <c r="AW70" s="22">
        <v>698</v>
      </c>
      <c r="AX70" s="32">
        <v>43423</v>
      </c>
      <c r="AY70" s="22">
        <f>_xlfn.XLOOKUP(Auxiliar!A699,Equipos!$B$2:$B$24,Equipos!$A$2:$A$24,"error",0)</f>
        <v>17</v>
      </c>
      <c r="AZ70" s="22">
        <f>_xlfn.XLOOKUP(Auxiliar!B699,Equipos!$B$2:$B$24,Equipos!$A$2:$A$24,"error",0)</f>
        <v>4</v>
      </c>
      <c r="BA70" s="22">
        <v>2</v>
      </c>
      <c r="BB70" s="22">
        <v>3</v>
      </c>
    </row>
    <row r="71" spans="1:54" x14ac:dyDescent="0.25">
      <c r="A71" t="s">
        <v>93</v>
      </c>
      <c r="B71" t="s">
        <v>42</v>
      </c>
      <c r="L71" t="s">
        <v>132</v>
      </c>
      <c r="M71" t="s">
        <v>166</v>
      </c>
      <c r="N71" t="s">
        <v>77</v>
      </c>
      <c r="O71" s="2">
        <v>0.46</v>
      </c>
      <c r="P71" s="2">
        <v>0.18</v>
      </c>
      <c r="Q71" t="s">
        <v>117</v>
      </c>
      <c r="R71" t="s">
        <v>69</v>
      </c>
      <c r="S71">
        <v>4</v>
      </c>
      <c r="T71">
        <v>40</v>
      </c>
      <c r="U71">
        <v>83</v>
      </c>
      <c r="V71">
        <v>9</v>
      </c>
      <c r="W71" s="2">
        <v>0.42</v>
      </c>
      <c r="X71" s="2">
        <v>0.19</v>
      </c>
      <c r="Y71">
        <v>9</v>
      </c>
      <c r="Z71">
        <v>13</v>
      </c>
      <c r="AA71">
        <v>1</v>
      </c>
      <c r="AC71" s="22">
        <v>698</v>
      </c>
      <c r="AD71" s="23">
        <v>17</v>
      </c>
      <c r="AE71" s="23">
        <v>4</v>
      </c>
      <c r="AF71" s="22">
        <v>69</v>
      </c>
      <c r="AG71" s="22">
        <v>105</v>
      </c>
      <c r="AH71" s="22">
        <v>21</v>
      </c>
      <c r="AI71" s="22">
        <v>1.6</v>
      </c>
      <c r="AJ71" s="22">
        <v>84</v>
      </c>
      <c r="AK71" s="24">
        <v>5</v>
      </c>
      <c r="AL71" s="24">
        <f>Tabla_Estadisticas[[#This Row],[E1_Pts_Saque]]+Tabla_Estadisticas[[#This Row],[E1_Error_Saque]]/Tabla_Estadisticas[[#This Row],[E1_Total_Saques]]</f>
        <v>9.1862745098039209</v>
      </c>
      <c r="AM71" s="24">
        <f>Tabla_Estadisticas[[#This Row],[E1_Pts_Contraataque]]/Tabla_Estadisticas[[#This Row],[E1_Total_Saques]]</f>
        <v>0.23529411764705882</v>
      </c>
      <c r="AN71" s="22">
        <v>75</v>
      </c>
      <c r="AO71" s="22">
        <v>104</v>
      </c>
      <c r="AP71" s="22">
        <v>20</v>
      </c>
      <c r="AQ71" s="22">
        <v>1</v>
      </c>
      <c r="AR71" s="22">
        <v>84</v>
      </c>
      <c r="AS71" s="25">
        <v>8</v>
      </c>
      <c r="AT71" s="24">
        <f>Tabla_Estadisticas[[#This Row],[E2_Pts_Saque]]+Tabla_Estadisticas[[#This Row],[E2_Error_Saque]]/Tabla_Estadisticas[[#This Row],[E2_Total_Saques]]</f>
        <v>5.1545454545454543</v>
      </c>
      <c r="AU71" s="24">
        <f>Tabla_Estadisticas[[#This Row],[E2_Pts_Contraataque]]/Tabla_Estadisticas[[#This Row],[E2_Pts_Totales]]</f>
        <v>0.40740740740740738</v>
      </c>
      <c r="AW71" s="30">
        <v>699</v>
      </c>
      <c r="AX71" s="31">
        <v>43421</v>
      </c>
      <c r="AY71" s="30">
        <f>_xlfn.XLOOKUP(Auxiliar!A700,Equipos!$B$2:$B$24,Equipos!$A$2:$A$24,"error",0)</f>
        <v>13</v>
      </c>
      <c r="AZ71" s="30">
        <f>_xlfn.XLOOKUP(Auxiliar!B700,Equipos!$B$2:$B$24,Equipos!$A$2:$A$24,"error",0)</f>
        <v>16</v>
      </c>
      <c r="BA71" s="30">
        <v>3</v>
      </c>
      <c r="BB71" s="30">
        <v>0</v>
      </c>
    </row>
    <row r="72" spans="1:54" x14ac:dyDescent="0.25">
      <c r="A72" t="s">
        <v>87</v>
      </c>
      <c r="B72" t="s">
        <v>63</v>
      </c>
      <c r="L72" t="s">
        <v>144</v>
      </c>
      <c r="M72" t="s">
        <v>76</v>
      </c>
      <c r="N72" t="s">
        <v>60</v>
      </c>
      <c r="O72" s="2">
        <v>0.54</v>
      </c>
      <c r="P72" s="2">
        <v>0.32</v>
      </c>
      <c r="Q72" t="s">
        <v>74</v>
      </c>
      <c r="R72" t="s">
        <v>69</v>
      </c>
      <c r="S72">
        <v>9</v>
      </c>
      <c r="T72">
        <v>38</v>
      </c>
      <c r="U72">
        <v>104</v>
      </c>
      <c r="V72">
        <v>7</v>
      </c>
      <c r="W72" s="2">
        <v>0.43</v>
      </c>
      <c r="X72" s="2">
        <v>0.21</v>
      </c>
      <c r="Y72">
        <v>9</v>
      </c>
      <c r="Z72">
        <v>16</v>
      </c>
      <c r="AA72">
        <v>8</v>
      </c>
      <c r="AC72" s="26">
        <v>699</v>
      </c>
      <c r="AD72" s="27">
        <v>13</v>
      </c>
      <c r="AE72" s="27">
        <v>16</v>
      </c>
      <c r="AF72" s="26">
        <v>61</v>
      </c>
      <c r="AG72" s="26">
        <v>73</v>
      </c>
      <c r="AH72" s="26">
        <v>15</v>
      </c>
      <c r="AI72" s="26">
        <v>2.33</v>
      </c>
      <c r="AJ72" s="26">
        <v>56</v>
      </c>
      <c r="AK72" s="28">
        <v>5</v>
      </c>
      <c r="AL72" s="28">
        <f>Tabla_Estadisticas[[#This Row],[E1_Pts_Saque]]+Tabla_Estadisticas[[#This Row],[E1_Error_Saque]]/Tabla_Estadisticas[[#This Row],[E1_Total_Saques]]</f>
        <v>7.1333333333333337</v>
      </c>
      <c r="AM72" s="28">
        <f>Tabla_Estadisticas[[#This Row],[E1_Pts_Contraataque]]/Tabla_Estadisticas[[#This Row],[E1_Total_Saques]]</f>
        <v>0.20833333333333334</v>
      </c>
      <c r="AN72" s="26">
        <v>40</v>
      </c>
      <c r="AO72" s="26">
        <v>64</v>
      </c>
      <c r="AP72" s="26">
        <v>8</v>
      </c>
      <c r="AQ72" s="26">
        <v>1.67</v>
      </c>
      <c r="AR72" s="26">
        <v>58</v>
      </c>
      <c r="AS72" s="29">
        <v>7</v>
      </c>
      <c r="AT72" s="28">
        <f>Tabla_Estadisticas[[#This Row],[E2_Pts_Saque]]+Tabla_Estadisticas[[#This Row],[E2_Error_Saque]]/Tabla_Estadisticas[[#This Row],[E2_Total_Saques]]</f>
        <v>1.1623931623931625</v>
      </c>
      <c r="AU72" s="28">
        <f>Tabla_Estadisticas[[#This Row],[E2_Pts_Contraataque]]/Tabla_Estadisticas[[#This Row],[E2_Pts_Totales]]</f>
        <v>0.22093023255813954</v>
      </c>
      <c r="AW72" s="22">
        <v>700</v>
      </c>
      <c r="AX72" s="32">
        <v>43420</v>
      </c>
      <c r="AY72" s="22">
        <f>_xlfn.XLOOKUP(Auxiliar!A701,Equipos!$B$2:$B$24,Equipos!$A$2:$A$24,"error",0)</f>
        <v>15</v>
      </c>
      <c r="AZ72" s="22">
        <f>_xlfn.XLOOKUP(Auxiliar!B701,Equipos!$B$2:$B$24,Equipos!$A$2:$A$24,"error",0)</f>
        <v>12</v>
      </c>
      <c r="BA72" s="22">
        <v>3</v>
      </c>
      <c r="BB72" s="22">
        <v>0</v>
      </c>
    </row>
    <row r="73" spans="1:54" x14ac:dyDescent="0.25">
      <c r="A73" t="s">
        <v>82</v>
      </c>
      <c r="B73" t="s">
        <v>72</v>
      </c>
      <c r="L73" t="s">
        <v>56</v>
      </c>
      <c r="M73" t="s">
        <v>164</v>
      </c>
      <c r="N73" t="s">
        <v>68</v>
      </c>
      <c r="O73" s="2">
        <v>0.53</v>
      </c>
      <c r="P73" s="2">
        <v>0.23</v>
      </c>
      <c r="Q73" t="s">
        <v>109</v>
      </c>
      <c r="R73" t="s">
        <v>45</v>
      </c>
      <c r="S73">
        <v>15</v>
      </c>
      <c r="T73">
        <v>20</v>
      </c>
      <c r="U73">
        <v>83</v>
      </c>
      <c r="V73">
        <v>7</v>
      </c>
      <c r="W73" s="2">
        <v>0.3</v>
      </c>
      <c r="X73" s="2">
        <v>0.08</v>
      </c>
      <c r="Y73">
        <v>11</v>
      </c>
      <c r="Z73">
        <v>15</v>
      </c>
      <c r="AA73">
        <v>18</v>
      </c>
      <c r="AC73" s="22">
        <v>700</v>
      </c>
      <c r="AD73" s="23">
        <v>15</v>
      </c>
      <c r="AE73" s="23">
        <v>12</v>
      </c>
      <c r="AF73" s="22">
        <v>55</v>
      </c>
      <c r="AG73" s="22">
        <v>74</v>
      </c>
      <c r="AH73" s="22">
        <v>13</v>
      </c>
      <c r="AI73" s="22">
        <v>1.67</v>
      </c>
      <c r="AJ73" s="22">
        <v>41</v>
      </c>
      <c r="AK73" s="24">
        <v>5</v>
      </c>
      <c r="AL73" s="24">
        <f>Tabla_Estadisticas[[#This Row],[E1_Pts_Saque]]+Tabla_Estadisticas[[#This Row],[E1_Error_Saque]]/Tabla_Estadisticas[[#This Row],[E1_Total_Saques]]</f>
        <v>7.2522522522522523</v>
      </c>
      <c r="AM73" s="24">
        <f>Tabla_Estadisticas[[#This Row],[E1_Pts_Contraataque]]/Tabla_Estadisticas[[#This Row],[E1_Total_Saques]]</f>
        <v>0.25225225225225223</v>
      </c>
      <c r="AN73" s="22">
        <v>33</v>
      </c>
      <c r="AO73" s="22">
        <v>53</v>
      </c>
      <c r="AP73" s="22">
        <v>12</v>
      </c>
      <c r="AQ73" s="22">
        <v>1.67</v>
      </c>
      <c r="AR73" s="22">
        <v>61</v>
      </c>
      <c r="AS73" s="25">
        <v>5</v>
      </c>
      <c r="AT73" s="24">
        <f>Tabla_Estadisticas[[#This Row],[E2_Pts_Saque]]+Tabla_Estadisticas[[#This Row],[E2_Error_Saque]]/Tabla_Estadisticas[[#This Row],[E2_Total_Saques]]</f>
        <v>3.2135922330097086</v>
      </c>
      <c r="AU73" s="24">
        <f>Tabla_Estadisticas[[#This Row],[E2_Pts_Contraataque]]/Tabla_Estadisticas[[#This Row],[E2_Pts_Totales]]</f>
        <v>0.3235294117647059</v>
      </c>
      <c r="AW73" s="30">
        <v>701</v>
      </c>
      <c r="AX73" s="31">
        <v>43420</v>
      </c>
      <c r="AY73" s="30">
        <f>_xlfn.XLOOKUP(Auxiliar!A702,Equipos!$B$2:$B$24,Equipos!$A$2:$A$24,"error",0)</f>
        <v>7</v>
      </c>
      <c r="AZ73" s="30">
        <f>_xlfn.XLOOKUP(Auxiliar!B702,Equipos!$B$2:$B$24,Equipos!$A$2:$A$24,"error",0)</f>
        <v>8</v>
      </c>
      <c r="BA73" s="30">
        <v>1</v>
      </c>
      <c r="BB73" s="30">
        <v>3</v>
      </c>
    </row>
    <row r="74" spans="1:54" x14ac:dyDescent="0.25">
      <c r="A74" t="s">
        <v>54</v>
      </c>
      <c r="B74" t="s">
        <v>72</v>
      </c>
      <c r="L74" t="s">
        <v>65</v>
      </c>
      <c r="M74" t="s">
        <v>160</v>
      </c>
      <c r="N74" t="s">
        <v>79</v>
      </c>
      <c r="O74" s="2">
        <v>0.39</v>
      </c>
      <c r="P74" s="2">
        <v>0.15</v>
      </c>
      <c r="Q74" t="s">
        <v>77</v>
      </c>
      <c r="R74" t="s">
        <v>47</v>
      </c>
      <c r="S74">
        <v>10</v>
      </c>
      <c r="T74">
        <v>37</v>
      </c>
      <c r="U74">
        <v>56</v>
      </c>
      <c r="V74">
        <v>1</v>
      </c>
      <c r="W74" s="2">
        <v>0.44</v>
      </c>
      <c r="X74" s="2">
        <v>0.21</v>
      </c>
      <c r="Y74">
        <v>6</v>
      </c>
      <c r="Z74">
        <v>5</v>
      </c>
      <c r="AA74">
        <v>14</v>
      </c>
      <c r="AC74" s="26">
        <v>701</v>
      </c>
      <c r="AD74" s="27">
        <v>7</v>
      </c>
      <c r="AE74" s="27">
        <v>8</v>
      </c>
      <c r="AF74" s="26">
        <v>56</v>
      </c>
      <c r="AG74" s="26">
        <v>84</v>
      </c>
      <c r="AH74" s="26">
        <v>9</v>
      </c>
      <c r="AI74" s="26">
        <v>1.5</v>
      </c>
      <c r="AJ74" s="26">
        <v>84</v>
      </c>
      <c r="AK74" s="28">
        <v>3</v>
      </c>
      <c r="AL74" s="28">
        <f>Tabla_Estadisticas[[#This Row],[E1_Pts_Saque]]+Tabla_Estadisticas[[#This Row],[E1_Error_Saque]]/Tabla_Estadisticas[[#This Row],[E1_Total_Saques]]</f>
        <v>1.1515151515151516</v>
      </c>
      <c r="AM74" s="28">
        <f>Tabla_Estadisticas[[#This Row],[E1_Pts_Contraataque]]/Tabla_Estadisticas[[#This Row],[E1_Total_Saques]]</f>
        <v>0.22727272727272727</v>
      </c>
      <c r="AN74" s="26">
        <v>75</v>
      </c>
      <c r="AO74" s="26">
        <v>96</v>
      </c>
      <c r="AP74" s="26">
        <v>12</v>
      </c>
      <c r="AQ74" s="26">
        <v>0.75</v>
      </c>
      <c r="AR74" s="26">
        <v>75</v>
      </c>
      <c r="AS74" s="29">
        <v>6</v>
      </c>
      <c r="AT74" s="28">
        <f>Tabla_Estadisticas[[#This Row],[E2_Pts_Saque]]+Tabla_Estadisticas[[#This Row],[E2_Error_Saque]]/Tabla_Estadisticas[[#This Row],[E2_Total_Saques]]</f>
        <v>8.1351351351351351</v>
      </c>
      <c r="AU74" s="28">
        <f>Tabla_Estadisticas[[#This Row],[E2_Pts_Contraataque]]/Tabla_Estadisticas[[#This Row],[E2_Pts_Totales]]</f>
        <v>0.39655172413793105</v>
      </c>
      <c r="AW74" s="22">
        <v>702</v>
      </c>
      <c r="AX74" s="32">
        <v>43422</v>
      </c>
      <c r="AY74" s="22">
        <f>_xlfn.XLOOKUP(Auxiliar!A703,Equipos!$B$2:$B$24,Equipos!$A$2:$A$24,"error",0)</f>
        <v>1</v>
      </c>
      <c r="AZ74" s="22">
        <f>_xlfn.XLOOKUP(Auxiliar!B703,Equipos!$B$2:$B$24,Equipos!$A$2:$A$24,"error",0)</f>
        <v>2</v>
      </c>
      <c r="BA74" s="22">
        <v>1</v>
      </c>
      <c r="BB74" s="22">
        <v>3</v>
      </c>
    </row>
    <row r="75" spans="1:54" x14ac:dyDescent="0.25">
      <c r="A75" t="s">
        <v>63</v>
      </c>
      <c r="B75" t="s">
        <v>82</v>
      </c>
      <c r="L75" t="s">
        <v>77</v>
      </c>
      <c r="M75" t="s">
        <v>113</v>
      </c>
      <c r="N75" t="s">
        <v>79</v>
      </c>
      <c r="O75" s="2">
        <v>0.32</v>
      </c>
      <c r="P75" s="2">
        <v>0.16</v>
      </c>
      <c r="Q75" t="s">
        <v>79</v>
      </c>
      <c r="R75" t="s">
        <v>47</v>
      </c>
      <c r="S75">
        <v>8</v>
      </c>
      <c r="T75">
        <v>30</v>
      </c>
      <c r="U75">
        <v>49</v>
      </c>
      <c r="V75">
        <v>2</v>
      </c>
      <c r="W75" s="2">
        <v>0.53</v>
      </c>
      <c r="X75" s="2">
        <v>0.26</v>
      </c>
      <c r="Y75">
        <v>6</v>
      </c>
      <c r="Z75">
        <v>8</v>
      </c>
      <c r="AA75">
        <v>10</v>
      </c>
      <c r="AC75" s="22">
        <v>702</v>
      </c>
      <c r="AD75" s="23">
        <v>1</v>
      </c>
      <c r="AE75" s="23">
        <v>2</v>
      </c>
      <c r="AF75" s="22">
        <v>64</v>
      </c>
      <c r="AG75" s="22">
        <v>87</v>
      </c>
      <c r="AH75" s="22">
        <v>14</v>
      </c>
      <c r="AI75" s="22">
        <v>1</v>
      </c>
      <c r="AJ75" s="22">
        <v>83</v>
      </c>
      <c r="AK75" s="24">
        <v>10</v>
      </c>
      <c r="AL75" s="24">
        <f>Tabla_Estadisticas[[#This Row],[E1_Pts_Saque]]+Tabla_Estadisticas[[#This Row],[E1_Error_Saque]]/Tabla_Estadisticas[[#This Row],[E1_Total_Saques]]</f>
        <v>2.1694915254237288</v>
      </c>
      <c r="AM75" s="24">
        <f>Tabla_Estadisticas[[#This Row],[E1_Pts_Contraataque]]/Tabla_Estadisticas[[#This Row],[E1_Total_Saques]]</f>
        <v>0.23728813559322035</v>
      </c>
      <c r="AN75" s="22">
        <v>71</v>
      </c>
      <c r="AO75" s="22">
        <v>94</v>
      </c>
      <c r="AP75" s="22">
        <v>11</v>
      </c>
      <c r="AQ75" s="22">
        <v>2.5</v>
      </c>
      <c r="AR75" s="22">
        <v>73</v>
      </c>
      <c r="AS75" s="25">
        <v>4</v>
      </c>
      <c r="AT75" s="24">
        <f>Tabla_Estadisticas[[#This Row],[E2_Pts_Saque]]+Tabla_Estadisticas[[#This Row],[E2_Error_Saque]]/Tabla_Estadisticas[[#This Row],[E2_Total_Saques]]</f>
        <v>8.1621621621621614</v>
      </c>
      <c r="AU75" s="24">
        <f>Tabla_Estadisticas[[#This Row],[E2_Pts_Contraataque]]/Tabla_Estadisticas[[#This Row],[E2_Pts_Totales]]</f>
        <v>0.45454545454545453</v>
      </c>
      <c r="AW75" s="30">
        <v>703</v>
      </c>
      <c r="AX75" s="31">
        <v>43430</v>
      </c>
      <c r="AY75" s="30">
        <f>_xlfn.XLOOKUP(Auxiliar!A704,Equipos!$B$2:$B$24,Equipos!$A$2:$A$24,"error",0)</f>
        <v>2</v>
      </c>
      <c r="AZ75" s="30">
        <f>_xlfn.XLOOKUP(Auxiliar!B704,Equipos!$B$2:$B$24,Equipos!$A$2:$A$24,"error",0)</f>
        <v>18</v>
      </c>
      <c r="BA75" s="30">
        <v>0</v>
      </c>
      <c r="BB75" s="30">
        <v>3</v>
      </c>
    </row>
    <row r="76" spans="1:54" x14ac:dyDescent="0.25">
      <c r="A76" t="s">
        <v>42</v>
      </c>
      <c r="B76" t="s">
        <v>87</v>
      </c>
      <c r="L76" t="s">
        <v>103</v>
      </c>
      <c r="M76" t="s">
        <v>118</v>
      </c>
      <c r="N76" t="s">
        <v>68</v>
      </c>
      <c r="O76" s="2">
        <v>0.48</v>
      </c>
      <c r="P76" s="2">
        <v>0.25</v>
      </c>
      <c r="Q76" t="s">
        <v>68</v>
      </c>
      <c r="R76" t="s">
        <v>49</v>
      </c>
      <c r="S76">
        <v>6</v>
      </c>
      <c r="T76">
        <v>25</v>
      </c>
      <c r="U76">
        <v>65</v>
      </c>
      <c r="V76">
        <v>2</v>
      </c>
      <c r="W76" s="2">
        <v>0.55000000000000004</v>
      </c>
      <c r="X76" s="2">
        <v>0.15</v>
      </c>
      <c r="Y76">
        <v>10</v>
      </c>
      <c r="Z76">
        <v>3</v>
      </c>
      <c r="AA76">
        <v>5</v>
      </c>
      <c r="AC76" s="26">
        <v>703</v>
      </c>
      <c r="AD76" s="27">
        <v>2</v>
      </c>
      <c r="AE76" s="27">
        <v>18</v>
      </c>
      <c r="AF76" s="26">
        <v>47</v>
      </c>
      <c r="AG76" s="26">
        <v>63</v>
      </c>
      <c r="AH76" s="26">
        <v>12</v>
      </c>
      <c r="AI76" s="26">
        <v>1</v>
      </c>
      <c r="AJ76" s="26">
        <v>63</v>
      </c>
      <c r="AK76" s="28">
        <v>8</v>
      </c>
      <c r="AL76" s="28">
        <f>Tabla_Estadisticas[[#This Row],[E1_Pts_Saque]]+Tabla_Estadisticas[[#This Row],[E1_Error_Saque]]/Tabla_Estadisticas[[#This Row],[E1_Total_Saques]]</f>
        <v>2.1216216216216215</v>
      </c>
      <c r="AM76" s="28">
        <f>Tabla_Estadisticas[[#This Row],[E1_Pts_Contraataque]]/Tabla_Estadisticas[[#This Row],[E1_Total_Saques]]</f>
        <v>0.20270270270270271</v>
      </c>
      <c r="AN76" s="26">
        <v>48</v>
      </c>
      <c r="AO76" s="26">
        <v>73</v>
      </c>
      <c r="AP76" s="26">
        <v>10</v>
      </c>
      <c r="AQ76" s="26">
        <v>2.67</v>
      </c>
      <c r="AR76" s="26">
        <v>51</v>
      </c>
      <c r="AS76" s="29">
        <v>3</v>
      </c>
      <c r="AT76" s="28">
        <f>Tabla_Estadisticas[[#This Row],[E2_Pts_Saque]]+Tabla_Estadisticas[[#This Row],[E2_Error_Saque]]/Tabla_Estadisticas[[#This Row],[E2_Total_Saques]]</f>
        <v>3.1594202898550723</v>
      </c>
      <c r="AU76" s="28">
        <f>Tabla_Estadisticas[[#This Row],[E2_Pts_Contraataque]]/Tabla_Estadisticas[[#This Row],[E2_Pts_Totales]]</f>
        <v>0.18867924528301888</v>
      </c>
      <c r="AW76" s="22">
        <v>704</v>
      </c>
      <c r="AX76" s="32">
        <v>43427</v>
      </c>
      <c r="AY76" s="22">
        <f>_xlfn.XLOOKUP(Auxiliar!A705,Equipos!$B$2:$B$24,Equipos!$A$2:$A$24,"error",0)</f>
        <v>8</v>
      </c>
      <c r="AZ76" s="22">
        <f>_xlfn.XLOOKUP(Auxiliar!B705,Equipos!$B$2:$B$24,Equipos!$A$2:$A$24,"error",0)</f>
        <v>1</v>
      </c>
      <c r="BA76" s="22">
        <v>2</v>
      </c>
      <c r="BB76" s="22">
        <v>3</v>
      </c>
    </row>
    <row r="77" spans="1:54" x14ac:dyDescent="0.25">
      <c r="A77" t="s">
        <v>53</v>
      </c>
      <c r="B77" t="s">
        <v>93</v>
      </c>
      <c r="L77" t="s">
        <v>125</v>
      </c>
      <c r="M77" t="s">
        <v>99</v>
      </c>
      <c r="N77" t="s">
        <v>98</v>
      </c>
      <c r="O77" s="2">
        <v>0.46</v>
      </c>
      <c r="P77" s="2">
        <v>0.2</v>
      </c>
      <c r="Q77" t="s">
        <v>50</v>
      </c>
      <c r="R77" t="s">
        <v>79</v>
      </c>
      <c r="S77">
        <v>10</v>
      </c>
      <c r="T77">
        <v>17</v>
      </c>
      <c r="U77">
        <v>68</v>
      </c>
      <c r="V77">
        <v>6</v>
      </c>
      <c r="W77" s="2">
        <v>0.44</v>
      </c>
      <c r="X77" s="2">
        <v>0.19</v>
      </c>
      <c r="Y77">
        <v>8</v>
      </c>
      <c r="Z77">
        <v>7</v>
      </c>
      <c r="AA77">
        <v>4</v>
      </c>
      <c r="AC77" s="22">
        <v>704</v>
      </c>
      <c r="AD77" s="23">
        <v>8</v>
      </c>
      <c r="AE77" s="23">
        <v>1</v>
      </c>
      <c r="AF77" s="22">
        <v>72</v>
      </c>
      <c r="AG77" s="22">
        <v>108</v>
      </c>
      <c r="AH77" s="22">
        <v>15</v>
      </c>
      <c r="AI77" s="22">
        <v>1.4</v>
      </c>
      <c r="AJ77" s="22">
        <v>83</v>
      </c>
      <c r="AK77" s="24">
        <v>5</v>
      </c>
      <c r="AL77" s="24">
        <f>Tabla_Estadisticas[[#This Row],[E1_Pts_Saque]]+Tabla_Estadisticas[[#This Row],[E1_Error_Saque]]/Tabla_Estadisticas[[#This Row],[E1_Total_Saques]]</f>
        <v>6.1282051282051277</v>
      </c>
      <c r="AM77" s="24">
        <f>Tabla_Estadisticas[[#This Row],[E1_Pts_Contraataque]]/Tabla_Estadisticas[[#This Row],[E1_Total_Saques]]</f>
        <v>0.42307692307692307</v>
      </c>
      <c r="AN77" s="22">
        <v>67</v>
      </c>
      <c r="AO77" s="22">
        <v>98</v>
      </c>
      <c r="AP77" s="22">
        <v>15</v>
      </c>
      <c r="AQ77" s="22">
        <v>0.6</v>
      </c>
      <c r="AR77" s="22">
        <v>93</v>
      </c>
      <c r="AS77" s="25">
        <v>14</v>
      </c>
      <c r="AT77" s="24">
        <f>Tabla_Estadisticas[[#This Row],[E2_Pts_Saque]]+Tabla_Estadisticas[[#This Row],[E2_Error_Saque]]/Tabla_Estadisticas[[#This Row],[E2_Total_Saques]]</f>
        <v>2.21875</v>
      </c>
      <c r="AU77" s="24">
        <f>Tabla_Estadisticas[[#This Row],[E2_Pts_Contraataque]]/Tabla_Estadisticas[[#This Row],[E2_Pts_Totales]]</f>
        <v>0.31914893617021278</v>
      </c>
      <c r="AW77" s="30">
        <v>705</v>
      </c>
      <c r="AX77" s="31">
        <v>43429</v>
      </c>
      <c r="AY77" s="30">
        <f>_xlfn.XLOOKUP(Auxiliar!A706,Equipos!$B$2:$B$24,Equipos!$A$2:$A$24,"error",0)</f>
        <v>12</v>
      </c>
      <c r="AZ77" s="30">
        <f>_xlfn.XLOOKUP(Auxiliar!B706,Equipos!$B$2:$B$24,Equipos!$A$2:$A$24,"error",0)</f>
        <v>7</v>
      </c>
      <c r="BA77" s="30">
        <v>0</v>
      </c>
      <c r="BB77" s="30">
        <v>3</v>
      </c>
    </row>
    <row r="78" spans="1:54" x14ac:dyDescent="0.25">
      <c r="A78" t="s">
        <v>41</v>
      </c>
      <c r="B78" t="s">
        <v>101</v>
      </c>
      <c r="L78" t="s">
        <v>109</v>
      </c>
      <c r="M78" t="s">
        <v>43</v>
      </c>
      <c r="N78" t="s">
        <v>77</v>
      </c>
      <c r="O78" s="2">
        <v>0.33</v>
      </c>
      <c r="P78" s="2">
        <v>0.2</v>
      </c>
      <c r="Q78" t="s">
        <v>45</v>
      </c>
      <c r="R78" t="s">
        <v>68</v>
      </c>
      <c r="S78">
        <v>9</v>
      </c>
      <c r="T78">
        <v>33</v>
      </c>
      <c r="U78">
        <v>54</v>
      </c>
      <c r="V78">
        <v>6</v>
      </c>
      <c r="W78" s="2">
        <v>0.46</v>
      </c>
      <c r="X78" s="2">
        <v>0.28999999999999998</v>
      </c>
      <c r="Y78">
        <v>3</v>
      </c>
      <c r="Z78">
        <v>11</v>
      </c>
      <c r="AA78">
        <v>3</v>
      </c>
      <c r="AC78" s="26">
        <v>705</v>
      </c>
      <c r="AD78" s="27">
        <v>12</v>
      </c>
      <c r="AE78" s="27">
        <v>7</v>
      </c>
      <c r="AF78" s="26">
        <v>47</v>
      </c>
      <c r="AG78" s="26">
        <v>61</v>
      </c>
      <c r="AH78" s="26">
        <v>16</v>
      </c>
      <c r="AI78" s="26">
        <v>0.67</v>
      </c>
      <c r="AJ78" s="26">
        <v>65</v>
      </c>
      <c r="AK78" s="28">
        <v>8</v>
      </c>
      <c r="AL78" s="28">
        <f>Tabla_Estadisticas[[#This Row],[E1_Pts_Saque]]+Tabla_Estadisticas[[#This Row],[E1_Error_Saque]]/Tabla_Estadisticas[[#This Row],[E1_Total_Saques]]</f>
        <v>6.1692307692307695</v>
      </c>
      <c r="AM78" s="28">
        <f>Tabla_Estadisticas[[#This Row],[E1_Pts_Contraataque]]/Tabla_Estadisticas[[#This Row],[E1_Total_Saques]]</f>
        <v>0.23076923076923078</v>
      </c>
      <c r="AN78" s="26">
        <v>50</v>
      </c>
      <c r="AO78" s="26">
        <v>74</v>
      </c>
      <c r="AP78" s="26">
        <v>9</v>
      </c>
      <c r="AQ78" s="26">
        <v>2.67</v>
      </c>
      <c r="AR78" s="26">
        <v>45</v>
      </c>
      <c r="AS78" s="29">
        <v>2</v>
      </c>
      <c r="AT78" s="28">
        <f>Tabla_Estadisticas[[#This Row],[E2_Pts_Saque]]+Tabla_Estadisticas[[#This Row],[E2_Error_Saque]]/Tabla_Estadisticas[[#This Row],[E2_Total_Saques]]</f>
        <v>5.1891891891891895</v>
      </c>
      <c r="AU78" s="28">
        <f>Tabla_Estadisticas[[#This Row],[E2_Pts_Contraataque]]/Tabla_Estadisticas[[#This Row],[E2_Pts_Totales]]</f>
        <v>0.41666666666666669</v>
      </c>
      <c r="AW78" s="22">
        <v>706</v>
      </c>
      <c r="AX78" s="32">
        <v>43431</v>
      </c>
      <c r="AY78" s="22">
        <f>_xlfn.XLOOKUP(Auxiliar!A707,Equipos!$B$2:$B$24,Equipos!$A$2:$A$24,"error",0)</f>
        <v>16</v>
      </c>
      <c r="AZ78" s="22">
        <f>_xlfn.XLOOKUP(Auxiliar!B707,Equipos!$B$2:$B$24,Equipos!$A$2:$A$24,"error",0)</f>
        <v>15</v>
      </c>
      <c r="BA78" s="22">
        <v>1</v>
      </c>
      <c r="BB78" s="22">
        <v>3</v>
      </c>
    </row>
    <row r="79" spans="1:54" x14ac:dyDescent="0.25">
      <c r="A79" t="s">
        <v>62</v>
      </c>
      <c r="B79" t="s">
        <v>100</v>
      </c>
      <c r="L79" t="s">
        <v>50</v>
      </c>
      <c r="M79" t="s">
        <v>124</v>
      </c>
      <c r="N79" t="s">
        <v>58</v>
      </c>
      <c r="O79" s="2">
        <v>0.59</v>
      </c>
      <c r="P79" s="2">
        <v>0.19</v>
      </c>
      <c r="Q79" t="s">
        <v>50</v>
      </c>
      <c r="R79" t="s">
        <v>98</v>
      </c>
      <c r="S79">
        <v>5</v>
      </c>
      <c r="T79">
        <v>32</v>
      </c>
      <c r="U79">
        <v>45</v>
      </c>
      <c r="V79">
        <v>3</v>
      </c>
      <c r="W79" s="2">
        <v>0.44</v>
      </c>
      <c r="X79" s="2">
        <v>0.15</v>
      </c>
      <c r="Y79">
        <v>2</v>
      </c>
      <c r="Z79">
        <v>7</v>
      </c>
      <c r="AA79">
        <v>9</v>
      </c>
      <c r="AC79" s="22">
        <v>706</v>
      </c>
      <c r="AD79" s="23">
        <v>16</v>
      </c>
      <c r="AE79" s="23">
        <v>15</v>
      </c>
      <c r="AF79" s="22">
        <v>59</v>
      </c>
      <c r="AG79" s="22">
        <v>75</v>
      </c>
      <c r="AH79" s="22">
        <v>15</v>
      </c>
      <c r="AI79" s="22">
        <v>0.5</v>
      </c>
      <c r="AJ79" s="22">
        <v>84</v>
      </c>
      <c r="AK79" s="24">
        <v>8</v>
      </c>
      <c r="AL79" s="24">
        <f>Tabla_Estadisticas[[#This Row],[E1_Pts_Saque]]+Tabla_Estadisticas[[#This Row],[E1_Error_Saque]]/Tabla_Estadisticas[[#This Row],[E1_Total_Saques]]</f>
        <v>3.2241379310344827</v>
      </c>
      <c r="AM79" s="24">
        <f>Tabla_Estadisticas[[#This Row],[E1_Pts_Contraataque]]/Tabla_Estadisticas[[#This Row],[E1_Total_Saques]]</f>
        <v>8.6206896551724144E-2</v>
      </c>
      <c r="AN79" s="22">
        <v>64</v>
      </c>
      <c r="AO79" s="22">
        <v>92</v>
      </c>
      <c r="AP79" s="22">
        <v>8</v>
      </c>
      <c r="AQ79" s="22">
        <v>2</v>
      </c>
      <c r="AR79" s="22">
        <v>60</v>
      </c>
      <c r="AS79" s="25">
        <v>2</v>
      </c>
      <c r="AT79" s="24">
        <f>Tabla_Estadisticas[[#This Row],[E2_Pts_Saque]]+Tabla_Estadisticas[[#This Row],[E2_Error_Saque]]/Tabla_Estadisticas[[#This Row],[E2_Total_Saques]]</f>
        <v>4.1756756756756754</v>
      </c>
      <c r="AU79" s="24">
        <f>Tabla_Estadisticas[[#This Row],[E2_Pts_Contraataque]]/Tabla_Estadisticas[[#This Row],[E2_Pts_Totales]]</f>
        <v>0.41818181818181815</v>
      </c>
      <c r="AW79" s="30">
        <v>707</v>
      </c>
      <c r="AX79" s="31">
        <v>43428</v>
      </c>
      <c r="AY79" s="30">
        <f>_xlfn.XLOOKUP(Auxiliar!A708,Equipos!$B$2:$B$24,Equipos!$A$2:$A$24,"error",0)</f>
        <v>4</v>
      </c>
      <c r="AZ79" s="30">
        <f>_xlfn.XLOOKUP(Auxiliar!B708,Equipos!$B$2:$B$24,Equipos!$A$2:$A$24,"error",0)</f>
        <v>13</v>
      </c>
      <c r="BA79" s="30">
        <v>3</v>
      </c>
      <c r="BB79" s="30">
        <v>1</v>
      </c>
    </row>
    <row r="80" spans="1:54" x14ac:dyDescent="0.25">
      <c r="A80" t="s">
        <v>71</v>
      </c>
      <c r="B80" t="s">
        <v>92</v>
      </c>
      <c r="L80" t="s">
        <v>102</v>
      </c>
      <c r="M80" t="s">
        <v>99</v>
      </c>
      <c r="N80" t="s">
        <v>97</v>
      </c>
      <c r="O80" s="2">
        <v>0.46</v>
      </c>
      <c r="P80" s="2">
        <v>0.1</v>
      </c>
      <c r="Q80" t="s">
        <v>47</v>
      </c>
      <c r="R80" t="s">
        <v>98</v>
      </c>
      <c r="S80">
        <v>15</v>
      </c>
      <c r="T80">
        <v>15</v>
      </c>
      <c r="U80">
        <v>61</v>
      </c>
      <c r="V80">
        <v>5</v>
      </c>
      <c r="W80" s="2">
        <v>0.45</v>
      </c>
      <c r="X80" s="2">
        <v>0.18</v>
      </c>
      <c r="Y80">
        <v>2</v>
      </c>
      <c r="Z80">
        <v>6</v>
      </c>
      <c r="AA80">
        <v>11</v>
      </c>
      <c r="AC80" s="26">
        <v>707</v>
      </c>
      <c r="AD80" s="27">
        <v>4</v>
      </c>
      <c r="AE80" s="27">
        <v>13</v>
      </c>
      <c r="AF80" s="26">
        <v>68</v>
      </c>
      <c r="AG80" s="26">
        <v>99</v>
      </c>
      <c r="AH80" s="26">
        <v>18</v>
      </c>
      <c r="AI80" s="26">
        <v>2.5</v>
      </c>
      <c r="AJ80" s="26">
        <v>68</v>
      </c>
      <c r="AK80" s="28">
        <v>5</v>
      </c>
      <c r="AL80" s="28">
        <f>Tabla_Estadisticas[[#This Row],[E1_Pts_Saque]]+Tabla_Estadisticas[[#This Row],[E1_Error_Saque]]/Tabla_Estadisticas[[#This Row],[E1_Total_Saques]]</f>
        <v>5.1973684210526319</v>
      </c>
      <c r="AM80" s="28">
        <f>Tabla_Estadisticas[[#This Row],[E1_Pts_Contraataque]]/Tabla_Estadisticas[[#This Row],[E1_Total_Saques]]</f>
        <v>0.25</v>
      </c>
      <c r="AN80" s="26">
        <v>57</v>
      </c>
      <c r="AO80" s="26">
        <v>89</v>
      </c>
      <c r="AP80" s="26">
        <v>21</v>
      </c>
      <c r="AQ80" s="26">
        <v>1.25</v>
      </c>
      <c r="AR80" s="26">
        <v>81</v>
      </c>
      <c r="AS80" s="29">
        <v>10</v>
      </c>
      <c r="AT80" s="28">
        <f>Tabla_Estadisticas[[#This Row],[E2_Pts_Saque]]+Tabla_Estadisticas[[#This Row],[E2_Error_Saque]]/Tabla_Estadisticas[[#This Row],[E2_Total_Saques]]</f>
        <v>0.2857142857142857</v>
      </c>
      <c r="AU80" s="28">
        <f>Tabla_Estadisticas[[#This Row],[E2_Pts_Contraataque]]/Tabla_Estadisticas[[#This Row],[E2_Pts_Totales]]</f>
        <v>0.2391304347826087</v>
      </c>
      <c r="AW80" s="22">
        <v>708</v>
      </c>
      <c r="AX80" s="32">
        <v>43427</v>
      </c>
      <c r="AY80" s="22">
        <f>_xlfn.XLOOKUP(Auxiliar!A709,Equipos!$B$2:$B$24,Equipos!$A$2:$A$24,"error",0)</f>
        <v>14</v>
      </c>
      <c r="AZ80" s="22">
        <f>_xlfn.XLOOKUP(Auxiliar!B709,Equipos!$B$2:$B$24,Equipos!$A$2:$A$24,"error",0)</f>
        <v>17</v>
      </c>
      <c r="BA80" s="22">
        <v>3</v>
      </c>
      <c r="BB80" s="22">
        <v>0</v>
      </c>
    </row>
    <row r="81" spans="1:54" x14ac:dyDescent="0.25">
      <c r="A81" t="s">
        <v>86</v>
      </c>
      <c r="B81" t="s">
        <v>81</v>
      </c>
      <c r="L81" t="s">
        <v>95</v>
      </c>
      <c r="M81" t="s">
        <v>61</v>
      </c>
      <c r="N81" t="s">
        <v>98</v>
      </c>
      <c r="O81" s="2">
        <v>0.39</v>
      </c>
      <c r="P81" s="2">
        <v>0.16</v>
      </c>
      <c r="Q81" t="s">
        <v>68</v>
      </c>
      <c r="R81" t="s">
        <v>47</v>
      </c>
      <c r="S81">
        <v>9</v>
      </c>
      <c r="T81">
        <v>9</v>
      </c>
      <c r="U81">
        <v>53</v>
      </c>
      <c r="V81">
        <v>3</v>
      </c>
      <c r="W81" s="2">
        <v>0.37</v>
      </c>
      <c r="X81" s="2">
        <v>0.13</v>
      </c>
      <c r="Y81">
        <v>6</v>
      </c>
      <c r="Z81">
        <v>3</v>
      </c>
      <c r="AA81">
        <v>1</v>
      </c>
      <c r="AC81" s="22">
        <v>708</v>
      </c>
      <c r="AD81" s="23">
        <v>14</v>
      </c>
      <c r="AE81" s="23">
        <v>17</v>
      </c>
      <c r="AF81" s="22">
        <v>55</v>
      </c>
      <c r="AG81" s="22">
        <v>73</v>
      </c>
      <c r="AH81" s="22">
        <v>15</v>
      </c>
      <c r="AI81" s="22">
        <v>2.67</v>
      </c>
      <c r="AJ81" s="22">
        <v>37</v>
      </c>
      <c r="AK81" s="24">
        <v>2</v>
      </c>
      <c r="AL81" s="24">
        <f>Tabla_Estadisticas[[#This Row],[E1_Pts_Saque]]+Tabla_Estadisticas[[#This Row],[E1_Error_Saque]]/Tabla_Estadisticas[[#This Row],[E1_Total_Saques]]</f>
        <v>3.2739726027397262</v>
      </c>
      <c r="AM81" s="24">
        <f>Tabla_Estadisticas[[#This Row],[E1_Pts_Contraataque]]/Tabla_Estadisticas[[#This Row],[E1_Total_Saques]]</f>
        <v>0.31506849315068491</v>
      </c>
      <c r="AN81" s="22">
        <v>25</v>
      </c>
      <c r="AO81" s="22">
        <v>47</v>
      </c>
      <c r="AP81" s="22">
        <v>10</v>
      </c>
      <c r="AQ81" s="22">
        <v>0.67</v>
      </c>
      <c r="AR81" s="22">
        <v>58</v>
      </c>
      <c r="AS81" s="25">
        <v>8</v>
      </c>
      <c r="AT81" s="24">
        <f>Tabla_Estadisticas[[#This Row],[E2_Pts_Saque]]+Tabla_Estadisticas[[#This Row],[E2_Error_Saque]]/Tabla_Estadisticas[[#This Row],[E2_Total_Saques]]</f>
        <v>2.2181818181818183</v>
      </c>
      <c r="AU81" s="24">
        <f>Tabla_Estadisticas[[#This Row],[E2_Pts_Contraataque]]/Tabla_Estadisticas[[#This Row],[E2_Pts_Totales]]</f>
        <v>0.1875</v>
      </c>
      <c r="AW81" s="30">
        <v>709</v>
      </c>
      <c r="AX81" s="31">
        <v>43444</v>
      </c>
      <c r="AY81" s="30">
        <f>_xlfn.XLOOKUP(Auxiliar!A710,Equipos!$B$2:$B$24,Equipos!$A$2:$A$24,"error",0)</f>
        <v>17</v>
      </c>
      <c r="AZ81" s="30">
        <f>_xlfn.XLOOKUP(Auxiliar!B710,Equipos!$B$2:$B$24,Equipos!$A$2:$A$24,"error",0)</f>
        <v>9</v>
      </c>
      <c r="BA81" s="30">
        <v>2</v>
      </c>
      <c r="BB81" s="30">
        <v>3</v>
      </c>
    </row>
    <row r="82" spans="1:54" x14ac:dyDescent="0.25">
      <c r="A82" t="s">
        <v>86</v>
      </c>
      <c r="B82" t="s">
        <v>54</v>
      </c>
      <c r="L82" t="s">
        <v>142</v>
      </c>
      <c r="M82" t="s">
        <v>145</v>
      </c>
      <c r="N82" t="s">
        <v>47</v>
      </c>
      <c r="O82" s="2">
        <v>0.44</v>
      </c>
      <c r="P82" s="2">
        <v>0.2</v>
      </c>
      <c r="Q82" t="s">
        <v>84</v>
      </c>
      <c r="R82" t="s">
        <v>51</v>
      </c>
      <c r="S82">
        <v>6</v>
      </c>
      <c r="T82">
        <v>29</v>
      </c>
      <c r="U82">
        <v>87</v>
      </c>
      <c r="V82">
        <v>10</v>
      </c>
      <c r="W82" s="2">
        <v>0.35</v>
      </c>
      <c r="X82" s="2">
        <v>0.14000000000000001</v>
      </c>
      <c r="Y82">
        <v>14</v>
      </c>
      <c r="Z82">
        <v>12</v>
      </c>
      <c r="AA82">
        <v>10</v>
      </c>
      <c r="AC82" s="26">
        <v>709</v>
      </c>
      <c r="AD82" s="27">
        <v>17</v>
      </c>
      <c r="AE82" s="27">
        <v>9</v>
      </c>
      <c r="AF82" s="26">
        <v>88</v>
      </c>
      <c r="AG82" s="26">
        <v>117</v>
      </c>
      <c r="AH82" s="26">
        <v>27</v>
      </c>
      <c r="AI82" s="26">
        <v>1.2</v>
      </c>
      <c r="AJ82" s="26">
        <v>105</v>
      </c>
      <c r="AK82" s="28">
        <v>6</v>
      </c>
      <c r="AL82" s="28">
        <f>Tabla_Estadisticas[[#This Row],[E1_Pts_Saque]]+Tabla_Estadisticas[[#This Row],[E1_Error_Saque]]/Tabla_Estadisticas[[#This Row],[E1_Total_Saques]]</f>
        <v>10.186915887850468</v>
      </c>
      <c r="AM82" s="28">
        <f>Tabla_Estadisticas[[#This Row],[E1_Pts_Contraataque]]/Tabla_Estadisticas[[#This Row],[E1_Total_Saques]]</f>
        <v>0.28037383177570091</v>
      </c>
      <c r="AN82" s="26">
        <v>83</v>
      </c>
      <c r="AO82" s="26">
        <v>121</v>
      </c>
      <c r="AP82" s="26">
        <v>15</v>
      </c>
      <c r="AQ82" s="26">
        <v>1.2</v>
      </c>
      <c r="AR82" s="26">
        <v>90</v>
      </c>
      <c r="AS82" s="29">
        <v>6</v>
      </c>
      <c r="AT82" s="28">
        <f>Tabla_Estadisticas[[#This Row],[E2_Pts_Saque]]+Tabla_Estadisticas[[#This Row],[E2_Error_Saque]]/Tabla_Estadisticas[[#This Row],[E2_Total_Saques]]</f>
        <v>6.1619047619047622</v>
      </c>
      <c r="AU82" s="28">
        <f>Tabla_Estadisticas[[#This Row],[E2_Pts_Contraataque]]/Tabla_Estadisticas[[#This Row],[E2_Pts_Totales]]</f>
        <v>0.34210526315789475</v>
      </c>
      <c r="AW82" s="22">
        <v>710</v>
      </c>
      <c r="AX82" s="32">
        <v>43443</v>
      </c>
      <c r="AY82" s="22">
        <f>_xlfn.XLOOKUP(Auxiliar!A711,Equipos!$B$2:$B$24,Equipos!$A$2:$A$24,"error",0)</f>
        <v>13</v>
      </c>
      <c r="AZ82" s="22">
        <f>_xlfn.XLOOKUP(Auxiliar!B711,Equipos!$B$2:$B$24,Equipos!$A$2:$A$24,"error",0)</f>
        <v>14</v>
      </c>
      <c r="BA82" s="22">
        <v>3</v>
      </c>
      <c r="BB82" s="22">
        <v>1</v>
      </c>
    </row>
    <row r="83" spans="1:54" x14ac:dyDescent="0.25">
      <c r="A83" t="s">
        <v>92</v>
      </c>
      <c r="B83" t="s">
        <v>81</v>
      </c>
      <c r="L83" t="s">
        <v>65</v>
      </c>
      <c r="M83" t="s">
        <v>143</v>
      </c>
      <c r="N83" t="s">
        <v>68</v>
      </c>
      <c r="O83" s="2">
        <v>0.55000000000000004</v>
      </c>
      <c r="P83" s="2">
        <v>0.24</v>
      </c>
      <c r="Q83" t="s">
        <v>47</v>
      </c>
      <c r="R83" t="s">
        <v>47</v>
      </c>
      <c r="S83">
        <v>6</v>
      </c>
      <c r="T83">
        <v>11</v>
      </c>
      <c r="U83">
        <v>61</v>
      </c>
      <c r="V83">
        <v>3</v>
      </c>
      <c r="W83" s="2">
        <v>0.39</v>
      </c>
      <c r="X83" s="2">
        <v>0.14000000000000001</v>
      </c>
      <c r="Y83">
        <v>6</v>
      </c>
      <c r="Z83">
        <v>6</v>
      </c>
      <c r="AA83">
        <v>8</v>
      </c>
      <c r="AC83" s="22">
        <v>710</v>
      </c>
      <c r="AD83" s="23">
        <v>13</v>
      </c>
      <c r="AE83" s="23">
        <v>14</v>
      </c>
      <c r="AF83" s="22">
        <v>68</v>
      </c>
      <c r="AG83" s="22">
        <v>90</v>
      </c>
      <c r="AH83" s="22">
        <v>21</v>
      </c>
      <c r="AI83" s="22">
        <v>1.5</v>
      </c>
      <c r="AJ83" s="22">
        <v>70</v>
      </c>
      <c r="AK83" s="24">
        <v>7</v>
      </c>
      <c r="AL83" s="24">
        <f>Tabla_Estadisticas[[#This Row],[E1_Pts_Saque]]+Tabla_Estadisticas[[#This Row],[E1_Error_Saque]]/Tabla_Estadisticas[[#This Row],[E1_Total_Saques]]</f>
        <v>3.1643835616438354</v>
      </c>
      <c r="AM83" s="24">
        <f>Tabla_Estadisticas[[#This Row],[E1_Pts_Contraataque]]/Tabla_Estadisticas[[#This Row],[E1_Total_Saques]]</f>
        <v>0.24657534246575341</v>
      </c>
      <c r="AN83" s="22">
        <v>56</v>
      </c>
      <c r="AO83" s="22">
        <v>89</v>
      </c>
      <c r="AP83" s="22">
        <v>19</v>
      </c>
      <c r="AQ83" s="22">
        <v>1.75</v>
      </c>
      <c r="AR83" s="22">
        <v>70</v>
      </c>
      <c r="AS83" s="25">
        <v>6</v>
      </c>
      <c r="AT83" s="24">
        <f>Tabla_Estadisticas[[#This Row],[E2_Pts_Saque]]+Tabla_Estadisticas[[#This Row],[E2_Error_Saque]]/Tabla_Estadisticas[[#This Row],[E2_Total_Saques]]</f>
        <v>3.2222222222222223</v>
      </c>
      <c r="AU83" s="24">
        <f>Tabla_Estadisticas[[#This Row],[E2_Pts_Contraataque]]/Tabla_Estadisticas[[#This Row],[E2_Pts_Totales]]</f>
        <v>0.26666666666666666</v>
      </c>
      <c r="AW83" s="30">
        <v>711</v>
      </c>
      <c r="AX83" s="31">
        <v>43442</v>
      </c>
      <c r="AY83" s="30">
        <f>_xlfn.XLOOKUP(Auxiliar!A712,Equipos!$B$2:$B$24,Equipos!$A$2:$A$24,"error",0)</f>
        <v>15</v>
      </c>
      <c r="AZ83" s="30">
        <f>_xlfn.XLOOKUP(Auxiliar!B712,Equipos!$B$2:$B$24,Equipos!$A$2:$A$24,"error",0)</f>
        <v>4</v>
      </c>
      <c r="BA83" s="30">
        <v>3</v>
      </c>
      <c r="BB83" s="30">
        <v>1</v>
      </c>
    </row>
    <row r="84" spans="1:54" x14ac:dyDescent="0.25">
      <c r="A84" t="s">
        <v>100</v>
      </c>
      <c r="B84" t="s">
        <v>71</v>
      </c>
      <c r="L84" t="s">
        <v>106</v>
      </c>
      <c r="M84" t="s">
        <v>159</v>
      </c>
      <c r="N84" t="s">
        <v>47</v>
      </c>
      <c r="O84" s="2">
        <v>0.34</v>
      </c>
      <c r="P84" s="2">
        <v>0.12</v>
      </c>
      <c r="Q84" t="s">
        <v>79</v>
      </c>
      <c r="R84" t="s">
        <v>45</v>
      </c>
      <c r="S84">
        <v>10</v>
      </c>
      <c r="T84">
        <v>33</v>
      </c>
      <c r="U84">
        <v>71</v>
      </c>
      <c r="V84">
        <v>5</v>
      </c>
      <c r="W84" s="2">
        <v>0.43</v>
      </c>
      <c r="X84" s="2">
        <v>0.18</v>
      </c>
      <c r="Y84">
        <v>11</v>
      </c>
      <c r="Z84">
        <v>8</v>
      </c>
      <c r="AA84">
        <v>17</v>
      </c>
      <c r="AC84" s="26">
        <v>711</v>
      </c>
      <c r="AD84" s="27">
        <v>15</v>
      </c>
      <c r="AE84" s="27">
        <v>4</v>
      </c>
      <c r="AF84" s="26">
        <v>68</v>
      </c>
      <c r="AG84" s="26">
        <v>97</v>
      </c>
      <c r="AH84" s="26">
        <v>15</v>
      </c>
      <c r="AI84" s="26">
        <v>1.25</v>
      </c>
      <c r="AJ84" s="26">
        <v>74</v>
      </c>
      <c r="AK84" s="28">
        <v>5</v>
      </c>
      <c r="AL84" s="28">
        <f>Tabla_Estadisticas[[#This Row],[E1_Pts_Saque]]+Tabla_Estadisticas[[#This Row],[E1_Error_Saque]]/Tabla_Estadisticas[[#This Row],[E1_Total_Saques]]</f>
        <v>5.2526315789473683</v>
      </c>
      <c r="AM84" s="28">
        <f>Tabla_Estadisticas[[#This Row],[E1_Pts_Contraataque]]/Tabla_Estadisticas[[#This Row],[E1_Total_Saques]]</f>
        <v>0.21052631578947367</v>
      </c>
      <c r="AN84" s="26">
        <v>64</v>
      </c>
      <c r="AO84" s="26">
        <v>88</v>
      </c>
      <c r="AP84" s="26">
        <v>14</v>
      </c>
      <c r="AQ84" s="26">
        <v>1.25</v>
      </c>
      <c r="AR84" s="26">
        <v>82</v>
      </c>
      <c r="AS84" s="29">
        <v>5</v>
      </c>
      <c r="AT84" s="28">
        <f>Tabla_Estadisticas[[#This Row],[E2_Pts_Saque]]+Tabla_Estadisticas[[#This Row],[E2_Error_Saque]]/Tabla_Estadisticas[[#This Row],[E2_Total_Saques]]</f>
        <v>6.1442307692307692</v>
      </c>
      <c r="AU84" s="28">
        <f>Tabla_Estadisticas[[#This Row],[E2_Pts_Contraataque]]/Tabla_Estadisticas[[#This Row],[E2_Pts_Totales]]</f>
        <v>0.375</v>
      </c>
      <c r="AW84" s="22">
        <v>712</v>
      </c>
      <c r="AX84" s="32">
        <v>43441</v>
      </c>
      <c r="AY84" s="22">
        <f>_xlfn.XLOOKUP(Auxiliar!A713,Equipos!$B$2:$B$24,Equipos!$A$2:$A$24,"error",0)</f>
        <v>7</v>
      </c>
      <c r="AZ84" s="22">
        <f>_xlfn.XLOOKUP(Auxiliar!B713,Equipos!$B$2:$B$24,Equipos!$A$2:$A$24,"error",0)</f>
        <v>16</v>
      </c>
      <c r="BA84" s="22">
        <v>1</v>
      </c>
      <c r="BB84" s="22">
        <v>3</v>
      </c>
    </row>
    <row r="85" spans="1:54" x14ac:dyDescent="0.25">
      <c r="A85" t="s">
        <v>101</v>
      </c>
      <c r="B85" t="s">
        <v>62</v>
      </c>
      <c r="L85" t="s">
        <v>44</v>
      </c>
      <c r="M85" t="s">
        <v>158</v>
      </c>
      <c r="N85" t="s">
        <v>58</v>
      </c>
      <c r="O85" s="2">
        <v>0.56000000000000005</v>
      </c>
      <c r="P85" s="2">
        <v>0.28999999999999998</v>
      </c>
      <c r="Q85" t="s">
        <v>51</v>
      </c>
      <c r="R85" t="s">
        <v>79</v>
      </c>
      <c r="S85">
        <v>22</v>
      </c>
      <c r="T85">
        <v>38</v>
      </c>
      <c r="U85">
        <v>67</v>
      </c>
      <c r="V85">
        <v>4</v>
      </c>
      <c r="W85" s="2">
        <v>0.52</v>
      </c>
      <c r="X85" s="2">
        <v>0.23</v>
      </c>
      <c r="Y85">
        <v>8</v>
      </c>
      <c r="Z85">
        <v>14</v>
      </c>
      <c r="AA85">
        <v>12</v>
      </c>
      <c r="AC85" s="22">
        <v>712</v>
      </c>
      <c r="AD85" s="23">
        <v>7</v>
      </c>
      <c r="AE85" s="23">
        <v>16</v>
      </c>
      <c r="AF85" s="22">
        <v>44</v>
      </c>
      <c r="AG85" s="22">
        <v>73</v>
      </c>
      <c r="AH85" s="22">
        <v>13</v>
      </c>
      <c r="AI85" s="22">
        <v>0.75</v>
      </c>
      <c r="AJ85" s="22">
        <v>78</v>
      </c>
      <c r="AK85" s="24">
        <v>7</v>
      </c>
      <c r="AL85" s="24">
        <f>Tabla_Estadisticas[[#This Row],[E1_Pts_Saque]]+Tabla_Estadisticas[[#This Row],[E1_Error_Saque]]/Tabla_Estadisticas[[#This Row],[E1_Total_Saques]]</f>
        <v>4.2386363636363633</v>
      </c>
      <c r="AM85" s="24">
        <f>Tabla_Estadisticas[[#This Row],[E1_Pts_Contraataque]]/Tabla_Estadisticas[[#This Row],[E1_Total_Saques]]</f>
        <v>0.26136363636363635</v>
      </c>
      <c r="AN85" s="22">
        <v>70</v>
      </c>
      <c r="AO85" s="22">
        <v>94</v>
      </c>
      <c r="AP85" s="22">
        <v>16</v>
      </c>
      <c r="AQ85" s="22">
        <v>1.75</v>
      </c>
      <c r="AR85" s="22">
        <v>60</v>
      </c>
      <c r="AS85" s="25">
        <v>3</v>
      </c>
      <c r="AT85" s="24">
        <f>Tabla_Estadisticas[[#This Row],[E2_Pts_Saque]]+Tabla_Estadisticas[[#This Row],[E2_Error_Saque]]/Tabla_Estadisticas[[#This Row],[E2_Total_Saques]]</f>
        <v>4.1030927835051543</v>
      </c>
      <c r="AU85" s="24">
        <f>Tabla_Estadisticas[[#This Row],[E2_Pts_Contraataque]]/Tabla_Estadisticas[[#This Row],[E2_Pts_Totales]]</f>
        <v>0.43076923076923079</v>
      </c>
      <c r="AW85" s="30">
        <v>713</v>
      </c>
      <c r="AX85" s="31">
        <v>43443</v>
      </c>
      <c r="AY85" s="30">
        <f>_xlfn.XLOOKUP(Auxiliar!A714,Equipos!$B$2:$B$24,Equipos!$A$2:$A$24,"error",0)</f>
        <v>1</v>
      </c>
      <c r="AZ85" s="30">
        <f>_xlfn.XLOOKUP(Auxiliar!B714,Equipos!$B$2:$B$24,Equipos!$A$2:$A$24,"error",0)</f>
        <v>12</v>
      </c>
      <c r="BA85" s="30">
        <v>2</v>
      </c>
      <c r="BB85" s="30">
        <v>3</v>
      </c>
    </row>
    <row r="86" spans="1:54" x14ac:dyDescent="0.25">
      <c r="A86" t="s">
        <v>93</v>
      </c>
      <c r="B86" t="s">
        <v>41</v>
      </c>
      <c r="L86" t="s">
        <v>122</v>
      </c>
      <c r="M86" t="s">
        <v>166</v>
      </c>
      <c r="N86" t="s">
        <v>68</v>
      </c>
      <c r="O86" s="2">
        <v>0.48</v>
      </c>
      <c r="P86" s="2">
        <v>0.32</v>
      </c>
      <c r="Q86" t="s">
        <v>84</v>
      </c>
      <c r="R86" t="s">
        <v>84</v>
      </c>
      <c r="S86">
        <v>6</v>
      </c>
      <c r="T86">
        <v>40</v>
      </c>
      <c r="U86">
        <v>89</v>
      </c>
      <c r="V86">
        <v>2</v>
      </c>
      <c r="W86" s="2">
        <v>0.39</v>
      </c>
      <c r="X86" s="2">
        <v>0.22</v>
      </c>
      <c r="Y86">
        <v>12</v>
      </c>
      <c r="Z86">
        <v>12</v>
      </c>
      <c r="AA86">
        <v>3</v>
      </c>
      <c r="AC86" s="26">
        <v>713</v>
      </c>
      <c r="AD86" s="27">
        <v>1</v>
      </c>
      <c r="AE86" s="27">
        <v>12</v>
      </c>
      <c r="AF86" s="26">
        <v>66</v>
      </c>
      <c r="AG86" s="26">
        <v>90</v>
      </c>
      <c r="AH86" s="26">
        <v>17</v>
      </c>
      <c r="AI86" s="26">
        <v>0.6</v>
      </c>
      <c r="AJ86" s="26">
        <v>85</v>
      </c>
      <c r="AK86" s="28">
        <v>9</v>
      </c>
      <c r="AL86" s="28">
        <f>Tabla_Estadisticas[[#This Row],[E1_Pts_Saque]]+Tabla_Estadisticas[[#This Row],[E1_Error_Saque]]/Tabla_Estadisticas[[#This Row],[E1_Total_Saques]]</f>
        <v>2.175925925925926</v>
      </c>
      <c r="AM86" s="28">
        <f>Tabla_Estadisticas[[#This Row],[E1_Pts_Contraataque]]/Tabla_Estadisticas[[#This Row],[E1_Total_Saques]]</f>
        <v>0.19444444444444445</v>
      </c>
      <c r="AN86" s="26">
        <v>69</v>
      </c>
      <c r="AO86" s="26">
        <v>97</v>
      </c>
      <c r="AP86" s="26">
        <v>12</v>
      </c>
      <c r="AQ86" s="26">
        <v>1.8</v>
      </c>
      <c r="AR86" s="26">
        <v>73</v>
      </c>
      <c r="AS86" s="29">
        <v>3</v>
      </c>
      <c r="AT86" s="28">
        <f>Tabla_Estadisticas[[#This Row],[E2_Pts_Saque]]+Tabla_Estadisticas[[#This Row],[E2_Error_Saque]]/Tabla_Estadisticas[[#This Row],[E2_Total_Saques]]</f>
        <v>3.1769911504424777</v>
      </c>
      <c r="AU86" s="28">
        <f>Tabla_Estadisticas[[#This Row],[E2_Pts_Contraataque]]/Tabla_Estadisticas[[#This Row],[E2_Pts_Totales]]</f>
        <v>0.27500000000000002</v>
      </c>
      <c r="AW86" s="22">
        <v>714</v>
      </c>
      <c r="AX86" s="32">
        <v>43442</v>
      </c>
      <c r="AY86" s="22">
        <f>_xlfn.XLOOKUP(Auxiliar!A715,Equipos!$B$2:$B$24,Equipos!$A$2:$A$24,"error",0)</f>
        <v>2</v>
      </c>
      <c r="AZ86" s="22">
        <f>_xlfn.XLOOKUP(Auxiliar!B715,Equipos!$B$2:$B$24,Equipos!$A$2:$A$24,"error",0)</f>
        <v>8</v>
      </c>
      <c r="BA86" s="22">
        <v>3</v>
      </c>
      <c r="BB86" s="22">
        <v>1</v>
      </c>
    </row>
    <row r="87" spans="1:54" x14ac:dyDescent="0.25">
      <c r="A87" t="s">
        <v>87</v>
      </c>
      <c r="B87" t="s">
        <v>53</v>
      </c>
      <c r="L87" t="s">
        <v>45</v>
      </c>
      <c r="M87" t="s">
        <v>43</v>
      </c>
      <c r="N87" t="s">
        <v>50</v>
      </c>
      <c r="O87" s="2">
        <v>0.5</v>
      </c>
      <c r="P87" s="2">
        <v>0.28000000000000003</v>
      </c>
      <c r="Q87" t="s">
        <v>69</v>
      </c>
      <c r="R87" t="s">
        <v>98</v>
      </c>
      <c r="S87">
        <v>3</v>
      </c>
      <c r="T87">
        <v>34</v>
      </c>
      <c r="U87">
        <v>57</v>
      </c>
      <c r="V87">
        <v>4</v>
      </c>
      <c r="W87" s="2">
        <v>0.63</v>
      </c>
      <c r="X87" s="2">
        <v>0.31</v>
      </c>
      <c r="Y87">
        <v>2</v>
      </c>
      <c r="Z87">
        <v>9</v>
      </c>
      <c r="AA87">
        <v>5</v>
      </c>
      <c r="AC87" s="22">
        <v>714</v>
      </c>
      <c r="AD87" s="23">
        <v>2</v>
      </c>
      <c r="AE87" s="23">
        <v>8</v>
      </c>
      <c r="AF87" s="22">
        <v>77</v>
      </c>
      <c r="AG87" s="22">
        <v>101</v>
      </c>
      <c r="AH87" s="22">
        <v>13</v>
      </c>
      <c r="AI87" s="22">
        <v>1.5</v>
      </c>
      <c r="AJ87" s="22">
        <v>76</v>
      </c>
      <c r="AK87" s="24">
        <v>4</v>
      </c>
      <c r="AL87" s="24">
        <f>Tabla_Estadisticas[[#This Row],[E1_Pts_Saque]]+Tabla_Estadisticas[[#This Row],[E1_Error_Saque]]/Tabla_Estadisticas[[#This Row],[E1_Total_Saques]]</f>
        <v>4.1363636363636367</v>
      </c>
      <c r="AM87" s="24">
        <f>Tabla_Estadisticas[[#This Row],[E1_Pts_Contraataque]]/Tabla_Estadisticas[[#This Row],[E1_Total_Saques]]</f>
        <v>0.18181818181818182</v>
      </c>
      <c r="AN87" s="22">
        <v>71</v>
      </c>
      <c r="AO87" s="22">
        <v>92</v>
      </c>
      <c r="AP87" s="22">
        <v>16</v>
      </c>
      <c r="AQ87" s="22">
        <v>1</v>
      </c>
      <c r="AR87" s="22">
        <v>88</v>
      </c>
      <c r="AS87" s="25">
        <v>6</v>
      </c>
      <c r="AT87" s="24">
        <f>Tabla_Estadisticas[[#This Row],[E2_Pts_Saque]]+Tabla_Estadisticas[[#This Row],[E2_Error_Saque]]/Tabla_Estadisticas[[#This Row],[E2_Total_Saques]]</f>
        <v>7.2</v>
      </c>
      <c r="AU87" s="24">
        <f>Tabla_Estadisticas[[#This Row],[E2_Pts_Contraataque]]/Tabla_Estadisticas[[#This Row],[E2_Pts_Totales]]</f>
        <v>0.37704918032786883</v>
      </c>
      <c r="AW87" s="30">
        <v>715</v>
      </c>
      <c r="AX87" s="31">
        <v>43446</v>
      </c>
      <c r="AY87" s="30">
        <f>_xlfn.XLOOKUP(Auxiliar!A716,Equipos!$B$2:$B$24,Equipos!$A$2:$A$24,"error",0)</f>
        <v>8</v>
      </c>
      <c r="AZ87" s="30">
        <f>_xlfn.XLOOKUP(Auxiliar!B716,Equipos!$B$2:$B$24,Equipos!$A$2:$A$24,"error",0)</f>
        <v>18</v>
      </c>
      <c r="BA87" s="30">
        <v>3</v>
      </c>
      <c r="BB87" s="30">
        <v>2</v>
      </c>
    </row>
    <row r="88" spans="1:54" x14ac:dyDescent="0.25">
      <c r="A88" t="s">
        <v>82</v>
      </c>
      <c r="B88" t="s">
        <v>42</v>
      </c>
      <c r="L88" t="s">
        <v>169</v>
      </c>
      <c r="M88" t="s">
        <v>70</v>
      </c>
      <c r="N88" t="s">
        <v>68</v>
      </c>
      <c r="O88" s="2">
        <v>0.55000000000000004</v>
      </c>
      <c r="P88" s="2">
        <v>0.34</v>
      </c>
      <c r="Q88" t="s">
        <v>74</v>
      </c>
      <c r="R88" t="s">
        <v>58</v>
      </c>
      <c r="S88">
        <v>6</v>
      </c>
      <c r="T88">
        <v>28</v>
      </c>
      <c r="U88">
        <v>31</v>
      </c>
      <c r="V88">
        <v>3</v>
      </c>
      <c r="W88" s="2">
        <v>0.35</v>
      </c>
      <c r="X88" s="2">
        <v>0.19</v>
      </c>
      <c r="Y88">
        <v>4</v>
      </c>
      <c r="Z88">
        <v>16</v>
      </c>
      <c r="AA88">
        <v>11</v>
      </c>
      <c r="AC88" s="26">
        <v>715</v>
      </c>
      <c r="AD88" s="27">
        <v>8</v>
      </c>
      <c r="AE88" s="27">
        <v>18</v>
      </c>
      <c r="AF88" s="26">
        <v>85</v>
      </c>
      <c r="AG88" s="26">
        <v>116</v>
      </c>
      <c r="AH88" s="26">
        <v>19</v>
      </c>
      <c r="AI88" s="26">
        <v>1.4</v>
      </c>
      <c r="AJ88" s="26">
        <v>99</v>
      </c>
      <c r="AK88" s="28">
        <v>6</v>
      </c>
      <c r="AL88" s="28">
        <f>Tabla_Estadisticas[[#This Row],[E1_Pts_Saque]]+Tabla_Estadisticas[[#This Row],[E1_Error_Saque]]/Tabla_Estadisticas[[#This Row],[E1_Total_Saques]]</f>
        <v>3.392156862745098</v>
      </c>
      <c r="AM88" s="28">
        <f>Tabla_Estadisticas[[#This Row],[E1_Pts_Contraataque]]/Tabla_Estadisticas[[#This Row],[E1_Total_Saques]]</f>
        <v>0.15686274509803921</v>
      </c>
      <c r="AN88" s="26">
        <v>84</v>
      </c>
      <c r="AO88" s="26">
        <v>117</v>
      </c>
      <c r="AP88" s="26">
        <v>18</v>
      </c>
      <c r="AQ88" s="26">
        <v>1</v>
      </c>
      <c r="AR88" s="26">
        <v>97</v>
      </c>
      <c r="AS88" s="29">
        <v>12</v>
      </c>
      <c r="AT88" s="28">
        <f>Tabla_Estadisticas[[#This Row],[E2_Pts_Saque]]+Tabla_Estadisticas[[#This Row],[E2_Error_Saque]]/Tabla_Estadisticas[[#This Row],[E2_Total_Saques]]</f>
        <v>3.1369863013698631</v>
      </c>
      <c r="AU88" s="28">
        <f>Tabla_Estadisticas[[#This Row],[E2_Pts_Contraataque]]/Tabla_Estadisticas[[#This Row],[E2_Pts_Totales]]</f>
        <v>0.58333333333333337</v>
      </c>
      <c r="AW88" s="22">
        <v>716</v>
      </c>
      <c r="AX88" s="32">
        <v>43446</v>
      </c>
      <c r="AY88" s="22">
        <f>_xlfn.XLOOKUP(Auxiliar!A717,Equipos!$B$2:$B$24,Equipos!$A$2:$A$24,"error",0)</f>
        <v>12</v>
      </c>
      <c r="AZ88" s="22">
        <f>_xlfn.XLOOKUP(Auxiliar!B717,Equipos!$B$2:$B$24,Equipos!$A$2:$A$24,"error",0)</f>
        <v>2</v>
      </c>
      <c r="BA88" s="22">
        <v>2</v>
      </c>
      <c r="BB88" s="22">
        <v>3</v>
      </c>
    </row>
    <row r="89" spans="1:54" x14ac:dyDescent="0.25">
      <c r="A89" t="s">
        <v>72</v>
      </c>
      <c r="B89" t="s">
        <v>63</v>
      </c>
      <c r="L89" t="s">
        <v>132</v>
      </c>
      <c r="M89" t="s">
        <v>127</v>
      </c>
      <c r="N89" t="s">
        <v>68</v>
      </c>
      <c r="O89" s="2">
        <v>0.46</v>
      </c>
      <c r="P89" s="2">
        <v>0.17</v>
      </c>
      <c r="Q89" t="s">
        <v>58</v>
      </c>
      <c r="R89" t="s">
        <v>47</v>
      </c>
      <c r="S89">
        <v>4</v>
      </c>
      <c r="T89">
        <v>-1</v>
      </c>
      <c r="U89">
        <v>61</v>
      </c>
      <c r="V89">
        <v>9</v>
      </c>
      <c r="W89" s="2">
        <v>0.42</v>
      </c>
      <c r="X89" s="2">
        <v>0.19</v>
      </c>
      <c r="Y89">
        <v>6</v>
      </c>
      <c r="Z89">
        <v>4</v>
      </c>
      <c r="AA89">
        <v>3</v>
      </c>
      <c r="AC89" s="22">
        <v>716</v>
      </c>
      <c r="AD89" s="23">
        <v>12</v>
      </c>
      <c r="AE89" s="23">
        <v>2</v>
      </c>
      <c r="AF89" s="22">
        <v>64</v>
      </c>
      <c r="AG89" s="22">
        <v>98</v>
      </c>
      <c r="AH89" s="22">
        <v>17</v>
      </c>
      <c r="AI89" s="22">
        <v>1.4</v>
      </c>
      <c r="AJ89" s="22">
        <v>86</v>
      </c>
      <c r="AK89" s="24">
        <v>6</v>
      </c>
      <c r="AL89" s="24">
        <f>Tabla_Estadisticas[[#This Row],[E1_Pts_Saque]]+Tabla_Estadisticas[[#This Row],[E1_Error_Saque]]/Tabla_Estadisticas[[#This Row],[E1_Total_Saques]]</f>
        <v>9.1643835616438363</v>
      </c>
      <c r="AM89" s="24">
        <f>Tabla_Estadisticas[[#This Row],[E1_Pts_Contraataque]]/Tabla_Estadisticas[[#This Row],[E1_Total_Saques]]</f>
        <v>0.39726027397260272</v>
      </c>
      <c r="AN89" s="22">
        <v>81</v>
      </c>
      <c r="AO89" s="22">
        <v>109</v>
      </c>
      <c r="AP89" s="22">
        <v>23</v>
      </c>
      <c r="AQ89" s="22">
        <v>1.2</v>
      </c>
      <c r="AR89" s="22">
        <v>81</v>
      </c>
      <c r="AS89" s="25">
        <v>7</v>
      </c>
      <c r="AT89" s="24">
        <f>Tabla_Estadisticas[[#This Row],[E2_Pts_Saque]]+Tabla_Estadisticas[[#This Row],[E2_Error_Saque]]/Tabla_Estadisticas[[#This Row],[E2_Total_Saques]]</f>
        <v>3.2777777777777777</v>
      </c>
      <c r="AU89" s="24">
        <f>Tabla_Estadisticas[[#This Row],[E2_Pts_Contraataque]]/Tabla_Estadisticas[[#This Row],[E2_Pts_Totales]]</f>
        <v>0.3235294117647059</v>
      </c>
      <c r="AW89" s="30">
        <v>717</v>
      </c>
      <c r="AX89" s="31">
        <v>43446</v>
      </c>
      <c r="AY89" s="30">
        <f>_xlfn.XLOOKUP(Auxiliar!A718,Equipos!$B$2:$B$24,Equipos!$A$2:$A$24,"error",0)</f>
        <v>16</v>
      </c>
      <c r="AZ89" s="30">
        <f>_xlfn.XLOOKUP(Auxiliar!B718,Equipos!$B$2:$B$24,Equipos!$A$2:$A$24,"error",0)</f>
        <v>1</v>
      </c>
      <c r="BA89" s="30">
        <v>3</v>
      </c>
      <c r="BB89" s="30">
        <v>1</v>
      </c>
    </row>
    <row r="90" spans="1:54" x14ac:dyDescent="0.25">
      <c r="A90" t="s">
        <v>54</v>
      </c>
      <c r="B90" t="s">
        <v>63</v>
      </c>
      <c r="L90" t="s">
        <v>49</v>
      </c>
      <c r="M90" t="s">
        <v>119</v>
      </c>
      <c r="N90" t="s">
        <v>58</v>
      </c>
      <c r="O90" s="2">
        <v>0.4</v>
      </c>
      <c r="P90" s="2">
        <v>0.15</v>
      </c>
      <c r="Q90" t="s">
        <v>50</v>
      </c>
      <c r="R90" t="s">
        <v>47</v>
      </c>
      <c r="S90">
        <v>6</v>
      </c>
      <c r="T90">
        <v>24</v>
      </c>
      <c r="U90">
        <v>56</v>
      </c>
      <c r="V90">
        <v>2</v>
      </c>
      <c r="W90" s="2">
        <v>0.37</v>
      </c>
      <c r="X90" s="2">
        <v>0.14000000000000001</v>
      </c>
      <c r="Y90">
        <v>6</v>
      </c>
      <c r="Z90">
        <v>7</v>
      </c>
      <c r="AA90">
        <v>12</v>
      </c>
      <c r="AC90" s="26">
        <v>717</v>
      </c>
      <c r="AD90" s="27">
        <v>16</v>
      </c>
      <c r="AE90" s="27">
        <v>1</v>
      </c>
      <c r="AF90" s="26">
        <v>67</v>
      </c>
      <c r="AG90" s="26">
        <v>95</v>
      </c>
      <c r="AH90" s="26">
        <v>13</v>
      </c>
      <c r="AI90" s="26">
        <v>1.75</v>
      </c>
      <c r="AJ90" s="26">
        <v>61</v>
      </c>
      <c r="AK90" s="28">
        <v>5</v>
      </c>
      <c r="AL90" s="28">
        <f>Tabla_Estadisticas[[#This Row],[E1_Pts_Saque]]+Tabla_Estadisticas[[#This Row],[E1_Error_Saque]]/Tabla_Estadisticas[[#This Row],[E1_Total_Saques]]</f>
        <v>2.211267605633803</v>
      </c>
      <c r="AM90" s="28">
        <f>Tabla_Estadisticas[[#This Row],[E1_Pts_Contraataque]]/Tabla_Estadisticas[[#This Row],[E1_Total_Saques]]</f>
        <v>0.19718309859154928</v>
      </c>
      <c r="AN90" s="26">
        <v>54</v>
      </c>
      <c r="AO90" s="26">
        <v>76</v>
      </c>
      <c r="AP90" s="26">
        <v>15</v>
      </c>
      <c r="AQ90" s="26">
        <v>1.25</v>
      </c>
      <c r="AR90" s="26">
        <v>82</v>
      </c>
      <c r="AS90" s="29">
        <v>7</v>
      </c>
      <c r="AT90" s="28">
        <f>Tabla_Estadisticas[[#This Row],[E2_Pts_Saque]]+Tabla_Estadisticas[[#This Row],[E2_Error_Saque]]/Tabla_Estadisticas[[#This Row],[E2_Total_Saques]]</f>
        <v>4.1772151898734178</v>
      </c>
      <c r="AU90" s="28">
        <f>Tabla_Estadisticas[[#This Row],[E2_Pts_Contraataque]]/Tabla_Estadisticas[[#This Row],[E2_Pts_Totales]]</f>
        <v>0.43396226415094341</v>
      </c>
      <c r="AW90" s="22">
        <v>718</v>
      </c>
      <c r="AX90" s="32">
        <v>43446</v>
      </c>
      <c r="AY90" s="22">
        <f>_xlfn.XLOOKUP(Auxiliar!A719,Equipos!$B$2:$B$24,Equipos!$A$2:$A$24,"error",0)</f>
        <v>4</v>
      </c>
      <c r="AZ90" s="22">
        <f>_xlfn.XLOOKUP(Auxiliar!B719,Equipos!$B$2:$B$24,Equipos!$A$2:$A$24,"error",0)</f>
        <v>7</v>
      </c>
      <c r="BA90" s="22">
        <v>3</v>
      </c>
      <c r="BB90" s="22">
        <v>2</v>
      </c>
    </row>
    <row r="91" spans="1:54" x14ac:dyDescent="0.25">
      <c r="A91" t="s">
        <v>72</v>
      </c>
      <c r="B91" t="s">
        <v>42</v>
      </c>
      <c r="L91" t="s">
        <v>95</v>
      </c>
      <c r="M91" t="s">
        <v>57</v>
      </c>
      <c r="N91" t="s">
        <v>47</v>
      </c>
      <c r="O91" s="2">
        <v>0.36</v>
      </c>
      <c r="P91" s="2">
        <v>0.14000000000000001</v>
      </c>
      <c r="Q91" t="s">
        <v>69</v>
      </c>
      <c r="R91" t="s">
        <v>69</v>
      </c>
      <c r="S91">
        <v>10</v>
      </c>
      <c r="T91">
        <v>26</v>
      </c>
      <c r="U91">
        <v>88</v>
      </c>
      <c r="V91">
        <v>7</v>
      </c>
      <c r="W91" s="2">
        <v>0.51</v>
      </c>
      <c r="X91" s="2">
        <v>0.27</v>
      </c>
      <c r="Y91">
        <v>9</v>
      </c>
      <c r="Z91">
        <v>9</v>
      </c>
      <c r="AA91">
        <v>9</v>
      </c>
      <c r="AC91" s="22">
        <v>718</v>
      </c>
      <c r="AD91" s="23">
        <v>4</v>
      </c>
      <c r="AE91" s="23">
        <v>7</v>
      </c>
      <c r="AF91" s="22">
        <v>82</v>
      </c>
      <c r="AG91" s="22">
        <v>111</v>
      </c>
      <c r="AH91" s="22">
        <v>16</v>
      </c>
      <c r="AI91" s="22">
        <v>2.4</v>
      </c>
      <c r="AJ91" s="22">
        <v>88</v>
      </c>
      <c r="AK91" s="24">
        <v>2</v>
      </c>
      <c r="AL91" s="24">
        <f>Tabla_Estadisticas[[#This Row],[E1_Pts_Saque]]+Tabla_Estadisticas[[#This Row],[E1_Error_Saque]]/Tabla_Estadisticas[[#This Row],[E1_Total_Saques]]</f>
        <v>7.1698113207547172</v>
      </c>
      <c r="AM91" s="24">
        <f>Tabla_Estadisticas[[#This Row],[E1_Pts_Contraataque]]/Tabla_Estadisticas[[#This Row],[E1_Total_Saques]]</f>
        <v>0.24528301886792453</v>
      </c>
      <c r="AN91" s="22">
        <v>74</v>
      </c>
      <c r="AO91" s="22">
        <v>107</v>
      </c>
      <c r="AP91" s="22">
        <v>19</v>
      </c>
      <c r="AQ91" s="22">
        <v>0.4</v>
      </c>
      <c r="AR91" s="22">
        <v>95</v>
      </c>
      <c r="AS91" s="25">
        <v>12</v>
      </c>
      <c r="AT91" s="24">
        <f>Tabla_Estadisticas[[#This Row],[E2_Pts_Saque]]+Tabla_Estadisticas[[#This Row],[E2_Error_Saque]]/Tabla_Estadisticas[[#This Row],[E2_Total_Saques]]</f>
        <v>6.2222222222222223</v>
      </c>
      <c r="AU91" s="24">
        <f>Tabla_Estadisticas[[#This Row],[E2_Pts_Contraataque]]/Tabla_Estadisticas[[#This Row],[E2_Pts_Totales]]</f>
        <v>0.33333333333333331</v>
      </c>
      <c r="AW91" s="30">
        <v>719</v>
      </c>
      <c r="AX91" s="31">
        <v>43446</v>
      </c>
      <c r="AY91" s="30">
        <f>_xlfn.XLOOKUP(Auxiliar!A720,Equipos!$B$2:$B$24,Equipos!$A$2:$A$24,"error",0)</f>
        <v>14</v>
      </c>
      <c r="AZ91" s="30">
        <f>_xlfn.XLOOKUP(Auxiliar!B720,Equipos!$B$2:$B$24,Equipos!$A$2:$A$24,"error",0)</f>
        <v>15</v>
      </c>
      <c r="BA91" s="30">
        <v>0</v>
      </c>
      <c r="BB91" s="30">
        <v>3</v>
      </c>
    </row>
    <row r="92" spans="1:54" x14ac:dyDescent="0.25">
      <c r="A92" t="s">
        <v>53</v>
      </c>
      <c r="B92" t="s">
        <v>82</v>
      </c>
      <c r="L92" t="s">
        <v>50</v>
      </c>
      <c r="M92" t="s">
        <v>130</v>
      </c>
      <c r="N92" t="s">
        <v>68</v>
      </c>
      <c r="O92" s="2">
        <v>0.46</v>
      </c>
      <c r="P92" s="2">
        <v>0.18</v>
      </c>
      <c r="Q92" t="s">
        <v>84</v>
      </c>
      <c r="R92" t="s">
        <v>50</v>
      </c>
      <c r="S92">
        <v>7</v>
      </c>
      <c r="T92">
        <v>19</v>
      </c>
      <c r="U92">
        <v>66</v>
      </c>
      <c r="V92">
        <v>3</v>
      </c>
      <c r="W92" s="2">
        <v>0.5</v>
      </c>
      <c r="X92" s="2">
        <v>0.13</v>
      </c>
      <c r="Y92">
        <v>7</v>
      </c>
      <c r="Z92">
        <v>12</v>
      </c>
      <c r="AA92">
        <v>3</v>
      </c>
      <c r="AC92" s="26">
        <v>719</v>
      </c>
      <c r="AD92" s="27">
        <v>14</v>
      </c>
      <c r="AE92" s="27">
        <v>15</v>
      </c>
      <c r="AF92" s="26">
        <v>43</v>
      </c>
      <c r="AG92" s="26">
        <v>60</v>
      </c>
      <c r="AH92" s="26">
        <v>19</v>
      </c>
      <c r="AI92" s="26">
        <v>1.33</v>
      </c>
      <c r="AJ92" s="26">
        <v>65</v>
      </c>
      <c r="AK92" s="28">
        <v>5</v>
      </c>
      <c r="AL92" s="28">
        <f>Tabla_Estadisticas[[#This Row],[E1_Pts_Saque]]+Tabla_Estadisticas[[#This Row],[E1_Error_Saque]]/Tabla_Estadisticas[[#This Row],[E1_Total_Saques]]</f>
        <v>3.2666666666666666</v>
      </c>
      <c r="AM92" s="28">
        <f>Tabla_Estadisticas[[#This Row],[E1_Pts_Contraataque]]/Tabla_Estadisticas[[#This Row],[E1_Total_Saques]]</f>
        <v>0.18888888888888888</v>
      </c>
      <c r="AN92" s="26">
        <v>45</v>
      </c>
      <c r="AO92" s="26">
        <v>73</v>
      </c>
      <c r="AP92" s="26">
        <v>8</v>
      </c>
      <c r="AQ92" s="26">
        <v>1.67</v>
      </c>
      <c r="AR92" s="26">
        <v>41</v>
      </c>
      <c r="AS92" s="29">
        <v>4</v>
      </c>
      <c r="AT92" s="28">
        <f>Tabla_Estadisticas[[#This Row],[E2_Pts_Saque]]+Tabla_Estadisticas[[#This Row],[E2_Error_Saque]]/Tabla_Estadisticas[[#This Row],[E2_Total_Saques]]</f>
        <v>3.28125</v>
      </c>
      <c r="AU92" s="28">
        <f>Tabla_Estadisticas[[#This Row],[E2_Pts_Contraataque]]/Tabla_Estadisticas[[#This Row],[E2_Pts_Totales]]</f>
        <v>0.33333333333333331</v>
      </c>
      <c r="AW92" s="22">
        <v>720</v>
      </c>
      <c r="AX92" s="32">
        <v>43446</v>
      </c>
      <c r="AY92" s="22">
        <f>_xlfn.XLOOKUP(Auxiliar!A721,Equipos!$B$2:$B$24,Equipos!$A$2:$A$24,"error",0)</f>
        <v>9</v>
      </c>
      <c r="AZ92" s="22">
        <f>_xlfn.XLOOKUP(Auxiliar!B721,Equipos!$B$2:$B$24,Equipos!$A$2:$A$24,"error",0)</f>
        <v>13</v>
      </c>
      <c r="BA92" s="22">
        <v>3</v>
      </c>
      <c r="BB92" s="22">
        <v>0</v>
      </c>
    </row>
    <row r="93" spans="1:54" x14ac:dyDescent="0.25">
      <c r="A93" t="s">
        <v>41</v>
      </c>
      <c r="B93" t="s">
        <v>87</v>
      </c>
      <c r="L93" t="s">
        <v>125</v>
      </c>
      <c r="M93" t="s">
        <v>172</v>
      </c>
      <c r="N93" t="s">
        <v>68</v>
      </c>
      <c r="O93" s="2">
        <v>0.55000000000000004</v>
      </c>
      <c r="P93" s="2">
        <v>0.22</v>
      </c>
      <c r="Q93" t="s">
        <v>79</v>
      </c>
      <c r="R93" t="s">
        <v>58</v>
      </c>
      <c r="S93">
        <v>10</v>
      </c>
      <c r="T93">
        <v>40</v>
      </c>
      <c r="U93">
        <v>83</v>
      </c>
      <c r="V93">
        <v>6</v>
      </c>
      <c r="W93" s="2">
        <v>0.43</v>
      </c>
      <c r="X93" s="2">
        <v>0.19</v>
      </c>
      <c r="Y93">
        <v>4</v>
      </c>
      <c r="Z93">
        <v>8</v>
      </c>
      <c r="AA93">
        <v>10</v>
      </c>
      <c r="AC93" s="22">
        <v>720</v>
      </c>
      <c r="AD93" s="23">
        <v>9</v>
      </c>
      <c r="AE93" s="23">
        <v>13</v>
      </c>
      <c r="AF93" s="22">
        <v>52</v>
      </c>
      <c r="AG93" s="22">
        <v>74</v>
      </c>
      <c r="AH93" s="22">
        <v>15</v>
      </c>
      <c r="AI93" s="22">
        <v>2.33</v>
      </c>
      <c r="AJ93" s="22">
        <v>45</v>
      </c>
      <c r="AK93" s="24">
        <v>1</v>
      </c>
      <c r="AL93" s="24">
        <f>Tabla_Estadisticas[[#This Row],[E1_Pts_Saque]]+Tabla_Estadisticas[[#This Row],[E1_Error_Saque]]/Tabla_Estadisticas[[#This Row],[E1_Total_Saques]]</f>
        <v>6.2589285714285712</v>
      </c>
      <c r="AM93" s="24">
        <f>Tabla_Estadisticas[[#This Row],[E1_Pts_Contraataque]]/Tabla_Estadisticas[[#This Row],[E1_Total_Saques]]</f>
        <v>0.23214285714285715</v>
      </c>
      <c r="AN93" s="22">
        <v>39</v>
      </c>
      <c r="AO93" s="22">
        <v>60</v>
      </c>
      <c r="AP93" s="22">
        <v>15</v>
      </c>
      <c r="AQ93" s="22">
        <v>0.33</v>
      </c>
      <c r="AR93" s="22">
        <v>59</v>
      </c>
      <c r="AS93" s="25">
        <v>7</v>
      </c>
      <c r="AT93" s="24">
        <f>Tabla_Estadisticas[[#This Row],[E2_Pts_Saque]]+Tabla_Estadisticas[[#This Row],[E2_Error_Saque]]/Tabla_Estadisticas[[#This Row],[E2_Total_Saques]]</f>
        <v>3.1711711711711712</v>
      </c>
      <c r="AU93" s="24">
        <f>Tabla_Estadisticas[[#This Row],[E2_Pts_Contraataque]]/Tabla_Estadisticas[[#This Row],[E2_Pts_Totales]]</f>
        <v>0.28767123287671231</v>
      </c>
      <c r="AW93" s="30">
        <v>721</v>
      </c>
      <c r="AX93" s="31">
        <v>43451</v>
      </c>
      <c r="AY93" s="30">
        <f>_xlfn.XLOOKUP(Auxiliar!A722,Equipos!$B$2:$B$24,Equipos!$A$2:$A$24,"error",0)</f>
        <v>18</v>
      </c>
      <c r="AZ93" s="30">
        <f>_xlfn.XLOOKUP(Auxiliar!B722,Equipos!$B$2:$B$24,Equipos!$A$2:$A$24,"error",0)</f>
        <v>17</v>
      </c>
      <c r="BA93" s="30">
        <v>3</v>
      </c>
      <c r="BB93" s="30">
        <v>0</v>
      </c>
    </row>
    <row r="94" spans="1:54" x14ac:dyDescent="0.25">
      <c r="A94" t="s">
        <v>62</v>
      </c>
      <c r="B94" t="s">
        <v>93</v>
      </c>
      <c r="L94" t="s">
        <v>142</v>
      </c>
      <c r="M94" t="s">
        <v>149</v>
      </c>
      <c r="N94" t="s">
        <v>77</v>
      </c>
      <c r="O94" s="2">
        <v>0.37</v>
      </c>
      <c r="P94" s="2">
        <v>0.11</v>
      </c>
      <c r="Q94" t="s">
        <v>117</v>
      </c>
      <c r="R94" t="s">
        <v>45</v>
      </c>
      <c r="S94">
        <v>20</v>
      </c>
      <c r="T94">
        <v>26</v>
      </c>
      <c r="U94">
        <v>101</v>
      </c>
      <c r="V94">
        <v>7</v>
      </c>
      <c r="W94" s="2">
        <v>0.39</v>
      </c>
      <c r="X94" s="2">
        <v>0.17</v>
      </c>
      <c r="Y94">
        <v>11</v>
      </c>
      <c r="Z94">
        <v>13</v>
      </c>
      <c r="AA94">
        <v>16</v>
      </c>
      <c r="AC94" s="26">
        <v>721</v>
      </c>
      <c r="AD94" s="27">
        <v>18</v>
      </c>
      <c r="AE94" s="27">
        <v>17</v>
      </c>
      <c r="AF94" s="26">
        <v>56</v>
      </c>
      <c r="AG94" s="26">
        <v>73</v>
      </c>
      <c r="AH94" s="26">
        <v>10</v>
      </c>
      <c r="AI94" s="26">
        <v>2.33</v>
      </c>
      <c r="AJ94" s="26">
        <v>51</v>
      </c>
      <c r="AK94" s="28">
        <v>1</v>
      </c>
      <c r="AL94" s="28">
        <f>Tabla_Estadisticas[[#This Row],[E1_Pts_Saque]]+Tabla_Estadisticas[[#This Row],[E1_Error_Saque]]/Tabla_Estadisticas[[#This Row],[E1_Total_Saques]]</f>
        <v>7.0982142857142856</v>
      </c>
      <c r="AM94" s="28">
        <f>Tabla_Estadisticas[[#This Row],[E1_Pts_Contraataque]]/Tabla_Estadisticas[[#This Row],[E1_Total_Saques]]</f>
        <v>0.2857142857142857</v>
      </c>
      <c r="AN94" s="26">
        <v>46</v>
      </c>
      <c r="AO94" s="26">
        <v>61</v>
      </c>
      <c r="AP94" s="26">
        <v>10</v>
      </c>
      <c r="AQ94" s="26">
        <v>0.33</v>
      </c>
      <c r="AR94" s="26">
        <v>63</v>
      </c>
      <c r="AS94" s="29">
        <v>7</v>
      </c>
      <c r="AT94" s="28">
        <f>Tabla_Estadisticas[[#This Row],[E2_Pts_Saque]]+Tabla_Estadisticas[[#This Row],[E2_Error_Saque]]/Tabla_Estadisticas[[#This Row],[E2_Total_Saques]]</f>
        <v>5.25</v>
      </c>
      <c r="AU94" s="28">
        <f>Tabla_Estadisticas[[#This Row],[E2_Pts_Contraataque]]/Tabla_Estadisticas[[#This Row],[E2_Pts_Totales]]</f>
        <v>0.29268292682926828</v>
      </c>
      <c r="AW94" s="22">
        <v>722</v>
      </c>
      <c r="AX94" s="32">
        <v>43449</v>
      </c>
      <c r="AY94" s="22">
        <f>_xlfn.XLOOKUP(Auxiliar!A723,Equipos!$B$2:$B$24,Equipos!$A$2:$A$24,"error",0)</f>
        <v>15</v>
      </c>
      <c r="AZ94" s="22">
        <f>_xlfn.XLOOKUP(Auxiliar!B723,Equipos!$B$2:$B$24,Equipos!$A$2:$A$24,"error",0)</f>
        <v>9</v>
      </c>
      <c r="BA94" s="22">
        <v>3</v>
      </c>
      <c r="BB94" s="22">
        <v>1</v>
      </c>
    </row>
    <row r="95" spans="1:54" x14ac:dyDescent="0.25">
      <c r="A95" t="s">
        <v>71</v>
      </c>
      <c r="B95" t="s">
        <v>101</v>
      </c>
      <c r="L95" t="s">
        <v>56</v>
      </c>
      <c r="M95" t="s">
        <v>144</v>
      </c>
      <c r="N95" t="s">
        <v>98</v>
      </c>
      <c r="O95" s="2">
        <v>0.56000000000000005</v>
      </c>
      <c r="P95" s="2">
        <v>0.22</v>
      </c>
      <c r="Q95" t="s">
        <v>50</v>
      </c>
      <c r="R95" t="s">
        <v>47</v>
      </c>
      <c r="S95">
        <v>5</v>
      </c>
      <c r="T95">
        <v>15</v>
      </c>
      <c r="U95">
        <v>64</v>
      </c>
      <c r="V95">
        <v>5</v>
      </c>
      <c r="W95" s="2">
        <v>0.39</v>
      </c>
      <c r="X95" s="2">
        <v>0.18</v>
      </c>
      <c r="Y95">
        <v>6</v>
      </c>
      <c r="Z95">
        <v>7</v>
      </c>
      <c r="AA95">
        <v>6</v>
      </c>
      <c r="AC95" s="22">
        <v>722</v>
      </c>
      <c r="AD95" s="23">
        <v>15</v>
      </c>
      <c r="AE95" s="23">
        <v>9</v>
      </c>
      <c r="AF95" s="22">
        <v>66</v>
      </c>
      <c r="AG95" s="22">
        <v>97</v>
      </c>
      <c r="AH95" s="22">
        <v>13</v>
      </c>
      <c r="AI95" s="22">
        <v>1.5</v>
      </c>
      <c r="AJ95" s="22">
        <v>62</v>
      </c>
      <c r="AK95" s="24">
        <v>7</v>
      </c>
      <c r="AL95" s="24">
        <f>Tabla_Estadisticas[[#This Row],[E1_Pts_Saque]]+Tabla_Estadisticas[[#This Row],[E1_Error_Saque]]/Tabla_Estadisticas[[#This Row],[E1_Total_Saques]]</f>
        <v>5.1232876712328768</v>
      </c>
      <c r="AM95" s="24">
        <f>Tabla_Estadisticas[[#This Row],[E1_Pts_Contraataque]]/Tabla_Estadisticas[[#This Row],[E1_Total_Saques]]</f>
        <v>0.27397260273972601</v>
      </c>
      <c r="AN95" s="22">
        <v>64</v>
      </c>
      <c r="AO95" s="22">
        <v>83</v>
      </c>
      <c r="AP95" s="22">
        <v>21</v>
      </c>
      <c r="AQ95" s="22">
        <v>1.75</v>
      </c>
      <c r="AR95" s="22">
        <v>84</v>
      </c>
      <c r="AS95" s="25">
        <v>6</v>
      </c>
      <c r="AT95" s="24">
        <f>Tabla_Estadisticas[[#This Row],[E2_Pts_Saque]]+Tabla_Estadisticas[[#This Row],[E2_Error_Saque]]/Tabla_Estadisticas[[#This Row],[E2_Total_Saques]]</f>
        <v>2.3333333333333335</v>
      </c>
      <c r="AU95" s="24">
        <f>Tabla_Estadisticas[[#This Row],[E2_Pts_Contraataque]]/Tabla_Estadisticas[[#This Row],[E2_Pts_Totales]]</f>
        <v>0.21568627450980393</v>
      </c>
      <c r="AW95" s="30">
        <v>723</v>
      </c>
      <c r="AX95" s="31">
        <v>43450</v>
      </c>
      <c r="AY95" s="30">
        <f>_xlfn.XLOOKUP(Auxiliar!A724,Equipos!$B$2:$B$24,Equipos!$A$2:$A$24,"error",0)</f>
        <v>7</v>
      </c>
      <c r="AZ95" s="30">
        <f>_xlfn.XLOOKUP(Auxiliar!B724,Equipos!$B$2:$B$24,Equipos!$A$2:$A$24,"error",0)</f>
        <v>14</v>
      </c>
      <c r="BA95" s="30">
        <v>0</v>
      </c>
      <c r="BB95" s="30">
        <v>3</v>
      </c>
    </row>
    <row r="96" spans="1:54" x14ac:dyDescent="0.25">
      <c r="A96" t="s">
        <v>81</v>
      </c>
      <c r="B96" t="s">
        <v>100</v>
      </c>
      <c r="L96" t="s">
        <v>50</v>
      </c>
      <c r="M96" t="s">
        <v>124</v>
      </c>
      <c r="N96" t="s">
        <v>58</v>
      </c>
      <c r="O96" s="2">
        <v>0.4</v>
      </c>
      <c r="P96" s="2">
        <v>0.21</v>
      </c>
      <c r="Q96" t="s">
        <v>77</v>
      </c>
      <c r="R96" t="s">
        <v>58</v>
      </c>
      <c r="S96">
        <v>6</v>
      </c>
      <c r="T96">
        <v>27</v>
      </c>
      <c r="U96">
        <v>40</v>
      </c>
      <c r="V96">
        <v>2</v>
      </c>
      <c r="W96" s="2">
        <v>0.52</v>
      </c>
      <c r="X96" s="2">
        <v>0.22</v>
      </c>
      <c r="Y96">
        <v>4</v>
      </c>
      <c r="Z96">
        <v>5</v>
      </c>
      <c r="AA96">
        <v>8</v>
      </c>
      <c r="AC96" s="26">
        <v>723</v>
      </c>
      <c r="AD96" s="27">
        <v>7</v>
      </c>
      <c r="AE96" s="27">
        <v>14</v>
      </c>
      <c r="AF96" s="26">
        <v>43</v>
      </c>
      <c r="AG96" s="26">
        <v>62</v>
      </c>
      <c r="AH96" s="26">
        <v>9</v>
      </c>
      <c r="AI96" s="26">
        <v>1</v>
      </c>
      <c r="AJ96" s="26">
        <v>63</v>
      </c>
      <c r="AK96" s="28">
        <v>7</v>
      </c>
      <c r="AL96" s="28">
        <f>Tabla_Estadisticas[[#This Row],[E1_Pts_Saque]]+Tabla_Estadisticas[[#This Row],[E1_Error_Saque]]/Tabla_Estadisticas[[#This Row],[E1_Total_Saques]]</f>
        <v>2.2982456140350878</v>
      </c>
      <c r="AM96" s="28">
        <f>Tabla_Estadisticas[[#This Row],[E1_Pts_Contraataque]]/Tabla_Estadisticas[[#This Row],[E1_Total_Saques]]</f>
        <v>0.17543859649122806</v>
      </c>
      <c r="AN96" s="26">
        <v>55</v>
      </c>
      <c r="AO96" s="26">
        <v>74</v>
      </c>
      <c r="AP96" s="26">
        <v>11</v>
      </c>
      <c r="AQ96" s="26">
        <v>2.33</v>
      </c>
      <c r="AR96" s="26">
        <v>53</v>
      </c>
      <c r="AS96" s="29">
        <v>3</v>
      </c>
      <c r="AT96" s="28">
        <f>Tabla_Estadisticas[[#This Row],[E2_Pts_Saque]]+Tabla_Estadisticas[[#This Row],[E2_Error_Saque]]/Tabla_Estadisticas[[#This Row],[E2_Total_Saques]]</f>
        <v>4.1756756756756754</v>
      </c>
      <c r="AU96" s="28">
        <f>Tabla_Estadisticas[[#This Row],[E2_Pts_Contraataque]]/Tabla_Estadisticas[[#This Row],[E2_Pts_Totales]]</f>
        <v>0.5490196078431373</v>
      </c>
      <c r="AW96" s="22">
        <v>724</v>
      </c>
      <c r="AX96" s="32">
        <v>43449</v>
      </c>
      <c r="AY96" s="22">
        <f>_xlfn.XLOOKUP(Auxiliar!A725,Equipos!$B$2:$B$24,Equipos!$A$2:$A$24,"error",0)</f>
        <v>1</v>
      </c>
      <c r="AZ96" s="22">
        <f>_xlfn.XLOOKUP(Auxiliar!B725,Equipos!$B$2:$B$24,Equipos!$A$2:$A$24,"error",0)</f>
        <v>4</v>
      </c>
      <c r="BA96" s="22">
        <v>2</v>
      </c>
      <c r="BB96" s="22">
        <v>3</v>
      </c>
    </row>
    <row r="97" spans="1:54" x14ac:dyDescent="0.25">
      <c r="A97" t="s">
        <v>86</v>
      </c>
      <c r="B97" t="s">
        <v>92</v>
      </c>
      <c r="L97" t="s">
        <v>146</v>
      </c>
      <c r="M97" t="s">
        <v>139</v>
      </c>
      <c r="N97" t="s">
        <v>79</v>
      </c>
      <c r="O97" s="2">
        <v>0.39</v>
      </c>
      <c r="P97" s="2">
        <v>0.12</v>
      </c>
      <c r="Q97" t="s">
        <v>79</v>
      </c>
      <c r="R97" t="s">
        <v>79</v>
      </c>
      <c r="S97">
        <v>2</v>
      </c>
      <c r="T97">
        <v>40</v>
      </c>
      <c r="U97">
        <v>67</v>
      </c>
      <c r="V97">
        <v>3</v>
      </c>
      <c r="W97" s="2">
        <v>0.35</v>
      </c>
      <c r="X97" s="2">
        <v>0.19</v>
      </c>
      <c r="Y97">
        <v>8</v>
      </c>
      <c r="Z97">
        <v>8</v>
      </c>
      <c r="AA97">
        <v>9</v>
      </c>
      <c r="AC97" s="22">
        <v>724</v>
      </c>
      <c r="AD97" s="23">
        <v>1</v>
      </c>
      <c r="AE97" s="23">
        <v>4</v>
      </c>
      <c r="AF97" s="22">
        <v>62</v>
      </c>
      <c r="AG97" s="22">
        <v>101</v>
      </c>
      <c r="AH97" s="22">
        <v>13</v>
      </c>
      <c r="AI97" s="22">
        <v>1</v>
      </c>
      <c r="AJ97" s="22">
        <v>84</v>
      </c>
      <c r="AK97" s="24">
        <v>9</v>
      </c>
      <c r="AL97" s="24">
        <f>Tabla_Estadisticas[[#This Row],[E1_Pts_Saque]]+Tabla_Estadisticas[[#This Row],[E1_Error_Saque]]/Tabla_Estadisticas[[#This Row],[E1_Total_Saques]]</f>
        <v>3.1829268292682928</v>
      </c>
      <c r="AM97" s="24">
        <f>Tabla_Estadisticas[[#This Row],[E1_Pts_Contraataque]]/Tabla_Estadisticas[[#This Row],[E1_Total_Saques]]</f>
        <v>0.1951219512195122</v>
      </c>
      <c r="AN97" s="22">
        <v>77</v>
      </c>
      <c r="AO97" s="22">
        <v>103</v>
      </c>
      <c r="AP97" s="22">
        <v>19</v>
      </c>
      <c r="AQ97" s="22">
        <v>1.8</v>
      </c>
      <c r="AR97" s="22">
        <v>88</v>
      </c>
      <c r="AS97" s="25">
        <v>5</v>
      </c>
      <c r="AT97" s="24">
        <f>Tabla_Estadisticas[[#This Row],[E2_Pts_Saque]]+Tabla_Estadisticas[[#This Row],[E2_Error_Saque]]/Tabla_Estadisticas[[#This Row],[E2_Total_Saques]]</f>
        <v>8.1458333333333339</v>
      </c>
      <c r="AU97" s="24">
        <f>Tabla_Estadisticas[[#This Row],[E2_Pts_Contraataque]]/Tabla_Estadisticas[[#This Row],[E2_Pts_Totales]]</f>
        <v>0.38571428571428573</v>
      </c>
      <c r="AW97" s="30">
        <v>725</v>
      </c>
      <c r="AX97" s="31">
        <v>43450</v>
      </c>
      <c r="AY97" s="30">
        <f>_xlfn.XLOOKUP(Auxiliar!A726,Equipos!$B$2:$B$24,Equipos!$A$2:$A$24,"error",0)</f>
        <v>2</v>
      </c>
      <c r="AZ97" s="30">
        <f>_xlfn.XLOOKUP(Auxiliar!B726,Equipos!$B$2:$B$24,Equipos!$A$2:$A$24,"error",0)</f>
        <v>16</v>
      </c>
      <c r="BA97" s="30">
        <v>2</v>
      </c>
      <c r="BB97" s="30">
        <v>3</v>
      </c>
    </row>
    <row r="98" spans="1:54" x14ac:dyDescent="0.25">
      <c r="A98" t="s">
        <v>92</v>
      </c>
      <c r="B98" t="s">
        <v>54</v>
      </c>
      <c r="L98" t="s">
        <v>104</v>
      </c>
      <c r="M98" t="s">
        <v>112</v>
      </c>
      <c r="N98" t="s">
        <v>98</v>
      </c>
      <c r="O98" s="2">
        <v>0.49</v>
      </c>
      <c r="P98" s="2">
        <v>0.12</v>
      </c>
      <c r="Q98" t="s">
        <v>69</v>
      </c>
      <c r="R98" t="s">
        <v>69</v>
      </c>
      <c r="S98">
        <v>14</v>
      </c>
      <c r="T98">
        <v>25</v>
      </c>
      <c r="U98">
        <v>73</v>
      </c>
      <c r="V98">
        <v>7</v>
      </c>
      <c r="W98" s="2">
        <v>0.36</v>
      </c>
      <c r="X98" s="2">
        <v>0.16</v>
      </c>
      <c r="Y98">
        <v>9</v>
      </c>
      <c r="Z98">
        <v>9</v>
      </c>
      <c r="AA98">
        <v>15</v>
      </c>
      <c r="AC98" s="26">
        <v>725</v>
      </c>
      <c r="AD98" s="27">
        <v>2</v>
      </c>
      <c r="AE98" s="27">
        <v>16</v>
      </c>
      <c r="AF98" s="26">
        <v>67</v>
      </c>
      <c r="AG98" s="26">
        <v>100</v>
      </c>
      <c r="AH98" s="26">
        <v>15</v>
      </c>
      <c r="AI98" s="26">
        <v>1.8</v>
      </c>
      <c r="AJ98" s="26">
        <v>81</v>
      </c>
      <c r="AK98" s="28">
        <v>7</v>
      </c>
      <c r="AL98" s="28">
        <f>Tabla_Estadisticas[[#This Row],[E1_Pts_Saque]]+Tabla_Estadisticas[[#This Row],[E1_Error_Saque]]/Tabla_Estadisticas[[#This Row],[E1_Total_Saques]]</f>
        <v>7.2474226804123711</v>
      </c>
      <c r="AM98" s="28">
        <f>Tabla_Estadisticas[[#This Row],[E1_Pts_Contraataque]]/Tabla_Estadisticas[[#This Row],[E1_Total_Saques]]</f>
        <v>0.25773195876288657</v>
      </c>
      <c r="AN98" s="26">
        <v>75</v>
      </c>
      <c r="AO98" s="26">
        <v>103</v>
      </c>
      <c r="AP98" s="26">
        <v>22</v>
      </c>
      <c r="AQ98" s="26">
        <v>1.4</v>
      </c>
      <c r="AR98" s="26">
        <v>85</v>
      </c>
      <c r="AS98" s="29">
        <v>9</v>
      </c>
      <c r="AT98" s="28">
        <f>Tabla_Estadisticas[[#This Row],[E2_Pts_Saque]]+Tabla_Estadisticas[[#This Row],[E2_Error_Saque]]/Tabla_Estadisticas[[#This Row],[E2_Total_Saques]]</f>
        <v>2.1443298969072164</v>
      </c>
      <c r="AU98" s="28">
        <f>Tabla_Estadisticas[[#This Row],[E2_Pts_Contraataque]]/Tabla_Estadisticas[[#This Row],[E2_Pts_Totales]]</f>
        <v>0.36666666666666664</v>
      </c>
      <c r="AW98" s="22">
        <v>726</v>
      </c>
      <c r="AX98" s="32">
        <v>43450</v>
      </c>
      <c r="AY98" s="22">
        <f>_xlfn.XLOOKUP(Auxiliar!A727,Equipos!$B$2:$B$24,Equipos!$A$2:$A$24,"error",0)</f>
        <v>8</v>
      </c>
      <c r="AZ98" s="22">
        <f>_xlfn.XLOOKUP(Auxiliar!B727,Equipos!$B$2:$B$24,Equipos!$A$2:$A$24,"error",0)</f>
        <v>12</v>
      </c>
      <c r="BA98" s="22">
        <v>3</v>
      </c>
      <c r="BB98" s="22">
        <v>0</v>
      </c>
    </row>
    <row r="99" spans="1:54" x14ac:dyDescent="0.25">
      <c r="A99" t="s">
        <v>100</v>
      </c>
      <c r="B99" t="s">
        <v>86</v>
      </c>
      <c r="L99" t="s">
        <v>66</v>
      </c>
      <c r="M99" t="s">
        <v>120</v>
      </c>
      <c r="N99" t="s">
        <v>98</v>
      </c>
      <c r="O99" s="2">
        <v>0.35</v>
      </c>
      <c r="P99" s="2">
        <v>0.16</v>
      </c>
      <c r="Q99" t="s">
        <v>68</v>
      </c>
      <c r="R99" t="s">
        <v>45</v>
      </c>
      <c r="S99">
        <v>8</v>
      </c>
      <c r="T99">
        <v>3</v>
      </c>
      <c r="U99">
        <v>64</v>
      </c>
      <c r="V99">
        <v>6</v>
      </c>
      <c r="W99" s="2">
        <v>0.26</v>
      </c>
      <c r="X99" s="2">
        <v>0.15</v>
      </c>
      <c r="Y99">
        <v>11</v>
      </c>
      <c r="Z99">
        <v>3</v>
      </c>
      <c r="AA99">
        <v>6</v>
      </c>
      <c r="AC99" s="22">
        <v>726</v>
      </c>
      <c r="AD99" s="23">
        <v>8</v>
      </c>
      <c r="AE99" s="23">
        <v>12</v>
      </c>
      <c r="AF99" s="22">
        <v>49</v>
      </c>
      <c r="AG99" s="22">
        <v>74</v>
      </c>
      <c r="AH99" s="22">
        <v>9</v>
      </c>
      <c r="AI99" s="22">
        <v>2.33</v>
      </c>
      <c r="AJ99" s="22">
        <v>46</v>
      </c>
      <c r="AK99" s="24">
        <v>4</v>
      </c>
      <c r="AL99" s="24">
        <f>Tabla_Estadisticas[[#This Row],[E1_Pts_Saque]]+Tabla_Estadisticas[[#This Row],[E1_Error_Saque]]/Tabla_Estadisticas[[#This Row],[E1_Total_Saques]]</f>
        <v>6.1351351351351351</v>
      </c>
      <c r="AM99" s="24">
        <f>Tabla_Estadisticas[[#This Row],[E1_Pts_Contraataque]]/Tabla_Estadisticas[[#This Row],[E1_Total_Saques]]</f>
        <v>0.3783783783783784</v>
      </c>
      <c r="AN99" s="22">
        <v>40</v>
      </c>
      <c r="AO99" s="22">
        <v>59</v>
      </c>
      <c r="AP99" s="22">
        <v>13</v>
      </c>
      <c r="AQ99" s="22">
        <v>1</v>
      </c>
      <c r="AR99" s="22">
        <v>65</v>
      </c>
      <c r="AS99" s="25">
        <v>10</v>
      </c>
      <c r="AT99" s="24">
        <f>Tabla_Estadisticas[[#This Row],[E2_Pts_Saque]]+Tabla_Estadisticas[[#This Row],[E2_Error_Saque]]/Tabla_Estadisticas[[#This Row],[E2_Total_Saques]]</f>
        <v>2.3090909090909091</v>
      </c>
      <c r="AU99" s="24">
        <f>Tabla_Estadisticas[[#This Row],[E2_Pts_Contraataque]]/Tabla_Estadisticas[[#This Row],[E2_Pts_Totales]]</f>
        <v>0.2</v>
      </c>
      <c r="AW99" s="30">
        <v>727</v>
      </c>
      <c r="AX99" s="31">
        <v>43455</v>
      </c>
      <c r="AY99" s="30">
        <f>_xlfn.XLOOKUP(Auxiliar!A728,Equipos!$B$2:$B$24,Equipos!$A$2:$A$24,"error",0)</f>
        <v>18</v>
      </c>
      <c r="AZ99" s="30">
        <f>_xlfn.XLOOKUP(Auxiliar!B728,Equipos!$B$2:$B$24,Equipos!$A$2:$A$24,"error",0)</f>
        <v>16</v>
      </c>
      <c r="BA99" s="30">
        <v>1</v>
      </c>
      <c r="BB99" s="30">
        <v>3</v>
      </c>
    </row>
    <row r="100" spans="1:54" x14ac:dyDescent="0.25">
      <c r="A100" t="s">
        <v>101</v>
      </c>
      <c r="B100" t="s">
        <v>81</v>
      </c>
      <c r="L100" t="s">
        <v>104</v>
      </c>
      <c r="M100" t="s">
        <v>144</v>
      </c>
      <c r="N100" t="s">
        <v>58</v>
      </c>
      <c r="O100" s="2">
        <v>0.52</v>
      </c>
      <c r="P100" s="2">
        <v>0.22</v>
      </c>
      <c r="Q100" t="s">
        <v>58</v>
      </c>
      <c r="R100" t="s">
        <v>50</v>
      </c>
      <c r="S100">
        <v>15</v>
      </c>
      <c r="T100">
        <v>4</v>
      </c>
      <c r="U100">
        <v>59</v>
      </c>
      <c r="V100">
        <v>7</v>
      </c>
      <c r="W100" s="2">
        <v>0.45</v>
      </c>
      <c r="X100" s="2">
        <v>0.13</v>
      </c>
      <c r="Y100">
        <v>7</v>
      </c>
      <c r="Z100">
        <v>4</v>
      </c>
      <c r="AA100">
        <v>5</v>
      </c>
      <c r="AC100" s="26">
        <v>727</v>
      </c>
      <c r="AD100" s="27">
        <v>18</v>
      </c>
      <c r="AE100" s="27">
        <v>16</v>
      </c>
      <c r="AF100" s="26">
        <v>54</v>
      </c>
      <c r="AG100" s="26">
        <v>83</v>
      </c>
      <c r="AH100" s="26">
        <v>16</v>
      </c>
      <c r="AI100" s="26">
        <v>1.25</v>
      </c>
      <c r="AJ100" s="26">
        <v>77</v>
      </c>
      <c r="AK100" s="28">
        <v>8</v>
      </c>
      <c r="AL100" s="28">
        <f>Tabla_Estadisticas[[#This Row],[E1_Pts_Saque]]+Tabla_Estadisticas[[#This Row],[E1_Error_Saque]]/Tabla_Estadisticas[[#This Row],[E1_Total_Saques]]</f>
        <v>7.1917808219178081</v>
      </c>
      <c r="AM100" s="28">
        <f>Tabla_Estadisticas[[#This Row],[E1_Pts_Contraataque]]/Tabla_Estadisticas[[#This Row],[E1_Total_Saques]]</f>
        <v>0.41095890410958902</v>
      </c>
      <c r="AN100" s="26">
        <v>72</v>
      </c>
      <c r="AO100" s="26">
        <v>96</v>
      </c>
      <c r="AP100" s="26">
        <v>19</v>
      </c>
      <c r="AQ100" s="26">
        <v>2</v>
      </c>
      <c r="AR100" s="26">
        <v>67</v>
      </c>
      <c r="AS100" s="29">
        <v>5</v>
      </c>
      <c r="AT100" s="28">
        <f>Tabla_Estadisticas[[#This Row],[E2_Pts_Saque]]+Tabla_Estadisticas[[#This Row],[E2_Error_Saque]]/Tabla_Estadisticas[[#This Row],[E2_Total_Saques]]</f>
        <v>4.1698113207547172</v>
      </c>
      <c r="AU100" s="28">
        <f>Tabla_Estadisticas[[#This Row],[E2_Pts_Contraataque]]/Tabla_Estadisticas[[#This Row],[E2_Pts_Totales]]</f>
        <v>0.28125</v>
      </c>
      <c r="AW100" s="22">
        <v>728</v>
      </c>
      <c r="AX100" s="32">
        <v>43455</v>
      </c>
      <c r="AY100" s="22">
        <f>_xlfn.XLOOKUP(Auxiliar!A729,Equipos!$B$2:$B$24,Equipos!$A$2:$A$24,"error",0)</f>
        <v>4</v>
      </c>
      <c r="AZ100" s="22">
        <f>_xlfn.XLOOKUP(Auxiliar!B729,Equipos!$B$2:$B$24,Equipos!$A$2:$A$24,"error",0)</f>
        <v>12</v>
      </c>
      <c r="BA100" s="22">
        <v>3</v>
      </c>
      <c r="BB100" s="22">
        <v>1</v>
      </c>
    </row>
    <row r="101" spans="1:54" x14ac:dyDescent="0.25">
      <c r="A101" t="s">
        <v>93</v>
      </c>
      <c r="B101" t="s">
        <v>71</v>
      </c>
      <c r="L101" t="s">
        <v>141</v>
      </c>
      <c r="M101" t="s">
        <v>124</v>
      </c>
      <c r="N101" t="s">
        <v>68</v>
      </c>
      <c r="O101" s="2">
        <v>0.42</v>
      </c>
      <c r="P101" s="2">
        <v>0.13</v>
      </c>
      <c r="Q101" t="s">
        <v>60</v>
      </c>
      <c r="R101" t="s">
        <v>50</v>
      </c>
      <c r="S101">
        <v>2</v>
      </c>
      <c r="T101">
        <v>24</v>
      </c>
      <c r="U101">
        <v>51</v>
      </c>
      <c r="V101">
        <v>2</v>
      </c>
      <c r="W101" s="2">
        <v>0.43</v>
      </c>
      <c r="X101" s="2">
        <v>0.13</v>
      </c>
      <c r="Y101">
        <v>7</v>
      </c>
      <c r="Z101">
        <v>1</v>
      </c>
      <c r="AA101">
        <v>5</v>
      </c>
      <c r="AC101" s="22">
        <v>728</v>
      </c>
      <c r="AD101" s="23">
        <v>4</v>
      </c>
      <c r="AE101" s="23">
        <v>12</v>
      </c>
      <c r="AF101" s="22">
        <v>71</v>
      </c>
      <c r="AG101" s="22">
        <v>89</v>
      </c>
      <c r="AH101" s="22">
        <v>10</v>
      </c>
      <c r="AI101" s="22">
        <v>2</v>
      </c>
      <c r="AJ101" s="22">
        <v>78</v>
      </c>
      <c r="AK101" s="24">
        <v>8</v>
      </c>
      <c r="AL101" s="24">
        <f>Tabla_Estadisticas[[#This Row],[E1_Pts_Saque]]+Tabla_Estadisticas[[#This Row],[E1_Error_Saque]]/Tabla_Estadisticas[[#This Row],[E1_Total_Saques]]</f>
        <v>2.2153846153846155</v>
      </c>
      <c r="AM101" s="24">
        <f>Tabla_Estadisticas[[#This Row],[E1_Pts_Contraataque]]/Tabla_Estadisticas[[#This Row],[E1_Total_Saques]]</f>
        <v>0.18461538461538463</v>
      </c>
      <c r="AN101" s="22">
        <v>72</v>
      </c>
      <c r="AO101" s="22">
        <v>91</v>
      </c>
      <c r="AP101" s="22">
        <v>13</v>
      </c>
      <c r="AQ101" s="22">
        <v>2</v>
      </c>
      <c r="AR101" s="22">
        <v>79</v>
      </c>
      <c r="AS101" s="25">
        <v>8</v>
      </c>
      <c r="AT101" s="24">
        <f>Tabla_Estadisticas[[#This Row],[E2_Pts_Saque]]+Tabla_Estadisticas[[#This Row],[E2_Error_Saque]]/Tabla_Estadisticas[[#This Row],[E2_Total_Saques]]</f>
        <v>3.1643835616438354</v>
      </c>
      <c r="AU101" s="24">
        <f>Tabla_Estadisticas[[#This Row],[E2_Pts_Contraataque]]/Tabla_Estadisticas[[#This Row],[E2_Pts_Totales]]</f>
        <v>0.3125</v>
      </c>
      <c r="AW101" s="30">
        <v>729</v>
      </c>
      <c r="AX101" s="31">
        <v>43454</v>
      </c>
      <c r="AY101" s="30">
        <f>_xlfn.XLOOKUP(Auxiliar!A730,Equipos!$B$2:$B$24,Equipos!$A$2:$A$24,"error",0)</f>
        <v>14</v>
      </c>
      <c r="AZ101" s="30">
        <f>_xlfn.XLOOKUP(Auxiliar!B730,Equipos!$B$2:$B$24,Equipos!$A$2:$A$24,"error",0)</f>
        <v>8</v>
      </c>
      <c r="BA101" s="30">
        <v>1</v>
      </c>
      <c r="BB101" s="30">
        <v>3</v>
      </c>
    </row>
    <row r="102" spans="1:54" x14ac:dyDescent="0.25">
      <c r="A102" t="s">
        <v>87</v>
      </c>
      <c r="B102" t="s">
        <v>62</v>
      </c>
      <c r="L102" t="s">
        <v>104</v>
      </c>
      <c r="M102" t="s">
        <v>166</v>
      </c>
      <c r="N102" t="s">
        <v>50</v>
      </c>
      <c r="O102" s="2">
        <v>0.49</v>
      </c>
      <c r="P102" s="2">
        <v>0.1</v>
      </c>
      <c r="Q102" t="s">
        <v>49</v>
      </c>
      <c r="R102" t="s">
        <v>50</v>
      </c>
      <c r="S102">
        <v>5</v>
      </c>
      <c r="T102">
        <v>48</v>
      </c>
      <c r="U102">
        <v>89</v>
      </c>
      <c r="V102">
        <v>7</v>
      </c>
      <c r="W102" s="2">
        <v>0.41</v>
      </c>
      <c r="X102" s="2">
        <v>0.17</v>
      </c>
      <c r="Y102">
        <v>7</v>
      </c>
      <c r="Z102">
        <v>10</v>
      </c>
      <c r="AA102">
        <v>12</v>
      </c>
      <c r="AC102" s="26">
        <v>729</v>
      </c>
      <c r="AD102" s="27">
        <v>14</v>
      </c>
      <c r="AE102" s="27">
        <v>8</v>
      </c>
      <c r="AF102" s="26">
        <v>61</v>
      </c>
      <c r="AG102" s="26">
        <v>89</v>
      </c>
      <c r="AH102" s="26">
        <v>19</v>
      </c>
      <c r="AI102" s="26">
        <v>2</v>
      </c>
      <c r="AJ102" s="26">
        <v>82</v>
      </c>
      <c r="AK102" s="28">
        <v>4</v>
      </c>
      <c r="AL102" s="28">
        <f>Tabla_Estadisticas[[#This Row],[E1_Pts_Saque]]+Tabla_Estadisticas[[#This Row],[E1_Error_Saque]]/Tabla_Estadisticas[[#This Row],[E1_Total_Saques]]</f>
        <v>7.1188118811881189</v>
      </c>
      <c r="AM102" s="28">
        <f>Tabla_Estadisticas[[#This Row],[E1_Pts_Contraataque]]/Tabla_Estadisticas[[#This Row],[E1_Total_Saques]]</f>
        <v>0.24752475247524752</v>
      </c>
      <c r="AN102" s="26">
        <v>70</v>
      </c>
      <c r="AO102" s="26">
        <v>100</v>
      </c>
      <c r="AP102" s="26">
        <v>18</v>
      </c>
      <c r="AQ102" s="26">
        <v>1</v>
      </c>
      <c r="AR102" s="26">
        <v>70</v>
      </c>
      <c r="AS102" s="29">
        <v>8</v>
      </c>
      <c r="AT102" s="28">
        <f>Tabla_Estadisticas[[#This Row],[E2_Pts_Saque]]+Tabla_Estadisticas[[#This Row],[E2_Error_Saque]]/Tabla_Estadisticas[[#This Row],[E2_Total_Saques]]</f>
        <v>7.1226415094339623</v>
      </c>
      <c r="AU102" s="28">
        <f>Tabla_Estadisticas[[#This Row],[E2_Pts_Contraataque]]/Tabla_Estadisticas[[#This Row],[E2_Pts_Totales]]</f>
        <v>0.40697674418604651</v>
      </c>
      <c r="AW102" s="22">
        <v>730</v>
      </c>
      <c r="AX102" s="32">
        <v>43456</v>
      </c>
      <c r="AY102" s="22">
        <f>_xlfn.XLOOKUP(Auxiliar!A731,Equipos!$B$2:$B$24,Equipos!$A$2:$A$24,"error",0)</f>
        <v>2</v>
      </c>
      <c r="AZ102" s="22">
        <f>_xlfn.XLOOKUP(Auxiliar!B731,Equipos!$B$2:$B$24,Equipos!$A$2:$A$24,"error",0)</f>
        <v>9</v>
      </c>
      <c r="BA102" s="22">
        <v>3</v>
      </c>
      <c r="BB102" s="22">
        <v>0</v>
      </c>
    </row>
    <row r="103" spans="1:54" x14ac:dyDescent="0.25">
      <c r="A103" t="s">
        <v>41</v>
      </c>
      <c r="B103" t="s">
        <v>82</v>
      </c>
      <c r="L103" t="s">
        <v>65</v>
      </c>
      <c r="M103" t="s">
        <v>115</v>
      </c>
      <c r="N103" t="s">
        <v>68</v>
      </c>
      <c r="O103" s="2">
        <v>0.52</v>
      </c>
      <c r="P103" s="2">
        <v>0.32</v>
      </c>
      <c r="Q103" t="s">
        <v>77</v>
      </c>
      <c r="R103" t="s">
        <v>49</v>
      </c>
      <c r="S103">
        <v>6</v>
      </c>
      <c r="T103">
        <v>6</v>
      </c>
      <c r="U103">
        <v>62</v>
      </c>
      <c r="V103">
        <v>2</v>
      </c>
      <c r="W103" s="2">
        <v>0.54</v>
      </c>
      <c r="X103" s="2">
        <v>0.3</v>
      </c>
      <c r="Y103">
        <v>10</v>
      </c>
      <c r="Z103">
        <v>5</v>
      </c>
      <c r="AA103">
        <v>3</v>
      </c>
      <c r="AC103" s="22">
        <v>730</v>
      </c>
      <c r="AD103" s="23">
        <v>2</v>
      </c>
      <c r="AE103" s="23">
        <v>9</v>
      </c>
      <c r="AF103" s="22">
        <v>54</v>
      </c>
      <c r="AG103" s="22">
        <v>74</v>
      </c>
      <c r="AH103" s="22">
        <v>12</v>
      </c>
      <c r="AI103" s="22">
        <v>2.67</v>
      </c>
      <c r="AJ103" s="22">
        <v>46</v>
      </c>
      <c r="AK103" s="24">
        <v>2</v>
      </c>
      <c r="AL103" s="24">
        <f>Tabla_Estadisticas[[#This Row],[E1_Pts_Saque]]+Tabla_Estadisticas[[#This Row],[E1_Error_Saque]]/Tabla_Estadisticas[[#This Row],[E1_Total_Saques]]</f>
        <v>2.1621621621621623</v>
      </c>
      <c r="AM103" s="24">
        <f>Tabla_Estadisticas[[#This Row],[E1_Pts_Contraataque]]/Tabla_Estadisticas[[#This Row],[E1_Total_Saques]]</f>
        <v>0.21621621621621623</v>
      </c>
      <c r="AN103" s="22">
        <v>36</v>
      </c>
      <c r="AO103" s="22">
        <v>59</v>
      </c>
      <c r="AP103" s="22">
        <v>13</v>
      </c>
      <c r="AQ103" s="22">
        <v>0.67</v>
      </c>
      <c r="AR103" s="22">
        <v>62</v>
      </c>
      <c r="AS103" s="25">
        <v>8</v>
      </c>
      <c r="AT103" s="24">
        <f>Tabla_Estadisticas[[#This Row],[E2_Pts_Saque]]+Tabla_Estadisticas[[#This Row],[E2_Error_Saque]]/Tabla_Estadisticas[[#This Row],[E2_Total_Saques]]</f>
        <v>3.2698412698412698</v>
      </c>
      <c r="AU103" s="24">
        <f>Tabla_Estadisticas[[#This Row],[E2_Pts_Contraataque]]/Tabla_Estadisticas[[#This Row],[E2_Pts_Totales]]</f>
        <v>0.20930232558139536</v>
      </c>
      <c r="AW103" s="30">
        <v>731</v>
      </c>
      <c r="AX103" s="31">
        <v>43456</v>
      </c>
      <c r="AY103" s="30">
        <f>_xlfn.XLOOKUP(Auxiliar!A732,Equipos!$B$2:$B$24,Equipos!$A$2:$A$24,"error",0)</f>
        <v>17</v>
      </c>
      <c r="AZ103" s="30">
        <f>_xlfn.XLOOKUP(Auxiliar!B732,Equipos!$B$2:$B$24,Equipos!$A$2:$A$24,"error",0)</f>
        <v>7</v>
      </c>
      <c r="BA103" s="30">
        <v>0</v>
      </c>
      <c r="BB103" s="30">
        <v>3</v>
      </c>
    </row>
    <row r="104" spans="1:54" x14ac:dyDescent="0.25">
      <c r="A104" t="s">
        <v>72</v>
      </c>
      <c r="B104" t="s">
        <v>53</v>
      </c>
      <c r="L104" t="s">
        <v>122</v>
      </c>
      <c r="M104" t="s">
        <v>157</v>
      </c>
      <c r="N104" t="s">
        <v>84</v>
      </c>
      <c r="O104" s="2">
        <v>0.31</v>
      </c>
      <c r="P104" s="2">
        <v>0.09</v>
      </c>
      <c r="Q104" t="s">
        <v>84</v>
      </c>
      <c r="R104" t="s">
        <v>117</v>
      </c>
      <c r="S104">
        <v>11</v>
      </c>
      <c r="T104">
        <v>36</v>
      </c>
      <c r="U104">
        <v>83</v>
      </c>
      <c r="V104">
        <v>4</v>
      </c>
      <c r="W104" s="2">
        <v>0.49</v>
      </c>
      <c r="X104" s="2">
        <v>0.2</v>
      </c>
      <c r="Y104">
        <v>13</v>
      </c>
      <c r="Z104">
        <v>12</v>
      </c>
      <c r="AA104">
        <v>12</v>
      </c>
      <c r="AC104" s="26">
        <v>731</v>
      </c>
      <c r="AD104" s="27">
        <v>17</v>
      </c>
      <c r="AE104" s="27">
        <v>7</v>
      </c>
      <c r="AF104" s="26">
        <v>47</v>
      </c>
      <c r="AG104" s="26">
        <v>66</v>
      </c>
      <c r="AH104" s="26">
        <v>12</v>
      </c>
      <c r="AI104" s="26">
        <v>0.67</v>
      </c>
      <c r="AJ104" s="26">
        <v>63</v>
      </c>
      <c r="AK104" s="28">
        <v>5</v>
      </c>
      <c r="AL104" s="28">
        <f>Tabla_Estadisticas[[#This Row],[E1_Pts_Saque]]+Tabla_Estadisticas[[#This Row],[E1_Error_Saque]]/Tabla_Estadisticas[[#This Row],[E1_Total_Saques]]</f>
        <v>4.1941747572815533</v>
      </c>
      <c r="AM104" s="28">
        <f>Tabla_Estadisticas[[#This Row],[E1_Pts_Contraataque]]/Tabla_Estadisticas[[#This Row],[E1_Total_Saques]]</f>
        <v>0.26213592233009708</v>
      </c>
      <c r="AN104" s="26">
        <v>54</v>
      </c>
      <c r="AO104" s="26">
        <v>74</v>
      </c>
      <c r="AP104" s="26">
        <v>11</v>
      </c>
      <c r="AQ104" s="26">
        <v>1.67</v>
      </c>
      <c r="AR104" s="26">
        <v>54</v>
      </c>
      <c r="AS104" s="29">
        <v>2</v>
      </c>
      <c r="AT104" s="28">
        <f>Tabla_Estadisticas[[#This Row],[E2_Pts_Saque]]+Tabla_Estadisticas[[#This Row],[E2_Error_Saque]]/Tabla_Estadisticas[[#This Row],[E2_Total_Saques]]</f>
        <v>12.149532710280374</v>
      </c>
      <c r="AU104" s="28">
        <f>Tabla_Estadisticas[[#This Row],[E2_Pts_Contraataque]]/Tabla_Estadisticas[[#This Row],[E2_Pts_Totales]]</f>
        <v>0.35897435897435898</v>
      </c>
      <c r="AW104" s="22">
        <v>732</v>
      </c>
      <c r="AX104" s="32">
        <v>43456</v>
      </c>
      <c r="AY104" s="22">
        <f>_xlfn.XLOOKUP(Auxiliar!A733,Equipos!$B$2:$B$24,Equipos!$A$2:$A$24,"error",0)</f>
        <v>13</v>
      </c>
      <c r="AZ104" s="22">
        <f>_xlfn.XLOOKUP(Auxiliar!B733,Equipos!$B$2:$B$24,Equipos!$A$2:$A$24,"error",0)</f>
        <v>15</v>
      </c>
      <c r="BA104" s="22">
        <v>1</v>
      </c>
      <c r="BB104" s="22">
        <v>3</v>
      </c>
    </row>
    <row r="105" spans="1:54" x14ac:dyDescent="0.25">
      <c r="A105" t="s">
        <v>42</v>
      </c>
      <c r="B105" t="s">
        <v>63</v>
      </c>
      <c r="L105" t="s">
        <v>104</v>
      </c>
      <c r="M105" t="s">
        <v>164</v>
      </c>
      <c r="N105" t="s">
        <v>79</v>
      </c>
      <c r="O105" s="2">
        <v>0.33</v>
      </c>
      <c r="P105" s="2">
        <v>0.18</v>
      </c>
      <c r="Q105" t="s">
        <v>45</v>
      </c>
      <c r="R105" t="s">
        <v>45</v>
      </c>
      <c r="S105">
        <v>11</v>
      </c>
      <c r="T105">
        <v>35</v>
      </c>
      <c r="U105">
        <v>92</v>
      </c>
      <c r="V105">
        <v>3</v>
      </c>
      <c r="W105" s="2">
        <v>0.35</v>
      </c>
      <c r="X105" s="2">
        <v>0.17</v>
      </c>
      <c r="Y105">
        <v>11</v>
      </c>
      <c r="Z105">
        <v>11</v>
      </c>
      <c r="AA105">
        <v>14</v>
      </c>
      <c r="AC105" s="22">
        <v>732</v>
      </c>
      <c r="AD105" s="23">
        <v>13</v>
      </c>
      <c r="AE105" s="23">
        <v>15</v>
      </c>
      <c r="AF105" s="22">
        <v>70</v>
      </c>
      <c r="AG105" s="22">
        <v>93</v>
      </c>
      <c r="AH105" s="22">
        <v>19</v>
      </c>
      <c r="AI105" s="22">
        <v>1</v>
      </c>
      <c r="AJ105" s="22">
        <v>84</v>
      </c>
      <c r="AK105" s="24">
        <v>4</v>
      </c>
      <c r="AL105" s="24">
        <f>Tabla_Estadisticas[[#This Row],[E1_Pts_Saque]]+Tabla_Estadisticas[[#This Row],[E1_Error_Saque]]/Tabla_Estadisticas[[#This Row],[E1_Total_Saques]]</f>
        <v>3.1636363636363636</v>
      </c>
      <c r="AM105" s="24">
        <f>Tabla_Estadisticas[[#This Row],[E1_Pts_Contraataque]]/Tabla_Estadisticas[[#This Row],[E1_Total_Saques]]</f>
        <v>0.26363636363636361</v>
      </c>
      <c r="AN105" s="22">
        <v>76</v>
      </c>
      <c r="AO105" s="22">
        <v>99</v>
      </c>
      <c r="AP105" s="22">
        <v>15</v>
      </c>
      <c r="AQ105" s="22">
        <v>1</v>
      </c>
      <c r="AR105" s="22">
        <v>74</v>
      </c>
      <c r="AS105" s="25">
        <v>4</v>
      </c>
      <c r="AT105" s="24">
        <f>Tabla_Estadisticas[[#This Row],[E2_Pts_Saque]]+Tabla_Estadisticas[[#This Row],[E2_Error_Saque]]/Tabla_Estadisticas[[#This Row],[E2_Total_Saques]]</f>
        <v>8.1980198019801982</v>
      </c>
      <c r="AU105" s="24">
        <f>Tabla_Estadisticas[[#This Row],[E2_Pts_Contraataque]]/Tabla_Estadisticas[[#This Row],[E2_Pts_Totales]]</f>
        <v>0.36249999999999999</v>
      </c>
      <c r="AW105" s="30">
        <v>733</v>
      </c>
      <c r="AX105" s="31">
        <v>43462</v>
      </c>
      <c r="AY105" s="30">
        <f>_xlfn.XLOOKUP(Auxiliar!A734,Equipos!$B$2:$B$24,Equipos!$A$2:$A$24,"error",0)</f>
        <v>13</v>
      </c>
      <c r="AZ105" s="30">
        <f>_xlfn.XLOOKUP(Auxiliar!B734,Equipos!$B$2:$B$24,Equipos!$A$2:$A$24,"error",0)</f>
        <v>18</v>
      </c>
      <c r="BA105" s="30">
        <v>3</v>
      </c>
      <c r="BB105" s="30">
        <v>0</v>
      </c>
    </row>
    <row r="106" spans="1:54" x14ac:dyDescent="0.25">
      <c r="A106" t="s">
        <v>54</v>
      </c>
      <c r="B106" t="s">
        <v>42</v>
      </c>
      <c r="L106" t="s">
        <v>146</v>
      </c>
      <c r="M106" t="s">
        <v>158</v>
      </c>
      <c r="N106" t="s">
        <v>68</v>
      </c>
      <c r="O106" s="2">
        <v>0.45</v>
      </c>
      <c r="P106" s="2">
        <v>0.21</v>
      </c>
      <c r="Q106" t="s">
        <v>109</v>
      </c>
      <c r="R106" t="s">
        <v>68</v>
      </c>
      <c r="S106">
        <v>15</v>
      </c>
      <c r="T106">
        <v>44</v>
      </c>
      <c r="U106">
        <v>68</v>
      </c>
      <c r="V106">
        <v>4</v>
      </c>
      <c r="W106" s="2">
        <v>0.51</v>
      </c>
      <c r="X106" s="2">
        <v>0.26</v>
      </c>
      <c r="Y106">
        <v>3</v>
      </c>
      <c r="Z106">
        <v>15</v>
      </c>
      <c r="AA106">
        <v>15</v>
      </c>
      <c r="AC106" s="26">
        <v>733</v>
      </c>
      <c r="AD106" s="27">
        <v>13</v>
      </c>
      <c r="AE106" s="27">
        <v>18</v>
      </c>
      <c r="AF106" s="26">
        <v>55</v>
      </c>
      <c r="AG106" s="26">
        <v>74</v>
      </c>
      <c r="AH106" s="26">
        <v>10</v>
      </c>
      <c r="AI106" s="26">
        <v>3</v>
      </c>
      <c r="AJ106" s="26">
        <v>46</v>
      </c>
      <c r="AK106" s="28">
        <v>8</v>
      </c>
      <c r="AL106" s="28">
        <f>Tabla_Estadisticas[[#This Row],[E1_Pts_Saque]]+Tabla_Estadisticas[[#This Row],[E1_Error_Saque]]/Tabla_Estadisticas[[#This Row],[E1_Total_Saques]]</f>
        <v>4.2093023255813957</v>
      </c>
      <c r="AM106" s="28">
        <f>Tabla_Estadisticas[[#This Row],[E1_Pts_Contraataque]]/Tabla_Estadisticas[[#This Row],[E1_Total_Saques]]</f>
        <v>0.15116279069767441</v>
      </c>
      <c r="AN106" s="26">
        <v>42</v>
      </c>
      <c r="AO106" s="26">
        <v>59</v>
      </c>
      <c r="AP106" s="26">
        <v>13</v>
      </c>
      <c r="AQ106" s="26">
        <v>2.67</v>
      </c>
      <c r="AR106" s="26">
        <v>64</v>
      </c>
      <c r="AS106" s="29">
        <v>9</v>
      </c>
      <c r="AT106" s="28">
        <f>Tabla_Estadisticas[[#This Row],[E2_Pts_Saque]]+Tabla_Estadisticas[[#This Row],[E2_Error_Saque]]/Tabla_Estadisticas[[#This Row],[E2_Total_Saques]]</f>
        <v>3.1553398058252426</v>
      </c>
      <c r="AU106" s="28">
        <f>Tabla_Estadisticas[[#This Row],[E2_Pts_Contraataque]]/Tabla_Estadisticas[[#This Row],[E2_Pts_Totales]]</f>
        <v>0.35616438356164382</v>
      </c>
      <c r="AW106" s="22">
        <v>734</v>
      </c>
      <c r="AX106" s="32">
        <v>43434</v>
      </c>
      <c r="AY106" s="22">
        <f>_xlfn.XLOOKUP(Auxiliar!A735,Equipos!$B$2:$B$24,Equipos!$A$2:$A$24,"error",0)</f>
        <v>15</v>
      </c>
      <c r="AZ106" s="22">
        <f>_xlfn.XLOOKUP(Auxiliar!B735,Equipos!$B$2:$B$24,Equipos!$A$2:$A$24,"error",0)</f>
        <v>17</v>
      </c>
      <c r="BA106" s="22">
        <v>3</v>
      </c>
      <c r="BB106" s="22">
        <v>0</v>
      </c>
    </row>
    <row r="107" spans="1:54" x14ac:dyDescent="0.25">
      <c r="A107" t="s">
        <v>53</v>
      </c>
      <c r="B107" t="s">
        <v>63</v>
      </c>
      <c r="L107" t="s">
        <v>106</v>
      </c>
      <c r="M107" t="s">
        <v>143</v>
      </c>
      <c r="N107" t="s">
        <v>98</v>
      </c>
      <c r="O107" s="2">
        <v>0.46</v>
      </c>
      <c r="P107" s="2">
        <v>0.24</v>
      </c>
      <c r="Q107" t="s">
        <v>50</v>
      </c>
      <c r="R107" t="s">
        <v>49</v>
      </c>
      <c r="S107">
        <v>5</v>
      </c>
      <c r="T107">
        <v>8</v>
      </c>
      <c r="U107">
        <v>62</v>
      </c>
      <c r="V107">
        <v>5</v>
      </c>
      <c r="W107" s="2">
        <v>0.33</v>
      </c>
      <c r="X107" s="2">
        <v>0.08</v>
      </c>
      <c r="Y107">
        <v>10</v>
      </c>
      <c r="Z107">
        <v>7</v>
      </c>
      <c r="AA107">
        <v>3</v>
      </c>
      <c r="AC107" s="22">
        <v>734</v>
      </c>
      <c r="AD107" s="23">
        <v>15</v>
      </c>
      <c r="AE107" s="23">
        <v>17</v>
      </c>
      <c r="AF107" s="22">
        <v>58</v>
      </c>
      <c r="AG107" s="22">
        <v>73</v>
      </c>
      <c r="AH107" s="22">
        <v>13</v>
      </c>
      <c r="AI107" s="22">
        <v>1</v>
      </c>
      <c r="AJ107" s="22">
        <v>50</v>
      </c>
      <c r="AK107" s="24">
        <v>4</v>
      </c>
      <c r="AL107" s="24">
        <f>Tabla_Estadisticas[[#This Row],[E1_Pts_Saque]]+Tabla_Estadisticas[[#This Row],[E1_Error_Saque]]/Tabla_Estadisticas[[#This Row],[E1_Total_Saques]]</f>
        <v>5.1621621621621623</v>
      </c>
      <c r="AM107" s="24">
        <f>Tabla_Estadisticas[[#This Row],[E1_Pts_Contraataque]]/Tabla_Estadisticas[[#This Row],[E1_Total_Saques]]</f>
        <v>0.35135135135135137</v>
      </c>
      <c r="AN107" s="22">
        <v>38</v>
      </c>
      <c r="AO107" s="22">
        <v>58</v>
      </c>
      <c r="AP107" s="22">
        <v>8</v>
      </c>
      <c r="AQ107" s="22">
        <v>1.33</v>
      </c>
      <c r="AR107" s="22">
        <v>60</v>
      </c>
      <c r="AS107" s="25">
        <v>3</v>
      </c>
      <c r="AT107" s="24">
        <f>Tabla_Estadisticas[[#This Row],[E2_Pts_Saque]]+Tabla_Estadisticas[[#This Row],[E2_Error_Saque]]/Tabla_Estadisticas[[#This Row],[E2_Total_Saques]]</f>
        <v>2.2096774193548385</v>
      </c>
      <c r="AU107" s="24">
        <f>Tabla_Estadisticas[[#This Row],[E2_Pts_Contraataque]]/Tabla_Estadisticas[[#This Row],[E2_Pts_Totales]]</f>
        <v>0.21951219512195122</v>
      </c>
      <c r="AW107" s="30">
        <v>735</v>
      </c>
      <c r="AX107" s="31">
        <v>43462</v>
      </c>
      <c r="AY107" s="30">
        <f>_xlfn.XLOOKUP(Auxiliar!A736,Equipos!$B$2:$B$24,Equipos!$A$2:$A$24,"error",0)</f>
        <v>1</v>
      </c>
      <c r="AZ107" s="30">
        <f>_xlfn.XLOOKUP(Auxiliar!B736,Equipos!$B$2:$B$24,Equipos!$A$2:$A$24,"error",0)</f>
        <v>9</v>
      </c>
      <c r="BA107" s="30">
        <v>1</v>
      </c>
      <c r="BB107" s="30">
        <v>3</v>
      </c>
    </row>
    <row r="108" spans="1:54" x14ac:dyDescent="0.25">
      <c r="A108" t="s">
        <v>41</v>
      </c>
      <c r="B108" t="s">
        <v>72</v>
      </c>
      <c r="L108" t="s">
        <v>95</v>
      </c>
      <c r="M108" t="s">
        <v>96</v>
      </c>
      <c r="N108" t="s">
        <v>68</v>
      </c>
      <c r="O108" s="2">
        <v>0.54</v>
      </c>
      <c r="P108" s="2">
        <v>0.24</v>
      </c>
      <c r="Q108" t="s">
        <v>58</v>
      </c>
      <c r="R108" t="s">
        <v>84</v>
      </c>
      <c r="S108">
        <v>18</v>
      </c>
      <c r="T108">
        <v>11</v>
      </c>
      <c r="U108">
        <v>79</v>
      </c>
      <c r="V108">
        <v>5</v>
      </c>
      <c r="W108" s="2">
        <v>0.46</v>
      </c>
      <c r="X108" s="2">
        <v>0.2</v>
      </c>
      <c r="Y108">
        <v>12</v>
      </c>
      <c r="Z108">
        <v>4</v>
      </c>
      <c r="AA108">
        <v>13</v>
      </c>
      <c r="AC108" s="26">
        <v>735</v>
      </c>
      <c r="AD108" s="27">
        <v>1</v>
      </c>
      <c r="AE108" s="27">
        <v>9</v>
      </c>
      <c r="AF108" s="26">
        <v>52</v>
      </c>
      <c r="AG108" s="26">
        <v>78</v>
      </c>
      <c r="AH108" s="26">
        <v>9</v>
      </c>
      <c r="AI108" s="26">
        <v>0.25</v>
      </c>
      <c r="AJ108" s="26">
        <v>78</v>
      </c>
      <c r="AK108" s="28">
        <v>6</v>
      </c>
      <c r="AL108" s="28">
        <f>Tabla_Estadisticas[[#This Row],[E1_Pts_Saque]]+Tabla_Estadisticas[[#This Row],[E1_Error_Saque]]/Tabla_Estadisticas[[#This Row],[E1_Total_Saques]]</f>
        <v>5.21</v>
      </c>
      <c r="AM108" s="28">
        <f>Tabla_Estadisticas[[#This Row],[E1_Pts_Contraataque]]/Tabla_Estadisticas[[#This Row],[E1_Total_Saques]]</f>
        <v>0.28999999999999998</v>
      </c>
      <c r="AN108" s="26">
        <v>75</v>
      </c>
      <c r="AO108" s="26">
        <v>95</v>
      </c>
      <c r="AP108" s="26">
        <v>17</v>
      </c>
      <c r="AQ108" s="26">
        <v>1.5</v>
      </c>
      <c r="AR108" s="26">
        <v>69</v>
      </c>
      <c r="AS108" s="29">
        <v>1</v>
      </c>
      <c r="AT108" s="28">
        <f>Tabla_Estadisticas[[#This Row],[E2_Pts_Saque]]+Tabla_Estadisticas[[#This Row],[E2_Error_Saque]]/Tabla_Estadisticas[[#This Row],[E2_Total_Saques]]</f>
        <v>3.197802197802198</v>
      </c>
      <c r="AU108" s="28">
        <f>Tabla_Estadisticas[[#This Row],[E2_Pts_Contraataque]]/Tabla_Estadisticas[[#This Row],[E2_Pts_Totales]]</f>
        <v>0.27272727272727271</v>
      </c>
      <c r="AW108" s="22">
        <v>736</v>
      </c>
      <c r="AX108" s="32">
        <v>43463</v>
      </c>
      <c r="AY108" s="22">
        <f>_xlfn.XLOOKUP(Auxiliar!A737,Equipos!$B$2:$B$24,Equipos!$A$2:$A$24,"error",0)</f>
        <v>2</v>
      </c>
      <c r="AZ108" s="22">
        <f>_xlfn.XLOOKUP(Auxiliar!B737,Equipos!$B$2:$B$24,Equipos!$A$2:$A$24,"error",0)</f>
        <v>14</v>
      </c>
      <c r="BA108" s="22">
        <v>3</v>
      </c>
      <c r="BB108" s="22">
        <v>0</v>
      </c>
    </row>
    <row r="109" spans="1:54" x14ac:dyDescent="0.25">
      <c r="A109" t="s">
        <v>62</v>
      </c>
      <c r="B109" t="s">
        <v>82</v>
      </c>
      <c r="L109" t="s">
        <v>95</v>
      </c>
      <c r="M109" t="s">
        <v>52</v>
      </c>
      <c r="N109" t="s">
        <v>68</v>
      </c>
      <c r="O109" s="2">
        <v>0.38</v>
      </c>
      <c r="P109" s="2">
        <v>0.21</v>
      </c>
      <c r="Q109" t="s">
        <v>47</v>
      </c>
      <c r="R109" t="s">
        <v>69</v>
      </c>
      <c r="S109">
        <v>7</v>
      </c>
      <c r="T109">
        <v>15</v>
      </c>
      <c r="U109">
        <v>67</v>
      </c>
      <c r="V109">
        <v>4</v>
      </c>
      <c r="W109" s="2">
        <v>0.43</v>
      </c>
      <c r="X109" s="2">
        <v>0.19</v>
      </c>
      <c r="Y109">
        <v>9</v>
      </c>
      <c r="Z109">
        <v>6</v>
      </c>
      <c r="AA109">
        <v>10</v>
      </c>
      <c r="AC109" s="22">
        <v>736</v>
      </c>
      <c r="AD109" s="23">
        <v>2</v>
      </c>
      <c r="AE109" s="23">
        <v>14</v>
      </c>
      <c r="AF109" s="22">
        <v>54</v>
      </c>
      <c r="AG109" s="22">
        <v>74</v>
      </c>
      <c r="AH109" s="22">
        <v>10</v>
      </c>
      <c r="AI109" s="22">
        <v>2.67</v>
      </c>
      <c r="AJ109" s="22">
        <v>42</v>
      </c>
      <c r="AK109" s="24">
        <v>2</v>
      </c>
      <c r="AL109" s="24">
        <f>Tabla_Estadisticas[[#This Row],[E1_Pts_Saque]]+Tabla_Estadisticas[[#This Row],[E1_Error_Saque]]/Tabla_Estadisticas[[#This Row],[E1_Total_Saques]]</f>
        <v>4.0694444444444446</v>
      </c>
      <c r="AM109" s="24">
        <f>Tabla_Estadisticas[[#This Row],[E1_Pts_Contraataque]]/Tabla_Estadisticas[[#This Row],[E1_Total_Saques]]</f>
        <v>0.31944444444444442</v>
      </c>
      <c r="AN109" s="22">
        <v>41</v>
      </c>
      <c r="AO109" s="22">
        <v>53</v>
      </c>
      <c r="AP109" s="22">
        <v>11</v>
      </c>
      <c r="AQ109" s="22">
        <v>0.67</v>
      </c>
      <c r="AR109" s="22">
        <v>64</v>
      </c>
      <c r="AS109" s="25">
        <v>8</v>
      </c>
      <c r="AT109" s="24">
        <f>Tabla_Estadisticas[[#This Row],[E2_Pts_Saque]]+Tabla_Estadisticas[[#This Row],[E2_Error_Saque]]/Tabla_Estadisticas[[#This Row],[E2_Total_Saques]]</f>
        <v>3.2295081967213113</v>
      </c>
      <c r="AU109" s="24">
        <f>Tabla_Estadisticas[[#This Row],[E2_Pts_Contraataque]]/Tabla_Estadisticas[[#This Row],[E2_Pts_Totales]]</f>
        <v>0.26530612244897961</v>
      </c>
      <c r="AW109" s="30">
        <v>737</v>
      </c>
      <c r="AX109" s="31">
        <v>43497</v>
      </c>
      <c r="AY109" s="30">
        <f>_xlfn.XLOOKUP(Auxiliar!A738,Equipos!$B$2:$B$24,Equipos!$A$2:$A$24,"error",0)</f>
        <v>8</v>
      </c>
      <c r="AZ109" s="30">
        <f>_xlfn.XLOOKUP(Auxiliar!B738,Equipos!$B$2:$B$24,Equipos!$A$2:$A$24,"error",0)</f>
        <v>4</v>
      </c>
      <c r="BA109" s="30">
        <v>0</v>
      </c>
      <c r="BB109" s="30">
        <v>3</v>
      </c>
    </row>
    <row r="110" spans="1:54" x14ac:dyDescent="0.25">
      <c r="A110" t="s">
        <v>71</v>
      </c>
      <c r="B110" t="s">
        <v>87</v>
      </c>
      <c r="L110" t="s">
        <v>122</v>
      </c>
      <c r="M110" t="s">
        <v>89</v>
      </c>
      <c r="N110" t="s">
        <v>98</v>
      </c>
      <c r="O110" s="2">
        <v>0.51</v>
      </c>
      <c r="P110" s="2">
        <v>0.31</v>
      </c>
      <c r="Q110" t="s">
        <v>98</v>
      </c>
      <c r="R110" t="s">
        <v>69</v>
      </c>
      <c r="S110">
        <v>8</v>
      </c>
      <c r="T110">
        <v>-9</v>
      </c>
      <c r="U110">
        <v>62</v>
      </c>
      <c r="V110">
        <v>7</v>
      </c>
      <c r="W110" s="2">
        <v>0.4</v>
      </c>
      <c r="X110" s="2">
        <v>0.17</v>
      </c>
      <c r="Y110">
        <v>9</v>
      </c>
      <c r="Z110">
        <v>2</v>
      </c>
      <c r="AA110">
        <v>4</v>
      </c>
      <c r="AC110" s="26">
        <v>737</v>
      </c>
      <c r="AD110" s="27">
        <v>8</v>
      </c>
      <c r="AE110" s="27">
        <v>4</v>
      </c>
      <c r="AF110" s="26">
        <v>53</v>
      </c>
      <c r="AG110" s="26">
        <v>68</v>
      </c>
      <c r="AH110" s="26">
        <v>12</v>
      </c>
      <c r="AI110" s="26">
        <v>1</v>
      </c>
      <c r="AJ110" s="26">
        <v>67</v>
      </c>
      <c r="AK110" s="28">
        <v>6</v>
      </c>
      <c r="AL110" s="28">
        <f>Tabla_Estadisticas[[#This Row],[E1_Pts_Saque]]+Tabla_Estadisticas[[#This Row],[E1_Error_Saque]]/Tabla_Estadisticas[[#This Row],[E1_Total_Saques]]</f>
        <v>7.1506849315068495</v>
      </c>
      <c r="AM110" s="28">
        <f>Tabla_Estadisticas[[#This Row],[E1_Pts_Contraataque]]/Tabla_Estadisticas[[#This Row],[E1_Total_Saques]]</f>
        <v>0.36986301369863012</v>
      </c>
      <c r="AN110" s="26">
        <v>58</v>
      </c>
      <c r="AO110" s="26">
        <v>73</v>
      </c>
      <c r="AP110" s="26">
        <v>6</v>
      </c>
      <c r="AQ110" s="26">
        <v>2</v>
      </c>
      <c r="AR110" s="26">
        <v>56</v>
      </c>
      <c r="AS110" s="29">
        <v>3</v>
      </c>
      <c r="AT110" s="28">
        <f>Tabla_Estadisticas[[#This Row],[E2_Pts_Saque]]+Tabla_Estadisticas[[#This Row],[E2_Error_Saque]]/Tabla_Estadisticas[[#This Row],[E2_Total_Saques]]</f>
        <v>2.3958333333333335</v>
      </c>
      <c r="AU110" s="28">
        <f>Tabla_Estadisticas[[#This Row],[E2_Pts_Contraataque]]/Tabla_Estadisticas[[#This Row],[E2_Pts_Totales]]</f>
        <v>0.25</v>
      </c>
      <c r="AW110" s="22">
        <v>738</v>
      </c>
      <c r="AX110" s="32">
        <v>43425</v>
      </c>
      <c r="AY110" s="22">
        <f>_xlfn.XLOOKUP(Auxiliar!A739,Equipos!$B$2:$B$24,Equipos!$A$2:$A$24,"error",0)</f>
        <v>12</v>
      </c>
      <c r="AZ110" s="22">
        <f>_xlfn.XLOOKUP(Auxiliar!B739,Equipos!$B$2:$B$24,Equipos!$A$2:$A$24,"error",0)</f>
        <v>16</v>
      </c>
      <c r="BA110" s="22">
        <v>1</v>
      </c>
      <c r="BB110" s="22">
        <v>3</v>
      </c>
    </row>
    <row r="111" spans="1:54" x14ac:dyDescent="0.25">
      <c r="A111" t="s">
        <v>81</v>
      </c>
      <c r="B111" t="s">
        <v>93</v>
      </c>
      <c r="L111" t="s">
        <v>109</v>
      </c>
      <c r="M111" t="s">
        <v>73</v>
      </c>
      <c r="N111" t="s">
        <v>58</v>
      </c>
      <c r="O111" s="2">
        <v>0.28000000000000003</v>
      </c>
      <c r="P111" s="2">
        <v>0.15</v>
      </c>
      <c r="Q111" t="s">
        <v>69</v>
      </c>
      <c r="R111" t="s">
        <v>47</v>
      </c>
      <c r="S111">
        <v>10</v>
      </c>
      <c r="T111">
        <v>34</v>
      </c>
      <c r="U111">
        <v>55</v>
      </c>
      <c r="V111">
        <v>5</v>
      </c>
      <c r="W111" s="2">
        <v>0.45</v>
      </c>
      <c r="X111" s="2">
        <v>0.14000000000000001</v>
      </c>
      <c r="Y111">
        <v>6</v>
      </c>
      <c r="Z111">
        <v>9</v>
      </c>
      <c r="AA111">
        <v>11</v>
      </c>
      <c r="AC111" s="22">
        <v>738</v>
      </c>
      <c r="AD111" s="23">
        <v>12</v>
      </c>
      <c r="AE111" s="23">
        <v>16</v>
      </c>
      <c r="AF111" s="22">
        <v>59</v>
      </c>
      <c r="AG111" s="22">
        <v>86</v>
      </c>
      <c r="AH111" s="22">
        <v>16</v>
      </c>
      <c r="AI111" s="22">
        <v>1.75</v>
      </c>
      <c r="AJ111" s="22">
        <v>81</v>
      </c>
      <c r="AK111" s="24">
        <v>6</v>
      </c>
      <c r="AL111" s="24">
        <f>Tabla_Estadisticas[[#This Row],[E1_Pts_Saque]]+Tabla_Estadisticas[[#This Row],[E1_Error_Saque]]/Tabla_Estadisticas[[#This Row],[E1_Total_Saques]]</f>
        <v>5.2028985507246377</v>
      </c>
      <c r="AM111" s="24">
        <f>Tabla_Estadisticas[[#This Row],[E1_Pts_Contraataque]]/Tabla_Estadisticas[[#This Row],[E1_Total_Saques]]</f>
        <v>0.24637681159420291</v>
      </c>
      <c r="AN111" s="22">
        <v>72</v>
      </c>
      <c r="AO111" s="22">
        <v>99</v>
      </c>
      <c r="AP111" s="22">
        <v>18</v>
      </c>
      <c r="AQ111" s="22">
        <v>1.5</v>
      </c>
      <c r="AR111" s="22">
        <v>70</v>
      </c>
      <c r="AS111" s="25">
        <v>7</v>
      </c>
      <c r="AT111" s="24">
        <f>Tabla_Estadisticas[[#This Row],[E2_Pts_Saque]]+Tabla_Estadisticas[[#This Row],[E2_Error_Saque]]/Tabla_Estadisticas[[#This Row],[E2_Total_Saques]]</f>
        <v>4.1951219512195124</v>
      </c>
      <c r="AU111" s="24">
        <f>Tabla_Estadisticas[[#This Row],[E2_Pts_Contraataque]]/Tabla_Estadisticas[[#This Row],[E2_Pts_Totales]]</f>
        <v>0.43548387096774194</v>
      </c>
      <c r="AW111" s="30">
        <v>739</v>
      </c>
      <c r="AX111" s="31">
        <v>43478</v>
      </c>
      <c r="AY111" s="30">
        <f>_xlfn.XLOOKUP(Auxiliar!A740,Equipos!$B$2:$B$24,Equipos!$A$2:$A$24,"error",0)</f>
        <v>18</v>
      </c>
      <c r="AZ111" s="30">
        <f>_xlfn.XLOOKUP(Auxiliar!B740,Equipos!$B$2:$B$24,Equipos!$A$2:$A$24,"error",0)</f>
        <v>12</v>
      </c>
      <c r="BA111" s="30">
        <v>2</v>
      </c>
      <c r="BB111" s="30">
        <v>3</v>
      </c>
    </row>
    <row r="112" spans="1:54" x14ac:dyDescent="0.25">
      <c r="A112" t="s">
        <v>86</v>
      </c>
      <c r="B112" t="s">
        <v>101</v>
      </c>
      <c r="L112" t="s">
        <v>146</v>
      </c>
      <c r="M112" t="s">
        <v>129</v>
      </c>
      <c r="N112" t="s">
        <v>77</v>
      </c>
      <c r="O112" s="2">
        <v>0.42</v>
      </c>
      <c r="P112" s="2">
        <v>0.1</v>
      </c>
      <c r="Q112" t="s">
        <v>45</v>
      </c>
      <c r="R112" t="s">
        <v>77</v>
      </c>
      <c r="S112">
        <v>4</v>
      </c>
      <c r="T112">
        <v>33</v>
      </c>
      <c r="U112">
        <v>66</v>
      </c>
      <c r="V112">
        <v>8</v>
      </c>
      <c r="W112" s="2">
        <v>0.4</v>
      </c>
      <c r="X112" s="2">
        <v>0.15</v>
      </c>
      <c r="Y112">
        <v>5</v>
      </c>
      <c r="Z112">
        <v>11</v>
      </c>
      <c r="AA112">
        <v>5</v>
      </c>
      <c r="AC112" s="26">
        <v>739</v>
      </c>
      <c r="AD112" s="27">
        <v>18</v>
      </c>
      <c r="AE112" s="27">
        <v>12</v>
      </c>
      <c r="AF112" s="26">
        <v>78</v>
      </c>
      <c r="AG112" s="26">
        <v>101</v>
      </c>
      <c r="AH112" s="26">
        <v>22</v>
      </c>
      <c r="AI112" s="26">
        <v>0.8</v>
      </c>
      <c r="AJ112" s="26">
        <v>93</v>
      </c>
      <c r="AK112" s="28">
        <v>2</v>
      </c>
      <c r="AL112" s="28">
        <f>Tabla_Estadisticas[[#This Row],[E1_Pts_Saque]]+Tabla_Estadisticas[[#This Row],[E1_Error_Saque]]/Tabla_Estadisticas[[#This Row],[E1_Total_Saques]]</f>
        <v>8.1951219512195124</v>
      </c>
      <c r="AM112" s="28">
        <f>Tabla_Estadisticas[[#This Row],[E1_Pts_Contraataque]]/Tabla_Estadisticas[[#This Row],[E1_Total_Saques]]</f>
        <v>0.1951219512195122</v>
      </c>
      <c r="AN112" s="26">
        <v>70</v>
      </c>
      <c r="AO112" s="26">
        <v>105</v>
      </c>
      <c r="AP112" s="26">
        <v>12</v>
      </c>
      <c r="AQ112" s="26">
        <v>0.4</v>
      </c>
      <c r="AR112" s="26">
        <v>79</v>
      </c>
      <c r="AS112" s="29">
        <v>4</v>
      </c>
      <c r="AT112" s="28">
        <f>Tabla_Estadisticas[[#This Row],[E2_Pts_Saque]]+Tabla_Estadisticas[[#This Row],[E2_Error_Saque]]/Tabla_Estadisticas[[#This Row],[E2_Total_Saques]]</f>
        <v>5.1847826086956523</v>
      </c>
      <c r="AU112" s="28">
        <f>Tabla_Estadisticas[[#This Row],[E2_Pts_Contraataque]]/Tabla_Estadisticas[[#This Row],[E2_Pts_Totales]]</f>
        <v>0.38805970149253732</v>
      </c>
      <c r="AW112" s="22">
        <v>740</v>
      </c>
      <c r="AX112" s="32">
        <v>43477</v>
      </c>
      <c r="AY112" s="22">
        <f>_xlfn.XLOOKUP(Auxiliar!A741,Equipos!$B$2:$B$24,Equipos!$A$2:$A$24,"error",0)</f>
        <v>16</v>
      </c>
      <c r="AZ112" s="22">
        <f>_xlfn.XLOOKUP(Auxiliar!B741,Equipos!$B$2:$B$24,Equipos!$A$2:$A$24,"error",0)</f>
        <v>8</v>
      </c>
      <c r="BA112" s="22">
        <v>3</v>
      </c>
      <c r="BB112" s="22">
        <v>0</v>
      </c>
    </row>
    <row r="113" spans="1:54" x14ac:dyDescent="0.25">
      <c r="A113" t="s">
        <v>92</v>
      </c>
      <c r="B113" t="s">
        <v>100</v>
      </c>
      <c r="L113" t="s">
        <v>102</v>
      </c>
      <c r="M113" t="s">
        <v>158</v>
      </c>
      <c r="N113" t="s">
        <v>77</v>
      </c>
      <c r="O113" s="2">
        <v>0.51</v>
      </c>
      <c r="P113" s="2">
        <v>0.24</v>
      </c>
      <c r="Q113" t="s">
        <v>84</v>
      </c>
      <c r="R113" t="s">
        <v>51</v>
      </c>
      <c r="S113">
        <v>9</v>
      </c>
      <c r="T113">
        <v>27</v>
      </c>
      <c r="U113">
        <v>82</v>
      </c>
      <c r="V113">
        <v>7</v>
      </c>
      <c r="W113" s="2">
        <v>0.34</v>
      </c>
      <c r="X113" s="2">
        <v>0.1</v>
      </c>
      <c r="Y113">
        <v>14</v>
      </c>
      <c r="Z113">
        <v>12</v>
      </c>
      <c r="AA113">
        <v>14</v>
      </c>
      <c r="AC113" s="22">
        <v>740</v>
      </c>
      <c r="AD113" s="23">
        <v>16</v>
      </c>
      <c r="AE113" s="23">
        <v>8</v>
      </c>
      <c r="AF113" s="22">
        <v>53</v>
      </c>
      <c r="AG113" s="22">
        <v>73</v>
      </c>
      <c r="AH113" s="22">
        <v>13</v>
      </c>
      <c r="AI113" s="22">
        <v>2.67</v>
      </c>
      <c r="AJ113" s="22">
        <v>42</v>
      </c>
      <c r="AK113" s="24">
        <v>1</v>
      </c>
      <c r="AL113" s="24">
        <f>Tabla_Estadisticas[[#This Row],[E1_Pts_Saque]]+Tabla_Estadisticas[[#This Row],[E1_Error_Saque]]/Tabla_Estadisticas[[#This Row],[E1_Total_Saques]]</f>
        <v>7.2264150943396226</v>
      </c>
      <c r="AM113" s="24">
        <f>Tabla_Estadisticas[[#This Row],[E1_Pts_Contraataque]]/Tabla_Estadisticas[[#This Row],[E1_Total_Saques]]</f>
        <v>0.25471698113207547</v>
      </c>
      <c r="AN113" s="22">
        <v>33</v>
      </c>
      <c r="AO113" s="22">
        <v>55</v>
      </c>
      <c r="AP113" s="22">
        <v>13</v>
      </c>
      <c r="AQ113" s="22">
        <v>0.33</v>
      </c>
      <c r="AR113" s="22">
        <v>60</v>
      </c>
      <c r="AS113" s="25">
        <v>8</v>
      </c>
      <c r="AT113" s="24">
        <f>Tabla_Estadisticas[[#This Row],[E2_Pts_Saque]]+Tabla_Estadisticas[[#This Row],[E2_Error_Saque]]/Tabla_Estadisticas[[#This Row],[E2_Total_Saques]]</f>
        <v>5.1869158878504669</v>
      </c>
      <c r="AU113" s="24">
        <f>Tabla_Estadisticas[[#This Row],[E2_Pts_Contraataque]]/Tabla_Estadisticas[[#This Row],[E2_Pts_Totales]]</f>
        <v>0.41891891891891891</v>
      </c>
      <c r="AW113" s="30">
        <v>741</v>
      </c>
      <c r="AX113" s="31">
        <v>43479</v>
      </c>
      <c r="AY113" s="30">
        <f>_xlfn.XLOOKUP(Auxiliar!A742,Equipos!$B$2:$B$24,Equipos!$A$2:$A$24,"error",0)</f>
        <v>2</v>
      </c>
      <c r="AZ113" s="30">
        <f>_xlfn.XLOOKUP(Auxiliar!B742,Equipos!$B$2:$B$24,Equipos!$A$2:$A$24,"error",0)</f>
        <v>4</v>
      </c>
      <c r="BA113" s="30">
        <v>3</v>
      </c>
      <c r="BB113" s="30">
        <v>1</v>
      </c>
    </row>
    <row r="114" spans="1:54" x14ac:dyDescent="0.25">
      <c r="A114" t="s">
        <v>100</v>
      </c>
      <c r="B114" t="s">
        <v>54</v>
      </c>
      <c r="L114" t="s">
        <v>132</v>
      </c>
      <c r="M114" t="s">
        <v>121</v>
      </c>
      <c r="N114" t="s">
        <v>68</v>
      </c>
      <c r="O114" s="2">
        <v>0.39</v>
      </c>
      <c r="P114" s="2">
        <v>0.2</v>
      </c>
      <c r="Q114" t="s">
        <v>68</v>
      </c>
      <c r="R114" t="s">
        <v>47</v>
      </c>
      <c r="S114">
        <v>4</v>
      </c>
      <c r="T114">
        <v>12</v>
      </c>
      <c r="U114">
        <v>56</v>
      </c>
      <c r="V114">
        <v>6</v>
      </c>
      <c r="W114" s="2">
        <v>0.35</v>
      </c>
      <c r="X114" s="2">
        <v>0.16</v>
      </c>
      <c r="Y114">
        <v>6</v>
      </c>
      <c r="Z114">
        <v>3</v>
      </c>
      <c r="AA114">
        <v>7</v>
      </c>
      <c r="AC114" s="26">
        <v>741</v>
      </c>
      <c r="AD114" s="27">
        <v>2</v>
      </c>
      <c r="AE114" s="27">
        <v>4</v>
      </c>
      <c r="AF114" s="26">
        <v>72</v>
      </c>
      <c r="AG114" s="26">
        <v>96</v>
      </c>
      <c r="AH114" s="26">
        <v>15</v>
      </c>
      <c r="AI114" s="26">
        <v>1.75</v>
      </c>
      <c r="AJ114" s="26">
        <v>62</v>
      </c>
      <c r="AK114" s="28">
        <v>6</v>
      </c>
      <c r="AL114" s="28">
        <f>Tabla_Estadisticas[[#This Row],[E1_Pts_Saque]]+Tabla_Estadisticas[[#This Row],[E1_Error_Saque]]/Tabla_Estadisticas[[#This Row],[E1_Total_Saques]]</f>
        <v>6.243243243243243</v>
      </c>
      <c r="AM114" s="28">
        <f>Tabla_Estadisticas[[#This Row],[E1_Pts_Contraataque]]/Tabla_Estadisticas[[#This Row],[E1_Total_Saques]]</f>
        <v>0.27027027027027029</v>
      </c>
      <c r="AN114" s="26">
        <v>52</v>
      </c>
      <c r="AO114" s="26">
        <v>76</v>
      </c>
      <c r="AP114" s="26">
        <v>14</v>
      </c>
      <c r="AQ114" s="26">
        <v>1.5</v>
      </c>
      <c r="AR114" s="26">
        <v>81</v>
      </c>
      <c r="AS114" s="29">
        <v>7</v>
      </c>
      <c r="AT114" s="28">
        <f>Tabla_Estadisticas[[#This Row],[E2_Pts_Saque]]+Tabla_Estadisticas[[#This Row],[E2_Error_Saque]]/Tabla_Estadisticas[[#This Row],[E2_Total_Saques]]</f>
        <v>3.1846153846153848</v>
      </c>
      <c r="AU114" s="28">
        <f>Tabla_Estadisticas[[#This Row],[E2_Pts_Contraataque]]/Tabla_Estadisticas[[#This Row],[E2_Pts_Totales]]</f>
        <v>0.2857142857142857</v>
      </c>
      <c r="AW114" s="22">
        <v>742</v>
      </c>
      <c r="AX114" s="32">
        <v>43478</v>
      </c>
      <c r="AY114" s="22">
        <f>_xlfn.XLOOKUP(Auxiliar!A743,Equipos!$B$2:$B$24,Equipos!$A$2:$A$24,"error",0)</f>
        <v>14</v>
      </c>
      <c r="AZ114" s="22">
        <f>_xlfn.XLOOKUP(Auxiliar!B743,Equipos!$B$2:$B$24,Equipos!$A$2:$A$24,"error",0)</f>
        <v>1</v>
      </c>
      <c r="BA114" s="22">
        <v>3</v>
      </c>
      <c r="BB114" s="22">
        <v>2</v>
      </c>
    </row>
    <row r="115" spans="1:54" x14ac:dyDescent="0.25">
      <c r="A115" t="s">
        <v>101</v>
      </c>
      <c r="B115" t="s">
        <v>92</v>
      </c>
      <c r="L115" t="s">
        <v>61</v>
      </c>
      <c r="M115" t="s">
        <v>140</v>
      </c>
      <c r="N115" t="s">
        <v>98</v>
      </c>
      <c r="O115" s="2">
        <v>0.49</v>
      </c>
      <c r="P115" s="2">
        <v>0.26</v>
      </c>
      <c r="Q115" t="s">
        <v>58</v>
      </c>
      <c r="R115" t="s">
        <v>79</v>
      </c>
      <c r="S115">
        <v>13</v>
      </c>
      <c r="T115">
        <v>21</v>
      </c>
      <c r="U115">
        <v>66</v>
      </c>
      <c r="V115">
        <v>4</v>
      </c>
      <c r="W115" s="2">
        <v>0.5</v>
      </c>
      <c r="X115" s="2">
        <v>0.3</v>
      </c>
      <c r="Y115">
        <v>8</v>
      </c>
      <c r="Z115">
        <v>4</v>
      </c>
      <c r="AA115">
        <v>10</v>
      </c>
      <c r="AC115" s="22">
        <v>742</v>
      </c>
      <c r="AD115" s="23">
        <v>14</v>
      </c>
      <c r="AE115" s="23">
        <v>1</v>
      </c>
      <c r="AF115" s="22">
        <v>75</v>
      </c>
      <c r="AG115" s="22">
        <v>98</v>
      </c>
      <c r="AH115" s="22">
        <v>14</v>
      </c>
      <c r="AI115" s="22">
        <v>1.4</v>
      </c>
      <c r="AJ115" s="22">
        <v>80</v>
      </c>
      <c r="AK115" s="24">
        <v>12</v>
      </c>
      <c r="AL115" s="24">
        <f>Tabla_Estadisticas[[#This Row],[E1_Pts_Saque]]+Tabla_Estadisticas[[#This Row],[E1_Error_Saque]]/Tabla_Estadisticas[[#This Row],[E1_Total_Saques]]</f>
        <v>4.1315789473684212</v>
      </c>
      <c r="AM115" s="24">
        <f>Tabla_Estadisticas[[#This Row],[E1_Pts_Contraataque]]/Tabla_Estadisticas[[#This Row],[E1_Total_Saques]]</f>
        <v>0.30263157894736842</v>
      </c>
      <c r="AN115" s="22">
        <v>71</v>
      </c>
      <c r="AO115" s="22">
        <v>92</v>
      </c>
      <c r="AP115" s="22">
        <v>12</v>
      </c>
      <c r="AQ115" s="22">
        <v>2.4</v>
      </c>
      <c r="AR115" s="22">
        <v>84</v>
      </c>
      <c r="AS115" s="25">
        <v>7</v>
      </c>
      <c r="AT115" s="24">
        <f>Tabla_Estadisticas[[#This Row],[E2_Pts_Saque]]+Tabla_Estadisticas[[#This Row],[E2_Error_Saque]]/Tabla_Estadisticas[[#This Row],[E2_Total_Saques]]</f>
        <v>2.1617647058823528</v>
      </c>
      <c r="AU115" s="24">
        <f>Tabla_Estadisticas[[#This Row],[E2_Pts_Contraataque]]/Tabla_Estadisticas[[#This Row],[E2_Pts_Totales]]</f>
        <v>0.3125</v>
      </c>
      <c r="AW115" s="30">
        <v>743</v>
      </c>
      <c r="AX115" s="31">
        <v>43476</v>
      </c>
      <c r="AY115" s="30">
        <f>_xlfn.XLOOKUP(Auxiliar!A744,Equipos!$B$2:$B$24,Equipos!$A$2:$A$24,"error",0)</f>
        <v>9</v>
      </c>
      <c r="AZ115" s="30">
        <f>_xlfn.XLOOKUP(Auxiliar!B744,Equipos!$B$2:$B$24,Equipos!$A$2:$A$24,"error",0)</f>
        <v>7</v>
      </c>
      <c r="BA115" s="30">
        <v>3</v>
      </c>
      <c r="BB115" s="30">
        <v>1</v>
      </c>
    </row>
    <row r="116" spans="1:54" x14ac:dyDescent="0.25">
      <c r="A116" t="s">
        <v>93</v>
      </c>
      <c r="B116" t="s">
        <v>86</v>
      </c>
      <c r="L116" t="s">
        <v>163</v>
      </c>
      <c r="M116" t="s">
        <v>156</v>
      </c>
      <c r="N116" t="s">
        <v>69</v>
      </c>
      <c r="O116" s="2">
        <v>0.41</v>
      </c>
      <c r="P116" s="2">
        <v>0.14000000000000001</v>
      </c>
      <c r="Q116" t="s">
        <v>49</v>
      </c>
      <c r="R116" t="s">
        <v>69</v>
      </c>
      <c r="S116">
        <v>4</v>
      </c>
      <c r="T116">
        <v>16</v>
      </c>
      <c r="U116">
        <v>60</v>
      </c>
      <c r="V116">
        <v>4</v>
      </c>
      <c r="W116" s="2">
        <v>0.38</v>
      </c>
      <c r="X116" s="2">
        <v>0.06</v>
      </c>
      <c r="Y116">
        <v>9</v>
      </c>
      <c r="Z116">
        <v>10</v>
      </c>
      <c r="AA116">
        <v>3</v>
      </c>
      <c r="AC116" s="26">
        <v>743</v>
      </c>
      <c r="AD116" s="27">
        <v>9</v>
      </c>
      <c r="AE116" s="27">
        <v>7</v>
      </c>
      <c r="AF116" s="26">
        <v>66</v>
      </c>
      <c r="AG116" s="26">
        <v>100</v>
      </c>
      <c r="AH116" s="26">
        <v>16</v>
      </c>
      <c r="AI116" s="26">
        <v>1.75</v>
      </c>
      <c r="AJ116" s="26">
        <v>69</v>
      </c>
      <c r="AK116" s="28">
        <v>2</v>
      </c>
      <c r="AL116" s="28">
        <f>Tabla_Estadisticas[[#This Row],[E1_Pts_Saque]]+Tabla_Estadisticas[[#This Row],[E1_Error_Saque]]/Tabla_Estadisticas[[#This Row],[E1_Total_Saques]]</f>
        <v>4.25</v>
      </c>
      <c r="AM116" s="28">
        <f>Tabla_Estadisticas[[#This Row],[E1_Pts_Contraataque]]/Tabla_Estadisticas[[#This Row],[E1_Total_Saques]]</f>
        <v>0.21249999999999999</v>
      </c>
      <c r="AN116" s="26">
        <v>58</v>
      </c>
      <c r="AO116" s="26">
        <v>87</v>
      </c>
      <c r="AP116" s="26">
        <v>18</v>
      </c>
      <c r="AQ116" s="26">
        <v>0.5</v>
      </c>
      <c r="AR116" s="26">
        <v>84</v>
      </c>
      <c r="AS116" s="29">
        <v>7</v>
      </c>
      <c r="AT116" s="28">
        <f>Tabla_Estadisticas[[#This Row],[E2_Pts_Saque]]+Tabla_Estadisticas[[#This Row],[E2_Error_Saque]]/Tabla_Estadisticas[[#This Row],[E2_Total_Saques]]</f>
        <v>9.2446808510638299</v>
      </c>
      <c r="AU116" s="28">
        <f>Tabla_Estadisticas[[#This Row],[E2_Pts_Contraataque]]/Tabla_Estadisticas[[#This Row],[E2_Pts_Totales]]</f>
        <v>0.44827586206896552</v>
      </c>
      <c r="AW116" s="22">
        <v>744</v>
      </c>
      <c r="AX116" s="32">
        <v>43476</v>
      </c>
      <c r="AY116" s="22">
        <f>_xlfn.XLOOKUP(Auxiliar!A745,Equipos!$B$2:$B$24,Equipos!$A$2:$A$24,"error",0)</f>
        <v>17</v>
      </c>
      <c r="AZ116" s="22">
        <f>_xlfn.XLOOKUP(Auxiliar!B745,Equipos!$B$2:$B$24,Equipos!$A$2:$A$24,"error",0)</f>
        <v>13</v>
      </c>
      <c r="BA116" s="22">
        <v>0</v>
      </c>
      <c r="BB116" s="22">
        <v>3</v>
      </c>
    </row>
    <row r="117" spans="1:54" x14ac:dyDescent="0.25">
      <c r="A117" t="s">
        <v>87</v>
      </c>
      <c r="B117" t="s">
        <v>81</v>
      </c>
      <c r="L117" t="s">
        <v>114</v>
      </c>
      <c r="M117" t="s">
        <v>153</v>
      </c>
      <c r="N117" t="s">
        <v>68</v>
      </c>
      <c r="O117" s="2">
        <v>0.56999999999999995</v>
      </c>
      <c r="P117" s="2">
        <v>0.33</v>
      </c>
      <c r="Q117" t="s">
        <v>69</v>
      </c>
      <c r="R117" t="s">
        <v>49</v>
      </c>
      <c r="S117">
        <v>4</v>
      </c>
      <c r="T117">
        <v>-4</v>
      </c>
      <c r="U117">
        <v>60</v>
      </c>
      <c r="V117">
        <v>5</v>
      </c>
      <c r="W117" s="2">
        <v>0.4</v>
      </c>
      <c r="X117" s="2">
        <v>0.11</v>
      </c>
      <c r="Y117">
        <v>10</v>
      </c>
      <c r="Z117">
        <v>9</v>
      </c>
      <c r="AA117">
        <v>5</v>
      </c>
      <c r="AC117" s="22">
        <v>744</v>
      </c>
      <c r="AD117" s="23">
        <v>17</v>
      </c>
      <c r="AE117" s="23">
        <v>13</v>
      </c>
      <c r="AF117" s="22">
        <v>42</v>
      </c>
      <c r="AG117" s="22">
        <v>57</v>
      </c>
      <c r="AH117" s="22">
        <v>10</v>
      </c>
      <c r="AI117" s="22">
        <v>0.67</v>
      </c>
      <c r="AJ117" s="22">
        <v>67</v>
      </c>
      <c r="AK117" s="24">
        <v>5</v>
      </c>
      <c r="AL117" s="24">
        <f>Tabla_Estadisticas[[#This Row],[E1_Pts_Saque]]+Tabla_Estadisticas[[#This Row],[E1_Error_Saque]]/Tabla_Estadisticas[[#This Row],[E1_Total_Saques]]</f>
        <v>5.1891891891891895</v>
      </c>
      <c r="AM117" s="24">
        <f>Tabla_Estadisticas[[#This Row],[E1_Pts_Contraataque]]/Tabla_Estadisticas[[#This Row],[E1_Total_Saques]]</f>
        <v>0.27027027027027029</v>
      </c>
      <c r="AN117" s="22">
        <v>61</v>
      </c>
      <c r="AO117" s="22">
        <v>74</v>
      </c>
      <c r="AP117" s="22">
        <v>7</v>
      </c>
      <c r="AQ117" s="22">
        <v>1.67</v>
      </c>
      <c r="AR117" s="22">
        <v>47</v>
      </c>
      <c r="AS117" s="25">
        <v>2</v>
      </c>
      <c r="AT117" s="24">
        <f>Tabla_Estadisticas[[#This Row],[E2_Pts_Saque]]+Tabla_Estadisticas[[#This Row],[E2_Error_Saque]]/Tabla_Estadisticas[[#This Row],[E2_Total_Saques]]</f>
        <v>3.25</v>
      </c>
      <c r="AU117" s="24">
        <f>Tabla_Estadisticas[[#This Row],[E2_Pts_Contraataque]]/Tabla_Estadisticas[[#This Row],[E2_Pts_Totales]]</f>
        <v>0.29729729729729731</v>
      </c>
      <c r="AW117" s="30">
        <v>745</v>
      </c>
      <c r="AX117" s="31">
        <v>43484</v>
      </c>
      <c r="AY117" s="30">
        <f>_xlfn.XLOOKUP(Auxiliar!A746,Equipos!$B$2:$B$24,Equipos!$A$2:$A$24,"error",0)</f>
        <v>18</v>
      </c>
      <c r="AZ117" s="30">
        <f>_xlfn.XLOOKUP(Auxiliar!B746,Equipos!$B$2:$B$24,Equipos!$A$2:$A$24,"error",0)</f>
        <v>15</v>
      </c>
      <c r="BA117" s="30">
        <v>0</v>
      </c>
      <c r="BB117" s="30">
        <v>3</v>
      </c>
    </row>
    <row r="118" spans="1:54" x14ac:dyDescent="0.25">
      <c r="A118" t="s">
        <v>82</v>
      </c>
      <c r="B118" t="s">
        <v>71</v>
      </c>
      <c r="L118" t="s">
        <v>141</v>
      </c>
      <c r="M118" t="s">
        <v>145</v>
      </c>
      <c r="N118" t="s">
        <v>58</v>
      </c>
      <c r="O118" s="2">
        <v>0.53</v>
      </c>
      <c r="P118" s="2">
        <v>0.25</v>
      </c>
      <c r="Q118" t="s">
        <v>51</v>
      </c>
      <c r="R118" t="s">
        <v>45</v>
      </c>
      <c r="S118">
        <v>14</v>
      </c>
      <c r="T118">
        <v>32</v>
      </c>
      <c r="U118">
        <v>73</v>
      </c>
      <c r="V118">
        <v>6</v>
      </c>
      <c r="W118" s="2">
        <v>0.5</v>
      </c>
      <c r="X118" s="2">
        <v>0.23</v>
      </c>
      <c r="Y118">
        <v>11</v>
      </c>
      <c r="Z118">
        <v>14</v>
      </c>
      <c r="AA118">
        <v>13</v>
      </c>
      <c r="AC118" s="26">
        <v>745</v>
      </c>
      <c r="AD118" s="27">
        <v>18</v>
      </c>
      <c r="AE118" s="27">
        <v>15</v>
      </c>
      <c r="AF118" s="26">
        <v>37</v>
      </c>
      <c r="AG118" s="26">
        <v>56</v>
      </c>
      <c r="AH118" s="26">
        <v>9</v>
      </c>
      <c r="AI118" s="26">
        <v>0.67</v>
      </c>
      <c r="AJ118" s="26">
        <v>61</v>
      </c>
      <c r="AK118" s="28">
        <v>6</v>
      </c>
      <c r="AL118" s="28">
        <f>Tabla_Estadisticas[[#This Row],[E1_Pts_Saque]]+Tabla_Estadisticas[[#This Row],[E1_Error_Saque]]/Tabla_Estadisticas[[#This Row],[E1_Total_Saques]]</f>
        <v>6.2315789473684209</v>
      </c>
      <c r="AM118" s="28">
        <f>Tabla_Estadisticas[[#This Row],[E1_Pts_Contraataque]]/Tabla_Estadisticas[[#This Row],[E1_Total_Saques]]</f>
        <v>0.25263157894736843</v>
      </c>
      <c r="AN118" s="26">
        <v>58</v>
      </c>
      <c r="AO118" s="26">
        <v>73</v>
      </c>
      <c r="AP118" s="26">
        <v>12</v>
      </c>
      <c r="AQ118" s="26">
        <v>2</v>
      </c>
      <c r="AR118" s="26">
        <v>47</v>
      </c>
      <c r="AS118" s="29">
        <v>2</v>
      </c>
      <c r="AT118" s="28">
        <f>Tabla_Estadisticas[[#This Row],[E2_Pts_Saque]]+Tabla_Estadisticas[[#This Row],[E2_Error_Saque]]/Tabla_Estadisticas[[#This Row],[E2_Total_Saques]]</f>
        <v>4.1456310679611654</v>
      </c>
      <c r="AU118" s="28">
        <f>Tabla_Estadisticas[[#This Row],[E2_Pts_Contraataque]]/Tabla_Estadisticas[[#This Row],[E2_Pts_Totales]]</f>
        <v>0.43055555555555558</v>
      </c>
      <c r="AW118" s="22">
        <v>746</v>
      </c>
      <c r="AX118" s="32">
        <v>43535</v>
      </c>
      <c r="AY118" s="22">
        <f>_xlfn.XLOOKUP(Auxiliar!A747,Equipos!$B$2:$B$24,Equipos!$A$2:$A$24,"error",0)</f>
        <v>7</v>
      </c>
      <c r="AZ118" s="22">
        <f>_xlfn.XLOOKUP(Auxiliar!B747,Equipos!$B$2:$B$24,Equipos!$A$2:$A$24,"error",0)</f>
        <v>13</v>
      </c>
      <c r="BA118" s="22">
        <v>2</v>
      </c>
      <c r="BB118" s="22">
        <v>3</v>
      </c>
    </row>
    <row r="119" spans="1:54" x14ac:dyDescent="0.25">
      <c r="A119" t="s">
        <v>72</v>
      </c>
      <c r="B119" t="s">
        <v>62</v>
      </c>
      <c r="L119" t="s">
        <v>122</v>
      </c>
      <c r="M119" t="s">
        <v>103</v>
      </c>
      <c r="N119" t="s">
        <v>58</v>
      </c>
      <c r="O119" s="2">
        <v>0.4</v>
      </c>
      <c r="P119" s="2">
        <v>7.0000000000000007E-2</v>
      </c>
      <c r="Q119" t="s">
        <v>50</v>
      </c>
      <c r="R119" t="s">
        <v>79</v>
      </c>
      <c r="S119">
        <v>7</v>
      </c>
      <c r="T119">
        <v>5</v>
      </c>
      <c r="U119">
        <v>66</v>
      </c>
      <c r="V119">
        <v>6</v>
      </c>
      <c r="W119" s="2">
        <v>0.37</v>
      </c>
      <c r="X119" s="2">
        <v>0.19</v>
      </c>
      <c r="Y119">
        <v>8</v>
      </c>
      <c r="Z119">
        <v>7</v>
      </c>
      <c r="AA119">
        <v>3</v>
      </c>
      <c r="AC119" s="22">
        <v>746</v>
      </c>
      <c r="AD119" s="23">
        <v>7</v>
      </c>
      <c r="AE119" s="23">
        <v>13</v>
      </c>
      <c r="AF119" s="22">
        <v>74</v>
      </c>
      <c r="AG119" s="22">
        <v>111</v>
      </c>
      <c r="AH119" s="22">
        <v>19</v>
      </c>
      <c r="AI119" s="22">
        <v>0.8</v>
      </c>
      <c r="AJ119" s="22">
        <v>82</v>
      </c>
      <c r="AK119" s="24">
        <v>6</v>
      </c>
      <c r="AL119" s="24">
        <f>Tabla_Estadisticas[[#This Row],[E1_Pts_Saque]]+Tabla_Estadisticas[[#This Row],[E1_Error_Saque]]/Tabla_Estadisticas[[#This Row],[E1_Total_Saques]]</f>
        <v>6.1081081081081079</v>
      </c>
      <c r="AM119" s="24">
        <f>Tabla_Estadisticas[[#This Row],[E1_Pts_Contraataque]]/Tabla_Estadisticas[[#This Row],[E1_Total_Saques]]</f>
        <v>0.32432432432432434</v>
      </c>
      <c r="AN119" s="22">
        <v>77</v>
      </c>
      <c r="AO119" s="22">
        <v>109</v>
      </c>
      <c r="AP119" s="22">
        <v>27</v>
      </c>
      <c r="AQ119" s="22">
        <v>1.2</v>
      </c>
      <c r="AR119" s="22">
        <v>92</v>
      </c>
      <c r="AS119" s="25">
        <v>4</v>
      </c>
      <c r="AT119" s="24">
        <f>Tabla_Estadisticas[[#This Row],[E2_Pts_Saque]]+Tabla_Estadisticas[[#This Row],[E2_Error_Saque]]/Tabla_Estadisticas[[#This Row],[E2_Total_Saques]]</f>
        <v>4.2727272727272725</v>
      </c>
      <c r="AU119" s="24">
        <f>Tabla_Estadisticas[[#This Row],[E2_Pts_Contraataque]]/Tabla_Estadisticas[[#This Row],[E2_Pts_Totales]]</f>
        <v>0.2558139534883721</v>
      </c>
      <c r="AW119" s="30">
        <v>747</v>
      </c>
      <c r="AX119" s="31">
        <v>43486</v>
      </c>
      <c r="AY119" s="30">
        <f>_xlfn.XLOOKUP(Auxiliar!A748,Equipos!$B$2:$B$24,Equipos!$A$2:$A$24,"error",0)</f>
        <v>17</v>
      </c>
      <c r="AZ119" s="30">
        <f>_xlfn.XLOOKUP(Auxiliar!B748,Equipos!$B$2:$B$24,Equipos!$A$2:$A$24,"error",0)</f>
        <v>1</v>
      </c>
      <c r="BA119" s="30">
        <v>0</v>
      </c>
      <c r="BB119" s="30">
        <v>3</v>
      </c>
    </row>
    <row r="120" spans="1:54" x14ac:dyDescent="0.25">
      <c r="A120" t="s">
        <v>63</v>
      </c>
      <c r="B120" t="s">
        <v>41</v>
      </c>
      <c r="L120" t="s">
        <v>45</v>
      </c>
      <c r="M120" t="s">
        <v>105</v>
      </c>
      <c r="N120" t="s">
        <v>50</v>
      </c>
      <c r="O120" s="2">
        <v>0.38</v>
      </c>
      <c r="P120" s="2">
        <v>0.25</v>
      </c>
      <c r="Q120" t="s">
        <v>47</v>
      </c>
      <c r="R120" t="s">
        <v>68</v>
      </c>
      <c r="S120">
        <v>11</v>
      </c>
      <c r="T120">
        <v>35</v>
      </c>
      <c r="U120">
        <v>46</v>
      </c>
      <c r="V120">
        <v>3</v>
      </c>
      <c r="W120" s="2">
        <v>0.52</v>
      </c>
      <c r="X120" s="2">
        <v>0.32</v>
      </c>
      <c r="Y120">
        <v>3</v>
      </c>
      <c r="Z120">
        <v>6</v>
      </c>
      <c r="AA120">
        <v>8</v>
      </c>
      <c r="AC120" s="26">
        <v>747</v>
      </c>
      <c r="AD120" s="27">
        <v>17</v>
      </c>
      <c r="AE120" s="27">
        <v>1</v>
      </c>
      <c r="AF120" s="26">
        <v>57</v>
      </c>
      <c r="AG120" s="26">
        <v>71</v>
      </c>
      <c r="AH120" s="26">
        <v>14</v>
      </c>
      <c r="AI120" s="26">
        <v>1</v>
      </c>
      <c r="AJ120" s="26">
        <v>79</v>
      </c>
      <c r="AK120" s="28">
        <v>7</v>
      </c>
      <c r="AL120" s="28">
        <f>Tabla_Estadisticas[[#This Row],[E1_Pts_Saque]]+Tabla_Estadisticas[[#This Row],[E1_Error_Saque]]/Tabla_Estadisticas[[#This Row],[E1_Total_Saques]]</f>
        <v>3.2459016393442623</v>
      </c>
      <c r="AM120" s="28">
        <f>Tabla_Estadisticas[[#This Row],[E1_Pts_Contraataque]]/Tabla_Estadisticas[[#This Row],[E1_Total_Saques]]</f>
        <v>0.18032786885245902</v>
      </c>
      <c r="AN120" s="26">
        <v>63</v>
      </c>
      <c r="AO120" s="26">
        <v>86</v>
      </c>
      <c r="AP120" s="26">
        <v>7</v>
      </c>
      <c r="AQ120" s="26">
        <v>2.33</v>
      </c>
      <c r="AR120" s="26">
        <v>57</v>
      </c>
      <c r="AS120" s="29">
        <v>3</v>
      </c>
      <c r="AT120" s="28">
        <f>Tabla_Estadisticas[[#This Row],[E2_Pts_Saque]]+Tabla_Estadisticas[[#This Row],[E2_Error_Saque]]/Tabla_Estadisticas[[#This Row],[E2_Total_Saques]]</f>
        <v>7.0945945945945947</v>
      </c>
      <c r="AU120" s="28">
        <f>Tabla_Estadisticas[[#This Row],[E2_Pts_Contraataque]]/Tabla_Estadisticas[[#This Row],[E2_Pts_Totales]]</f>
        <v>0.45098039215686275</v>
      </c>
      <c r="AW120" s="22">
        <v>748</v>
      </c>
      <c r="AX120" s="32">
        <v>43485</v>
      </c>
      <c r="AY120" s="22">
        <f>_xlfn.XLOOKUP(Auxiliar!A749,Equipos!$B$2:$B$24,Equipos!$A$2:$A$24,"error",0)</f>
        <v>9</v>
      </c>
      <c r="AZ120" s="22">
        <f>_xlfn.XLOOKUP(Auxiliar!B749,Equipos!$B$2:$B$24,Equipos!$A$2:$A$24,"error",0)</f>
        <v>8</v>
      </c>
      <c r="BA120" s="22">
        <v>3</v>
      </c>
      <c r="BB120" s="22">
        <v>0</v>
      </c>
    </row>
    <row r="121" spans="1:54" x14ac:dyDescent="0.25">
      <c r="A121" t="s">
        <v>53</v>
      </c>
      <c r="B121" t="s">
        <v>42</v>
      </c>
      <c r="L121" t="s">
        <v>89</v>
      </c>
      <c r="M121" t="s">
        <v>165</v>
      </c>
      <c r="N121" t="s">
        <v>68</v>
      </c>
      <c r="O121" s="2">
        <v>0.52</v>
      </c>
      <c r="P121" s="2">
        <v>0.2</v>
      </c>
      <c r="Q121" t="s">
        <v>109</v>
      </c>
      <c r="R121" t="s">
        <v>117</v>
      </c>
      <c r="S121">
        <v>17</v>
      </c>
      <c r="T121">
        <v>35</v>
      </c>
      <c r="U121">
        <v>79</v>
      </c>
      <c r="V121">
        <v>4</v>
      </c>
      <c r="W121" s="2">
        <v>0.4</v>
      </c>
      <c r="X121" s="2">
        <v>0.15</v>
      </c>
      <c r="Y121">
        <v>13</v>
      </c>
      <c r="Z121">
        <v>15</v>
      </c>
      <c r="AA121">
        <v>19</v>
      </c>
      <c r="AC121" s="22">
        <v>748</v>
      </c>
      <c r="AD121" s="23">
        <v>9</v>
      </c>
      <c r="AE121" s="23">
        <v>8</v>
      </c>
      <c r="AF121" s="22">
        <v>49</v>
      </c>
      <c r="AG121" s="22">
        <v>73</v>
      </c>
      <c r="AH121" s="22">
        <v>9</v>
      </c>
      <c r="AI121" s="22">
        <v>2</v>
      </c>
      <c r="AJ121" s="22">
        <v>47</v>
      </c>
      <c r="AK121" s="24">
        <v>3</v>
      </c>
      <c r="AL121" s="24">
        <f>Tabla_Estadisticas[[#This Row],[E1_Pts_Saque]]+Tabla_Estadisticas[[#This Row],[E1_Error_Saque]]/Tabla_Estadisticas[[#This Row],[E1_Total_Saques]]</f>
        <v>4.2254901960784315</v>
      </c>
      <c r="AM121" s="24">
        <f>Tabla_Estadisticas[[#This Row],[E1_Pts_Contraataque]]/Tabla_Estadisticas[[#This Row],[E1_Total_Saques]]</f>
        <v>0.25490196078431371</v>
      </c>
      <c r="AN121" s="22">
        <v>49</v>
      </c>
      <c r="AO121" s="22">
        <v>64</v>
      </c>
      <c r="AP121" s="22">
        <v>17</v>
      </c>
      <c r="AQ121" s="22">
        <v>1</v>
      </c>
      <c r="AR121" s="22">
        <v>64</v>
      </c>
      <c r="AS121" s="25">
        <v>6</v>
      </c>
      <c r="AT121" s="24">
        <f>Tabla_Estadisticas[[#This Row],[E2_Pts_Saque]]+Tabla_Estadisticas[[#This Row],[E2_Error_Saque]]/Tabla_Estadisticas[[#This Row],[E2_Total_Saques]]</f>
        <v>3.1809523809523808</v>
      </c>
      <c r="AU121" s="24">
        <f>Tabla_Estadisticas[[#This Row],[E2_Pts_Contraataque]]/Tabla_Estadisticas[[#This Row],[E2_Pts_Totales]]</f>
        <v>0.34666666666666668</v>
      </c>
      <c r="AW121" s="30">
        <v>749</v>
      </c>
      <c r="AX121" s="31">
        <v>43483</v>
      </c>
      <c r="AY121" s="30">
        <f>_xlfn.XLOOKUP(Auxiliar!A750,Equipos!$B$2:$B$24,Equipos!$A$2:$A$24,"error",0)</f>
        <v>14</v>
      </c>
      <c r="AZ121" s="30">
        <f>_xlfn.XLOOKUP(Auxiliar!B750,Equipos!$B$2:$B$24,Equipos!$A$2:$A$24,"error",0)</f>
        <v>12</v>
      </c>
      <c r="BA121" s="30">
        <v>3</v>
      </c>
      <c r="BB121" s="30">
        <v>1</v>
      </c>
    </row>
    <row r="122" spans="1:54" x14ac:dyDescent="0.25">
      <c r="A122" t="s">
        <v>54</v>
      </c>
      <c r="B122" t="s">
        <v>53</v>
      </c>
      <c r="L122" t="s">
        <v>79</v>
      </c>
      <c r="M122" t="s">
        <v>119</v>
      </c>
      <c r="N122" t="s">
        <v>77</v>
      </c>
      <c r="O122" s="2">
        <v>0.57999999999999996</v>
      </c>
      <c r="P122" s="2">
        <v>0.27</v>
      </c>
      <c r="Q122" t="s">
        <v>69</v>
      </c>
      <c r="R122" t="s">
        <v>68</v>
      </c>
      <c r="S122">
        <v>3</v>
      </c>
      <c r="T122">
        <v>32</v>
      </c>
      <c r="U122">
        <v>43</v>
      </c>
      <c r="V122">
        <v>0</v>
      </c>
      <c r="W122" s="2">
        <v>0.62</v>
      </c>
      <c r="X122" s="2">
        <v>0.32</v>
      </c>
      <c r="Y122">
        <v>3</v>
      </c>
      <c r="Z122">
        <v>9</v>
      </c>
      <c r="AA122">
        <v>5</v>
      </c>
      <c r="AC122" s="26">
        <v>749</v>
      </c>
      <c r="AD122" s="27">
        <v>14</v>
      </c>
      <c r="AE122" s="27">
        <v>12</v>
      </c>
      <c r="AF122" s="26">
        <v>74</v>
      </c>
      <c r="AG122" s="26">
        <v>89</v>
      </c>
      <c r="AH122" s="26">
        <v>14</v>
      </c>
      <c r="AI122" s="26">
        <v>2</v>
      </c>
      <c r="AJ122" s="26">
        <v>74</v>
      </c>
      <c r="AK122" s="28">
        <v>6</v>
      </c>
      <c r="AL122" s="28">
        <f>Tabla_Estadisticas[[#This Row],[E1_Pts_Saque]]+Tabla_Estadisticas[[#This Row],[E1_Error_Saque]]/Tabla_Estadisticas[[#This Row],[E1_Total_Saques]]</f>
        <v>0.2711864406779661</v>
      </c>
      <c r="AM122" s="28">
        <f>Tabla_Estadisticas[[#This Row],[E1_Pts_Contraataque]]/Tabla_Estadisticas[[#This Row],[E1_Total_Saques]]</f>
        <v>0.15254237288135594</v>
      </c>
      <c r="AN122" s="26">
        <v>59</v>
      </c>
      <c r="AO122" s="26">
        <v>83</v>
      </c>
      <c r="AP122" s="26">
        <v>9</v>
      </c>
      <c r="AQ122" s="26">
        <v>1.5</v>
      </c>
      <c r="AR122" s="26">
        <v>75</v>
      </c>
      <c r="AS122" s="29">
        <v>8</v>
      </c>
      <c r="AT122" s="28">
        <f>Tabla_Estadisticas[[#This Row],[E2_Pts_Saque]]+Tabla_Estadisticas[[#This Row],[E2_Error_Saque]]/Tabla_Estadisticas[[#This Row],[E2_Total_Saques]]</f>
        <v>5.1216216216216219</v>
      </c>
      <c r="AU122" s="28">
        <f>Tabla_Estadisticas[[#This Row],[E2_Pts_Contraataque]]/Tabla_Estadisticas[[#This Row],[E2_Pts_Totales]]</f>
        <v>0.40816326530612246</v>
      </c>
      <c r="AW122" s="22">
        <v>750</v>
      </c>
      <c r="AX122" s="32">
        <v>43484</v>
      </c>
      <c r="AY122" s="22">
        <f>_xlfn.XLOOKUP(Auxiliar!A751,Equipos!$B$2:$B$24,Equipos!$A$2:$A$24,"error",0)</f>
        <v>4</v>
      </c>
      <c r="AZ122" s="22">
        <f>_xlfn.XLOOKUP(Auxiliar!B751,Equipos!$B$2:$B$24,Equipos!$A$2:$A$24,"error",0)</f>
        <v>16</v>
      </c>
      <c r="BA122" s="22">
        <v>3</v>
      </c>
      <c r="BB122" s="22">
        <v>1</v>
      </c>
    </row>
    <row r="123" spans="1:54" x14ac:dyDescent="0.25">
      <c r="A123" t="s">
        <v>42</v>
      </c>
      <c r="B123" t="s">
        <v>41</v>
      </c>
      <c r="L123" t="s">
        <v>122</v>
      </c>
      <c r="M123" t="s">
        <v>149</v>
      </c>
      <c r="N123" t="s">
        <v>84</v>
      </c>
      <c r="O123" s="2">
        <v>0.38</v>
      </c>
      <c r="P123" s="2">
        <v>0.16</v>
      </c>
      <c r="Q123" t="s">
        <v>45</v>
      </c>
      <c r="R123" t="s">
        <v>47</v>
      </c>
      <c r="S123">
        <v>10</v>
      </c>
      <c r="T123">
        <v>38</v>
      </c>
      <c r="U123">
        <v>100</v>
      </c>
      <c r="V123">
        <v>4</v>
      </c>
      <c r="W123" s="2">
        <v>0.45</v>
      </c>
      <c r="X123" s="2">
        <v>0.18</v>
      </c>
      <c r="Y123">
        <v>6</v>
      </c>
      <c r="Z123">
        <v>10</v>
      </c>
      <c r="AA123">
        <v>7</v>
      </c>
      <c r="AC123" s="22">
        <v>750</v>
      </c>
      <c r="AD123" s="23">
        <v>4</v>
      </c>
      <c r="AE123" s="23">
        <v>16</v>
      </c>
      <c r="AF123" s="22">
        <v>67</v>
      </c>
      <c r="AG123" s="22">
        <v>96</v>
      </c>
      <c r="AH123" s="22">
        <v>23</v>
      </c>
      <c r="AI123" s="22">
        <v>2.5</v>
      </c>
      <c r="AJ123" s="22">
        <v>70</v>
      </c>
      <c r="AK123" s="24">
        <v>3</v>
      </c>
      <c r="AL123" s="24">
        <f>Tabla_Estadisticas[[#This Row],[E1_Pts_Saque]]+Tabla_Estadisticas[[#This Row],[E1_Error_Saque]]/Tabla_Estadisticas[[#This Row],[E1_Total_Saques]]</f>
        <v>4.0909090909090908</v>
      </c>
      <c r="AM123" s="24">
        <f>Tabla_Estadisticas[[#This Row],[E1_Pts_Contraataque]]/Tabla_Estadisticas[[#This Row],[E1_Total_Saques]]</f>
        <v>0.2818181818181818</v>
      </c>
      <c r="AN123" s="22">
        <v>60</v>
      </c>
      <c r="AO123" s="22">
        <v>91</v>
      </c>
      <c r="AP123" s="22">
        <v>21</v>
      </c>
      <c r="AQ123" s="22">
        <v>0.75</v>
      </c>
      <c r="AR123" s="22">
        <v>73</v>
      </c>
      <c r="AS123" s="25">
        <v>10</v>
      </c>
      <c r="AT123" s="24">
        <f>Tabla_Estadisticas[[#This Row],[E2_Pts_Saque]]+Tabla_Estadisticas[[#This Row],[E2_Error_Saque]]/Tabla_Estadisticas[[#This Row],[E2_Total_Saques]]</f>
        <v>12.227722772277227</v>
      </c>
      <c r="AU123" s="24">
        <f>Tabla_Estadisticas[[#This Row],[E2_Pts_Contraataque]]/Tabla_Estadisticas[[#This Row],[E2_Pts_Totales]]</f>
        <v>0.33333333333333331</v>
      </c>
      <c r="AW123" s="30">
        <v>751</v>
      </c>
      <c r="AX123" s="31">
        <v>43495</v>
      </c>
      <c r="AY123" s="30">
        <f>_xlfn.XLOOKUP(Auxiliar!A752,Equipos!$B$2:$B$24,Equipos!$A$2:$A$24,"error",0)</f>
        <v>4</v>
      </c>
      <c r="AZ123" s="30">
        <f>_xlfn.XLOOKUP(Auxiliar!B752,Equipos!$B$2:$B$24,Equipos!$A$2:$A$24,"error",0)</f>
        <v>18</v>
      </c>
      <c r="BA123" s="30">
        <v>3</v>
      </c>
      <c r="BB123" s="30">
        <v>1</v>
      </c>
    </row>
    <row r="124" spans="1:54" x14ac:dyDescent="0.25">
      <c r="A124" t="s">
        <v>63</v>
      </c>
      <c r="B124" t="s">
        <v>62</v>
      </c>
      <c r="L124" t="s">
        <v>95</v>
      </c>
      <c r="M124" t="s">
        <v>76</v>
      </c>
      <c r="N124" t="s">
        <v>47</v>
      </c>
      <c r="O124" s="2">
        <v>0.53</v>
      </c>
      <c r="P124" s="2">
        <v>0.35</v>
      </c>
      <c r="Q124" t="s">
        <v>79</v>
      </c>
      <c r="R124" t="s">
        <v>50</v>
      </c>
      <c r="S124">
        <v>19</v>
      </c>
      <c r="T124">
        <v>48</v>
      </c>
      <c r="U124">
        <v>79</v>
      </c>
      <c r="V124">
        <v>4</v>
      </c>
      <c r="W124" s="2">
        <v>0.48</v>
      </c>
      <c r="X124" s="2">
        <v>0.25</v>
      </c>
      <c r="Y124">
        <v>7</v>
      </c>
      <c r="Z124">
        <v>8</v>
      </c>
      <c r="AA124">
        <v>13</v>
      </c>
      <c r="AC124" s="26">
        <v>751</v>
      </c>
      <c r="AD124" s="27">
        <v>4</v>
      </c>
      <c r="AE124" s="27">
        <v>18</v>
      </c>
      <c r="AF124" s="26">
        <v>79</v>
      </c>
      <c r="AG124" s="26">
        <v>102</v>
      </c>
      <c r="AH124" s="26">
        <v>17</v>
      </c>
      <c r="AI124" s="26">
        <v>2.25</v>
      </c>
      <c r="AJ124" s="26">
        <v>80</v>
      </c>
      <c r="AK124" s="28">
        <v>5</v>
      </c>
      <c r="AL124" s="28">
        <f>Tabla_Estadisticas[[#This Row],[E1_Pts_Saque]]+Tabla_Estadisticas[[#This Row],[E1_Error_Saque]]/Tabla_Estadisticas[[#This Row],[E1_Total_Saques]]</f>
        <v>4.1855670103092786</v>
      </c>
      <c r="AM124" s="28">
        <f>Tabla_Estadisticas[[#This Row],[E1_Pts_Contraataque]]/Tabla_Estadisticas[[#This Row],[E1_Total_Saques]]</f>
        <v>0.27835051546391754</v>
      </c>
      <c r="AN124" s="26">
        <v>69</v>
      </c>
      <c r="AO124" s="26">
        <v>98</v>
      </c>
      <c r="AP124" s="26">
        <v>18</v>
      </c>
      <c r="AQ124" s="26">
        <v>1.25</v>
      </c>
      <c r="AR124" s="26">
        <v>85</v>
      </c>
      <c r="AS124" s="29">
        <v>9</v>
      </c>
      <c r="AT124" s="28">
        <f>Tabla_Estadisticas[[#This Row],[E2_Pts_Saque]]+Tabla_Estadisticas[[#This Row],[E2_Error_Saque]]/Tabla_Estadisticas[[#This Row],[E2_Total_Saques]]</f>
        <v>6.1</v>
      </c>
      <c r="AU124" s="28">
        <f>Tabla_Estadisticas[[#This Row],[E2_Pts_Contraataque]]/Tabla_Estadisticas[[#This Row],[E2_Pts_Totales]]</f>
        <v>0.41558441558441561</v>
      </c>
      <c r="AW124" s="22">
        <v>752</v>
      </c>
      <c r="AX124" s="32">
        <v>43498</v>
      </c>
      <c r="AY124" s="22">
        <f>_xlfn.XLOOKUP(Auxiliar!A753,Equipos!$B$2:$B$24,Equipos!$A$2:$A$24,"error",0)</f>
        <v>16</v>
      </c>
      <c r="AZ124" s="22">
        <f>_xlfn.XLOOKUP(Auxiliar!B753,Equipos!$B$2:$B$24,Equipos!$A$2:$A$24,"error",0)</f>
        <v>14</v>
      </c>
      <c r="BA124" s="22">
        <v>3</v>
      </c>
      <c r="BB124" s="22">
        <v>0</v>
      </c>
    </row>
    <row r="125" spans="1:54" x14ac:dyDescent="0.25">
      <c r="A125" t="s">
        <v>72</v>
      </c>
      <c r="B125" t="s">
        <v>71</v>
      </c>
      <c r="L125" t="s">
        <v>125</v>
      </c>
      <c r="M125" t="s">
        <v>112</v>
      </c>
      <c r="N125" t="s">
        <v>47</v>
      </c>
      <c r="O125" s="2">
        <v>0.39</v>
      </c>
      <c r="P125" s="2">
        <v>0.19</v>
      </c>
      <c r="Q125" t="s">
        <v>117</v>
      </c>
      <c r="R125" t="s">
        <v>117</v>
      </c>
      <c r="S125">
        <v>17</v>
      </c>
      <c r="T125">
        <v>34</v>
      </c>
      <c r="U125">
        <v>92</v>
      </c>
      <c r="V125">
        <v>6</v>
      </c>
      <c r="W125" s="2">
        <v>0.48</v>
      </c>
      <c r="X125" s="2">
        <v>0.17</v>
      </c>
      <c r="Y125">
        <v>13</v>
      </c>
      <c r="Z125">
        <v>13</v>
      </c>
      <c r="AA125">
        <v>4</v>
      </c>
      <c r="AC125" s="22">
        <v>752</v>
      </c>
      <c r="AD125" s="23">
        <v>16</v>
      </c>
      <c r="AE125" s="23">
        <v>14</v>
      </c>
      <c r="AF125" s="22">
        <v>54</v>
      </c>
      <c r="AG125" s="22">
        <v>73</v>
      </c>
      <c r="AH125" s="22">
        <v>15</v>
      </c>
      <c r="AI125" s="22">
        <v>1.67</v>
      </c>
      <c r="AJ125" s="22">
        <v>41</v>
      </c>
      <c r="AK125" s="24">
        <v>1</v>
      </c>
      <c r="AL125" s="24">
        <f>Tabla_Estadisticas[[#This Row],[E1_Pts_Saque]]+Tabla_Estadisticas[[#This Row],[E1_Error_Saque]]/Tabla_Estadisticas[[#This Row],[E1_Total_Saques]]</f>
        <v>6.1559633027522933</v>
      </c>
      <c r="AM125" s="24">
        <f>Tabla_Estadisticas[[#This Row],[E1_Pts_Contraataque]]/Tabla_Estadisticas[[#This Row],[E1_Total_Saques]]</f>
        <v>0.28440366972477066</v>
      </c>
      <c r="AN125" s="22">
        <v>36</v>
      </c>
      <c r="AO125" s="22">
        <v>58</v>
      </c>
      <c r="AP125" s="22">
        <v>17</v>
      </c>
      <c r="AQ125" s="22">
        <v>0.33</v>
      </c>
      <c r="AR125" s="22">
        <v>58</v>
      </c>
      <c r="AS125" s="25">
        <v>5</v>
      </c>
      <c r="AT125" s="24">
        <f>Tabla_Estadisticas[[#This Row],[E2_Pts_Saque]]+Tabla_Estadisticas[[#This Row],[E2_Error_Saque]]/Tabla_Estadisticas[[#This Row],[E2_Total_Saques]]</f>
        <v>6.2095238095238097</v>
      </c>
      <c r="AU125" s="24">
        <f>Tabla_Estadisticas[[#This Row],[E2_Pts_Contraataque]]/Tabla_Estadisticas[[#This Row],[E2_Pts_Totales]]</f>
        <v>0.35365853658536583</v>
      </c>
      <c r="AW125" s="30">
        <v>753</v>
      </c>
      <c r="AX125" s="31">
        <v>43497</v>
      </c>
      <c r="AY125" s="30">
        <f>_xlfn.XLOOKUP(Auxiliar!A754,Equipos!$B$2:$B$24,Equipos!$A$2:$A$24,"error",0)</f>
        <v>12</v>
      </c>
      <c r="AZ125" s="30">
        <f>_xlfn.XLOOKUP(Auxiliar!B754,Equipos!$B$2:$B$24,Equipos!$A$2:$A$24,"error",0)</f>
        <v>9</v>
      </c>
      <c r="BA125" s="30">
        <v>3</v>
      </c>
      <c r="BB125" s="30">
        <v>1</v>
      </c>
    </row>
    <row r="126" spans="1:54" x14ac:dyDescent="0.25">
      <c r="A126" t="s">
        <v>82</v>
      </c>
      <c r="B126" t="s">
        <v>81</v>
      </c>
      <c r="L126" t="s">
        <v>127</v>
      </c>
      <c r="M126" t="s">
        <v>156</v>
      </c>
      <c r="N126" t="s">
        <v>50</v>
      </c>
      <c r="O126" s="2">
        <v>0.38</v>
      </c>
      <c r="P126" s="2">
        <v>0.2</v>
      </c>
      <c r="Q126" t="s">
        <v>58</v>
      </c>
      <c r="R126" t="s">
        <v>50</v>
      </c>
      <c r="S126">
        <v>15</v>
      </c>
      <c r="T126">
        <v>21</v>
      </c>
      <c r="U126">
        <v>82</v>
      </c>
      <c r="V126">
        <v>6</v>
      </c>
      <c r="W126" s="2">
        <v>0.39</v>
      </c>
      <c r="X126" s="2">
        <v>0.1</v>
      </c>
      <c r="Y126">
        <v>7</v>
      </c>
      <c r="Z126">
        <v>4</v>
      </c>
      <c r="AA126">
        <v>18</v>
      </c>
      <c r="AC126" s="26">
        <v>753</v>
      </c>
      <c r="AD126" s="27">
        <v>12</v>
      </c>
      <c r="AE126" s="27">
        <v>9</v>
      </c>
      <c r="AF126" s="26">
        <v>70</v>
      </c>
      <c r="AG126" s="26">
        <v>97</v>
      </c>
      <c r="AH126" s="26">
        <v>21</v>
      </c>
      <c r="AI126" s="26">
        <v>1</v>
      </c>
      <c r="AJ126" s="26">
        <v>69</v>
      </c>
      <c r="AK126" s="28">
        <v>2</v>
      </c>
      <c r="AL126" s="28">
        <f>Tabla_Estadisticas[[#This Row],[E1_Pts_Saque]]+Tabla_Estadisticas[[#This Row],[E1_Error_Saque]]/Tabla_Estadisticas[[#This Row],[E1_Total_Saques]]</f>
        <v>6.1368421052631579</v>
      </c>
      <c r="AM126" s="28">
        <f>Tabla_Estadisticas[[#This Row],[E1_Pts_Contraataque]]/Tabla_Estadisticas[[#This Row],[E1_Total_Saques]]</f>
        <v>0.24210526315789474</v>
      </c>
      <c r="AN126" s="26">
        <v>53</v>
      </c>
      <c r="AO126" s="26">
        <v>82</v>
      </c>
      <c r="AP126" s="26">
        <v>13</v>
      </c>
      <c r="AQ126" s="26">
        <v>0.5</v>
      </c>
      <c r="AR126" s="26">
        <v>76</v>
      </c>
      <c r="AS126" s="29">
        <v>4</v>
      </c>
      <c r="AT126" s="28">
        <f>Tabla_Estadisticas[[#This Row],[E2_Pts_Saque]]+Tabla_Estadisticas[[#This Row],[E2_Error_Saque]]/Tabla_Estadisticas[[#This Row],[E2_Total_Saques]]</f>
        <v>7.1566265060240966</v>
      </c>
      <c r="AU126" s="28">
        <f>Tabla_Estadisticas[[#This Row],[E2_Pts_Contraataque]]/Tabla_Estadisticas[[#This Row],[E2_Pts_Totales]]</f>
        <v>0.33333333333333331</v>
      </c>
      <c r="AW126" s="22">
        <v>754</v>
      </c>
      <c r="AX126" s="32">
        <v>43499</v>
      </c>
      <c r="AY126" s="22">
        <f>_xlfn.XLOOKUP(Auxiliar!A755,Equipos!$B$2:$B$24,Equipos!$A$2:$A$24,"error",0)</f>
        <v>2</v>
      </c>
      <c r="AZ126" s="22">
        <f>_xlfn.XLOOKUP(Auxiliar!B755,Equipos!$B$2:$B$24,Equipos!$A$2:$A$24,"error",0)</f>
        <v>17</v>
      </c>
      <c r="BA126" s="22">
        <v>3</v>
      </c>
      <c r="BB126" s="22">
        <v>0</v>
      </c>
    </row>
    <row r="127" spans="1:54" x14ac:dyDescent="0.25">
      <c r="A127" t="s">
        <v>87</v>
      </c>
      <c r="B127" t="s">
        <v>86</v>
      </c>
      <c r="L127" t="s">
        <v>49</v>
      </c>
      <c r="M127" t="s">
        <v>94</v>
      </c>
      <c r="N127" t="s">
        <v>77</v>
      </c>
      <c r="O127" s="2">
        <v>0.47</v>
      </c>
      <c r="P127" s="2">
        <v>0.15</v>
      </c>
      <c r="Q127" t="s">
        <v>49</v>
      </c>
      <c r="R127" t="s">
        <v>98</v>
      </c>
      <c r="S127">
        <v>5</v>
      </c>
      <c r="T127">
        <v>31</v>
      </c>
      <c r="U127">
        <v>50</v>
      </c>
      <c r="V127">
        <v>3</v>
      </c>
      <c r="W127" s="2">
        <v>0.52</v>
      </c>
      <c r="X127" s="2">
        <v>0.22</v>
      </c>
      <c r="Y127">
        <v>2</v>
      </c>
      <c r="Z127">
        <v>10</v>
      </c>
      <c r="AA127">
        <v>6</v>
      </c>
      <c r="AC127" s="22">
        <v>754</v>
      </c>
      <c r="AD127" s="23">
        <v>2</v>
      </c>
      <c r="AE127" s="23">
        <v>17</v>
      </c>
      <c r="AF127" s="22">
        <v>51</v>
      </c>
      <c r="AG127" s="22">
        <v>73</v>
      </c>
      <c r="AH127" s="22">
        <v>10</v>
      </c>
      <c r="AI127" s="22">
        <v>1.33</v>
      </c>
      <c r="AJ127" s="22">
        <v>44</v>
      </c>
      <c r="AK127" s="24">
        <v>4</v>
      </c>
      <c r="AL127" s="24">
        <f>Tabla_Estadisticas[[#This Row],[E1_Pts_Saque]]+Tabla_Estadisticas[[#This Row],[E1_Error_Saque]]/Tabla_Estadisticas[[#This Row],[E1_Total_Saques]]</f>
        <v>3.2063492063492065</v>
      </c>
      <c r="AM127" s="24">
        <f>Tabla_Estadisticas[[#This Row],[E1_Pts_Contraataque]]/Tabla_Estadisticas[[#This Row],[E1_Total_Saques]]</f>
        <v>0.17460317460317459</v>
      </c>
      <c r="AN127" s="22">
        <v>45</v>
      </c>
      <c r="AO127" s="22">
        <v>60</v>
      </c>
      <c r="AP127" s="22">
        <v>16</v>
      </c>
      <c r="AQ127" s="22">
        <v>1.33</v>
      </c>
      <c r="AR127" s="22">
        <v>63</v>
      </c>
      <c r="AS127" s="25">
        <v>4</v>
      </c>
      <c r="AT127" s="24">
        <f>Tabla_Estadisticas[[#This Row],[E2_Pts_Saque]]+Tabla_Estadisticas[[#This Row],[E2_Error_Saque]]/Tabla_Estadisticas[[#This Row],[E2_Total_Saques]]</f>
        <v>5.2027027027027026</v>
      </c>
      <c r="AU127" s="24">
        <f>Tabla_Estadisticas[[#This Row],[E2_Pts_Contraataque]]/Tabla_Estadisticas[[#This Row],[E2_Pts_Totales]]</f>
        <v>0.38596491228070173</v>
      </c>
      <c r="AW127" s="30">
        <v>755</v>
      </c>
      <c r="AX127" s="31">
        <v>43498</v>
      </c>
      <c r="AY127" s="30">
        <f>_xlfn.XLOOKUP(Auxiliar!A756,Equipos!$B$2:$B$24,Equipos!$A$2:$A$24,"error",0)</f>
        <v>1</v>
      </c>
      <c r="AZ127" s="30">
        <f>_xlfn.XLOOKUP(Auxiliar!B756,Equipos!$B$2:$B$24,Equipos!$A$2:$A$24,"error",0)</f>
        <v>13</v>
      </c>
      <c r="BA127" s="30">
        <v>3</v>
      </c>
      <c r="BB127" s="30">
        <v>1</v>
      </c>
    </row>
    <row r="128" spans="1:54" x14ac:dyDescent="0.25">
      <c r="A128" t="s">
        <v>93</v>
      </c>
      <c r="B128" t="s">
        <v>92</v>
      </c>
      <c r="L128" t="s">
        <v>107</v>
      </c>
      <c r="M128" t="s">
        <v>145</v>
      </c>
      <c r="N128" t="s">
        <v>117</v>
      </c>
      <c r="O128" s="2">
        <v>0.34</v>
      </c>
      <c r="P128" s="2">
        <v>0.09</v>
      </c>
      <c r="Q128" t="s">
        <v>98</v>
      </c>
      <c r="R128" t="s">
        <v>47</v>
      </c>
      <c r="S128">
        <v>9</v>
      </c>
      <c r="T128">
        <v>37</v>
      </c>
      <c r="U128">
        <v>88</v>
      </c>
      <c r="V128">
        <v>11</v>
      </c>
      <c r="W128" s="2">
        <v>0.48</v>
      </c>
      <c r="X128" s="2">
        <v>0.2</v>
      </c>
      <c r="Y128">
        <v>6</v>
      </c>
      <c r="Z128">
        <v>2</v>
      </c>
      <c r="AA128">
        <v>5</v>
      </c>
      <c r="AC128" s="26">
        <v>755</v>
      </c>
      <c r="AD128" s="27">
        <v>1</v>
      </c>
      <c r="AE128" s="27">
        <v>13</v>
      </c>
      <c r="AF128" s="26">
        <v>77</v>
      </c>
      <c r="AG128" s="26">
        <v>105</v>
      </c>
      <c r="AH128" s="26">
        <v>13</v>
      </c>
      <c r="AI128" s="26">
        <v>1.5</v>
      </c>
      <c r="AJ128" s="26">
        <v>79</v>
      </c>
      <c r="AK128" s="28">
        <v>1</v>
      </c>
      <c r="AL128" s="28">
        <f>Tabla_Estadisticas[[#This Row],[E1_Pts_Saque]]+Tabla_Estadisticas[[#This Row],[E1_Error_Saque]]/Tabla_Estadisticas[[#This Row],[E1_Total_Saques]]</f>
        <v>11.145631067961165</v>
      </c>
      <c r="AM128" s="28">
        <f>Tabla_Estadisticas[[#This Row],[E1_Pts_Contraataque]]/Tabla_Estadisticas[[#This Row],[E1_Total_Saques]]</f>
        <v>0.27184466019417475</v>
      </c>
      <c r="AN128" s="26">
        <v>70</v>
      </c>
      <c r="AO128" s="26">
        <v>96</v>
      </c>
      <c r="AP128" s="26">
        <v>17</v>
      </c>
      <c r="AQ128" s="26">
        <v>0.25</v>
      </c>
      <c r="AR128" s="26">
        <v>92</v>
      </c>
      <c r="AS128" s="29">
        <v>6</v>
      </c>
      <c r="AT128" s="28">
        <f>Tabla_Estadisticas[[#This Row],[E2_Pts_Saque]]+Tabla_Estadisticas[[#This Row],[E2_Error_Saque]]/Tabla_Estadisticas[[#This Row],[E2_Total_Saques]]</f>
        <v>13.185185185185185</v>
      </c>
      <c r="AU128" s="28">
        <f>Tabla_Estadisticas[[#This Row],[E2_Pts_Contraataque]]/Tabla_Estadisticas[[#This Row],[E2_Pts_Totales]]</f>
        <v>0.38750000000000001</v>
      </c>
      <c r="AW128" s="22">
        <v>756</v>
      </c>
      <c r="AX128" s="32">
        <v>43529</v>
      </c>
      <c r="AY128" s="22">
        <f>_xlfn.XLOOKUP(Auxiliar!A757,Equipos!$B$2:$B$24,Equipos!$A$2:$A$24,"error",0)</f>
        <v>7</v>
      </c>
      <c r="AZ128" s="22">
        <f>_xlfn.XLOOKUP(Auxiliar!B757,Equipos!$B$2:$B$24,Equipos!$A$2:$A$24,"error",0)</f>
        <v>15</v>
      </c>
      <c r="BA128" s="22">
        <v>3</v>
      </c>
      <c r="BB128" s="22">
        <v>1</v>
      </c>
    </row>
    <row r="129" spans="1:54" x14ac:dyDescent="0.25">
      <c r="A129" t="s">
        <v>101</v>
      </c>
      <c r="B129" t="s">
        <v>100</v>
      </c>
      <c r="L129" t="s">
        <v>98</v>
      </c>
      <c r="M129" t="s">
        <v>119</v>
      </c>
      <c r="N129" t="s">
        <v>79</v>
      </c>
      <c r="O129" s="2">
        <v>0.47</v>
      </c>
      <c r="P129" s="2">
        <v>0.18</v>
      </c>
      <c r="Q129" t="s">
        <v>69</v>
      </c>
      <c r="R129" t="s">
        <v>77</v>
      </c>
      <c r="S129">
        <v>7</v>
      </c>
      <c r="T129">
        <v>38</v>
      </c>
      <c r="U129">
        <v>38</v>
      </c>
      <c r="V129">
        <v>5</v>
      </c>
      <c r="W129" s="2">
        <v>0.47</v>
      </c>
      <c r="X129" s="2">
        <v>0.18</v>
      </c>
      <c r="Y129">
        <v>5</v>
      </c>
      <c r="Z129">
        <v>9</v>
      </c>
      <c r="AA129">
        <v>12</v>
      </c>
      <c r="AC129" s="22">
        <v>756</v>
      </c>
      <c r="AD129" s="23">
        <v>7</v>
      </c>
      <c r="AE129" s="23">
        <v>15</v>
      </c>
      <c r="AF129" s="22">
        <v>82</v>
      </c>
      <c r="AG129" s="22">
        <v>98</v>
      </c>
      <c r="AH129" s="22">
        <v>12</v>
      </c>
      <c r="AI129" s="22">
        <v>1</v>
      </c>
      <c r="AJ129" s="22">
        <v>79</v>
      </c>
      <c r="AK129" s="24">
        <v>7</v>
      </c>
      <c r="AL129" s="24">
        <f>Tabla_Estadisticas[[#This Row],[E1_Pts_Saque]]+Tabla_Estadisticas[[#This Row],[E1_Error_Saque]]/Tabla_Estadisticas[[#This Row],[E1_Total_Saques]]</f>
        <v>5.1914893617021276</v>
      </c>
      <c r="AM129" s="24">
        <f>Tabla_Estadisticas[[#This Row],[E1_Pts_Contraataque]]/Tabla_Estadisticas[[#This Row],[E1_Total_Saques]]</f>
        <v>0.25531914893617019</v>
      </c>
      <c r="AN129" s="22">
        <v>68</v>
      </c>
      <c r="AO129" s="22">
        <v>91</v>
      </c>
      <c r="AP129" s="22">
        <v>12</v>
      </c>
      <c r="AQ129" s="22">
        <v>1.75</v>
      </c>
      <c r="AR129" s="22">
        <v>86</v>
      </c>
      <c r="AS129" s="25">
        <v>4</v>
      </c>
      <c r="AT129" s="24">
        <f>Tabla_Estadisticas[[#This Row],[E2_Pts_Saque]]+Tabla_Estadisticas[[#This Row],[E2_Error_Saque]]/Tabla_Estadisticas[[#This Row],[E2_Total_Saques]]</f>
        <v>8.121621621621621</v>
      </c>
      <c r="AU129" s="24">
        <f>Tabla_Estadisticas[[#This Row],[E2_Pts_Contraataque]]/Tabla_Estadisticas[[#This Row],[E2_Pts_Totales]]</f>
        <v>0.61016949152542377</v>
      </c>
      <c r="AW129" s="30">
        <v>757</v>
      </c>
      <c r="AX129" s="31">
        <v>43499</v>
      </c>
      <c r="AY129" s="30">
        <f>_xlfn.XLOOKUP(Auxiliar!A758,Equipos!$B$2:$B$24,Equipos!$A$2:$A$24,"error",0)</f>
        <v>18</v>
      </c>
      <c r="AZ129" s="30">
        <f>_xlfn.XLOOKUP(Auxiliar!B758,Equipos!$B$2:$B$24,Equipos!$A$2:$A$24,"error",0)</f>
        <v>7</v>
      </c>
      <c r="BA129" s="30">
        <v>0</v>
      </c>
      <c r="BB129" s="30">
        <v>3</v>
      </c>
    </row>
    <row r="130" spans="1:54" x14ac:dyDescent="0.25">
      <c r="A130" t="s">
        <v>101</v>
      </c>
      <c r="B130" t="s">
        <v>54</v>
      </c>
      <c r="L130" t="s">
        <v>107</v>
      </c>
      <c r="M130" t="s">
        <v>55</v>
      </c>
      <c r="N130" t="s">
        <v>60</v>
      </c>
      <c r="O130" s="2">
        <v>0.5</v>
      </c>
      <c r="P130" s="2">
        <v>0.19</v>
      </c>
      <c r="Q130" t="s">
        <v>77</v>
      </c>
      <c r="R130" t="s">
        <v>69</v>
      </c>
      <c r="S130">
        <v>16</v>
      </c>
      <c r="T130">
        <v>4</v>
      </c>
      <c r="U130">
        <v>58</v>
      </c>
      <c r="V130">
        <v>3</v>
      </c>
      <c r="W130" s="2">
        <v>0.55000000000000004</v>
      </c>
      <c r="X130" s="2">
        <v>0.17</v>
      </c>
      <c r="Y130">
        <v>9</v>
      </c>
      <c r="Z130">
        <v>5</v>
      </c>
      <c r="AA130">
        <v>15</v>
      </c>
      <c r="AC130" s="26">
        <v>757</v>
      </c>
      <c r="AD130" s="27">
        <v>18</v>
      </c>
      <c r="AE130" s="27">
        <v>7</v>
      </c>
      <c r="AF130" s="26">
        <v>42</v>
      </c>
      <c r="AG130" s="26">
        <v>64</v>
      </c>
      <c r="AH130" s="26">
        <v>11</v>
      </c>
      <c r="AI130" s="26">
        <v>0.67</v>
      </c>
      <c r="AJ130" s="26">
        <v>62</v>
      </c>
      <c r="AK130" s="28">
        <v>5</v>
      </c>
      <c r="AL130" s="28">
        <f>Tabla_Estadisticas[[#This Row],[E1_Pts_Saque]]+Tabla_Estadisticas[[#This Row],[E1_Error_Saque]]/Tabla_Estadisticas[[#This Row],[E1_Total_Saques]]</f>
        <v>3.2162162162162162</v>
      </c>
      <c r="AM130" s="28">
        <f>Tabla_Estadisticas[[#This Row],[E1_Pts_Contraataque]]/Tabla_Estadisticas[[#This Row],[E1_Total_Saques]]</f>
        <v>0.3108108108108108</v>
      </c>
      <c r="AN130" s="26">
        <v>55</v>
      </c>
      <c r="AO130" s="26">
        <v>74</v>
      </c>
      <c r="AP130" s="26">
        <v>12</v>
      </c>
      <c r="AQ130" s="26">
        <v>1.67</v>
      </c>
      <c r="AR130" s="26">
        <v>53</v>
      </c>
      <c r="AS130" s="29">
        <v>2</v>
      </c>
      <c r="AT130" s="28">
        <f>Tabla_Estadisticas[[#This Row],[E2_Pts_Saque]]+Tabla_Estadisticas[[#This Row],[E2_Error_Saque]]/Tabla_Estadisticas[[#This Row],[E2_Total_Saques]]</f>
        <v>1.1206896551724137</v>
      </c>
      <c r="AU130" s="28">
        <f>Tabla_Estadisticas[[#This Row],[E2_Pts_Contraataque]]/Tabla_Estadisticas[[#This Row],[E2_Pts_Totales]]</f>
        <v>0.24242424242424243</v>
      </c>
      <c r="AW130" s="22">
        <v>758</v>
      </c>
      <c r="AX130" s="32">
        <v>43502</v>
      </c>
      <c r="AY130" s="22">
        <f>_xlfn.XLOOKUP(Auxiliar!A759,Equipos!$B$2:$B$24,Equipos!$A$2:$A$24,"error",0)</f>
        <v>15</v>
      </c>
      <c r="AZ130" s="22">
        <f>_xlfn.XLOOKUP(Auxiliar!B759,Equipos!$B$2:$B$24,Equipos!$A$2:$A$24,"error",0)</f>
        <v>1</v>
      </c>
      <c r="BA130" s="22">
        <v>3</v>
      </c>
      <c r="BB130" s="22">
        <v>1</v>
      </c>
    </row>
    <row r="131" spans="1:54" x14ac:dyDescent="0.25">
      <c r="A131" t="s">
        <v>100</v>
      </c>
      <c r="B131" t="s">
        <v>93</v>
      </c>
      <c r="L131" t="s">
        <v>115</v>
      </c>
      <c r="M131" t="s">
        <v>73</v>
      </c>
      <c r="N131" t="s">
        <v>68</v>
      </c>
      <c r="O131" s="2">
        <v>0.45</v>
      </c>
      <c r="P131" s="2">
        <v>0.13</v>
      </c>
      <c r="Q131" t="s">
        <v>77</v>
      </c>
      <c r="R131" t="s">
        <v>69</v>
      </c>
      <c r="S131">
        <v>13</v>
      </c>
      <c r="T131">
        <v>18</v>
      </c>
      <c r="U131">
        <v>81</v>
      </c>
      <c r="V131">
        <v>7</v>
      </c>
      <c r="W131" s="2">
        <v>0.3</v>
      </c>
      <c r="X131" s="2">
        <v>0.09</v>
      </c>
      <c r="Y131">
        <v>9</v>
      </c>
      <c r="Z131">
        <v>5</v>
      </c>
      <c r="AA131">
        <v>10</v>
      </c>
      <c r="AC131" s="22">
        <v>758</v>
      </c>
      <c r="AD131" s="23">
        <v>15</v>
      </c>
      <c r="AE131" s="23">
        <v>1</v>
      </c>
      <c r="AF131" s="22">
        <v>81</v>
      </c>
      <c r="AG131" s="22">
        <v>107</v>
      </c>
      <c r="AH131" s="22">
        <v>17</v>
      </c>
      <c r="AI131" s="22">
        <v>1</v>
      </c>
      <c r="AJ131" s="22">
        <v>79</v>
      </c>
      <c r="AK131" s="24">
        <v>6</v>
      </c>
      <c r="AL131" s="24">
        <f>Tabla_Estadisticas[[#This Row],[E1_Pts_Saque]]+Tabla_Estadisticas[[#This Row],[E1_Error_Saque]]/Tabla_Estadisticas[[#This Row],[E1_Total_Saques]]</f>
        <v>7.1734693877551017</v>
      </c>
      <c r="AM131" s="24">
        <f>Tabla_Estadisticas[[#This Row],[E1_Pts_Contraataque]]/Tabla_Estadisticas[[#This Row],[E1_Total_Saques]]</f>
        <v>0.29591836734693877</v>
      </c>
      <c r="AN131" s="22">
        <v>73</v>
      </c>
      <c r="AO131" s="22">
        <v>96</v>
      </c>
      <c r="AP131" s="22">
        <v>17</v>
      </c>
      <c r="AQ131" s="22">
        <v>1.5</v>
      </c>
      <c r="AR131" s="22">
        <v>90</v>
      </c>
      <c r="AS131" s="25">
        <v>4</v>
      </c>
      <c r="AT131" s="24">
        <f>Tabla_Estadisticas[[#This Row],[E2_Pts_Saque]]+Tabla_Estadisticas[[#This Row],[E2_Error_Saque]]/Tabla_Estadisticas[[#This Row],[E2_Total_Saques]]</f>
        <v>3.1749999999999998</v>
      </c>
      <c r="AU131" s="24">
        <f>Tabla_Estadisticas[[#This Row],[E2_Pts_Contraataque]]/Tabla_Estadisticas[[#This Row],[E2_Pts_Totales]]</f>
        <v>0.26315789473684209</v>
      </c>
      <c r="AW131" s="30">
        <v>759</v>
      </c>
      <c r="AX131" s="31">
        <v>43502</v>
      </c>
      <c r="AY131" s="30">
        <f>_xlfn.XLOOKUP(Auxiliar!A760,Equipos!$B$2:$B$24,Equipos!$A$2:$A$24,"error",0)</f>
        <v>13</v>
      </c>
      <c r="AZ131" s="30">
        <f>_xlfn.XLOOKUP(Auxiliar!B760,Equipos!$B$2:$B$24,Equipos!$A$2:$A$24,"error",0)</f>
        <v>2</v>
      </c>
      <c r="BA131" s="30">
        <v>1</v>
      </c>
      <c r="BB131" s="30">
        <v>3</v>
      </c>
    </row>
    <row r="132" spans="1:54" x14ac:dyDescent="0.25">
      <c r="A132" t="s">
        <v>92</v>
      </c>
      <c r="B132" t="s">
        <v>87</v>
      </c>
      <c r="L132" t="s">
        <v>116</v>
      </c>
      <c r="M132" t="s">
        <v>78</v>
      </c>
      <c r="N132" t="s">
        <v>58</v>
      </c>
      <c r="O132" s="2">
        <v>0.55000000000000004</v>
      </c>
      <c r="P132" s="2">
        <v>0.16</v>
      </c>
      <c r="Q132" t="s">
        <v>50</v>
      </c>
      <c r="R132" t="s">
        <v>69</v>
      </c>
      <c r="S132">
        <v>14</v>
      </c>
      <c r="T132">
        <v>34</v>
      </c>
      <c r="U132">
        <v>89</v>
      </c>
      <c r="V132">
        <v>6</v>
      </c>
      <c r="W132" s="2">
        <v>0.31</v>
      </c>
      <c r="X132" s="2">
        <v>7.0000000000000007E-2</v>
      </c>
      <c r="Y132">
        <v>9</v>
      </c>
      <c r="Z132">
        <v>7</v>
      </c>
      <c r="AA132">
        <v>12</v>
      </c>
      <c r="AC132" s="26">
        <v>759</v>
      </c>
      <c r="AD132" s="27">
        <v>13</v>
      </c>
      <c r="AE132" s="27">
        <v>2</v>
      </c>
      <c r="AF132" s="26">
        <v>73</v>
      </c>
      <c r="AG132" s="26">
        <v>101</v>
      </c>
      <c r="AH132" s="26">
        <v>21</v>
      </c>
      <c r="AI132" s="26">
        <v>2.5</v>
      </c>
      <c r="AJ132" s="26">
        <v>82</v>
      </c>
      <c r="AK132" s="28">
        <v>5</v>
      </c>
      <c r="AL132" s="28">
        <f>Tabla_Estadisticas[[#This Row],[E1_Pts_Saque]]+Tabla_Estadisticas[[#This Row],[E1_Error_Saque]]/Tabla_Estadisticas[[#This Row],[E1_Total_Saques]]</f>
        <v>6.1603773584905657</v>
      </c>
      <c r="AM132" s="28">
        <f>Tabla_Estadisticas[[#This Row],[E1_Pts_Contraataque]]/Tabla_Estadisticas[[#This Row],[E1_Total_Saques]]</f>
        <v>0.27358490566037735</v>
      </c>
      <c r="AN132" s="26">
        <v>69</v>
      </c>
      <c r="AO132" s="26">
        <v>100</v>
      </c>
      <c r="AP132" s="26">
        <v>18</v>
      </c>
      <c r="AQ132" s="26">
        <v>1.25</v>
      </c>
      <c r="AR132" s="26">
        <v>80</v>
      </c>
      <c r="AS132" s="29">
        <v>10</v>
      </c>
      <c r="AT132" s="28">
        <f>Tabla_Estadisticas[[#This Row],[E2_Pts_Saque]]+Tabla_Estadisticas[[#This Row],[E2_Error_Saque]]/Tabla_Estadisticas[[#This Row],[E2_Total_Saques]]</f>
        <v>4.215686274509804</v>
      </c>
      <c r="AU132" s="28">
        <f>Tabla_Estadisticas[[#This Row],[E2_Pts_Contraataque]]/Tabla_Estadisticas[[#This Row],[E2_Pts_Totales]]</f>
        <v>0.32894736842105265</v>
      </c>
      <c r="AW132" s="22">
        <v>760</v>
      </c>
      <c r="AX132" s="32">
        <v>43501</v>
      </c>
      <c r="AY132" s="22">
        <f>_xlfn.XLOOKUP(Auxiliar!A761,Equipos!$B$2:$B$24,Equipos!$A$2:$A$24,"error",0)</f>
        <v>17</v>
      </c>
      <c r="AZ132" s="22">
        <f>_xlfn.XLOOKUP(Auxiliar!B761,Equipos!$B$2:$B$24,Equipos!$A$2:$A$24,"error",0)</f>
        <v>8</v>
      </c>
      <c r="BA132" s="22">
        <v>1</v>
      </c>
      <c r="BB132" s="22">
        <v>3</v>
      </c>
    </row>
    <row r="133" spans="1:54" x14ac:dyDescent="0.25">
      <c r="A133" t="s">
        <v>86</v>
      </c>
      <c r="B133" t="s">
        <v>82</v>
      </c>
      <c r="L133" t="s">
        <v>107</v>
      </c>
      <c r="M133" t="s">
        <v>99</v>
      </c>
      <c r="N133" t="s">
        <v>77</v>
      </c>
      <c r="O133" s="2">
        <v>0.46</v>
      </c>
      <c r="P133" s="2">
        <v>0.24</v>
      </c>
      <c r="Q133" t="s">
        <v>68</v>
      </c>
      <c r="R133" t="s">
        <v>50</v>
      </c>
      <c r="S133">
        <v>6</v>
      </c>
      <c r="T133">
        <v>10</v>
      </c>
      <c r="U133">
        <v>61</v>
      </c>
      <c r="V133">
        <v>7</v>
      </c>
      <c r="W133" s="2">
        <v>0.31</v>
      </c>
      <c r="X133" s="2">
        <v>0.08</v>
      </c>
      <c r="Y133">
        <v>7</v>
      </c>
      <c r="Z133">
        <v>3</v>
      </c>
      <c r="AA133">
        <v>5</v>
      </c>
      <c r="AC133" s="22">
        <v>760</v>
      </c>
      <c r="AD133" s="23">
        <v>17</v>
      </c>
      <c r="AE133" s="23">
        <v>8</v>
      </c>
      <c r="AF133" s="22">
        <v>54</v>
      </c>
      <c r="AG133" s="22">
        <v>79</v>
      </c>
      <c r="AH133" s="22">
        <v>25</v>
      </c>
      <c r="AI133" s="22">
        <v>1.25</v>
      </c>
      <c r="AJ133" s="22">
        <v>83</v>
      </c>
      <c r="AK133" s="24">
        <v>3</v>
      </c>
      <c r="AL133" s="24">
        <f>Tabla_Estadisticas[[#This Row],[E1_Pts_Saque]]+Tabla_Estadisticas[[#This Row],[E1_Error_Saque]]/Tabla_Estadisticas[[#This Row],[E1_Total_Saques]]</f>
        <v>7.1756756756756754</v>
      </c>
      <c r="AM133" s="24">
        <f>Tabla_Estadisticas[[#This Row],[E1_Pts_Contraataque]]/Tabla_Estadisticas[[#This Row],[E1_Total_Saques]]</f>
        <v>0.28378378378378377</v>
      </c>
      <c r="AN133" s="22">
        <v>61</v>
      </c>
      <c r="AO133" s="22">
        <v>96</v>
      </c>
      <c r="AP133" s="22">
        <v>13</v>
      </c>
      <c r="AQ133" s="22">
        <v>0.75</v>
      </c>
      <c r="AR133" s="22">
        <v>54</v>
      </c>
      <c r="AS133" s="25">
        <v>5</v>
      </c>
      <c r="AT133" s="24">
        <f>Tabla_Estadisticas[[#This Row],[E2_Pts_Saque]]+Tabla_Estadisticas[[#This Row],[E2_Error_Saque]]/Tabla_Estadisticas[[#This Row],[E2_Total_Saques]]</f>
        <v>5.21875</v>
      </c>
      <c r="AU133" s="24">
        <f>Tabla_Estadisticas[[#This Row],[E2_Pts_Contraataque]]/Tabla_Estadisticas[[#This Row],[E2_Pts_Totales]]</f>
        <v>0.31111111111111112</v>
      </c>
      <c r="AW133" s="30">
        <v>761</v>
      </c>
      <c r="AX133" s="31">
        <v>43502</v>
      </c>
      <c r="AY133" s="30">
        <f>_xlfn.XLOOKUP(Auxiliar!A762,Equipos!$B$2:$B$24,Equipos!$A$2:$A$24,"error",0)</f>
        <v>9</v>
      </c>
      <c r="AZ133" s="30">
        <f>_xlfn.XLOOKUP(Auxiliar!B762,Equipos!$B$2:$B$24,Equipos!$A$2:$A$24,"error",0)</f>
        <v>16</v>
      </c>
      <c r="BA133" s="30">
        <v>1</v>
      </c>
      <c r="BB133" s="30">
        <v>3</v>
      </c>
    </row>
    <row r="134" spans="1:54" x14ac:dyDescent="0.25">
      <c r="A134" t="s">
        <v>81</v>
      </c>
      <c r="B134" t="s">
        <v>72</v>
      </c>
      <c r="L134" t="s">
        <v>126</v>
      </c>
      <c r="M134" t="s">
        <v>162</v>
      </c>
      <c r="N134" t="s">
        <v>50</v>
      </c>
      <c r="O134" s="2">
        <v>0.47</v>
      </c>
      <c r="P134" s="2">
        <v>0.18</v>
      </c>
      <c r="Q134" t="s">
        <v>117</v>
      </c>
      <c r="R134" t="s">
        <v>69</v>
      </c>
      <c r="S134">
        <v>12</v>
      </c>
      <c r="T134">
        <v>34</v>
      </c>
      <c r="U134">
        <v>83</v>
      </c>
      <c r="V134">
        <v>9</v>
      </c>
      <c r="W134" s="2">
        <v>0.42</v>
      </c>
      <c r="X134" s="2">
        <v>0.19</v>
      </c>
      <c r="Y134">
        <v>9</v>
      </c>
      <c r="Z134">
        <v>13</v>
      </c>
      <c r="AA134">
        <v>10</v>
      </c>
      <c r="AC134" s="26">
        <v>761</v>
      </c>
      <c r="AD134" s="27">
        <v>9</v>
      </c>
      <c r="AE134" s="27">
        <v>16</v>
      </c>
      <c r="AF134" s="26">
        <v>61</v>
      </c>
      <c r="AG134" s="26">
        <v>82</v>
      </c>
      <c r="AH134" s="26">
        <v>12</v>
      </c>
      <c r="AI134" s="26">
        <v>1.25</v>
      </c>
      <c r="AJ134" s="26">
        <v>84</v>
      </c>
      <c r="AK134" s="28">
        <v>7</v>
      </c>
      <c r="AL134" s="28">
        <f>Tabla_Estadisticas[[#This Row],[E1_Pts_Saque]]+Tabla_Estadisticas[[#This Row],[E1_Error_Saque]]/Tabla_Estadisticas[[#This Row],[E1_Total_Saques]]</f>
        <v>9.2095238095238088</v>
      </c>
      <c r="AM134" s="28">
        <f>Tabla_Estadisticas[[#This Row],[E1_Pts_Contraataque]]/Tabla_Estadisticas[[#This Row],[E1_Total_Saques]]</f>
        <v>0.26666666666666666</v>
      </c>
      <c r="AN134" s="26">
        <v>77</v>
      </c>
      <c r="AO134" s="26">
        <v>98</v>
      </c>
      <c r="AP134" s="26">
        <v>14</v>
      </c>
      <c r="AQ134" s="26">
        <v>1.75</v>
      </c>
      <c r="AR134" s="26">
        <v>70</v>
      </c>
      <c r="AS134" s="29">
        <v>5</v>
      </c>
      <c r="AT134" s="28">
        <f>Tabla_Estadisticas[[#This Row],[E2_Pts_Saque]]+Tabla_Estadisticas[[#This Row],[E2_Error_Saque]]/Tabla_Estadisticas[[#This Row],[E2_Total_Saques]]</f>
        <v>7.1441441441441444</v>
      </c>
      <c r="AU134" s="28">
        <f>Tabla_Estadisticas[[#This Row],[E2_Pts_Contraataque]]/Tabla_Estadisticas[[#This Row],[E2_Pts_Totales]]</f>
        <v>0.4</v>
      </c>
      <c r="AW134" s="22">
        <v>762</v>
      </c>
      <c r="AX134" s="32">
        <v>43503</v>
      </c>
      <c r="AY134" s="22">
        <f>_xlfn.XLOOKUP(Auxiliar!A763,Equipos!$B$2:$B$24,Equipos!$A$2:$A$24,"error",0)</f>
        <v>14</v>
      </c>
      <c r="AZ134" s="22">
        <f>_xlfn.XLOOKUP(Auxiliar!B763,Equipos!$B$2:$B$24,Equipos!$A$2:$A$24,"error",0)</f>
        <v>4</v>
      </c>
      <c r="BA134" s="22">
        <v>3</v>
      </c>
      <c r="BB134" s="22">
        <v>1</v>
      </c>
    </row>
    <row r="135" spans="1:54" x14ac:dyDescent="0.25">
      <c r="A135" t="s">
        <v>71</v>
      </c>
      <c r="B135" t="s">
        <v>63</v>
      </c>
      <c r="L135" t="s">
        <v>56</v>
      </c>
      <c r="M135" t="s">
        <v>55</v>
      </c>
      <c r="N135" t="s">
        <v>47</v>
      </c>
      <c r="O135" s="2">
        <v>0.47</v>
      </c>
      <c r="P135" s="2">
        <v>0.17</v>
      </c>
      <c r="Q135" t="s">
        <v>47</v>
      </c>
      <c r="R135" t="s">
        <v>47</v>
      </c>
      <c r="S135">
        <v>6</v>
      </c>
      <c r="T135">
        <v>15</v>
      </c>
      <c r="U135">
        <v>58</v>
      </c>
      <c r="V135">
        <v>5</v>
      </c>
      <c r="W135" s="2">
        <v>0.46</v>
      </c>
      <c r="X135" s="2">
        <v>0.22</v>
      </c>
      <c r="Y135">
        <v>6</v>
      </c>
      <c r="Z135">
        <v>6</v>
      </c>
      <c r="AA135">
        <v>9</v>
      </c>
      <c r="AC135" s="22">
        <v>762</v>
      </c>
      <c r="AD135" s="23">
        <v>14</v>
      </c>
      <c r="AE135" s="23">
        <v>4</v>
      </c>
      <c r="AF135" s="22">
        <v>73</v>
      </c>
      <c r="AG135" s="22">
        <v>99</v>
      </c>
      <c r="AH135" s="22">
        <v>19</v>
      </c>
      <c r="AI135" s="22">
        <v>2.25</v>
      </c>
      <c r="AJ135" s="22">
        <v>83</v>
      </c>
      <c r="AK135" s="24">
        <v>13</v>
      </c>
      <c r="AL135" s="24">
        <f>Tabla_Estadisticas[[#This Row],[E1_Pts_Saque]]+Tabla_Estadisticas[[#This Row],[E1_Error_Saque]]/Tabla_Estadisticas[[#This Row],[E1_Total_Saques]]</f>
        <v>5.2162162162162158</v>
      </c>
      <c r="AM135" s="24">
        <f>Tabla_Estadisticas[[#This Row],[E1_Pts_Contraataque]]/Tabla_Estadisticas[[#This Row],[E1_Total_Saques]]</f>
        <v>0.27027027027027029</v>
      </c>
      <c r="AN135" s="22">
        <v>74</v>
      </c>
      <c r="AO135" s="22">
        <v>99</v>
      </c>
      <c r="AP135" s="22">
        <v>16</v>
      </c>
      <c r="AQ135" s="22">
        <v>3.25</v>
      </c>
      <c r="AR135" s="22">
        <v>80</v>
      </c>
      <c r="AS135" s="25">
        <v>9</v>
      </c>
      <c r="AT135" s="24">
        <f>Tabla_Estadisticas[[#This Row],[E2_Pts_Saque]]+Tabla_Estadisticas[[#This Row],[E2_Error_Saque]]/Tabla_Estadisticas[[#This Row],[E2_Total_Saques]]</f>
        <v>6.17741935483871</v>
      </c>
      <c r="AU135" s="24">
        <f>Tabla_Estadisticas[[#This Row],[E2_Pts_Contraataque]]/Tabla_Estadisticas[[#This Row],[E2_Pts_Totales]]</f>
        <v>0.30232558139534882</v>
      </c>
      <c r="AW135" s="30">
        <v>763</v>
      </c>
      <c r="AX135" s="31">
        <v>43507</v>
      </c>
      <c r="AY135" s="30">
        <f>_xlfn.XLOOKUP(Auxiliar!A764,Equipos!$B$2:$B$24,Equipos!$A$2:$A$24,"error",0)</f>
        <v>14</v>
      </c>
      <c r="AZ135" s="30">
        <f>_xlfn.XLOOKUP(Auxiliar!B764,Equipos!$B$2:$B$24,Equipos!$A$2:$A$24,"error",0)</f>
        <v>18</v>
      </c>
      <c r="BA135" s="30">
        <v>3</v>
      </c>
      <c r="BB135" s="30">
        <v>1</v>
      </c>
    </row>
    <row r="136" spans="1:54" x14ac:dyDescent="0.25">
      <c r="A136" t="s">
        <v>62</v>
      </c>
      <c r="B136" t="s">
        <v>42</v>
      </c>
      <c r="L136" t="s">
        <v>153</v>
      </c>
      <c r="M136" t="s">
        <v>111</v>
      </c>
      <c r="N136" t="s">
        <v>77</v>
      </c>
      <c r="O136" s="2">
        <v>0.42</v>
      </c>
      <c r="P136" s="2">
        <v>0.16</v>
      </c>
      <c r="Q136" t="s">
        <v>51</v>
      </c>
      <c r="R136" t="s">
        <v>45</v>
      </c>
      <c r="S136">
        <v>9</v>
      </c>
      <c r="T136">
        <v>49</v>
      </c>
      <c r="U136">
        <v>100</v>
      </c>
      <c r="V136">
        <v>5</v>
      </c>
      <c r="W136" s="2">
        <v>0.46</v>
      </c>
      <c r="X136" s="2">
        <v>0.28000000000000003</v>
      </c>
      <c r="Y136">
        <v>11</v>
      </c>
      <c r="Z136">
        <v>14</v>
      </c>
      <c r="AA136">
        <v>13</v>
      </c>
      <c r="AC136" s="26">
        <v>763</v>
      </c>
      <c r="AD136" s="27">
        <v>14</v>
      </c>
      <c r="AE136" s="27">
        <v>18</v>
      </c>
      <c r="AF136" s="26">
        <v>72</v>
      </c>
      <c r="AG136" s="26">
        <v>97</v>
      </c>
      <c r="AH136" s="26">
        <v>19</v>
      </c>
      <c r="AI136" s="26">
        <v>2.25</v>
      </c>
      <c r="AJ136" s="26">
        <v>68</v>
      </c>
      <c r="AK136" s="28">
        <v>7</v>
      </c>
      <c r="AL136" s="28">
        <f>Tabla_Estadisticas[[#This Row],[E1_Pts_Saque]]+Tabla_Estadisticas[[#This Row],[E1_Error_Saque]]/Tabla_Estadisticas[[#This Row],[E1_Total_Saques]]</f>
        <v>5.1228070175438596</v>
      </c>
      <c r="AM136" s="28">
        <f>Tabla_Estadisticas[[#This Row],[E1_Pts_Contraataque]]/Tabla_Estadisticas[[#This Row],[E1_Total_Saques]]</f>
        <v>0.22807017543859648</v>
      </c>
      <c r="AN136" s="26">
        <v>52</v>
      </c>
      <c r="AO136" s="26">
        <v>84</v>
      </c>
      <c r="AP136" s="26">
        <v>16</v>
      </c>
      <c r="AQ136" s="26">
        <v>1.75</v>
      </c>
      <c r="AR136" s="26">
        <v>78</v>
      </c>
      <c r="AS136" s="29">
        <v>9</v>
      </c>
      <c r="AT136" s="28">
        <f>Tabla_Estadisticas[[#This Row],[E2_Pts_Saque]]+Tabla_Estadisticas[[#This Row],[E2_Error_Saque]]/Tabla_Estadisticas[[#This Row],[E2_Total_Saques]]</f>
        <v>5.1749999999999998</v>
      </c>
      <c r="AU136" s="28">
        <f>Tabla_Estadisticas[[#This Row],[E2_Pts_Contraataque]]/Tabla_Estadisticas[[#This Row],[E2_Pts_Totales]]</f>
        <v>0.29473684210526313</v>
      </c>
      <c r="AW136" s="22">
        <v>764</v>
      </c>
      <c r="AX136" s="32">
        <v>43481</v>
      </c>
      <c r="AY136" s="22">
        <f>_xlfn.XLOOKUP(Auxiliar!A765,Equipos!$B$2:$B$24,Equipos!$A$2:$A$24,"error",0)</f>
        <v>9</v>
      </c>
      <c r="AZ136" s="22">
        <f>_xlfn.XLOOKUP(Auxiliar!B765,Equipos!$B$2:$B$24,Equipos!$A$2:$A$24,"error",0)</f>
        <v>4</v>
      </c>
      <c r="BA136" s="22">
        <v>3</v>
      </c>
      <c r="BB136" s="22">
        <v>0</v>
      </c>
    </row>
    <row r="137" spans="1:54" x14ac:dyDescent="0.25">
      <c r="A137" t="s">
        <v>41</v>
      </c>
      <c r="B137" t="s">
        <v>53</v>
      </c>
      <c r="L137" t="s">
        <v>152</v>
      </c>
      <c r="M137" t="s">
        <v>64</v>
      </c>
      <c r="N137" t="s">
        <v>77</v>
      </c>
      <c r="O137" s="2">
        <v>0.42</v>
      </c>
      <c r="P137" s="2">
        <v>0.18</v>
      </c>
      <c r="Q137" t="s">
        <v>50</v>
      </c>
      <c r="R137" t="s">
        <v>45</v>
      </c>
      <c r="S137">
        <v>11</v>
      </c>
      <c r="T137">
        <v>25</v>
      </c>
      <c r="U137">
        <v>82</v>
      </c>
      <c r="V137">
        <v>7</v>
      </c>
      <c r="W137" s="2">
        <v>0.41</v>
      </c>
      <c r="X137" s="2">
        <v>0.15</v>
      </c>
      <c r="Y137">
        <v>11</v>
      </c>
      <c r="Z137">
        <v>7</v>
      </c>
      <c r="AA137">
        <v>10</v>
      </c>
      <c r="AC137" s="22">
        <v>764</v>
      </c>
      <c r="AD137" s="23">
        <v>9</v>
      </c>
      <c r="AE137" s="23">
        <v>4</v>
      </c>
      <c r="AF137" s="22">
        <v>55</v>
      </c>
      <c r="AG137" s="22">
        <v>75</v>
      </c>
      <c r="AH137" s="22">
        <v>11</v>
      </c>
      <c r="AI137" s="22">
        <v>1.33</v>
      </c>
      <c r="AJ137" s="22">
        <v>59</v>
      </c>
      <c r="AK137" s="24">
        <v>3</v>
      </c>
      <c r="AL137" s="24">
        <f>Tabla_Estadisticas[[#This Row],[E1_Pts_Saque]]+Tabla_Estadisticas[[#This Row],[E1_Error_Saque]]/Tabla_Estadisticas[[#This Row],[E1_Total_Saques]]</f>
        <v>7.1717171717171713</v>
      </c>
      <c r="AM137" s="24">
        <f>Tabla_Estadisticas[[#This Row],[E1_Pts_Contraataque]]/Tabla_Estadisticas[[#This Row],[E1_Total_Saques]]</f>
        <v>0.28282828282828282</v>
      </c>
      <c r="AN137" s="22">
        <v>46</v>
      </c>
      <c r="AO137" s="22">
        <v>66</v>
      </c>
      <c r="AP137" s="22">
        <v>7</v>
      </c>
      <c r="AQ137" s="22">
        <v>1</v>
      </c>
      <c r="AR137" s="22">
        <v>64</v>
      </c>
      <c r="AS137" s="25">
        <v>4</v>
      </c>
      <c r="AT137" s="24">
        <f>Tabla_Estadisticas[[#This Row],[E2_Pts_Saque]]+Tabla_Estadisticas[[#This Row],[E2_Error_Saque]]/Tabla_Estadisticas[[#This Row],[E2_Total_Saques]]</f>
        <v>5.1555555555555559</v>
      </c>
      <c r="AU137" s="24">
        <f>Tabla_Estadisticas[[#This Row],[E2_Pts_Contraataque]]/Tabla_Estadisticas[[#This Row],[E2_Pts_Totales]]</f>
        <v>0.30769230769230771</v>
      </c>
      <c r="AW137" s="30">
        <v>765</v>
      </c>
      <c r="AX137" s="31">
        <v>43505</v>
      </c>
      <c r="AY137" s="30">
        <f>_xlfn.XLOOKUP(Auxiliar!A766,Equipos!$B$2:$B$24,Equipos!$A$2:$A$24,"error",0)</f>
        <v>12</v>
      </c>
      <c r="AZ137" s="30">
        <f>_xlfn.XLOOKUP(Auxiliar!B766,Equipos!$B$2:$B$24,Equipos!$A$2:$A$24,"error",0)</f>
        <v>17</v>
      </c>
      <c r="BA137" s="30">
        <v>3</v>
      </c>
      <c r="BB137" s="30">
        <v>0</v>
      </c>
    </row>
    <row r="138" spans="1:54" x14ac:dyDescent="0.25">
      <c r="A138" t="s">
        <v>54</v>
      </c>
      <c r="B138" t="s">
        <v>41</v>
      </c>
      <c r="L138" t="s">
        <v>146</v>
      </c>
      <c r="M138" t="s">
        <v>145</v>
      </c>
      <c r="N138" t="s">
        <v>49</v>
      </c>
      <c r="O138" s="2">
        <v>0.44</v>
      </c>
      <c r="P138" s="2">
        <v>0.21</v>
      </c>
      <c r="Q138" t="s">
        <v>45</v>
      </c>
      <c r="R138" t="s">
        <v>77</v>
      </c>
      <c r="S138">
        <v>11</v>
      </c>
      <c r="T138">
        <v>44</v>
      </c>
      <c r="U138">
        <v>80</v>
      </c>
      <c r="V138">
        <v>4</v>
      </c>
      <c r="W138" s="2">
        <v>0.48</v>
      </c>
      <c r="X138" s="2">
        <v>0.21</v>
      </c>
      <c r="Y138">
        <v>5</v>
      </c>
      <c r="Z138">
        <v>11</v>
      </c>
      <c r="AA138">
        <v>10</v>
      </c>
      <c r="AC138" s="26">
        <v>765</v>
      </c>
      <c r="AD138" s="27">
        <v>12</v>
      </c>
      <c r="AE138" s="27">
        <v>17</v>
      </c>
      <c r="AF138" s="26">
        <v>54</v>
      </c>
      <c r="AG138" s="26">
        <v>73</v>
      </c>
      <c r="AH138" s="26">
        <v>11</v>
      </c>
      <c r="AI138" s="26">
        <v>1</v>
      </c>
      <c r="AJ138" s="26">
        <v>55</v>
      </c>
      <c r="AK138" s="28">
        <v>1</v>
      </c>
      <c r="AL138" s="28">
        <f>Tabla_Estadisticas[[#This Row],[E1_Pts_Saque]]+Tabla_Estadisticas[[#This Row],[E1_Error_Saque]]/Tabla_Estadisticas[[#This Row],[E1_Total_Saques]]</f>
        <v>4.191919191919192</v>
      </c>
      <c r="AM138" s="28">
        <f>Tabla_Estadisticas[[#This Row],[E1_Pts_Contraataque]]/Tabla_Estadisticas[[#This Row],[E1_Total_Saques]]</f>
        <v>0.19191919191919191</v>
      </c>
      <c r="AN138" s="26">
        <v>45</v>
      </c>
      <c r="AO138" s="26">
        <v>67</v>
      </c>
      <c r="AP138" s="26">
        <v>12</v>
      </c>
      <c r="AQ138" s="26">
        <v>0.33</v>
      </c>
      <c r="AR138" s="26">
        <v>62</v>
      </c>
      <c r="AS138" s="29">
        <v>3</v>
      </c>
      <c r="AT138" s="28">
        <f>Tabla_Estadisticas[[#This Row],[E2_Pts_Saque]]+Tabla_Estadisticas[[#This Row],[E2_Error_Saque]]/Tabla_Estadisticas[[#This Row],[E2_Total_Saques]]</f>
        <v>10.185185185185185</v>
      </c>
      <c r="AU138" s="28">
        <f>Tabla_Estadisticas[[#This Row],[E2_Pts_Contraataque]]/Tabla_Estadisticas[[#This Row],[E2_Pts_Totales]]</f>
        <v>0.39759036144578314</v>
      </c>
      <c r="AW138" s="22">
        <v>766</v>
      </c>
      <c r="AX138" s="32">
        <v>43506</v>
      </c>
      <c r="AY138" s="22">
        <f>_xlfn.XLOOKUP(Auxiliar!A767,Equipos!$B$2:$B$24,Equipos!$A$2:$A$24,"error",0)</f>
        <v>8</v>
      </c>
      <c r="AZ138" s="22">
        <f>_xlfn.XLOOKUP(Auxiliar!B767,Equipos!$B$2:$B$24,Equipos!$A$2:$A$24,"error",0)</f>
        <v>13</v>
      </c>
      <c r="BA138" s="22">
        <v>3</v>
      </c>
      <c r="BB138" s="22">
        <v>1</v>
      </c>
    </row>
    <row r="139" spans="1:54" x14ac:dyDescent="0.25">
      <c r="A139" t="s">
        <v>53</v>
      </c>
      <c r="B139" t="s">
        <v>62</v>
      </c>
      <c r="L139" t="s">
        <v>104</v>
      </c>
      <c r="M139" t="s">
        <v>133</v>
      </c>
      <c r="N139" t="s">
        <v>50</v>
      </c>
      <c r="O139" s="2">
        <v>0.45</v>
      </c>
      <c r="P139" s="2">
        <v>0.16</v>
      </c>
      <c r="Q139" t="s">
        <v>84</v>
      </c>
      <c r="R139" t="s">
        <v>84</v>
      </c>
      <c r="S139">
        <v>9</v>
      </c>
      <c r="T139">
        <v>44</v>
      </c>
      <c r="U139">
        <v>87</v>
      </c>
      <c r="V139">
        <v>8</v>
      </c>
      <c r="W139" s="2">
        <v>0.47</v>
      </c>
      <c r="X139" s="2">
        <v>0.22</v>
      </c>
      <c r="Y139">
        <v>12</v>
      </c>
      <c r="Z139">
        <v>12</v>
      </c>
      <c r="AA139">
        <v>12</v>
      </c>
      <c r="AC139" s="22">
        <v>766</v>
      </c>
      <c r="AD139" s="23">
        <v>8</v>
      </c>
      <c r="AE139" s="23">
        <v>13</v>
      </c>
      <c r="AF139" s="22">
        <v>78</v>
      </c>
      <c r="AG139" s="22">
        <v>97</v>
      </c>
      <c r="AH139" s="22">
        <v>13</v>
      </c>
      <c r="AI139" s="22">
        <v>2.75</v>
      </c>
      <c r="AJ139" s="22">
        <v>75</v>
      </c>
      <c r="AK139" s="24">
        <v>3</v>
      </c>
      <c r="AL139" s="24">
        <f>Tabla_Estadisticas[[#This Row],[E1_Pts_Saque]]+Tabla_Estadisticas[[#This Row],[E1_Error_Saque]]/Tabla_Estadisticas[[#This Row],[E1_Total_Saques]]</f>
        <v>8.209090909090909</v>
      </c>
      <c r="AM139" s="24">
        <f>Tabla_Estadisticas[[#This Row],[E1_Pts_Contraataque]]/Tabla_Estadisticas[[#This Row],[E1_Total_Saques]]</f>
        <v>0.24545454545454545</v>
      </c>
      <c r="AN139" s="22">
        <v>65</v>
      </c>
      <c r="AO139" s="22">
        <v>88</v>
      </c>
      <c r="AP139" s="22">
        <v>13</v>
      </c>
      <c r="AQ139" s="22">
        <v>0.75</v>
      </c>
      <c r="AR139" s="22">
        <v>84</v>
      </c>
      <c r="AS139" s="25">
        <v>11</v>
      </c>
      <c r="AT139" s="24">
        <f>Tabla_Estadisticas[[#This Row],[E2_Pts_Saque]]+Tabla_Estadisticas[[#This Row],[E2_Error_Saque]]/Tabla_Estadisticas[[#This Row],[E2_Total_Saques]]</f>
        <v>7.1217391304347828</v>
      </c>
      <c r="AU139" s="24">
        <f>Tabla_Estadisticas[[#This Row],[E2_Pts_Contraataque]]/Tabla_Estadisticas[[#This Row],[E2_Pts_Totales]]</f>
        <v>0.35365853658536583</v>
      </c>
      <c r="AW139" s="30">
        <v>767</v>
      </c>
      <c r="AX139" s="31">
        <v>43505</v>
      </c>
      <c r="AY139" s="30">
        <f>_xlfn.XLOOKUP(Auxiliar!A768,Equipos!$B$2:$B$24,Equipos!$A$2:$A$24,"error",0)</f>
        <v>2</v>
      </c>
      <c r="AZ139" s="30">
        <f>_xlfn.XLOOKUP(Auxiliar!B768,Equipos!$B$2:$B$24,Equipos!$A$2:$A$24,"error",0)</f>
        <v>15</v>
      </c>
      <c r="BA139" s="30">
        <v>0</v>
      </c>
      <c r="BB139" s="30">
        <v>3</v>
      </c>
    </row>
    <row r="140" spans="1:54" x14ac:dyDescent="0.25">
      <c r="A140" t="s">
        <v>42</v>
      </c>
      <c r="B140" t="s">
        <v>71</v>
      </c>
      <c r="L140" t="s">
        <v>110</v>
      </c>
      <c r="M140" t="s">
        <v>57</v>
      </c>
      <c r="N140" t="s">
        <v>50</v>
      </c>
      <c r="O140" s="2">
        <v>0.48</v>
      </c>
      <c r="P140" s="2">
        <v>0.32</v>
      </c>
      <c r="Q140" t="s">
        <v>79</v>
      </c>
      <c r="R140" t="s">
        <v>117</v>
      </c>
      <c r="S140">
        <v>9</v>
      </c>
      <c r="T140">
        <v>25</v>
      </c>
      <c r="U140">
        <v>83</v>
      </c>
      <c r="V140">
        <v>6</v>
      </c>
      <c r="W140" s="2">
        <v>0.55000000000000004</v>
      </c>
      <c r="X140" s="2">
        <v>0.28000000000000003</v>
      </c>
      <c r="Y140">
        <v>13</v>
      </c>
      <c r="Z140">
        <v>8</v>
      </c>
      <c r="AA140">
        <v>10</v>
      </c>
      <c r="AC140" s="26">
        <v>767</v>
      </c>
      <c r="AD140" s="27">
        <v>2</v>
      </c>
      <c r="AE140" s="27">
        <v>15</v>
      </c>
      <c r="AF140" s="26">
        <v>43</v>
      </c>
      <c r="AG140" s="26">
        <v>60</v>
      </c>
      <c r="AH140" s="26">
        <v>14</v>
      </c>
      <c r="AI140" s="26">
        <v>1.67</v>
      </c>
      <c r="AJ140" s="26">
        <v>66</v>
      </c>
      <c r="AK140" s="28">
        <v>5</v>
      </c>
      <c r="AL140" s="28">
        <f>Tabla_Estadisticas[[#This Row],[E1_Pts_Saque]]+Tabla_Estadisticas[[#This Row],[E1_Error_Saque]]/Tabla_Estadisticas[[#This Row],[E1_Total_Saques]]</f>
        <v>6.125</v>
      </c>
      <c r="AM140" s="28">
        <f>Tabla_Estadisticas[[#This Row],[E1_Pts_Contraataque]]/Tabla_Estadisticas[[#This Row],[E1_Total_Saques]]</f>
        <v>0.29166666666666669</v>
      </c>
      <c r="AN140" s="26">
        <v>49</v>
      </c>
      <c r="AO140" s="26">
        <v>73</v>
      </c>
      <c r="AP140" s="26">
        <v>7</v>
      </c>
      <c r="AQ140" s="26">
        <v>1.67</v>
      </c>
      <c r="AR140" s="26">
        <v>46</v>
      </c>
      <c r="AS140" s="29">
        <v>5</v>
      </c>
      <c r="AT140" s="28">
        <f>Tabla_Estadisticas[[#This Row],[E2_Pts_Saque]]+Tabla_Estadisticas[[#This Row],[E2_Error_Saque]]/Tabla_Estadisticas[[#This Row],[E2_Total_Saques]]</f>
        <v>7.1444444444444448</v>
      </c>
      <c r="AU140" s="28">
        <f>Tabla_Estadisticas[[#This Row],[E2_Pts_Contraataque]]/Tabla_Estadisticas[[#This Row],[E2_Pts_Totales]]</f>
        <v>0.39705882352941174</v>
      </c>
      <c r="AW140" s="22">
        <v>768</v>
      </c>
      <c r="AX140" s="32">
        <v>43506</v>
      </c>
      <c r="AY140" s="22">
        <f>_xlfn.XLOOKUP(Auxiliar!A769,Equipos!$B$2:$B$24,Equipos!$A$2:$A$24,"error",0)</f>
        <v>1</v>
      </c>
      <c r="AZ140" s="22">
        <f>_xlfn.XLOOKUP(Auxiliar!B769,Equipos!$B$2:$B$24,Equipos!$A$2:$A$24,"error",0)</f>
        <v>7</v>
      </c>
      <c r="BA140" s="22">
        <v>2</v>
      </c>
      <c r="BB140" s="22">
        <v>3</v>
      </c>
    </row>
    <row r="141" spans="1:54" x14ac:dyDescent="0.25">
      <c r="A141" t="s">
        <v>63</v>
      </c>
      <c r="B141" t="s">
        <v>81</v>
      </c>
      <c r="L141" t="s">
        <v>107</v>
      </c>
      <c r="M141" t="s">
        <v>166</v>
      </c>
      <c r="N141" t="s">
        <v>77</v>
      </c>
      <c r="O141" s="2">
        <v>0.54</v>
      </c>
      <c r="P141" s="2">
        <v>0.28999999999999998</v>
      </c>
      <c r="Q141" t="s">
        <v>84</v>
      </c>
      <c r="R141" t="s">
        <v>50</v>
      </c>
      <c r="S141">
        <v>12</v>
      </c>
      <c r="T141">
        <v>36</v>
      </c>
      <c r="U141">
        <v>84</v>
      </c>
      <c r="V141">
        <v>7</v>
      </c>
      <c r="W141" s="2">
        <v>0.27</v>
      </c>
      <c r="X141" s="2">
        <v>0.15</v>
      </c>
      <c r="Y141">
        <v>7</v>
      </c>
      <c r="Z141">
        <v>12</v>
      </c>
      <c r="AA141">
        <v>12</v>
      </c>
      <c r="AC141" s="22">
        <v>768</v>
      </c>
      <c r="AD141" s="23">
        <v>1</v>
      </c>
      <c r="AE141" s="23">
        <v>7</v>
      </c>
      <c r="AF141" s="22">
        <v>65</v>
      </c>
      <c r="AG141" s="22">
        <v>96</v>
      </c>
      <c r="AH141" s="22">
        <v>15</v>
      </c>
      <c r="AI141" s="22">
        <v>0.4</v>
      </c>
      <c r="AJ141" s="22">
        <v>89</v>
      </c>
      <c r="AK141" s="24">
        <v>8</v>
      </c>
      <c r="AL141" s="24">
        <f>Tabla_Estadisticas[[#This Row],[E1_Pts_Saque]]+Tabla_Estadisticas[[#This Row],[E1_Error_Saque]]/Tabla_Estadisticas[[#This Row],[E1_Total_Saques]]</f>
        <v>7.1844660194174761</v>
      </c>
      <c r="AM141" s="24">
        <f>Tabla_Estadisticas[[#This Row],[E1_Pts_Contraataque]]/Tabla_Estadisticas[[#This Row],[E1_Total_Saques]]</f>
        <v>0.22330097087378642</v>
      </c>
      <c r="AN141" s="22">
        <v>81</v>
      </c>
      <c r="AO141" s="22">
        <v>103</v>
      </c>
      <c r="AP141" s="22">
        <v>14</v>
      </c>
      <c r="AQ141" s="22">
        <v>1.6</v>
      </c>
      <c r="AR141" s="22">
        <v>81</v>
      </c>
      <c r="AS141" s="25">
        <v>2</v>
      </c>
      <c r="AT141" s="24">
        <f>Tabla_Estadisticas[[#This Row],[E2_Pts_Saque]]+Tabla_Estadisticas[[#This Row],[E2_Error_Saque]]/Tabla_Estadisticas[[#This Row],[E2_Total_Saques]]</f>
        <v>5.1388888888888893</v>
      </c>
      <c r="AU141" s="24">
        <f>Tabla_Estadisticas[[#This Row],[E2_Pts_Contraataque]]/Tabla_Estadisticas[[#This Row],[E2_Pts_Totales]]</f>
        <v>0.34666666666666668</v>
      </c>
      <c r="AW141" s="30">
        <v>769</v>
      </c>
      <c r="AX141" s="31">
        <v>43511</v>
      </c>
      <c r="AY141" s="30">
        <f>_xlfn.XLOOKUP(Auxiliar!A770,Equipos!$B$2:$B$24,Equipos!$A$2:$A$24,"error",0)</f>
        <v>18</v>
      </c>
      <c r="AZ141" s="30">
        <f>_xlfn.XLOOKUP(Auxiliar!B770,Equipos!$B$2:$B$24,Equipos!$A$2:$A$24,"error",0)</f>
        <v>1</v>
      </c>
      <c r="BA141" s="30">
        <v>3</v>
      </c>
      <c r="BB141" s="30">
        <v>1</v>
      </c>
    </row>
    <row r="142" spans="1:54" x14ac:dyDescent="0.25">
      <c r="A142" t="s">
        <v>72</v>
      </c>
      <c r="B142" t="s">
        <v>86</v>
      </c>
      <c r="L142" t="s">
        <v>106</v>
      </c>
      <c r="M142" t="s">
        <v>158</v>
      </c>
      <c r="N142" t="s">
        <v>69</v>
      </c>
      <c r="O142" s="2">
        <v>0.44</v>
      </c>
      <c r="P142" s="2">
        <v>0.24</v>
      </c>
      <c r="Q142" t="s">
        <v>69</v>
      </c>
      <c r="R142" t="s">
        <v>79</v>
      </c>
      <c r="S142">
        <v>10</v>
      </c>
      <c r="T142">
        <v>33</v>
      </c>
      <c r="U142">
        <v>84</v>
      </c>
      <c r="V142">
        <v>8</v>
      </c>
      <c r="W142" s="2">
        <v>0.39</v>
      </c>
      <c r="X142" s="2">
        <v>0.09</v>
      </c>
      <c r="Y142">
        <v>8</v>
      </c>
      <c r="Z142">
        <v>9</v>
      </c>
      <c r="AA142">
        <v>8</v>
      </c>
      <c r="AC142" s="26">
        <v>769</v>
      </c>
      <c r="AD142" s="27">
        <v>18</v>
      </c>
      <c r="AE142" s="27">
        <v>1</v>
      </c>
      <c r="AF142" s="26">
        <v>67</v>
      </c>
      <c r="AG142" s="26">
        <v>94</v>
      </c>
      <c r="AH142" s="26">
        <v>14</v>
      </c>
      <c r="AI142" s="26">
        <v>1.5</v>
      </c>
      <c r="AJ142" s="26">
        <v>73</v>
      </c>
      <c r="AK142" s="28">
        <v>5</v>
      </c>
      <c r="AL142" s="28">
        <f>Tabla_Estadisticas[[#This Row],[E1_Pts_Saque]]+Tabla_Estadisticas[[#This Row],[E1_Error_Saque]]/Tabla_Estadisticas[[#This Row],[E1_Total_Saques]]</f>
        <v>8.16</v>
      </c>
      <c r="AM142" s="28">
        <f>Tabla_Estadisticas[[#This Row],[E1_Pts_Contraataque]]/Tabla_Estadisticas[[#This Row],[E1_Total_Saques]]</f>
        <v>0.28999999999999998</v>
      </c>
      <c r="AN142" s="26">
        <v>67</v>
      </c>
      <c r="AO142" s="26">
        <v>88</v>
      </c>
      <c r="AP142" s="26">
        <v>15</v>
      </c>
      <c r="AQ142" s="26">
        <v>1.25</v>
      </c>
      <c r="AR142" s="26">
        <v>80</v>
      </c>
      <c r="AS142" s="29">
        <v>6</v>
      </c>
      <c r="AT142" s="28">
        <f>Tabla_Estadisticas[[#This Row],[E2_Pts_Saque]]+Tabla_Estadisticas[[#This Row],[E2_Error_Saque]]/Tabla_Estadisticas[[#This Row],[E2_Total_Saques]]</f>
        <v>9.1714285714285708</v>
      </c>
      <c r="AU142" s="28">
        <f>Tabla_Estadisticas[[#This Row],[E2_Pts_Contraataque]]/Tabla_Estadisticas[[#This Row],[E2_Pts_Totales]]</f>
        <v>0.42666666666666669</v>
      </c>
      <c r="AW142" s="22">
        <v>770</v>
      </c>
      <c r="AX142" s="32">
        <v>43513</v>
      </c>
      <c r="AY142" s="22">
        <f>_xlfn.XLOOKUP(Auxiliar!A771,Equipos!$B$2:$B$24,Equipos!$A$2:$A$24,"error",0)</f>
        <v>7</v>
      </c>
      <c r="AZ142" s="22">
        <f>_xlfn.XLOOKUP(Auxiliar!B771,Equipos!$B$2:$B$24,Equipos!$A$2:$A$24,"error",0)</f>
        <v>2</v>
      </c>
      <c r="BA142" s="22">
        <v>1</v>
      </c>
      <c r="BB142" s="22">
        <v>3</v>
      </c>
    </row>
    <row r="143" spans="1:54" x14ac:dyDescent="0.25">
      <c r="A143" t="s">
        <v>87</v>
      </c>
      <c r="B143" t="s">
        <v>100</v>
      </c>
      <c r="L143" t="s">
        <v>142</v>
      </c>
      <c r="M143" t="s">
        <v>46</v>
      </c>
      <c r="N143" t="s">
        <v>77</v>
      </c>
      <c r="O143" s="2">
        <v>0.53</v>
      </c>
      <c r="P143" s="2">
        <v>0.24</v>
      </c>
      <c r="Q143" t="s">
        <v>79</v>
      </c>
      <c r="R143" t="s">
        <v>50</v>
      </c>
      <c r="S143">
        <v>2</v>
      </c>
      <c r="T143">
        <v>43</v>
      </c>
      <c r="U143">
        <v>80</v>
      </c>
      <c r="V143">
        <v>5</v>
      </c>
      <c r="W143" s="2">
        <v>0.45</v>
      </c>
      <c r="X143" s="2">
        <v>0.16</v>
      </c>
      <c r="Y143">
        <v>7</v>
      </c>
      <c r="Z143">
        <v>8</v>
      </c>
      <c r="AA143">
        <v>5</v>
      </c>
      <c r="AC143" s="22">
        <v>770</v>
      </c>
      <c r="AD143" s="23">
        <v>7</v>
      </c>
      <c r="AE143" s="23">
        <v>2</v>
      </c>
      <c r="AF143" s="22">
        <v>72</v>
      </c>
      <c r="AG143" s="22">
        <v>94</v>
      </c>
      <c r="AH143" s="22">
        <v>6</v>
      </c>
      <c r="AI143" s="22">
        <v>0.75</v>
      </c>
      <c r="AJ143" s="22">
        <v>83</v>
      </c>
      <c r="AK143" s="24">
        <v>9</v>
      </c>
      <c r="AL143" s="24">
        <f>Tabla_Estadisticas[[#This Row],[E1_Pts_Saque]]+Tabla_Estadisticas[[#This Row],[E1_Error_Saque]]/Tabla_Estadisticas[[#This Row],[E1_Total_Saques]]</f>
        <v>5.1208791208791204</v>
      </c>
      <c r="AM143" s="24">
        <f>Tabla_Estadisticas[[#This Row],[E1_Pts_Contraataque]]/Tabla_Estadisticas[[#This Row],[E1_Total_Saques]]</f>
        <v>0.19780219780219779</v>
      </c>
      <c r="AN143" s="22">
        <v>78</v>
      </c>
      <c r="AO143" s="22">
        <v>96</v>
      </c>
      <c r="AP143" s="22">
        <v>13</v>
      </c>
      <c r="AQ143" s="22">
        <v>2.25</v>
      </c>
      <c r="AR143" s="22">
        <v>88</v>
      </c>
      <c r="AS143" s="25">
        <v>3</v>
      </c>
      <c r="AT143" s="24">
        <f>Tabla_Estadisticas[[#This Row],[E2_Pts_Saque]]+Tabla_Estadisticas[[#This Row],[E2_Error_Saque]]/Tabla_Estadisticas[[#This Row],[E2_Total_Saques]]</f>
        <v>5.1938775510204085</v>
      </c>
      <c r="AU143" s="24">
        <f>Tabla_Estadisticas[[#This Row],[E2_Pts_Contraataque]]/Tabla_Estadisticas[[#This Row],[E2_Pts_Totales]]</f>
        <v>0.28205128205128205</v>
      </c>
      <c r="AW143" s="30">
        <v>771</v>
      </c>
      <c r="AX143" s="31">
        <v>43512</v>
      </c>
      <c r="AY143" s="30">
        <f>_xlfn.XLOOKUP(Auxiliar!A772,Equipos!$B$2:$B$24,Equipos!$A$2:$A$24,"error",0)</f>
        <v>15</v>
      </c>
      <c r="AZ143" s="30">
        <f>_xlfn.XLOOKUP(Auxiliar!B772,Equipos!$B$2:$B$24,Equipos!$A$2:$A$24,"error",0)</f>
        <v>8</v>
      </c>
      <c r="BA143" s="30">
        <v>0</v>
      </c>
      <c r="BB143" s="30">
        <v>3</v>
      </c>
    </row>
    <row r="144" spans="1:54" x14ac:dyDescent="0.25">
      <c r="A144" t="s">
        <v>93</v>
      </c>
      <c r="B144" t="s">
        <v>101</v>
      </c>
      <c r="L144" t="s">
        <v>47</v>
      </c>
      <c r="M144" t="s">
        <v>94</v>
      </c>
      <c r="N144" t="s">
        <v>69</v>
      </c>
      <c r="O144" s="2">
        <v>0.4</v>
      </c>
      <c r="P144" s="2">
        <v>0.11</v>
      </c>
      <c r="Q144" t="s">
        <v>77</v>
      </c>
      <c r="R144" t="s">
        <v>60</v>
      </c>
      <c r="S144">
        <v>5</v>
      </c>
      <c r="T144">
        <v>27</v>
      </c>
      <c r="U144">
        <v>55</v>
      </c>
      <c r="V144">
        <v>6</v>
      </c>
      <c r="W144" s="2">
        <v>0.41</v>
      </c>
      <c r="X144" s="2">
        <v>0.2</v>
      </c>
      <c r="Y144">
        <v>1</v>
      </c>
      <c r="Z144">
        <v>5</v>
      </c>
      <c r="AA144">
        <v>1</v>
      </c>
      <c r="AC144" s="26">
        <v>771</v>
      </c>
      <c r="AD144" s="27">
        <v>15</v>
      </c>
      <c r="AE144" s="27">
        <v>8</v>
      </c>
      <c r="AF144" s="26">
        <v>42</v>
      </c>
      <c r="AG144" s="26">
        <v>60</v>
      </c>
      <c r="AH144" s="26">
        <v>11</v>
      </c>
      <c r="AI144" s="26">
        <v>0</v>
      </c>
      <c r="AJ144" s="26">
        <v>61</v>
      </c>
      <c r="AK144" s="28">
        <v>1</v>
      </c>
      <c r="AL144" s="28">
        <f>Tabla_Estadisticas[[#This Row],[E1_Pts_Saque]]+Tabla_Estadisticas[[#This Row],[E1_Error_Saque]]/Tabla_Estadisticas[[#This Row],[E1_Total_Saques]]</f>
        <v>6.140625</v>
      </c>
      <c r="AM144" s="28">
        <f>Tabla_Estadisticas[[#This Row],[E1_Pts_Contraataque]]/Tabla_Estadisticas[[#This Row],[E1_Total_Saques]]</f>
        <v>0.1875</v>
      </c>
      <c r="AN144" s="26">
        <v>54</v>
      </c>
      <c r="AO144" s="26">
        <v>74</v>
      </c>
      <c r="AP144" s="26">
        <v>13</v>
      </c>
      <c r="AQ144" s="26">
        <v>0.33</v>
      </c>
      <c r="AR144" s="26">
        <v>49</v>
      </c>
      <c r="AS144" s="29">
        <v>0</v>
      </c>
      <c r="AT144" s="28">
        <f>Tabla_Estadisticas[[#This Row],[E2_Pts_Saque]]+Tabla_Estadisticas[[#This Row],[E2_Error_Saque]]/Tabla_Estadisticas[[#This Row],[E2_Total_Saques]]</f>
        <v>9.2027027027027035</v>
      </c>
      <c r="AU144" s="28">
        <f>Tabla_Estadisticas[[#This Row],[E2_Pts_Contraataque]]/Tabla_Estadisticas[[#This Row],[E2_Pts_Totales]]</f>
        <v>0.36363636363636365</v>
      </c>
      <c r="AW144" s="22">
        <v>772</v>
      </c>
      <c r="AX144" s="32">
        <v>43513</v>
      </c>
      <c r="AY144" s="22">
        <f>_xlfn.XLOOKUP(Auxiliar!A773,Equipos!$B$2:$B$24,Equipos!$A$2:$A$24,"error",0)</f>
        <v>13</v>
      </c>
      <c r="AZ144" s="22">
        <f>_xlfn.XLOOKUP(Auxiliar!B773,Equipos!$B$2:$B$24,Equipos!$A$2:$A$24,"error",0)</f>
        <v>12</v>
      </c>
      <c r="BA144" s="22">
        <v>3</v>
      </c>
      <c r="BB144" s="22">
        <v>1</v>
      </c>
    </row>
    <row r="145" spans="1:54" x14ac:dyDescent="0.25">
      <c r="A145" t="s">
        <v>93</v>
      </c>
      <c r="B145" t="s">
        <v>54</v>
      </c>
      <c r="L145" t="s">
        <v>110</v>
      </c>
      <c r="M145" t="s">
        <v>118</v>
      </c>
      <c r="N145" t="s">
        <v>50</v>
      </c>
      <c r="O145" s="2">
        <v>0.39</v>
      </c>
      <c r="P145" s="2">
        <v>0.13</v>
      </c>
      <c r="Q145" t="s">
        <v>58</v>
      </c>
      <c r="R145" t="s">
        <v>49</v>
      </c>
      <c r="S145">
        <v>8</v>
      </c>
      <c r="T145">
        <v>16</v>
      </c>
      <c r="U145">
        <v>63</v>
      </c>
      <c r="V145">
        <v>6</v>
      </c>
      <c r="W145" s="2">
        <v>0.38</v>
      </c>
      <c r="X145" s="2">
        <v>0.12</v>
      </c>
      <c r="Y145">
        <v>10</v>
      </c>
      <c r="Z145">
        <v>4</v>
      </c>
      <c r="AA145">
        <v>3</v>
      </c>
      <c r="AC145" s="22">
        <v>772</v>
      </c>
      <c r="AD145" s="23">
        <v>13</v>
      </c>
      <c r="AE145" s="23">
        <v>12</v>
      </c>
      <c r="AF145" s="22">
        <v>59</v>
      </c>
      <c r="AG145" s="22">
        <v>95</v>
      </c>
      <c r="AH145" s="22">
        <v>15</v>
      </c>
      <c r="AI145" s="22">
        <v>0.75</v>
      </c>
      <c r="AJ145" s="22">
        <v>61</v>
      </c>
      <c r="AK145" s="24">
        <v>8</v>
      </c>
      <c r="AL145" s="24">
        <f>Tabla_Estadisticas[[#This Row],[E1_Pts_Saque]]+Tabla_Estadisticas[[#This Row],[E1_Error_Saque]]/Tabla_Estadisticas[[#This Row],[E1_Total_Saques]]</f>
        <v>6.2125000000000004</v>
      </c>
      <c r="AM145" s="24">
        <f>Tabla_Estadisticas[[#This Row],[E1_Pts_Contraataque]]/Tabla_Estadisticas[[#This Row],[E1_Total_Saques]]</f>
        <v>0.3</v>
      </c>
      <c r="AN145" s="22">
        <v>63</v>
      </c>
      <c r="AO145" s="22">
        <v>86</v>
      </c>
      <c r="AP145" s="22">
        <v>25</v>
      </c>
      <c r="AQ145" s="22">
        <v>2</v>
      </c>
      <c r="AR145" s="22">
        <v>80</v>
      </c>
      <c r="AS145" s="25">
        <v>3</v>
      </c>
      <c r="AT145" s="24">
        <f>Tabla_Estadisticas[[#This Row],[E2_Pts_Saque]]+Tabla_Estadisticas[[#This Row],[E2_Error_Saque]]/Tabla_Estadisticas[[#This Row],[E2_Total_Saques]]</f>
        <v>7.183098591549296</v>
      </c>
      <c r="AU145" s="24">
        <f>Tabla_Estadisticas[[#This Row],[E2_Pts_Contraataque]]/Tabla_Estadisticas[[#This Row],[E2_Pts_Totales]]</f>
        <v>0.34693877551020408</v>
      </c>
      <c r="AW145" s="30">
        <v>773</v>
      </c>
      <c r="AX145" s="31">
        <v>43510</v>
      </c>
      <c r="AY145" s="30">
        <f>_xlfn.XLOOKUP(Auxiliar!A774,Equipos!$B$2:$B$24,Equipos!$A$2:$A$24,"error",0)</f>
        <v>16</v>
      </c>
      <c r="AZ145" s="30">
        <f>_xlfn.XLOOKUP(Auxiliar!B774,Equipos!$B$2:$B$24,Equipos!$A$2:$A$24,"error",0)</f>
        <v>17</v>
      </c>
      <c r="BA145" s="30">
        <v>3</v>
      </c>
      <c r="BB145" s="30">
        <v>0</v>
      </c>
    </row>
    <row r="146" spans="1:54" x14ac:dyDescent="0.25">
      <c r="A146" t="s">
        <v>101</v>
      </c>
      <c r="B146" t="s">
        <v>87</v>
      </c>
      <c r="L146" t="s">
        <v>144</v>
      </c>
      <c r="M146" t="s">
        <v>121</v>
      </c>
      <c r="N146" t="s">
        <v>97</v>
      </c>
      <c r="O146" s="2">
        <v>0.45</v>
      </c>
      <c r="P146" s="2">
        <v>0.15</v>
      </c>
      <c r="Q146" t="s">
        <v>68</v>
      </c>
      <c r="R146" t="s">
        <v>49</v>
      </c>
      <c r="S146">
        <v>13</v>
      </c>
      <c r="T146">
        <v>13</v>
      </c>
      <c r="U146">
        <v>60</v>
      </c>
      <c r="V146">
        <v>4</v>
      </c>
      <c r="W146" s="2">
        <v>0.43</v>
      </c>
      <c r="X146" s="2">
        <v>0.16</v>
      </c>
      <c r="Y146">
        <v>10</v>
      </c>
      <c r="Z146">
        <v>3</v>
      </c>
      <c r="AA146">
        <v>12</v>
      </c>
      <c r="AC146" s="26">
        <v>773</v>
      </c>
      <c r="AD146" s="27">
        <v>16</v>
      </c>
      <c r="AE146" s="27">
        <v>17</v>
      </c>
      <c r="AF146" s="26">
        <v>54</v>
      </c>
      <c r="AG146" s="26">
        <v>73</v>
      </c>
      <c r="AH146" s="26">
        <v>17</v>
      </c>
      <c r="AI146" s="26">
        <v>2</v>
      </c>
      <c r="AJ146" s="26">
        <v>50</v>
      </c>
      <c r="AK146" s="28">
        <v>7</v>
      </c>
      <c r="AL146" s="28">
        <f>Tabla_Estadisticas[[#This Row],[E1_Pts_Saque]]+Tabla_Estadisticas[[#This Row],[E1_Error_Saque]]/Tabla_Estadisticas[[#This Row],[E1_Total_Saques]]</f>
        <v>4.2</v>
      </c>
      <c r="AM146" s="28">
        <f>Tabla_Estadisticas[[#This Row],[E1_Pts_Contraataque]]/Tabla_Estadisticas[[#This Row],[E1_Total_Saques]]</f>
        <v>0.34666666666666668</v>
      </c>
      <c r="AN146" s="26">
        <v>42</v>
      </c>
      <c r="AO146" s="26">
        <v>66</v>
      </c>
      <c r="AP146" s="26">
        <v>16</v>
      </c>
      <c r="AQ146" s="26">
        <v>2.33</v>
      </c>
      <c r="AR146" s="26">
        <v>56</v>
      </c>
      <c r="AS146" s="29">
        <v>6</v>
      </c>
      <c r="AT146" s="28">
        <f>Tabla_Estadisticas[[#This Row],[E2_Pts_Saque]]+Tabla_Estadisticas[[#This Row],[E2_Error_Saque]]/Tabla_Estadisticas[[#This Row],[E2_Total_Saques]]</f>
        <v>8.6206896551724144E-2</v>
      </c>
      <c r="AU146" s="28">
        <f>Tabla_Estadisticas[[#This Row],[E2_Pts_Contraataque]]/Tabla_Estadisticas[[#This Row],[E2_Pts_Totales]]</f>
        <v>0.22222222222222221</v>
      </c>
      <c r="AW146" s="22">
        <v>774</v>
      </c>
      <c r="AX146" s="32">
        <v>43512</v>
      </c>
      <c r="AY146" s="22">
        <f>_xlfn.XLOOKUP(Auxiliar!A775,Equipos!$B$2:$B$24,Equipos!$A$2:$A$24,"error",0)</f>
        <v>9</v>
      </c>
      <c r="AZ146" s="22">
        <f>_xlfn.XLOOKUP(Auxiliar!B775,Equipos!$B$2:$B$24,Equipos!$A$2:$A$24,"error",0)</f>
        <v>14</v>
      </c>
      <c r="BA146" s="22">
        <v>3</v>
      </c>
      <c r="BB146" s="22">
        <v>0</v>
      </c>
    </row>
    <row r="147" spans="1:54" x14ac:dyDescent="0.25">
      <c r="A147" t="s">
        <v>100</v>
      </c>
      <c r="B147" t="s">
        <v>82</v>
      </c>
      <c r="L147" t="s">
        <v>65</v>
      </c>
      <c r="M147" t="s">
        <v>64</v>
      </c>
      <c r="N147" t="s">
        <v>68</v>
      </c>
      <c r="O147" s="2">
        <v>0.38</v>
      </c>
      <c r="P147" s="2">
        <v>0.15</v>
      </c>
      <c r="Q147" t="s">
        <v>109</v>
      </c>
      <c r="R147" t="s">
        <v>109</v>
      </c>
      <c r="S147">
        <v>7</v>
      </c>
      <c r="T147">
        <v>20</v>
      </c>
      <c r="U147">
        <v>90</v>
      </c>
      <c r="V147">
        <v>6</v>
      </c>
      <c r="W147" s="2">
        <v>0.44</v>
      </c>
      <c r="X147" s="2">
        <v>0.17</v>
      </c>
      <c r="Y147">
        <v>15</v>
      </c>
      <c r="Z147">
        <v>15</v>
      </c>
      <c r="AA147">
        <v>9</v>
      </c>
      <c r="AC147" s="22">
        <v>774</v>
      </c>
      <c r="AD147" s="23">
        <v>9</v>
      </c>
      <c r="AE147" s="23">
        <v>14</v>
      </c>
      <c r="AF147" s="22">
        <v>57</v>
      </c>
      <c r="AG147" s="22">
        <v>79</v>
      </c>
      <c r="AH147" s="22">
        <v>6</v>
      </c>
      <c r="AI147" s="22">
        <v>3</v>
      </c>
      <c r="AJ147" s="22">
        <v>49</v>
      </c>
      <c r="AK147" s="24">
        <v>1</v>
      </c>
      <c r="AL147" s="24">
        <f>Tabla_Estadisticas[[#This Row],[E1_Pts_Saque]]+Tabla_Estadisticas[[#This Row],[E1_Error_Saque]]/Tabla_Estadisticas[[#This Row],[E1_Total_Saques]]</f>
        <v>6.1588785046728969</v>
      </c>
      <c r="AM147" s="24">
        <f>Tabla_Estadisticas[[#This Row],[E1_Pts_Contraataque]]/Tabla_Estadisticas[[#This Row],[E1_Total_Saques]]</f>
        <v>0.25233644859813081</v>
      </c>
      <c r="AN147" s="22">
        <v>49</v>
      </c>
      <c r="AO147" s="22">
        <v>63</v>
      </c>
      <c r="AP147" s="22">
        <v>14</v>
      </c>
      <c r="AQ147" s="22">
        <v>0.33</v>
      </c>
      <c r="AR147" s="22">
        <v>72</v>
      </c>
      <c r="AS147" s="25">
        <v>9</v>
      </c>
      <c r="AT147" s="24">
        <f>Tabla_Estadisticas[[#This Row],[E2_Pts_Saque]]+Tabla_Estadisticas[[#This Row],[E2_Error_Saque]]/Tabla_Estadisticas[[#This Row],[E2_Total_Saques]]</f>
        <v>3.2830188679245285</v>
      </c>
      <c r="AU147" s="24">
        <f>Tabla_Estadisticas[[#This Row],[E2_Pts_Contraataque]]/Tabla_Estadisticas[[#This Row],[E2_Pts_Totales]]</f>
        <v>0.29870129870129869</v>
      </c>
      <c r="AW147" s="30">
        <v>775</v>
      </c>
      <c r="AX147" s="31">
        <v>43516</v>
      </c>
      <c r="AY147" s="30">
        <f>_xlfn.XLOOKUP(Auxiliar!A776,Equipos!$B$2:$B$24,Equipos!$A$2:$A$24,"error",0)</f>
        <v>9</v>
      </c>
      <c r="AZ147" s="30">
        <f>_xlfn.XLOOKUP(Auxiliar!B776,Equipos!$B$2:$B$24,Equipos!$A$2:$A$24,"error",0)</f>
        <v>18</v>
      </c>
      <c r="BA147" s="30">
        <v>3</v>
      </c>
      <c r="BB147" s="30">
        <v>1</v>
      </c>
    </row>
    <row r="148" spans="1:54" x14ac:dyDescent="0.25">
      <c r="A148" t="s">
        <v>92</v>
      </c>
      <c r="B148" t="s">
        <v>72</v>
      </c>
      <c r="L148" t="s">
        <v>61</v>
      </c>
      <c r="M148" t="s">
        <v>94</v>
      </c>
      <c r="N148" t="s">
        <v>98</v>
      </c>
      <c r="O148" s="2">
        <v>0.45</v>
      </c>
      <c r="P148" s="2">
        <v>0.23</v>
      </c>
      <c r="Q148" t="s">
        <v>50</v>
      </c>
      <c r="R148" t="s">
        <v>45</v>
      </c>
      <c r="S148">
        <v>11</v>
      </c>
      <c r="T148">
        <v>7</v>
      </c>
      <c r="U148">
        <v>80</v>
      </c>
      <c r="V148">
        <v>11</v>
      </c>
      <c r="W148" s="2">
        <v>0.32</v>
      </c>
      <c r="X148" s="2">
        <v>0.08</v>
      </c>
      <c r="Y148">
        <v>11</v>
      </c>
      <c r="Z148">
        <v>7</v>
      </c>
      <c r="AA148">
        <v>10</v>
      </c>
      <c r="AC148" s="26">
        <v>775</v>
      </c>
      <c r="AD148" s="27">
        <v>9</v>
      </c>
      <c r="AE148" s="27">
        <v>18</v>
      </c>
      <c r="AF148" s="26">
        <v>75</v>
      </c>
      <c r="AG148" s="26">
        <v>96</v>
      </c>
      <c r="AH148" s="26">
        <v>19</v>
      </c>
      <c r="AI148" s="26">
        <v>1.75</v>
      </c>
      <c r="AJ148" s="26">
        <v>63</v>
      </c>
      <c r="AK148" s="28">
        <v>2</v>
      </c>
      <c r="AL148" s="28">
        <f>Tabla_Estadisticas[[#This Row],[E1_Pts_Saque]]+Tabla_Estadisticas[[#This Row],[E1_Error_Saque]]/Tabla_Estadisticas[[#This Row],[E1_Total_Saques]]</f>
        <v>11.13978494623656</v>
      </c>
      <c r="AM148" s="28">
        <f>Tabla_Estadisticas[[#This Row],[E1_Pts_Contraataque]]/Tabla_Estadisticas[[#This Row],[E1_Total_Saques]]</f>
        <v>0.31182795698924731</v>
      </c>
      <c r="AN148" s="26">
        <v>49</v>
      </c>
      <c r="AO148" s="26">
        <v>77</v>
      </c>
      <c r="AP148" s="26">
        <v>14</v>
      </c>
      <c r="AQ148" s="26">
        <v>0.5</v>
      </c>
      <c r="AR148" s="26">
        <v>77</v>
      </c>
      <c r="AS148" s="29">
        <v>7</v>
      </c>
      <c r="AT148" s="28">
        <f>Tabla_Estadisticas[[#This Row],[E2_Pts_Saque]]+Tabla_Estadisticas[[#This Row],[E2_Error_Saque]]/Tabla_Estadisticas[[#This Row],[E2_Total_Saques]]</f>
        <v>2.2133333333333334</v>
      </c>
      <c r="AU148" s="28">
        <f>Tabla_Estadisticas[[#This Row],[E2_Pts_Contraataque]]/Tabla_Estadisticas[[#This Row],[E2_Pts_Totales]]</f>
        <v>0.26785714285714285</v>
      </c>
      <c r="AW148" s="22">
        <v>776</v>
      </c>
      <c r="AX148" s="32">
        <v>43516</v>
      </c>
      <c r="AY148" s="22">
        <f>_xlfn.XLOOKUP(Auxiliar!A777,Equipos!$B$2:$B$24,Equipos!$A$2:$A$24,"error",0)</f>
        <v>4</v>
      </c>
      <c r="AZ148" s="22">
        <f>_xlfn.XLOOKUP(Auxiliar!B777,Equipos!$B$2:$B$24,Equipos!$A$2:$A$24,"error",0)</f>
        <v>17</v>
      </c>
      <c r="BA148" s="22">
        <v>3</v>
      </c>
      <c r="BB148" s="22">
        <v>1</v>
      </c>
    </row>
    <row r="149" spans="1:54" x14ac:dyDescent="0.25">
      <c r="A149" t="s">
        <v>86</v>
      </c>
      <c r="B149" t="s">
        <v>63</v>
      </c>
      <c r="L149" t="s">
        <v>126</v>
      </c>
      <c r="M149" t="s">
        <v>138</v>
      </c>
      <c r="N149" t="s">
        <v>47</v>
      </c>
      <c r="O149" s="2">
        <v>0.33</v>
      </c>
      <c r="P149" s="2">
        <v>0.14000000000000001</v>
      </c>
      <c r="Q149" t="s">
        <v>69</v>
      </c>
      <c r="R149" t="s">
        <v>45</v>
      </c>
      <c r="S149">
        <v>13</v>
      </c>
      <c r="T149">
        <v>20</v>
      </c>
      <c r="U149">
        <v>71</v>
      </c>
      <c r="V149">
        <v>4</v>
      </c>
      <c r="W149" s="2">
        <v>0.47</v>
      </c>
      <c r="X149" s="2">
        <v>0.22</v>
      </c>
      <c r="Y149">
        <v>11</v>
      </c>
      <c r="Z149">
        <v>9</v>
      </c>
      <c r="AA149">
        <v>4</v>
      </c>
      <c r="AC149" s="22">
        <v>776</v>
      </c>
      <c r="AD149" s="23">
        <v>4</v>
      </c>
      <c r="AE149" s="23">
        <v>17</v>
      </c>
      <c r="AF149" s="22">
        <v>73</v>
      </c>
      <c r="AG149" s="22">
        <v>98</v>
      </c>
      <c r="AH149" s="22">
        <v>13</v>
      </c>
      <c r="AI149" s="22">
        <v>2.75</v>
      </c>
      <c r="AJ149" s="22">
        <v>73</v>
      </c>
      <c r="AK149" s="24">
        <v>11</v>
      </c>
      <c r="AL149" s="24">
        <f>Tabla_Estadisticas[[#This Row],[E1_Pts_Saque]]+Tabla_Estadisticas[[#This Row],[E1_Error_Saque]]/Tabla_Estadisticas[[#This Row],[E1_Total_Saques]]</f>
        <v>4.2755102040816322</v>
      </c>
      <c r="AM149" s="24">
        <f>Tabla_Estadisticas[[#This Row],[E1_Pts_Contraataque]]/Tabla_Estadisticas[[#This Row],[E1_Total_Saques]]</f>
        <v>0.26530612244897961</v>
      </c>
      <c r="AN149" s="22">
        <v>67</v>
      </c>
      <c r="AO149" s="22">
        <v>93</v>
      </c>
      <c r="AP149" s="22">
        <v>20</v>
      </c>
      <c r="AQ149" s="22">
        <v>2.75</v>
      </c>
      <c r="AR149" s="22">
        <v>85</v>
      </c>
      <c r="AS149" s="25">
        <v>11</v>
      </c>
      <c r="AT149" s="24">
        <f>Tabla_Estadisticas[[#This Row],[E2_Pts_Saque]]+Tabla_Estadisticas[[#This Row],[E2_Error_Saque]]/Tabla_Estadisticas[[#This Row],[E2_Total_Saques]]</f>
        <v>6.2282608695652177</v>
      </c>
      <c r="AU149" s="24">
        <f>Tabla_Estadisticas[[#This Row],[E2_Pts_Contraataque]]/Tabla_Estadisticas[[#This Row],[E2_Pts_Totales]]</f>
        <v>0.31666666666666665</v>
      </c>
      <c r="AW149" s="30">
        <v>777</v>
      </c>
      <c r="AX149" s="31">
        <v>43516</v>
      </c>
      <c r="AY149" s="30">
        <f>_xlfn.XLOOKUP(Auxiliar!A778,Equipos!$B$2:$B$24,Equipos!$A$2:$A$24,"error",0)</f>
        <v>16</v>
      </c>
      <c r="AZ149" s="30">
        <f>_xlfn.XLOOKUP(Auxiliar!B778,Equipos!$B$2:$B$24,Equipos!$A$2:$A$24,"error",0)</f>
        <v>13</v>
      </c>
      <c r="BA149" s="30">
        <v>2</v>
      </c>
      <c r="BB149" s="30">
        <v>3</v>
      </c>
    </row>
    <row r="150" spans="1:54" x14ac:dyDescent="0.25">
      <c r="A150" t="s">
        <v>81</v>
      </c>
      <c r="B150" t="s">
        <v>42</v>
      </c>
      <c r="L150" t="s">
        <v>114</v>
      </c>
      <c r="M150" t="s">
        <v>124</v>
      </c>
      <c r="N150" t="s">
        <v>98</v>
      </c>
      <c r="O150" s="2">
        <v>0.39</v>
      </c>
      <c r="P150" s="2">
        <v>0.13</v>
      </c>
      <c r="Q150" t="s">
        <v>79</v>
      </c>
      <c r="R150" t="s">
        <v>45</v>
      </c>
      <c r="S150">
        <v>9</v>
      </c>
      <c r="T150">
        <v>22</v>
      </c>
      <c r="U150">
        <v>54</v>
      </c>
      <c r="V150">
        <v>4</v>
      </c>
      <c r="W150" s="2">
        <v>0.5</v>
      </c>
      <c r="X150" s="2">
        <v>0.12</v>
      </c>
      <c r="Y150">
        <v>11</v>
      </c>
      <c r="Z150">
        <v>8</v>
      </c>
      <c r="AA150">
        <v>9</v>
      </c>
      <c r="AC150" s="26">
        <v>777</v>
      </c>
      <c r="AD150" s="27">
        <v>16</v>
      </c>
      <c r="AE150" s="27">
        <v>13</v>
      </c>
      <c r="AF150" s="26">
        <v>80</v>
      </c>
      <c r="AG150" s="26">
        <v>109</v>
      </c>
      <c r="AH150" s="26">
        <v>19</v>
      </c>
      <c r="AI150" s="26">
        <v>1.6</v>
      </c>
      <c r="AJ150" s="26">
        <v>91</v>
      </c>
      <c r="AK150" s="28">
        <v>11</v>
      </c>
      <c r="AL150" s="28">
        <f>Tabla_Estadisticas[[#This Row],[E1_Pts_Saque]]+Tabla_Estadisticas[[#This Row],[E1_Error_Saque]]/Tabla_Estadisticas[[#This Row],[E1_Total_Saques]]</f>
        <v>4.1818181818181817</v>
      </c>
      <c r="AM150" s="28">
        <f>Tabla_Estadisticas[[#This Row],[E1_Pts_Contraataque]]/Tabla_Estadisticas[[#This Row],[E1_Total_Saques]]</f>
        <v>0.24242424242424243</v>
      </c>
      <c r="AN150" s="26">
        <v>85</v>
      </c>
      <c r="AO150" s="26">
        <v>112</v>
      </c>
      <c r="AP150" s="26">
        <v>21</v>
      </c>
      <c r="AQ150" s="26">
        <v>2.2000000000000002</v>
      </c>
      <c r="AR150" s="26">
        <v>90</v>
      </c>
      <c r="AS150" s="29">
        <v>8</v>
      </c>
      <c r="AT150" s="28">
        <f>Tabla_Estadisticas[[#This Row],[E2_Pts_Saque]]+Tabla_Estadisticas[[#This Row],[E2_Error_Saque]]/Tabla_Estadisticas[[#This Row],[E2_Total_Saques]]</f>
        <v>2.1756756756756759</v>
      </c>
      <c r="AU150" s="28">
        <f>Tabla_Estadisticas[[#This Row],[E2_Pts_Contraataque]]/Tabla_Estadisticas[[#This Row],[E2_Pts_Totales]]</f>
        <v>0.37037037037037035</v>
      </c>
      <c r="AW150" s="22">
        <v>778</v>
      </c>
      <c r="AX150" s="32">
        <v>43516</v>
      </c>
      <c r="AY150" s="22">
        <f>_xlfn.XLOOKUP(Auxiliar!A779,Equipos!$B$2:$B$24,Equipos!$A$2:$A$24,"error",0)</f>
        <v>12</v>
      </c>
      <c r="AZ150" s="22">
        <f>_xlfn.XLOOKUP(Auxiliar!B779,Equipos!$B$2:$B$24,Equipos!$A$2:$A$24,"error",0)</f>
        <v>15</v>
      </c>
      <c r="BA150" s="22">
        <v>0</v>
      </c>
      <c r="BB150" s="22">
        <v>3</v>
      </c>
    </row>
    <row r="151" spans="1:54" x14ac:dyDescent="0.25">
      <c r="A151" t="s">
        <v>71</v>
      </c>
      <c r="B151" t="s">
        <v>53</v>
      </c>
      <c r="L151" t="s">
        <v>110</v>
      </c>
      <c r="M151" t="s">
        <v>78</v>
      </c>
      <c r="N151" t="s">
        <v>77</v>
      </c>
      <c r="O151" s="2">
        <v>0.55000000000000004</v>
      </c>
      <c r="P151" s="2">
        <v>0.27</v>
      </c>
      <c r="Q151" t="s">
        <v>50</v>
      </c>
      <c r="R151" t="s">
        <v>51</v>
      </c>
      <c r="S151">
        <v>16</v>
      </c>
      <c r="T151">
        <v>21</v>
      </c>
      <c r="U151">
        <v>88</v>
      </c>
      <c r="V151">
        <v>5</v>
      </c>
      <c r="W151" s="2">
        <v>0.36</v>
      </c>
      <c r="X151" s="2">
        <v>0.18</v>
      </c>
      <c r="Y151">
        <v>14</v>
      </c>
      <c r="Z151">
        <v>7</v>
      </c>
      <c r="AA151">
        <v>14</v>
      </c>
      <c r="AC151" s="22">
        <v>778</v>
      </c>
      <c r="AD151" s="23">
        <v>12</v>
      </c>
      <c r="AE151" s="23">
        <v>15</v>
      </c>
      <c r="AF151" s="22">
        <v>45</v>
      </c>
      <c r="AG151" s="22">
        <v>64</v>
      </c>
      <c r="AH151" s="22">
        <v>11</v>
      </c>
      <c r="AI151" s="22">
        <v>0.33</v>
      </c>
      <c r="AJ151" s="22">
        <v>64</v>
      </c>
      <c r="AK151" s="24">
        <v>2</v>
      </c>
      <c r="AL151" s="24">
        <f>Tabla_Estadisticas[[#This Row],[E1_Pts_Saque]]+Tabla_Estadisticas[[#This Row],[E1_Error_Saque]]/Tabla_Estadisticas[[#This Row],[E1_Total_Saques]]</f>
        <v>5.2</v>
      </c>
      <c r="AM151" s="24">
        <f>Tabla_Estadisticas[[#This Row],[E1_Pts_Contraataque]]/Tabla_Estadisticas[[#This Row],[E1_Total_Saques]]</f>
        <v>0.22727272727272727</v>
      </c>
      <c r="AN151" s="22">
        <v>56</v>
      </c>
      <c r="AO151" s="22">
        <v>73</v>
      </c>
      <c r="AP151" s="22">
        <v>9</v>
      </c>
      <c r="AQ151" s="22">
        <v>0.67</v>
      </c>
      <c r="AR151" s="22">
        <v>53</v>
      </c>
      <c r="AS151" s="25">
        <v>1</v>
      </c>
      <c r="AT151" s="24">
        <f>Tabla_Estadisticas[[#This Row],[E2_Pts_Saque]]+Tabla_Estadisticas[[#This Row],[E2_Error_Saque]]/Tabla_Estadisticas[[#This Row],[E2_Total_Saques]]</f>
        <v>5.2452830188679247</v>
      </c>
      <c r="AU151" s="24">
        <f>Tabla_Estadisticas[[#This Row],[E2_Pts_Contraataque]]/Tabla_Estadisticas[[#This Row],[E2_Pts_Totales]]</f>
        <v>0.32</v>
      </c>
      <c r="AW151" s="30">
        <v>779</v>
      </c>
      <c r="AX151" s="31">
        <v>43516</v>
      </c>
      <c r="AY151" s="30">
        <f>_xlfn.XLOOKUP(Auxiliar!A780,Equipos!$B$2:$B$24,Equipos!$A$2:$A$24,"error",0)</f>
        <v>8</v>
      </c>
      <c r="AZ151" s="30">
        <f>_xlfn.XLOOKUP(Auxiliar!B780,Equipos!$B$2:$B$24,Equipos!$A$2:$A$24,"error",0)</f>
        <v>7</v>
      </c>
      <c r="BA151" s="30">
        <v>3</v>
      </c>
      <c r="BB151" s="30">
        <v>1</v>
      </c>
    </row>
    <row r="152" spans="1:54" x14ac:dyDescent="0.25">
      <c r="A152" t="s">
        <v>62</v>
      </c>
      <c r="B152" t="s">
        <v>41</v>
      </c>
      <c r="L152" t="s">
        <v>104</v>
      </c>
      <c r="M152" t="s">
        <v>130</v>
      </c>
      <c r="N152" t="s">
        <v>68</v>
      </c>
      <c r="O152" s="2">
        <v>0.49</v>
      </c>
      <c r="P152" s="2">
        <v>0.26</v>
      </c>
      <c r="Q152" t="s">
        <v>69</v>
      </c>
      <c r="R152" t="s">
        <v>84</v>
      </c>
      <c r="S152">
        <v>12</v>
      </c>
      <c r="T152">
        <v>23</v>
      </c>
      <c r="U152">
        <v>85</v>
      </c>
      <c r="V152">
        <v>4</v>
      </c>
      <c r="W152" s="2">
        <v>0.47</v>
      </c>
      <c r="X152" s="2">
        <v>0.2</v>
      </c>
      <c r="Y152">
        <v>12</v>
      </c>
      <c r="Z152">
        <v>9</v>
      </c>
      <c r="AA152">
        <v>8</v>
      </c>
      <c r="AC152" s="26">
        <v>779</v>
      </c>
      <c r="AD152" s="27">
        <v>8</v>
      </c>
      <c r="AE152" s="27">
        <v>7</v>
      </c>
      <c r="AF152" s="26">
        <v>78</v>
      </c>
      <c r="AG152" s="26">
        <v>97</v>
      </c>
      <c r="AH152" s="26">
        <v>14</v>
      </c>
      <c r="AI152" s="26">
        <v>1.75</v>
      </c>
      <c r="AJ152" s="26">
        <v>77</v>
      </c>
      <c r="AK152" s="28">
        <v>8</v>
      </c>
      <c r="AL152" s="28">
        <f>Tabla_Estadisticas[[#This Row],[E1_Pts_Saque]]+Tabla_Estadisticas[[#This Row],[E1_Error_Saque]]/Tabla_Estadisticas[[#This Row],[E1_Total_Saques]]</f>
        <v>4.1237113402061851</v>
      </c>
      <c r="AM152" s="28">
        <f>Tabla_Estadisticas[[#This Row],[E1_Pts_Contraataque]]/Tabla_Estadisticas[[#This Row],[E1_Total_Saques]]</f>
        <v>0.27835051546391754</v>
      </c>
      <c r="AN152" s="26">
        <v>64</v>
      </c>
      <c r="AO152" s="26">
        <v>90</v>
      </c>
      <c r="AP152" s="26">
        <v>13</v>
      </c>
      <c r="AQ152" s="26">
        <v>2</v>
      </c>
      <c r="AR152" s="26">
        <v>83</v>
      </c>
      <c r="AS152" s="29">
        <v>7</v>
      </c>
      <c r="AT152" s="28">
        <f>Tabla_Estadisticas[[#This Row],[E2_Pts_Saque]]+Tabla_Estadisticas[[#This Row],[E2_Error_Saque]]/Tabla_Estadisticas[[#This Row],[E2_Total_Saques]]</f>
        <v>3.2247191011235956</v>
      </c>
      <c r="AU152" s="28">
        <f>Tabla_Estadisticas[[#This Row],[E2_Pts_Contraataque]]/Tabla_Estadisticas[[#This Row],[E2_Pts_Totales]]</f>
        <v>0.30769230769230771</v>
      </c>
      <c r="AW152" s="22">
        <v>780</v>
      </c>
      <c r="AX152" s="32">
        <v>43516</v>
      </c>
      <c r="AY152" s="22">
        <f>_xlfn.XLOOKUP(Auxiliar!A781,Equipos!$B$2:$B$24,Equipos!$A$2:$A$24,"error",0)</f>
        <v>2</v>
      </c>
      <c r="AZ152" s="22">
        <f>_xlfn.XLOOKUP(Auxiliar!B781,Equipos!$B$2:$B$24,Equipos!$A$2:$A$24,"error",0)</f>
        <v>1</v>
      </c>
      <c r="BA152" s="22">
        <v>2</v>
      </c>
      <c r="BB152" s="22">
        <v>3</v>
      </c>
    </row>
    <row r="153" spans="1:54" x14ac:dyDescent="0.25">
      <c r="A153" t="s">
        <v>54</v>
      </c>
      <c r="B153" t="s">
        <v>62</v>
      </c>
      <c r="L153" t="s">
        <v>45</v>
      </c>
      <c r="M153" t="s">
        <v>160</v>
      </c>
      <c r="N153" t="s">
        <v>47</v>
      </c>
      <c r="O153" s="2">
        <v>0.43</v>
      </c>
      <c r="P153" s="2">
        <v>0.21</v>
      </c>
      <c r="Q153" t="s">
        <v>79</v>
      </c>
      <c r="R153" t="s">
        <v>77</v>
      </c>
      <c r="S153">
        <v>11</v>
      </c>
      <c r="T153">
        <v>34</v>
      </c>
      <c r="U153">
        <v>50</v>
      </c>
      <c r="V153">
        <v>1</v>
      </c>
      <c r="W153" s="2">
        <v>0.46</v>
      </c>
      <c r="X153" s="2">
        <v>0.12</v>
      </c>
      <c r="Y153">
        <v>5</v>
      </c>
      <c r="Z153">
        <v>8</v>
      </c>
      <c r="AA153">
        <v>11</v>
      </c>
      <c r="AC153" s="22">
        <v>780</v>
      </c>
      <c r="AD153" s="23">
        <v>2</v>
      </c>
      <c r="AE153" s="23">
        <v>1</v>
      </c>
      <c r="AF153" s="22">
        <v>86</v>
      </c>
      <c r="AG153" s="22">
        <v>117</v>
      </c>
      <c r="AH153" s="22">
        <v>27</v>
      </c>
      <c r="AI153" s="22">
        <v>0.2</v>
      </c>
      <c r="AJ153" s="22">
        <v>101</v>
      </c>
      <c r="AK153" s="24">
        <v>5</v>
      </c>
      <c r="AL153" s="24">
        <f>Tabla_Estadisticas[[#This Row],[E1_Pts_Saque]]+Tabla_Estadisticas[[#This Row],[E1_Error_Saque]]/Tabla_Estadisticas[[#This Row],[E1_Total_Saques]]</f>
        <v>1.1935483870967742</v>
      </c>
      <c r="AM153" s="24">
        <f>Tabla_Estadisticas[[#This Row],[E1_Pts_Contraataque]]/Tabla_Estadisticas[[#This Row],[E1_Total_Saques]]</f>
        <v>0.14516129032258066</v>
      </c>
      <c r="AN153" s="22">
        <v>77</v>
      </c>
      <c r="AO153" s="22">
        <v>117</v>
      </c>
      <c r="AP153" s="22">
        <v>16</v>
      </c>
      <c r="AQ153" s="22">
        <v>1</v>
      </c>
      <c r="AR153" s="22">
        <v>90</v>
      </c>
      <c r="AS153" s="25">
        <v>1</v>
      </c>
      <c r="AT153" s="24">
        <f>Tabla_Estadisticas[[#This Row],[E2_Pts_Saque]]+Tabla_Estadisticas[[#This Row],[E2_Error_Saque]]/Tabla_Estadisticas[[#This Row],[E2_Total_Saques]]</f>
        <v>6.1351351351351351</v>
      </c>
      <c r="AU153" s="24">
        <f>Tabla_Estadisticas[[#This Row],[E2_Pts_Contraataque]]/Tabla_Estadisticas[[#This Row],[E2_Pts_Totales]]</f>
        <v>0.42592592592592593</v>
      </c>
      <c r="AW153" s="30">
        <v>781</v>
      </c>
      <c r="AX153" s="31">
        <v>43521</v>
      </c>
      <c r="AY153" s="30">
        <f>_xlfn.XLOOKUP(Auxiliar!A782,Equipos!$B$2:$B$24,Equipos!$A$2:$A$24,"error",0)</f>
        <v>18</v>
      </c>
      <c r="AZ153" s="30">
        <f>_xlfn.XLOOKUP(Auxiliar!B782,Equipos!$B$2:$B$24,Equipos!$A$2:$A$24,"error",0)</f>
        <v>2</v>
      </c>
      <c r="BA153" s="30">
        <v>0</v>
      </c>
      <c r="BB153" s="30">
        <v>3</v>
      </c>
    </row>
    <row r="154" spans="1:54" x14ac:dyDescent="0.25">
      <c r="A154" t="s">
        <v>41</v>
      </c>
      <c r="B154" t="s">
        <v>71</v>
      </c>
      <c r="L154" t="s">
        <v>142</v>
      </c>
      <c r="M154" t="s">
        <v>43</v>
      </c>
      <c r="N154" t="s">
        <v>60</v>
      </c>
      <c r="O154" s="2">
        <v>0.4</v>
      </c>
      <c r="P154" s="2">
        <v>0.2</v>
      </c>
      <c r="Q154" t="s">
        <v>47</v>
      </c>
      <c r="R154" t="s">
        <v>47</v>
      </c>
      <c r="S154">
        <v>14</v>
      </c>
      <c r="T154">
        <v>14</v>
      </c>
      <c r="U154">
        <v>65</v>
      </c>
      <c r="V154">
        <v>6</v>
      </c>
      <c r="W154" s="2">
        <v>0.43</v>
      </c>
      <c r="X154" s="2">
        <v>0.2</v>
      </c>
      <c r="Y154">
        <v>6</v>
      </c>
      <c r="Z154">
        <v>6</v>
      </c>
      <c r="AA154">
        <v>11</v>
      </c>
      <c r="AC154" s="26">
        <v>781</v>
      </c>
      <c r="AD154" s="27">
        <v>18</v>
      </c>
      <c r="AE154" s="27">
        <v>2</v>
      </c>
      <c r="AF154" s="26">
        <v>48</v>
      </c>
      <c r="AG154" s="26">
        <v>64</v>
      </c>
      <c r="AH154" s="26">
        <v>13</v>
      </c>
      <c r="AI154" s="26">
        <v>2</v>
      </c>
      <c r="AJ154" s="26">
        <v>64</v>
      </c>
      <c r="AK154" s="28">
        <v>4</v>
      </c>
      <c r="AL154" s="28">
        <f>Tabla_Estadisticas[[#This Row],[E1_Pts_Saque]]+Tabla_Estadisticas[[#This Row],[E1_Error_Saque]]/Tabla_Estadisticas[[#This Row],[E1_Total_Saques]]</f>
        <v>6.166666666666667</v>
      </c>
      <c r="AM154" s="28">
        <f>Tabla_Estadisticas[[#This Row],[E1_Pts_Contraataque]]/Tabla_Estadisticas[[#This Row],[E1_Total_Saques]]</f>
        <v>0.29487179487179488</v>
      </c>
      <c r="AN154" s="26">
        <v>52</v>
      </c>
      <c r="AO154" s="26">
        <v>73</v>
      </c>
      <c r="AP154" s="26">
        <v>9</v>
      </c>
      <c r="AQ154" s="26">
        <v>1.33</v>
      </c>
      <c r="AR154" s="26">
        <v>51</v>
      </c>
      <c r="AS154" s="29">
        <v>6</v>
      </c>
      <c r="AT154" s="28">
        <f>Tabla_Estadisticas[[#This Row],[E2_Pts_Saque]]+Tabla_Estadisticas[[#This Row],[E2_Error_Saque]]/Tabla_Estadisticas[[#This Row],[E2_Total_Saques]]</f>
        <v>1.1428571428571428</v>
      </c>
      <c r="AU154" s="28">
        <f>Tabla_Estadisticas[[#This Row],[E2_Pts_Contraataque]]/Tabla_Estadisticas[[#This Row],[E2_Pts_Totales]]</f>
        <v>0.25</v>
      </c>
      <c r="AW154" s="22">
        <v>782</v>
      </c>
      <c r="AX154" s="32">
        <v>43520</v>
      </c>
      <c r="AY154" s="22">
        <f>_xlfn.XLOOKUP(Auxiliar!A783,Equipos!$B$2:$B$24,Equipos!$A$2:$A$24,"error",0)</f>
        <v>1</v>
      </c>
      <c r="AZ154" s="22">
        <f>_xlfn.XLOOKUP(Auxiliar!B783,Equipos!$B$2:$B$24,Equipos!$A$2:$A$24,"error",0)</f>
        <v>8</v>
      </c>
      <c r="BA154" s="22">
        <v>3</v>
      </c>
      <c r="BB154" s="22">
        <v>0</v>
      </c>
    </row>
    <row r="155" spans="1:54" x14ac:dyDescent="0.25">
      <c r="A155" t="s">
        <v>53</v>
      </c>
      <c r="B155" t="s">
        <v>81</v>
      </c>
      <c r="L155" t="s">
        <v>141</v>
      </c>
      <c r="M155" t="s">
        <v>144</v>
      </c>
      <c r="N155" t="s">
        <v>60</v>
      </c>
      <c r="O155" s="2">
        <v>0.56000000000000005</v>
      </c>
      <c r="P155" s="2">
        <v>0.25</v>
      </c>
      <c r="Q155" t="s">
        <v>77</v>
      </c>
      <c r="R155" t="s">
        <v>77</v>
      </c>
      <c r="S155">
        <v>11</v>
      </c>
      <c r="T155">
        <v>2</v>
      </c>
      <c r="U155">
        <v>58</v>
      </c>
      <c r="V155">
        <v>6</v>
      </c>
      <c r="W155" s="2">
        <v>0.37</v>
      </c>
      <c r="X155" s="2">
        <v>0.18</v>
      </c>
      <c r="Y155">
        <v>5</v>
      </c>
      <c r="Z155">
        <v>5</v>
      </c>
      <c r="AA155">
        <v>10</v>
      </c>
      <c r="AC155" s="22">
        <v>782</v>
      </c>
      <c r="AD155" s="23">
        <v>1</v>
      </c>
      <c r="AE155" s="23">
        <v>8</v>
      </c>
      <c r="AF155" s="22">
        <v>53</v>
      </c>
      <c r="AG155" s="22">
        <v>73</v>
      </c>
      <c r="AH155" s="22">
        <v>11</v>
      </c>
      <c r="AI155" s="22">
        <v>1.33</v>
      </c>
      <c r="AJ155" s="22">
        <v>51</v>
      </c>
      <c r="AK155" s="24">
        <v>4</v>
      </c>
      <c r="AL155" s="24">
        <f>Tabla_Estadisticas[[#This Row],[E1_Pts_Saque]]+Tabla_Estadisticas[[#This Row],[E1_Error_Saque]]/Tabla_Estadisticas[[#This Row],[E1_Total_Saques]]</f>
        <v>6.2054794520547949</v>
      </c>
      <c r="AM155" s="24">
        <f>Tabla_Estadisticas[[#This Row],[E1_Pts_Contraataque]]/Tabla_Estadisticas[[#This Row],[E1_Total_Saques]]</f>
        <v>0.28767123287671231</v>
      </c>
      <c r="AN155" s="22">
        <v>45</v>
      </c>
      <c r="AO155" s="22">
        <v>64</v>
      </c>
      <c r="AP155" s="22">
        <v>13</v>
      </c>
      <c r="AQ155" s="22">
        <v>1.33</v>
      </c>
      <c r="AR155" s="22">
        <v>62</v>
      </c>
      <c r="AS155" s="25">
        <v>4</v>
      </c>
      <c r="AT155" s="24">
        <f>Tabla_Estadisticas[[#This Row],[E2_Pts_Saque]]+Tabla_Estadisticas[[#This Row],[E2_Error_Saque]]/Tabla_Estadisticas[[#This Row],[E2_Total_Saques]]</f>
        <v>1.2280701754385965</v>
      </c>
      <c r="AU155" s="24">
        <f>Tabla_Estadisticas[[#This Row],[E2_Pts_Contraataque]]/Tabla_Estadisticas[[#This Row],[E2_Pts_Totales]]</f>
        <v>0.1875</v>
      </c>
      <c r="AW155" s="30">
        <v>783</v>
      </c>
      <c r="AX155" s="31">
        <v>43519</v>
      </c>
      <c r="AY155" s="30">
        <f>_xlfn.XLOOKUP(Auxiliar!A784,Equipos!$B$2:$B$24,Equipos!$A$2:$A$24,"error",0)</f>
        <v>7</v>
      </c>
      <c r="AZ155" s="30">
        <f>_xlfn.XLOOKUP(Auxiliar!B784,Equipos!$B$2:$B$24,Equipos!$A$2:$A$24,"error",0)</f>
        <v>12</v>
      </c>
      <c r="BA155" s="30">
        <v>3</v>
      </c>
      <c r="BB155" s="30">
        <v>0</v>
      </c>
    </row>
    <row r="156" spans="1:54" x14ac:dyDescent="0.25">
      <c r="A156" t="s">
        <v>42</v>
      </c>
      <c r="B156" t="s">
        <v>86</v>
      </c>
      <c r="L156" t="s">
        <v>56</v>
      </c>
      <c r="M156" t="s">
        <v>115</v>
      </c>
      <c r="N156" t="s">
        <v>77</v>
      </c>
      <c r="O156" s="2">
        <v>0.52</v>
      </c>
      <c r="P156" s="2">
        <v>0.3</v>
      </c>
      <c r="Q156" t="s">
        <v>77</v>
      </c>
      <c r="R156" t="s">
        <v>58</v>
      </c>
      <c r="S156">
        <v>10</v>
      </c>
      <c r="T156">
        <v>9</v>
      </c>
      <c r="U156">
        <v>67</v>
      </c>
      <c r="V156">
        <v>11</v>
      </c>
      <c r="W156" s="2">
        <v>0.38</v>
      </c>
      <c r="X156" s="2">
        <v>0.1</v>
      </c>
      <c r="Y156">
        <v>4</v>
      </c>
      <c r="Z156">
        <v>5</v>
      </c>
      <c r="AA156">
        <v>6</v>
      </c>
      <c r="AC156" s="26">
        <v>783</v>
      </c>
      <c r="AD156" s="27">
        <v>7</v>
      </c>
      <c r="AE156" s="27">
        <v>12</v>
      </c>
      <c r="AF156" s="26">
        <v>58</v>
      </c>
      <c r="AG156" s="26">
        <v>74</v>
      </c>
      <c r="AH156" s="26">
        <v>8</v>
      </c>
      <c r="AI156" s="26">
        <v>2</v>
      </c>
      <c r="AJ156" s="26">
        <v>49</v>
      </c>
      <c r="AK156" s="28">
        <v>2</v>
      </c>
      <c r="AL156" s="28">
        <f>Tabla_Estadisticas[[#This Row],[E1_Pts_Saque]]+Tabla_Estadisticas[[#This Row],[E1_Error_Saque]]/Tabla_Estadisticas[[#This Row],[E1_Total_Saques]]</f>
        <v>11.094594594594595</v>
      </c>
      <c r="AM156" s="28">
        <f>Tabla_Estadisticas[[#This Row],[E1_Pts_Contraataque]]/Tabla_Estadisticas[[#This Row],[E1_Total_Saques]]</f>
        <v>0.33783783783783783</v>
      </c>
      <c r="AN156" s="26">
        <v>44</v>
      </c>
      <c r="AO156" s="26">
        <v>59</v>
      </c>
      <c r="AP156" s="26">
        <v>10</v>
      </c>
      <c r="AQ156" s="26">
        <v>0.67</v>
      </c>
      <c r="AR156" s="26">
        <v>66</v>
      </c>
      <c r="AS156" s="29">
        <v>6</v>
      </c>
      <c r="AT156" s="28">
        <f>Tabla_Estadisticas[[#This Row],[E2_Pts_Saque]]+Tabla_Estadisticas[[#This Row],[E2_Error_Saque]]/Tabla_Estadisticas[[#This Row],[E2_Total_Saques]]</f>
        <v>5.2698412698412698</v>
      </c>
      <c r="AU156" s="28">
        <f>Tabla_Estadisticas[[#This Row],[E2_Pts_Contraataque]]/Tabla_Estadisticas[[#This Row],[E2_Pts_Totales]]</f>
        <v>0.28260869565217389</v>
      </c>
      <c r="AW156" s="22">
        <v>784</v>
      </c>
      <c r="AX156" s="32">
        <v>43519</v>
      </c>
      <c r="AY156" s="22">
        <f>_xlfn.XLOOKUP(Auxiliar!A785,Equipos!$B$2:$B$24,Equipos!$A$2:$A$24,"error",0)</f>
        <v>15</v>
      </c>
      <c r="AZ156" s="22">
        <f>_xlfn.XLOOKUP(Auxiliar!B785,Equipos!$B$2:$B$24,Equipos!$A$2:$A$24,"error",0)</f>
        <v>16</v>
      </c>
      <c r="BA156" s="22">
        <v>1</v>
      </c>
      <c r="BB156" s="22">
        <v>3</v>
      </c>
    </row>
    <row r="157" spans="1:54" x14ac:dyDescent="0.25">
      <c r="A157" t="s">
        <v>63</v>
      </c>
      <c r="B157" t="s">
        <v>92</v>
      </c>
      <c r="L157" t="s">
        <v>114</v>
      </c>
      <c r="M157" t="s">
        <v>112</v>
      </c>
      <c r="N157" t="s">
        <v>69</v>
      </c>
      <c r="O157" s="2">
        <v>0.46</v>
      </c>
      <c r="P157" s="2">
        <v>0.26</v>
      </c>
      <c r="Q157" t="s">
        <v>77</v>
      </c>
      <c r="R157" t="s">
        <v>49</v>
      </c>
      <c r="S157">
        <v>13</v>
      </c>
      <c r="T157">
        <v>23</v>
      </c>
      <c r="U157">
        <v>77</v>
      </c>
      <c r="V157">
        <v>4</v>
      </c>
      <c r="W157" s="2">
        <v>0.46</v>
      </c>
      <c r="X157" s="2">
        <v>0.28000000000000003</v>
      </c>
      <c r="Y157">
        <v>10</v>
      </c>
      <c r="Z157">
        <v>5</v>
      </c>
      <c r="AA157">
        <v>17</v>
      </c>
      <c r="AC157" s="22">
        <v>784</v>
      </c>
      <c r="AD157" s="23">
        <v>15</v>
      </c>
      <c r="AE157" s="23">
        <v>16</v>
      </c>
      <c r="AF157" s="22">
        <v>62</v>
      </c>
      <c r="AG157" s="22">
        <v>87</v>
      </c>
      <c r="AH157" s="22">
        <v>14</v>
      </c>
      <c r="AI157" s="22">
        <v>0.75</v>
      </c>
      <c r="AJ157" s="22">
        <v>79</v>
      </c>
      <c r="AK157" s="24">
        <v>14</v>
      </c>
      <c r="AL157" s="24">
        <f>Tabla_Estadisticas[[#This Row],[E1_Pts_Saque]]+Tabla_Estadisticas[[#This Row],[E1_Error_Saque]]/Tabla_Estadisticas[[#This Row],[E1_Total_Saques]]</f>
        <v>4.2376237623762378</v>
      </c>
      <c r="AM157" s="24">
        <f>Tabla_Estadisticas[[#This Row],[E1_Pts_Contraataque]]/Tabla_Estadisticas[[#This Row],[E1_Total_Saques]]</f>
        <v>0.21782178217821782</v>
      </c>
      <c r="AN157" s="22">
        <v>80</v>
      </c>
      <c r="AO157" s="22">
        <v>97</v>
      </c>
      <c r="AP157" s="22">
        <v>18</v>
      </c>
      <c r="AQ157" s="22">
        <v>3.5</v>
      </c>
      <c r="AR157" s="22">
        <v>73</v>
      </c>
      <c r="AS157" s="25">
        <v>3</v>
      </c>
      <c r="AT157" s="24">
        <f>Tabla_Estadisticas[[#This Row],[E2_Pts_Saque]]+Tabla_Estadisticas[[#This Row],[E2_Error_Saque]]/Tabla_Estadisticas[[#This Row],[E2_Total_Saques]]</f>
        <v>9.2019230769230766</v>
      </c>
      <c r="AU157" s="24">
        <f>Tabla_Estadisticas[[#This Row],[E2_Pts_Contraataque]]/Tabla_Estadisticas[[#This Row],[E2_Pts_Totales]]</f>
        <v>0.37313432835820898</v>
      </c>
      <c r="AW157" s="30">
        <v>785</v>
      </c>
      <c r="AX157" s="31">
        <v>43520</v>
      </c>
      <c r="AY157" s="30">
        <f>_xlfn.XLOOKUP(Auxiliar!A786,Equipos!$B$2:$B$24,Equipos!$A$2:$A$24,"error",0)</f>
        <v>13</v>
      </c>
      <c r="AZ157" s="30">
        <f>_xlfn.XLOOKUP(Auxiliar!B786,Equipos!$B$2:$B$24,Equipos!$A$2:$A$24,"error",0)</f>
        <v>4</v>
      </c>
      <c r="BA157" s="30">
        <v>3</v>
      </c>
      <c r="BB157" s="30">
        <v>2</v>
      </c>
    </row>
    <row r="158" spans="1:54" x14ac:dyDescent="0.25">
      <c r="A158" t="s">
        <v>100</v>
      </c>
      <c r="B158" t="s">
        <v>72</v>
      </c>
      <c r="L158" t="s">
        <v>56</v>
      </c>
      <c r="M158" t="s">
        <v>125</v>
      </c>
      <c r="N158" t="s">
        <v>77</v>
      </c>
      <c r="O158" s="2">
        <v>0.28000000000000003</v>
      </c>
      <c r="P158" s="2">
        <v>0.13</v>
      </c>
      <c r="Q158" t="s">
        <v>98</v>
      </c>
      <c r="R158" t="s">
        <v>79</v>
      </c>
      <c r="S158">
        <v>7</v>
      </c>
      <c r="T158">
        <v>-2</v>
      </c>
      <c r="U158">
        <v>56</v>
      </c>
      <c r="V158">
        <v>7</v>
      </c>
      <c r="W158" s="2">
        <v>0.3</v>
      </c>
      <c r="X158" s="2">
        <v>0.12</v>
      </c>
      <c r="Y158">
        <v>8</v>
      </c>
      <c r="Z158">
        <v>2</v>
      </c>
      <c r="AA158">
        <v>5</v>
      </c>
      <c r="AC158" s="26">
        <v>785</v>
      </c>
      <c r="AD158" s="27">
        <v>13</v>
      </c>
      <c r="AE158" s="27">
        <v>4</v>
      </c>
      <c r="AF158" s="26">
        <v>83</v>
      </c>
      <c r="AG158" s="26">
        <v>103</v>
      </c>
      <c r="AH158" s="26">
        <v>16</v>
      </c>
      <c r="AI158" s="26">
        <v>2</v>
      </c>
      <c r="AJ158" s="26">
        <v>93</v>
      </c>
      <c r="AK158" s="28">
        <v>7</v>
      </c>
      <c r="AL158" s="28">
        <f>Tabla_Estadisticas[[#This Row],[E1_Pts_Saque]]+Tabla_Estadisticas[[#This Row],[E1_Error_Saque]]/Tabla_Estadisticas[[#This Row],[E1_Total_Saques]]</f>
        <v>7.243243243243243</v>
      </c>
      <c r="AM158" s="28">
        <f>Tabla_Estadisticas[[#This Row],[E1_Pts_Contraataque]]/Tabla_Estadisticas[[#This Row],[E1_Total_Saques]]</f>
        <v>0.35135135135135137</v>
      </c>
      <c r="AN158" s="26">
        <v>79</v>
      </c>
      <c r="AO158" s="26">
        <v>102</v>
      </c>
      <c r="AP158" s="26">
        <v>9</v>
      </c>
      <c r="AQ158" s="26">
        <v>1.4</v>
      </c>
      <c r="AR158" s="26">
        <v>87</v>
      </c>
      <c r="AS158" s="29">
        <v>10</v>
      </c>
      <c r="AT158" s="28">
        <f>Tabla_Estadisticas[[#This Row],[E2_Pts_Saque]]+Tabla_Estadisticas[[#This Row],[E2_Error_Saque]]/Tabla_Estadisticas[[#This Row],[E2_Total_Saques]]</f>
        <v>5.3090909090909086</v>
      </c>
      <c r="AU158" s="28">
        <f>Tabla_Estadisticas[[#This Row],[E2_Pts_Contraataque]]/Tabla_Estadisticas[[#This Row],[E2_Pts_Totales]]</f>
        <v>0.2857142857142857</v>
      </c>
      <c r="AW158" s="22">
        <v>786</v>
      </c>
      <c r="AX158" s="32">
        <v>43521</v>
      </c>
      <c r="AY158" s="22">
        <f>_xlfn.XLOOKUP(Auxiliar!A787,Equipos!$B$2:$B$24,Equipos!$A$2:$A$24,"error",0)</f>
        <v>17</v>
      </c>
      <c r="AZ158" s="22">
        <f>_xlfn.XLOOKUP(Auxiliar!B787,Equipos!$B$2:$B$24,Equipos!$A$2:$A$24,"error",0)</f>
        <v>14</v>
      </c>
      <c r="BA158" s="22">
        <v>1</v>
      </c>
      <c r="BB158" s="22">
        <v>3</v>
      </c>
    </row>
    <row r="159" spans="1:54" x14ac:dyDescent="0.25">
      <c r="A159" t="s">
        <v>82</v>
      </c>
      <c r="B159" t="s">
        <v>101</v>
      </c>
      <c r="L159" t="s">
        <v>50</v>
      </c>
      <c r="M159" t="s">
        <v>118</v>
      </c>
      <c r="N159" t="s">
        <v>79</v>
      </c>
      <c r="O159" s="2">
        <v>0.43</v>
      </c>
      <c r="P159" s="2">
        <v>0.22</v>
      </c>
      <c r="Q159" t="s">
        <v>47</v>
      </c>
      <c r="R159" t="s">
        <v>77</v>
      </c>
      <c r="S159">
        <v>10</v>
      </c>
      <c r="T159">
        <v>25</v>
      </c>
      <c r="U159">
        <v>51</v>
      </c>
      <c r="V159">
        <v>5</v>
      </c>
      <c r="W159" s="2">
        <v>0.37</v>
      </c>
      <c r="X159" s="2">
        <v>0.17</v>
      </c>
      <c r="Y159">
        <v>5</v>
      </c>
      <c r="Z159">
        <v>6</v>
      </c>
      <c r="AA159">
        <v>5</v>
      </c>
      <c r="AC159" s="22">
        <v>786</v>
      </c>
      <c r="AD159" s="23">
        <v>17</v>
      </c>
      <c r="AE159" s="23">
        <v>14</v>
      </c>
      <c r="AF159" s="22">
        <v>53</v>
      </c>
      <c r="AG159" s="22">
        <v>85</v>
      </c>
      <c r="AH159" s="22">
        <v>14</v>
      </c>
      <c r="AI159" s="22">
        <v>1.25</v>
      </c>
      <c r="AJ159" s="22">
        <v>83</v>
      </c>
      <c r="AK159" s="24">
        <v>11</v>
      </c>
      <c r="AL159" s="24">
        <f>Tabla_Estadisticas[[#This Row],[E1_Pts_Saque]]+Tabla_Estadisticas[[#This Row],[E1_Error_Saque]]/Tabla_Estadisticas[[#This Row],[E1_Total_Saques]]</f>
        <v>5.1904761904761907</v>
      </c>
      <c r="AM159" s="24">
        <f>Tabla_Estadisticas[[#This Row],[E1_Pts_Contraataque]]/Tabla_Estadisticas[[#This Row],[E1_Total_Saques]]</f>
        <v>0.19047619047619047</v>
      </c>
      <c r="AN159" s="22">
        <v>79</v>
      </c>
      <c r="AO159" s="22">
        <v>102</v>
      </c>
      <c r="AP159" s="22">
        <v>19</v>
      </c>
      <c r="AQ159" s="22">
        <v>2.75</v>
      </c>
      <c r="AR159" s="22">
        <v>71</v>
      </c>
      <c r="AS159" s="25">
        <v>5</v>
      </c>
      <c r="AT159" s="24">
        <f>Tabla_Estadisticas[[#This Row],[E2_Pts_Saque]]+Tabla_Estadisticas[[#This Row],[E2_Error_Saque]]/Tabla_Estadisticas[[#This Row],[E2_Total_Saques]]</f>
        <v>8.205479452054794</v>
      </c>
      <c r="AU159" s="24">
        <f>Tabla_Estadisticas[[#This Row],[E2_Pts_Contraataque]]/Tabla_Estadisticas[[#This Row],[E2_Pts_Totales]]</f>
        <v>0.40740740740740738</v>
      </c>
      <c r="AW159" s="30">
        <v>787</v>
      </c>
      <c r="AX159" s="31">
        <v>43525</v>
      </c>
      <c r="AY159" s="30">
        <f>_xlfn.XLOOKUP(Auxiliar!A788,Equipos!$B$2:$B$24,Equipos!$A$2:$A$24,"error",0)</f>
        <v>9</v>
      </c>
      <c r="AZ159" s="30">
        <f>_xlfn.XLOOKUP(Auxiliar!B788,Equipos!$B$2:$B$24,Equipos!$A$2:$A$24,"error",0)</f>
        <v>17</v>
      </c>
      <c r="BA159" s="30">
        <v>3</v>
      </c>
      <c r="BB159" s="30">
        <v>2</v>
      </c>
    </row>
    <row r="160" spans="1:54" x14ac:dyDescent="0.25">
      <c r="A160" t="s">
        <v>87</v>
      </c>
      <c r="B160" t="s">
        <v>93</v>
      </c>
      <c r="L160" t="s">
        <v>95</v>
      </c>
      <c r="M160" t="s">
        <v>61</v>
      </c>
      <c r="N160" t="s">
        <v>98</v>
      </c>
      <c r="O160" s="2">
        <v>0.55000000000000004</v>
      </c>
      <c r="P160" s="2">
        <v>0.27</v>
      </c>
      <c r="Q160" t="s">
        <v>68</v>
      </c>
      <c r="R160" t="s">
        <v>69</v>
      </c>
      <c r="S160">
        <v>11</v>
      </c>
      <c r="T160">
        <v>4</v>
      </c>
      <c r="U160">
        <v>64</v>
      </c>
      <c r="V160">
        <v>5</v>
      </c>
      <c r="W160" s="2">
        <v>0.39</v>
      </c>
      <c r="X160" s="2">
        <v>0.15</v>
      </c>
      <c r="Y160">
        <v>9</v>
      </c>
      <c r="Z160">
        <v>3</v>
      </c>
      <c r="AA160">
        <v>2</v>
      </c>
      <c r="AC160" s="26">
        <v>787</v>
      </c>
      <c r="AD160" s="27">
        <v>9</v>
      </c>
      <c r="AE160" s="27">
        <v>17</v>
      </c>
      <c r="AF160" s="26">
        <v>73</v>
      </c>
      <c r="AG160" s="26">
        <v>102</v>
      </c>
      <c r="AH160" s="26">
        <v>16</v>
      </c>
      <c r="AI160" s="26">
        <v>0.8</v>
      </c>
      <c r="AJ160" s="26">
        <v>74</v>
      </c>
      <c r="AK160" s="28">
        <v>9</v>
      </c>
      <c r="AL160" s="28">
        <f>Tabla_Estadisticas[[#This Row],[E1_Pts_Saque]]+Tabla_Estadisticas[[#This Row],[E1_Error_Saque]]/Tabla_Estadisticas[[#This Row],[E1_Total_Saques]]</f>
        <v>5.1232876712328768</v>
      </c>
      <c r="AM160" s="28">
        <f>Tabla_Estadisticas[[#This Row],[E1_Pts_Contraataque]]/Tabla_Estadisticas[[#This Row],[E1_Total_Saques]]</f>
        <v>0.34246575342465752</v>
      </c>
      <c r="AN160" s="26">
        <v>68</v>
      </c>
      <c r="AO160" s="26">
        <v>91</v>
      </c>
      <c r="AP160" s="26">
        <v>17</v>
      </c>
      <c r="AQ160" s="26">
        <v>1.8</v>
      </c>
      <c r="AR160" s="26">
        <v>86</v>
      </c>
      <c r="AS160" s="29">
        <v>4</v>
      </c>
      <c r="AT160" s="28">
        <f>Tabla_Estadisticas[[#This Row],[E2_Pts_Saque]]+Tabla_Estadisticas[[#This Row],[E2_Error_Saque]]/Tabla_Estadisticas[[#This Row],[E2_Total_Saques]]</f>
        <v>2.2321428571428572</v>
      </c>
      <c r="AU160" s="28">
        <f>Tabla_Estadisticas[[#This Row],[E2_Pts_Contraataque]]/Tabla_Estadisticas[[#This Row],[E2_Pts_Totales]]</f>
        <v>0.25641025641025639</v>
      </c>
      <c r="AW160" s="22">
        <v>788</v>
      </c>
      <c r="AX160" s="32">
        <v>43526</v>
      </c>
      <c r="AY160" s="22">
        <f>_xlfn.XLOOKUP(Auxiliar!A789,Equipos!$B$2:$B$24,Equipos!$A$2:$A$24,"error",0)</f>
        <v>14</v>
      </c>
      <c r="AZ160" s="22">
        <f>_xlfn.XLOOKUP(Auxiliar!B789,Equipos!$B$2:$B$24,Equipos!$A$2:$A$24,"error",0)</f>
        <v>13</v>
      </c>
      <c r="BA160" s="22">
        <v>2</v>
      </c>
      <c r="BB160" s="22">
        <v>3</v>
      </c>
    </row>
    <row r="161" spans="1:54" x14ac:dyDescent="0.25">
      <c r="A161" t="s">
        <v>87</v>
      </c>
      <c r="B161" t="s">
        <v>54</v>
      </c>
      <c r="L161" t="s">
        <v>126</v>
      </c>
      <c r="M161" t="s">
        <v>103</v>
      </c>
      <c r="N161" t="s">
        <v>60</v>
      </c>
      <c r="O161" s="2">
        <v>0.52</v>
      </c>
      <c r="P161" s="2">
        <v>0.32</v>
      </c>
      <c r="Q161" t="s">
        <v>58</v>
      </c>
      <c r="R161" t="s">
        <v>50</v>
      </c>
      <c r="S161">
        <v>7</v>
      </c>
      <c r="T161">
        <v>-2</v>
      </c>
      <c r="U161">
        <v>56</v>
      </c>
      <c r="V161">
        <v>7</v>
      </c>
      <c r="W161" s="2">
        <v>0.48</v>
      </c>
      <c r="X161" s="2">
        <v>0.25</v>
      </c>
      <c r="Y161">
        <v>7</v>
      </c>
      <c r="Z161">
        <v>4</v>
      </c>
      <c r="AA161">
        <v>7</v>
      </c>
      <c r="AC161" s="22">
        <v>788</v>
      </c>
      <c r="AD161" s="23">
        <v>14</v>
      </c>
      <c r="AE161" s="23">
        <v>13</v>
      </c>
      <c r="AF161" s="22">
        <v>78</v>
      </c>
      <c r="AG161" s="22">
        <v>102</v>
      </c>
      <c r="AH161" s="22">
        <v>26</v>
      </c>
      <c r="AI161" s="22">
        <v>2</v>
      </c>
      <c r="AJ161" s="22">
        <v>90</v>
      </c>
      <c r="AK161" s="24">
        <v>10</v>
      </c>
      <c r="AL161" s="24">
        <f>Tabla_Estadisticas[[#This Row],[E1_Pts_Saque]]+Tabla_Estadisticas[[#This Row],[E1_Error_Saque]]/Tabla_Estadisticas[[#This Row],[E1_Total_Saques]]</f>
        <v>7.2328767123287667</v>
      </c>
      <c r="AM161" s="24">
        <f>Tabla_Estadisticas[[#This Row],[E1_Pts_Contraataque]]/Tabla_Estadisticas[[#This Row],[E1_Total_Saques]]</f>
        <v>0.30136986301369861</v>
      </c>
      <c r="AN161" s="22">
        <v>70</v>
      </c>
      <c r="AO161" s="22">
        <v>105</v>
      </c>
      <c r="AP161" s="22">
        <v>15</v>
      </c>
      <c r="AQ161" s="22">
        <v>2</v>
      </c>
      <c r="AR161" s="22">
        <v>76</v>
      </c>
      <c r="AS161" s="25">
        <v>10</v>
      </c>
      <c r="AT161" s="24">
        <f>Tabla_Estadisticas[[#This Row],[E2_Pts_Saque]]+Tabla_Estadisticas[[#This Row],[E2_Error_Saque]]/Tabla_Estadisticas[[#This Row],[E2_Total_Saques]]</f>
        <v>1.3103448275862069</v>
      </c>
      <c r="AU161" s="24">
        <f>Tabla_Estadisticas[[#This Row],[E2_Pts_Contraataque]]/Tabla_Estadisticas[[#This Row],[E2_Pts_Totales]]</f>
        <v>0.22222222222222221</v>
      </c>
      <c r="AW161" s="30">
        <v>789</v>
      </c>
      <c r="AX161" s="31">
        <v>43527</v>
      </c>
      <c r="AY161" s="30">
        <f>_xlfn.XLOOKUP(Auxiliar!A790,Equipos!$B$2:$B$24,Equipos!$A$2:$A$24,"error",0)</f>
        <v>4</v>
      </c>
      <c r="AZ161" s="30">
        <f>_xlfn.XLOOKUP(Auxiliar!B790,Equipos!$B$2:$B$24,Equipos!$A$2:$A$24,"error",0)</f>
        <v>15</v>
      </c>
      <c r="BA161" s="30">
        <v>1</v>
      </c>
      <c r="BB161" s="30">
        <v>3</v>
      </c>
    </row>
    <row r="162" spans="1:54" x14ac:dyDescent="0.25">
      <c r="A162" t="s">
        <v>93</v>
      </c>
      <c r="B162" t="s">
        <v>82</v>
      </c>
      <c r="L162" t="s">
        <v>132</v>
      </c>
      <c r="M162" t="s">
        <v>164</v>
      </c>
      <c r="N162" t="s">
        <v>68</v>
      </c>
      <c r="O162" s="2">
        <v>0.46</v>
      </c>
      <c r="P162" s="2">
        <v>0.2</v>
      </c>
      <c r="Q162" t="s">
        <v>84</v>
      </c>
      <c r="R162" t="s">
        <v>45</v>
      </c>
      <c r="S162">
        <v>9</v>
      </c>
      <c r="T162">
        <v>21</v>
      </c>
      <c r="U162">
        <v>90</v>
      </c>
      <c r="V162">
        <v>7</v>
      </c>
      <c r="W162" s="2">
        <v>0.38</v>
      </c>
      <c r="X162" s="2">
        <v>0.17</v>
      </c>
      <c r="Y162">
        <v>11</v>
      </c>
      <c r="Z162">
        <v>12</v>
      </c>
      <c r="AA162">
        <v>3</v>
      </c>
      <c r="AC162" s="26">
        <v>789</v>
      </c>
      <c r="AD162" s="27">
        <v>4</v>
      </c>
      <c r="AE162" s="27">
        <v>15</v>
      </c>
      <c r="AF162" s="26">
        <v>66</v>
      </c>
      <c r="AG162" s="26">
        <v>82</v>
      </c>
      <c r="AH162" s="26">
        <v>24</v>
      </c>
      <c r="AI162" s="26">
        <v>2.25</v>
      </c>
      <c r="AJ162" s="26">
        <v>86</v>
      </c>
      <c r="AK162" s="28">
        <v>3</v>
      </c>
      <c r="AL162" s="28">
        <f>Tabla_Estadisticas[[#This Row],[E1_Pts_Saque]]+Tabla_Estadisticas[[#This Row],[E1_Error_Saque]]/Tabla_Estadisticas[[#This Row],[E1_Total_Saques]]</f>
        <v>7.166666666666667</v>
      </c>
      <c r="AM162" s="28">
        <f>Tabla_Estadisticas[[#This Row],[E1_Pts_Contraataque]]/Tabla_Estadisticas[[#This Row],[E1_Total_Saques]]</f>
        <v>0.27777777777777779</v>
      </c>
      <c r="AN162" s="26">
        <v>60</v>
      </c>
      <c r="AO162" s="26">
        <v>96</v>
      </c>
      <c r="AP162" s="26">
        <v>10</v>
      </c>
      <c r="AQ162" s="26">
        <v>0.75</v>
      </c>
      <c r="AR162" s="26">
        <v>58</v>
      </c>
      <c r="AS162" s="29">
        <v>9</v>
      </c>
      <c r="AT162" s="28">
        <f>Tabla_Estadisticas[[#This Row],[E2_Pts_Saque]]+Tabla_Estadisticas[[#This Row],[E2_Error_Saque]]/Tabla_Estadisticas[[#This Row],[E2_Total_Saques]]</f>
        <v>3.1980198019801982</v>
      </c>
      <c r="AU162" s="28">
        <f>Tabla_Estadisticas[[#This Row],[E2_Pts_Contraataque]]/Tabla_Estadisticas[[#This Row],[E2_Pts_Totales]]</f>
        <v>0.35294117647058826</v>
      </c>
      <c r="AW162" s="22">
        <v>790</v>
      </c>
      <c r="AX162" s="32">
        <v>43526</v>
      </c>
      <c r="AY162" s="22">
        <f>_xlfn.XLOOKUP(Auxiliar!A791,Equipos!$B$2:$B$24,Equipos!$A$2:$A$24,"error",0)</f>
        <v>16</v>
      </c>
      <c r="AZ162" s="22">
        <f>_xlfn.XLOOKUP(Auxiliar!B791,Equipos!$B$2:$B$24,Equipos!$A$2:$A$24,"error",0)</f>
        <v>7</v>
      </c>
      <c r="BA162" s="22">
        <v>3</v>
      </c>
      <c r="BB162" s="22">
        <v>0</v>
      </c>
    </row>
    <row r="163" spans="1:54" x14ac:dyDescent="0.25">
      <c r="A163" t="s">
        <v>101</v>
      </c>
      <c r="B163" t="s">
        <v>72</v>
      </c>
      <c r="L163" t="s">
        <v>142</v>
      </c>
      <c r="M163" t="s">
        <v>159</v>
      </c>
      <c r="N163" t="s">
        <v>79</v>
      </c>
      <c r="O163" s="2">
        <v>0.42</v>
      </c>
      <c r="P163" s="2">
        <v>0.19</v>
      </c>
      <c r="Q163" t="s">
        <v>79</v>
      </c>
      <c r="R163" t="s">
        <v>45</v>
      </c>
      <c r="S163">
        <v>25</v>
      </c>
      <c r="T163">
        <v>30</v>
      </c>
      <c r="U163">
        <v>102</v>
      </c>
      <c r="V163">
        <v>6</v>
      </c>
      <c r="W163" s="2">
        <v>0.48</v>
      </c>
      <c r="X163" s="2">
        <v>0.18</v>
      </c>
      <c r="Y163">
        <v>11</v>
      </c>
      <c r="Z163">
        <v>8</v>
      </c>
      <c r="AA163">
        <v>17</v>
      </c>
      <c r="AC163" s="22">
        <v>790</v>
      </c>
      <c r="AD163" s="23">
        <v>16</v>
      </c>
      <c r="AE163" s="23">
        <v>7</v>
      </c>
      <c r="AF163" s="22">
        <v>58</v>
      </c>
      <c r="AG163" s="22">
        <v>73</v>
      </c>
      <c r="AH163" s="22">
        <v>16</v>
      </c>
      <c r="AI163" s="22">
        <v>3</v>
      </c>
      <c r="AJ163" s="22">
        <v>47</v>
      </c>
      <c r="AK163" s="24">
        <v>3</v>
      </c>
      <c r="AL163" s="24">
        <f>Tabla_Estadisticas[[#This Row],[E1_Pts_Saque]]+Tabla_Estadisticas[[#This Row],[E1_Error_Saque]]/Tabla_Estadisticas[[#This Row],[E1_Total_Saques]]</f>
        <v>6.1570247933884295</v>
      </c>
      <c r="AM163" s="24">
        <f>Tabla_Estadisticas[[#This Row],[E1_Pts_Contraataque]]/Tabla_Estadisticas[[#This Row],[E1_Total_Saques]]</f>
        <v>0.23140495867768596</v>
      </c>
      <c r="AN163" s="22">
        <v>31</v>
      </c>
      <c r="AO163" s="22">
        <v>56</v>
      </c>
      <c r="AP163" s="22">
        <v>9</v>
      </c>
      <c r="AQ163" s="22">
        <v>1</v>
      </c>
      <c r="AR163" s="22">
        <v>57</v>
      </c>
      <c r="AS163" s="25">
        <v>9</v>
      </c>
      <c r="AT163" s="24">
        <f>Tabla_Estadisticas[[#This Row],[E2_Pts_Saque]]+Tabla_Estadisticas[[#This Row],[E2_Error_Saque]]/Tabla_Estadisticas[[#This Row],[E2_Total_Saques]]</f>
        <v>8.2457627118644066</v>
      </c>
      <c r="AU163" s="24">
        <f>Tabla_Estadisticas[[#This Row],[E2_Pts_Contraataque]]/Tabla_Estadisticas[[#This Row],[E2_Pts_Totales]]</f>
        <v>0.33333333333333331</v>
      </c>
      <c r="AW163" s="30">
        <v>791</v>
      </c>
      <c r="AX163" s="31">
        <v>43527</v>
      </c>
      <c r="AY163" s="30">
        <f>_xlfn.XLOOKUP(Auxiliar!A792,Equipos!$B$2:$B$24,Equipos!$A$2:$A$24,"error",0)</f>
        <v>12</v>
      </c>
      <c r="AZ163" s="30">
        <f>_xlfn.XLOOKUP(Auxiliar!B792,Equipos!$B$2:$B$24,Equipos!$A$2:$A$24,"error",0)</f>
        <v>1</v>
      </c>
      <c r="BA163" s="30">
        <v>1</v>
      </c>
      <c r="BB163" s="30">
        <v>3</v>
      </c>
    </row>
    <row r="164" spans="1:54" x14ac:dyDescent="0.25">
      <c r="A164" t="s">
        <v>100</v>
      </c>
      <c r="B164" t="s">
        <v>63</v>
      </c>
      <c r="L164" t="s">
        <v>141</v>
      </c>
      <c r="M164" t="s">
        <v>61</v>
      </c>
      <c r="N164" t="s">
        <v>98</v>
      </c>
      <c r="O164" s="2">
        <v>0.44</v>
      </c>
      <c r="P164" s="2">
        <v>0.13</v>
      </c>
      <c r="Q164" t="s">
        <v>77</v>
      </c>
      <c r="R164" t="s">
        <v>69</v>
      </c>
      <c r="S164">
        <v>9</v>
      </c>
      <c r="T164">
        <v>1</v>
      </c>
      <c r="U164">
        <v>60</v>
      </c>
      <c r="V164">
        <v>4</v>
      </c>
      <c r="W164" s="2">
        <v>0.45</v>
      </c>
      <c r="X164" s="2">
        <v>0.16</v>
      </c>
      <c r="Y164">
        <v>9</v>
      </c>
      <c r="Z164">
        <v>5</v>
      </c>
      <c r="AA164">
        <v>7</v>
      </c>
      <c r="AC164" s="26">
        <v>791</v>
      </c>
      <c r="AD164" s="27">
        <v>12</v>
      </c>
      <c r="AE164" s="27">
        <v>1</v>
      </c>
      <c r="AF164" s="26">
        <v>71</v>
      </c>
      <c r="AG164" s="26">
        <v>89</v>
      </c>
      <c r="AH164" s="26">
        <v>13</v>
      </c>
      <c r="AI164" s="26">
        <v>0</v>
      </c>
      <c r="AJ164" s="26">
        <v>83</v>
      </c>
      <c r="AK164" s="28">
        <v>3</v>
      </c>
      <c r="AL164" s="28">
        <f>Tabla_Estadisticas[[#This Row],[E1_Pts_Saque]]+Tabla_Estadisticas[[#This Row],[E1_Error_Saque]]/Tabla_Estadisticas[[#This Row],[E1_Total_Saques]]</f>
        <v>4.1891891891891895</v>
      </c>
      <c r="AM164" s="28">
        <f>Tabla_Estadisticas[[#This Row],[E1_Pts_Contraataque]]/Tabla_Estadisticas[[#This Row],[E1_Total_Saques]]</f>
        <v>0.24324324324324326</v>
      </c>
      <c r="AN164" s="26">
        <v>68</v>
      </c>
      <c r="AO164" s="26">
        <v>93</v>
      </c>
      <c r="AP164" s="26">
        <v>10</v>
      </c>
      <c r="AQ164" s="26">
        <v>0.75</v>
      </c>
      <c r="AR164" s="26">
        <v>76</v>
      </c>
      <c r="AS164" s="29">
        <v>0</v>
      </c>
      <c r="AT164" s="28">
        <f>Tabla_Estadisticas[[#This Row],[E2_Pts_Saque]]+Tabla_Estadisticas[[#This Row],[E2_Error_Saque]]/Tabla_Estadisticas[[#This Row],[E2_Total_Saques]]</f>
        <v>2.3384615384615386</v>
      </c>
      <c r="AU164" s="28">
        <f>Tabla_Estadisticas[[#This Row],[E2_Pts_Contraataque]]/Tabla_Estadisticas[[#This Row],[E2_Pts_Totales]]</f>
        <v>0.2558139534883721</v>
      </c>
      <c r="AW164" s="22">
        <v>792</v>
      </c>
      <c r="AX164" s="32">
        <v>43526</v>
      </c>
      <c r="AY164" s="22">
        <f>_xlfn.XLOOKUP(Auxiliar!A793,Equipos!$B$2:$B$24,Equipos!$A$2:$A$24,"error",0)</f>
        <v>8</v>
      </c>
      <c r="AZ164" s="22">
        <f>_xlfn.XLOOKUP(Auxiliar!B793,Equipos!$B$2:$B$24,Equipos!$A$2:$A$24,"error",0)</f>
        <v>2</v>
      </c>
      <c r="BA164" s="22">
        <v>3</v>
      </c>
      <c r="BB164" s="22">
        <v>0</v>
      </c>
    </row>
    <row r="165" spans="1:54" x14ac:dyDescent="0.25">
      <c r="A165" t="s">
        <v>92</v>
      </c>
      <c r="B165" t="s">
        <v>42</v>
      </c>
      <c r="L165" t="s">
        <v>103</v>
      </c>
      <c r="M165" t="s">
        <v>64</v>
      </c>
      <c r="N165" t="s">
        <v>98</v>
      </c>
      <c r="O165" s="2">
        <v>0.56000000000000005</v>
      </c>
      <c r="P165" s="2">
        <v>0.26</v>
      </c>
      <c r="Q165" t="s">
        <v>79</v>
      </c>
      <c r="R165" t="s">
        <v>79</v>
      </c>
      <c r="S165">
        <v>11</v>
      </c>
      <c r="T165">
        <v>18</v>
      </c>
      <c r="U165">
        <v>77</v>
      </c>
      <c r="V165">
        <v>15</v>
      </c>
      <c r="W165" s="2">
        <v>0.32</v>
      </c>
      <c r="X165" s="2">
        <v>0.15</v>
      </c>
      <c r="Y165">
        <v>8</v>
      </c>
      <c r="Z165">
        <v>8</v>
      </c>
      <c r="AA165">
        <v>12</v>
      </c>
      <c r="AC165" s="22">
        <v>792</v>
      </c>
      <c r="AD165" s="23">
        <v>8</v>
      </c>
      <c r="AE165" s="23">
        <v>2</v>
      </c>
      <c r="AF165" s="22">
        <v>56</v>
      </c>
      <c r="AG165" s="22">
        <v>74</v>
      </c>
      <c r="AH165" s="22">
        <v>13</v>
      </c>
      <c r="AI165" s="22">
        <v>2.33</v>
      </c>
      <c r="AJ165" s="22">
        <v>48</v>
      </c>
      <c r="AK165" s="24">
        <v>3</v>
      </c>
      <c r="AL165" s="24">
        <f>Tabla_Estadisticas[[#This Row],[E1_Pts_Saque]]+Tabla_Estadisticas[[#This Row],[E1_Error_Saque]]/Tabla_Estadisticas[[#This Row],[E1_Total_Saques]]</f>
        <v>15.197916666666666</v>
      </c>
      <c r="AM165" s="24">
        <f>Tabla_Estadisticas[[#This Row],[E1_Pts_Contraataque]]/Tabla_Estadisticas[[#This Row],[E1_Total_Saques]]</f>
        <v>0.35416666666666669</v>
      </c>
      <c r="AN165" s="22">
        <v>37</v>
      </c>
      <c r="AO165" s="22">
        <v>60</v>
      </c>
      <c r="AP165" s="22">
        <v>12</v>
      </c>
      <c r="AQ165" s="22">
        <v>1</v>
      </c>
      <c r="AR165" s="22">
        <v>61</v>
      </c>
      <c r="AS165" s="25">
        <v>7</v>
      </c>
      <c r="AT165" s="24">
        <f>Tabla_Estadisticas[[#This Row],[E2_Pts_Saque]]+Tabla_Estadisticas[[#This Row],[E2_Error_Saque]]/Tabla_Estadisticas[[#This Row],[E2_Total_Saques]]</f>
        <v>2.1460674157303372</v>
      </c>
      <c r="AU165" s="24">
        <f>Tabla_Estadisticas[[#This Row],[E2_Pts_Contraataque]]/Tabla_Estadisticas[[#This Row],[E2_Pts_Totales]]</f>
        <v>0.40677966101694918</v>
      </c>
      <c r="AW165" s="30">
        <v>793</v>
      </c>
      <c r="AX165" s="31">
        <v>43535</v>
      </c>
      <c r="AY165" s="30">
        <f>_xlfn.XLOOKUP(Auxiliar!A794,Equipos!$B$2:$B$24,Equipos!$A$2:$A$24,"error",0)</f>
        <v>18</v>
      </c>
      <c r="AZ165" s="30">
        <f>_xlfn.XLOOKUP(Auxiliar!B794,Equipos!$B$2:$B$24,Equipos!$A$2:$A$24,"error",0)</f>
        <v>8</v>
      </c>
      <c r="BA165" s="30">
        <v>1</v>
      </c>
      <c r="BB165" s="30">
        <v>3</v>
      </c>
    </row>
    <row r="166" spans="1:54" x14ac:dyDescent="0.25">
      <c r="A166" t="s">
        <v>53</v>
      </c>
      <c r="B166" t="s">
        <v>86</v>
      </c>
      <c r="L166" t="s">
        <v>104</v>
      </c>
      <c r="M166" t="s">
        <v>160</v>
      </c>
      <c r="N166" t="s">
        <v>98</v>
      </c>
      <c r="O166" s="2">
        <v>0.5</v>
      </c>
      <c r="P166" s="2">
        <v>0.25</v>
      </c>
      <c r="Q166" t="s">
        <v>49</v>
      </c>
      <c r="R166" t="s">
        <v>84</v>
      </c>
      <c r="S166">
        <v>20</v>
      </c>
      <c r="T166">
        <v>16</v>
      </c>
      <c r="U166">
        <v>77</v>
      </c>
      <c r="V166">
        <v>6</v>
      </c>
      <c r="W166" s="2">
        <v>0.37</v>
      </c>
      <c r="X166" s="2">
        <v>0.16</v>
      </c>
      <c r="Y166">
        <v>12</v>
      </c>
      <c r="Z166">
        <v>10</v>
      </c>
      <c r="AA166">
        <v>9</v>
      </c>
      <c r="AC166" s="26">
        <v>793</v>
      </c>
      <c r="AD166" s="27">
        <v>18</v>
      </c>
      <c r="AE166" s="27">
        <v>8</v>
      </c>
      <c r="AF166" s="26">
        <v>57</v>
      </c>
      <c r="AG166" s="26">
        <v>77</v>
      </c>
      <c r="AH166" s="26">
        <v>10</v>
      </c>
      <c r="AI166" s="26">
        <v>0.75</v>
      </c>
      <c r="AJ166" s="26">
        <v>82</v>
      </c>
      <c r="AK166" s="28">
        <v>9</v>
      </c>
      <c r="AL166" s="28">
        <f>Tabla_Estadisticas[[#This Row],[E1_Pts_Saque]]+Tabla_Estadisticas[[#This Row],[E1_Error_Saque]]/Tabla_Estadisticas[[#This Row],[E1_Total_Saques]]</f>
        <v>6.197916666666667</v>
      </c>
      <c r="AM166" s="28">
        <f>Tabla_Estadisticas[[#This Row],[E1_Pts_Contraataque]]/Tabla_Estadisticas[[#This Row],[E1_Total_Saques]]</f>
        <v>0.34375</v>
      </c>
      <c r="AN166" s="26">
        <v>75</v>
      </c>
      <c r="AO166" s="26">
        <v>96</v>
      </c>
      <c r="AP166" s="26">
        <v>14</v>
      </c>
      <c r="AQ166" s="26">
        <v>2.25</v>
      </c>
      <c r="AR166" s="26">
        <v>67</v>
      </c>
      <c r="AS166" s="29">
        <v>3</v>
      </c>
      <c r="AT166" s="28">
        <f>Tabla_Estadisticas[[#This Row],[E2_Pts_Saque]]+Tabla_Estadisticas[[#This Row],[E2_Error_Saque]]/Tabla_Estadisticas[[#This Row],[E2_Total_Saques]]</f>
        <v>2.2289156626506026</v>
      </c>
      <c r="AU166" s="28">
        <f>Tabla_Estadisticas[[#This Row],[E2_Pts_Contraataque]]/Tabla_Estadisticas[[#This Row],[E2_Pts_Totales]]</f>
        <v>0.36206896551724138</v>
      </c>
      <c r="AW166" s="22">
        <v>794</v>
      </c>
      <c r="AX166" s="32">
        <v>43531</v>
      </c>
      <c r="AY166" s="22">
        <f>_xlfn.XLOOKUP(Auxiliar!A795,Equipos!$B$2:$B$24,Equipos!$A$2:$A$24,"error",0)</f>
        <v>2</v>
      </c>
      <c r="AZ166" s="22">
        <f>_xlfn.XLOOKUP(Auxiliar!B795,Equipos!$B$2:$B$24,Equipos!$A$2:$A$24,"error",0)</f>
        <v>12</v>
      </c>
      <c r="BA166" s="22">
        <v>3</v>
      </c>
      <c r="BB166" s="22">
        <v>0</v>
      </c>
    </row>
    <row r="167" spans="1:54" x14ac:dyDescent="0.25">
      <c r="A167" t="s">
        <v>81</v>
      </c>
      <c r="B167" t="s">
        <v>41</v>
      </c>
      <c r="L167" t="s">
        <v>84</v>
      </c>
      <c r="M167" t="s">
        <v>164</v>
      </c>
      <c r="N167" t="s">
        <v>47</v>
      </c>
      <c r="O167" s="2">
        <v>0.48</v>
      </c>
      <c r="P167" s="2">
        <v>0.16</v>
      </c>
      <c r="Q167" t="s">
        <v>45</v>
      </c>
      <c r="R167" t="s">
        <v>60</v>
      </c>
      <c r="S167">
        <v>14</v>
      </c>
      <c r="T167">
        <v>40</v>
      </c>
      <c r="U167">
        <v>69</v>
      </c>
      <c r="V167">
        <v>4</v>
      </c>
      <c r="W167" s="2">
        <v>0.47</v>
      </c>
      <c r="X167" s="2">
        <v>0.15</v>
      </c>
      <c r="Y167">
        <v>1</v>
      </c>
      <c r="Z167">
        <v>11</v>
      </c>
      <c r="AA167">
        <v>10</v>
      </c>
      <c r="AC167" s="22">
        <v>794</v>
      </c>
      <c r="AD167" s="23">
        <v>2</v>
      </c>
      <c r="AE167" s="23">
        <v>12</v>
      </c>
      <c r="AF167" s="22">
        <v>58</v>
      </c>
      <c r="AG167" s="22">
        <v>73</v>
      </c>
      <c r="AH167" s="22">
        <v>12</v>
      </c>
      <c r="AI167" s="22">
        <v>2.33</v>
      </c>
      <c r="AJ167" s="22">
        <v>46</v>
      </c>
      <c r="AK167" s="24">
        <v>2</v>
      </c>
      <c r="AL167" s="24">
        <f>Tabla_Estadisticas[[#This Row],[E1_Pts_Saque]]+Tabla_Estadisticas[[#This Row],[E1_Error_Saque]]/Tabla_Estadisticas[[#This Row],[E1_Total_Saques]]</f>
        <v>4.1585365853658534</v>
      </c>
      <c r="AM167" s="24">
        <f>Tabla_Estadisticas[[#This Row],[E1_Pts_Contraataque]]/Tabla_Estadisticas[[#This Row],[E1_Total_Saques]]</f>
        <v>0.1951219512195122</v>
      </c>
      <c r="AN167" s="22">
        <v>42</v>
      </c>
      <c r="AO167" s="22">
        <v>57</v>
      </c>
      <c r="AP167" s="22">
        <v>11</v>
      </c>
      <c r="AQ167" s="22">
        <v>0.67</v>
      </c>
      <c r="AR167" s="22">
        <v>61</v>
      </c>
      <c r="AS167" s="25">
        <v>7</v>
      </c>
      <c r="AT167" s="24">
        <f>Tabla_Estadisticas[[#This Row],[E2_Pts_Saque]]+Tabla_Estadisticas[[#This Row],[E2_Error_Saque]]/Tabla_Estadisticas[[#This Row],[E2_Total_Saques]]</f>
        <v>6.15625</v>
      </c>
      <c r="AU167" s="24">
        <f>Tabla_Estadisticas[[#This Row],[E2_Pts_Contraataque]]/Tabla_Estadisticas[[#This Row],[E2_Pts_Totales]]</f>
        <v>0.36764705882352944</v>
      </c>
      <c r="AW167" s="30">
        <v>795</v>
      </c>
      <c r="AX167" s="31">
        <v>43532</v>
      </c>
      <c r="AY167" s="30">
        <f>_xlfn.XLOOKUP(Auxiliar!A796,Equipos!$B$2:$B$24,Equipos!$A$2:$A$24,"error",0)</f>
        <v>1</v>
      </c>
      <c r="AZ167" s="30">
        <f>_xlfn.XLOOKUP(Auxiliar!B796,Equipos!$B$2:$B$24,Equipos!$A$2:$A$24,"error",0)</f>
        <v>16</v>
      </c>
      <c r="BA167" s="30">
        <v>1</v>
      </c>
      <c r="BB167" s="30">
        <v>3</v>
      </c>
    </row>
    <row r="168" spans="1:54" x14ac:dyDescent="0.25">
      <c r="A168" t="s">
        <v>71</v>
      </c>
      <c r="B168" t="s">
        <v>62</v>
      </c>
      <c r="L168" t="s">
        <v>95</v>
      </c>
      <c r="M168" t="s">
        <v>73</v>
      </c>
      <c r="N168" t="s">
        <v>77</v>
      </c>
      <c r="O168" s="2">
        <v>0.4</v>
      </c>
      <c r="P168" s="2">
        <v>0.06</v>
      </c>
      <c r="Q168" t="s">
        <v>79</v>
      </c>
      <c r="R168" t="s">
        <v>69</v>
      </c>
      <c r="S168">
        <v>8</v>
      </c>
      <c r="T168">
        <v>15</v>
      </c>
      <c r="U168">
        <v>75</v>
      </c>
      <c r="V168">
        <v>10</v>
      </c>
      <c r="W168" s="2">
        <v>0.4</v>
      </c>
      <c r="X168" s="2">
        <v>0.12</v>
      </c>
      <c r="Y168">
        <v>9</v>
      </c>
      <c r="Z168">
        <v>8</v>
      </c>
      <c r="AA168">
        <v>5</v>
      </c>
      <c r="AC168" s="26">
        <v>795</v>
      </c>
      <c r="AD168" s="27">
        <v>1</v>
      </c>
      <c r="AE168" s="27">
        <v>16</v>
      </c>
      <c r="AF168" s="26">
        <v>51</v>
      </c>
      <c r="AG168" s="26">
        <v>84</v>
      </c>
      <c r="AH168" s="26">
        <v>17</v>
      </c>
      <c r="AI168" s="26">
        <v>0.5</v>
      </c>
      <c r="AJ168" s="26">
        <v>75</v>
      </c>
      <c r="AK168" s="28">
        <v>7</v>
      </c>
      <c r="AL168" s="28">
        <f>Tabla_Estadisticas[[#This Row],[E1_Pts_Saque]]+Tabla_Estadisticas[[#This Row],[E1_Error_Saque]]/Tabla_Estadisticas[[#This Row],[E1_Total_Saques]]</f>
        <v>10.184782608695652</v>
      </c>
      <c r="AM168" s="28">
        <f>Tabla_Estadisticas[[#This Row],[E1_Pts_Contraataque]]/Tabla_Estadisticas[[#This Row],[E1_Total_Saques]]</f>
        <v>0.29347826086956524</v>
      </c>
      <c r="AN168" s="26">
        <v>68</v>
      </c>
      <c r="AO168" s="26">
        <v>94</v>
      </c>
      <c r="AP168" s="26">
        <v>19</v>
      </c>
      <c r="AQ168" s="26">
        <v>1.75</v>
      </c>
      <c r="AR168" s="26">
        <v>67</v>
      </c>
      <c r="AS168" s="29">
        <v>2</v>
      </c>
      <c r="AT168" s="28">
        <f>Tabla_Estadisticas[[#This Row],[E2_Pts_Saque]]+Tabla_Estadisticas[[#This Row],[E2_Error_Saque]]/Tabla_Estadisticas[[#This Row],[E2_Total_Saques]]</f>
        <v>5.2048192771084336</v>
      </c>
      <c r="AU168" s="28">
        <f>Tabla_Estadisticas[[#This Row],[E2_Pts_Contraataque]]/Tabla_Estadisticas[[#This Row],[E2_Pts_Totales]]</f>
        <v>0.36842105263157893</v>
      </c>
      <c r="AW168" s="22">
        <v>796</v>
      </c>
      <c r="AX168" s="32">
        <v>43532</v>
      </c>
      <c r="AY168" s="22">
        <f>_xlfn.XLOOKUP(Auxiliar!A797,Equipos!$B$2:$B$24,Equipos!$A$2:$A$24,"error",0)</f>
        <v>7</v>
      </c>
      <c r="AZ168" s="22">
        <f>_xlfn.XLOOKUP(Auxiliar!B797,Equipos!$B$2:$B$24,Equipos!$A$2:$A$24,"error",0)</f>
        <v>4</v>
      </c>
      <c r="BA168" s="22">
        <v>1</v>
      </c>
      <c r="BB168" s="22">
        <v>3</v>
      </c>
    </row>
    <row r="169" spans="1:54" x14ac:dyDescent="0.25">
      <c r="A169" t="s">
        <v>54</v>
      </c>
      <c r="B169" t="s">
        <v>71</v>
      </c>
      <c r="L169" t="s">
        <v>153</v>
      </c>
      <c r="M169" t="s">
        <v>148</v>
      </c>
      <c r="N169" t="s">
        <v>68</v>
      </c>
      <c r="O169" s="2">
        <v>0.36</v>
      </c>
      <c r="P169" s="2">
        <v>0.12</v>
      </c>
      <c r="Q169" t="s">
        <v>47</v>
      </c>
      <c r="R169" t="s">
        <v>50</v>
      </c>
      <c r="S169">
        <v>7</v>
      </c>
      <c r="T169">
        <v>27</v>
      </c>
      <c r="U169">
        <v>62</v>
      </c>
      <c r="V169">
        <v>7</v>
      </c>
      <c r="W169" s="2">
        <v>0.43</v>
      </c>
      <c r="X169" s="2">
        <v>0.14000000000000001</v>
      </c>
      <c r="Y169">
        <v>7</v>
      </c>
      <c r="Z169">
        <v>6</v>
      </c>
      <c r="AA169">
        <v>9</v>
      </c>
      <c r="AC169" s="22">
        <v>796</v>
      </c>
      <c r="AD169" s="23">
        <v>7</v>
      </c>
      <c r="AE169" s="23">
        <v>4</v>
      </c>
      <c r="AF169" s="22">
        <v>66</v>
      </c>
      <c r="AG169" s="22">
        <v>92</v>
      </c>
      <c r="AH169" s="22">
        <v>18</v>
      </c>
      <c r="AI169" s="22">
        <v>1.25</v>
      </c>
      <c r="AJ169" s="22">
        <v>85</v>
      </c>
      <c r="AK169" s="24">
        <v>5</v>
      </c>
      <c r="AL169" s="24">
        <f>Tabla_Estadisticas[[#This Row],[E1_Pts_Saque]]+Tabla_Estadisticas[[#This Row],[E1_Error_Saque]]/Tabla_Estadisticas[[#This Row],[E1_Total_Saques]]</f>
        <v>7.1506849315068495</v>
      </c>
      <c r="AM169" s="24">
        <f>Tabla_Estadisticas[[#This Row],[E1_Pts_Contraataque]]/Tabla_Estadisticas[[#This Row],[E1_Total_Saques]]</f>
        <v>0.28767123287671231</v>
      </c>
      <c r="AN169" s="22">
        <v>70</v>
      </c>
      <c r="AO169" s="22">
        <v>98</v>
      </c>
      <c r="AP169" s="22">
        <v>13</v>
      </c>
      <c r="AQ169" s="22">
        <v>1.25</v>
      </c>
      <c r="AR169" s="22">
        <v>74</v>
      </c>
      <c r="AS169" s="25">
        <v>5</v>
      </c>
      <c r="AT169" s="24">
        <f>Tabla_Estadisticas[[#This Row],[E2_Pts_Saque]]+Tabla_Estadisticas[[#This Row],[E2_Error_Saque]]/Tabla_Estadisticas[[#This Row],[E2_Total_Saques]]</f>
        <v>3.1791044776119404</v>
      </c>
      <c r="AU169" s="24">
        <f>Tabla_Estadisticas[[#This Row],[E2_Pts_Contraataque]]/Tabla_Estadisticas[[#This Row],[E2_Pts_Totales]]</f>
        <v>0.26</v>
      </c>
      <c r="AW169" s="30">
        <v>797</v>
      </c>
      <c r="AX169" s="31">
        <v>43534</v>
      </c>
      <c r="AY169" s="30">
        <f>_xlfn.XLOOKUP(Auxiliar!A798,Equipos!$B$2:$B$24,Equipos!$A$2:$A$24,"error",0)</f>
        <v>15</v>
      </c>
      <c r="AZ169" s="30">
        <f>_xlfn.XLOOKUP(Auxiliar!B798,Equipos!$B$2:$B$24,Equipos!$A$2:$A$24,"error",0)</f>
        <v>14</v>
      </c>
      <c r="BA169" s="30">
        <v>3</v>
      </c>
      <c r="BB169" s="30">
        <v>1</v>
      </c>
    </row>
    <row r="170" spans="1:54" x14ac:dyDescent="0.25">
      <c r="A170" t="s">
        <v>62</v>
      </c>
      <c r="B170" t="s">
        <v>81</v>
      </c>
      <c r="L170" t="s">
        <v>153</v>
      </c>
      <c r="M170" t="s">
        <v>55</v>
      </c>
      <c r="N170" t="s">
        <v>58</v>
      </c>
      <c r="O170" s="2">
        <v>0.45</v>
      </c>
      <c r="P170" s="2">
        <v>0.27</v>
      </c>
      <c r="Q170" t="s">
        <v>45</v>
      </c>
      <c r="R170" t="s">
        <v>45</v>
      </c>
      <c r="S170">
        <v>11</v>
      </c>
      <c r="T170">
        <v>4</v>
      </c>
      <c r="U170">
        <v>82</v>
      </c>
      <c r="V170">
        <v>16</v>
      </c>
      <c r="W170" s="2">
        <v>0.28000000000000003</v>
      </c>
      <c r="X170" s="2">
        <v>0.14000000000000001</v>
      </c>
      <c r="Y170">
        <v>11</v>
      </c>
      <c r="Z170">
        <v>11</v>
      </c>
      <c r="AA170">
        <v>11</v>
      </c>
      <c r="AC170" s="26">
        <v>797</v>
      </c>
      <c r="AD170" s="27">
        <v>15</v>
      </c>
      <c r="AE170" s="27">
        <v>14</v>
      </c>
      <c r="AF170" s="26">
        <v>66</v>
      </c>
      <c r="AG170" s="26">
        <v>97</v>
      </c>
      <c r="AH170" s="26">
        <v>14</v>
      </c>
      <c r="AI170" s="26">
        <v>1.25</v>
      </c>
      <c r="AJ170" s="26">
        <v>74</v>
      </c>
      <c r="AK170" s="28">
        <v>5</v>
      </c>
      <c r="AL170" s="28">
        <f>Tabla_Estadisticas[[#This Row],[E1_Pts_Saque]]+Tabla_Estadisticas[[#This Row],[E1_Error_Saque]]/Tabla_Estadisticas[[#This Row],[E1_Total_Saques]]</f>
        <v>16.13684210526316</v>
      </c>
      <c r="AM170" s="28">
        <f>Tabla_Estadisticas[[#This Row],[E1_Pts_Contraataque]]/Tabla_Estadisticas[[#This Row],[E1_Total_Saques]]</f>
        <v>0.38947368421052631</v>
      </c>
      <c r="AN170" s="26">
        <v>67</v>
      </c>
      <c r="AO170" s="26">
        <v>93</v>
      </c>
      <c r="AP170" s="26">
        <v>19</v>
      </c>
      <c r="AQ170" s="26">
        <v>1.25</v>
      </c>
      <c r="AR170" s="26">
        <v>83</v>
      </c>
      <c r="AS170" s="29">
        <v>5</v>
      </c>
      <c r="AT170" s="28">
        <f>Tabla_Estadisticas[[#This Row],[E2_Pts_Saque]]+Tabla_Estadisticas[[#This Row],[E2_Error_Saque]]/Tabla_Estadisticas[[#This Row],[E2_Total_Saques]]</f>
        <v>4.2608695652173916</v>
      </c>
      <c r="AU170" s="28">
        <f>Tabla_Estadisticas[[#This Row],[E2_Pts_Contraataque]]/Tabla_Estadisticas[[#This Row],[E2_Pts_Totales]]</f>
        <v>0.30612244897959184</v>
      </c>
      <c r="AW170" s="22">
        <v>798</v>
      </c>
      <c r="AX170" s="32">
        <v>43531</v>
      </c>
      <c r="AY170" s="22">
        <f>_xlfn.XLOOKUP(Auxiliar!A799,Equipos!$B$2:$B$24,Equipos!$A$2:$A$24,"error",0)</f>
        <v>13</v>
      </c>
      <c r="AZ170" s="22">
        <f>_xlfn.XLOOKUP(Auxiliar!B799,Equipos!$B$2:$B$24,Equipos!$A$2:$A$24,"error",0)</f>
        <v>9</v>
      </c>
      <c r="BA170" s="22">
        <v>3</v>
      </c>
      <c r="BB170" s="22">
        <v>1</v>
      </c>
    </row>
    <row r="171" spans="1:54" x14ac:dyDescent="0.25">
      <c r="A171" t="s">
        <v>41</v>
      </c>
      <c r="B171" t="s">
        <v>86</v>
      </c>
      <c r="L171" t="s">
        <v>55</v>
      </c>
      <c r="M171" t="s">
        <v>130</v>
      </c>
      <c r="N171" t="s">
        <v>60</v>
      </c>
      <c r="O171" s="2">
        <v>0.52</v>
      </c>
      <c r="P171" s="2">
        <v>0.3</v>
      </c>
      <c r="Q171" t="s">
        <v>50</v>
      </c>
      <c r="R171" t="s">
        <v>79</v>
      </c>
      <c r="S171">
        <v>8</v>
      </c>
      <c r="T171">
        <v>25</v>
      </c>
      <c r="U171">
        <v>79</v>
      </c>
      <c r="V171">
        <v>12</v>
      </c>
      <c r="W171" s="2">
        <v>0.4</v>
      </c>
      <c r="X171" s="2">
        <v>0.16</v>
      </c>
      <c r="Y171">
        <v>8</v>
      </c>
      <c r="Z171">
        <v>7</v>
      </c>
      <c r="AA171">
        <v>12</v>
      </c>
      <c r="AC171" s="22">
        <v>798</v>
      </c>
      <c r="AD171" s="23">
        <v>13</v>
      </c>
      <c r="AE171" s="23">
        <v>9</v>
      </c>
      <c r="AF171" s="22">
        <v>70</v>
      </c>
      <c r="AG171" s="22">
        <v>97</v>
      </c>
      <c r="AH171" s="22">
        <v>16</v>
      </c>
      <c r="AI171" s="22">
        <v>2.5</v>
      </c>
      <c r="AJ171" s="22">
        <v>63</v>
      </c>
      <c r="AK171" s="24">
        <v>7</v>
      </c>
      <c r="AL171" s="24">
        <f>Tabla_Estadisticas[[#This Row],[E1_Pts_Saque]]+Tabla_Estadisticas[[#This Row],[E1_Error_Saque]]/Tabla_Estadisticas[[#This Row],[E1_Total_Saques]]</f>
        <v>12.185567010309278</v>
      </c>
      <c r="AM171" s="24">
        <f>Tabla_Estadisticas[[#This Row],[E1_Pts_Contraataque]]/Tabla_Estadisticas[[#This Row],[E1_Total_Saques]]</f>
        <v>0.32989690721649484</v>
      </c>
      <c r="AN171" s="22">
        <v>57</v>
      </c>
      <c r="AO171" s="22">
        <v>84</v>
      </c>
      <c r="AP171" s="22">
        <v>21</v>
      </c>
      <c r="AQ171" s="22">
        <v>1.75</v>
      </c>
      <c r="AR171" s="22">
        <v>81</v>
      </c>
      <c r="AS171" s="25">
        <v>10</v>
      </c>
      <c r="AT171" s="24">
        <f>Tabla_Estadisticas[[#This Row],[E2_Pts_Saque]]+Tabla_Estadisticas[[#This Row],[E2_Error_Saque]]/Tabla_Estadisticas[[#This Row],[E2_Total_Saques]]</f>
        <v>1.1882352941176471</v>
      </c>
      <c r="AU171" s="24">
        <f>Tabla_Estadisticas[[#This Row],[E2_Pts_Contraataque]]/Tabla_Estadisticas[[#This Row],[E2_Pts_Totales]]</f>
        <v>0.33898305084745761</v>
      </c>
      <c r="AW171" s="30">
        <v>799</v>
      </c>
      <c r="AX171" s="31">
        <v>43539</v>
      </c>
      <c r="AY171" s="30">
        <f>_xlfn.XLOOKUP(Auxiliar!A800,Equipos!$B$2:$B$24,Equipos!$A$2:$A$24,"error",0)</f>
        <v>17</v>
      </c>
      <c r="AZ171" s="30">
        <f>_xlfn.XLOOKUP(Auxiliar!B800,Equipos!$B$2:$B$24,Equipos!$A$2:$A$24,"error",0)</f>
        <v>18</v>
      </c>
      <c r="BA171" s="30">
        <v>1</v>
      </c>
      <c r="BB171" s="30">
        <v>3</v>
      </c>
    </row>
    <row r="172" spans="1:54" x14ac:dyDescent="0.25">
      <c r="A172" t="s">
        <v>53</v>
      </c>
      <c r="B172" t="s">
        <v>92</v>
      </c>
      <c r="L172" t="s">
        <v>110</v>
      </c>
      <c r="M172" t="s">
        <v>80</v>
      </c>
      <c r="N172" t="s">
        <v>60</v>
      </c>
      <c r="O172" s="2">
        <v>0.5</v>
      </c>
      <c r="P172" s="2">
        <v>0.28000000000000003</v>
      </c>
      <c r="Q172" t="s">
        <v>77</v>
      </c>
      <c r="R172" t="s">
        <v>49</v>
      </c>
      <c r="S172">
        <v>16</v>
      </c>
      <c r="T172">
        <v>16</v>
      </c>
      <c r="U172">
        <v>73</v>
      </c>
      <c r="V172">
        <v>6</v>
      </c>
      <c r="W172" s="2">
        <v>0.42</v>
      </c>
      <c r="X172" s="2">
        <v>0.15</v>
      </c>
      <c r="Y172">
        <v>10</v>
      </c>
      <c r="Z172">
        <v>5</v>
      </c>
      <c r="AA172">
        <v>10</v>
      </c>
      <c r="AC172" s="26">
        <v>799</v>
      </c>
      <c r="AD172" s="27">
        <v>17</v>
      </c>
      <c r="AE172" s="27">
        <v>18</v>
      </c>
      <c r="AF172" s="26">
        <v>66</v>
      </c>
      <c r="AG172" s="26">
        <v>86</v>
      </c>
      <c r="AH172" s="26">
        <v>19</v>
      </c>
      <c r="AI172" s="26">
        <v>2.5</v>
      </c>
      <c r="AJ172" s="26">
        <v>85</v>
      </c>
      <c r="AK172" s="28">
        <v>3</v>
      </c>
      <c r="AL172" s="28">
        <f>Tabla_Estadisticas[[#This Row],[E1_Pts_Saque]]+Tabla_Estadisticas[[#This Row],[E1_Error_Saque]]/Tabla_Estadisticas[[#This Row],[E1_Total_Saques]]</f>
        <v>6.1511627906976747</v>
      </c>
      <c r="AM172" s="28">
        <f>Tabla_Estadisticas[[#This Row],[E1_Pts_Contraataque]]/Tabla_Estadisticas[[#This Row],[E1_Total_Saques]]</f>
        <v>0.30232558139534882</v>
      </c>
      <c r="AN172" s="26">
        <v>62</v>
      </c>
      <c r="AO172" s="26">
        <v>97</v>
      </c>
      <c r="AP172" s="26">
        <v>11</v>
      </c>
      <c r="AQ172" s="26">
        <v>0.75</v>
      </c>
      <c r="AR172" s="26">
        <v>67</v>
      </c>
      <c r="AS172" s="29">
        <v>10</v>
      </c>
      <c r="AT172" s="28">
        <f>Tabla_Estadisticas[[#This Row],[E2_Pts_Saque]]+Tabla_Estadisticas[[#This Row],[E2_Error_Saque]]/Tabla_Estadisticas[[#This Row],[E2_Total_Saques]]</f>
        <v>1.3157894736842106</v>
      </c>
      <c r="AU172" s="28">
        <f>Tabla_Estadisticas[[#This Row],[E2_Pts_Contraataque]]/Tabla_Estadisticas[[#This Row],[E2_Pts_Totales]]</f>
        <v>0.26</v>
      </c>
      <c r="AW172" s="22">
        <v>800</v>
      </c>
      <c r="AX172" s="32">
        <v>43540</v>
      </c>
      <c r="AY172" s="22">
        <f>_xlfn.XLOOKUP(Auxiliar!A801,Equipos!$B$2:$B$24,Equipos!$A$2:$A$24,"error",0)</f>
        <v>9</v>
      </c>
      <c r="AZ172" s="22">
        <f>_xlfn.XLOOKUP(Auxiliar!B801,Equipos!$B$2:$B$24,Equipos!$A$2:$A$24,"error",0)</f>
        <v>15</v>
      </c>
      <c r="BA172" s="22">
        <v>1</v>
      </c>
      <c r="BB172" s="22">
        <v>3</v>
      </c>
    </row>
    <row r="173" spans="1:54" x14ac:dyDescent="0.25">
      <c r="A173" t="s">
        <v>42</v>
      </c>
      <c r="B173" t="s">
        <v>100</v>
      </c>
      <c r="L173" t="s">
        <v>132</v>
      </c>
      <c r="M173" t="s">
        <v>105</v>
      </c>
      <c r="N173" t="s">
        <v>58</v>
      </c>
      <c r="O173" s="2">
        <v>0.38</v>
      </c>
      <c r="P173" s="2">
        <v>0.2</v>
      </c>
      <c r="Q173" t="s">
        <v>69</v>
      </c>
      <c r="R173" t="s">
        <v>50</v>
      </c>
      <c r="S173">
        <v>8</v>
      </c>
      <c r="T173">
        <v>22</v>
      </c>
      <c r="U173">
        <v>77</v>
      </c>
      <c r="V173">
        <v>6</v>
      </c>
      <c r="W173" s="2">
        <v>0.38</v>
      </c>
      <c r="X173" s="2">
        <v>0.19</v>
      </c>
      <c r="Y173">
        <v>7</v>
      </c>
      <c r="Z173">
        <v>9</v>
      </c>
      <c r="AA173">
        <v>13</v>
      </c>
      <c r="AC173" s="22">
        <v>800</v>
      </c>
      <c r="AD173" s="23">
        <v>9</v>
      </c>
      <c r="AE173" s="23">
        <v>15</v>
      </c>
      <c r="AF173" s="22">
        <v>58</v>
      </c>
      <c r="AG173" s="22">
        <v>85</v>
      </c>
      <c r="AH173" s="22">
        <v>21</v>
      </c>
      <c r="AI173" s="22">
        <v>0.75</v>
      </c>
      <c r="AJ173" s="22">
        <v>83</v>
      </c>
      <c r="AK173" s="24">
        <v>5</v>
      </c>
      <c r="AL173" s="24">
        <f>Tabla_Estadisticas[[#This Row],[E1_Pts_Saque]]+Tabla_Estadisticas[[#This Row],[E1_Error_Saque]]/Tabla_Estadisticas[[#This Row],[E1_Total_Saques]]</f>
        <v>6.1808510638297873</v>
      </c>
      <c r="AM173" s="24">
        <f>Tabla_Estadisticas[[#This Row],[E1_Pts_Contraataque]]/Tabla_Estadisticas[[#This Row],[E1_Total_Saques]]</f>
        <v>0.27659574468085107</v>
      </c>
      <c r="AN173" s="22">
        <v>68</v>
      </c>
      <c r="AO173" s="22">
        <v>98</v>
      </c>
      <c r="AP173" s="22">
        <v>15</v>
      </c>
      <c r="AQ173" s="22">
        <v>1.25</v>
      </c>
      <c r="AR173" s="22">
        <v>64</v>
      </c>
      <c r="AS173" s="25">
        <v>3</v>
      </c>
      <c r="AT173" s="24">
        <f>Tabla_Estadisticas[[#This Row],[E2_Pts_Saque]]+Tabla_Estadisticas[[#This Row],[E2_Error_Saque]]/Tabla_Estadisticas[[#This Row],[E2_Total_Saques]]</f>
        <v>4.2555555555555555</v>
      </c>
      <c r="AU173" s="24">
        <f>Tabla_Estadisticas[[#This Row],[E2_Pts_Contraataque]]/Tabla_Estadisticas[[#This Row],[E2_Pts_Totales]]</f>
        <v>0.35483870967741937</v>
      </c>
      <c r="AW173" s="30">
        <v>801</v>
      </c>
      <c r="AX173" s="31">
        <v>43540</v>
      </c>
      <c r="AY173" s="30">
        <f>_xlfn.XLOOKUP(Auxiliar!A802,Equipos!$B$2:$B$24,Equipos!$A$2:$A$24,"error",0)</f>
        <v>14</v>
      </c>
      <c r="AZ173" s="30">
        <f>_xlfn.XLOOKUP(Auxiliar!B802,Equipos!$B$2:$B$24,Equipos!$A$2:$A$24,"error",0)</f>
        <v>7</v>
      </c>
      <c r="BA173" s="30">
        <v>3</v>
      </c>
      <c r="BB173" s="30">
        <v>0</v>
      </c>
    </row>
    <row r="174" spans="1:54" x14ac:dyDescent="0.25">
      <c r="A174" t="s">
        <v>63</v>
      </c>
      <c r="B174" t="s">
        <v>101</v>
      </c>
      <c r="L174" t="s">
        <v>69</v>
      </c>
      <c r="M174" t="s">
        <v>121</v>
      </c>
      <c r="N174" t="s">
        <v>68</v>
      </c>
      <c r="O174" s="2">
        <v>0.5</v>
      </c>
      <c r="P174" s="2">
        <v>0.3</v>
      </c>
      <c r="Q174" t="s">
        <v>79</v>
      </c>
      <c r="R174" t="s">
        <v>60</v>
      </c>
      <c r="S174">
        <v>1</v>
      </c>
      <c r="T174">
        <v>33</v>
      </c>
      <c r="U174">
        <v>47</v>
      </c>
      <c r="V174">
        <v>2</v>
      </c>
      <c r="W174" s="2">
        <v>0.61</v>
      </c>
      <c r="X174" s="2">
        <v>0.27</v>
      </c>
      <c r="Y174">
        <v>1</v>
      </c>
      <c r="Z174">
        <v>8</v>
      </c>
      <c r="AA174">
        <v>3</v>
      </c>
      <c r="AC174" s="26">
        <v>801</v>
      </c>
      <c r="AD174" s="27">
        <v>14</v>
      </c>
      <c r="AE174" s="27">
        <v>7</v>
      </c>
      <c r="AF174" s="26">
        <v>56</v>
      </c>
      <c r="AG174" s="26">
        <v>74</v>
      </c>
      <c r="AH174" s="26">
        <v>21</v>
      </c>
      <c r="AI174" s="26">
        <v>2.33</v>
      </c>
      <c r="AJ174" s="26">
        <v>53</v>
      </c>
      <c r="AK174" s="28">
        <v>7</v>
      </c>
      <c r="AL174" s="28">
        <f>Tabla_Estadisticas[[#This Row],[E1_Pts_Saque]]+Tabla_Estadisticas[[#This Row],[E1_Error_Saque]]/Tabla_Estadisticas[[#This Row],[E1_Total_Saques]]</f>
        <v>0.26415094339622641</v>
      </c>
      <c r="AM174" s="28">
        <f>Tabla_Estadisticas[[#This Row],[E1_Pts_Contraataque]]/Tabla_Estadisticas[[#This Row],[E1_Total_Saques]]</f>
        <v>3.7735849056603772E-2</v>
      </c>
      <c r="AN174" s="26">
        <v>38</v>
      </c>
      <c r="AO174" s="26">
        <v>67</v>
      </c>
      <c r="AP174" s="26">
        <v>14</v>
      </c>
      <c r="AQ174" s="26">
        <v>2.33</v>
      </c>
      <c r="AR174" s="26">
        <v>53</v>
      </c>
      <c r="AS174" s="29">
        <v>7</v>
      </c>
      <c r="AT174" s="28">
        <f>Tabla_Estadisticas[[#This Row],[E2_Pts_Saque]]+Tabla_Estadisticas[[#This Row],[E2_Error_Saque]]/Tabla_Estadisticas[[#This Row],[E2_Total_Saques]]</f>
        <v>5.1973684210526319</v>
      </c>
      <c r="AU174" s="28">
        <f>Tabla_Estadisticas[[#This Row],[E2_Pts_Contraataque]]/Tabla_Estadisticas[[#This Row],[E2_Pts_Totales]]</f>
        <v>0.30188679245283018</v>
      </c>
      <c r="AW174" s="22">
        <v>802</v>
      </c>
      <c r="AX174" s="32">
        <v>43541</v>
      </c>
      <c r="AY174" s="22">
        <f>_xlfn.XLOOKUP(Auxiliar!A803,Equipos!$B$2:$B$24,Equipos!$A$2:$A$24,"error",0)</f>
        <v>4</v>
      </c>
      <c r="AZ174" s="22">
        <f>_xlfn.XLOOKUP(Auxiliar!B803,Equipos!$B$2:$B$24,Equipos!$A$2:$A$24,"error",0)</f>
        <v>1</v>
      </c>
      <c r="BA174" s="22">
        <v>3</v>
      </c>
      <c r="BB174" s="22">
        <v>0</v>
      </c>
    </row>
    <row r="175" spans="1:54" x14ac:dyDescent="0.25">
      <c r="A175" t="s">
        <v>72</v>
      </c>
      <c r="B175" t="s">
        <v>93</v>
      </c>
      <c r="L175" t="s">
        <v>136</v>
      </c>
      <c r="M175" t="s">
        <v>73</v>
      </c>
      <c r="N175" t="s">
        <v>69</v>
      </c>
      <c r="O175" s="2">
        <v>0.42</v>
      </c>
      <c r="P175" s="2">
        <v>0.19</v>
      </c>
      <c r="Q175" t="s">
        <v>45</v>
      </c>
      <c r="R175" t="s">
        <v>98</v>
      </c>
      <c r="S175">
        <v>7</v>
      </c>
      <c r="T175">
        <v>35</v>
      </c>
      <c r="U175">
        <v>52</v>
      </c>
      <c r="V175">
        <v>4</v>
      </c>
      <c r="W175" s="2">
        <v>0.26</v>
      </c>
      <c r="X175" s="2">
        <v>0.13</v>
      </c>
      <c r="Y175">
        <v>2</v>
      </c>
      <c r="Z175">
        <v>11</v>
      </c>
      <c r="AA175">
        <v>4</v>
      </c>
      <c r="AC175" s="22">
        <v>802</v>
      </c>
      <c r="AD175" s="23">
        <v>4</v>
      </c>
      <c r="AE175" s="23">
        <v>1</v>
      </c>
      <c r="AF175" s="22">
        <v>58</v>
      </c>
      <c r="AG175" s="22">
        <v>73</v>
      </c>
      <c r="AH175" s="22">
        <v>8</v>
      </c>
      <c r="AI175" s="22">
        <v>4.33</v>
      </c>
      <c r="AJ175" s="22">
        <v>48</v>
      </c>
      <c r="AK175" s="24">
        <v>4</v>
      </c>
      <c r="AL175" s="24">
        <f>Tabla_Estadisticas[[#This Row],[E1_Pts_Saque]]+Tabla_Estadisticas[[#This Row],[E1_Error_Saque]]/Tabla_Estadisticas[[#This Row],[E1_Total_Saques]]</f>
        <v>4.2463768115942031</v>
      </c>
      <c r="AM175" s="24">
        <f>Tabla_Estadisticas[[#This Row],[E1_Pts_Contraataque]]/Tabla_Estadisticas[[#This Row],[E1_Total_Saques]]</f>
        <v>0.28985507246376813</v>
      </c>
      <c r="AN175" s="22">
        <v>43</v>
      </c>
      <c r="AO175" s="22">
        <v>60</v>
      </c>
      <c r="AP175" s="22">
        <v>12</v>
      </c>
      <c r="AQ175" s="22">
        <v>1.33</v>
      </c>
      <c r="AR175" s="22">
        <v>65</v>
      </c>
      <c r="AS175" s="25">
        <v>13</v>
      </c>
      <c r="AT175" s="24">
        <f>Tabla_Estadisticas[[#This Row],[E2_Pts_Saque]]+Tabla_Estadisticas[[#This Row],[E2_Error_Saque]]/Tabla_Estadisticas[[#This Row],[E2_Total_Saques]]</f>
        <v>9.1428571428571423</v>
      </c>
      <c r="AU175" s="24">
        <f>Tabla_Estadisticas[[#This Row],[E2_Pts_Contraataque]]/Tabla_Estadisticas[[#This Row],[E2_Pts_Totales]]</f>
        <v>0.47169811320754718</v>
      </c>
      <c r="AW175" s="30">
        <v>803</v>
      </c>
      <c r="AX175" s="31">
        <v>43541</v>
      </c>
      <c r="AY175" s="30">
        <f>_xlfn.XLOOKUP(Auxiliar!A804,Equipos!$B$2:$B$24,Equipos!$A$2:$A$24,"error",0)</f>
        <v>16</v>
      </c>
      <c r="AZ175" s="30">
        <f>_xlfn.XLOOKUP(Auxiliar!B804,Equipos!$B$2:$B$24,Equipos!$A$2:$A$24,"error",0)</f>
        <v>2</v>
      </c>
      <c r="BA175" s="30">
        <v>3</v>
      </c>
      <c r="BB175" s="30">
        <v>0</v>
      </c>
    </row>
    <row r="176" spans="1:54" x14ac:dyDescent="0.25">
      <c r="A176" t="s">
        <v>82</v>
      </c>
      <c r="B176" t="s">
        <v>87</v>
      </c>
      <c r="L176" t="s">
        <v>115</v>
      </c>
      <c r="M176" t="s">
        <v>46</v>
      </c>
      <c r="N176" t="s">
        <v>68</v>
      </c>
      <c r="O176" s="2">
        <v>0.57999999999999996</v>
      </c>
      <c r="P176" s="2">
        <v>0.36</v>
      </c>
      <c r="Q176" t="s">
        <v>45</v>
      </c>
      <c r="R176" t="s">
        <v>49</v>
      </c>
      <c r="S176">
        <v>18</v>
      </c>
      <c r="T176">
        <v>35</v>
      </c>
      <c r="U176">
        <v>85</v>
      </c>
      <c r="V176">
        <v>7</v>
      </c>
      <c r="W176" s="2">
        <v>0.41</v>
      </c>
      <c r="X176" s="2">
        <v>0.14000000000000001</v>
      </c>
      <c r="Y176">
        <v>10</v>
      </c>
      <c r="Z176">
        <v>11</v>
      </c>
      <c r="AA176">
        <v>12</v>
      </c>
      <c r="AC176" s="26">
        <v>803</v>
      </c>
      <c r="AD176" s="27">
        <v>16</v>
      </c>
      <c r="AE176" s="27">
        <v>2</v>
      </c>
      <c r="AF176" s="26">
        <v>50</v>
      </c>
      <c r="AG176" s="26">
        <v>76</v>
      </c>
      <c r="AH176" s="26">
        <v>15</v>
      </c>
      <c r="AI176" s="26">
        <v>1.67</v>
      </c>
      <c r="AJ176" s="26">
        <v>48</v>
      </c>
      <c r="AK176" s="28">
        <v>3</v>
      </c>
      <c r="AL176" s="28">
        <f>Tabla_Estadisticas[[#This Row],[E1_Pts_Saque]]+Tabla_Estadisticas[[#This Row],[E1_Error_Saque]]/Tabla_Estadisticas[[#This Row],[E1_Total_Saques]]</f>
        <v>5.1976744186046515</v>
      </c>
      <c r="AM176" s="28">
        <f>Tabla_Estadisticas[[#This Row],[E1_Pts_Contraataque]]/Tabla_Estadisticas[[#This Row],[E1_Total_Saques]]</f>
        <v>0.27906976744186046</v>
      </c>
      <c r="AN176" s="26">
        <v>43</v>
      </c>
      <c r="AO176" s="26">
        <v>62</v>
      </c>
      <c r="AP176" s="26">
        <v>14</v>
      </c>
      <c r="AQ176" s="26">
        <v>1</v>
      </c>
      <c r="AR176" s="26">
        <v>61</v>
      </c>
      <c r="AS176" s="29">
        <v>5</v>
      </c>
      <c r="AT176" s="28">
        <f>Tabla_Estadisticas[[#This Row],[E2_Pts_Saque]]+Tabla_Estadisticas[[#This Row],[E2_Error_Saque]]/Tabla_Estadisticas[[#This Row],[E2_Total_Saques]]</f>
        <v>5.1880341880341883</v>
      </c>
      <c r="AU176" s="28">
        <f>Tabla_Estadisticas[[#This Row],[E2_Pts_Contraataque]]/Tabla_Estadisticas[[#This Row],[E2_Pts_Totales]]</f>
        <v>0.323943661971831</v>
      </c>
      <c r="AW176" s="22">
        <v>804</v>
      </c>
      <c r="AX176" s="32">
        <v>43539</v>
      </c>
      <c r="AY176" s="22">
        <f>_xlfn.XLOOKUP(Auxiliar!A805,Equipos!$B$2:$B$24,Equipos!$A$2:$A$24,"error",0)</f>
        <v>12</v>
      </c>
      <c r="AZ176" s="22">
        <f>_xlfn.XLOOKUP(Auxiliar!B805,Equipos!$B$2:$B$24,Equipos!$A$2:$A$24,"error",0)</f>
        <v>8</v>
      </c>
      <c r="BA176" s="22">
        <v>3</v>
      </c>
      <c r="BB176" s="22">
        <v>0</v>
      </c>
    </row>
    <row r="177" spans="1:54" x14ac:dyDescent="0.25">
      <c r="A177" t="s">
        <v>82</v>
      </c>
      <c r="B177" t="s">
        <v>54</v>
      </c>
      <c r="L177" t="s">
        <v>117</v>
      </c>
      <c r="M177" t="s">
        <v>119</v>
      </c>
      <c r="N177" t="s">
        <v>77</v>
      </c>
      <c r="O177" s="2">
        <v>0.55000000000000004</v>
      </c>
      <c r="P177" s="2">
        <v>0.18</v>
      </c>
      <c r="Q177" t="s">
        <v>84</v>
      </c>
      <c r="R177" t="s">
        <v>98</v>
      </c>
      <c r="S177">
        <v>8</v>
      </c>
      <c r="T177">
        <v>40</v>
      </c>
      <c r="U177">
        <v>39</v>
      </c>
      <c r="V177">
        <v>1</v>
      </c>
      <c r="W177" s="2">
        <v>0.48</v>
      </c>
      <c r="X177" s="2">
        <v>0.28000000000000003</v>
      </c>
      <c r="Y177">
        <v>2</v>
      </c>
      <c r="Z177">
        <v>12</v>
      </c>
      <c r="AA177">
        <v>6</v>
      </c>
      <c r="AC177" s="22">
        <v>804</v>
      </c>
      <c r="AD177" s="23">
        <v>12</v>
      </c>
      <c r="AE177" s="23">
        <v>8</v>
      </c>
      <c r="AF177" s="22">
        <v>56</v>
      </c>
      <c r="AG177" s="22">
        <v>76</v>
      </c>
      <c r="AH177" s="22">
        <v>9</v>
      </c>
      <c r="AI177" s="22">
        <v>1</v>
      </c>
      <c r="AJ177" s="22">
        <v>58</v>
      </c>
      <c r="AK177" s="24">
        <v>7</v>
      </c>
      <c r="AL177" s="24">
        <f>Tabla_Estadisticas[[#This Row],[E1_Pts_Saque]]+Tabla_Estadisticas[[#This Row],[E1_Error_Saque]]/Tabla_Estadisticas[[#This Row],[E1_Total_Saques]]</f>
        <v>1.25</v>
      </c>
      <c r="AM177" s="24">
        <f>Tabla_Estadisticas[[#This Row],[E1_Pts_Contraataque]]/Tabla_Estadisticas[[#This Row],[E1_Total_Saques]]</f>
        <v>0.15384615384615385</v>
      </c>
      <c r="AN177" s="22">
        <v>52</v>
      </c>
      <c r="AO177" s="22">
        <v>72</v>
      </c>
      <c r="AP177" s="22">
        <v>14</v>
      </c>
      <c r="AQ177" s="22">
        <v>2.33</v>
      </c>
      <c r="AR177" s="22">
        <v>67</v>
      </c>
      <c r="AS177" s="25">
        <v>3</v>
      </c>
      <c r="AT177" s="24">
        <f>Tabla_Estadisticas[[#This Row],[E2_Pts_Saque]]+Tabla_Estadisticas[[#This Row],[E2_Error_Saque]]/Tabla_Estadisticas[[#This Row],[E2_Total_Saques]]</f>
        <v>5.1216216216216219</v>
      </c>
      <c r="AU177" s="24">
        <f>Tabla_Estadisticas[[#This Row],[E2_Pts_Contraataque]]/Tabla_Estadisticas[[#This Row],[E2_Pts_Totales]]</f>
        <v>0.52941176470588236</v>
      </c>
      <c r="AW177" s="30">
        <v>805</v>
      </c>
      <c r="AX177" s="31">
        <v>43544</v>
      </c>
      <c r="AY177" s="30">
        <f>_xlfn.XLOOKUP(Auxiliar!A806,Equipos!$B$2:$B$24,Equipos!$A$2:$A$24,"error",0)</f>
        <v>16</v>
      </c>
      <c r="AZ177" s="30">
        <f>_xlfn.XLOOKUP(Auxiliar!B806,Equipos!$B$2:$B$24,Equipos!$A$2:$A$24,"error",0)</f>
        <v>18</v>
      </c>
      <c r="BA177" s="30">
        <v>3</v>
      </c>
      <c r="BB177" s="30">
        <v>0</v>
      </c>
    </row>
    <row r="178" spans="1:54" x14ac:dyDescent="0.25">
      <c r="A178" t="s">
        <v>87</v>
      </c>
      <c r="B178" t="s">
        <v>72</v>
      </c>
      <c r="L178" t="s">
        <v>125</v>
      </c>
      <c r="M178" t="s">
        <v>148</v>
      </c>
      <c r="N178" t="s">
        <v>58</v>
      </c>
      <c r="O178" s="2">
        <v>0.5</v>
      </c>
      <c r="P178" s="2">
        <v>0.23</v>
      </c>
      <c r="Q178" t="s">
        <v>47</v>
      </c>
      <c r="R178" t="s">
        <v>47</v>
      </c>
      <c r="S178">
        <v>6</v>
      </c>
      <c r="T178">
        <v>29</v>
      </c>
      <c r="U178">
        <v>64</v>
      </c>
      <c r="V178">
        <v>7</v>
      </c>
      <c r="W178" s="2">
        <v>0.37</v>
      </c>
      <c r="X178" s="2">
        <v>0.15</v>
      </c>
      <c r="Y178">
        <v>6</v>
      </c>
      <c r="Z178">
        <v>6</v>
      </c>
      <c r="AA178">
        <v>4</v>
      </c>
      <c r="AC178" s="26">
        <v>805</v>
      </c>
      <c r="AD178" s="27">
        <v>16</v>
      </c>
      <c r="AE178" s="27">
        <v>18</v>
      </c>
      <c r="AF178" s="26">
        <v>53</v>
      </c>
      <c r="AG178" s="26">
        <v>73</v>
      </c>
      <c r="AH178" s="26">
        <v>14</v>
      </c>
      <c r="AI178" s="26">
        <v>1.67</v>
      </c>
      <c r="AJ178" s="26">
        <v>40</v>
      </c>
      <c r="AK178" s="28">
        <v>2</v>
      </c>
      <c r="AL178" s="28">
        <f>Tabla_Estadisticas[[#This Row],[E1_Pts_Saque]]+Tabla_Estadisticas[[#This Row],[E1_Error_Saque]]/Tabla_Estadisticas[[#This Row],[E1_Total_Saques]]</f>
        <v>7.1688311688311686</v>
      </c>
      <c r="AM178" s="28">
        <f>Tabla_Estadisticas[[#This Row],[E1_Pts_Contraataque]]/Tabla_Estadisticas[[#This Row],[E1_Total_Saques]]</f>
        <v>0.27272727272727271</v>
      </c>
      <c r="AN178" s="26">
        <v>36</v>
      </c>
      <c r="AO178" s="26">
        <v>57</v>
      </c>
      <c r="AP178" s="26">
        <v>17</v>
      </c>
      <c r="AQ178" s="26">
        <v>0.67</v>
      </c>
      <c r="AR178" s="26">
        <v>59</v>
      </c>
      <c r="AS178" s="29">
        <v>5</v>
      </c>
      <c r="AT178" s="28">
        <f>Tabla_Estadisticas[[#This Row],[E2_Pts_Saque]]+Tabla_Estadisticas[[#This Row],[E2_Error_Saque]]/Tabla_Estadisticas[[#This Row],[E2_Total_Saques]]</f>
        <v>4.1911764705882355</v>
      </c>
      <c r="AU178" s="28">
        <f>Tabla_Estadisticas[[#This Row],[E2_Pts_Contraataque]]/Tabla_Estadisticas[[#This Row],[E2_Pts_Totales]]</f>
        <v>0.29629629629629628</v>
      </c>
      <c r="AW178" s="22">
        <v>806</v>
      </c>
      <c r="AX178" s="32">
        <v>43547</v>
      </c>
      <c r="AY178" s="22">
        <f>_xlfn.XLOOKUP(Auxiliar!A807,Equipos!$B$2:$B$24,Equipos!$A$2:$A$24,"error",0)</f>
        <v>12</v>
      </c>
      <c r="AZ178" s="22">
        <f>_xlfn.XLOOKUP(Auxiliar!B807,Equipos!$B$2:$B$24,Equipos!$A$2:$A$24,"error",0)</f>
        <v>4</v>
      </c>
      <c r="BA178" s="22">
        <v>0</v>
      </c>
      <c r="BB178" s="22">
        <v>3</v>
      </c>
    </row>
    <row r="179" spans="1:54" x14ac:dyDescent="0.25">
      <c r="A179" t="s">
        <v>93</v>
      </c>
      <c r="B179" t="s">
        <v>63</v>
      </c>
      <c r="L179" t="s">
        <v>50</v>
      </c>
      <c r="M179" t="s">
        <v>113</v>
      </c>
      <c r="N179" t="s">
        <v>79</v>
      </c>
      <c r="O179" s="2">
        <v>0.32</v>
      </c>
      <c r="P179" s="2">
        <v>0.17</v>
      </c>
      <c r="Q179" t="s">
        <v>79</v>
      </c>
      <c r="R179" t="s">
        <v>77</v>
      </c>
      <c r="S179">
        <v>7</v>
      </c>
      <c r="T179">
        <v>30</v>
      </c>
      <c r="U179">
        <v>47</v>
      </c>
      <c r="V179">
        <v>1</v>
      </c>
      <c r="W179" s="2">
        <v>0.4</v>
      </c>
      <c r="X179" s="2">
        <v>0.12</v>
      </c>
      <c r="Y179">
        <v>5</v>
      </c>
      <c r="Z179">
        <v>8</v>
      </c>
      <c r="AA179">
        <v>3</v>
      </c>
      <c r="AC179" s="22">
        <v>806</v>
      </c>
      <c r="AD179" s="23">
        <v>12</v>
      </c>
      <c r="AE179" s="23">
        <v>4</v>
      </c>
      <c r="AF179" s="22">
        <v>37</v>
      </c>
      <c r="AG179" s="22">
        <v>60</v>
      </c>
      <c r="AH179" s="22">
        <v>17</v>
      </c>
      <c r="AI179" s="22">
        <v>0.33</v>
      </c>
      <c r="AJ179" s="22">
        <v>59</v>
      </c>
      <c r="AK179" s="24">
        <v>1</v>
      </c>
      <c r="AL179" s="24">
        <f>Tabla_Estadisticas[[#This Row],[E1_Pts_Saque]]+Tabla_Estadisticas[[#This Row],[E1_Error_Saque]]/Tabla_Estadisticas[[#This Row],[E1_Total_Saques]]</f>
        <v>1.2166666666666668</v>
      </c>
      <c r="AM179" s="24">
        <f>Tabla_Estadisticas[[#This Row],[E1_Pts_Contraataque]]/Tabla_Estadisticas[[#This Row],[E1_Total_Saques]]</f>
        <v>0.16666666666666666</v>
      </c>
      <c r="AN179" s="22">
        <v>48</v>
      </c>
      <c r="AO179" s="22">
        <v>74</v>
      </c>
      <c r="AP179" s="22">
        <v>15</v>
      </c>
      <c r="AQ179" s="22">
        <v>0.33</v>
      </c>
      <c r="AR179" s="22">
        <v>43</v>
      </c>
      <c r="AS179" s="25">
        <v>1</v>
      </c>
      <c r="AT179" s="24">
        <f>Tabla_Estadisticas[[#This Row],[E2_Pts_Saque]]+Tabla_Estadisticas[[#This Row],[E2_Error_Saque]]/Tabla_Estadisticas[[#This Row],[E2_Total_Saques]]</f>
        <v>8.1733333333333338</v>
      </c>
      <c r="AU179" s="24">
        <f>Tabla_Estadisticas[[#This Row],[E2_Pts_Contraataque]]/Tabla_Estadisticas[[#This Row],[E2_Pts_Totales]]</f>
        <v>0.38775510204081631</v>
      </c>
      <c r="AW179" s="30">
        <v>807</v>
      </c>
      <c r="AX179" s="31">
        <v>43543</v>
      </c>
      <c r="AY179" s="30">
        <f>_xlfn.XLOOKUP(Auxiliar!A808,Equipos!$B$2:$B$24,Equipos!$A$2:$A$24,"error",0)</f>
        <v>8</v>
      </c>
      <c r="AZ179" s="30">
        <f>_xlfn.XLOOKUP(Auxiliar!B808,Equipos!$B$2:$B$24,Equipos!$A$2:$A$24,"error",0)</f>
        <v>14</v>
      </c>
      <c r="BA179" s="30">
        <v>3</v>
      </c>
      <c r="BB179" s="30">
        <v>1</v>
      </c>
    </row>
    <row r="180" spans="1:54" x14ac:dyDescent="0.25">
      <c r="A180" t="s">
        <v>101</v>
      </c>
      <c r="B180" t="s">
        <v>42</v>
      </c>
      <c r="L180" t="s">
        <v>66</v>
      </c>
      <c r="M180" t="s">
        <v>138</v>
      </c>
      <c r="N180" t="s">
        <v>47</v>
      </c>
      <c r="O180" s="2">
        <v>0.36</v>
      </c>
      <c r="P180" s="2">
        <v>0.21</v>
      </c>
      <c r="Q180" t="s">
        <v>49</v>
      </c>
      <c r="R180" t="s">
        <v>51</v>
      </c>
      <c r="S180">
        <v>13</v>
      </c>
      <c r="T180">
        <v>22</v>
      </c>
      <c r="U180">
        <v>72</v>
      </c>
      <c r="V180">
        <v>5</v>
      </c>
      <c r="W180" s="2">
        <v>0.45</v>
      </c>
      <c r="X180" s="2">
        <v>0.13</v>
      </c>
      <c r="Y180">
        <v>14</v>
      </c>
      <c r="Z180">
        <v>10</v>
      </c>
      <c r="AA180">
        <v>13</v>
      </c>
      <c r="AC180" s="26">
        <v>807</v>
      </c>
      <c r="AD180" s="27">
        <v>8</v>
      </c>
      <c r="AE180" s="27">
        <v>14</v>
      </c>
      <c r="AF180" s="26">
        <v>68</v>
      </c>
      <c r="AG180" s="26">
        <v>92</v>
      </c>
      <c r="AH180" s="26">
        <v>16</v>
      </c>
      <c r="AI180" s="26">
        <v>1.5</v>
      </c>
      <c r="AJ180" s="26">
        <v>73</v>
      </c>
      <c r="AK180" s="28">
        <v>4</v>
      </c>
      <c r="AL180" s="28">
        <f>Tabla_Estadisticas[[#This Row],[E1_Pts_Saque]]+Tabla_Estadisticas[[#This Row],[E1_Error_Saque]]/Tabla_Estadisticas[[#This Row],[E1_Total_Saques]]</f>
        <v>5.2173913043478262</v>
      </c>
      <c r="AM180" s="28">
        <f>Tabla_Estadisticas[[#This Row],[E1_Pts_Contraataque]]/Tabla_Estadisticas[[#This Row],[E1_Total_Saques]]</f>
        <v>0.32608695652173914</v>
      </c>
      <c r="AN180" s="26">
        <v>59</v>
      </c>
      <c r="AO180" s="26">
        <v>89</v>
      </c>
      <c r="AP180" s="26">
        <v>16</v>
      </c>
      <c r="AQ180" s="26">
        <v>1</v>
      </c>
      <c r="AR180" s="26">
        <v>76</v>
      </c>
      <c r="AS180" s="29">
        <v>6</v>
      </c>
      <c r="AT180" s="28">
        <f>Tabla_Estadisticas[[#This Row],[E2_Pts_Saque]]+Tabla_Estadisticas[[#This Row],[E2_Error_Saque]]/Tabla_Estadisticas[[#This Row],[E2_Total_Saques]]</f>
        <v>6.1124999999999998</v>
      </c>
      <c r="AU180" s="28">
        <f>Tabla_Estadisticas[[#This Row],[E2_Pts_Contraataque]]/Tabla_Estadisticas[[#This Row],[E2_Pts_Totales]]</f>
        <v>0.42</v>
      </c>
      <c r="AW180" s="22">
        <v>808</v>
      </c>
      <c r="AX180" s="32">
        <v>43543</v>
      </c>
      <c r="AY180" s="22">
        <f>_xlfn.XLOOKUP(Auxiliar!A809,Equipos!$B$2:$B$24,Equipos!$A$2:$A$24,"error",0)</f>
        <v>9</v>
      </c>
      <c r="AZ180" s="22">
        <f>_xlfn.XLOOKUP(Auxiliar!B809,Equipos!$B$2:$B$24,Equipos!$A$2:$A$24,"error",0)</f>
        <v>2</v>
      </c>
      <c r="BA180" s="22">
        <v>1</v>
      </c>
      <c r="BB180" s="22">
        <v>3</v>
      </c>
    </row>
    <row r="181" spans="1:54" x14ac:dyDescent="0.25">
      <c r="A181" t="s">
        <v>92</v>
      </c>
      <c r="B181" t="s">
        <v>41</v>
      </c>
      <c r="L181" t="s">
        <v>126</v>
      </c>
      <c r="M181" t="s">
        <v>80</v>
      </c>
      <c r="N181" t="s">
        <v>77</v>
      </c>
      <c r="O181" s="2">
        <v>0.48</v>
      </c>
      <c r="P181" s="2">
        <v>0.15</v>
      </c>
      <c r="Q181" t="s">
        <v>77</v>
      </c>
      <c r="R181" t="s">
        <v>79</v>
      </c>
      <c r="S181">
        <v>6</v>
      </c>
      <c r="T181">
        <v>18</v>
      </c>
      <c r="U181">
        <v>59</v>
      </c>
      <c r="V181">
        <v>5</v>
      </c>
      <c r="W181" s="2">
        <v>0.38</v>
      </c>
      <c r="X181" s="2">
        <v>0.15</v>
      </c>
      <c r="Y181">
        <v>8</v>
      </c>
      <c r="Z181">
        <v>5</v>
      </c>
      <c r="AA181">
        <v>7</v>
      </c>
      <c r="AC181" s="22">
        <v>808</v>
      </c>
      <c r="AD181" s="23">
        <v>9</v>
      </c>
      <c r="AE181" s="23">
        <v>2</v>
      </c>
      <c r="AF181" s="22">
        <v>65</v>
      </c>
      <c r="AG181" s="22">
        <v>86</v>
      </c>
      <c r="AH181" s="22">
        <v>15</v>
      </c>
      <c r="AI181" s="22">
        <v>0.75</v>
      </c>
      <c r="AJ181" s="22">
        <v>87</v>
      </c>
      <c r="AK181" s="24">
        <v>6</v>
      </c>
      <c r="AL181" s="24">
        <f>Tabla_Estadisticas[[#This Row],[E1_Pts_Saque]]+Tabla_Estadisticas[[#This Row],[E1_Error_Saque]]/Tabla_Estadisticas[[#This Row],[E1_Total_Saques]]</f>
        <v>5.2133333333333329</v>
      </c>
      <c r="AM181" s="24">
        <f>Tabla_Estadisticas[[#This Row],[E1_Pts_Contraataque]]/Tabla_Estadisticas[[#This Row],[E1_Total_Saques]]</f>
        <v>0.2</v>
      </c>
      <c r="AN181" s="22">
        <v>74</v>
      </c>
      <c r="AO181" s="22">
        <v>100</v>
      </c>
      <c r="AP181" s="22">
        <v>13</v>
      </c>
      <c r="AQ181" s="22">
        <v>1.5</v>
      </c>
      <c r="AR181" s="22">
        <v>71</v>
      </c>
      <c r="AS181" s="25">
        <v>3</v>
      </c>
      <c r="AT181" s="24">
        <f>Tabla_Estadisticas[[#This Row],[E2_Pts_Saque]]+Tabla_Estadisticas[[#This Row],[E2_Error_Saque]]/Tabla_Estadisticas[[#This Row],[E2_Total_Saques]]</f>
        <v>5.2777777777777777</v>
      </c>
      <c r="AU181" s="24">
        <f>Tabla_Estadisticas[[#This Row],[E2_Pts_Contraataque]]/Tabla_Estadisticas[[#This Row],[E2_Pts_Totales]]</f>
        <v>0.3</v>
      </c>
      <c r="AW181" s="30">
        <v>809</v>
      </c>
      <c r="AX181" s="31">
        <v>43547</v>
      </c>
      <c r="AY181" s="30">
        <f>_xlfn.XLOOKUP(Auxiliar!A810,Equipos!$B$2:$B$24,Equipos!$A$2:$A$24,"error",0)</f>
        <v>7</v>
      </c>
      <c r="AZ181" s="30">
        <f>_xlfn.XLOOKUP(Auxiliar!B810,Equipos!$B$2:$B$24,Equipos!$A$2:$A$24,"error",0)</f>
        <v>17</v>
      </c>
      <c r="BA181" s="30">
        <v>2</v>
      </c>
      <c r="BB181" s="30">
        <v>3</v>
      </c>
    </row>
    <row r="182" spans="1:54" x14ac:dyDescent="0.25">
      <c r="A182" t="s">
        <v>86</v>
      </c>
      <c r="B182" t="s">
        <v>62</v>
      </c>
      <c r="L182" t="s">
        <v>120</v>
      </c>
      <c r="M182" t="s">
        <v>99</v>
      </c>
      <c r="N182" t="s">
        <v>58</v>
      </c>
      <c r="O182" s="2">
        <v>0.42</v>
      </c>
      <c r="P182" s="2">
        <v>0.14000000000000001</v>
      </c>
      <c r="Q182" t="s">
        <v>77</v>
      </c>
      <c r="R182" t="s">
        <v>50</v>
      </c>
      <c r="S182">
        <v>6</v>
      </c>
      <c r="T182">
        <v>22</v>
      </c>
      <c r="U182">
        <v>61</v>
      </c>
      <c r="V182">
        <v>7</v>
      </c>
      <c r="W182" s="2">
        <v>0.36</v>
      </c>
      <c r="X182" s="2">
        <v>0.13</v>
      </c>
      <c r="Y182">
        <v>7</v>
      </c>
      <c r="Z182">
        <v>5</v>
      </c>
      <c r="AA182">
        <v>6</v>
      </c>
      <c r="AC182" s="26">
        <v>809</v>
      </c>
      <c r="AD182" s="27">
        <v>7</v>
      </c>
      <c r="AE182" s="27">
        <v>17</v>
      </c>
      <c r="AF182" s="26">
        <v>79</v>
      </c>
      <c r="AG182" s="26">
        <v>116</v>
      </c>
      <c r="AH182" s="26">
        <v>21</v>
      </c>
      <c r="AI182" s="26">
        <v>1.8</v>
      </c>
      <c r="AJ182" s="26">
        <v>90</v>
      </c>
      <c r="AK182" s="28">
        <v>11</v>
      </c>
      <c r="AL182" s="28">
        <f>Tabla_Estadisticas[[#This Row],[E1_Pts_Saque]]+Tabla_Estadisticas[[#This Row],[E1_Error_Saque]]/Tabla_Estadisticas[[#This Row],[E1_Total_Saques]]</f>
        <v>7.1756756756756754</v>
      </c>
      <c r="AM182" s="28">
        <f>Tabla_Estadisticas[[#This Row],[E1_Pts_Contraataque]]/Tabla_Estadisticas[[#This Row],[E1_Total_Saques]]</f>
        <v>0.28378378378378377</v>
      </c>
      <c r="AN182" s="26">
        <v>81</v>
      </c>
      <c r="AO182" s="26">
        <v>113</v>
      </c>
      <c r="AP182" s="26">
        <v>23</v>
      </c>
      <c r="AQ182" s="26">
        <v>2.2000000000000002</v>
      </c>
      <c r="AR182" s="26">
        <v>95</v>
      </c>
      <c r="AS182" s="29">
        <v>9</v>
      </c>
      <c r="AT182" s="28">
        <f>Tabla_Estadisticas[[#This Row],[E2_Pts_Saque]]+Tabla_Estadisticas[[#This Row],[E2_Error_Saque]]/Tabla_Estadisticas[[#This Row],[E2_Total_Saques]]</f>
        <v>4.2063492063492065</v>
      </c>
      <c r="AU182" s="28">
        <f>Tabla_Estadisticas[[#This Row],[E2_Pts_Contraataque]]/Tabla_Estadisticas[[#This Row],[E2_Pts_Totales]]</f>
        <v>0.31914893617021278</v>
      </c>
      <c r="AW182" s="22">
        <v>810</v>
      </c>
      <c r="AX182" s="32">
        <v>43548</v>
      </c>
      <c r="AY182" s="22">
        <f>_xlfn.XLOOKUP(Auxiliar!A811,Equipos!$B$2:$B$24,Equipos!$A$2:$A$24,"error",0)</f>
        <v>15</v>
      </c>
      <c r="AZ182" s="22">
        <f>_xlfn.XLOOKUP(Auxiliar!B811,Equipos!$B$2:$B$24,Equipos!$A$2:$A$24,"error",0)</f>
        <v>13</v>
      </c>
      <c r="BA182" s="22">
        <v>3</v>
      </c>
      <c r="BB182" s="22">
        <v>1</v>
      </c>
    </row>
    <row r="183" spans="1:54" x14ac:dyDescent="0.25">
      <c r="A183" t="s">
        <v>81</v>
      </c>
      <c r="B183" t="s">
        <v>71</v>
      </c>
      <c r="L183" t="s">
        <v>56</v>
      </c>
      <c r="M183" t="s">
        <v>166</v>
      </c>
      <c r="N183" t="s">
        <v>117</v>
      </c>
      <c r="O183" s="2">
        <v>0.28999999999999998</v>
      </c>
      <c r="P183" s="2">
        <v>0.06</v>
      </c>
      <c r="Q183" t="s">
        <v>79</v>
      </c>
      <c r="R183" t="s">
        <v>49</v>
      </c>
      <c r="S183">
        <v>9</v>
      </c>
      <c r="T183">
        <v>52</v>
      </c>
      <c r="U183">
        <v>73</v>
      </c>
      <c r="V183">
        <v>5</v>
      </c>
      <c r="W183" s="2">
        <v>0.52</v>
      </c>
      <c r="X183" s="2">
        <v>0.17</v>
      </c>
      <c r="Y183">
        <v>10</v>
      </c>
      <c r="Z183">
        <v>8</v>
      </c>
      <c r="AA183">
        <v>10</v>
      </c>
      <c r="AC183" s="22">
        <v>810</v>
      </c>
      <c r="AD183" s="23">
        <v>15</v>
      </c>
      <c r="AE183" s="23">
        <v>13</v>
      </c>
      <c r="AF183" s="22">
        <v>75</v>
      </c>
      <c r="AG183" s="22">
        <v>106</v>
      </c>
      <c r="AH183" s="22">
        <v>19</v>
      </c>
      <c r="AI183" s="22">
        <v>1.5</v>
      </c>
      <c r="AJ183" s="22">
        <v>87</v>
      </c>
      <c r="AK183" s="24">
        <v>6</v>
      </c>
      <c r="AL183" s="24">
        <f>Tabla_Estadisticas[[#This Row],[E1_Pts_Saque]]+Tabla_Estadisticas[[#This Row],[E1_Error_Saque]]/Tabla_Estadisticas[[#This Row],[E1_Total_Saques]]</f>
        <v>5.1797752808988768</v>
      </c>
      <c r="AM183" s="24">
        <f>Tabla_Estadisticas[[#This Row],[E1_Pts_Contraataque]]/Tabla_Estadisticas[[#This Row],[E1_Total_Saques]]</f>
        <v>0.24719101123595505</v>
      </c>
      <c r="AN183" s="22">
        <v>75</v>
      </c>
      <c r="AO183" s="22">
        <v>108</v>
      </c>
      <c r="AP183" s="22">
        <v>21</v>
      </c>
      <c r="AQ183" s="22">
        <v>1.5</v>
      </c>
      <c r="AR183" s="22">
        <v>87</v>
      </c>
      <c r="AS183" s="25">
        <v>6</v>
      </c>
      <c r="AT183" s="24">
        <f>Tabla_Estadisticas[[#This Row],[E2_Pts_Saque]]+Tabla_Estadisticas[[#This Row],[E2_Error_Saque]]/Tabla_Estadisticas[[#This Row],[E2_Total_Saques]]</f>
        <v>13.154545454545454</v>
      </c>
      <c r="AU183" s="24">
        <f>Tabla_Estadisticas[[#This Row],[E2_Pts_Contraataque]]/Tabla_Estadisticas[[#This Row],[E2_Pts_Totales]]</f>
        <v>0.46913580246913578</v>
      </c>
      <c r="AW183" s="30">
        <v>811</v>
      </c>
      <c r="AX183" s="31">
        <v>43208</v>
      </c>
      <c r="AY183" s="30">
        <f>_xlfn.XLOOKUP(Auxiliar!A812,Equipos!$B$2:$B$24,Equipos!$A$2:$A$24,"error",0)</f>
        <v>2</v>
      </c>
      <c r="AZ183" s="30">
        <f>_xlfn.XLOOKUP(Auxiliar!B812,Equipos!$B$2:$B$24,Equipos!$A$2:$A$24,"error",0)</f>
        <v>7</v>
      </c>
      <c r="BA183" s="30">
        <v>1</v>
      </c>
      <c r="BB183" s="30">
        <v>3</v>
      </c>
    </row>
    <row r="184" spans="1:54" x14ac:dyDescent="0.25">
      <c r="A184" t="s">
        <v>54</v>
      </c>
      <c r="B184" t="s">
        <v>81</v>
      </c>
      <c r="L184" t="s">
        <v>146</v>
      </c>
      <c r="M184" t="s">
        <v>159</v>
      </c>
      <c r="N184" t="s">
        <v>79</v>
      </c>
      <c r="O184" s="2">
        <v>0.43</v>
      </c>
      <c r="P184" s="2">
        <v>0.19</v>
      </c>
      <c r="Q184" t="s">
        <v>51</v>
      </c>
      <c r="R184" t="s">
        <v>45</v>
      </c>
      <c r="S184">
        <v>11</v>
      </c>
      <c r="T184">
        <v>35</v>
      </c>
      <c r="U184">
        <v>80</v>
      </c>
      <c r="V184">
        <v>2</v>
      </c>
      <c r="W184" s="2">
        <v>0.61</v>
      </c>
      <c r="X184" s="2">
        <v>0.21</v>
      </c>
      <c r="Y184">
        <v>11</v>
      </c>
      <c r="Z184">
        <v>14</v>
      </c>
      <c r="AA184">
        <v>12</v>
      </c>
      <c r="AC184" s="26">
        <v>811</v>
      </c>
      <c r="AD184" s="27">
        <v>2</v>
      </c>
      <c r="AE184" s="27">
        <v>7</v>
      </c>
      <c r="AF184" s="26">
        <v>60</v>
      </c>
      <c r="AG184" s="26">
        <v>84</v>
      </c>
      <c r="AH184" s="26">
        <v>15</v>
      </c>
      <c r="AI184" s="26">
        <v>0</v>
      </c>
      <c r="AJ184" s="26">
        <v>74</v>
      </c>
      <c r="AK184" s="28">
        <v>4</v>
      </c>
      <c r="AL184" s="28">
        <f>Tabla_Estadisticas[[#This Row],[E1_Pts_Saque]]+Tabla_Estadisticas[[#This Row],[E1_Error_Saque]]/Tabla_Estadisticas[[#This Row],[E1_Total_Saques]]</f>
        <v>2.2307692307692308</v>
      </c>
      <c r="AM184" s="28">
        <f>Tabla_Estadisticas[[#This Row],[E1_Pts_Contraataque]]/Tabla_Estadisticas[[#This Row],[E1_Total_Saques]]</f>
        <v>0.19230769230769232</v>
      </c>
      <c r="AN184" s="26">
        <v>65</v>
      </c>
      <c r="AO184" s="26">
        <v>88</v>
      </c>
      <c r="AP184" s="26">
        <v>14</v>
      </c>
      <c r="AQ184" s="26">
        <v>1</v>
      </c>
      <c r="AR184" s="26">
        <v>69</v>
      </c>
      <c r="AS184" s="29">
        <v>0</v>
      </c>
      <c r="AT184" s="28">
        <f>Tabla_Estadisticas[[#This Row],[E2_Pts_Saque]]+Tabla_Estadisticas[[#This Row],[E2_Error_Saque]]/Tabla_Estadisticas[[#This Row],[E2_Total_Saques]]</f>
        <v>8.1981981981981988</v>
      </c>
      <c r="AU184" s="28">
        <f>Tabla_Estadisticas[[#This Row],[E2_Pts_Contraataque]]/Tabla_Estadisticas[[#This Row],[E2_Pts_Totales]]</f>
        <v>0.43243243243243246</v>
      </c>
      <c r="AW184" s="22">
        <v>812</v>
      </c>
      <c r="AX184" s="32">
        <v>43211</v>
      </c>
      <c r="AY184" s="22">
        <f>_xlfn.XLOOKUP(Auxiliar!A813,Equipos!$B$2:$B$24,Equipos!$A$2:$A$24,"error",0)</f>
        <v>7</v>
      </c>
      <c r="AZ184" s="22">
        <f>_xlfn.XLOOKUP(Auxiliar!B813,Equipos!$B$2:$B$24,Equipos!$A$2:$A$24,"error",0)</f>
        <v>2</v>
      </c>
      <c r="BA184" s="22">
        <v>1</v>
      </c>
      <c r="BB184" s="22">
        <v>3</v>
      </c>
    </row>
    <row r="185" spans="1:54" x14ac:dyDescent="0.25">
      <c r="A185" t="s">
        <v>71</v>
      </c>
      <c r="B185" t="s">
        <v>86</v>
      </c>
      <c r="L185" t="s">
        <v>106</v>
      </c>
      <c r="M185" t="s">
        <v>120</v>
      </c>
      <c r="N185" t="s">
        <v>77</v>
      </c>
      <c r="O185" s="2">
        <v>0.59</v>
      </c>
      <c r="P185" s="2">
        <v>0.24</v>
      </c>
      <c r="Q185" t="s">
        <v>98</v>
      </c>
      <c r="R185" t="s">
        <v>79</v>
      </c>
      <c r="S185">
        <v>10</v>
      </c>
      <c r="T185">
        <v>-1</v>
      </c>
      <c r="U185">
        <v>57</v>
      </c>
      <c r="V185">
        <v>7</v>
      </c>
      <c r="W185" s="2">
        <v>0.28000000000000003</v>
      </c>
      <c r="X185" s="2">
        <v>0.14000000000000001</v>
      </c>
      <c r="Y185">
        <v>8</v>
      </c>
      <c r="Z185">
        <v>2</v>
      </c>
      <c r="AA185">
        <v>7</v>
      </c>
      <c r="AC185" s="22">
        <v>812</v>
      </c>
      <c r="AD185" s="23">
        <v>7</v>
      </c>
      <c r="AE185" s="23">
        <v>2</v>
      </c>
      <c r="AF185" s="22">
        <v>70</v>
      </c>
      <c r="AG185" s="22">
        <v>91</v>
      </c>
      <c r="AH185" s="22">
        <v>16</v>
      </c>
      <c r="AI185" s="22">
        <v>0.5</v>
      </c>
      <c r="AJ185" s="22">
        <v>89</v>
      </c>
      <c r="AK185" s="24">
        <v>4</v>
      </c>
      <c r="AL185" s="24">
        <f>Tabla_Estadisticas[[#This Row],[E1_Pts_Saque]]+Tabla_Estadisticas[[#This Row],[E1_Error_Saque]]/Tabla_Estadisticas[[#This Row],[E1_Total_Saques]]</f>
        <v>7.2191780821917808</v>
      </c>
      <c r="AM185" s="24">
        <f>Tabla_Estadisticas[[#This Row],[E1_Pts_Contraataque]]/Tabla_Estadisticas[[#This Row],[E1_Total_Saques]]</f>
        <v>0.35616438356164382</v>
      </c>
      <c r="AN185" s="22">
        <v>67</v>
      </c>
      <c r="AO185" s="22">
        <v>101</v>
      </c>
      <c r="AP185" s="22">
        <v>12</v>
      </c>
      <c r="AQ185" s="22">
        <v>1</v>
      </c>
      <c r="AR185" s="22">
        <v>75</v>
      </c>
      <c r="AS185" s="25">
        <v>2</v>
      </c>
      <c r="AT185" s="24">
        <f>Tabla_Estadisticas[[#This Row],[E2_Pts_Saque]]+Tabla_Estadisticas[[#This Row],[E2_Error_Saque]]/Tabla_Estadisticas[[#This Row],[E2_Total_Saques]]</f>
        <v>5.3018867924528301</v>
      </c>
      <c r="AU185" s="24">
        <f>Tabla_Estadisticas[[#This Row],[E2_Pts_Contraataque]]/Tabla_Estadisticas[[#This Row],[E2_Pts_Totales]]</f>
        <v>0.2</v>
      </c>
      <c r="AW185" s="30">
        <v>813</v>
      </c>
      <c r="AX185" s="31">
        <v>43212</v>
      </c>
      <c r="AY185" s="30">
        <f>_xlfn.XLOOKUP(Auxiliar!A814,Equipos!$B$2:$B$24,Equipos!$A$2:$A$24,"error",0)</f>
        <v>7</v>
      </c>
      <c r="AZ185" s="30">
        <f>_xlfn.XLOOKUP(Auxiliar!B814,Equipos!$B$2:$B$24,Equipos!$A$2:$A$24,"error",0)</f>
        <v>2</v>
      </c>
      <c r="BA185" s="30">
        <v>3</v>
      </c>
      <c r="BB185" s="30">
        <v>2</v>
      </c>
    </row>
    <row r="186" spans="1:54" x14ac:dyDescent="0.25">
      <c r="A186" t="s">
        <v>62</v>
      </c>
      <c r="B186" t="s">
        <v>92</v>
      </c>
      <c r="L186" t="s">
        <v>114</v>
      </c>
      <c r="M186" t="s">
        <v>160</v>
      </c>
      <c r="N186" t="s">
        <v>77</v>
      </c>
      <c r="O186" s="2">
        <v>0.39</v>
      </c>
      <c r="P186" s="2">
        <v>0.12</v>
      </c>
      <c r="Q186" t="s">
        <v>79</v>
      </c>
      <c r="R186" t="s">
        <v>60</v>
      </c>
      <c r="S186">
        <v>8</v>
      </c>
      <c r="T186">
        <v>38</v>
      </c>
      <c r="U186">
        <v>46</v>
      </c>
      <c r="V186">
        <v>4</v>
      </c>
      <c r="W186" s="2">
        <v>0.45</v>
      </c>
      <c r="X186" s="2">
        <v>0.19</v>
      </c>
      <c r="Y186">
        <v>1</v>
      </c>
      <c r="Z186">
        <v>8</v>
      </c>
      <c r="AA186">
        <v>7</v>
      </c>
      <c r="AC186" s="26">
        <v>813</v>
      </c>
      <c r="AD186" s="27">
        <v>7</v>
      </c>
      <c r="AE186" s="27">
        <v>2</v>
      </c>
      <c r="AF186" s="26">
        <v>76</v>
      </c>
      <c r="AG186" s="26">
        <v>106</v>
      </c>
      <c r="AH186" s="26">
        <v>18</v>
      </c>
      <c r="AI186" s="26">
        <v>1</v>
      </c>
      <c r="AJ186" s="26">
        <v>84</v>
      </c>
      <c r="AK186" s="28">
        <v>6</v>
      </c>
      <c r="AL186" s="28">
        <f>Tabla_Estadisticas[[#This Row],[E1_Pts_Saque]]+Tabla_Estadisticas[[#This Row],[E1_Error_Saque]]/Tabla_Estadisticas[[#This Row],[E1_Total_Saques]]</f>
        <v>4.2068965517241379</v>
      </c>
      <c r="AM186" s="28">
        <f>Tabla_Estadisticas[[#This Row],[E1_Pts_Contraataque]]/Tabla_Estadisticas[[#This Row],[E1_Total_Saques]]</f>
        <v>0.18965517241379309</v>
      </c>
      <c r="AN186" s="26">
        <v>78</v>
      </c>
      <c r="AO186" s="26">
        <v>105</v>
      </c>
      <c r="AP186" s="26">
        <v>21</v>
      </c>
      <c r="AQ186" s="26">
        <v>1.2</v>
      </c>
      <c r="AR186" s="26">
        <v>88</v>
      </c>
      <c r="AS186" s="29">
        <v>5</v>
      </c>
      <c r="AT186" s="28">
        <f>Tabla_Estadisticas[[#This Row],[E2_Pts_Saque]]+Tabla_Estadisticas[[#This Row],[E2_Error_Saque]]/Tabla_Estadisticas[[#This Row],[E2_Total_Saques]]</f>
        <v>5.1232876712328768</v>
      </c>
      <c r="AU186" s="28">
        <f>Tabla_Estadisticas[[#This Row],[E2_Pts_Contraataque]]/Tabla_Estadisticas[[#This Row],[E2_Pts_Totales]]</f>
        <v>0.47368421052631576</v>
      </c>
      <c r="AW186" s="22">
        <v>814</v>
      </c>
      <c r="AX186" s="32">
        <v>43208</v>
      </c>
      <c r="AY186" s="22">
        <f>_xlfn.XLOOKUP(Auxiliar!A815,Equipos!$B$2:$B$24,Equipos!$A$2:$A$24,"error",0)</f>
        <v>1</v>
      </c>
      <c r="AZ186" s="22">
        <f>_xlfn.XLOOKUP(Auxiliar!B815,Equipos!$B$2:$B$24,Equipos!$A$2:$A$24,"error",0)</f>
        <v>8</v>
      </c>
      <c r="BA186" s="22">
        <v>2</v>
      </c>
      <c r="BB186" s="22">
        <v>3</v>
      </c>
    </row>
    <row r="187" spans="1:54" x14ac:dyDescent="0.25">
      <c r="A187" t="s">
        <v>41</v>
      </c>
      <c r="B187" t="s">
        <v>100</v>
      </c>
      <c r="L187" t="s">
        <v>56</v>
      </c>
      <c r="M187" t="s">
        <v>139</v>
      </c>
      <c r="N187" t="s">
        <v>77</v>
      </c>
      <c r="O187" s="2">
        <v>0.45</v>
      </c>
      <c r="P187" s="2">
        <v>0.21</v>
      </c>
      <c r="Q187" t="s">
        <v>117</v>
      </c>
      <c r="R187" t="s">
        <v>79</v>
      </c>
      <c r="S187">
        <v>10</v>
      </c>
      <c r="T187">
        <v>39</v>
      </c>
      <c r="U187">
        <v>77</v>
      </c>
      <c r="V187">
        <v>7</v>
      </c>
      <c r="W187" s="2">
        <v>0.4</v>
      </c>
      <c r="X187" s="2">
        <v>0.16</v>
      </c>
      <c r="Y187">
        <v>8</v>
      </c>
      <c r="Z187">
        <v>13</v>
      </c>
      <c r="AA187">
        <v>12</v>
      </c>
      <c r="AC187" s="22">
        <v>814</v>
      </c>
      <c r="AD187" s="23">
        <v>1</v>
      </c>
      <c r="AE187" s="23">
        <v>8</v>
      </c>
      <c r="AF187" s="22">
        <v>75</v>
      </c>
      <c r="AG187" s="22">
        <v>100</v>
      </c>
      <c r="AH187" s="22">
        <v>16</v>
      </c>
      <c r="AI187" s="22">
        <v>1</v>
      </c>
      <c r="AJ187" s="22">
        <v>100</v>
      </c>
      <c r="AK187" s="24">
        <v>7</v>
      </c>
      <c r="AL187" s="24">
        <f>Tabla_Estadisticas[[#This Row],[E1_Pts_Saque]]+Tabla_Estadisticas[[#This Row],[E1_Error_Saque]]/Tabla_Estadisticas[[#This Row],[E1_Total_Saques]]</f>
        <v>7.1808510638297873</v>
      </c>
      <c r="AM187" s="24">
        <f>Tabla_Estadisticas[[#This Row],[E1_Pts_Contraataque]]/Tabla_Estadisticas[[#This Row],[E1_Total_Saques]]</f>
        <v>0.18085106382978725</v>
      </c>
      <c r="AN187" s="22">
        <v>77</v>
      </c>
      <c r="AO187" s="22">
        <v>112</v>
      </c>
      <c r="AP187" s="22">
        <v>12</v>
      </c>
      <c r="AQ187" s="22">
        <v>1.4</v>
      </c>
      <c r="AR187" s="22">
        <v>84</v>
      </c>
      <c r="AS187" s="25">
        <v>5</v>
      </c>
      <c r="AT187" s="24">
        <f>Tabla_Estadisticas[[#This Row],[E2_Pts_Saque]]+Tabla_Estadisticas[[#This Row],[E2_Error_Saque]]/Tabla_Estadisticas[[#This Row],[E2_Total_Saques]]</f>
        <v>5.2190476190476192</v>
      </c>
      <c r="AU187" s="24">
        <f>Tabla_Estadisticas[[#This Row],[E2_Pts_Contraataque]]/Tabla_Estadisticas[[#This Row],[E2_Pts_Totales]]</f>
        <v>0.35064935064935066</v>
      </c>
      <c r="AW187" s="30">
        <v>815</v>
      </c>
      <c r="AX187" s="31">
        <v>43211</v>
      </c>
      <c r="AY187" s="30">
        <f>_xlfn.XLOOKUP(Auxiliar!A816,Equipos!$B$2:$B$24,Equipos!$A$2:$A$24,"error",0)</f>
        <v>8</v>
      </c>
      <c r="AZ187" s="30">
        <f>_xlfn.XLOOKUP(Auxiliar!B816,Equipos!$B$2:$B$24,Equipos!$A$2:$A$24,"error",0)</f>
        <v>1</v>
      </c>
      <c r="BA187" s="30">
        <v>1</v>
      </c>
      <c r="BB187" s="30">
        <v>3</v>
      </c>
    </row>
    <row r="188" spans="1:54" x14ac:dyDescent="0.25">
      <c r="A188" t="s">
        <v>53</v>
      </c>
      <c r="B188" t="s">
        <v>101</v>
      </c>
      <c r="L188" t="s">
        <v>120</v>
      </c>
      <c r="M188" t="s">
        <v>129</v>
      </c>
      <c r="N188" t="s">
        <v>47</v>
      </c>
      <c r="O188" s="2">
        <v>0.41</v>
      </c>
      <c r="P188" s="2">
        <v>0.21</v>
      </c>
      <c r="Q188" t="s">
        <v>45</v>
      </c>
      <c r="R188" t="s">
        <v>47</v>
      </c>
      <c r="S188">
        <v>7</v>
      </c>
      <c r="T188">
        <v>41</v>
      </c>
      <c r="U188">
        <v>69</v>
      </c>
      <c r="V188">
        <v>9</v>
      </c>
      <c r="W188" s="2">
        <v>0.39</v>
      </c>
      <c r="X188" s="2">
        <v>0.17</v>
      </c>
      <c r="Y188">
        <v>6</v>
      </c>
      <c r="Z188">
        <v>11</v>
      </c>
      <c r="AA188">
        <v>12</v>
      </c>
      <c r="AC188" s="26">
        <v>815</v>
      </c>
      <c r="AD188" s="27">
        <v>8</v>
      </c>
      <c r="AE188" s="27">
        <v>1</v>
      </c>
      <c r="AF188" s="26">
        <v>65</v>
      </c>
      <c r="AG188" s="26">
        <v>92</v>
      </c>
      <c r="AH188" s="26">
        <v>19</v>
      </c>
      <c r="AI188" s="26">
        <v>1</v>
      </c>
      <c r="AJ188" s="26">
        <v>88</v>
      </c>
      <c r="AK188" s="28">
        <v>16</v>
      </c>
      <c r="AL188" s="28">
        <f>Tabla_Estadisticas[[#This Row],[E1_Pts_Saque]]+Tabla_Estadisticas[[#This Row],[E1_Error_Saque]]/Tabla_Estadisticas[[#This Row],[E1_Total_Saques]]</f>
        <v>9.2068965517241388</v>
      </c>
      <c r="AM188" s="28">
        <f>Tabla_Estadisticas[[#This Row],[E1_Pts_Contraataque]]/Tabla_Estadisticas[[#This Row],[E1_Total_Saques]]</f>
        <v>0.25287356321839083</v>
      </c>
      <c r="AN188" s="26">
        <v>71</v>
      </c>
      <c r="AO188" s="26">
        <v>100</v>
      </c>
      <c r="AP188" s="26">
        <v>12</v>
      </c>
      <c r="AQ188" s="26">
        <v>3</v>
      </c>
      <c r="AR188" s="26">
        <v>73</v>
      </c>
      <c r="AS188" s="29">
        <v>9</v>
      </c>
      <c r="AT188" s="28">
        <f>Tabla_Estadisticas[[#This Row],[E2_Pts_Saque]]+Tabla_Estadisticas[[#This Row],[E2_Error_Saque]]/Tabla_Estadisticas[[#This Row],[E2_Total_Saques]]</f>
        <v>6.1758241758241761</v>
      </c>
      <c r="AU188" s="28">
        <f>Tabla_Estadisticas[[#This Row],[E2_Pts_Contraataque]]/Tabla_Estadisticas[[#This Row],[E2_Pts_Totales]]</f>
        <v>0.38235294117647056</v>
      </c>
      <c r="AW188" s="22">
        <v>816</v>
      </c>
      <c r="AX188" s="32">
        <v>43212</v>
      </c>
      <c r="AY188" s="22">
        <f>_xlfn.XLOOKUP(Auxiliar!A817,Equipos!$B$2:$B$24,Equipos!$A$2:$A$24,"error",0)</f>
        <v>8</v>
      </c>
      <c r="AZ188" s="22">
        <f>_xlfn.XLOOKUP(Auxiliar!B817,Equipos!$B$2:$B$24,Equipos!$A$2:$A$24,"error",0)</f>
        <v>1</v>
      </c>
      <c r="BA188" s="22">
        <v>1</v>
      </c>
      <c r="BB188" s="22">
        <v>3</v>
      </c>
    </row>
    <row r="189" spans="1:54" x14ac:dyDescent="0.25">
      <c r="A189" t="s">
        <v>42</v>
      </c>
      <c r="B189" t="s">
        <v>93</v>
      </c>
      <c r="L189" t="s">
        <v>61</v>
      </c>
      <c r="M189" t="s">
        <v>43</v>
      </c>
      <c r="N189" t="s">
        <v>77</v>
      </c>
      <c r="O189" s="2">
        <v>0.4</v>
      </c>
      <c r="P189" s="2">
        <v>0.25</v>
      </c>
      <c r="Q189" t="s">
        <v>50</v>
      </c>
      <c r="R189" t="s">
        <v>79</v>
      </c>
      <c r="S189">
        <v>9</v>
      </c>
      <c r="T189">
        <v>24</v>
      </c>
      <c r="U189">
        <v>66</v>
      </c>
      <c r="V189">
        <v>9</v>
      </c>
      <c r="W189" s="2">
        <v>0.48</v>
      </c>
      <c r="X189" s="2">
        <v>0.28000000000000003</v>
      </c>
      <c r="Y189">
        <v>8</v>
      </c>
      <c r="Z189">
        <v>7</v>
      </c>
      <c r="AA189">
        <v>5</v>
      </c>
      <c r="AC189" s="22">
        <v>816</v>
      </c>
      <c r="AD189" s="23">
        <v>8</v>
      </c>
      <c r="AE189" s="23">
        <v>1</v>
      </c>
      <c r="AF189" s="22">
        <v>74</v>
      </c>
      <c r="AG189" s="22">
        <v>100</v>
      </c>
      <c r="AH189" s="22">
        <v>11</v>
      </c>
      <c r="AI189" s="22">
        <v>1</v>
      </c>
      <c r="AJ189" s="22">
        <v>84</v>
      </c>
      <c r="AK189" s="24">
        <v>7</v>
      </c>
      <c r="AL189" s="24">
        <f>Tabla_Estadisticas[[#This Row],[E1_Pts_Saque]]+Tabla_Estadisticas[[#This Row],[E1_Error_Saque]]/Tabla_Estadisticas[[#This Row],[E1_Total_Saques]]</f>
        <v>9.1538461538461533</v>
      </c>
      <c r="AM189" s="24">
        <f>Tabla_Estadisticas[[#This Row],[E1_Pts_Contraataque]]/Tabla_Estadisticas[[#This Row],[E1_Total_Saques]]</f>
        <v>0.39743589743589741</v>
      </c>
      <c r="AN189" s="22">
        <v>73</v>
      </c>
      <c r="AO189" s="22">
        <v>98</v>
      </c>
      <c r="AP189" s="22">
        <v>14</v>
      </c>
      <c r="AQ189" s="22">
        <v>0.75</v>
      </c>
      <c r="AR189" s="22">
        <v>89</v>
      </c>
      <c r="AS189" s="25">
        <v>7</v>
      </c>
      <c r="AT189" s="24">
        <f>Tabla_Estadisticas[[#This Row],[E2_Pts_Saque]]+Tabla_Estadisticas[[#This Row],[E2_Error_Saque]]/Tabla_Estadisticas[[#This Row],[E2_Total_Saques]]</f>
        <v>5.1044776119402986</v>
      </c>
      <c r="AU189" s="24">
        <f>Tabla_Estadisticas[[#This Row],[E2_Pts_Contraataque]]/Tabla_Estadisticas[[#This Row],[E2_Pts_Totales]]</f>
        <v>0.38095238095238093</v>
      </c>
      <c r="AW189" s="30">
        <v>817</v>
      </c>
      <c r="AX189" s="31">
        <v>43215</v>
      </c>
      <c r="AY189" s="30">
        <f>_xlfn.XLOOKUP(Auxiliar!A818,Equipos!$B$2:$B$24,Equipos!$A$2:$A$24,"error",0)</f>
        <v>1</v>
      </c>
      <c r="AZ189" s="30">
        <f>_xlfn.XLOOKUP(Auxiliar!B818,Equipos!$B$2:$B$24,Equipos!$A$2:$A$24,"error",0)</f>
        <v>15</v>
      </c>
      <c r="BA189" s="30">
        <v>2</v>
      </c>
      <c r="BB189" s="30">
        <v>3</v>
      </c>
    </row>
    <row r="190" spans="1:54" x14ac:dyDescent="0.25">
      <c r="A190" t="s">
        <v>63</v>
      </c>
      <c r="B190" t="s">
        <v>87</v>
      </c>
      <c r="L190" t="s">
        <v>141</v>
      </c>
      <c r="M190" t="s">
        <v>130</v>
      </c>
      <c r="N190" t="s">
        <v>79</v>
      </c>
      <c r="O190" s="2">
        <v>0.42</v>
      </c>
      <c r="P190" s="2">
        <v>0.27</v>
      </c>
      <c r="Q190" t="s">
        <v>79</v>
      </c>
      <c r="R190" t="s">
        <v>58</v>
      </c>
      <c r="S190">
        <v>5</v>
      </c>
      <c r="T190">
        <v>41</v>
      </c>
      <c r="U190">
        <v>45</v>
      </c>
      <c r="V190">
        <v>4</v>
      </c>
      <c r="W190" s="2">
        <v>0.28000000000000003</v>
      </c>
      <c r="X190" s="2">
        <v>0.15</v>
      </c>
      <c r="Y190">
        <v>4</v>
      </c>
      <c r="Z190">
        <v>8</v>
      </c>
      <c r="AA190">
        <v>5</v>
      </c>
      <c r="AC190" s="26">
        <v>817</v>
      </c>
      <c r="AD190" s="27">
        <v>1</v>
      </c>
      <c r="AE190" s="27">
        <v>15</v>
      </c>
      <c r="AF190" s="26">
        <v>85</v>
      </c>
      <c r="AG190" s="26">
        <v>118</v>
      </c>
      <c r="AH190" s="26">
        <v>15</v>
      </c>
      <c r="AI190" s="26">
        <v>1.4</v>
      </c>
      <c r="AJ190" s="26">
        <v>92</v>
      </c>
      <c r="AK190" s="28">
        <v>2</v>
      </c>
      <c r="AL190" s="28">
        <f>Tabla_Estadisticas[[#This Row],[E1_Pts_Saque]]+Tabla_Estadisticas[[#This Row],[E1_Error_Saque]]/Tabla_Estadisticas[[#This Row],[E1_Total_Saques]]</f>
        <v>4.2622950819672134</v>
      </c>
      <c r="AM190" s="28">
        <f>Tabla_Estadisticas[[#This Row],[E1_Pts_Contraataque]]/Tabla_Estadisticas[[#This Row],[E1_Total_Saques]]</f>
        <v>0.19672131147540983</v>
      </c>
      <c r="AN190" s="26">
        <v>82</v>
      </c>
      <c r="AO190" s="26">
        <v>115</v>
      </c>
      <c r="AP190" s="26">
        <v>23</v>
      </c>
      <c r="AQ190" s="26">
        <v>0.4</v>
      </c>
      <c r="AR190" s="26">
        <v>103</v>
      </c>
      <c r="AS190" s="29">
        <v>7</v>
      </c>
      <c r="AT190" s="28">
        <f>Tabla_Estadisticas[[#This Row],[E2_Pts_Saque]]+Tabla_Estadisticas[[#This Row],[E2_Error_Saque]]/Tabla_Estadisticas[[#This Row],[E2_Total_Saques]]</f>
        <v>8.0921052631578956</v>
      </c>
      <c r="AU190" s="28">
        <f>Tabla_Estadisticas[[#This Row],[E2_Pts_Contraataque]]/Tabla_Estadisticas[[#This Row],[E2_Pts_Totales]]</f>
        <v>0.49090909090909091</v>
      </c>
      <c r="AW190" s="22">
        <v>818</v>
      </c>
      <c r="AX190" s="32">
        <v>43218</v>
      </c>
      <c r="AY190" s="22">
        <f>_xlfn.XLOOKUP(Auxiliar!A819,Equipos!$B$2:$B$24,Equipos!$A$2:$A$24,"error",0)</f>
        <v>15</v>
      </c>
      <c r="AZ190" s="22">
        <f>_xlfn.XLOOKUP(Auxiliar!B819,Equipos!$B$2:$B$24,Equipos!$A$2:$A$24,"error",0)</f>
        <v>1</v>
      </c>
      <c r="BA190" s="22">
        <v>3</v>
      </c>
      <c r="BB190" s="22">
        <v>2</v>
      </c>
    </row>
    <row r="191" spans="1:54" x14ac:dyDescent="0.25">
      <c r="A191" t="s">
        <v>72</v>
      </c>
      <c r="B191" t="s">
        <v>82</v>
      </c>
      <c r="L191" t="s">
        <v>144</v>
      </c>
      <c r="M191" t="s">
        <v>139</v>
      </c>
      <c r="N191" t="s">
        <v>50</v>
      </c>
      <c r="O191" s="2">
        <v>0.41</v>
      </c>
      <c r="P191" s="2">
        <v>0.12</v>
      </c>
      <c r="Q191" t="s">
        <v>51</v>
      </c>
      <c r="R191" t="s">
        <v>69</v>
      </c>
      <c r="S191">
        <v>11</v>
      </c>
      <c r="T191">
        <v>39</v>
      </c>
      <c r="U191">
        <v>91</v>
      </c>
      <c r="V191">
        <v>7</v>
      </c>
      <c r="W191" s="2">
        <v>0.37</v>
      </c>
      <c r="X191" s="2">
        <v>0.09</v>
      </c>
      <c r="Y191">
        <v>9</v>
      </c>
      <c r="Z191">
        <v>14</v>
      </c>
      <c r="AA191">
        <v>8</v>
      </c>
      <c r="AC191" s="22">
        <v>818</v>
      </c>
      <c r="AD191" s="23">
        <v>15</v>
      </c>
      <c r="AE191" s="23">
        <v>1</v>
      </c>
      <c r="AF191" s="22">
        <v>71</v>
      </c>
      <c r="AG191" s="22">
        <v>104</v>
      </c>
      <c r="AH191" s="22">
        <v>17</v>
      </c>
      <c r="AI191" s="22">
        <v>1.4</v>
      </c>
      <c r="AJ191" s="22">
        <v>80</v>
      </c>
      <c r="AK191" s="24">
        <v>4</v>
      </c>
      <c r="AL191" s="24">
        <f>Tabla_Estadisticas[[#This Row],[E1_Pts_Saque]]+Tabla_Estadisticas[[#This Row],[E1_Error_Saque]]/Tabla_Estadisticas[[#This Row],[E1_Total_Saques]]</f>
        <v>7.1946902654867255</v>
      </c>
      <c r="AM191" s="24">
        <f>Tabla_Estadisticas[[#This Row],[E1_Pts_Contraataque]]/Tabla_Estadisticas[[#This Row],[E1_Total_Saques]]</f>
        <v>0.29203539823008851</v>
      </c>
      <c r="AN191" s="22">
        <v>71</v>
      </c>
      <c r="AO191" s="22">
        <v>98</v>
      </c>
      <c r="AP191" s="22">
        <v>18</v>
      </c>
      <c r="AQ191" s="22">
        <v>0.8</v>
      </c>
      <c r="AR191" s="22">
        <v>87</v>
      </c>
      <c r="AS191" s="25">
        <v>7</v>
      </c>
      <c r="AT191" s="24">
        <f>Tabla_Estadisticas[[#This Row],[E2_Pts_Saque]]+Tabla_Estadisticas[[#This Row],[E2_Error_Saque]]/Tabla_Estadisticas[[#This Row],[E2_Total_Saques]]</f>
        <v>7.2407407407407405</v>
      </c>
      <c r="AU191" s="24">
        <f>Tabla_Estadisticas[[#This Row],[E2_Pts_Contraataque]]/Tabla_Estadisticas[[#This Row],[E2_Pts_Totales]]</f>
        <v>0.35</v>
      </c>
      <c r="AW191" s="30">
        <v>819</v>
      </c>
      <c r="AX191" s="31">
        <v>43215</v>
      </c>
      <c r="AY191" s="30">
        <f>_xlfn.XLOOKUP(Auxiliar!A820,Equipos!$B$2:$B$24,Equipos!$A$2:$A$24,"error",0)</f>
        <v>7</v>
      </c>
      <c r="AZ191" s="30">
        <f>_xlfn.XLOOKUP(Auxiliar!B820,Equipos!$B$2:$B$24,Equipos!$A$2:$A$24,"error",0)</f>
        <v>13</v>
      </c>
      <c r="BA191" s="30">
        <v>2</v>
      </c>
      <c r="BB191" s="30">
        <v>3</v>
      </c>
    </row>
    <row r="192" spans="1:54" x14ac:dyDescent="0.25">
      <c r="A192" t="s">
        <v>72</v>
      </c>
      <c r="B192" t="s">
        <v>54</v>
      </c>
      <c r="L192" t="s">
        <v>95</v>
      </c>
      <c r="M192" t="s">
        <v>108</v>
      </c>
      <c r="N192" t="s">
        <v>79</v>
      </c>
      <c r="O192" s="2">
        <v>0.53</v>
      </c>
      <c r="P192" s="2">
        <v>0.21</v>
      </c>
      <c r="Q192" t="s">
        <v>117</v>
      </c>
      <c r="R192" t="s">
        <v>47</v>
      </c>
      <c r="S192">
        <v>20</v>
      </c>
      <c r="T192">
        <v>41</v>
      </c>
      <c r="U192">
        <v>94</v>
      </c>
      <c r="V192">
        <v>6</v>
      </c>
      <c r="W192" s="2">
        <v>0.43</v>
      </c>
      <c r="X192" s="2">
        <v>0.17</v>
      </c>
      <c r="Y192">
        <v>6</v>
      </c>
      <c r="Z192">
        <v>13</v>
      </c>
      <c r="AA192">
        <v>9</v>
      </c>
      <c r="AC192" s="26">
        <v>819</v>
      </c>
      <c r="AD192" s="27">
        <v>7</v>
      </c>
      <c r="AE192" s="27">
        <v>13</v>
      </c>
      <c r="AF192" s="26">
        <v>76</v>
      </c>
      <c r="AG192" s="26">
        <v>102</v>
      </c>
      <c r="AH192" s="26">
        <v>14</v>
      </c>
      <c r="AI192" s="26">
        <v>1.4</v>
      </c>
      <c r="AJ192" s="26">
        <v>99</v>
      </c>
      <c r="AK192" s="28">
        <v>13</v>
      </c>
      <c r="AL192" s="28">
        <f>Tabla_Estadisticas[[#This Row],[E1_Pts_Saque]]+Tabla_Estadisticas[[#This Row],[E1_Error_Saque]]/Tabla_Estadisticas[[#This Row],[E1_Total_Saques]]</f>
        <v>6.1607142857142856</v>
      </c>
      <c r="AM192" s="28">
        <f>Tabla_Estadisticas[[#This Row],[E1_Pts_Contraataque]]/Tabla_Estadisticas[[#This Row],[E1_Total_Saques]]</f>
        <v>0.19642857142857142</v>
      </c>
      <c r="AN192" s="26">
        <v>84</v>
      </c>
      <c r="AO192" s="26">
        <v>112</v>
      </c>
      <c r="AP192" s="26">
        <v>13</v>
      </c>
      <c r="AQ192" s="26">
        <v>2.6</v>
      </c>
      <c r="AR192" s="26">
        <v>88</v>
      </c>
      <c r="AS192" s="29">
        <v>7</v>
      </c>
      <c r="AT192" s="28">
        <f>Tabla_Estadisticas[[#This Row],[E2_Pts_Saque]]+Tabla_Estadisticas[[#This Row],[E2_Error_Saque]]/Tabla_Estadisticas[[#This Row],[E2_Total_Saques]]</f>
        <v>8.1965811965811959</v>
      </c>
      <c r="AU192" s="28">
        <f>Tabla_Estadisticas[[#This Row],[E2_Pts_Contraataque]]/Tabla_Estadisticas[[#This Row],[E2_Pts_Totales]]</f>
        <v>0.33333333333333331</v>
      </c>
      <c r="AW192" s="22">
        <v>820</v>
      </c>
      <c r="AX192" s="32">
        <v>43218</v>
      </c>
      <c r="AY192" s="22">
        <f>_xlfn.XLOOKUP(Auxiliar!A821,Equipos!$B$2:$B$24,Equipos!$A$2:$A$24,"error",0)</f>
        <v>13</v>
      </c>
      <c r="AZ192" s="22">
        <f>_xlfn.XLOOKUP(Auxiliar!B821,Equipos!$B$2:$B$24,Equipos!$A$2:$A$24,"error",0)</f>
        <v>7</v>
      </c>
      <c r="BA192" s="22">
        <v>3</v>
      </c>
      <c r="BB192" s="22">
        <v>2</v>
      </c>
    </row>
    <row r="193" spans="1:54" x14ac:dyDescent="0.25">
      <c r="A193" t="s">
        <v>82</v>
      </c>
      <c r="B193" t="s">
        <v>63</v>
      </c>
      <c r="L193" t="s">
        <v>56</v>
      </c>
      <c r="M193" t="s">
        <v>129</v>
      </c>
      <c r="N193" t="s">
        <v>47</v>
      </c>
      <c r="O193" s="2">
        <v>0.49</v>
      </c>
      <c r="P193" s="2">
        <v>0.24</v>
      </c>
      <c r="Q193" t="s">
        <v>69</v>
      </c>
      <c r="R193" t="s">
        <v>79</v>
      </c>
      <c r="S193">
        <v>16</v>
      </c>
      <c r="T193">
        <v>23</v>
      </c>
      <c r="U193">
        <v>82</v>
      </c>
      <c r="V193">
        <v>6</v>
      </c>
      <c r="W193" s="2">
        <v>0.4</v>
      </c>
      <c r="X193" s="2">
        <v>0.17</v>
      </c>
      <c r="Y193">
        <v>8</v>
      </c>
      <c r="Z193">
        <v>9</v>
      </c>
      <c r="AA193">
        <v>9</v>
      </c>
      <c r="AC193" s="22">
        <v>820</v>
      </c>
      <c r="AD193" s="23">
        <v>13</v>
      </c>
      <c r="AE193" s="23">
        <v>7</v>
      </c>
      <c r="AF193" s="22">
        <v>84</v>
      </c>
      <c r="AG193" s="22">
        <v>119</v>
      </c>
      <c r="AH193" s="22">
        <v>27</v>
      </c>
      <c r="AI193" s="22">
        <v>1.2</v>
      </c>
      <c r="AJ193" s="22">
        <v>84</v>
      </c>
      <c r="AK193" s="24">
        <v>5</v>
      </c>
      <c r="AL193" s="24">
        <f>Tabla_Estadisticas[[#This Row],[E1_Pts_Saque]]+Tabla_Estadisticas[[#This Row],[E1_Error_Saque]]/Tabla_Estadisticas[[#This Row],[E1_Total_Saques]]</f>
        <v>6.2336448598130838</v>
      </c>
      <c r="AM193" s="24">
        <f>Tabla_Estadisticas[[#This Row],[E1_Pts_Contraataque]]/Tabla_Estadisticas[[#This Row],[E1_Total_Saques]]</f>
        <v>0.21495327102803738</v>
      </c>
      <c r="AN193" s="22">
        <v>70</v>
      </c>
      <c r="AO193" s="22">
        <v>109</v>
      </c>
      <c r="AP193" s="22">
        <v>25</v>
      </c>
      <c r="AQ193" s="22">
        <v>1</v>
      </c>
      <c r="AR193" s="22">
        <v>92</v>
      </c>
      <c r="AS193" s="25">
        <v>6</v>
      </c>
      <c r="AT193" s="24">
        <f>Tabla_Estadisticas[[#This Row],[E2_Pts_Saque]]+Tabla_Estadisticas[[#This Row],[E2_Error_Saque]]/Tabla_Estadisticas[[#This Row],[E2_Total_Saques]]</f>
        <v>6.2574257425742577</v>
      </c>
      <c r="AU193" s="24">
        <f>Tabla_Estadisticas[[#This Row],[E2_Pts_Contraataque]]/Tabla_Estadisticas[[#This Row],[E2_Pts_Totales]]</f>
        <v>0.29508196721311475</v>
      </c>
      <c r="AW193" s="30">
        <v>821</v>
      </c>
      <c r="AX193" s="31">
        <v>43222</v>
      </c>
      <c r="AY193" s="30">
        <f>_xlfn.XLOOKUP(Auxiliar!A822,Equipos!$B$2:$B$24,Equipos!$A$2:$A$24,"error",0)</f>
        <v>13</v>
      </c>
      <c r="AZ193" s="30">
        <f>_xlfn.XLOOKUP(Auxiliar!B822,Equipos!$B$2:$B$24,Equipos!$A$2:$A$24,"error",0)</f>
        <v>15</v>
      </c>
      <c r="BA193" s="30">
        <v>3</v>
      </c>
      <c r="BB193" s="30">
        <v>0</v>
      </c>
    </row>
    <row r="194" spans="1:54" x14ac:dyDescent="0.25">
      <c r="A194" t="s">
        <v>93</v>
      </c>
      <c r="B194" t="s">
        <v>53</v>
      </c>
      <c r="L194" t="s">
        <v>98</v>
      </c>
      <c r="M194" t="s">
        <v>70</v>
      </c>
      <c r="N194" t="s">
        <v>47</v>
      </c>
      <c r="O194" s="2">
        <v>0.38</v>
      </c>
      <c r="P194" s="2">
        <v>0.14000000000000001</v>
      </c>
      <c r="Q194" t="s">
        <v>77</v>
      </c>
      <c r="R194" t="s">
        <v>47</v>
      </c>
      <c r="S194">
        <v>1</v>
      </c>
      <c r="T194">
        <v>36</v>
      </c>
      <c r="U194">
        <v>33</v>
      </c>
      <c r="V194">
        <v>2</v>
      </c>
      <c r="W194" s="2">
        <v>0.48</v>
      </c>
      <c r="X194" s="2">
        <v>0.27</v>
      </c>
      <c r="Y194">
        <v>6</v>
      </c>
      <c r="Z194">
        <v>5</v>
      </c>
      <c r="AA194">
        <v>5</v>
      </c>
      <c r="AC194" s="26">
        <v>821</v>
      </c>
      <c r="AD194" s="27">
        <v>13</v>
      </c>
      <c r="AE194" s="27">
        <v>15</v>
      </c>
      <c r="AF194" s="26">
        <v>62</v>
      </c>
      <c r="AG194" s="26">
        <v>74</v>
      </c>
      <c r="AH194" s="26">
        <v>15</v>
      </c>
      <c r="AI194" s="26">
        <v>2</v>
      </c>
      <c r="AJ194" s="26">
        <v>65</v>
      </c>
      <c r="AK194" s="28">
        <v>3</v>
      </c>
      <c r="AL194" s="28">
        <f>Tabla_Estadisticas[[#This Row],[E1_Pts_Saque]]+Tabla_Estadisticas[[#This Row],[E1_Error_Saque]]/Tabla_Estadisticas[[#This Row],[E1_Total_Saques]]</f>
        <v>2.2826086956521738</v>
      </c>
      <c r="AM194" s="28">
        <f>Tabla_Estadisticas[[#This Row],[E1_Pts_Contraataque]]/Tabla_Estadisticas[[#This Row],[E1_Total_Saques]]</f>
        <v>0.15217391304347827</v>
      </c>
      <c r="AN194" s="26">
        <v>44</v>
      </c>
      <c r="AO194" s="26">
        <v>72</v>
      </c>
      <c r="AP194" s="26">
        <v>7</v>
      </c>
      <c r="AQ194" s="26">
        <v>1</v>
      </c>
      <c r="AR194" s="26">
        <v>59</v>
      </c>
      <c r="AS194" s="29">
        <v>6</v>
      </c>
      <c r="AT194" s="28">
        <f>Tabla_Estadisticas[[#This Row],[E2_Pts_Saque]]+Tabla_Estadisticas[[#This Row],[E2_Error_Saque]]/Tabla_Estadisticas[[#This Row],[E2_Total_Saques]]</f>
        <v>6.1369863013698627</v>
      </c>
      <c r="AU194" s="28">
        <f>Tabla_Estadisticas[[#This Row],[E2_Pts_Contraataque]]/Tabla_Estadisticas[[#This Row],[E2_Pts_Totales]]</f>
        <v>0.52941176470588236</v>
      </c>
      <c r="AW194" s="22">
        <v>822</v>
      </c>
      <c r="AX194" s="32">
        <v>43225</v>
      </c>
      <c r="AY194" s="22">
        <f>_xlfn.XLOOKUP(Auxiliar!A823,Equipos!$B$2:$B$24,Equipos!$A$2:$A$24,"error",0)</f>
        <v>15</v>
      </c>
      <c r="AZ194" s="22">
        <f>_xlfn.XLOOKUP(Auxiliar!B823,Equipos!$B$2:$B$24,Equipos!$A$2:$A$24,"error",0)</f>
        <v>13</v>
      </c>
      <c r="BA194" s="22">
        <v>1</v>
      </c>
      <c r="BB194" s="22">
        <v>3</v>
      </c>
    </row>
    <row r="195" spans="1:54" x14ac:dyDescent="0.25">
      <c r="A195" t="s">
        <v>101</v>
      </c>
      <c r="B195" t="s">
        <v>41</v>
      </c>
      <c r="L195" t="s">
        <v>66</v>
      </c>
      <c r="M195" t="s">
        <v>119</v>
      </c>
      <c r="N195" t="s">
        <v>79</v>
      </c>
      <c r="O195" s="2">
        <v>0.47</v>
      </c>
      <c r="P195" s="2">
        <v>0.28999999999999998</v>
      </c>
      <c r="Q195" t="s">
        <v>68</v>
      </c>
      <c r="R195" t="s">
        <v>50</v>
      </c>
      <c r="S195">
        <v>11</v>
      </c>
      <c r="T195">
        <v>24</v>
      </c>
      <c r="U195">
        <v>83</v>
      </c>
      <c r="V195">
        <v>5</v>
      </c>
      <c r="W195" s="2">
        <v>0.42</v>
      </c>
      <c r="X195" s="2">
        <v>0.19</v>
      </c>
      <c r="Y195">
        <v>7</v>
      </c>
      <c r="Z195">
        <v>3</v>
      </c>
      <c r="AA195">
        <v>12</v>
      </c>
      <c r="AC195" s="22">
        <v>822</v>
      </c>
      <c r="AD195" s="23">
        <v>15</v>
      </c>
      <c r="AE195" s="23">
        <v>13</v>
      </c>
      <c r="AF195" s="22">
        <v>67</v>
      </c>
      <c r="AG195" s="22">
        <v>90</v>
      </c>
      <c r="AH195" s="22">
        <v>17</v>
      </c>
      <c r="AI195" s="22">
        <v>2.25</v>
      </c>
      <c r="AJ195" s="22">
        <v>74</v>
      </c>
      <c r="AK195" s="24">
        <v>10</v>
      </c>
      <c r="AL195" s="24">
        <f>Tabla_Estadisticas[[#This Row],[E1_Pts_Saque]]+Tabla_Estadisticas[[#This Row],[E1_Error_Saque]]/Tabla_Estadisticas[[#This Row],[E1_Total_Saques]]</f>
        <v>5.135416666666667</v>
      </c>
      <c r="AM195" s="24">
        <f>Tabla_Estadisticas[[#This Row],[E1_Pts_Contraataque]]/Tabla_Estadisticas[[#This Row],[E1_Total_Saques]]</f>
        <v>0.28125</v>
      </c>
      <c r="AN195" s="22">
        <v>62</v>
      </c>
      <c r="AO195" s="22">
        <v>89</v>
      </c>
      <c r="AP195" s="22">
        <v>15</v>
      </c>
      <c r="AQ195" s="22">
        <v>2.5</v>
      </c>
      <c r="AR195" s="22">
        <v>73</v>
      </c>
      <c r="AS195" s="25">
        <v>9</v>
      </c>
      <c r="AT195" s="24">
        <f>Tabla_Estadisticas[[#This Row],[E2_Pts_Saque]]+Tabla_Estadisticas[[#This Row],[E2_Error_Saque]]/Tabla_Estadisticas[[#This Row],[E2_Total_Saques]]</f>
        <v>8.235294117647058</v>
      </c>
      <c r="AU195" s="24">
        <f>Tabla_Estadisticas[[#This Row],[E2_Pts_Contraataque]]/Tabla_Estadisticas[[#This Row],[E2_Pts_Totales]]</f>
        <v>0.2711864406779661</v>
      </c>
      <c r="AW195" s="30">
        <v>823</v>
      </c>
      <c r="AX195" s="31">
        <v>43222</v>
      </c>
      <c r="AY195" s="30">
        <f>_xlfn.XLOOKUP(Auxiliar!A824,Equipos!$B$2:$B$24,Equipos!$A$2:$A$24,"error",0)</f>
        <v>1</v>
      </c>
      <c r="AZ195" s="30">
        <f>_xlfn.XLOOKUP(Auxiliar!B824,Equipos!$B$2:$B$24,Equipos!$A$2:$A$24,"error",0)</f>
        <v>7</v>
      </c>
      <c r="BA195" s="30">
        <v>2</v>
      </c>
      <c r="BB195" s="30">
        <v>3</v>
      </c>
    </row>
    <row r="196" spans="1:54" x14ac:dyDescent="0.25">
      <c r="A196" t="s">
        <v>100</v>
      </c>
      <c r="B196" t="s">
        <v>62</v>
      </c>
      <c r="L196" t="s">
        <v>61</v>
      </c>
      <c r="M196" t="s">
        <v>156</v>
      </c>
      <c r="N196" t="s">
        <v>98</v>
      </c>
      <c r="O196" s="2">
        <v>0.47</v>
      </c>
      <c r="P196" s="2">
        <v>0.3</v>
      </c>
      <c r="Q196" t="s">
        <v>69</v>
      </c>
      <c r="R196" t="s">
        <v>50</v>
      </c>
      <c r="S196">
        <v>11</v>
      </c>
      <c r="T196">
        <v>26</v>
      </c>
      <c r="U196">
        <v>76</v>
      </c>
      <c r="V196">
        <v>6</v>
      </c>
      <c r="W196" s="2">
        <v>0.34</v>
      </c>
      <c r="X196" s="2">
        <v>0.13</v>
      </c>
      <c r="Y196">
        <v>7</v>
      </c>
      <c r="Z196">
        <v>9</v>
      </c>
      <c r="AA196">
        <v>10</v>
      </c>
      <c r="AC196" s="26">
        <v>823</v>
      </c>
      <c r="AD196" s="27">
        <v>1</v>
      </c>
      <c r="AE196" s="27">
        <v>7</v>
      </c>
      <c r="AF196" s="26">
        <v>85</v>
      </c>
      <c r="AG196" s="26">
        <v>112</v>
      </c>
      <c r="AH196" s="26">
        <v>11</v>
      </c>
      <c r="AI196" s="26">
        <v>1.2</v>
      </c>
      <c r="AJ196" s="26">
        <v>94</v>
      </c>
      <c r="AK196" s="28">
        <v>3</v>
      </c>
      <c r="AL196" s="28">
        <f>Tabla_Estadisticas[[#This Row],[E1_Pts_Saque]]+Tabla_Estadisticas[[#This Row],[E1_Error_Saque]]/Tabla_Estadisticas[[#This Row],[E1_Total_Saques]]</f>
        <v>6.24</v>
      </c>
      <c r="AM196" s="28">
        <f>Tabla_Estadisticas[[#This Row],[E1_Pts_Contraataque]]/Tabla_Estadisticas[[#This Row],[E1_Total_Saques]]</f>
        <v>0.26</v>
      </c>
      <c r="AN196" s="26">
        <v>85</v>
      </c>
      <c r="AO196" s="26">
        <v>108</v>
      </c>
      <c r="AP196" s="26">
        <v>14</v>
      </c>
      <c r="AQ196" s="26">
        <v>0.6</v>
      </c>
      <c r="AR196" s="26">
        <v>101</v>
      </c>
      <c r="AS196" s="29">
        <v>6</v>
      </c>
      <c r="AT196" s="28">
        <f>Tabla_Estadisticas[[#This Row],[E2_Pts_Saque]]+Tabla_Estadisticas[[#This Row],[E2_Error_Saque]]/Tabla_Estadisticas[[#This Row],[E2_Total_Saques]]</f>
        <v>2.2045454545454546</v>
      </c>
      <c r="AU196" s="28">
        <f>Tabla_Estadisticas[[#This Row],[E2_Pts_Contraataque]]/Tabla_Estadisticas[[#This Row],[E2_Pts_Totales]]</f>
        <v>0.24561403508771928</v>
      </c>
      <c r="AW196" s="22">
        <v>824</v>
      </c>
      <c r="AX196" s="32">
        <v>43225</v>
      </c>
      <c r="AY196" s="22">
        <f>_xlfn.XLOOKUP(Auxiliar!A825,Equipos!$B$2:$B$24,Equipos!$A$2:$A$24,"error",0)</f>
        <v>7</v>
      </c>
      <c r="AZ196" s="22">
        <f>_xlfn.XLOOKUP(Auxiliar!B825,Equipos!$B$2:$B$24,Equipos!$A$2:$A$24,"error",0)</f>
        <v>1</v>
      </c>
      <c r="BA196" s="22">
        <v>3</v>
      </c>
      <c r="BB196" s="22">
        <v>1</v>
      </c>
    </row>
    <row r="197" spans="1:54" x14ac:dyDescent="0.25">
      <c r="A197" t="s">
        <v>92</v>
      </c>
      <c r="B197" t="s">
        <v>71</v>
      </c>
      <c r="L197" t="s">
        <v>122</v>
      </c>
      <c r="M197" t="s">
        <v>164</v>
      </c>
      <c r="N197" t="s">
        <v>58</v>
      </c>
      <c r="O197" s="2">
        <v>0.45</v>
      </c>
      <c r="P197" s="2">
        <v>0.13</v>
      </c>
      <c r="Q197" t="s">
        <v>49</v>
      </c>
      <c r="R197" t="s">
        <v>79</v>
      </c>
      <c r="S197">
        <v>13</v>
      </c>
      <c r="T197">
        <v>44</v>
      </c>
      <c r="U197">
        <v>61</v>
      </c>
      <c r="V197">
        <v>4</v>
      </c>
      <c r="W197" s="2">
        <v>0.39</v>
      </c>
      <c r="X197" s="2">
        <v>0.18</v>
      </c>
      <c r="Y197">
        <v>8</v>
      </c>
      <c r="Z197">
        <v>10</v>
      </c>
      <c r="AA197">
        <v>16</v>
      </c>
      <c r="AC197" s="22">
        <v>824</v>
      </c>
      <c r="AD197" s="23">
        <v>7</v>
      </c>
      <c r="AE197" s="23">
        <v>1</v>
      </c>
      <c r="AF197" s="22">
        <v>71</v>
      </c>
      <c r="AG197" s="22">
        <v>94</v>
      </c>
      <c r="AH197" s="22">
        <v>13</v>
      </c>
      <c r="AI197" s="22">
        <v>1.25</v>
      </c>
      <c r="AJ197" s="22">
        <v>66</v>
      </c>
      <c r="AK197" s="24">
        <v>8</v>
      </c>
      <c r="AL197" s="24">
        <f>Tabla_Estadisticas[[#This Row],[E1_Pts_Saque]]+Tabla_Estadisticas[[#This Row],[E1_Error_Saque]]/Tabla_Estadisticas[[#This Row],[E1_Total_Saques]]</f>
        <v>4.2374999999999998</v>
      </c>
      <c r="AM197" s="24">
        <f>Tabla_Estadisticas[[#This Row],[E1_Pts_Contraataque]]/Tabla_Estadisticas[[#This Row],[E1_Total_Saques]]</f>
        <v>0.2</v>
      </c>
      <c r="AN197" s="22">
        <v>60</v>
      </c>
      <c r="AO197" s="22">
        <v>79</v>
      </c>
      <c r="AP197" s="22">
        <v>13</v>
      </c>
      <c r="AQ197" s="22">
        <v>2</v>
      </c>
      <c r="AR197" s="22">
        <v>81</v>
      </c>
      <c r="AS197" s="25">
        <v>5</v>
      </c>
      <c r="AT197" s="24">
        <f>Tabla_Estadisticas[[#This Row],[E2_Pts_Saque]]+Tabla_Estadisticas[[#This Row],[E2_Error_Saque]]/Tabla_Estadisticas[[#This Row],[E2_Total_Saques]]</f>
        <v>4.1473684210526311</v>
      </c>
      <c r="AU197" s="24">
        <f>Tabla_Estadisticas[[#This Row],[E2_Pts_Contraataque]]/Tabla_Estadisticas[[#This Row],[E2_Pts_Totales]]</f>
        <v>0.42424242424242425</v>
      </c>
      <c r="AW197" s="30">
        <v>825</v>
      </c>
      <c r="AX197" s="31">
        <v>43215</v>
      </c>
      <c r="AY197" s="30">
        <f>_xlfn.XLOOKUP(Auxiliar!A826,Equipos!$B$2:$B$24,Equipos!$A$2:$A$24,"error",0)</f>
        <v>2</v>
      </c>
      <c r="AZ197" s="30">
        <f>_xlfn.XLOOKUP(Auxiliar!B826,Equipos!$B$2:$B$24,Equipos!$A$2:$A$24,"error",0)</f>
        <v>8</v>
      </c>
      <c r="BA197" s="30">
        <v>3</v>
      </c>
      <c r="BB197" s="30">
        <v>2</v>
      </c>
    </row>
    <row r="198" spans="1:54" x14ac:dyDescent="0.25">
      <c r="A198" t="s">
        <v>81</v>
      </c>
      <c r="B198" t="s">
        <v>86</v>
      </c>
      <c r="L198" t="s">
        <v>44</v>
      </c>
      <c r="M198" t="s">
        <v>160</v>
      </c>
      <c r="N198" t="s">
        <v>77</v>
      </c>
      <c r="O198" s="2">
        <v>0.53</v>
      </c>
      <c r="P198" s="2">
        <v>0.14000000000000001</v>
      </c>
      <c r="Q198" t="s">
        <v>69</v>
      </c>
      <c r="R198" t="s">
        <v>77</v>
      </c>
      <c r="S198">
        <v>3</v>
      </c>
      <c r="T198">
        <v>40</v>
      </c>
      <c r="U198">
        <v>46</v>
      </c>
      <c r="V198">
        <v>4</v>
      </c>
      <c r="W198" s="2">
        <v>0.34</v>
      </c>
      <c r="X198" s="2">
        <v>0.1</v>
      </c>
      <c r="Y198">
        <v>5</v>
      </c>
      <c r="Z198">
        <v>9</v>
      </c>
      <c r="AA198">
        <v>3</v>
      </c>
      <c r="AC198" s="26">
        <v>825</v>
      </c>
      <c r="AD198" s="27">
        <v>2</v>
      </c>
      <c r="AE198" s="27">
        <v>8</v>
      </c>
      <c r="AF198" s="26">
        <v>69</v>
      </c>
      <c r="AG198" s="26">
        <v>101</v>
      </c>
      <c r="AH198" s="26">
        <v>14</v>
      </c>
      <c r="AI198" s="26">
        <v>1.6</v>
      </c>
      <c r="AJ198" s="26">
        <v>78</v>
      </c>
      <c r="AK198" s="28">
        <v>3</v>
      </c>
      <c r="AL198" s="28">
        <f>Tabla_Estadisticas[[#This Row],[E1_Pts_Saque]]+Tabla_Estadisticas[[#This Row],[E1_Error_Saque]]/Tabla_Estadisticas[[#This Row],[E1_Total_Saques]]</f>
        <v>4.1785714285714288</v>
      </c>
      <c r="AM198" s="28">
        <f>Tabla_Estadisticas[[#This Row],[E1_Pts_Contraataque]]/Tabla_Estadisticas[[#This Row],[E1_Total_Saques]]</f>
        <v>0.125</v>
      </c>
      <c r="AN198" s="26">
        <v>67</v>
      </c>
      <c r="AO198" s="26">
        <v>95</v>
      </c>
      <c r="AP198" s="26">
        <v>17</v>
      </c>
      <c r="AQ198" s="26">
        <v>0.6</v>
      </c>
      <c r="AR198" s="26">
        <v>87</v>
      </c>
      <c r="AS198" s="29">
        <v>8</v>
      </c>
      <c r="AT198" s="28">
        <f>Tabla_Estadisticas[[#This Row],[E2_Pts_Saque]]+Tabla_Estadisticas[[#This Row],[E2_Error_Saque]]/Tabla_Estadisticas[[#This Row],[E2_Total_Saques]]</f>
        <v>5.1351351351351351</v>
      </c>
      <c r="AU198" s="28">
        <f>Tabla_Estadisticas[[#This Row],[E2_Pts_Contraataque]]/Tabla_Estadisticas[[#This Row],[E2_Pts_Totales]]</f>
        <v>0.44262295081967212</v>
      </c>
      <c r="AW198" s="22">
        <v>826</v>
      </c>
      <c r="AX198" s="32">
        <v>43218</v>
      </c>
      <c r="AY198" s="22">
        <f>_xlfn.XLOOKUP(Auxiliar!A827,Equipos!$B$2:$B$24,Equipos!$A$2:$A$24,"error",0)</f>
        <v>8</v>
      </c>
      <c r="AZ198" s="22">
        <f>_xlfn.XLOOKUP(Auxiliar!B827,Equipos!$B$2:$B$24,Equipos!$A$2:$A$24,"error",0)</f>
        <v>2</v>
      </c>
      <c r="BA198" s="22">
        <v>3</v>
      </c>
      <c r="BB198" s="22">
        <v>1</v>
      </c>
    </row>
    <row r="199" spans="1:54" x14ac:dyDescent="0.25">
      <c r="A199" t="s">
        <v>81</v>
      </c>
      <c r="B199" t="s">
        <v>92</v>
      </c>
      <c r="L199" t="s">
        <v>65</v>
      </c>
      <c r="M199" t="s">
        <v>149</v>
      </c>
      <c r="N199" t="s">
        <v>51</v>
      </c>
      <c r="O199" s="2">
        <v>0.38</v>
      </c>
      <c r="P199" s="2">
        <v>0.16</v>
      </c>
      <c r="Q199" t="s">
        <v>79</v>
      </c>
      <c r="R199" t="s">
        <v>69</v>
      </c>
      <c r="S199">
        <v>11</v>
      </c>
      <c r="T199">
        <v>44</v>
      </c>
      <c r="U199">
        <v>75</v>
      </c>
      <c r="V199">
        <v>6</v>
      </c>
      <c r="W199" s="2">
        <v>0.49</v>
      </c>
      <c r="X199" s="2">
        <v>0.2</v>
      </c>
      <c r="Y199">
        <v>9</v>
      </c>
      <c r="Z199">
        <v>8</v>
      </c>
      <c r="AA199">
        <v>9</v>
      </c>
      <c r="AC199" s="22">
        <v>826</v>
      </c>
      <c r="AD199" s="23">
        <v>8</v>
      </c>
      <c r="AE199" s="23">
        <v>2</v>
      </c>
      <c r="AF199" s="22">
        <v>80</v>
      </c>
      <c r="AG199" s="22">
        <v>103</v>
      </c>
      <c r="AH199" s="22">
        <v>18</v>
      </c>
      <c r="AI199" s="22">
        <v>2.25</v>
      </c>
      <c r="AJ199" s="22">
        <v>88</v>
      </c>
      <c r="AK199" s="24">
        <v>12</v>
      </c>
      <c r="AL199" s="24">
        <f>Tabla_Estadisticas[[#This Row],[E1_Pts_Saque]]+Tabla_Estadisticas[[#This Row],[E1_Error_Saque]]/Tabla_Estadisticas[[#This Row],[E1_Total_Saques]]</f>
        <v>6.117647058823529</v>
      </c>
      <c r="AM199" s="24">
        <f>Tabla_Estadisticas[[#This Row],[E1_Pts_Contraataque]]/Tabla_Estadisticas[[#This Row],[E1_Total_Saques]]</f>
        <v>0.27058823529411763</v>
      </c>
      <c r="AN199" s="22">
        <v>75</v>
      </c>
      <c r="AO199" s="22">
        <v>105</v>
      </c>
      <c r="AP199" s="22">
        <v>17</v>
      </c>
      <c r="AQ199" s="22">
        <v>1.5</v>
      </c>
      <c r="AR199" s="22">
        <v>85</v>
      </c>
      <c r="AS199" s="25">
        <v>15</v>
      </c>
      <c r="AT199" s="24">
        <f>Tabla_Estadisticas[[#This Row],[E2_Pts_Saque]]+Tabla_Estadisticas[[#This Row],[E2_Error_Saque]]/Tabla_Estadisticas[[#This Row],[E2_Total_Saques]]</f>
        <v>14.195876288659793</v>
      </c>
      <c r="AU199" s="24">
        <f>Tabla_Estadisticas[[#This Row],[E2_Pts_Contraataque]]/Tabla_Estadisticas[[#This Row],[E2_Pts_Totales]]</f>
        <v>0.48051948051948051</v>
      </c>
      <c r="AW199" s="30">
        <v>827</v>
      </c>
      <c r="AX199" s="31">
        <v>43219</v>
      </c>
      <c r="AY199" s="30">
        <f>_xlfn.XLOOKUP(Auxiliar!A828,Equipos!$B$2:$B$24,Equipos!$A$2:$A$24,"error",0)</f>
        <v>8</v>
      </c>
      <c r="AZ199" s="30">
        <f>_xlfn.XLOOKUP(Auxiliar!B828,Equipos!$B$2:$B$24,Equipos!$A$2:$A$24,"error",0)</f>
        <v>2</v>
      </c>
      <c r="BA199" s="30">
        <v>1</v>
      </c>
      <c r="BB199" s="30">
        <v>3</v>
      </c>
    </row>
    <row r="200" spans="1:54" x14ac:dyDescent="0.25">
      <c r="A200" t="s">
        <v>71</v>
      </c>
      <c r="B200" t="s">
        <v>100</v>
      </c>
      <c r="L200" t="s">
        <v>107</v>
      </c>
      <c r="M200" t="s">
        <v>103</v>
      </c>
      <c r="N200" t="s">
        <v>68</v>
      </c>
      <c r="O200" s="2">
        <v>0.52</v>
      </c>
      <c r="P200" s="2">
        <v>0.22</v>
      </c>
      <c r="Q200" t="s">
        <v>49</v>
      </c>
      <c r="R200" t="s">
        <v>77</v>
      </c>
      <c r="S200">
        <v>9</v>
      </c>
      <c r="T200">
        <v>6</v>
      </c>
      <c r="U200">
        <v>60</v>
      </c>
      <c r="V200">
        <v>10</v>
      </c>
      <c r="W200" s="2">
        <v>0.4</v>
      </c>
      <c r="X200" s="2">
        <v>0.2</v>
      </c>
      <c r="Y200">
        <v>5</v>
      </c>
      <c r="Z200">
        <v>10</v>
      </c>
      <c r="AA200">
        <v>4</v>
      </c>
      <c r="AC200" s="26">
        <v>827</v>
      </c>
      <c r="AD200" s="27">
        <v>8</v>
      </c>
      <c r="AE200" s="27">
        <v>2</v>
      </c>
      <c r="AF200" s="26">
        <v>77</v>
      </c>
      <c r="AG200" s="26">
        <v>98</v>
      </c>
      <c r="AH200" s="26">
        <v>24</v>
      </c>
      <c r="AI200" s="26">
        <v>0.5</v>
      </c>
      <c r="AJ200" s="26">
        <v>88</v>
      </c>
      <c r="AK200" s="28">
        <v>11</v>
      </c>
      <c r="AL200" s="28">
        <f>Tabla_Estadisticas[[#This Row],[E1_Pts_Saque]]+Tabla_Estadisticas[[#This Row],[E1_Error_Saque]]/Tabla_Estadisticas[[#This Row],[E1_Total_Saques]]</f>
        <v>10.178082191780822</v>
      </c>
      <c r="AM200" s="28">
        <f>Tabla_Estadisticas[[#This Row],[E1_Pts_Contraataque]]/Tabla_Estadisticas[[#This Row],[E1_Total_Saques]]</f>
        <v>0.31506849315068491</v>
      </c>
      <c r="AN200" s="26">
        <v>65</v>
      </c>
      <c r="AO200" s="26">
        <v>103</v>
      </c>
      <c r="AP200" s="26">
        <v>15</v>
      </c>
      <c r="AQ200" s="26">
        <v>1.25</v>
      </c>
      <c r="AR200" s="26">
        <v>74</v>
      </c>
      <c r="AS200" s="29">
        <v>6</v>
      </c>
      <c r="AT200" s="28">
        <f>Tabla_Estadisticas[[#This Row],[E2_Pts_Saque]]+Tabla_Estadisticas[[#This Row],[E2_Error_Saque]]/Tabla_Estadisticas[[#This Row],[E2_Total_Saques]]</f>
        <v>3.3220338983050848</v>
      </c>
      <c r="AU200" s="28">
        <f>Tabla_Estadisticas[[#This Row],[E2_Pts_Contraataque]]/Tabla_Estadisticas[[#This Row],[E2_Pts_Totales]]</f>
        <v>0.22500000000000001</v>
      </c>
      <c r="AW200" s="22">
        <v>828</v>
      </c>
      <c r="AX200" s="32">
        <v>43208</v>
      </c>
      <c r="AY200" s="22">
        <f>_xlfn.XLOOKUP(Auxiliar!A829,Equipos!$B$2:$B$24,Equipos!$A$2:$A$24,"error",0)</f>
        <v>12</v>
      </c>
      <c r="AZ200" s="22">
        <f>_xlfn.XLOOKUP(Auxiliar!B829,Equipos!$B$2:$B$24,Equipos!$A$2:$A$24,"error",0)</f>
        <v>16</v>
      </c>
      <c r="BA200" s="22">
        <v>1</v>
      </c>
      <c r="BB200" s="22">
        <v>3</v>
      </c>
    </row>
    <row r="201" spans="1:54" x14ac:dyDescent="0.25">
      <c r="A201" t="s">
        <v>62</v>
      </c>
      <c r="B201" t="s">
        <v>101</v>
      </c>
      <c r="L201" t="s">
        <v>44</v>
      </c>
      <c r="M201" t="s">
        <v>57</v>
      </c>
      <c r="N201" t="s">
        <v>79</v>
      </c>
      <c r="O201" s="2">
        <v>0.53</v>
      </c>
      <c r="P201" s="2">
        <v>0.18</v>
      </c>
      <c r="Q201" t="s">
        <v>74</v>
      </c>
      <c r="R201" t="s">
        <v>58</v>
      </c>
      <c r="S201">
        <v>10</v>
      </c>
      <c r="T201">
        <v>37</v>
      </c>
      <c r="U201">
        <v>65</v>
      </c>
      <c r="V201">
        <v>6</v>
      </c>
      <c r="W201" s="2">
        <v>0.5</v>
      </c>
      <c r="X201" s="2">
        <v>0.18</v>
      </c>
      <c r="Y201">
        <v>4</v>
      </c>
      <c r="Z201">
        <v>16</v>
      </c>
      <c r="AA201">
        <v>6</v>
      </c>
      <c r="AC201" s="22">
        <v>828</v>
      </c>
      <c r="AD201" s="23">
        <v>12</v>
      </c>
      <c r="AE201" s="23">
        <v>16</v>
      </c>
      <c r="AF201" s="22">
        <v>55</v>
      </c>
      <c r="AG201" s="22">
        <v>83</v>
      </c>
      <c r="AH201" s="22">
        <v>12</v>
      </c>
      <c r="AI201" s="22">
        <v>1</v>
      </c>
      <c r="AJ201" s="22">
        <v>80</v>
      </c>
      <c r="AK201" s="24">
        <v>10</v>
      </c>
      <c r="AL201" s="24">
        <f>Tabla_Estadisticas[[#This Row],[E1_Pts_Saque]]+Tabla_Estadisticas[[#This Row],[E1_Error_Saque]]/Tabla_Estadisticas[[#This Row],[E1_Total_Saques]]</f>
        <v>6.1975308641975309</v>
      </c>
      <c r="AM201" s="24">
        <f>Tabla_Estadisticas[[#This Row],[E1_Pts_Contraataque]]/Tabla_Estadisticas[[#This Row],[E1_Total_Saques]]</f>
        <v>0.20987654320987653</v>
      </c>
      <c r="AN201" s="22">
        <v>79</v>
      </c>
      <c r="AO201" s="22">
        <v>96</v>
      </c>
      <c r="AP201" s="22">
        <v>16</v>
      </c>
      <c r="AQ201" s="22">
        <v>2.5</v>
      </c>
      <c r="AR201" s="22">
        <v>71</v>
      </c>
      <c r="AS201" s="25">
        <v>4</v>
      </c>
      <c r="AT201" s="24">
        <f>Tabla_Estadisticas[[#This Row],[E2_Pts_Saque]]+Tabla_Estadisticas[[#This Row],[E2_Error_Saque]]/Tabla_Estadisticas[[#This Row],[E2_Total_Saques]]</f>
        <v>8.2061855670103085</v>
      </c>
      <c r="AU201" s="24">
        <f>Tabla_Estadisticas[[#This Row],[E2_Pts_Contraataque]]/Tabla_Estadisticas[[#This Row],[E2_Pts_Totales]]</f>
        <v>0.42253521126760563</v>
      </c>
      <c r="AW201" s="30">
        <v>829</v>
      </c>
      <c r="AX201" s="31">
        <v>43213</v>
      </c>
      <c r="AY201" s="30">
        <f>_xlfn.XLOOKUP(Auxiliar!A830,Equipos!$B$2:$B$24,Equipos!$A$2:$A$24,"error",0)</f>
        <v>16</v>
      </c>
      <c r="AZ201" s="30">
        <f>_xlfn.XLOOKUP(Auxiliar!B830,Equipos!$B$2:$B$24,Equipos!$A$2:$A$24,"error",0)</f>
        <v>12</v>
      </c>
      <c r="BA201" s="30">
        <v>1</v>
      </c>
      <c r="BB201" s="30">
        <v>3</v>
      </c>
    </row>
    <row r="202" spans="1:54" x14ac:dyDescent="0.25">
      <c r="A202" t="s">
        <v>41</v>
      </c>
      <c r="B202" t="s">
        <v>93</v>
      </c>
      <c r="L202" t="s">
        <v>95</v>
      </c>
      <c r="M202" t="s">
        <v>85</v>
      </c>
      <c r="N202" t="s">
        <v>68</v>
      </c>
      <c r="O202" s="2">
        <v>0.45</v>
      </c>
      <c r="P202" s="2">
        <v>0.28999999999999998</v>
      </c>
      <c r="Q202" t="s">
        <v>77</v>
      </c>
      <c r="R202" t="s">
        <v>49</v>
      </c>
      <c r="S202">
        <v>7</v>
      </c>
      <c r="T202">
        <v>13</v>
      </c>
      <c r="U202">
        <v>59</v>
      </c>
      <c r="V202">
        <v>6</v>
      </c>
      <c r="W202" s="2">
        <v>0.28000000000000003</v>
      </c>
      <c r="X202" s="2">
        <v>0.15</v>
      </c>
      <c r="Y202">
        <v>10</v>
      </c>
      <c r="Z202">
        <v>5</v>
      </c>
      <c r="AA202">
        <v>7</v>
      </c>
      <c r="AC202" s="26">
        <v>829</v>
      </c>
      <c r="AD202" s="27">
        <v>16</v>
      </c>
      <c r="AE202" s="27">
        <v>12</v>
      </c>
      <c r="AF202" s="26">
        <v>71</v>
      </c>
      <c r="AG202" s="26">
        <v>97</v>
      </c>
      <c r="AH202" s="26">
        <v>24</v>
      </c>
      <c r="AI202" s="26">
        <v>0.5</v>
      </c>
      <c r="AJ202" s="26">
        <v>97</v>
      </c>
      <c r="AK202" s="28">
        <v>5</v>
      </c>
      <c r="AL202" s="28">
        <f>Tabla_Estadisticas[[#This Row],[E1_Pts_Saque]]+Tabla_Estadisticas[[#This Row],[E1_Error_Saque]]/Tabla_Estadisticas[[#This Row],[E1_Total_Saques]]</f>
        <v>6.1917808219178081</v>
      </c>
      <c r="AM202" s="28">
        <f>Tabla_Estadisticas[[#This Row],[E1_Pts_Contraataque]]/Tabla_Estadisticas[[#This Row],[E1_Total_Saques]]</f>
        <v>0.32876712328767121</v>
      </c>
      <c r="AN202" s="26">
        <v>78</v>
      </c>
      <c r="AO202" s="26">
        <v>110</v>
      </c>
      <c r="AP202" s="26">
        <v>13</v>
      </c>
      <c r="AQ202" s="26">
        <v>1.25</v>
      </c>
      <c r="AR202" s="26">
        <v>73</v>
      </c>
      <c r="AS202" s="29">
        <v>2</v>
      </c>
      <c r="AT202" s="28">
        <f>Tabla_Estadisticas[[#This Row],[E2_Pts_Saque]]+Tabla_Estadisticas[[#This Row],[E2_Error_Saque]]/Tabla_Estadisticas[[#This Row],[E2_Total_Saques]]</f>
        <v>3.1724137931034484</v>
      </c>
      <c r="AU202" s="28">
        <f>Tabla_Estadisticas[[#This Row],[E2_Pts_Contraataque]]/Tabla_Estadisticas[[#This Row],[E2_Pts_Totales]]</f>
        <v>0.27777777777777779</v>
      </c>
      <c r="AW202" s="22">
        <v>830</v>
      </c>
      <c r="AX202" s="32">
        <v>43208</v>
      </c>
      <c r="AY202" s="22">
        <f>_xlfn.XLOOKUP(Auxiliar!A831,Equipos!$B$2:$B$24,Equipos!$A$2:$A$24,"error",0)</f>
        <v>4</v>
      </c>
      <c r="AZ202" s="22">
        <f>_xlfn.XLOOKUP(Auxiliar!B831,Equipos!$B$2:$B$24,Equipos!$A$2:$A$24,"error",0)</f>
        <v>14</v>
      </c>
      <c r="BA202" s="22">
        <v>3</v>
      </c>
      <c r="BB202" s="22">
        <v>1</v>
      </c>
    </row>
    <row r="203" spans="1:54" x14ac:dyDescent="0.25">
      <c r="A203" t="s">
        <v>53</v>
      </c>
      <c r="B203" t="s">
        <v>87</v>
      </c>
      <c r="L203" t="s">
        <v>85</v>
      </c>
      <c r="M203" t="s">
        <v>140</v>
      </c>
      <c r="N203" t="s">
        <v>50</v>
      </c>
      <c r="O203" s="2">
        <v>0.4</v>
      </c>
      <c r="P203" s="2">
        <v>0.17</v>
      </c>
      <c r="Q203" t="s">
        <v>58</v>
      </c>
      <c r="R203" t="s">
        <v>50</v>
      </c>
      <c r="S203">
        <v>4</v>
      </c>
      <c r="T203">
        <v>20</v>
      </c>
      <c r="U203">
        <v>79</v>
      </c>
      <c r="V203">
        <v>9</v>
      </c>
      <c r="W203" s="2">
        <v>0.34</v>
      </c>
      <c r="X203" s="2">
        <v>0.1</v>
      </c>
      <c r="Y203">
        <v>7</v>
      </c>
      <c r="Z203">
        <v>3</v>
      </c>
      <c r="AA203">
        <v>5</v>
      </c>
      <c r="AC203" s="22">
        <v>830</v>
      </c>
      <c r="AD203" s="23">
        <v>4</v>
      </c>
      <c r="AE203" s="23">
        <v>14</v>
      </c>
      <c r="AF203" s="22">
        <v>69</v>
      </c>
      <c r="AG203" s="22">
        <v>97</v>
      </c>
      <c r="AH203" s="22">
        <v>18</v>
      </c>
      <c r="AI203" s="22">
        <v>2.25</v>
      </c>
      <c r="AJ203" s="22">
        <v>72</v>
      </c>
      <c r="AK203" s="24">
        <v>14</v>
      </c>
      <c r="AL203" s="24">
        <f>Tabla_Estadisticas[[#This Row],[E1_Pts_Saque]]+Tabla_Estadisticas[[#This Row],[E1_Error_Saque]]/Tabla_Estadisticas[[#This Row],[E1_Total_Saques]]</f>
        <v>9.1770833333333339</v>
      </c>
      <c r="AM203" s="24">
        <f>Tabla_Estadisticas[[#This Row],[E1_Pts_Contraataque]]/Tabla_Estadisticas[[#This Row],[E1_Total_Saques]]</f>
        <v>0.32291666666666669</v>
      </c>
      <c r="AN203" s="22">
        <v>61</v>
      </c>
      <c r="AO203" s="22">
        <v>88</v>
      </c>
      <c r="AP203" s="22">
        <v>16</v>
      </c>
      <c r="AQ203" s="22">
        <v>3.5</v>
      </c>
      <c r="AR203" s="22">
        <v>79</v>
      </c>
      <c r="AS203" s="25">
        <v>9</v>
      </c>
      <c r="AT203" s="24">
        <f>Tabla_Estadisticas[[#This Row],[E2_Pts_Saque]]+Tabla_Estadisticas[[#This Row],[E2_Error_Saque]]/Tabla_Estadisticas[[#This Row],[E2_Total_Saques]]</f>
        <v>7.197183098591549</v>
      </c>
      <c r="AU203" s="24">
        <f>Tabla_Estadisticas[[#This Row],[E2_Pts_Contraataque]]/Tabla_Estadisticas[[#This Row],[E2_Pts_Totales]]</f>
        <v>0.23529411764705882</v>
      </c>
      <c r="AW203" s="30">
        <v>831</v>
      </c>
      <c r="AX203" s="31">
        <v>43210</v>
      </c>
      <c r="AY203" s="30">
        <f>_xlfn.XLOOKUP(Auxiliar!A832,Equipos!$B$2:$B$24,Equipos!$A$2:$A$24,"error",0)</f>
        <v>14</v>
      </c>
      <c r="AZ203" s="30">
        <f>_xlfn.XLOOKUP(Auxiliar!B832,Equipos!$B$2:$B$24,Equipos!$A$2:$A$24,"error",0)</f>
        <v>4</v>
      </c>
      <c r="BA203" s="30">
        <v>3</v>
      </c>
      <c r="BB203" s="30">
        <v>0</v>
      </c>
    </row>
    <row r="204" spans="1:54" x14ac:dyDescent="0.25">
      <c r="A204" t="s">
        <v>42</v>
      </c>
      <c r="B204" t="s">
        <v>82</v>
      </c>
      <c r="L204" t="s">
        <v>95</v>
      </c>
      <c r="M204" t="s">
        <v>119</v>
      </c>
      <c r="N204" t="s">
        <v>69</v>
      </c>
      <c r="O204" s="2">
        <v>0.32</v>
      </c>
      <c r="P204" s="2">
        <v>0.18</v>
      </c>
      <c r="Q204" t="s">
        <v>47</v>
      </c>
      <c r="R204" t="s">
        <v>117</v>
      </c>
      <c r="S204">
        <v>8</v>
      </c>
      <c r="T204">
        <v>25</v>
      </c>
      <c r="U204">
        <v>81</v>
      </c>
      <c r="V204">
        <v>7</v>
      </c>
      <c r="W204" s="2">
        <v>0.51</v>
      </c>
      <c r="X204" s="2">
        <v>0.22</v>
      </c>
      <c r="Y204">
        <v>13</v>
      </c>
      <c r="Z204">
        <v>6</v>
      </c>
      <c r="AA204">
        <v>10</v>
      </c>
      <c r="AC204" s="26">
        <v>831</v>
      </c>
      <c r="AD204" s="27">
        <v>14</v>
      </c>
      <c r="AE204" s="27">
        <v>4</v>
      </c>
      <c r="AF204" s="26">
        <v>58</v>
      </c>
      <c r="AG204" s="26">
        <v>85</v>
      </c>
      <c r="AH204" s="26">
        <v>13</v>
      </c>
      <c r="AI204" s="26">
        <v>2.33</v>
      </c>
      <c r="AJ204" s="26">
        <v>56</v>
      </c>
      <c r="AK204" s="28">
        <v>7</v>
      </c>
      <c r="AL204" s="28">
        <f>Tabla_Estadisticas[[#This Row],[E1_Pts_Saque]]+Tabla_Estadisticas[[#This Row],[E1_Error_Saque]]/Tabla_Estadisticas[[#This Row],[E1_Total_Saques]]</f>
        <v>7.1649484536082477</v>
      </c>
      <c r="AM204" s="28">
        <f>Tabla_Estadisticas[[#This Row],[E1_Pts_Contraataque]]/Tabla_Estadisticas[[#This Row],[E1_Total_Saques]]</f>
        <v>0.27835051546391754</v>
      </c>
      <c r="AN204" s="26">
        <v>52</v>
      </c>
      <c r="AO204" s="26">
        <v>72</v>
      </c>
      <c r="AP204" s="26">
        <v>16</v>
      </c>
      <c r="AQ204" s="26">
        <v>2.33</v>
      </c>
      <c r="AR204" s="26">
        <v>72</v>
      </c>
      <c r="AS204" s="29">
        <v>7</v>
      </c>
      <c r="AT204" s="28">
        <f>Tabla_Estadisticas[[#This Row],[E2_Pts_Saque]]+Tabla_Estadisticas[[#This Row],[E2_Error_Saque]]/Tabla_Estadisticas[[#This Row],[E2_Total_Saques]]</f>
        <v>9.2613636363636367</v>
      </c>
      <c r="AU204" s="28">
        <f>Tabla_Estadisticas[[#This Row],[E2_Pts_Contraataque]]/Tabla_Estadisticas[[#This Row],[E2_Pts_Totales]]</f>
        <v>0.30158730158730157</v>
      </c>
      <c r="AW204" s="22">
        <v>832</v>
      </c>
      <c r="AX204" s="32">
        <v>43208</v>
      </c>
      <c r="AY204" s="22">
        <f>_xlfn.XLOOKUP(Auxiliar!A833,Equipos!$B$2:$B$24,Equipos!$A$2:$A$24,"error",0)</f>
        <v>19</v>
      </c>
      <c r="AZ204" s="22">
        <f>_xlfn.XLOOKUP(Auxiliar!B833,Equipos!$B$2:$B$24,Equipos!$A$2:$A$24,"error",0)</f>
        <v>9</v>
      </c>
      <c r="BA204" s="22">
        <v>2</v>
      </c>
      <c r="BB204" s="22">
        <v>3</v>
      </c>
    </row>
    <row r="205" spans="1:54" x14ac:dyDescent="0.25">
      <c r="A205" t="s">
        <v>86</v>
      </c>
      <c r="B205" t="s">
        <v>93</v>
      </c>
      <c r="L205" t="s">
        <v>104</v>
      </c>
      <c r="M205" t="s">
        <v>94</v>
      </c>
      <c r="N205" t="s">
        <v>77</v>
      </c>
      <c r="O205" s="2">
        <v>0.28000000000000003</v>
      </c>
      <c r="P205" s="2">
        <v>0.11</v>
      </c>
      <c r="Q205" t="s">
        <v>47</v>
      </c>
      <c r="R205" t="s">
        <v>50</v>
      </c>
      <c r="S205">
        <v>6</v>
      </c>
      <c r="T205">
        <v>19</v>
      </c>
      <c r="U205">
        <v>58</v>
      </c>
      <c r="V205">
        <v>11</v>
      </c>
      <c r="W205" s="2">
        <v>0.34</v>
      </c>
      <c r="X205" s="2">
        <v>0.18</v>
      </c>
      <c r="Y205">
        <v>7</v>
      </c>
      <c r="Z205">
        <v>6</v>
      </c>
      <c r="AA205">
        <v>8</v>
      </c>
      <c r="AC205" s="22">
        <v>832</v>
      </c>
      <c r="AD205" s="23">
        <v>19</v>
      </c>
      <c r="AE205" s="23">
        <v>9</v>
      </c>
      <c r="AF205" s="22">
        <v>72</v>
      </c>
      <c r="AG205" s="22">
        <v>105</v>
      </c>
      <c r="AH205" s="22">
        <v>17</v>
      </c>
      <c r="AI205" s="22">
        <v>2</v>
      </c>
      <c r="AJ205" s="22">
        <v>84</v>
      </c>
      <c r="AK205" s="24">
        <v>5</v>
      </c>
      <c r="AL205" s="24">
        <f>Tabla_Estadisticas[[#This Row],[E1_Pts_Saque]]+Tabla_Estadisticas[[#This Row],[E1_Error_Saque]]/Tabla_Estadisticas[[#This Row],[E1_Total_Saques]]</f>
        <v>11.205479452054794</v>
      </c>
      <c r="AM205" s="24">
        <f>Tabla_Estadisticas[[#This Row],[E1_Pts_Contraataque]]/Tabla_Estadisticas[[#This Row],[E1_Total_Saques]]</f>
        <v>0.28767123287671231</v>
      </c>
      <c r="AN205" s="22">
        <v>81</v>
      </c>
      <c r="AO205" s="22">
        <v>106</v>
      </c>
      <c r="AP205" s="22">
        <v>22</v>
      </c>
      <c r="AQ205" s="22">
        <v>1</v>
      </c>
      <c r="AR205" s="22">
        <v>88</v>
      </c>
      <c r="AS205" s="25">
        <v>10</v>
      </c>
      <c r="AT205" s="24">
        <f>Tabla_Estadisticas[[#This Row],[E2_Pts_Saque]]+Tabla_Estadisticas[[#This Row],[E2_Error_Saque]]/Tabla_Estadisticas[[#This Row],[E2_Total_Saques]]</f>
        <v>5.132352941176471</v>
      </c>
      <c r="AU205" s="24">
        <f>Tabla_Estadisticas[[#This Row],[E2_Pts_Contraataque]]/Tabla_Estadisticas[[#This Row],[E2_Pts_Totales]]</f>
        <v>0.32608695652173914</v>
      </c>
      <c r="AW205" s="30">
        <v>833</v>
      </c>
      <c r="AX205" s="31">
        <v>43211</v>
      </c>
      <c r="AY205" s="30">
        <f>_xlfn.XLOOKUP(Auxiliar!A834,Equipos!$B$2:$B$24,Equipos!$A$2:$A$24,"error",0)</f>
        <v>9</v>
      </c>
      <c r="AZ205" s="30">
        <f>_xlfn.XLOOKUP(Auxiliar!B834,Equipos!$B$2:$B$24,Equipos!$A$2:$A$24,"error",0)</f>
        <v>19</v>
      </c>
      <c r="BA205" s="30">
        <v>3</v>
      </c>
      <c r="BB205" s="30">
        <v>0</v>
      </c>
    </row>
    <row r="206" spans="1:54" x14ac:dyDescent="0.25">
      <c r="A206" t="s">
        <v>42</v>
      </c>
      <c r="B206" t="s">
        <v>54</v>
      </c>
      <c r="L206" t="s">
        <v>152</v>
      </c>
      <c r="M206" t="s">
        <v>85</v>
      </c>
      <c r="N206" t="s">
        <v>68</v>
      </c>
      <c r="O206" s="2">
        <v>0.41</v>
      </c>
      <c r="P206" s="2">
        <v>0.27</v>
      </c>
      <c r="Q206" t="s">
        <v>58</v>
      </c>
      <c r="R206" t="s">
        <v>84</v>
      </c>
      <c r="S206">
        <v>11</v>
      </c>
      <c r="T206">
        <v>8</v>
      </c>
      <c r="U206">
        <v>65</v>
      </c>
      <c r="V206">
        <v>7</v>
      </c>
      <c r="W206" s="2">
        <v>0.36</v>
      </c>
      <c r="X206" s="2">
        <v>0.15</v>
      </c>
      <c r="Y206">
        <v>12</v>
      </c>
      <c r="Z206">
        <v>4</v>
      </c>
      <c r="AA206">
        <v>5</v>
      </c>
      <c r="AC206" s="26">
        <v>833</v>
      </c>
      <c r="AD206" s="27">
        <v>9</v>
      </c>
      <c r="AE206" s="27">
        <v>19</v>
      </c>
      <c r="AF206" s="26">
        <v>57</v>
      </c>
      <c r="AG206" s="26">
        <v>73</v>
      </c>
      <c r="AH206" s="26">
        <v>14</v>
      </c>
      <c r="AI206" s="26">
        <v>1.33</v>
      </c>
      <c r="AJ206" s="26">
        <v>43</v>
      </c>
      <c r="AK206" s="28">
        <v>4</v>
      </c>
      <c r="AL206" s="28">
        <f>Tabla_Estadisticas[[#This Row],[E1_Pts_Saque]]+Tabla_Estadisticas[[#This Row],[E1_Error_Saque]]/Tabla_Estadisticas[[#This Row],[E1_Total_Saques]]</f>
        <v>7.1095890410958908</v>
      </c>
      <c r="AM206" s="28">
        <f>Tabla_Estadisticas[[#This Row],[E1_Pts_Contraataque]]/Tabla_Estadisticas[[#This Row],[E1_Total_Saques]]</f>
        <v>0.38356164383561642</v>
      </c>
      <c r="AN206" s="26">
        <v>37</v>
      </c>
      <c r="AO206" s="26">
        <v>58</v>
      </c>
      <c r="AP206" s="26">
        <v>15</v>
      </c>
      <c r="AQ206" s="26">
        <v>1.33</v>
      </c>
      <c r="AR206" s="26">
        <v>59</v>
      </c>
      <c r="AS206" s="29">
        <v>4</v>
      </c>
      <c r="AT206" s="28">
        <f>Tabla_Estadisticas[[#This Row],[E2_Pts_Saque]]+Tabla_Estadisticas[[#This Row],[E2_Error_Saque]]/Tabla_Estadisticas[[#This Row],[E2_Total_Saques]]</f>
        <v>3.1578947368421053</v>
      </c>
      <c r="AU206" s="28">
        <f>Tabla_Estadisticas[[#This Row],[E2_Pts_Contraataque]]/Tabla_Estadisticas[[#This Row],[E2_Pts_Totales]]</f>
        <v>0.2857142857142857</v>
      </c>
      <c r="AW206" s="22">
        <v>834</v>
      </c>
      <c r="AX206" s="32">
        <v>43209</v>
      </c>
      <c r="AY206" s="22">
        <f>_xlfn.XLOOKUP(Auxiliar!A835,Equipos!$B$2:$B$24,Equipos!$A$2:$A$24,"error",0)</f>
        <v>18</v>
      </c>
      <c r="AZ206" s="22">
        <f>_xlfn.XLOOKUP(Auxiliar!B835,Equipos!$B$2:$B$24,Equipos!$A$2:$A$24,"error",0)</f>
        <v>17</v>
      </c>
      <c r="BA206" s="22">
        <v>2</v>
      </c>
      <c r="BB206" s="22">
        <v>3</v>
      </c>
    </row>
    <row r="207" spans="1:54" x14ac:dyDescent="0.25">
      <c r="A207" t="s">
        <v>54</v>
      </c>
      <c r="B207" t="s">
        <v>42</v>
      </c>
      <c r="L207" t="s">
        <v>126</v>
      </c>
      <c r="M207" t="s">
        <v>158</v>
      </c>
      <c r="N207" t="s">
        <v>77</v>
      </c>
      <c r="O207" s="2">
        <v>0.52</v>
      </c>
      <c r="P207" s="2">
        <v>0.14000000000000001</v>
      </c>
      <c r="Q207" t="s">
        <v>51</v>
      </c>
      <c r="R207" t="s">
        <v>47</v>
      </c>
      <c r="S207">
        <v>8</v>
      </c>
      <c r="T207">
        <v>47</v>
      </c>
      <c r="U207">
        <v>74</v>
      </c>
      <c r="V207">
        <v>5</v>
      </c>
      <c r="W207" s="2">
        <v>0.45</v>
      </c>
      <c r="X207" s="2">
        <v>0.2</v>
      </c>
      <c r="Y207">
        <v>6</v>
      </c>
      <c r="Z207">
        <v>14</v>
      </c>
      <c r="AA207">
        <v>17</v>
      </c>
      <c r="AC207" s="22">
        <v>834</v>
      </c>
      <c r="AD207" s="23">
        <v>18</v>
      </c>
      <c r="AE207" s="23">
        <v>17</v>
      </c>
      <c r="AF207" s="22">
        <v>74</v>
      </c>
      <c r="AG207" s="22">
        <v>103</v>
      </c>
      <c r="AH207" s="22">
        <v>12</v>
      </c>
      <c r="AI207" s="22">
        <v>1.6</v>
      </c>
      <c r="AJ207" s="22">
        <v>91</v>
      </c>
      <c r="AK207" s="24">
        <v>4</v>
      </c>
      <c r="AL207" s="24">
        <f>Tabla_Estadisticas[[#This Row],[E1_Pts_Saque]]+Tabla_Estadisticas[[#This Row],[E1_Error_Saque]]/Tabla_Estadisticas[[#This Row],[E1_Total_Saques]]</f>
        <v>5.1590909090909092</v>
      </c>
      <c r="AM207" s="24">
        <f>Tabla_Estadisticas[[#This Row],[E1_Pts_Contraataque]]/Tabla_Estadisticas[[#This Row],[E1_Total_Saques]]</f>
        <v>0.22727272727272727</v>
      </c>
      <c r="AN207" s="22">
        <v>77</v>
      </c>
      <c r="AO207" s="22">
        <v>108</v>
      </c>
      <c r="AP207" s="22">
        <v>17</v>
      </c>
      <c r="AQ207" s="22">
        <v>0.8</v>
      </c>
      <c r="AR207" s="22">
        <v>91</v>
      </c>
      <c r="AS207" s="25">
        <v>8</v>
      </c>
      <c r="AT207" s="24">
        <f>Tabla_Estadisticas[[#This Row],[E2_Pts_Saque]]+Tabla_Estadisticas[[#This Row],[E2_Error_Saque]]/Tabla_Estadisticas[[#This Row],[E2_Total_Saques]]</f>
        <v>5.1386138613861387</v>
      </c>
      <c r="AU207" s="24">
        <f>Tabla_Estadisticas[[#This Row],[E2_Pts_Contraataque]]/Tabla_Estadisticas[[#This Row],[E2_Pts_Totales]]</f>
        <v>0.48101265822784811</v>
      </c>
      <c r="AW207" s="30">
        <v>835</v>
      </c>
      <c r="AX207" s="31">
        <v>43212</v>
      </c>
      <c r="AY207" s="30">
        <f>_xlfn.XLOOKUP(Auxiliar!A836,Equipos!$B$2:$B$24,Equipos!$A$2:$A$24,"error",0)</f>
        <v>17</v>
      </c>
      <c r="AZ207" s="30">
        <f>_xlfn.XLOOKUP(Auxiliar!B836,Equipos!$B$2:$B$24,Equipos!$A$2:$A$24,"error",0)</f>
        <v>18</v>
      </c>
      <c r="BA207" s="30">
        <v>3</v>
      </c>
      <c r="BB207" s="30">
        <v>0</v>
      </c>
    </row>
    <row r="208" spans="1:54" x14ac:dyDescent="0.25">
      <c r="A208" t="s">
        <v>53</v>
      </c>
      <c r="B208" t="s">
        <v>92</v>
      </c>
      <c r="L208" t="s">
        <v>110</v>
      </c>
      <c r="M208" t="s">
        <v>145</v>
      </c>
      <c r="N208" t="s">
        <v>68</v>
      </c>
      <c r="O208" s="2">
        <v>0.6</v>
      </c>
      <c r="P208" s="2">
        <v>0.28000000000000003</v>
      </c>
      <c r="Q208" t="s">
        <v>117</v>
      </c>
      <c r="R208" t="s">
        <v>45</v>
      </c>
      <c r="S208">
        <v>11</v>
      </c>
      <c r="T208">
        <v>33</v>
      </c>
      <c r="U208">
        <v>85</v>
      </c>
      <c r="V208">
        <v>4</v>
      </c>
      <c r="W208" s="2">
        <v>0.4</v>
      </c>
      <c r="X208" s="2">
        <v>0.18</v>
      </c>
      <c r="Y208">
        <v>11</v>
      </c>
      <c r="Z208">
        <v>13</v>
      </c>
      <c r="AA208">
        <v>14</v>
      </c>
      <c r="AC208" s="26">
        <v>835</v>
      </c>
      <c r="AD208" s="27">
        <v>17</v>
      </c>
      <c r="AE208" s="27">
        <v>18</v>
      </c>
      <c r="AF208" s="26">
        <v>53</v>
      </c>
      <c r="AG208" s="26">
        <v>73</v>
      </c>
      <c r="AH208" s="26">
        <v>15</v>
      </c>
      <c r="AI208" s="26">
        <v>1.67</v>
      </c>
      <c r="AJ208" s="26">
        <v>47</v>
      </c>
      <c r="AK208" s="28">
        <v>4</v>
      </c>
      <c r="AL208" s="28">
        <f>Tabla_Estadisticas[[#This Row],[E1_Pts_Saque]]+Tabla_Estadisticas[[#This Row],[E1_Error_Saque]]/Tabla_Estadisticas[[#This Row],[E1_Total_Saques]]</f>
        <v>4.1904761904761907</v>
      </c>
      <c r="AM208" s="28">
        <f>Tabla_Estadisticas[[#This Row],[E1_Pts_Contraataque]]/Tabla_Estadisticas[[#This Row],[E1_Total_Saques]]</f>
        <v>0.20952380952380953</v>
      </c>
      <c r="AN208" s="26">
        <v>31</v>
      </c>
      <c r="AO208" s="26">
        <v>60</v>
      </c>
      <c r="AP208" s="26">
        <v>13</v>
      </c>
      <c r="AQ208" s="26">
        <v>1.33</v>
      </c>
      <c r="AR208" s="26">
        <v>58</v>
      </c>
      <c r="AS208" s="29">
        <v>5</v>
      </c>
      <c r="AT208" s="28">
        <f>Tabla_Estadisticas[[#This Row],[E2_Pts_Saque]]+Tabla_Estadisticas[[#This Row],[E2_Error_Saque]]/Tabla_Estadisticas[[#This Row],[E2_Total_Saques]]</f>
        <v>3.1926605504587156</v>
      </c>
      <c r="AU208" s="28">
        <f>Tabla_Estadisticas[[#This Row],[E2_Pts_Contraataque]]/Tabla_Estadisticas[[#This Row],[E2_Pts_Totales]]</f>
        <v>0.29729729729729731</v>
      </c>
      <c r="AW208" s="22">
        <v>836</v>
      </c>
      <c r="AX208" s="32">
        <v>43061</v>
      </c>
      <c r="AY208" s="22">
        <f>_xlfn.XLOOKUP(Auxiliar!A837,Equipos!$B$2:$B$24,Equipos!$A$2:$A$24,"error",0)</f>
        <v>13</v>
      </c>
      <c r="AZ208" s="22">
        <f>_xlfn.XLOOKUP(Auxiliar!B837,Equipos!$B$2:$B$24,Equipos!$A$2:$A$24,"error",0)</f>
        <v>7</v>
      </c>
      <c r="BA208" s="22">
        <v>3</v>
      </c>
      <c r="BB208" s="22">
        <v>0</v>
      </c>
    </row>
    <row r="209" spans="1:54" x14ac:dyDescent="0.25">
      <c r="A209" t="s">
        <v>92</v>
      </c>
      <c r="B209" t="s">
        <v>53</v>
      </c>
      <c r="L209" t="s">
        <v>49</v>
      </c>
      <c r="M209" t="s">
        <v>43</v>
      </c>
      <c r="N209" t="s">
        <v>68</v>
      </c>
      <c r="O209" s="2">
        <v>0.41</v>
      </c>
      <c r="P209" s="2">
        <v>0.13</v>
      </c>
      <c r="Q209" t="s">
        <v>49</v>
      </c>
      <c r="R209" t="s">
        <v>77</v>
      </c>
      <c r="S209">
        <v>8</v>
      </c>
      <c r="T209">
        <v>26</v>
      </c>
      <c r="U209">
        <v>51</v>
      </c>
      <c r="V209">
        <v>5</v>
      </c>
      <c r="W209" s="2">
        <v>0.45</v>
      </c>
      <c r="X209" s="2">
        <v>0.13</v>
      </c>
      <c r="Y209">
        <v>5</v>
      </c>
      <c r="Z209">
        <v>10</v>
      </c>
      <c r="AA209">
        <v>11</v>
      </c>
      <c r="AC209" s="22">
        <v>836</v>
      </c>
      <c r="AD209" s="23">
        <v>13</v>
      </c>
      <c r="AE209" s="23">
        <v>7</v>
      </c>
      <c r="AF209" s="22">
        <v>53</v>
      </c>
      <c r="AG209" s="22">
        <v>73</v>
      </c>
      <c r="AH209" s="22">
        <v>14</v>
      </c>
      <c r="AI209" s="22">
        <v>3</v>
      </c>
      <c r="AJ209" s="22">
        <v>47</v>
      </c>
      <c r="AK209" s="24">
        <v>3</v>
      </c>
      <c r="AL209" s="24">
        <f>Tabla_Estadisticas[[#This Row],[E1_Pts_Saque]]+Tabla_Estadisticas[[#This Row],[E1_Error_Saque]]/Tabla_Estadisticas[[#This Row],[E1_Total_Saques]]</f>
        <v>5.17741935483871</v>
      </c>
      <c r="AM209" s="24">
        <f>Tabla_Estadisticas[[#This Row],[E1_Pts_Contraataque]]/Tabla_Estadisticas[[#This Row],[E1_Total_Saques]]</f>
        <v>0.27419354838709675</v>
      </c>
      <c r="AN209" s="22">
        <v>40</v>
      </c>
      <c r="AO209" s="22">
        <v>62</v>
      </c>
      <c r="AP209" s="22">
        <v>15</v>
      </c>
      <c r="AQ209" s="22">
        <v>1</v>
      </c>
      <c r="AR209" s="22">
        <v>59</v>
      </c>
      <c r="AS209" s="25">
        <v>9</v>
      </c>
      <c r="AT209" s="24">
        <f>Tabla_Estadisticas[[#This Row],[E2_Pts_Saque]]+Tabla_Estadisticas[[#This Row],[E2_Error_Saque]]/Tabla_Estadisticas[[#This Row],[E2_Total_Saques]]</f>
        <v>3.1780821917808217</v>
      </c>
      <c r="AU209" s="24">
        <f>Tabla_Estadisticas[[#This Row],[E2_Pts_Contraataque]]/Tabla_Estadisticas[[#This Row],[E2_Pts_Totales]]</f>
        <v>0.5</v>
      </c>
      <c r="AW209" s="30">
        <v>837</v>
      </c>
      <c r="AX209" s="31">
        <v>43009</v>
      </c>
      <c r="AY209" s="30">
        <f>_xlfn.XLOOKUP(Auxiliar!A838,Equipos!$B$2:$B$24,Equipos!$A$2:$A$24,"error",0)</f>
        <v>4</v>
      </c>
      <c r="AZ209" s="30">
        <f>_xlfn.XLOOKUP(Auxiliar!B838,Equipos!$B$2:$B$24,Equipos!$A$2:$A$24,"error",0)</f>
        <v>15</v>
      </c>
      <c r="BA209" s="30">
        <v>1</v>
      </c>
      <c r="BB209" s="30">
        <v>3</v>
      </c>
    </row>
    <row r="210" spans="1:54" x14ac:dyDescent="0.25">
      <c r="A210" t="s">
        <v>53</v>
      </c>
      <c r="B210" t="s">
        <v>92</v>
      </c>
      <c r="L210" t="s">
        <v>122</v>
      </c>
      <c r="M210" t="s">
        <v>152</v>
      </c>
      <c r="N210" t="s">
        <v>98</v>
      </c>
      <c r="O210" s="2">
        <v>0.46</v>
      </c>
      <c r="P210" s="2">
        <v>0.21</v>
      </c>
      <c r="Q210" t="s">
        <v>77</v>
      </c>
      <c r="R210" t="s">
        <v>45</v>
      </c>
      <c r="S210">
        <v>10</v>
      </c>
      <c r="T210">
        <v>-4</v>
      </c>
      <c r="U210">
        <v>60</v>
      </c>
      <c r="V210">
        <v>4</v>
      </c>
      <c r="W210" s="2">
        <v>0.48</v>
      </c>
      <c r="X210" s="2">
        <v>0.15</v>
      </c>
      <c r="Y210">
        <v>11</v>
      </c>
      <c r="Z210">
        <v>5</v>
      </c>
      <c r="AA210">
        <v>3</v>
      </c>
      <c r="AC210" s="26">
        <v>837</v>
      </c>
      <c r="AD210" s="27">
        <v>4</v>
      </c>
      <c r="AE210" s="27">
        <v>15</v>
      </c>
      <c r="AF210" s="26">
        <v>56</v>
      </c>
      <c r="AG210" s="26">
        <v>88</v>
      </c>
      <c r="AH210" s="26">
        <v>15</v>
      </c>
      <c r="AI210" s="26">
        <v>0.5</v>
      </c>
      <c r="AJ210" s="26">
        <v>77</v>
      </c>
      <c r="AK210" s="28">
        <v>12</v>
      </c>
      <c r="AL210" s="28">
        <f>Tabla_Estadisticas[[#This Row],[E1_Pts_Saque]]+Tabla_Estadisticas[[#This Row],[E1_Error_Saque]]/Tabla_Estadisticas[[#This Row],[E1_Total_Saques]]</f>
        <v>4.1780821917808222</v>
      </c>
      <c r="AM210" s="28">
        <f>Tabla_Estadisticas[[#This Row],[E1_Pts_Contraataque]]/Tabla_Estadisticas[[#This Row],[E1_Total_Saques]]</f>
        <v>0.31506849315068491</v>
      </c>
      <c r="AN210" s="26">
        <v>67</v>
      </c>
      <c r="AO210" s="26">
        <v>93</v>
      </c>
      <c r="AP210" s="26">
        <v>16</v>
      </c>
      <c r="AQ210" s="26">
        <v>1.5</v>
      </c>
      <c r="AR210" s="26">
        <v>72</v>
      </c>
      <c r="AS210" s="29">
        <v>5</v>
      </c>
      <c r="AT210" s="28">
        <f>Tabla_Estadisticas[[#This Row],[E2_Pts_Saque]]+Tabla_Estadisticas[[#This Row],[E2_Error_Saque]]/Tabla_Estadisticas[[#This Row],[E2_Total_Saques]]</f>
        <v>2.2264150943396226</v>
      </c>
      <c r="AU210" s="28">
        <f>Tabla_Estadisticas[[#This Row],[E2_Pts_Contraataque]]/Tabla_Estadisticas[[#This Row],[E2_Pts_Totales]]</f>
        <v>0.23529411764705882</v>
      </c>
      <c r="AW210" s="22">
        <v>838</v>
      </c>
      <c r="AX210" s="32">
        <v>43033</v>
      </c>
      <c r="AY210" s="22">
        <f>_xlfn.XLOOKUP(Auxiliar!A839,Equipos!$B$2:$B$24,Equipos!$A$2:$A$24,"error",0)</f>
        <v>2</v>
      </c>
      <c r="AZ210" s="22">
        <f>_xlfn.XLOOKUP(Auxiliar!B839,Equipos!$B$2:$B$24,Equipos!$A$2:$A$24,"error",0)</f>
        <v>5</v>
      </c>
      <c r="BA210" s="22">
        <v>3</v>
      </c>
      <c r="BB210" s="22">
        <v>0</v>
      </c>
    </row>
    <row r="211" spans="1:54" x14ac:dyDescent="0.25">
      <c r="A211" t="s">
        <v>72</v>
      </c>
      <c r="B211" t="s">
        <v>41</v>
      </c>
      <c r="L211" t="s">
        <v>136</v>
      </c>
      <c r="M211" t="s">
        <v>46</v>
      </c>
      <c r="N211" t="s">
        <v>45</v>
      </c>
      <c r="O211" s="2">
        <v>0.45</v>
      </c>
      <c r="P211" s="2">
        <v>0.24</v>
      </c>
      <c r="Q211" t="s">
        <v>49</v>
      </c>
      <c r="R211" t="s">
        <v>77</v>
      </c>
      <c r="S211">
        <v>10</v>
      </c>
      <c r="T211">
        <v>43</v>
      </c>
      <c r="U211">
        <v>74</v>
      </c>
      <c r="V211">
        <v>3</v>
      </c>
      <c r="W211" s="2">
        <v>0.35</v>
      </c>
      <c r="X211" s="2">
        <v>0.14000000000000001</v>
      </c>
      <c r="Y211">
        <v>5</v>
      </c>
      <c r="Z211">
        <v>10</v>
      </c>
      <c r="AA211">
        <v>5</v>
      </c>
      <c r="AC211" s="22">
        <v>838</v>
      </c>
      <c r="AD211" s="23">
        <v>2</v>
      </c>
      <c r="AE211" s="23">
        <v>5</v>
      </c>
      <c r="AF211" s="22">
        <v>55</v>
      </c>
      <c r="AG211" s="22">
        <v>73</v>
      </c>
      <c r="AH211" s="22">
        <v>9</v>
      </c>
      <c r="AI211" s="22">
        <v>3</v>
      </c>
      <c r="AJ211" s="22">
        <v>41</v>
      </c>
      <c r="AK211" s="24">
        <v>3</v>
      </c>
      <c r="AL211" s="24">
        <f>Tabla_Estadisticas[[#This Row],[E1_Pts_Saque]]+Tabla_Estadisticas[[#This Row],[E1_Error_Saque]]/Tabla_Estadisticas[[#This Row],[E1_Total_Saques]]</f>
        <v>3.1777777777777776</v>
      </c>
      <c r="AM211" s="24">
        <f>Tabla_Estadisticas[[#This Row],[E1_Pts_Contraataque]]/Tabla_Estadisticas[[#This Row],[E1_Total_Saques]]</f>
        <v>0.2</v>
      </c>
      <c r="AN211" s="22">
        <v>42</v>
      </c>
      <c r="AO211" s="22">
        <v>57</v>
      </c>
      <c r="AP211" s="22">
        <v>16</v>
      </c>
      <c r="AQ211" s="22">
        <v>1</v>
      </c>
      <c r="AR211" s="22">
        <v>63</v>
      </c>
      <c r="AS211" s="25">
        <v>9</v>
      </c>
      <c r="AT211" s="24">
        <f>Tabla_Estadisticas[[#This Row],[E2_Pts_Saque]]+Tabla_Estadisticas[[#This Row],[E2_Error_Saque]]/Tabla_Estadisticas[[#This Row],[E2_Total_Saques]]</f>
        <v>11.185567010309278</v>
      </c>
      <c r="AU211" s="24">
        <f>Tabla_Estadisticas[[#This Row],[E2_Pts_Contraataque]]/Tabla_Estadisticas[[#This Row],[E2_Pts_Totales]]</f>
        <v>0.38356164383561642</v>
      </c>
      <c r="AW211" s="30">
        <v>839</v>
      </c>
      <c r="AX211" s="31">
        <v>43008</v>
      </c>
      <c r="AY211" s="30">
        <f>_xlfn.XLOOKUP(Auxiliar!A840,Equipos!$B$2:$B$24,Equipos!$A$2:$A$24,"error",0)</f>
        <v>1</v>
      </c>
      <c r="AZ211" s="30">
        <f>_xlfn.XLOOKUP(Auxiliar!B840,Equipos!$B$2:$B$24,Equipos!$A$2:$A$24,"error",0)</f>
        <v>19</v>
      </c>
      <c r="BA211" s="30">
        <v>3</v>
      </c>
      <c r="BB211" s="30">
        <v>1</v>
      </c>
    </row>
    <row r="212" spans="1:54" x14ac:dyDescent="0.25">
      <c r="A212" t="s">
        <v>41</v>
      </c>
      <c r="B212" t="s">
        <v>72</v>
      </c>
      <c r="L212" t="s">
        <v>97</v>
      </c>
      <c r="M212" t="s">
        <v>43</v>
      </c>
      <c r="N212" t="s">
        <v>79</v>
      </c>
      <c r="O212" s="2">
        <v>0.28000000000000003</v>
      </c>
      <c r="P212" s="2">
        <v>0.16</v>
      </c>
      <c r="Q212" t="s">
        <v>50</v>
      </c>
      <c r="R212" t="s">
        <v>79</v>
      </c>
      <c r="S212">
        <v>6</v>
      </c>
      <c r="T212">
        <v>22</v>
      </c>
      <c r="U212">
        <v>45</v>
      </c>
      <c r="V212">
        <v>2</v>
      </c>
      <c r="W212" s="2">
        <v>0.55000000000000004</v>
      </c>
      <c r="X212" s="2">
        <v>0.35</v>
      </c>
      <c r="Y212">
        <v>8</v>
      </c>
      <c r="Z212">
        <v>7</v>
      </c>
      <c r="AA212">
        <v>6</v>
      </c>
      <c r="AC212" s="26">
        <v>839</v>
      </c>
      <c r="AD212" s="27">
        <v>1</v>
      </c>
      <c r="AE212" s="27">
        <v>19</v>
      </c>
      <c r="AF212" s="26">
        <v>74</v>
      </c>
      <c r="AG212" s="26">
        <v>94</v>
      </c>
      <c r="AH212" s="26">
        <v>19</v>
      </c>
      <c r="AI212" s="26">
        <v>1.75</v>
      </c>
      <c r="AJ212" s="26">
        <v>76</v>
      </c>
      <c r="AK212" s="28">
        <v>2</v>
      </c>
      <c r="AL212" s="28">
        <f>Tabla_Estadisticas[[#This Row],[E1_Pts_Saque]]+Tabla_Estadisticas[[#This Row],[E1_Error_Saque]]/Tabla_Estadisticas[[#This Row],[E1_Total_Saques]]</f>
        <v>2.2241379310344827</v>
      </c>
      <c r="AM212" s="28">
        <f>Tabla_Estadisticas[[#This Row],[E1_Pts_Contraataque]]/Tabla_Estadisticas[[#This Row],[E1_Total_Saques]]</f>
        <v>0.15517241379310345</v>
      </c>
      <c r="AN212" s="26">
        <v>55</v>
      </c>
      <c r="AO212" s="26">
        <v>86</v>
      </c>
      <c r="AP212" s="26">
        <v>10</v>
      </c>
      <c r="AQ212" s="26">
        <v>0.5</v>
      </c>
      <c r="AR212" s="26">
        <v>75</v>
      </c>
      <c r="AS212" s="29">
        <v>7</v>
      </c>
      <c r="AT212" s="28">
        <f>Tabla_Estadisticas[[#This Row],[E2_Pts_Saque]]+Tabla_Estadisticas[[#This Row],[E2_Error_Saque]]/Tabla_Estadisticas[[#This Row],[E2_Total_Saques]]</f>
        <v>8.1891891891891895</v>
      </c>
      <c r="AU212" s="28">
        <f>Tabla_Estadisticas[[#This Row],[E2_Pts_Contraataque]]/Tabla_Estadisticas[[#This Row],[E2_Pts_Totales]]</f>
        <v>0.41509433962264153</v>
      </c>
      <c r="AW212" s="22">
        <v>840</v>
      </c>
      <c r="AX212" s="32">
        <v>43007</v>
      </c>
      <c r="AY212" s="22">
        <f>_xlfn.XLOOKUP(Auxiliar!A841,Equipos!$B$2:$B$24,Equipos!$A$2:$A$24,"error",0)</f>
        <v>12</v>
      </c>
      <c r="AZ212" s="22">
        <f>_xlfn.XLOOKUP(Auxiliar!B841,Equipos!$B$2:$B$24,Equipos!$A$2:$A$24,"error",0)</f>
        <v>17</v>
      </c>
      <c r="BA212" s="22">
        <v>3</v>
      </c>
      <c r="BB212" s="22">
        <v>0</v>
      </c>
    </row>
    <row r="213" spans="1:54" x14ac:dyDescent="0.25">
      <c r="A213" t="s">
        <v>72</v>
      </c>
      <c r="B213" t="s">
        <v>41</v>
      </c>
      <c r="L213" t="s">
        <v>104</v>
      </c>
      <c r="M213" t="s">
        <v>48</v>
      </c>
      <c r="N213" t="s">
        <v>77</v>
      </c>
      <c r="O213" s="2">
        <v>0.47</v>
      </c>
      <c r="P213" s="2">
        <v>0.27</v>
      </c>
      <c r="Q213" t="s">
        <v>84</v>
      </c>
      <c r="R213" t="s">
        <v>77</v>
      </c>
      <c r="S213">
        <v>18</v>
      </c>
      <c r="T213">
        <v>34</v>
      </c>
      <c r="U213">
        <v>96</v>
      </c>
      <c r="V213">
        <v>9</v>
      </c>
      <c r="W213" s="2">
        <v>0.44</v>
      </c>
      <c r="X213" s="2">
        <v>0.25</v>
      </c>
      <c r="Y213">
        <v>5</v>
      </c>
      <c r="Z213">
        <v>12</v>
      </c>
      <c r="AA213">
        <v>7</v>
      </c>
      <c r="AC213" s="22">
        <v>840</v>
      </c>
      <c r="AD213" s="23">
        <v>12</v>
      </c>
      <c r="AE213" s="23">
        <v>17</v>
      </c>
      <c r="AF213" s="22">
        <v>55</v>
      </c>
      <c r="AG213" s="22">
        <v>76</v>
      </c>
      <c r="AH213" s="22">
        <v>8</v>
      </c>
      <c r="AI213" s="22">
        <v>2.33</v>
      </c>
      <c r="AJ213" s="22">
        <v>45</v>
      </c>
      <c r="AK213" s="24">
        <v>2</v>
      </c>
      <c r="AL213" s="24">
        <f>Tabla_Estadisticas[[#This Row],[E1_Pts_Saque]]+Tabla_Estadisticas[[#This Row],[E1_Error_Saque]]/Tabla_Estadisticas[[#This Row],[E1_Total_Saques]]</f>
        <v>9.1578947368421044</v>
      </c>
      <c r="AM213" s="24">
        <f>Tabla_Estadisticas[[#This Row],[E1_Pts_Contraataque]]/Tabla_Estadisticas[[#This Row],[E1_Total_Saques]]</f>
        <v>0.23684210526315788</v>
      </c>
      <c r="AN213" s="22">
        <v>44</v>
      </c>
      <c r="AO213" s="22">
        <v>57</v>
      </c>
      <c r="AP213" s="22">
        <v>12</v>
      </c>
      <c r="AQ213" s="22">
        <v>0.67</v>
      </c>
      <c r="AR213" s="22">
        <v>68</v>
      </c>
      <c r="AS213" s="25">
        <v>7</v>
      </c>
      <c r="AT213" s="24">
        <f>Tabla_Estadisticas[[#This Row],[E2_Pts_Saque]]+Tabla_Estadisticas[[#This Row],[E2_Error_Saque]]/Tabla_Estadisticas[[#This Row],[E2_Total_Saques]]</f>
        <v>5.2201834862385326</v>
      </c>
      <c r="AU213" s="24">
        <f>Tabla_Estadisticas[[#This Row],[E2_Pts_Contraataque]]/Tabla_Estadisticas[[#This Row],[E2_Pts_Totales]]</f>
        <v>0.24691358024691357</v>
      </c>
      <c r="AW213" s="30">
        <v>841</v>
      </c>
      <c r="AX213" s="31">
        <v>43008</v>
      </c>
      <c r="AY213" s="30">
        <f>_xlfn.XLOOKUP(Auxiliar!A842,Equipos!$B$2:$B$24,Equipos!$A$2:$A$24,"error",0)</f>
        <v>14</v>
      </c>
      <c r="AZ213" s="30">
        <f>_xlfn.XLOOKUP(Auxiliar!B842,Equipos!$B$2:$B$24,Equipos!$A$2:$A$24,"error",0)</f>
        <v>9</v>
      </c>
      <c r="BA213" s="30">
        <v>1</v>
      </c>
      <c r="BB213" s="30">
        <v>3</v>
      </c>
    </row>
    <row r="214" spans="1:54" x14ac:dyDescent="0.25">
      <c r="A214" t="s">
        <v>71</v>
      </c>
      <c r="B214" t="s">
        <v>100</v>
      </c>
      <c r="L214" t="s">
        <v>153</v>
      </c>
      <c r="M214" t="s">
        <v>78</v>
      </c>
      <c r="N214" t="s">
        <v>69</v>
      </c>
      <c r="O214" s="2">
        <v>0.33</v>
      </c>
      <c r="P214" s="2">
        <v>0.13</v>
      </c>
      <c r="Q214" t="s">
        <v>50</v>
      </c>
      <c r="R214" t="s">
        <v>58</v>
      </c>
      <c r="S214">
        <v>10</v>
      </c>
      <c r="T214">
        <v>38</v>
      </c>
      <c r="U214">
        <v>88</v>
      </c>
      <c r="V214">
        <v>7</v>
      </c>
      <c r="W214" s="2">
        <v>0.44</v>
      </c>
      <c r="X214" s="2">
        <v>0.15</v>
      </c>
      <c r="Y214">
        <v>4</v>
      </c>
      <c r="Z214">
        <v>7</v>
      </c>
      <c r="AA214">
        <v>8</v>
      </c>
      <c r="AC214" s="26">
        <v>841</v>
      </c>
      <c r="AD214" s="27">
        <v>14</v>
      </c>
      <c r="AE214" s="27">
        <v>9</v>
      </c>
      <c r="AF214" s="26">
        <v>55</v>
      </c>
      <c r="AG214" s="26">
        <v>80</v>
      </c>
      <c r="AH214" s="26">
        <v>23</v>
      </c>
      <c r="AI214" s="26">
        <v>0.75</v>
      </c>
      <c r="AJ214" s="26">
        <v>77</v>
      </c>
      <c r="AK214" s="28">
        <v>5</v>
      </c>
      <c r="AL214" s="28">
        <f>Tabla_Estadisticas[[#This Row],[E1_Pts_Saque]]+Tabla_Estadisticas[[#This Row],[E1_Error_Saque]]/Tabla_Estadisticas[[#This Row],[E1_Total_Saques]]</f>
        <v>7.1372549019607847</v>
      </c>
      <c r="AM214" s="28">
        <f>Tabla_Estadisticas[[#This Row],[E1_Pts_Contraataque]]/Tabla_Estadisticas[[#This Row],[E1_Total_Saques]]</f>
        <v>0.26470588235294118</v>
      </c>
      <c r="AN214" s="26">
        <v>59</v>
      </c>
      <c r="AO214" s="26">
        <v>93</v>
      </c>
      <c r="AP214" s="26">
        <v>16</v>
      </c>
      <c r="AQ214" s="26">
        <v>1.25</v>
      </c>
      <c r="AR214" s="26">
        <v>57</v>
      </c>
      <c r="AS214" s="29">
        <v>3</v>
      </c>
      <c r="AT214" s="28">
        <f>Tabla_Estadisticas[[#This Row],[E2_Pts_Saque]]+Tabla_Estadisticas[[#This Row],[E2_Error_Saque]]/Tabla_Estadisticas[[#This Row],[E2_Total_Saques]]</f>
        <v>9.1752577319587623</v>
      </c>
      <c r="AU214" s="28">
        <f>Tabla_Estadisticas[[#This Row],[E2_Pts_Contraataque]]/Tabla_Estadisticas[[#This Row],[E2_Pts_Totales]]</f>
        <v>0.36</v>
      </c>
      <c r="AW214" s="22">
        <v>842</v>
      </c>
      <c r="AX214" s="32">
        <v>43008</v>
      </c>
      <c r="AY214" s="22">
        <f>_xlfn.XLOOKUP(Auxiliar!A843,Equipos!$B$2:$B$24,Equipos!$A$2:$A$24,"error",0)</f>
        <v>8</v>
      </c>
      <c r="AZ214" s="22">
        <f>_xlfn.XLOOKUP(Auxiliar!B843,Equipos!$B$2:$B$24,Equipos!$A$2:$A$24,"error",0)</f>
        <v>20</v>
      </c>
      <c r="BA214" s="22">
        <v>3</v>
      </c>
      <c r="BB214" s="22">
        <v>0</v>
      </c>
    </row>
    <row r="215" spans="1:54" x14ac:dyDescent="0.25">
      <c r="A215" t="s">
        <v>100</v>
      </c>
      <c r="B215" t="s">
        <v>71</v>
      </c>
      <c r="L215" t="s">
        <v>89</v>
      </c>
      <c r="M215" t="s">
        <v>129</v>
      </c>
      <c r="N215" t="s">
        <v>47</v>
      </c>
      <c r="O215" s="2">
        <v>0.54</v>
      </c>
      <c r="P215" s="2">
        <v>0.33</v>
      </c>
      <c r="Q215" t="s">
        <v>68</v>
      </c>
      <c r="R215" t="s">
        <v>84</v>
      </c>
      <c r="S215">
        <v>7</v>
      </c>
      <c r="T215">
        <v>20</v>
      </c>
      <c r="U215">
        <v>76</v>
      </c>
      <c r="V215">
        <v>5</v>
      </c>
      <c r="W215" s="2">
        <v>0.44</v>
      </c>
      <c r="X215" s="2">
        <v>0.31</v>
      </c>
      <c r="Y215">
        <v>12</v>
      </c>
      <c r="Z215">
        <v>3</v>
      </c>
      <c r="AA215">
        <v>7</v>
      </c>
      <c r="AC215" s="22">
        <v>842</v>
      </c>
      <c r="AD215" s="23">
        <v>8</v>
      </c>
      <c r="AE215" s="23">
        <v>20</v>
      </c>
      <c r="AF215" s="22">
        <v>54</v>
      </c>
      <c r="AG215" s="22">
        <v>74</v>
      </c>
      <c r="AH215" s="22">
        <v>14</v>
      </c>
      <c r="AI215" s="22">
        <v>0.67</v>
      </c>
      <c r="AJ215" s="22">
        <v>48</v>
      </c>
      <c r="AK215" s="24">
        <v>3</v>
      </c>
      <c r="AL215" s="24">
        <f>Tabla_Estadisticas[[#This Row],[E1_Pts_Saque]]+Tabla_Estadisticas[[#This Row],[E1_Error_Saque]]/Tabla_Estadisticas[[#This Row],[E1_Total_Saques]]</f>
        <v>5.1914893617021276</v>
      </c>
      <c r="AM215" s="24">
        <f>Tabla_Estadisticas[[#This Row],[E1_Pts_Contraataque]]/Tabla_Estadisticas[[#This Row],[E1_Total_Saques]]</f>
        <v>0.23404255319148937</v>
      </c>
      <c r="AN215" s="22">
        <v>40</v>
      </c>
      <c r="AO215" s="22">
        <v>59</v>
      </c>
      <c r="AP215" s="22">
        <v>11</v>
      </c>
      <c r="AQ215" s="22">
        <v>1</v>
      </c>
      <c r="AR215" s="22">
        <v>60</v>
      </c>
      <c r="AS215" s="25">
        <v>2</v>
      </c>
      <c r="AT215" s="24">
        <f>Tabla_Estadisticas[[#This Row],[E2_Pts_Saque]]+Tabla_Estadisticas[[#This Row],[E2_Error_Saque]]/Tabla_Estadisticas[[#This Row],[E2_Total_Saques]]</f>
        <v>6.193548387096774</v>
      </c>
      <c r="AU215" s="24">
        <f>Tabla_Estadisticas[[#This Row],[E2_Pts_Contraataque]]/Tabla_Estadisticas[[#This Row],[E2_Pts_Totales]]</f>
        <v>0.28125</v>
      </c>
      <c r="AW215" s="30">
        <v>843</v>
      </c>
      <c r="AX215" s="31">
        <v>43009</v>
      </c>
      <c r="AY215" s="30">
        <f>_xlfn.XLOOKUP(Auxiliar!A844,Equipos!$B$2:$B$24,Equipos!$A$2:$A$24,"error",0)</f>
        <v>18</v>
      </c>
      <c r="AZ215" s="30">
        <f>_xlfn.XLOOKUP(Auxiliar!B844,Equipos!$B$2:$B$24,Equipos!$A$2:$A$24,"error",0)</f>
        <v>16</v>
      </c>
      <c r="BA215" s="30">
        <v>0</v>
      </c>
      <c r="BB215" s="30">
        <v>3</v>
      </c>
    </row>
    <row r="216" spans="1:54" x14ac:dyDescent="0.25">
      <c r="A216" t="s">
        <v>42</v>
      </c>
      <c r="B216" t="s">
        <v>71</v>
      </c>
      <c r="L216" t="s">
        <v>136</v>
      </c>
      <c r="M216" t="s">
        <v>135</v>
      </c>
      <c r="N216" t="s">
        <v>77</v>
      </c>
      <c r="O216" s="2">
        <v>0.43</v>
      </c>
      <c r="P216" s="2">
        <v>0.22</v>
      </c>
      <c r="Q216" t="s">
        <v>47</v>
      </c>
      <c r="R216" t="s">
        <v>117</v>
      </c>
      <c r="S216">
        <v>13</v>
      </c>
      <c r="T216">
        <v>24</v>
      </c>
      <c r="U216">
        <v>73</v>
      </c>
      <c r="V216">
        <v>4</v>
      </c>
      <c r="W216" s="2">
        <v>0.36</v>
      </c>
      <c r="X216" s="2">
        <v>0.08</v>
      </c>
      <c r="Y216">
        <v>13</v>
      </c>
      <c r="Z216">
        <v>6</v>
      </c>
      <c r="AA216">
        <v>5</v>
      </c>
      <c r="AC216" s="26">
        <v>843</v>
      </c>
      <c r="AD216" s="27">
        <v>18</v>
      </c>
      <c r="AE216" s="27">
        <v>16</v>
      </c>
      <c r="AF216" s="26">
        <v>43</v>
      </c>
      <c r="AG216" s="26">
        <v>59</v>
      </c>
      <c r="AH216" s="26">
        <v>13</v>
      </c>
      <c r="AI216" s="26">
        <v>0.67</v>
      </c>
      <c r="AJ216" s="26">
        <v>60</v>
      </c>
      <c r="AK216" s="28">
        <v>3</v>
      </c>
      <c r="AL216" s="28">
        <f>Tabla_Estadisticas[[#This Row],[E1_Pts_Saque]]+Tabla_Estadisticas[[#This Row],[E1_Error_Saque]]/Tabla_Estadisticas[[#This Row],[E1_Total_Saques]]</f>
        <v>4.1704545454545459</v>
      </c>
      <c r="AM216" s="28">
        <f>Tabla_Estadisticas[[#This Row],[E1_Pts_Contraataque]]/Tabla_Estadisticas[[#This Row],[E1_Total_Saques]]</f>
        <v>0.18181818181818182</v>
      </c>
      <c r="AN216" s="26">
        <v>53</v>
      </c>
      <c r="AO216" s="26">
        <v>74</v>
      </c>
      <c r="AP216" s="26">
        <v>14</v>
      </c>
      <c r="AQ216" s="26">
        <v>1</v>
      </c>
      <c r="AR216" s="26">
        <v>46</v>
      </c>
      <c r="AS216" s="29">
        <v>2</v>
      </c>
      <c r="AT216" s="28">
        <f>Tabla_Estadisticas[[#This Row],[E2_Pts_Saque]]+Tabla_Estadisticas[[#This Row],[E2_Error_Saque]]/Tabla_Estadisticas[[#This Row],[E2_Total_Saques]]</f>
        <v>5.25</v>
      </c>
      <c r="AU216" s="28">
        <f>Tabla_Estadisticas[[#This Row],[E2_Pts_Contraataque]]/Tabla_Estadisticas[[#This Row],[E2_Pts_Totales]]</f>
        <v>0.3</v>
      </c>
      <c r="AW216" s="22">
        <v>844</v>
      </c>
      <c r="AX216" s="32">
        <v>43012</v>
      </c>
      <c r="AY216" s="22">
        <f>_xlfn.XLOOKUP(Auxiliar!A845,Equipos!$B$2:$B$24,Equipos!$A$2:$A$24,"error",0)</f>
        <v>7</v>
      </c>
      <c r="AZ216" s="22">
        <f>_xlfn.XLOOKUP(Auxiliar!B845,Equipos!$B$2:$B$24,Equipos!$A$2:$A$24,"error",0)</f>
        <v>16</v>
      </c>
      <c r="BA216" s="22">
        <v>3</v>
      </c>
      <c r="BB216" s="22">
        <v>2</v>
      </c>
    </row>
    <row r="217" spans="1:54" x14ac:dyDescent="0.25">
      <c r="A217" t="s">
        <v>71</v>
      </c>
      <c r="B217" t="s">
        <v>42</v>
      </c>
      <c r="L217" t="s">
        <v>141</v>
      </c>
      <c r="M217" t="s">
        <v>70</v>
      </c>
      <c r="N217" t="s">
        <v>98</v>
      </c>
      <c r="O217" s="2">
        <v>0.3</v>
      </c>
      <c r="P217" s="2">
        <v>0.09</v>
      </c>
      <c r="Q217" t="s">
        <v>45</v>
      </c>
      <c r="R217" t="s">
        <v>58</v>
      </c>
      <c r="S217">
        <v>6</v>
      </c>
      <c r="T217">
        <v>40</v>
      </c>
      <c r="U217">
        <v>54</v>
      </c>
      <c r="V217">
        <v>2</v>
      </c>
      <c r="W217" s="2">
        <v>0.46</v>
      </c>
      <c r="X217" s="2">
        <v>0.16</v>
      </c>
      <c r="Y217">
        <v>4</v>
      </c>
      <c r="Z217">
        <v>11</v>
      </c>
      <c r="AA217">
        <v>5</v>
      </c>
      <c r="AC217" s="22">
        <v>844</v>
      </c>
      <c r="AD217" s="23">
        <v>7</v>
      </c>
      <c r="AE217" s="23">
        <v>16</v>
      </c>
      <c r="AF217" s="22">
        <v>73</v>
      </c>
      <c r="AG217" s="22">
        <v>104</v>
      </c>
      <c r="AH217" s="22">
        <v>24</v>
      </c>
      <c r="AI217" s="22">
        <v>0.8</v>
      </c>
      <c r="AJ217" s="22">
        <v>85</v>
      </c>
      <c r="AK217" s="24">
        <v>4</v>
      </c>
      <c r="AL217" s="24">
        <f>Tabla_Estadisticas[[#This Row],[E1_Pts_Saque]]+Tabla_Estadisticas[[#This Row],[E1_Error_Saque]]/Tabla_Estadisticas[[#This Row],[E1_Total_Saques]]</f>
        <v>2.15625</v>
      </c>
      <c r="AM217" s="24">
        <f>Tabla_Estadisticas[[#This Row],[E1_Pts_Contraataque]]/Tabla_Estadisticas[[#This Row],[E1_Total_Saques]]</f>
        <v>0.15625</v>
      </c>
      <c r="AN217" s="22">
        <v>63</v>
      </c>
      <c r="AO217" s="22">
        <v>98</v>
      </c>
      <c r="AP217" s="22">
        <v>13</v>
      </c>
      <c r="AQ217" s="22">
        <v>0.8</v>
      </c>
      <c r="AR217" s="22">
        <v>80</v>
      </c>
      <c r="AS217" s="25">
        <v>4</v>
      </c>
      <c r="AT217" s="24">
        <f>Tabla_Estadisticas[[#This Row],[E2_Pts_Saque]]+Tabla_Estadisticas[[#This Row],[E2_Error_Saque]]/Tabla_Estadisticas[[#This Row],[E2_Total_Saques]]</f>
        <v>2.1369863013698631</v>
      </c>
      <c r="AU217" s="24">
        <f>Tabla_Estadisticas[[#This Row],[E2_Pts_Contraataque]]/Tabla_Estadisticas[[#This Row],[E2_Pts_Totales]]</f>
        <v>0.32203389830508472</v>
      </c>
      <c r="AW217" s="30">
        <v>845</v>
      </c>
      <c r="AX217" s="31">
        <v>43012</v>
      </c>
      <c r="AY217" s="30">
        <f>_xlfn.XLOOKUP(Auxiliar!A846,Equipos!$B$2:$B$24,Equipos!$A$2:$A$24,"error",0)</f>
        <v>9</v>
      </c>
      <c r="AZ217" s="30">
        <f>_xlfn.XLOOKUP(Auxiliar!B846,Equipos!$B$2:$B$24,Equipos!$A$2:$A$24,"error",0)</f>
        <v>18</v>
      </c>
      <c r="BA217" s="30">
        <v>1</v>
      </c>
      <c r="BB217" s="30">
        <v>3</v>
      </c>
    </row>
    <row r="218" spans="1:54" x14ac:dyDescent="0.25">
      <c r="A218" t="s">
        <v>42</v>
      </c>
      <c r="B218" t="s">
        <v>71</v>
      </c>
      <c r="L218" t="s">
        <v>61</v>
      </c>
      <c r="M218" t="s">
        <v>88</v>
      </c>
      <c r="N218" t="s">
        <v>50</v>
      </c>
      <c r="O218" s="2">
        <v>0.48</v>
      </c>
      <c r="P218" s="2">
        <v>0.27</v>
      </c>
      <c r="Q218" t="s">
        <v>47</v>
      </c>
      <c r="R218" t="s">
        <v>109</v>
      </c>
      <c r="S218">
        <v>15</v>
      </c>
      <c r="T218">
        <v>17</v>
      </c>
      <c r="U218">
        <v>81</v>
      </c>
      <c r="V218">
        <v>10</v>
      </c>
      <c r="W218" s="2">
        <v>0.37</v>
      </c>
      <c r="X218" s="2">
        <v>0.09</v>
      </c>
      <c r="Y218">
        <v>15</v>
      </c>
      <c r="Z218">
        <v>6</v>
      </c>
      <c r="AA218">
        <v>15</v>
      </c>
      <c r="AC218" s="26">
        <v>845</v>
      </c>
      <c r="AD218" s="27">
        <v>9</v>
      </c>
      <c r="AE218" s="27">
        <v>18</v>
      </c>
      <c r="AF218" s="26">
        <v>75</v>
      </c>
      <c r="AG218" s="26">
        <v>98</v>
      </c>
      <c r="AH218" s="26">
        <v>23</v>
      </c>
      <c r="AI218" s="26">
        <v>0.25</v>
      </c>
      <c r="AJ218" s="26">
        <v>87</v>
      </c>
      <c r="AK218" s="28">
        <v>2</v>
      </c>
      <c r="AL218" s="28">
        <f>Tabla_Estadisticas[[#This Row],[E1_Pts_Saque]]+Tabla_Estadisticas[[#This Row],[E1_Error_Saque]]/Tabla_Estadisticas[[#This Row],[E1_Total_Saques]]</f>
        <v>10.108695652173912</v>
      </c>
      <c r="AM218" s="28">
        <f>Tabla_Estadisticas[[#This Row],[E1_Pts_Contraataque]]/Tabla_Estadisticas[[#This Row],[E1_Total_Saques]]</f>
        <v>0.38043478260869568</v>
      </c>
      <c r="AN218" s="26">
        <v>70</v>
      </c>
      <c r="AO218" s="26">
        <v>101</v>
      </c>
      <c r="AP218" s="26">
        <v>14</v>
      </c>
      <c r="AQ218" s="26">
        <v>0.5</v>
      </c>
      <c r="AR218" s="26">
        <v>75</v>
      </c>
      <c r="AS218" s="29">
        <v>1</v>
      </c>
      <c r="AT218" s="28">
        <f>Tabla_Estadisticas[[#This Row],[E2_Pts_Saque]]+Tabla_Estadisticas[[#This Row],[E2_Error_Saque]]/Tabla_Estadisticas[[#This Row],[E2_Total_Saques]]</f>
        <v>7.1392405063291138</v>
      </c>
      <c r="AU218" s="28">
        <f>Tabla_Estadisticas[[#This Row],[E2_Pts_Contraataque]]/Tabla_Estadisticas[[#This Row],[E2_Pts_Totales]]</f>
        <v>0.31666666666666665</v>
      </c>
      <c r="AW218" s="22">
        <v>846</v>
      </c>
      <c r="AX218" s="32">
        <v>43012</v>
      </c>
      <c r="AY218" s="22">
        <f>_xlfn.XLOOKUP(Auxiliar!A847,Equipos!$B$2:$B$24,Equipos!$A$2:$A$24,"error",0)</f>
        <v>17</v>
      </c>
      <c r="AZ218" s="22">
        <f>_xlfn.XLOOKUP(Auxiliar!B847,Equipos!$B$2:$B$24,Equipos!$A$2:$A$24,"error",0)</f>
        <v>14</v>
      </c>
      <c r="BA218" s="22">
        <v>1</v>
      </c>
      <c r="BB218" s="22">
        <v>3</v>
      </c>
    </row>
    <row r="219" spans="1:54" x14ac:dyDescent="0.25">
      <c r="A219" t="s">
        <v>53</v>
      </c>
      <c r="B219" t="s">
        <v>72</v>
      </c>
      <c r="L219" t="s">
        <v>110</v>
      </c>
      <c r="M219" t="s">
        <v>121</v>
      </c>
      <c r="N219" t="s">
        <v>47</v>
      </c>
      <c r="O219" s="2">
        <v>0.52</v>
      </c>
      <c r="P219" s="2">
        <v>0.22</v>
      </c>
      <c r="Q219" t="s">
        <v>58</v>
      </c>
      <c r="R219" t="s">
        <v>69</v>
      </c>
      <c r="S219">
        <v>18</v>
      </c>
      <c r="T219">
        <v>8</v>
      </c>
      <c r="U219">
        <v>63</v>
      </c>
      <c r="V219">
        <v>8</v>
      </c>
      <c r="W219" s="2">
        <v>0.3</v>
      </c>
      <c r="X219" s="2">
        <v>0.15</v>
      </c>
      <c r="Y219">
        <v>9</v>
      </c>
      <c r="Z219">
        <v>4</v>
      </c>
      <c r="AA219">
        <v>9</v>
      </c>
      <c r="AC219" s="22">
        <v>846</v>
      </c>
      <c r="AD219" s="23">
        <v>17</v>
      </c>
      <c r="AE219" s="23">
        <v>14</v>
      </c>
      <c r="AF219" s="22">
        <v>52</v>
      </c>
      <c r="AG219" s="22">
        <v>86</v>
      </c>
      <c r="AH219" s="22">
        <v>14</v>
      </c>
      <c r="AI219" s="22">
        <v>0.75</v>
      </c>
      <c r="AJ219" s="22">
        <v>76</v>
      </c>
      <c r="AK219" s="24">
        <v>7</v>
      </c>
      <c r="AL219" s="24">
        <f>Tabla_Estadisticas[[#This Row],[E1_Pts_Saque]]+Tabla_Estadisticas[[#This Row],[E1_Error_Saque]]/Tabla_Estadisticas[[#This Row],[E1_Total_Saques]]</f>
        <v>8.2125000000000004</v>
      </c>
      <c r="AM219" s="24">
        <f>Tabla_Estadisticas[[#This Row],[E1_Pts_Contraataque]]/Tabla_Estadisticas[[#This Row],[E1_Total_Saques]]</f>
        <v>0.38750000000000001</v>
      </c>
      <c r="AN219" s="22">
        <v>70</v>
      </c>
      <c r="AO219" s="22">
        <v>98</v>
      </c>
      <c r="AP219" s="22">
        <v>22</v>
      </c>
      <c r="AQ219" s="22">
        <v>1.75</v>
      </c>
      <c r="AR219" s="22">
        <v>72</v>
      </c>
      <c r="AS219" s="25">
        <v>3</v>
      </c>
      <c r="AT219" s="24">
        <f>Tabla_Estadisticas[[#This Row],[E2_Pts_Saque]]+Tabla_Estadisticas[[#This Row],[E2_Error_Saque]]/Tabla_Estadisticas[[#This Row],[E2_Total_Saques]]</f>
        <v>6.2089552238805972</v>
      </c>
      <c r="AU219" s="24">
        <f>Tabla_Estadisticas[[#This Row],[E2_Pts_Contraataque]]/Tabla_Estadisticas[[#This Row],[E2_Pts_Totales]]</f>
        <v>0.41860465116279072</v>
      </c>
      <c r="AW219" s="30">
        <v>847</v>
      </c>
      <c r="AX219" s="31">
        <v>43012</v>
      </c>
      <c r="AY219" s="30">
        <f>_xlfn.XLOOKUP(Auxiliar!A848,Equipos!$B$2:$B$24,Equipos!$A$2:$A$24,"error",0)</f>
        <v>19</v>
      </c>
      <c r="AZ219" s="30">
        <f>_xlfn.XLOOKUP(Auxiliar!B848,Equipos!$B$2:$B$24,Equipos!$A$2:$A$24,"error",0)</f>
        <v>12</v>
      </c>
      <c r="BA219" s="30">
        <v>2</v>
      </c>
      <c r="BB219" s="30">
        <v>3</v>
      </c>
    </row>
    <row r="220" spans="1:54" x14ac:dyDescent="0.25">
      <c r="A220" t="s">
        <v>72</v>
      </c>
      <c r="B220" t="s">
        <v>53</v>
      </c>
      <c r="L220" t="s">
        <v>45</v>
      </c>
      <c r="M220" t="s">
        <v>124</v>
      </c>
      <c r="N220" t="s">
        <v>47</v>
      </c>
      <c r="O220" s="2">
        <v>0.42</v>
      </c>
      <c r="P220" s="2">
        <v>0.13</v>
      </c>
      <c r="Q220" t="s">
        <v>79</v>
      </c>
      <c r="R220" t="s">
        <v>68</v>
      </c>
      <c r="S220">
        <v>9</v>
      </c>
      <c r="T220">
        <v>35</v>
      </c>
      <c r="U220">
        <v>47</v>
      </c>
      <c r="V220">
        <v>4</v>
      </c>
      <c r="W220" s="2">
        <v>0.44</v>
      </c>
      <c r="X220" s="2">
        <v>0.25</v>
      </c>
      <c r="Y220">
        <v>3</v>
      </c>
      <c r="Z220">
        <v>8</v>
      </c>
      <c r="AA220">
        <v>11</v>
      </c>
      <c r="AC220" s="26">
        <v>847</v>
      </c>
      <c r="AD220" s="27">
        <v>19</v>
      </c>
      <c r="AE220" s="27">
        <v>12</v>
      </c>
      <c r="AF220" s="26">
        <v>81</v>
      </c>
      <c r="AG220" s="26">
        <v>114</v>
      </c>
      <c r="AH220" s="26">
        <v>15</v>
      </c>
      <c r="AI220" s="26">
        <v>1.6</v>
      </c>
      <c r="AJ220" s="26">
        <v>95</v>
      </c>
      <c r="AK220" s="28">
        <v>5</v>
      </c>
      <c r="AL220" s="28">
        <f>Tabla_Estadisticas[[#This Row],[E1_Pts_Saque]]+Tabla_Estadisticas[[#This Row],[E1_Error_Saque]]/Tabla_Estadisticas[[#This Row],[E1_Total_Saques]]</f>
        <v>4.2295081967213113</v>
      </c>
      <c r="AM220" s="28">
        <f>Tabla_Estadisticas[[#This Row],[E1_Pts_Contraataque]]/Tabla_Estadisticas[[#This Row],[E1_Total_Saques]]</f>
        <v>0.18032786885245902</v>
      </c>
      <c r="AN220" s="26">
        <v>88</v>
      </c>
      <c r="AO220" s="26">
        <v>111</v>
      </c>
      <c r="AP220" s="26">
        <v>16</v>
      </c>
      <c r="AQ220" s="26">
        <v>1</v>
      </c>
      <c r="AR220" s="26">
        <v>99</v>
      </c>
      <c r="AS220" s="29">
        <v>8</v>
      </c>
      <c r="AT220" s="28">
        <f>Tabla_Estadisticas[[#This Row],[E2_Pts_Saque]]+Tabla_Estadisticas[[#This Row],[E2_Error_Saque]]/Tabla_Estadisticas[[#This Row],[E2_Total_Saques]]</f>
        <v>6.1643835616438354</v>
      </c>
      <c r="AU220" s="28">
        <f>Tabla_Estadisticas[[#This Row],[E2_Pts_Contraataque]]/Tabla_Estadisticas[[#This Row],[E2_Pts_Totales]]</f>
        <v>0.4107142857142857</v>
      </c>
      <c r="AW220" s="22">
        <v>848</v>
      </c>
      <c r="AX220" s="32">
        <v>43012</v>
      </c>
      <c r="AY220" s="22">
        <f>_xlfn.XLOOKUP(Auxiliar!A849,Equipos!$B$2:$B$24,Equipos!$A$2:$A$24,"error",0)</f>
        <v>20</v>
      </c>
      <c r="AZ220" s="22">
        <f>_xlfn.XLOOKUP(Auxiliar!B849,Equipos!$B$2:$B$24,Equipos!$A$2:$A$24,"error",0)</f>
        <v>1</v>
      </c>
      <c r="BA220" s="22">
        <v>0</v>
      </c>
      <c r="BB220" s="22">
        <v>3</v>
      </c>
    </row>
    <row r="221" spans="1:54" x14ac:dyDescent="0.25">
      <c r="A221" t="s">
        <v>42</v>
      </c>
      <c r="B221" t="s">
        <v>53</v>
      </c>
      <c r="L221" t="s">
        <v>126</v>
      </c>
      <c r="M221" t="s">
        <v>80</v>
      </c>
      <c r="N221" t="s">
        <v>47</v>
      </c>
      <c r="O221" s="2">
        <v>0.32</v>
      </c>
      <c r="P221" s="2">
        <v>0.17</v>
      </c>
      <c r="Q221" t="s">
        <v>58</v>
      </c>
      <c r="R221" t="s">
        <v>69</v>
      </c>
      <c r="S221">
        <v>8</v>
      </c>
      <c r="T221">
        <v>14</v>
      </c>
      <c r="U221">
        <v>63</v>
      </c>
      <c r="V221">
        <v>4</v>
      </c>
      <c r="W221" s="2">
        <v>0.39</v>
      </c>
      <c r="X221" s="2">
        <v>0.26</v>
      </c>
      <c r="Y221">
        <v>9</v>
      </c>
      <c r="Z221">
        <v>4</v>
      </c>
      <c r="AA221">
        <v>10</v>
      </c>
      <c r="AC221" s="22">
        <v>848</v>
      </c>
      <c r="AD221" s="23">
        <v>20</v>
      </c>
      <c r="AE221" s="23">
        <v>1</v>
      </c>
      <c r="AF221" s="22">
        <v>37</v>
      </c>
      <c r="AG221" s="22">
        <v>48</v>
      </c>
      <c r="AH221" s="22">
        <v>9</v>
      </c>
      <c r="AI221" s="22">
        <v>0</v>
      </c>
      <c r="AJ221" s="22">
        <v>65</v>
      </c>
      <c r="AK221" s="24">
        <v>8</v>
      </c>
      <c r="AL221" s="24">
        <f>Tabla_Estadisticas[[#This Row],[E1_Pts_Saque]]+Tabla_Estadisticas[[#This Row],[E1_Error_Saque]]/Tabla_Estadisticas[[#This Row],[E1_Total_Saques]]</f>
        <v>4.16</v>
      </c>
      <c r="AM221" s="24">
        <f>Tabla_Estadisticas[[#This Row],[E1_Pts_Contraataque]]/Tabla_Estadisticas[[#This Row],[E1_Total_Saques]]</f>
        <v>0.29333333333333333</v>
      </c>
      <c r="AN221" s="22">
        <v>59</v>
      </c>
      <c r="AO221" s="22">
        <v>74</v>
      </c>
      <c r="AP221" s="22">
        <v>9</v>
      </c>
      <c r="AQ221" s="22">
        <v>2.67</v>
      </c>
      <c r="AR221" s="22">
        <v>39</v>
      </c>
      <c r="AS221" s="25">
        <v>0</v>
      </c>
      <c r="AT221" s="24">
        <f>Tabla_Estadisticas[[#This Row],[E2_Pts_Saque]]+Tabla_Estadisticas[[#This Row],[E2_Error_Saque]]/Tabla_Estadisticas[[#This Row],[E2_Total_Saques]]</f>
        <v>6.267605633802817</v>
      </c>
      <c r="AU221" s="24">
        <f>Tabla_Estadisticas[[#This Row],[E2_Pts_Contraataque]]/Tabla_Estadisticas[[#This Row],[E2_Pts_Totales]]</f>
        <v>0.31372549019607843</v>
      </c>
      <c r="AW221" s="30">
        <v>849</v>
      </c>
      <c r="AX221" s="31">
        <v>43012</v>
      </c>
      <c r="AY221" s="30">
        <f>_xlfn.XLOOKUP(Auxiliar!A850,Equipos!$B$2:$B$24,Equipos!$A$2:$A$24,"error",0)</f>
        <v>5</v>
      </c>
      <c r="AZ221" s="30">
        <f>_xlfn.XLOOKUP(Auxiliar!B850,Equipos!$B$2:$B$24,Equipos!$A$2:$A$24,"error",0)</f>
        <v>8</v>
      </c>
      <c r="BA221" s="30">
        <v>1</v>
      </c>
      <c r="BB221" s="30">
        <v>3</v>
      </c>
    </row>
    <row r="222" spans="1:54" x14ac:dyDescent="0.25">
      <c r="A222" t="s">
        <v>53</v>
      </c>
      <c r="B222" t="s">
        <v>42</v>
      </c>
      <c r="L222" t="s">
        <v>89</v>
      </c>
      <c r="M222" t="s">
        <v>172</v>
      </c>
      <c r="N222" t="s">
        <v>79</v>
      </c>
      <c r="O222" s="2">
        <v>0.47</v>
      </c>
      <c r="P222" s="2">
        <v>0.2</v>
      </c>
      <c r="Q222" t="s">
        <v>49</v>
      </c>
      <c r="R222" t="s">
        <v>58</v>
      </c>
      <c r="S222">
        <v>21</v>
      </c>
      <c r="T222">
        <v>46</v>
      </c>
      <c r="U222">
        <v>82</v>
      </c>
      <c r="V222">
        <v>8</v>
      </c>
      <c r="W222" s="2">
        <v>0.47</v>
      </c>
      <c r="X222" s="2">
        <v>0.2</v>
      </c>
      <c r="Y222">
        <v>4</v>
      </c>
      <c r="Z222">
        <v>10</v>
      </c>
      <c r="AA222">
        <v>11</v>
      </c>
      <c r="AC222" s="26">
        <v>849</v>
      </c>
      <c r="AD222" s="27">
        <v>5</v>
      </c>
      <c r="AE222" s="27">
        <v>8</v>
      </c>
      <c r="AF222" s="26">
        <v>68</v>
      </c>
      <c r="AG222" s="26">
        <v>92</v>
      </c>
      <c r="AH222" s="26">
        <v>9</v>
      </c>
      <c r="AI222" s="26">
        <v>1.75</v>
      </c>
      <c r="AJ222" s="26">
        <v>78</v>
      </c>
      <c r="AK222" s="28">
        <v>4</v>
      </c>
      <c r="AL222" s="28">
        <f>Tabla_Estadisticas[[#This Row],[E1_Pts_Saque]]+Tabla_Estadisticas[[#This Row],[E1_Error_Saque]]/Tabla_Estadisticas[[#This Row],[E1_Total_Saques]]</f>
        <v>8.1368421052631579</v>
      </c>
      <c r="AM222" s="28">
        <f>Tabla_Estadisticas[[#This Row],[E1_Pts_Contraataque]]/Tabla_Estadisticas[[#This Row],[E1_Total_Saques]]</f>
        <v>0.23157894736842105</v>
      </c>
      <c r="AN222" s="26">
        <v>72</v>
      </c>
      <c r="AO222" s="26">
        <v>92</v>
      </c>
      <c r="AP222" s="26">
        <v>13</v>
      </c>
      <c r="AQ222" s="26">
        <v>1.25</v>
      </c>
      <c r="AR222" s="26">
        <v>84</v>
      </c>
      <c r="AS222" s="29">
        <v>8</v>
      </c>
      <c r="AT222" s="28">
        <f>Tabla_Estadisticas[[#This Row],[E2_Pts_Saque]]+Tabla_Estadisticas[[#This Row],[E2_Error_Saque]]/Tabla_Estadisticas[[#This Row],[E2_Total_Saques]]</f>
        <v>8.1559633027522942</v>
      </c>
      <c r="AU222" s="28">
        <f>Tabla_Estadisticas[[#This Row],[E2_Pts_Contraataque]]/Tabla_Estadisticas[[#This Row],[E2_Pts_Totales]]</f>
        <v>0.3902439024390244</v>
      </c>
      <c r="AW222" s="22">
        <v>850</v>
      </c>
      <c r="AX222" s="32">
        <v>43019</v>
      </c>
      <c r="AY222" s="22">
        <f>_xlfn.XLOOKUP(Auxiliar!A851,Equipos!$B$2:$B$24,Equipos!$A$2:$A$24,"error",0)</f>
        <v>15</v>
      </c>
      <c r="AZ222" s="22">
        <f>_xlfn.XLOOKUP(Auxiliar!B851,Equipos!$B$2:$B$24,Equipos!$A$2:$A$24,"error",0)</f>
        <v>2</v>
      </c>
      <c r="BA222" s="22">
        <v>3</v>
      </c>
      <c r="BB222" s="22">
        <v>0</v>
      </c>
    </row>
    <row r="223" spans="1:54" x14ac:dyDescent="0.25">
      <c r="A223" t="s">
        <v>42</v>
      </c>
      <c r="B223" t="s">
        <v>53</v>
      </c>
      <c r="L223" t="s">
        <v>56</v>
      </c>
      <c r="M223" t="s">
        <v>96</v>
      </c>
      <c r="N223" t="s">
        <v>58</v>
      </c>
      <c r="O223" s="2">
        <v>0.43</v>
      </c>
      <c r="P223" s="2">
        <v>0.13</v>
      </c>
      <c r="Q223" t="s">
        <v>50</v>
      </c>
      <c r="R223" t="s">
        <v>45</v>
      </c>
      <c r="S223">
        <v>9</v>
      </c>
      <c r="T223">
        <v>25</v>
      </c>
      <c r="U223">
        <v>75</v>
      </c>
      <c r="V223">
        <v>2</v>
      </c>
      <c r="W223" s="2">
        <v>0.5</v>
      </c>
      <c r="X223" s="2">
        <v>0.33</v>
      </c>
      <c r="Y223">
        <v>11</v>
      </c>
      <c r="Z223">
        <v>7</v>
      </c>
      <c r="AA223">
        <v>10</v>
      </c>
      <c r="AC223" s="22">
        <v>850</v>
      </c>
      <c r="AD223" s="23">
        <v>15</v>
      </c>
      <c r="AE223" s="23">
        <v>2</v>
      </c>
      <c r="AF223" s="22">
        <v>58</v>
      </c>
      <c r="AG223" s="22">
        <v>82</v>
      </c>
      <c r="AH223" s="22">
        <v>14</v>
      </c>
      <c r="AI223" s="22">
        <v>1.33</v>
      </c>
      <c r="AJ223" s="22">
        <v>55</v>
      </c>
      <c r="AK223" s="24">
        <v>2</v>
      </c>
      <c r="AL223" s="24">
        <f>Tabla_Estadisticas[[#This Row],[E1_Pts_Saque]]+Tabla_Estadisticas[[#This Row],[E1_Error_Saque]]/Tabla_Estadisticas[[#This Row],[E1_Total_Saques]]</f>
        <v>2.2105263157894735</v>
      </c>
      <c r="AM223" s="24">
        <f>Tabla_Estadisticas[[#This Row],[E1_Pts_Contraataque]]/Tabla_Estadisticas[[#This Row],[E1_Total_Saques]]</f>
        <v>0.22105263157894736</v>
      </c>
      <c r="AN223" s="22">
        <v>43</v>
      </c>
      <c r="AO223" s="22">
        <v>67</v>
      </c>
      <c r="AP223" s="22">
        <v>12</v>
      </c>
      <c r="AQ223" s="22">
        <v>0.67</v>
      </c>
      <c r="AR223" s="22">
        <v>68</v>
      </c>
      <c r="AS223" s="25">
        <v>4</v>
      </c>
      <c r="AT223" s="24">
        <f>Tabla_Estadisticas[[#This Row],[E2_Pts_Saque]]+Tabla_Estadisticas[[#This Row],[E2_Error_Saque]]/Tabla_Estadisticas[[#This Row],[E2_Total_Saques]]</f>
        <v>4.2315789473684209</v>
      </c>
      <c r="AU223" s="24">
        <f>Tabla_Estadisticas[[#This Row],[E2_Pts_Contraataque]]/Tabla_Estadisticas[[#This Row],[E2_Pts_Totales]]</f>
        <v>0.30303030303030304</v>
      </c>
      <c r="AW223" s="30">
        <v>851</v>
      </c>
      <c r="AX223" s="31">
        <v>43054</v>
      </c>
      <c r="AY223" s="30">
        <f>_xlfn.XLOOKUP(Auxiliar!A852,Equipos!$B$2:$B$24,Equipos!$A$2:$A$24,"error",0)</f>
        <v>13</v>
      </c>
      <c r="AZ223" s="30">
        <f>_xlfn.XLOOKUP(Auxiliar!B852,Equipos!$B$2:$B$24,Equipos!$A$2:$A$24,"error",0)</f>
        <v>4</v>
      </c>
      <c r="BA223" s="30">
        <v>3</v>
      </c>
      <c r="BB223" s="30">
        <v>0</v>
      </c>
    </row>
    <row r="224" spans="1:54" x14ac:dyDescent="0.25">
      <c r="A224" t="s">
        <v>53</v>
      </c>
      <c r="B224" t="s">
        <v>42</v>
      </c>
      <c r="L224" t="s">
        <v>50</v>
      </c>
      <c r="M224" t="s">
        <v>160</v>
      </c>
      <c r="N224" t="s">
        <v>47</v>
      </c>
      <c r="O224" s="2">
        <v>0.5</v>
      </c>
      <c r="P224" s="2">
        <v>0.23</v>
      </c>
      <c r="Q224" t="s">
        <v>50</v>
      </c>
      <c r="R224" t="s">
        <v>97</v>
      </c>
      <c r="S224">
        <v>0</v>
      </c>
      <c r="T224">
        <v>31</v>
      </c>
      <c r="U224">
        <v>48</v>
      </c>
      <c r="V224">
        <v>4</v>
      </c>
      <c r="W224" s="2">
        <v>0.45</v>
      </c>
      <c r="X224" s="2">
        <v>0.18</v>
      </c>
      <c r="Y224">
        <v>0</v>
      </c>
      <c r="Z224">
        <v>7</v>
      </c>
      <c r="AA224">
        <v>0</v>
      </c>
      <c r="AC224" s="26">
        <v>851</v>
      </c>
      <c r="AD224" s="27">
        <v>13</v>
      </c>
      <c r="AE224" s="27">
        <v>4</v>
      </c>
      <c r="AF224" s="26">
        <v>57</v>
      </c>
      <c r="AG224" s="26">
        <v>76</v>
      </c>
      <c r="AH224" s="26">
        <v>11</v>
      </c>
      <c r="AI224" s="26">
        <v>3</v>
      </c>
      <c r="AJ224" s="26">
        <v>63</v>
      </c>
      <c r="AK224" s="28">
        <v>8</v>
      </c>
      <c r="AL224" s="28">
        <f>Tabla_Estadisticas[[#This Row],[E1_Pts_Saque]]+Tabla_Estadisticas[[#This Row],[E1_Error_Saque]]/Tabla_Estadisticas[[#This Row],[E1_Total_Saques]]</f>
        <v>4.2380952380952381</v>
      </c>
      <c r="AM224" s="28">
        <f>Tabla_Estadisticas[[#This Row],[E1_Pts_Contraataque]]/Tabla_Estadisticas[[#This Row],[E1_Total_Saques]]</f>
        <v>0.17460317460317459</v>
      </c>
      <c r="AN224" s="26">
        <v>48</v>
      </c>
      <c r="AO224" s="26">
        <v>73</v>
      </c>
      <c r="AP224" s="26">
        <v>10</v>
      </c>
      <c r="AQ224" s="26">
        <v>2.67</v>
      </c>
      <c r="AR224" s="26">
        <v>65</v>
      </c>
      <c r="AS224" s="29">
        <v>9</v>
      </c>
      <c r="AT224" s="28">
        <f>Tabla_Estadisticas[[#This Row],[E2_Pts_Saque]]+Tabla_Estadisticas[[#This Row],[E2_Error_Saque]]/Tabla_Estadisticas[[#This Row],[E2_Total_Saques]]</f>
        <v>6.1232876712328768</v>
      </c>
      <c r="AU224" s="28">
        <f>Tabla_Estadisticas[[#This Row],[E2_Pts_Contraataque]]/Tabla_Estadisticas[[#This Row],[E2_Pts_Totales]]</f>
        <v>0.47058823529411764</v>
      </c>
      <c r="AW224" s="22">
        <v>852</v>
      </c>
      <c r="AX224" s="32">
        <v>43016</v>
      </c>
      <c r="AY224" s="22">
        <f>_xlfn.XLOOKUP(Auxiliar!A853,Equipos!$B$2:$B$24,Equipos!$A$2:$A$24,"error",0)</f>
        <v>4</v>
      </c>
      <c r="AZ224" s="22">
        <f>_xlfn.XLOOKUP(Auxiliar!B853,Equipos!$B$2:$B$24,Equipos!$A$2:$A$24,"error",0)</f>
        <v>7</v>
      </c>
      <c r="BA224" s="22">
        <v>0</v>
      </c>
      <c r="BB224" s="22">
        <v>3</v>
      </c>
    </row>
    <row r="225" spans="1:54" x14ac:dyDescent="0.25">
      <c r="A225" t="s">
        <v>72</v>
      </c>
      <c r="B225" t="s">
        <v>71</v>
      </c>
      <c r="L225" t="s">
        <v>89</v>
      </c>
      <c r="M225" t="s">
        <v>165</v>
      </c>
      <c r="N225" t="s">
        <v>47</v>
      </c>
      <c r="O225" s="2">
        <v>0.4</v>
      </c>
      <c r="P225" s="2">
        <v>0.12</v>
      </c>
      <c r="Q225" t="s">
        <v>117</v>
      </c>
      <c r="R225" t="s">
        <v>141</v>
      </c>
      <c r="S225">
        <v>18</v>
      </c>
      <c r="T225">
        <v>11</v>
      </c>
      <c r="U225">
        <v>89</v>
      </c>
      <c r="V225">
        <v>13</v>
      </c>
      <c r="W225" s="2">
        <v>0.37</v>
      </c>
      <c r="X225" s="2">
        <v>7.0000000000000007E-2</v>
      </c>
      <c r="Y225">
        <v>20</v>
      </c>
      <c r="Z225">
        <v>13</v>
      </c>
      <c r="AA225">
        <v>18</v>
      </c>
      <c r="AC225" s="22">
        <v>852</v>
      </c>
      <c r="AD225" s="23">
        <v>4</v>
      </c>
      <c r="AE225" s="23">
        <v>7</v>
      </c>
      <c r="AF225" s="22">
        <v>37</v>
      </c>
      <c r="AG225" s="22">
        <v>57</v>
      </c>
      <c r="AH225" s="22">
        <v>15</v>
      </c>
      <c r="AI225" s="22">
        <v>1</v>
      </c>
      <c r="AJ225" s="22">
        <v>59</v>
      </c>
      <c r="AK225" s="24">
        <v>8</v>
      </c>
      <c r="AL225" s="24">
        <f>Tabla_Estadisticas[[#This Row],[E1_Pts_Saque]]+Tabla_Estadisticas[[#This Row],[E1_Error_Saque]]/Tabla_Estadisticas[[#This Row],[E1_Total_Saques]]</f>
        <v>13.198198198198199</v>
      </c>
      <c r="AM225" s="24">
        <f>Tabla_Estadisticas[[#This Row],[E1_Pts_Contraataque]]/Tabla_Estadisticas[[#This Row],[E1_Total_Saques]]</f>
        <v>0.32432432432432434</v>
      </c>
      <c r="AN225" s="22">
        <v>48</v>
      </c>
      <c r="AO225" s="22">
        <v>74</v>
      </c>
      <c r="AP225" s="22">
        <v>15</v>
      </c>
      <c r="AQ225" s="22">
        <v>2</v>
      </c>
      <c r="AR225" s="22">
        <v>42</v>
      </c>
      <c r="AS225" s="25">
        <v>7</v>
      </c>
      <c r="AT225" s="24">
        <f>Tabla_Estadisticas[[#This Row],[E2_Pts_Saque]]+Tabla_Estadisticas[[#This Row],[E2_Error_Saque]]/Tabla_Estadisticas[[#This Row],[E2_Total_Saques]]</f>
        <v>6.1962616822429908</v>
      </c>
      <c r="AU225" s="24">
        <f>Tabla_Estadisticas[[#This Row],[E2_Pts_Contraataque]]/Tabla_Estadisticas[[#This Row],[E2_Pts_Totales]]</f>
        <v>0.42253521126760563</v>
      </c>
      <c r="AW225" s="30">
        <v>853</v>
      </c>
      <c r="AX225" s="31">
        <v>43016</v>
      </c>
      <c r="AY225" s="30">
        <f>_xlfn.XLOOKUP(Auxiliar!A854,Equipos!$B$2:$B$24,Equipos!$A$2:$A$24,"error",0)</f>
        <v>2</v>
      </c>
      <c r="AZ225" s="30">
        <f>_xlfn.XLOOKUP(Auxiliar!B854,Equipos!$B$2:$B$24,Equipos!$A$2:$A$24,"error",0)</f>
        <v>13</v>
      </c>
      <c r="BA225" s="30">
        <v>3</v>
      </c>
      <c r="BB225" s="30">
        <v>1</v>
      </c>
    </row>
    <row r="226" spans="1:54" x14ac:dyDescent="0.25">
      <c r="A226" t="s">
        <v>71</v>
      </c>
      <c r="B226" t="s">
        <v>72</v>
      </c>
      <c r="L226" t="s">
        <v>89</v>
      </c>
      <c r="M226" t="s">
        <v>112</v>
      </c>
      <c r="N226" t="s">
        <v>50</v>
      </c>
      <c r="O226" s="2">
        <v>0.45</v>
      </c>
      <c r="P226" s="2">
        <v>0.16</v>
      </c>
      <c r="Q226" t="s">
        <v>50</v>
      </c>
      <c r="R226" t="s">
        <v>50</v>
      </c>
      <c r="S226">
        <v>14</v>
      </c>
      <c r="T226">
        <v>28</v>
      </c>
      <c r="U226">
        <v>92</v>
      </c>
      <c r="V226">
        <v>6</v>
      </c>
      <c r="W226" s="2">
        <v>0.54</v>
      </c>
      <c r="X226" s="2">
        <v>0.1</v>
      </c>
      <c r="Y226">
        <v>7</v>
      </c>
      <c r="Z226">
        <v>7</v>
      </c>
      <c r="AA226">
        <v>16</v>
      </c>
      <c r="AC226" s="26">
        <v>853</v>
      </c>
      <c r="AD226" s="27">
        <v>2</v>
      </c>
      <c r="AE226" s="27">
        <v>13</v>
      </c>
      <c r="AF226" s="26">
        <v>67</v>
      </c>
      <c r="AG226" s="26">
        <v>99</v>
      </c>
      <c r="AH226" s="26">
        <v>18</v>
      </c>
      <c r="AI226" s="26">
        <v>2</v>
      </c>
      <c r="AJ226" s="26">
        <v>72</v>
      </c>
      <c r="AK226" s="28">
        <v>1</v>
      </c>
      <c r="AL226" s="28">
        <f>Tabla_Estadisticas[[#This Row],[E1_Pts_Saque]]+Tabla_Estadisticas[[#This Row],[E1_Error_Saque]]/Tabla_Estadisticas[[#This Row],[E1_Total_Saques]]</f>
        <v>6.1711711711711708</v>
      </c>
      <c r="AM226" s="28">
        <f>Tabla_Estadisticas[[#This Row],[E1_Pts_Contraataque]]/Tabla_Estadisticas[[#This Row],[E1_Total_Saques]]</f>
        <v>0.22522522522522523</v>
      </c>
      <c r="AN226" s="26">
        <v>62</v>
      </c>
      <c r="AO226" s="26">
        <v>92</v>
      </c>
      <c r="AP226" s="26">
        <v>20</v>
      </c>
      <c r="AQ226" s="26">
        <v>0.25</v>
      </c>
      <c r="AR226" s="26">
        <v>81</v>
      </c>
      <c r="AS226" s="29">
        <v>8</v>
      </c>
      <c r="AT226" s="28">
        <f>Tabla_Estadisticas[[#This Row],[E2_Pts_Saque]]+Tabla_Estadisticas[[#This Row],[E2_Error_Saque]]/Tabla_Estadisticas[[#This Row],[E2_Total_Saques]]</f>
        <v>7.2095238095238097</v>
      </c>
      <c r="AU226" s="28">
        <f>Tabla_Estadisticas[[#This Row],[E2_Pts_Contraataque]]/Tabla_Estadisticas[[#This Row],[E2_Pts_Totales]]</f>
        <v>0.28000000000000003</v>
      </c>
      <c r="AW226" s="22">
        <v>854</v>
      </c>
      <c r="AX226" s="32">
        <v>43015</v>
      </c>
      <c r="AY226" s="22">
        <f>_xlfn.XLOOKUP(Auxiliar!A855,Equipos!$B$2:$B$24,Equipos!$A$2:$A$24,"error",0)</f>
        <v>8</v>
      </c>
      <c r="AZ226" s="22">
        <f>_xlfn.XLOOKUP(Auxiliar!B855,Equipos!$B$2:$B$24,Equipos!$A$2:$A$24,"error",0)</f>
        <v>15</v>
      </c>
      <c r="BA226" s="22">
        <v>1</v>
      </c>
      <c r="BB226" s="22">
        <v>3</v>
      </c>
    </row>
    <row r="227" spans="1:54" x14ac:dyDescent="0.25">
      <c r="A227" t="s">
        <v>72</v>
      </c>
      <c r="B227" t="s">
        <v>71</v>
      </c>
      <c r="L227" t="s">
        <v>75</v>
      </c>
      <c r="M227" t="s">
        <v>113</v>
      </c>
      <c r="N227" t="s">
        <v>77</v>
      </c>
      <c r="O227" s="2">
        <v>0.5</v>
      </c>
      <c r="P227" s="2">
        <v>0.2</v>
      </c>
      <c r="Q227" t="s">
        <v>50</v>
      </c>
      <c r="R227" t="s">
        <v>79</v>
      </c>
      <c r="S227">
        <v>7</v>
      </c>
      <c r="T227">
        <v>27</v>
      </c>
      <c r="U227">
        <v>54</v>
      </c>
      <c r="V227">
        <v>4</v>
      </c>
      <c r="W227" s="2">
        <v>0.37</v>
      </c>
      <c r="X227" s="2">
        <v>7.0000000000000007E-2</v>
      </c>
      <c r="Y227">
        <v>8</v>
      </c>
      <c r="Z227">
        <v>7</v>
      </c>
      <c r="AA227">
        <v>9</v>
      </c>
      <c r="AC227" s="22">
        <v>854</v>
      </c>
      <c r="AD227" s="23">
        <v>8</v>
      </c>
      <c r="AE227" s="23">
        <v>15</v>
      </c>
      <c r="AF227" s="22">
        <v>71</v>
      </c>
      <c r="AG227" s="22">
        <v>101</v>
      </c>
      <c r="AH227" s="22">
        <v>17</v>
      </c>
      <c r="AI227" s="22">
        <v>1.5</v>
      </c>
      <c r="AJ227" s="22">
        <v>88</v>
      </c>
      <c r="AK227" s="24">
        <v>8</v>
      </c>
      <c r="AL227" s="24">
        <f>Tabla_Estadisticas[[#This Row],[E1_Pts_Saque]]+Tabla_Estadisticas[[#This Row],[E1_Error_Saque]]/Tabla_Estadisticas[[#This Row],[E1_Total_Saques]]</f>
        <v>4.2058823529411766</v>
      </c>
      <c r="AM227" s="24">
        <f>Tabla_Estadisticas[[#This Row],[E1_Pts_Contraataque]]/Tabla_Estadisticas[[#This Row],[E1_Total_Saques]]</f>
        <v>0.17647058823529413</v>
      </c>
      <c r="AN227" s="22">
        <v>79</v>
      </c>
      <c r="AO227" s="22">
        <v>108</v>
      </c>
      <c r="AP227" s="22">
        <v>20</v>
      </c>
      <c r="AQ227" s="22">
        <v>1</v>
      </c>
      <c r="AR227" s="22">
        <v>84</v>
      </c>
      <c r="AS227" s="25">
        <v>9</v>
      </c>
      <c r="AT227" s="24">
        <f>Tabla_Estadisticas[[#This Row],[E2_Pts_Saque]]+Tabla_Estadisticas[[#This Row],[E2_Error_Saque]]/Tabla_Estadisticas[[#This Row],[E2_Total_Saques]]</f>
        <v>5.1506849315068495</v>
      </c>
      <c r="AU227" s="24">
        <f>Tabla_Estadisticas[[#This Row],[E2_Pts_Contraataque]]/Tabla_Estadisticas[[#This Row],[E2_Pts_Totales]]</f>
        <v>0.28301886792452829</v>
      </c>
      <c r="AW227" s="30">
        <v>855</v>
      </c>
      <c r="AX227" s="31">
        <v>43015</v>
      </c>
      <c r="AY227" s="30">
        <f>_xlfn.XLOOKUP(Auxiliar!A856,Equipos!$B$2:$B$24,Equipos!$A$2:$A$24,"error",0)</f>
        <v>1</v>
      </c>
      <c r="AZ227" s="30">
        <f>_xlfn.XLOOKUP(Auxiliar!B856,Equipos!$B$2:$B$24,Equipos!$A$2:$A$24,"error",0)</f>
        <v>5</v>
      </c>
      <c r="BA227" s="30">
        <v>3</v>
      </c>
      <c r="BB227" s="30">
        <v>1</v>
      </c>
    </row>
    <row r="228" spans="1:54" x14ac:dyDescent="0.25">
      <c r="A228" t="s">
        <v>71</v>
      </c>
      <c r="B228" t="s">
        <v>72</v>
      </c>
      <c r="L228" t="s">
        <v>120</v>
      </c>
      <c r="M228" t="s">
        <v>64</v>
      </c>
      <c r="N228" t="s">
        <v>47</v>
      </c>
      <c r="O228" s="2">
        <v>0.44</v>
      </c>
      <c r="P228" s="2">
        <v>0.06</v>
      </c>
      <c r="Q228" t="s">
        <v>84</v>
      </c>
      <c r="R228" t="s">
        <v>49</v>
      </c>
      <c r="S228">
        <v>10</v>
      </c>
      <c r="T228">
        <v>26</v>
      </c>
      <c r="U228">
        <v>93</v>
      </c>
      <c r="V228">
        <v>10</v>
      </c>
      <c r="W228" s="2">
        <v>0.38</v>
      </c>
      <c r="X228" s="2">
        <v>0.17</v>
      </c>
      <c r="Y228">
        <v>10</v>
      </c>
      <c r="Z228">
        <v>12</v>
      </c>
      <c r="AA228">
        <v>9</v>
      </c>
      <c r="AC228" s="26">
        <v>855</v>
      </c>
      <c r="AD228" s="27">
        <v>1</v>
      </c>
      <c r="AE228" s="27">
        <v>5</v>
      </c>
      <c r="AF228" s="26">
        <v>71</v>
      </c>
      <c r="AG228" s="26">
        <v>97</v>
      </c>
      <c r="AH228" s="26">
        <v>12</v>
      </c>
      <c r="AI228" s="26">
        <v>1.25</v>
      </c>
      <c r="AJ228" s="26">
        <v>56</v>
      </c>
      <c r="AK228" s="28">
        <v>2</v>
      </c>
      <c r="AL228" s="28">
        <f>Tabla_Estadisticas[[#This Row],[E1_Pts_Saque]]+Tabla_Estadisticas[[#This Row],[E1_Error_Saque]]/Tabla_Estadisticas[[#This Row],[E1_Total_Saques]]</f>
        <v>10.122641509433961</v>
      </c>
      <c r="AM228" s="28">
        <f>Tabla_Estadisticas[[#This Row],[E1_Pts_Contraataque]]/Tabla_Estadisticas[[#This Row],[E1_Total_Saques]]</f>
        <v>0.28301886792452829</v>
      </c>
      <c r="AN228" s="26">
        <v>49</v>
      </c>
      <c r="AO228" s="26">
        <v>73</v>
      </c>
      <c r="AP228" s="26">
        <v>17</v>
      </c>
      <c r="AQ228" s="26">
        <v>0.5</v>
      </c>
      <c r="AR228" s="26">
        <v>85</v>
      </c>
      <c r="AS228" s="29">
        <v>5</v>
      </c>
      <c r="AT228" s="28">
        <f>Tabla_Estadisticas[[#This Row],[E2_Pts_Saque]]+Tabla_Estadisticas[[#This Row],[E2_Error_Saque]]/Tabla_Estadisticas[[#This Row],[E2_Total_Saques]]</f>
        <v>6.2244897959183669</v>
      </c>
      <c r="AU228" s="28">
        <f>Tabla_Estadisticas[[#This Row],[E2_Pts_Contraataque]]/Tabla_Estadisticas[[#This Row],[E2_Pts_Totales]]</f>
        <v>0.28947368421052633</v>
      </c>
      <c r="AW228" s="22">
        <v>856</v>
      </c>
      <c r="AX228" s="32">
        <v>43015</v>
      </c>
      <c r="AY228" s="22">
        <f>_xlfn.XLOOKUP(Auxiliar!A857,Equipos!$B$2:$B$24,Equipos!$A$2:$A$24,"error",0)</f>
        <v>12</v>
      </c>
      <c r="AZ228" s="22">
        <f>_xlfn.XLOOKUP(Auxiliar!B857,Equipos!$B$2:$B$24,Equipos!$A$2:$A$24,"error",0)</f>
        <v>20</v>
      </c>
      <c r="BA228" s="22">
        <v>3</v>
      </c>
      <c r="BB228" s="22">
        <v>0</v>
      </c>
    </row>
    <row r="229" spans="1:54" x14ac:dyDescent="0.25">
      <c r="A229" t="s">
        <v>41</v>
      </c>
      <c r="B229" t="s">
        <v>100</v>
      </c>
      <c r="L229" t="s">
        <v>114</v>
      </c>
      <c r="M229" t="s">
        <v>64</v>
      </c>
      <c r="N229" t="s">
        <v>50</v>
      </c>
      <c r="O229" s="2">
        <v>0.42</v>
      </c>
      <c r="P229" s="2">
        <v>0.19</v>
      </c>
      <c r="Q229" t="s">
        <v>69</v>
      </c>
      <c r="R229" t="s">
        <v>50</v>
      </c>
      <c r="S229">
        <v>15</v>
      </c>
      <c r="T229">
        <v>31</v>
      </c>
      <c r="U229">
        <v>72</v>
      </c>
      <c r="V229">
        <v>5</v>
      </c>
      <c r="W229" s="2">
        <v>0.36</v>
      </c>
      <c r="X229" s="2">
        <v>0.13</v>
      </c>
      <c r="Y229">
        <v>7</v>
      </c>
      <c r="Z229">
        <v>9</v>
      </c>
      <c r="AA229">
        <v>8</v>
      </c>
      <c r="AC229" s="22">
        <v>856</v>
      </c>
      <c r="AD229" s="23">
        <v>12</v>
      </c>
      <c r="AE229" s="23">
        <v>20</v>
      </c>
      <c r="AF229" s="22">
        <v>50</v>
      </c>
      <c r="AG229" s="22">
        <v>74</v>
      </c>
      <c r="AH229" s="22">
        <v>8</v>
      </c>
      <c r="AI229" s="22">
        <v>1</v>
      </c>
      <c r="AJ229" s="22">
        <v>48</v>
      </c>
      <c r="AK229" s="24">
        <v>0</v>
      </c>
      <c r="AL229" s="24">
        <f>Tabla_Estadisticas[[#This Row],[E1_Pts_Saque]]+Tabla_Estadisticas[[#This Row],[E1_Error_Saque]]/Tabla_Estadisticas[[#This Row],[E1_Total_Saques]]</f>
        <v>5.1627906976744189</v>
      </c>
      <c r="AM229" s="24">
        <f>Tabla_Estadisticas[[#This Row],[E1_Pts_Contraataque]]/Tabla_Estadisticas[[#This Row],[E1_Total_Saques]]</f>
        <v>0.26744186046511625</v>
      </c>
      <c r="AN229" s="22">
        <v>44</v>
      </c>
      <c r="AO229" s="22">
        <v>57</v>
      </c>
      <c r="AP229" s="22">
        <v>9</v>
      </c>
      <c r="AQ229" s="22">
        <v>0</v>
      </c>
      <c r="AR229" s="22">
        <v>66</v>
      </c>
      <c r="AS229" s="25">
        <v>3</v>
      </c>
      <c r="AT229" s="24">
        <f>Tabla_Estadisticas[[#This Row],[E2_Pts_Saque]]+Tabla_Estadisticas[[#This Row],[E2_Error_Saque]]/Tabla_Estadisticas[[#This Row],[E2_Total_Saques]]</f>
        <v>7.1914893617021276</v>
      </c>
      <c r="AU229" s="24">
        <f>Tabla_Estadisticas[[#This Row],[E2_Pts_Contraataque]]/Tabla_Estadisticas[[#This Row],[E2_Pts_Totales]]</f>
        <v>0.43939393939393939</v>
      </c>
      <c r="AW229" s="30">
        <v>857</v>
      </c>
      <c r="AX229" s="31">
        <v>43016</v>
      </c>
      <c r="AY229" s="30">
        <f>_xlfn.XLOOKUP(Auxiliar!A858,Equipos!$B$2:$B$24,Equipos!$A$2:$A$24,"error",0)</f>
        <v>14</v>
      </c>
      <c r="AZ229" s="30">
        <f>_xlfn.XLOOKUP(Auxiliar!B858,Equipos!$B$2:$B$24,Equipos!$A$2:$A$24,"error",0)</f>
        <v>19</v>
      </c>
      <c r="BA229" s="30">
        <v>1</v>
      </c>
      <c r="BB229" s="30">
        <v>3</v>
      </c>
    </row>
    <row r="230" spans="1:54" x14ac:dyDescent="0.25">
      <c r="A230" t="s">
        <v>100</v>
      </c>
      <c r="B230" t="s">
        <v>41</v>
      </c>
      <c r="L230" t="s">
        <v>107</v>
      </c>
      <c r="M230" t="s">
        <v>48</v>
      </c>
      <c r="N230" t="s">
        <v>50</v>
      </c>
      <c r="O230" s="2">
        <v>0.32</v>
      </c>
      <c r="P230" s="2">
        <v>0.15</v>
      </c>
      <c r="Q230" t="s">
        <v>79</v>
      </c>
      <c r="R230" t="s">
        <v>117</v>
      </c>
      <c r="S230">
        <v>10</v>
      </c>
      <c r="T230">
        <v>25</v>
      </c>
      <c r="U230">
        <v>89</v>
      </c>
      <c r="V230">
        <v>8</v>
      </c>
      <c r="W230" s="2">
        <v>0.42</v>
      </c>
      <c r="X230" s="2">
        <v>0.23</v>
      </c>
      <c r="Y230">
        <v>13</v>
      </c>
      <c r="Z230">
        <v>8</v>
      </c>
      <c r="AA230">
        <v>15</v>
      </c>
      <c r="AC230" s="26">
        <v>857</v>
      </c>
      <c r="AD230" s="27">
        <v>14</v>
      </c>
      <c r="AE230" s="27">
        <v>19</v>
      </c>
      <c r="AF230" s="26">
        <v>66</v>
      </c>
      <c r="AG230" s="26">
        <v>94</v>
      </c>
      <c r="AH230" s="26">
        <v>13</v>
      </c>
      <c r="AI230" s="26">
        <v>0.5</v>
      </c>
      <c r="AJ230" s="26">
        <v>87</v>
      </c>
      <c r="AK230" s="28">
        <v>5</v>
      </c>
      <c r="AL230" s="28">
        <f>Tabla_Estadisticas[[#This Row],[E1_Pts_Saque]]+Tabla_Estadisticas[[#This Row],[E1_Error_Saque]]/Tabla_Estadisticas[[#This Row],[E1_Total_Saques]]</f>
        <v>8.1523809523809518</v>
      </c>
      <c r="AM230" s="28">
        <f>Tabla_Estadisticas[[#This Row],[E1_Pts_Contraataque]]/Tabla_Estadisticas[[#This Row],[E1_Total_Saques]]</f>
        <v>0.27619047619047621</v>
      </c>
      <c r="AN230" s="26">
        <v>74</v>
      </c>
      <c r="AO230" s="26">
        <v>101</v>
      </c>
      <c r="AP230" s="26">
        <v>14</v>
      </c>
      <c r="AQ230" s="26">
        <v>1.25</v>
      </c>
      <c r="AR230" s="26">
        <v>81</v>
      </c>
      <c r="AS230" s="29">
        <v>2</v>
      </c>
      <c r="AT230" s="28">
        <f>Tabla_Estadisticas[[#This Row],[E2_Pts_Saque]]+Tabla_Estadisticas[[#This Row],[E2_Error_Saque]]/Tabla_Estadisticas[[#This Row],[E2_Total_Saques]]</f>
        <v>7.174757281553398</v>
      </c>
      <c r="AU230" s="28">
        <f>Tabla_Estadisticas[[#This Row],[E2_Pts_Contraataque]]/Tabla_Estadisticas[[#This Row],[E2_Pts_Totales]]</f>
        <v>0.36486486486486486</v>
      </c>
      <c r="AW230" s="22">
        <v>858</v>
      </c>
      <c r="AX230" s="32">
        <v>43015</v>
      </c>
      <c r="AY230" s="22">
        <f>_xlfn.XLOOKUP(Auxiliar!A859,Equipos!$B$2:$B$24,Equipos!$A$2:$A$24,"error",0)</f>
        <v>18</v>
      </c>
      <c r="AZ230" s="22">
        <f>_xlfn.XLOOKUP(Auxiliar!B859,Equipos!$B$2:$B$24,Equipos!$A$2:$A$24,"error",0)</f>
        <v>17</v>
      </c>
      <c r="BA230" s="22">
        <v>0</v>
      </c>
      <c r="BB230" s="22">
        <v>3</v>
      </c>
    </row>
    <row r="231" spans="1:54" x14ac:dyDescent="0.25">
      <c r="A231" t="s">
        <v>54</v>
      </c>
      <c r="B231" t="s">
        <v>92</v>
      </c>
      <c r="L231" t="s">
        <v>104</v>
      </c>
      <c r="M231" t="s">
        <v>139</v>
      </c>
      <c r="N231" t="s">
        <v>58</v>
      </c>
      <c r="O231" s="2">
        <v>0.53</v>
      </c>
      <c r="P231" s="2">
        <v>0.19</v>
      </c>
      <c r="Q231" t="s">
        <v>49</v>
      </c>
      <c r="R231" t="s">
        <v>49</v>
      </c>
      <c r="S231">
        <v>8</v>
      </c>
      <c r="T231">
        <v>34</v>
      </c>
      <c r="U231">
        <v>88</v>
      </c>
      <c r="V231">
        <v>6</v>
      </c>
      <c r="W231" s="2">
        <v>0.54</v>
      </c>
      <c r="X231" s="2">
        <v>0.25</v>
      </c>
      <c r="Y231">
        <v>10</v>
      </c>
      <c r="Z231">
        <v>10</v>
      </c>
      <c r="AA231">
        <v>9</v>
      </c>
      <c r="AC231" s="22">
        <v>858</v>
      </c>
      <c r="AD231" s="23">
        <v>18</v>
      </c>
      <c r="AE231" s="23">
        <v>17</v>
      </c>
      <c r="AF231" s="22">
        <v>46</v>
      </c>
      <c r="AG231" s="22">
        <v>64</v>
      </c>
      <c r="AH231" s="22">
        <v>11</v>
      </c>
      <c r="AI231" s="22">
        <v>0.33</v>
      </c>
      <c r="AJ231" s="22">
        <v>64</v>
      </c>
      <c r="AK231" s="24">
        <v>6</v>
      </c>
      <c r="AL231" s="24">
        <f>Tabla_Estadisticas[[#This Row],[E1_Pts_Saque]]+Tabla_Estadisticas[[#This Row],[E1_Error_Saque]]/Tabla_Estadisticas[[#This Row],[E1_Total_Saques]]</f>
        <v>6.1287128712871288</v>
      </c>
      <c r="AM231" s="24">
        <f>Tabla_Estadisticas[[#This Row],[E1_Pts_Contraataque]]/Tabla_Estadisticas[[#This Row],[E1_Total_Saques]]</f>
        <v>0.28712871287128711</v>
      </c>
      <c r="AN231" s="22">
        <v>53</v>
      </c>
      <c r="AO231" s="22">
        <v>73</v>
      </c>
      <c r="AP231" s="22">
        <v>9</v>
      </c>
      <c r="AQ231" s="22">
        <v>2</v>
      </c>
      <c r="AR231" s="22">
        <v>53</v>
      </c>
      <c r="AS231" s="25">
        <v>1</v>
      </c>
      <c r="AT231" s="24">
        <f>Tabla_Estadisticas[[#This Row],[E2_Pts_Saque]]+Tabla_Estadisticas[[#This Row],[E2_Error_Saque]]/Tabla_Estadisticas[[#This Row],[E2_Total_Saques]]</f>
        <v>4.18</v>
      </c>
      <c r="AU231" s="24">
        <f>Tabla_Estadisticas[[#This Row],[E2_Pts_Contraataque]]/Tabla_Estadisticas[[#This Row],[E2_Pts_Totales]]</f>
        <v>0.33783783783783783</v>
      </c>
      <c r="AW231" s="30">
        <v>859</v>
      </c>
      <c r="AX231" s="31">
        <v>43017</v>
      </c>
      <c r="AY231" s="30">
        <f>_xlfn.XLOOKUP(Auxiliar!A860,Equipos!$B$2:$B$24,Equipos!$A$2:$A$24,"error",0)</f>
        <v>16</v>
      </c>
      <c r="AZ231" s="30">
        <f>_xlfn.XLOOKUP(Auxiliar!B860,Equipos!$B$2:$B$24,Equipos!$A$2:$A$24,"error",0)</f>
        <v>9</v>
      </c>
      <c r="BA231" s="30">
        <v>3</v>
      </c>
      <c r="BB231" s="30">
        <v>1</v>
      </c>
    </row>
    <row r="232" spans="1:54" x14ac:dyDescent="0.25">
      <c r="A232" t="s">
        <v>92</v>
      </c>
      <c r="B232" t="s">
        <v>54</v>
      </c>
      <c r="L232" t="s">
        <v>107</v>
      </c>
      <c r="M232" t="s">
        <v>80</v>
      </c>
      <c r="N232" t="s">
        <v>58</v>
      </c>
      <c r="O232" s="2">
        <v>0.51</v>
      </c>
      <c r="P232" s="2">
        <v>0.15</v>
      </c>
      <c r="Q232" t="s">
        <v>58</v>
      </c>
      <c r="R232" t="s">
        <v>69</v>
      </c>
      <c r="S232">
        <v>7</v>
      </c>
      <c r="T232">
        <v>10</v>
      </c>
      <c r="U232">
        <v>59</v>
      </c>
      <c r="V232">
        <v>4</v>
      </c>
      <c r="W232" s="2">
        <v>0.54</v>
      </c>
      <c r="X232" s="2">
        <v>0.2</v>
      </c>
      <c r="Y232">
        <v>9</v>
      </c>
      <c r="Z232">
        <v>4</v>
      </c>
      <c r="AA232">
        <v>4</v>
      </c>
      <c r="AC232" s="26">
        <v>859</v>
      </c>
      <c r="AD232" s="27">
        <v>16</v>
      </c>
      <c r="AE232" s="27">
        <v>9</v>
      </c>
      <c r="AF232" s="26">
        <v>57</v>
      </c>
      <c r="AG232" s="26">
        <v>84</v>
      </c>
      <c r="AH232" s="26">
        <v>12</v>
      </c>
      <c r="AI232" s="26">
        <v>2.25</v>
      </c>
      <c r="AJ232" s="26">
        <v>65</v>
      </c>
      <c r="AK232" s="28">
        <v>7</v>
      </c>
      <c r="AL232" s="28">
        <f>Tabla_Estadisticas[[#This Row],[E1_Pts_Saque]]+Tabla_Estadisticas[[#This Row],[E1_Error_Saque]]/Tabla_Estadisticas[[#This Row],[E1_Total_Saques]]</f>
        <v>4.1917808219178081</v>
      </c>
      <c r="AM232" s="28">
        <f>Tabla_Estadisticas[[#This Row],[E1_Pts_Contraataque]]/Tabla_Estadisticas[[#This Row],[E1_Total_Saques]]</f>
        <v>0.28767123287671231</v>
      </c>
      <c r="AN232" s="26">
        <v>57</v>
      </c>
      <c r="AO232" s="26">
        <v>84</v>
      </c>
      <c r="AP232" s="26">
        <v>19</v>
      </c>
      <c r="AQ232" s="26">
        <v>1.75</v>
      </c>
      <c r="AR232" s="26">
        <v>72</v>
      </c>
      <c r="AS232" s="29">
        <v>9</v>
      </c>
      <c r="AT232" s="28">
        <f>Tabla_Estadisticas[[#This Row],[E2_Pts_Saque]]+Tabla_Estadisticas[[#This Row],[E2_Error_Saque]]/Tabla_Estadisticas[[#This Row],[E2_Total_Saques]]</f>
        <v>4.1475409836065573</v>
      </c>
      <c r="AU232" s="28">
        <f>Tabla_Estadisticas[[#This Row],[E2_Pts_Contraataque]]/Tabla_Estadisticas[[#This Row],[E2_Pts_Totales]]</f>
        <v>0.29268292682926828</v>
      </c>
      <c r="AW232" s="22">
        <v>860</v>
      </c>
      <c r="AX232" s="32">
        <v>43022</v>
      </c>
      <c r="AY232" s="22">
        <f>_xlfn.XLOOKUP(Auxiliar!A861,Equipos!$B$2:$B$24,Equipos!$A$2:$A$24,"error",0)</f>
        <v>7</v>
      </c>
      <c r="AZ232" s="22">
        <f>_xlfn.XLOOKUP(Auxiliar!B861,Equipos!$B$2:$B$24,Equipos!$A$2:$A$24,"error",0)</f>
        <v>9</v>
      </c>
      <c r="BA232" s="22">
        <v>0</v>
      </c>
      <c r="BB232" s="22">
        <v>3</v>
      </c>
    </row>
    <row r="233" spans="1:54" x14ac:dyDescent="0.25">
      <c r="A233" t="s">
        <v>82</v>
      </c>
      <c r="B233" t="s">
        <v>101</v>
      </c>
      <c r="L233" t="s">
        <v>45</v>
      </c>
      <c r="M233" t="s">
        <v>130</v>
      </c>
      <c r="N233" t="s">
        <v>58</v>
      </c>
      <c r="O233" s="2">
        <v>0.42</v>
      </c>
      <c r="P233" s="2">
        <v>0.21</v>
      </c>
      <c r="Q233" t="s">
        <v>49</v>
      </c>
      <c r="R233" t="s">
        <v>47</v>
      </c>
      <c r="S233">
        <v>6</v>
      </c>
      <c r="T233">
        <v>41</v>
      </c>
      <c r="U233">
        <v>44</v>
      </c>
      <c r="V233">
        <v>1</v>
      </c>
      <c r="W233" s="2">
        <v>0.5</v>
      </c>
      <c r="X233" s="2">
        <v>0.27</v>
      </c>
      <c r="Y233">
        <v>6</v>
      </c>
      <c r="Z233">
        <v>10</v>
      </c>
      <c r="AA233">
        <v>6</v>
      </c>
      <c r="AC233" s="22">
        <v>860</v>
      </c>
      <c r="AD233" s="23">
        <v>7</v>
      </c>
      <c r="AE233" s="23">
        <v>9</v>
      </c>
      <c r="AF233" s="22">
        <v>53</v>
      </c>
      <c r="AG233" s="22">
        <v>66</v>
      </c>
      <c r="AH233" s="22">
        <v>13</v>
      </c>
      <c r="AI233" s="22">
        <v>0.67</v>
      </c>
      <c r="AJ233" s="22">
        <v>64</v>
      </c>
      <c r="AK233" s="24">
        <v>4</v>
      </c>
      <c r="AL233" s="24">
        <f>Tabla_Estadisticas[[#This Row],[E1_Pts_Saque]]+Tabla_Estadisticas[[#This Row],[E1_Error_Saque]]/Tabla_Estadisticas[[#This Row],[E1_Total_Saques]]</f>
        <v>1.2142857142857142</v>
      </c>
      <c r="AM233" s="24">
        <f>Tabla_Estadisticas[[#This Row],[E1_Pts_Contraataque]]/Tabla_Estadisticas[[#This Row],[E1_Total_Saques]]</f>
        <v>0.17857142857142858</v>
      </c>
      <c r="AN233" s="22">
        <v>51</v>
      </c>
      <c r="AO233" s="22">
        <v>74</v>
      </c>
      <c r="AP233" s="22">
        <v>10</v>
      </c>
      <c r="AQ233" s="22">
        <v>1.33</v>
      </c>
      <c r="AR233" s="22">
        <v>53</v>
      </c>
      <c r="AS233" s="25">
        <v>2</v>
      </c>
      <c r="AT233" s="24">
        <f>Tabla_Estadisticas[[#This Row],[E2_Pts_Saque]]+Tabla_Estadisticas[[#This Row],[E2_Error_Saque]]/Tabla_Estadisticas[[#This Row],[E2_Total_Saques]]</f>
        <v>4.0675675675675675</v>
      </c>
      <c r="AU233" s="24">
        <f>Tabla_Estadisticas[[#This Row],[E2_Pts_Contraataque]]/Tabla_Estadisticas[[#This Row],[E2_Pts_Totales]]</f>
        <v>0.50877192982456143</v>
      </c>
      <c r="AW233" s="30">
        <v>861</v>
      </c>
      <c r="AX233" s="31">
        <v>43020</v>
      </c>
      <c r="AY233" s="30">
        <f>_xlfn.XLOOKUP(Auxiliar!A862,Equipos!$B$2:$B$24,Equipos!$A$2:$A$24,"error",0)</f>
        <v>17</v>
      </c>
      <c r="AZ233" s="30">
        <f>_xlfn.XLOOKUP(Auxiliar!B862,Equipos!$B$2:$B$24,Equipos!$A$2:$A$24,"error",0)</f>
        <v>16</v>
      </c>
      <c r="BA233" s="30">
        <v>3</v>
      </c>
      <c r="BB233" s="30">
        <v>2</v>
      </c>
    </row>
    <row r="234" spans="1:54" x14ac:dyDescent="0.25">
      <c r="A234" t="s">
        <v>101</v>
      </c>
      <c r="B234" t="s">
        <v>82</v>
      </c>
      <c r="L234" t="s">
        <v>125</v>
      </c>
      <c r="M234" t="s">
        <v>150</v>
      </c>
      <c r="N234" t="s">
        <v>69</v>
      </c>
      <c r="O234" s="2">
        <v>0.54</v>
      </c>
      <c r="P234" s="2">
        <v>0.16</v>
      </c>
      <c r="Q234" t="s">
        <v>77</v>
      </c>
      <c r="R234" t="s">
        <v>77</v>
      </c>
      <c r="S234">
        <v>16</v>
      </c>
      <c r="T234">
        <v>37</v>
      </c>
      <c r="U234">
        <v>89</v>
      </c>
      <c r="V234">
        <v>6</v>
      </c>
      <c r="W234" s="2">
        <v>0.51</v>
      </c>
      <c r="X234" s="2">
        <v>0.25</v>
      </c>
      <c r="Y234">
        <v>5</v>
      </c>
      <c r="Z234">
        <v>5</v>
      </c>
      <c r="AA234">
        <v>15</v>
      </c>
      <c r="AC234" s="26">
        <v>861</v>
      </c>
      <c r="AD234" s="27">
        <v>17</v>
      </c>
      <c r="AE234" s="27">
        <v>16</v>
      </c>
      <c r="AF234" s="26">
        <v>90</v>
      </c>
      <c r="AG234" s="26">
        <v>112</v>
      </c>
      <c r="AH234" s="26">
        <v>19</v>
      </c>
      <c r="AI234" s="26">
        <v>1.6</v>
      </c>
      <c r="AJ234" s="26">
        <v>91</v>
      </c>
      <c r="AK234" s="28">
        <v>3</v>
      </c>
      <c r="AL234" s="28">
        <f>Tabla_Estadisticas[[#This Row],[E1_Pts_Saque]]+Tabla_Estadisticas[[#This Row],[E1_Error_Saque]]/Tabla_Estadisticas[[#This Row],[E1_Total_Saques]]</f>
        <v>6.1603773584905657</v>
      </c>
      <c r="AM234" s="28">
        <f>Tabla_Estadisticas[[#This Row],[E1_Pts_Contraataque]]/Tabla_Estadisticas[[#This Row],[E1_Total_Saques]]</f>
        <v>0.23584905660377359</v>
      </c>
      <c r="AN234" s="26">
        <v>78</v>
      </c>
      <c r="AO234" s="26">
        <v>106</v>
      </c>
      <c r="AP234" s="26">
        <v>15</v>
      </c>
      <c r="AQ234" s="26">
        <v>0.6</v>
      </c>
      <c r="AR234" s="26">
        <v>93</v>
      </c>
      <c r="AS234" s="29">
        <v>8</v>
      </c>
      <c r="AT234" s="28">
        <f>Tabla_Estadisticas[[#This Row],[E2_Pts_Saque]]+Tabla_Estadisticas[[#This Row],[E2_Error_Saque]]/Tabla_Estadisticas[[#This Row],[E2_Total_Saques]]</f>
        <v>9.16</v>
      </c>
      <c r="AU234" s="28">
        <f>Tabla_Estadisticas[[#This Row],[E2_Pts_Contraataque]]/Tabla_Estadisticas[[#This Row],[E2_Pts_Totales]]</f>
        <v>0.32876712328767121</v>
      </c>
      <c r="AW234" s="22">
        <v>862</v>
      </c>
      <c r="AX234" s="32">
        <v>43020</v>
      </c>
      <c r="AY234" s="22">
        <f>_xlfn.XLOOKUP(Auxiliar!A863,Equipos!$B$2:$B$24,Equipos!$A$2:$A$24,"error",0)</f>
        <v>19</v>
      </c>
      <c r="AZ234" s="22">
        <f>_xlfn.XLOOKUP(Auxiliar!B863,Equipos!$B$2:$B$24,Equipos!$A$2:$A$24,"error",0)</f>
        <v>18</v>
      </c>
      <c r="BA234" s="22">
        <v>3</v>
      </c>
      <c r="BB234" s="22">
        <v>2</v>
      </c>
    </row>
    <row r="235" spans="1:54" x14ac:dyDescent="0.25">
      <c r="A235" t="s">
        <v>87</v>
      </c>
      <c r="B235" t="s">
        <v>62</v>
      </c>
      <c r="L235" t="s">
        <v>75</v>
      </c>
      <c r="M235" t="s">
        <v>165</v>
      </c>
      <c r="N235" t="s">
        <v>69</v>
      </c>
      <c r="O235" s="2">
        <v>0.5</v>
      </c>
      <c r="P235" s="2">
        <v>0.22</v>
      </c>
      <c r="Q235" t="s">
        <v>44</v>
      </c>
      <c r="R235" t="s">
        <v>77</v>
      </c>
      <c r="S235">
        <v>9</v>
      </c>
      <c r="T235">
        <v>43</v>
      </c>
      <c r="U235">
        <v>79</v>
      </c>
      <c r="V235">
        <v>6</v>
      </c>
      <c r="W235" s="2">
        <v>0.54</v>
      </c>
      <c r="X235" s="2">
        <v>0.22</v>
      </c>
      <c r="Y235">
        <v>5</v>
      </c>
      <c r="Z235">
        <v>17</v>
      </c>
      <c r="AA235">
        <v>3</v>
      </c>
      <c r="AC235" s="22">
        <v>862</v>
      </c>
      <c r="AD235" s="23">
        <v>19</v>
      </c>
      <c r="AE235" s="23">
        <v>18</v>
      </c>
      <c r="AF235" s="22">
        <v>70</v>
      </c>
      <c r="AG235" s="22">
        <v>98</v>
      </c>
      <c r="AH235" s="22">
        <v>9</v>
      </c>
      <c r="AI235" s="22">
        <v>2</v>
      </c>
      <c r="AJ235" s="22">
        <v>84</v>
      </c>
      <c r="AK235" s="24">
        <v>5</v>
      </c>
      <c r="AL235" s="24">
        <f>Tabla_Estadisticas[[#This Row],[E1_Pts_Saque]]+Tabla_Estadisticas[[#This Row],[E1_Error_Saque]]/Tabla_Estadisticas[[#This Row],[E1_Total_Saques]]</f>
        <v>6.21</v>
      </c>
      <c r="AM235" s="24">
        <f>Tabla_Estadisticas[[#This Row],[E1_Pts_Contraataque]]/Tabla_Estadisticas[[#This Row],[E1_Total_Saques]]</f>
        <v>0.24</v>
      </c>
      <c r="AN235" s="22">
        <v>75</v>
      </c>
      <c r="AO235" s="22">
        <v>100</v>
      </c>
      <c r="AP235" s="22">
        <v>16</v>
      </c>
      <c r="AQ235" s="22">
        <v>1</v>
      </c>
      <c r="AR235" s="22">
        <v>89</v>
      </c>
      <c r="AS235" s="25">
        <v>10</v>
      </c>
      <c r="AT235" s="24">
        <f>Tabla_Estadisticas[[#This Row],[E2_Pts_Saque]]+Tabla_Estadisticas[[#This Row],[E2_Error_Saque]]/Tabla_Estadisticas[[#This Row],[E2_Total_Saques]]</f>
        <v>9.1886792452830193</v>
      </c>
      <c r="AU235" s="24">
        <f>Tabla_Estadisticas[[#This Row],[E2_Pts_Contraataque]]/Tabla_Estadisticas[[#This Row],[E2_Pts_Totales]]</f>
        <v>0.39506172839506171</v>
      </c>
      <c r="AW235" s="30">
        <v>863</v>
      </c>
      <c r="AX235" s="31">
        <v>43021</v>
      </c>
      <c r="AY235" s="30">
        <f>_xlfn.XLOOKUP(Auxiliar!A864,Equipos!$B$2:$B$24,Equipos!$A$2:$A$24,"error",0)</f>
        <v>20</v>
      </c>
      <c r="AZ235" s="30">
        <f>_xlfn.XLOOKUP(Auxiliar!B864,Equipos!$B$2:$B$24,Equipos!$A$2:$A$24,"error",0)</f>
        <v>14</v>
      </c>
      <c r="BA235" s="30">
        <v>3</v>
      </c>
      <c r="BB235" s="30">
        <v>2</v>
      </c>
    </row>
    <row r="236" spans="1:54" x14ac:dyDescent="0.25">
      <c r="A236" t="s">
        <v>62</v>
      </c>
      <c r="B236" t="s">
        <v>87</v>
      </c>
      <c r="L236" t="s">
        <v>120</v>
      </c>
      <c r="M236" t="s">
        <v>48</v>
      </c>
      <c r="N236" t="s">
        <v>77</v>
      </c>
      <c r="O236" s="2">
        <v>0.51</v>
      </c>
      <c r="P236" s="2">
        <v>0.28000000000000003</v>
      </c>
      <c r="Q236" t="s">
        <v>69</v>
      </c>
      <c r="R236" t="s">
        <v>51</v>
      </c>
      <c r="S236">
        <v>16</v>
      </c>
      <c r="T236">
        <v>25</v>
      </c>
      <c r="U236">
        <v>85</v>
      </c>
      <c r="V236">
        <v>6</v>
      </c>
      <c r="W236" s="2">
        <v>0.47</v>
      </c>
      <c r="X236" s="2">
        <v>0.15</v>
      </c>
      <c r="Y236">
        <v>14</v>
      </c>
      <c r="Z236">
        <v>9</v>
      </c>
      <c r="AA236">
        <v>6</v>
      </c>
      <c r="AC236" s="26">
        <v>863</v>
      </c>
      <c r="AD236" s="27">
        <v>20</v>
      </c>
      <c r="AE236" s="27">
        <v>14</v>
      </c>
      <c r="AF236" s="26">
        <v>72</v>
      </c>
      <c r="AG236" s="26">
        <v>110</v>
      </c>
      <c r="AH236" s="26">
        <v>20</v>
      </c>
      <c r="AI236" s="26">
        <v>0.8</v>
      </c>
      <c r="AJ236" s="26">
        <v>82</v>
      </c>
      <c r="AK236" s="28">
        <v>6</v>
      </c>
      <c r="AL236" s="28">
        <f>Tabla_Estadisticas[[#This Row],[E1_Pts_Saque]]+Tabla_Estadisticas[[#This Row],[E1_Error_Saque]]/Tabla_Estadisticas[[#This Row],[E1_Total_Saques]]</f>
        <v>6.1981132075471699</v>
      </c>
      <c r="AM236" s="28">
        <f>Tabla_Estadisticas[[#This Row],[E1_Pts_Contraataque]]/Tabla_Estadisticas[[#This Row],[E1_Total_Saques]]</f>
        <v>0.30188679245283018</v>
      </c>
      <c r="AN236" s="26">
        <v>77</v>
      </c>
      <c r="AO236" s="26">
        <v>109</v>
      </c>
      <c r="AP236" s="26">
        <v>27</v>
      </c>
      <c r="AQ236" s="26">
        <v>1.2</v>
      </c>
      <c r="AR236" s="26">
        <v>90</v>
      </c>
      <c r="AS236" s="29">
        <v>4</v>
      </c>
      <c r="AT236" s="28">
        <f>Tabla_Estadisticas[[#This Row],[E2_Pts_Saque]]+Tabla_Estadisticas[[#This Row],[E2_Error_Saque]]/Tabla_Estadisticas[[#This Row],[E2_Total_Saques]]</f>
        <v>5.141414141414141</v>
      </c>
      <c r="AU236" s="28">
        <f>Tabla_Estadisticas[[#This Row],[E2_Pts_Contraataque]]/Tabla_Estadisticas[[#This Row],[E2_Pts_Totales]]</f>
        <v>0.40909090909090912</v>
      </c>
      <c r="AW236" s="22">
        <v>864</v>
      </c>
      <c r="AX236" s="32">
        <v>43019</v>
      </c>
      <c r="AY236" s="22">
        <f>_xlfn.XLOOKUP(Auxiliar!A865,Equipos!$B$2:$B$24,Equipos!$A$2:$A$24,"error",0)</f>
        <v>5</v>
      </c>
      <c r="AZ236" s="22">
        <f>_xlfn.XLOOKUP(Auxiliar!B865,Equipos!$B$2:$B$24,Equipos!$A$2:$A$24,"error",0)</f>
        <v>12</v>
      </c>
      <c r="BA236" s="22">
        <v>1</v>
      </c>
      <c r="BB236" s="22">
        <v>3</v>
      </c>
    </row>
    <row r="237" spans="1:54" x14ac:dyDescent="0.25">
      <c r="A237" t="s">
        <v>86</v>
      </c>
      <c r="B237" t="s">
        <v>177</v>
      </c>
      <c r="L237" t="s">
        <v>142</v>
      </c>
      <c r="M237" t="s">
        <v>52</v>
      </c>
      <c r="N237" t="s">
        <v>68</v>
      </c>
      <c r="O237" s="2">
        <v>0.42</v>
      </c>
      <c r="P237" s="2">
        <v>0.21</v>
      </c>
      <c r="Q237" t="s">
        <v>58</v>
      </c>
      <c r="R237" t="s">
        <v>45</v>
      </c>
      <c r="S237">
        <v>12</v>
      </c>
      <c r="T237">
        <v>7</v>
      </c>
      <c r="U237">
        <v>69</v>
      </c>
      <c r="V237">
        <v>5</v>
      </c>
      <c r="W237" s="2">
        <v>0.4</v>
      </c>
      <c r="X237" s="2">
        <v>0.18</v>
      </c>
      <c r="Y237">
        <v>11</v>
      </c>
      <c r="Z237">
        <v>4</v>
      </c>
      <c r="AA237">
        <v>5</v>
      </c>
      <c r="AC237" s="22">
        <v>864</v>
      </c>
      <c r="AD237" s="23">
        <v>5</v>
      </c>
      <c r="AE237" s="23">
        <v>12</v>
      </c>
      <c r="AF237" s="22">
        <v>55</v>
      </c>
      <c r="AG237" s="22">
        <v>85</v>
      </c>
      <c r="AH237" s="22">
        <v>15</v>
      </c>
      <c r="AI237" s="22">
        <v>0.5</v>
      </c>
      <c r="AJ237" s="22">
        <v>81</v>
      </c>
      <c r="AK237" s="24">
        <v>8</v>
      </c>
      <c r="AL237" s="24">
        <f>Tabla_Estadisticas[[#This Row],[E1_Pts_Saque]]+Tabla_Estadisticas[[#This Row],[E1_Error_Saque]]/Tabla_Estadisticas[[#This Row],[E1_Total_Saques]]</f>
        <v>5.0921052631578947</v>
      </c>
      <c r="AM237" s="24">
        <f>Tabla_Estadisticas[[#This Row],[E1_Pts_Contraataque]]/Tabla_Estadisticas[[#This Row],[E1_Total_Saques]]</f>
        <v>0.36842105263157893</v>
      </c>
      <c r="AN237" s="22">
        <v>73</v>
      </c>
      <c r="AO237" s="22">
        <v>97</v>
      </c>
      <c r="AP237" s="22">
        <v>16</v>
      </c>
      <c r="AQ237" s="22">
        <v>2</v>
      </c>
      <c r="AR237" s="22">
        <v>70</v>
      </c>
      <c r="AS237" s="25">
        <v>2</v>
      </c>
      <c r="AT237" s="24">
        <f>Tabla_Estadisticas[[#This Row],[E2_Pts_Saque]]+Tabla_Estadisticas[[#This Row],[E2_Error_Saque]]/Tabla_Estadisticas[[#This Row],[E2_Total_Saques]]</f>
        <v>3.241935483870968</v>
      </c>
      <c r="AU237" s="24">
        <f>Tabla_Estadisticas[[#This Row],[E2_Pts_Contraataque]]/Tabla_Estadisticas[[#This Row],[E2_Pts_Totales]]</f>
        <v>0.20930232558139536</v>
      </c>
      <c r="AW237" s="30">
        <v>865</v>
      </c>
      <c r="AX237" s="31">
        <v>43053</v>
      </c>
      <c r="AY237" s="30">
        <f>_xlfn.XLOOKUP(Auxiliar!A866,Equipos!$B$2:$B$24,Equipos!$A$2:$A$24,"error",0)</f>
        <v>15</v>
      </c>
      <c r="AZ237" s="30">
        <f>_xlfn.XLOOKUP(Auxiliar!B866,Equipos!$B$2:$B$24,Equipos!$A$2:$A$24,"error",0)</f>
        <v>1</v>
      </c>
      <c r="BA237" s="30">
        <v>3</v>
      </c>
      <c r="BB237" s="30">
        <v>2</v>
      </c>
    </row>
    <row r="238" spans="1:54" x14ac:dyDescent="0.25">
      <c r="A238" t="s">
        <v>86</v>
      </c>
      <c r="B238" t="s">
        <v>177</v>
      </c>
      <c r="L238" t="s">
        <v>69</v>
      </c>
      <c r="M238" t="s">
        <v>119</v>
      </c>
      <c r="N238" t="s">
        <v>47</v>
      </c>
      <c r="O238" s="2">
        <v>0.49</v>
      </c>
      <c r="P238" s="2">
        <v>0.13</v>
      </c>
      <c r="Q238" t="s">
        <v>50</v>
      </c>
      <c r="R238" t="s">
        <v>58</v>
      </c>
      <c r="S238">
        <v>7</v>
      </c>
      <c r="T238">
        <v>33</v>
      </c>
      <c r="U238">
        <v>48</v>
      </c>
      <c r="V238">
        <v>3</v>
      </c>
      <c r="W238" s="2">
        <v>0.52</v>
      </c>
      <c r="X238" s="2">
        <v>0.22</v>
      </c>
      <c r="Y238">
        <v>4</v>
      </c>
      <c r="Z238">
        <v>7</v>
      </c>
      <c r="AA238">
        <v>11</v>
      </c>
      <c r="AC238" s="26">
        <v>865</v>
      </c>
      <c r="AD238" s="27">
        <v>15</v>
      </c>
      <c r="AE238" s="27">
        <v>1</v>
      </c>
      <c r="AF238" s="26">
        <v>83</v>
      </c>
      <c r="AG238" s="26">
        <v>105</v>
      </c>
      <c r="AH238" s="26">
        <v>22</v>
      </c>
      <c r="AI238" s="26">
        <v>1.2</v>
      </c>
      <c r="AJ238" s="26">
        <v>81</v>
      </c>
      <c r="AK238" s="28">
        <v>2</v>
      </c>
      <c r="AL238" s="28">
        <f>Tabla_Estadisticas[[#This Row],[E1_Pts_Saque]]+Tabla_Estadisticas[[#This Row],[E1_Error_Saque]]/Tabla_Estadisticas[[#This Row],[E1_Total_Saques]]</f>
        <v>3.225806451612903</v>
      </c>
      <c r="AM238" s="28">
        <f>Tabla_Estadisticas[[#This Row],[E1_Pts_Contraataque]]/Tabla_Estadisticas[[#This Row],[E1_Total_Saques]]</f>
        <v>0.17741935483870969</v>
      </c>
      <c r="AN238" s="26">
        <v>65</v>
      </c>
      <c r="AO238" s="26">
        <v>96</v>
      </c>
      <c r="AP238" s="26">
        <v>15</v>
      </c>
      <c r="AQ238" s="26">
        <v>0.4</v>
      </c>
      <c r="AR238" s="26">
        <v>83</v>
      </c>
      <c r="AS238" s="29">
        <v>6</v>
      </c>
      <c r="AT238" s="28">
        <f>Tabla_Estadisticas[[#This Row],[E2_Pts_Saque]]+Tabla_Estadisticas[[#This Row],[E2_Error_Saque]]/Tabla_Estadisticas[[#This Row],[E2_Total_Saques]]</f>
        <v>6.1558441558441555</v>
      </c>
      <c r="AU238" s="28">
        <f>Tabla_Estadisticas[[#This Row],[E2_Pts_Contraataque]]/Tabla_Estadisticas[[#This Row],[E2_Pts_Totales]]</f>
        <v>0.46666666666666667</v>
      </c>
      <c r="AW238" s="22">
        <v>866</v>
      </c>
      <c r="AX238" s="32">
        <v>43022</v>
      </c>
      <c r="AY238" s="22">
        <f>_xlfn.XLOOKUP(Auxiliar!A867,Equipos!$B$2:$B$24,Equipos!$A$2:$A$24,"error",0)</f>
        <v>13</v>
      </c>
      <c r="AZ238" s="22">
        <f>_xlfn.XLOOKUP(Auxiliar!B867,Equipos!$B$2:$B$24,Equipos!$A$2:$A$24,"error",0)</f>
        <v>8</v>
      </c>
      <c r="BA238" s="22">
        <v>3</v>
      </c>
      <c r="BB238" s="22">
        <v>0</v>
      </c>
    </row>
    <row r="239" spans="1:54" x14ac:dyDescent="0.25">
      <c r="A239" t="s">
        <v>62</v>
      </c>
      <c r="B239" t="s">
        <v>53</v>
      </c>
      <c r="L239" t="s">
        <v>51</v>
      </c>
      <c r="M239" t="s">
        <v>164</v>
      </c>
      <c r="N239" t="s">
        <v>77</v>
      </c>
      <c r="O239" s="2">
        <v>0.48</v>
      </c>
      <c r="P239" s="2">
        <v>0.25</v>
      </c>
      <c r="Q239" t="s">
        <v>51</v>
      </c>
      <c r="R239" t="s">
        <v>69</v>
      </c>
      <c r="S239">
        <v>10</v>
      </c>
      <c r="T239">
        <v>38</v>
      </c>
      <c r="U239">
        <v>58</v>
      </c>
      <c r="V239">
        <v>4</v>
      </c>
      <c r="W239" s="2">
        <v>0.56000000000000005</v>
      </c>
      <c r="X239" s="2">
        <v>0.43</v>
      </c>
      <c r="Y239">
        <v>9</v>
      </c>
      <c r="Z239">
        <v>14</v>
      </c>
      <c r="AA239">
        <v>16</v>
      </c>
      <c r="AC239" s="22">
        <v>866</v>
      </c>
      <c r="AD239" s="23">
        <v>13</v>
      </c>
      <c r="AE239" s="23">
        <v>8</v>
      </c>
      <c r="AF239" s="22">
        <v>55</v>
      </c>
      <c r="AG239" s="22">
        <v>73</v>
      </c>
      <c r="AH239" s="22">
        <v>18</v>
      </c>
      <c r="AI239" s="22">
        <v>3</v>
      </c>
      <c r="AJ239" s="22">
        <v>43</v>
      </c>
      <c r="AK239" s="24">
        <v>3</v>
      </c>
      <c r="AL239" s="24">
        <f>Tabla_Estadisticas[[#This Row],[E1_Pts_Saque]]+Tabla_Estadisticas[[#This Row],[E1_Error_Saque]]/Tabla_Estadisticas[[#This Row],[E1_Total_Saques]]</f>
        <v>4.2564102564102564</v>
      </c>
      <c r="AM239" s="24">
        <f>Tabla_Estadisticas[[#This Row],[E1_Pts_Contraataque]]/Tabla_Estadisticas[[#This Row],[E1_Total_Saques]]</f>
        <v>0.21794871794871795</v>
      </c>
      <c r="AN239" s="22">
        <v>36</v>
      </c>
      <c r="AO239" s="22">
        <v>59</v>
      </c>
      <c r="AP239" s="22">
        <v>16</v>
      </c>
      <c r="AQ239" s="22">
        <v>1</v>
      </c>
      <c r="AR239" s="22">
        <v>55</v>
      </c>
      <c r="AS239" s="25">
        <v>9</v>
      </c>
      <c r="AT239" s="24">
        <f>Tabla_Estadisticas[[#This Row],[E2_Pts_Saque]]+Tabla_Estadisticas[[#This Row],[E2_Error_Saque]]/Tabla_Estadisticas[[#This Row],[E2_Total_Saques]]</f>
        <v>5.1473684210526311</v>
      </c>
      <c r="AU239" s="24">
        <f>Tabla_Estadisticas[[#This Row],[E2_Pts_Contraataque]]/Tabla_Estadisticas[[#This Row],[E2_Pts_Totales]]</f>
        <v>0.47142857142857142</v>
      </c>
      <c r="AW239" s="30">
        <v>867</v>
      </c>
      <c r="AX239" s="31">
        <v>43023</v>
      </c>
      <c r="AY239" s="30">
        <f>_xlfn.XLOOKUP(Auxiliar!A868,Equipos!$B$2:$B$24,Equipos!$A$2:$A$24,"error",0)</f>
        <v>4</v>
      </c>
      <c r="AZ239" s="30">
        <f>_xlfn.XLOOKUP(Auxiliar!B868,Equipos!$B$2:$B$24,Equipos!$A$2:$A$24,"error",0)</f>
        <v>2</v>
      </c>
      <c r="BA239" s="30">
        <v>0</v>
      </c>
      <c r="BB239" s="30">
        <v>3</v>
      </c>
    </row>
    <row r="240" spans="1:54" x14ac:dyDescent="0.25">
      <c r="A240" t="s">
        <v>86</v>
      </c>
      <c r="B240" t="s">
        <v>42</v>
      </c>
      <c r="L240" t="s">
        <v>69</v>
      </c>
      <c r="M240" t="s">
        <v>118</v>
      </c>
      <c r="N240" t="s">
        <v>47</v>
      </c>
      <c r="O240" s="2">
        <v>0.37</v>
      </c>
      <c r="P240" s="2">
        <v>0.08</v>
      </c>
      <c r="Q240" t="s">
        <v>49</v>
      </c>
      <c r="R240" t="s">
        <v>50</v>
      </c>
      <c r="S240">
        <v>7</v>
      </c>
      <c r="T240">
        <v>27</v>
      </c>
      <c r="U240">
        <v>52</v>
      </c>
      <c r="V240">
        <v>3</v>
      </c>
      <c r="W240" s="2">
        <v>0.42</v>
      </c>
      <c r="X240" s="2">
        <v>0.17</v>
      </c>
      <c r="Y240">
        <v>7</v>
      </c>
      <c r="Z240">
        <v>10</v>
      </c>
      <c r="AA240">
        <v>4</v>
      </c>
      <c r="AC240" s="26">
        <v>867</v>
      </c>
      <c r="AD240" s="27">
        <v>4</v>
      </c>
      <c r="AE240" s="27">
        <v>2</v>
      </c>
      <c r="AF240" s="26">
        <v>45</v>
      </c>
      <c r="AG240" s="26">
        <v>60</v>
      </c>
      <c r="AH240" s="26">
        <v>13</v>
      </c>
      <c r="AI240" s="26">
        <v>1</v>
      </c>
      <c r="AJ240" s="26">
        <v>66</v>
      </c>
      <c r="AK240" s="28">
        <v>5</v>
      </c>
      <c r="AL240" s="28">
        <f>Tabla_Estadisticas[[#This Row],[E1_Pts_Saque]]+Tabla_Estadisticas[[#This Row],[E1_Error_Saque]]/Tabla_Estadisticas[[#This Row],[E1_Total_Saques]]</f>
        <v>3.2</v>
      </c>
      <c r="AM240" s="28">
        <f>Tabla_Estadisticas[[#This Row],[E1_Pts_Contraataque]]/Tabla_Estadisticas[[#This Row],[E1_Total_Saques]]</f>
        <v>0.2</v>
      </c>
      <c r="AN240" s="26">
        <v>55</v>
      </c>
      <c r="AO240" s="26">
        <v>73</v>
      </c>
      <c r="AP240" s="26">
        <v>7</v>
      </c>
      <c r="AQ240" s="26">
        <v>1.67</v>
      </c>
      <c r="AR240" s="26">
        <v>47</v>
      </c>
      <c r="AS240" s="29">
        <v>3</v>
      </c>
      <c r="AT240" s="28">
        <f>Tabla_Estadisticas[[#This Row],[E2_Pts_Saque]]+Tabla_Estadisticas[[#This Row],[E2_Error_Saque]]/Tabla_Estadisticas[[#This Row],[E2_Total_Saques]]</f>
        <v>6.2054794520547949</v>
      </c>
      <c r="AU240" s="28">
        <f>Tabla_Estadisticas[[#This Row],[E2_Pts_Contraataque]]/Tabla_Estadisticas[[#This Row],[E2_Pts_Totales]]</f>
        <v>0.38181818181818183</v>
      </c>
      <c r="AW240" s="22">
        <v>868</v>
      </c>
      <c r="AX240" s="32">
        <v>43026</v>
      </c>
      <c r="AY240" s="22">
        <f>_xlfn.XLOOKUP(Auxiliar!A869,Equipos!$B$2:$B$24,Equipos!$A$2:$A$24,"error",0)</f>
        <v>2</v>
      </c>
      <c r="AZ240" s="22">
        <f>_xlfn.XLOOKUP(Auxiliar!B869,Equipos!$B$2:$B$24,Equipos!$A$2:$A$24,"error",0)</f>
        <v>7</v>
      </c>
      <c r="BA240" s="22">
        <v>2</v>
      </c>
      <c r="BB240" s="22">
        <v>3</v>
      </c>
    </row>
    <row r="241" spans="1:54" x14ac:dyDescent="0.25">
      <c r="A241" t="s">
        <v>63</v>
      </c>
      <c r="B241" t="s">
        <v>101</v>
      </c>
      <c r="L241" t="s">
        <v>51</v>
      </c>
      <c r="M241" t="s">
        <v>88</v>
      </c>
      <c r="N241" t="s">
        <v>68</v>
      </c>
      <c r="O241" s="2">
        <v>0.48</v>
      </c>
      <c r="P241" s="2">
        <v>0.26</v>
      </c>
      <c r="Q241" t="s">
        <v>77</v>
      </c>
      <c r="R241" t="s">
        <v>97</v>
      </c>
      <c r="S241">
        <v>5</v>
      </c>
      <c r="T241">
        <v>34</v>
      </c>
      <c r="U241">
        <v>42</v>
      </c>
      <c r="V241">
        <v>4</v>
      </c>
      <c r="W241" s="2">
        <v>0.56999999999999995</v>
      </c>
      <c r="X241" s="2">
        <v>0.4</v>
      </c>
      <c r="Y241">
        <v>0</v>
      </c>
      <c r="Z241">
        <v>5</v>
      </c>
      <c r="AA241">
        <v>5</v>
      </c>
      <c r="AC241" s="22">
        <v>868</v>
      </c>
      <c r="AD241" s="23">
        <v>2</v>
      </c>
      <c r="AE241" s="23">
        <v>7</v>
      </c>
      <c r="AF241" s="22">
        <v>77</v>
      </c>
      <c r="AG241" s="22">
        <v>106</v>
      </c>
      <c r="AH241" s="22">
        <v>21</v>
      </c>
      <c r="AI241" s="22">
        <v>0.8</v>
      </c>
      <c r="AJ241" s="22">
        <v>101</v>
      </c>
      <c r="AK241" s="24">
        <v>4</v>
      </c>
      <c r="AL241" s="24">
        <f>Tabla_Estadisticas[[#This Row],[E1_Pts_Saque]]+Tabla_Estadisticas[[#This Row],[E1_Error_Saque]]/Tabla_Estadisticas[[#This Row],[E1_Total_Saques]]</f>
        <v>4.2631578947368425</v>
      </c>
      <c r="AM241" s="24">
        <f>Tabla_Estadisticas[[#This Row],[E1_Pts_Contraataque]]/Tabla_Estadisticas[[#This Row],[E1_Total_Saques]]</f>
        <v>0.19298245614035087</v>
      </c>
      <c r="AN241" s="22">
        <v>78</v>
      </c>
      <c r="AO241" s="22">
        <v>114</v>
      </c>
      <c r="AP241" s="22">
        <v>13</v>
      </c>
      <c r="AQ241" s="22">
        <v>0.8</v>
      </c>
      <c r="AR241" s="22">
        <v>84</v>
      </c>
      <c r="AS241" s="25">
        <v>4</v>
      </c>
      <c r="AT241" s="24">
        <f>Tabla_Estadisticas[[#This Row],[E2_Pts_Saque]]+Tabla_Estadisticas[[#This Row],[E2_Error_Saque]]/Tabla_Estadisticas[[#This Row],[E2_Total_Saques]]</f>
        <v>3.0810810810810811</v>
      </c>
      <c r="AU241" s="24">
        <f>Tabla_Estadisticas[[#This Row],[E2_Pts_Contraataque]]/Tabla_Estadisticas[[#This Row],[E2_Pts_Totales]]</f>
        <v>0.5</v>
      </c>
      <c r="AW241" s="30">
        <v>869</v>
      </c>
      <c r="AX241" s="31">
        <v>43061</v>
      </c>
      <c r="AY241" s="30">
        <f>_xlfn.XLOOKUP(Auxiliar!A870,Equipos!$B$2:$B$24,Equipos!$A$2:$A$24,"error",0)</f>
        <v>8</v>
      </c>
      <c r="AZ241" s="30">
        <f>_xlfn.XLOOKUP(Auxiliar!B870,Equipos!$B$2:$B$24,Equipos!$A$2:$A$24,"error",0)</f>
        <v>4</v>
      </c>
      <c r="BA241" s="30">
        <v>2</v>
      </c>
      <c r="BB241" s="30">
        <v>3</v>
      </c>
    </row>
    <row r="242" spans="1:54" x14ac:dyDescent="0.25">
      <c r="A242" t="s">
        <v>82</v>
      </c>
      <c r="B242" t="s">
        <v>72</v>
      </c>
      <c r="L242" t="s">
        <v>65</v>
      </c>
      <c r="M242" t="s">
        <v>165</v>
      </c>
      <c r="N242" t="s">
        <v>58</v>
      </c>
      <c r="O242" s="2">
        <v>0.38</v>
      </c>
      <c r="P242" s="2">
        <v>0.17</v>
      </c>
      <c r="Q242" t="s">
        <v>84</v>
      </c>
      <c r="R242" t="s">
        <v>79</v>
      </c>
      <c r="S242">
        <v>13</v>
      </c>
      <c r="T242">
        <v>34</v>
      </c>
      <c r="U242">
        <v>72</v>
      </c>
      <c r="V242">
        <v>6</v>
      </c>
      <c r="W242" s="2">
        <v>0.47</v>
      </c>
      <c r="X242" s="2">
        <v>0.19</v>
      </c>
      <c r="Y242">
        <v>8</v>
      </c>
      <c r="Z242">
        <v>12</v>
      </c>
      <c r="AA242">
        <v>14</v>
      </c>
      <c r="AC242" s="26">
        <v>869</v>
      </c>
      <c r="AD242" s="27">
        <v>8</v>
      </c>
      <c r="AE242" s="27">
        <v>4</v>
      </c>
      <c r="AF242" s="26">
        <v>68</v>
      </c>
      <c r="AG242" s="26">
        <v>103</v>
      </c>
      <c r="AH242" s="26">
        <v>18</v>
      </c>
      <c r="AI242" s="26">
        <v>1.4</v>
      </c>
      <c r="AJ242" s="26">
        <v>82</v>
      </c>
      <c r="AK242" s="28">
        <v>12</v>
      </c>
      <c r="AL242" s="28">
        <f>Tabla_Estadisticas[[#This Row],[E1_Pts_Saque]]+Tabla_Estadisticas[[#This Row],[E1_Error_Saque]]/Tabla_Estadisticas[[#This Row],[E1_Total_Saques]]</f>
        <v>6.2173913043478262</v>
      </c>
      <c r="AM242" s="28">
        <f>Tabla_Estadisticas[[#This Row],[E1_Pts_Contraataque]]/Tabla_Estadisticas[[#This Row],[E1_Total_Saques]]</f>
        <v>0.2608695652173913</v>
      </c>
      <c r="AN242" s="26">
        <v>74</v>
      </c>
      <c r="AO242" s="26">
        <v>103</v>
      </c>
      <c r="AP242" s="26">
        <v>21</v>
      </c>
      <c r="AQ242" s="26">
        <v>1.6</v>
      </c>
      <c r="AR242" s="26">
        <v>85</v>
      </c>
      <c r="AS242" s="29">
        <v>14</v>
      </c>
      <c r="AT242" s="28">
        <f>Tabla_Estadisticas[[#This Row],[E2_Pts_Saque]]+Tabla_Estadisticas[[#This Row],[E2_Error_Saque]]/Tabla_Estadisticas[[#This Row],[E2_Total_Saques]]</f>
        <v>4.1224489795918364</v>
      </c>
      <c r="AU242" s="28">
        <f>Tabla_Estadisticas[[#This Row],[E2_Pts_Contraataque]]/Tabla_Estadisticas[[#This Row],[E2_Pts_Totales]]</f>
        <v>0.46478873239436619</v>
      </c>
      <c r="AW242" s="22">
        <v>870</v>
      </c>
      <c r="AX242" s="32">
        <v>43026</v>
      </c>
      <c r="AY242" s="22">
        <f>_xlfn.XLOOKUP(Auxiliar!A871,Equipos!$B$2:$B$24,Equipos!$A$2:$A$24,"error",0)</f>
        <v>1</v>
      </c>
      <c r="AZ242" s="22">
        <f>_xlfn.XLOOKUP(Auxiliar!B871,Equipos!$B$2:$B$24,Equipos!$A$2:$A$24,"error",0)</f>
        <v>13</v>
      </c>
      <c r="BA242" s="22">
        <v>3</v>
      </c>
      <c r="BB242" s="22">
        <v>2</v>
      </c>
    </row>
    <row r="243" spans="1:54" x14ac:dyDescent="0.25">
      <c r="A243" t="s">
        <v>41</v>
      </c>
      <c r="B243" t="s">
        <v>100</v>
      </c>
      <c r="L243" t="s">
        <v>178</v>
      </c>
      <c r="M243" t="s">
        <v>70</v>
      </c>
      <c r="N243" t="s">
        <v>79</v>
      </c>
      <c r="O243" s="2">
        <v>0.42</v>
      </c>
      <c r="P243" s="2">
        <v>0.3</v>
      </c>
      <c r="Q243" t="s">
        <v>79</v>
      </c>
      <c r="R243" t="s">
        <v>98</v>
      </c>
      <c r="S243">
        <v>7</v>
      </c>
      <c r="T243">
        <v>22</v>
      </c>
      <c r="U243">
        <v>46</v>
      </c>
      <c r="V243">
        <v>6</v>
      </c>
      <c r="W243" s="2">
        <v>0.56000000000000005</v>
      </c>
      <c r="X243" s="2">
        <v>0.28000000000000003</v>
      </c>
      <c r="Y243">
        <v>2</v>
      </c>
      <c r="Z243">
        <v>8</v>
      </c>
      <c r="AA243">
        <v>6</v>
      </c>
      <c r="AC243" s="22">
        <v>870</v>
      </c>
      <c r="AD243" s="23">
        <v>1</v>
      </c>
      <c r="AE243" s="23">
        <v>13</v>
      </c>
      <c r="AF243" s="22">
        <v>72</v>
      </c>
      <c r="AG243" s="22">
        <v>111</v>
      </c>
      <c r="AH243" s="22">
        <v>18</v>
      </c>
      <c r="AI243" s="22">
        <v>1.6</v>
      </c>
      <c r="AJ243" s="22">
        <v>85</v>
      </c>
      <c r="AK243" s="24">
        <v>3</v>
      </c>
      <c r="AL243" s="24">
        <f>Tabla_Estadisticas[[#This Row],[E1_Pts_Saque]]+Tabla_Estadisticas[[#This Row],[E1_Error_Saque]]/Tabla_Estadisticas[[#This Row],[E1_Total_Saques]]</f>
        <v>6.2459016393442619</v>
      </c>
      <c r="AM243" s="24">
        <f>Tabla_Estadisticas[[#This Row],[E1_Pts_Contraataque]]/Tabla_Estadisticas[[#This Row],[E1_Total_Saques]]</f>
        <v>0.21311475409836064</v>
      </c>
      <c r="AN243" s="22">
        <v>87</v>
      </c>
      <c r="AO243" s="22">
        <v>111</v>
      </c>
      <c r="AP243" s="22">
        <v>26</v>
      </c>
      <c r="AQ243" s="22">
        <v>0.6</v>
      </c>
      <c r="AR243" s="22">
        <v>93</v>
      </c>
      <c r="AS243" s="25">
        <v>8</v>
      </c>
      <c r="AT243" s="24">
        <f>Tabla_Estadisticas[[#This Row],[E2_Pts_Saque]]+Tabla_Estadisticas[[#This Row],[E2_Error_Saque]]/Tabla_Estadisticas[[#This Row],[E2_Total_Saques]]</f>
        <v>8.1486486486486491</v>
      </c>
      <c r="AU243" s="24">
        <f>Tabla_Estadisticas[[#This Row],[E2_Pts_Contraataque]]/Tabla_Estadisticas[[#This Row],[E2_Pts_Totales]]</f>
        <v>0.46938775510204084</v>
      </c>
      <c r="AW243" s="30">
        <v>871</v>
      </c>
      <c r="AX243" s="31">
        <v>43026</v>
      </c>
      <c r="AY243" s="30">
        <f>_xlfn.XLOOKUP(Auxiliar!A872,Equipos!$B$2:$B$24,Equipos!$A$2:$A$24,"error",0)</f>
        <v>12</v>
      </c>
      <c r="AZ243" s="30">
        <f>_xlfn.XLOOKUP(Auxiliar!B872,Equipos!$B$2:$B$24,Equipos!$A$2:$A$24,"error",0)</f>
        <v>15</v>
      </c>
      <c r="BA243" s="30">
        <v>1</v>
      </c>
      <c r="BB243" s="30">
        <v>3</v>
      </c>
    </row>
    <row r="244" spans="1:54" x14ac:dyDescent="0.25">
      <c r="A244" t="s">
        <v>54</v>
      </c>
      <c r="B244" t="s">
        <v>92</v>
      </c>
      <c r="L244" t="s">
        <v>89</v>
      </c>
      <c r="M244" t="s">
        <v>78</v>
      </c>
      <c r="N244" t="s">
        <v>68</v>
      </c>
      <c r="O244" s="2">
        <v>0.51</v>
      </c>
      <c r="P244" s="2">
        <v>0.2</v>
      </c>
      <c r="Q244" t="s">
        <v>117</v>
      </c>
      <c r="R244" t="s">
        <v>50</v>
      </c>
      <c r="S244">
        <v>14</v>
      </c>
      <c r="T244">
        <v>24</v>
      </c>
      <c r="U244">
        <v>89</v>
      </c>
      <c r="V244">
        <v>10</v>
      </c>
      <c r="W244" s="2">
        <v>0.53</v>
      </c>
      <c r="X244" s="2">
        <v>0.24</v>
      </c>
      <c r="Y244">
        <v>7</v>
      </c>
      <c r="Z244">
        <v>13</v>
      </c>
      <c r="AA244">
        <v>11</v>
      </c>
      <c r="AC244" s="26">
        <v>871</v>
      </c>
      <c r="AD244" s="27">
        <v>12</v>
      </c>
      <c r="AE244" s="27">
        <v>15</v>
      </c>
      <c r="AF244" s="26">
        <v>74</v>
      </c>
      <c r="AG244" s="26">
        <v>95</v>
      </c>
      <c r="AH244" s="26">
        <v>12</v>
      </c>
      <c r="AI244" s="26">
        <v>0.75</v>
      </c>
      <c r="AJ244" s="26">
        <v>86</v>
      </c>
      <c r="AK244" s="28">
        <v>4</v>
      </c>
      <c r="AL244" s="28">
        <f>Tabla_Estadisticas[[#This Row],[E1_Pts_Saque]]+Tabla_Estadisticas[[#This Row],[E1_Error_Saque]]/Tabla_Estadisticas[[#This Row],[E1_Total_Saques]]</f>
        <v>10.152380952380952</v>
      </c>
      <c r="AM244" s="28">
        <f>Tabla_Estadisticas[[#This Row],[E1_Pts_Contraataque]]/Tabla_Estadisticas[[#This Row],[E1_Total_Saques]]</f>
        <v>0.32380952380952382</v>
      </c>
      <c r="AN244" s="26">
        <v>74</v>
      </c>
      <c r="AO244" s="26">
        <v>94</v>
      </c>
      <c r="AP244" s="26">
        <v>8</v>
      </c>
      <c r="AQ244" s="26">
        <v>1</v>
      </c>
      <c r="AR244" s="26">
        <v>83</v>
      </c>
      <c r="AS244" s="29">
        <v>3</v>
      </c>
      <c r="AT244" s="28">
        <f>Tabla_Estadisticas[[#This Row],[E2_Pts_Saque]]+Tabla_Estadisticas[[#This Row],[E2_Error_Saque]]/Tabla_Estadisticas[[#This Row],[E2_Total_Saques]]</f>
        <v>3.215686274509804</v>
      </c>
      <c r="AU244" s="28">
        <f>Tabla_Estadisticas[[#This Row],[E2_Pts_Contraataque]]/Tabla_Estadisticas[[#This Row],[E2_Pts_Totales]]</f>
        <v>0.37313432835820898</v>
      </c>
      <c r="AW244" s="22">
        <v>872</v>
      </c>
      <c r="AX244" s="32">
        <v>43026</v>
      </c>
      <c r="AY244" s="22">
        <f>_xlfn.XLOOKUP(Auxiliar!A873,Equipos!$B$2:$B$24,Equipos!$A$2:$A$24,"error",0)</f>
        <v>9</v>
      </c>
      <c r="AZ244" s="22">
        <f>_xlfn.XLOOKUP(Auxiliar!B873,Equipos!$B$2:$B$24,Equipos!$A$2:$A$24,"error",0)</f>
        <v>17</v>
      </c>
      <c r="BA244" s="22">
        <v>3</v>
      </c>
      <c r="BB244" s="22">
        <v>0</v>
      </c>
    </row>
    <row r="245" spans="1:54" x14ac:dyDescent="0.25">
      <c r="A245" t="s">
        <v>71</v>
      </c>
      <c r="B245" t="s">
        <v>87</v>
      </c>
      <c r="L245" t="s">
        <v>104</v>
      </c>
      <c r="M245" t="s">
        <v>90</v>
      </c>
      <c r="N245" t="s">
        <v>50</v>
      </c>
      <c r="O245" s="2">
        <v>0.45</v>
      </c>
      <c r="P245" s="2">
        <v>0.14000000000000001</v>
      </c>
      <c r="Q245" t="s">
        <v>109</v>
      </c>
      <c r="R245" t="s">
        <v>45</v>
      </c>
      <c r="S245">
        <v>16</v>
      </c>
      <c r="T245">
        <v>32</v>
      </c>
      <c r="U245">
        <v>86</v>
      </c>
      <c r="V245">
        <v>5</v>
      </c>
      <c r="W245" s="2">
        <v>0.38</v>
      </c>
      <c r="X245" s="2">
        <v>0.08</v>
      </c>
      <c r="Y245">
        <v>11</v>
      </c>
      <c r="Z245">
        <v>15</v>
      </c>
      <c r="AA245">
        <v>16</v>
      </c>
      <c r="AC245" s="22">
        <v>872</v>
      </c>
      <c r="AD245" s="23">
        <v>9</v>
      </c>
      <c r="AE245" s="23">
        <v>17</v>
      </c>
      <c r="AF245" s="22">
        <v>53</v>
      </c>
      <c r="AG245" s="22">
        <v>74</v>
      </c>
      <c r="AH245" s="22">
        <v>14</v>
      </c>
      <c r="AI245" s="22">
        <v>2.67</v>
      </c>
      <c r="AJ245" s="22">
        <v>60</v>
      </c>
      <c r="AK245" s="24">
        <v>3</v>
      </c>
      <c r="AL245" s="24">
        <f>Tabla_Estadisticas[[#This Row],[E1_Pts_Saque]]+Tabla_Estadisticas[[#This Row],[E1_Error_Saque]]/Tabla_Estadisticas[[#This Row],[E1_Total_Saques]]</f>
        <v>5.1134020618556697</v>
      </c>
      <c r="AM245" s="24">
        <f>Tabla_Estadisticas[[#This Row],[E1_Pts_Contraataque]]/Tabla_Estadisticas[[#This Row],[E1_Total_Saques]]</f>
        <v>0.29896907216494845</v>
      </c>
      <c r="AN245" s="22">
        <v>44</v>
      </c>
      <c r="AO245" s="22">
        <v>70</v>
      </c>
      <c r="AP245" s="22">
        <v>10</v>
      </c>
      <c r="AQ245" s="22">
        <v>1</v>
      </c>
      <c r="AR245" s="22">
        <v>60</v>
      </c>
      <c r="AS245" s="25">
        <v>8</v>
      </c>
      <c r="AT245" s="24">
        <f>Tabla_Estadisticas[[#This Row],[E2_Pts_Saque]]+Tabla_Estadisticas[[#This Row],[E2_Error_Saque]]/Tabla_Estadisticas[[#This Row],[E2_Total_Saques]]</f>
        <v>7.204301075268817</v>
      </c>
      <c r="AU245" s="24">
        <f>Tabla_Estadisticas[[#This Row],[E2_Pts_Contraataque]]/Tabla_Estadisticas[[#This Row],[E2_Pts_Totales]]</f>
        <v>0.3888888888888889</v>
      </c>
      <c r="AW245" s="30">
        <v>873</v>
      </c>
      <c r="AX245" s="31">
        <v>43026</v>
      </c>
      <c r="AY245" s="30">
        <f>_xlfn.XLOOKUP(Auxiliar!A874,Equipos!$B$2:$B$24,Equipos!$A$2:$A$24,"error",0)</f>
        <v>14</v>
      </c>
      <c r="AZ245" s="30">
        <f>_xlfn.XLOOKUP(Auxiliar!B874,Equipos!$B$2:$B$24,Equipos!$A$2:$A$24,"error",0)</f>
        <v>5</v>
      </c>
      <c r="BA245" s="30">
        <v>3</v>
      </c>
      <c r="BB245" s="30">
        <v>0</v>
      </c>
    </row>
    <row r="246" spans="1:54" x14ac:dyDescent="0.25">
      <c r="A246" t="s">
        <v>87</v>
      </c>
      <c r="B246" t="s">
        <v>62</v>
      </c>
      <c r="L246" t="s">
        <v>104</v>
      </c>
      <c r="M246" t="s">
        <v>143</v>
      </c>
      <c r="N246" t="s">
        <v>98</v>
      </c>
      <c r="O246" s="2">
        <v>0.53</v>
      </c>
      <c r="P246" s="2">
        <v>0.2</v>
      </c>
      <c r="Q246" t="s">
        <v>77</v>
      </c>
      <c r="R246" t="s">
        <v>77</v>
      </c>
      <c r="S246">
        <v>10</v>
      </c>
      <c r="T246">
        <v>15</v>
      </c>
      <c r="U246">
        <v>60</v>
      </c>
      <c r="V246">
        <v>5</v>
      </c>
      <c r="W246" s="2">
        <v>0.6</v>
      </c>
      <c r="X246" s="2">
        <v>0.21</v>
      </c>
      <c r="Y246">
        <v>5</v>
      </c>
      <c r="Z246">
        <v>5</v>
      </c>
      <c r="AA246">
        <v>3</v>
      </c>
      <c r="AC246" s="26">
        <v>873</v>
      </c>
      <c r="AD246" s="27">
        <v>14</v>
      </c>
      <c r="AE246" s="27">
        <v>5</v>
      </c>
      <c r="AF246" s="26">
        <v>56</v>
      </c>
      <c r="AG246" s="26">
        <v>73</v>
      </c>
      <c r="AH246" s="26">
        <v>13</v>
      </c>
      <c r="AI246" s="26">
        <v>1.67</v>
      </c>
      <c r="AJ246" s="26">
        <v>47</v>
      </c>
      <c r="AK246" s="28">
        <v>3</v>
      </c>
      <c r="AL246" s="28">
        <f>Tabla_Estadisticas[[#This Row],[E1_Pts_Saque]]+Tabla_Estadisticas[[#This Row],[E1_Error_Saque]]/Tabla_Estadisticas[[#This Row],[E1_Total_Saques]]</f>
        <v>5.1780821917808222</v>
      </c>
      <c r="AM246" s="28">
        <f>Tabla_Estadisticas[[#This Row],[E1_Pts_Contraataque]]/Tabla_Estadisticas[[#This Row],[E1_Total_Saques]]</f>
        <v>0.31506849315068491</v>
      </c>
      <c r="AN246" s="26">
        <v>38</v>
      </c>
      <c r="AO246" s="26">
        <v>58</v>
      </c>
      <c r="AP246" s="26">
        <v>11</v>
      </c>
      <c r="AQ246" s="26">
        <v>1</v>
      </c>
      <c r="AR246" s="26">
        <v>60</v>
      </c>
      <c r="AS246" s="29">
        <v>5</v>
      </c>
      <c r="AT246" s="28">
        <f>Tabla_Estadisticas[[#This Row],[E2_Pts_Saque]]+Tabla_Estadisticas[[#This Row],[E2_Error_Saque]]/Tabla_Estadisticas[[#This Row],[E2_Total_Saques]]</f>
        <v>2.1694915254237288</v>
      </c>
      <c r="AU246" s="28">
        <f>Tabla_Estadisticas[[#This Row],[E2_Pts_Contraataque]]/Tabla_Estadisticas[[#This Row],[E2_Pts_Totales]]</f>
        <v>0.26190476190476192</v>
      </c>
      <c r="AW246" s="22">
        <v>874</v>
      </c>
      <c r="AX246" s="32">
        <v>43026</v>
      </c>
      <c r="AY246" s="22">
        <f>_xlfn.XLOOKUP(Auxiliar!A875,Equipos!$B$2:$B$24,Equipos!$A$2:$A$24,"error",0)</f>
        <v>18</v>
      </c>
      <c r="AZ246" s="22">
        <f>_xlfn.XLOOKUP(Auxiliar!B875,Equipos!$B$2:$B$24,Equipos!$A$2:$A$24,"error",0)</f>
        <v>20</v>
      </c>
      <c r="BA246" s="22">
        <v>3</v>
      </c>
      <c r="BB246" s="22">
        <v>0</v>
      </c>
    </row>
    <row r="247" spans="1:54" x14ac:dyDescent="0.25">
      <c r="A247" t="s">
        <v>92</v>
      </c>
      <c r="B247" t="s">
        <v>71</v>
      </c>
      <c r="L247" t="s">
        <v>110</v>
      </c>
      <c r="M247" t="s">
        <v>112</v>
      </c>
      <c r="N247" t="s">
        <v>58</v>
      </c>
      <c r="O247" s="2">
        <v>0.45</v>
      </c>
      <c r="P247" s="2">
        <v>0.19</v>
      </c>
      <c r="Q247" t="s">
        <v>84</v>
      </c>
      <c r="R247" t="s">
        <v>79</v>
      </c>
      <c r="S247">
        <v>7</v>
      </c>
      <c r="T247">
        <v>41</v>
      </c>
      <c r="U247">
        <v>71</v>
      </c>
      <c r="V247">
        <v>7</v>
      </c>
      <c r="W247" s="2">
        <v>0.52</v>
      </c>
      <c r="X247" s="2">
        <v>0.28999999999999998</v>
      </c>
      <c r="Y247">
        <v>8</v>
      </c>
      <c r="Z247">
        <v>12</v>
      </c>
      <c r="AA247">
        <v>15</v>
      </c>
      <c r="AC247" s="22">
        <v>874</v>
      </c>
      <c r="AD247" s="23">
        <v>18</v>
      </c>
      <c r="AE247" s="23">
        <v>20</v>
      </c>
      <c r="AF247" s="22">
        <v>61</v>
      </c>
      <c r="AG247" s="22">
        <v>75</v>
      </c>
      <c r="AH247" s="22">
        <v>11</v>
      </c>
      <c r="AI247" s="22">
        <v>2.33</v>
      </c>
      <c r="AJ247" s="22">
        <v>55</v>
      </c>
      <c r="AK247" s="24">
        <v>4</v>
      </c>
      <c r="AL247" s="24">
        <f>Tabla_Estadisticas[[#This Row],[E1_Pts_Saque]]+Tabla_Estadisticas[[#This Row],[E1_Error_Saque]]/Tabla_Estadisticas[[#This Row],[E1_Total_Saques]]</f>
        <v>7.1931818181818183</v>
      </c>
      <c r="AM247" s="24">
        <f>Tabla_Estadisticas[[#This Row],[E1_Pts_Contraataque]]/Tabla_Estadisticas[[#This Row],[E1_Total_Saques]]</f>
        <v>0.25</v>
      </c>
      <c r="AN247" s="22">
        <v>48</v>
      </c>
      <c r="AO247" s="22">
        <v>65</v>
      </c>
      <c r="AP247" s="22">
        <v>10</v>
      </c>
      <c r="AQ247" s="22">
        <v>1.33</v>
      </c>
      <c r="AR247" s="22">
        <v>64</v>
      </c>
      <c r="AS247" s="25">
        <v>7</v>
      </c>
      <c r="AT247" s="24">
        <f>Tabla_Estadisticas[[#This Row],[E2_Pts_Saque]]+Tabla_Estadisticas[[#This Row],[E2_Error_Saque]]/Tabla_Estadisticas[[#This Row],[E2_Total_Saques]]</f>
        <v>4.1263157894736846</v>
      </c>
      <c r="AU247" s="24">
        <f>Tabla_Estadisticas[[#This Row],[E2_Pts_Contraataque]]/Tabla_Estadisticas[[#This Row],[E2_Pts_Totales]]</f>
        <v>0.4</v>
      </c>
      <c r="AW247" s="30">
        <v>875</v>
      </c>
      <c r="AX247" s="31">
        <v>43025</v>
      </c>
      <c r="AY247" s="30">
        <f>_xlfn.XLOOKUP(Auxiliar!A876,Equipos!$B$2:$B$24,Equipos!$A$2:$A$24,"error",0)</f>
        <v>16</v>
      </c>
      <c r="AZ247" s="30">
        <f>_xlfn.XLOOKUP(Auxiliar!B876,Equipos!$B$2:$B$24,Equipos!$A$2:$A$24,"error",0)</f>
        <v>19</v>
      </c>
      <c r="BA247" s="30">
        <v>0</v>
      </c>
      <c r="BB247" s="30">
        <v>3</v>
      </c>
    </row>
    <row r="248" spans="1:54" x14ac:dyDescent="0.25">
      <c r="A248" t="s">
        <v>54</v>
      </c>
      <c r="B248" t="s">
        <v>100</v>
      </c>
      <c r="L248" t="s">
        <v>126</v>
      </c>
      <c r="M248" t="s">
        <v>121</v>
      </c>
      <c r="N248" t="s">
        <v>98</v>
      </c>
      <c r="O248" s="2">
        <v>0.54</v>
      </c>
      <c r="P248" s="2">
        <v>0.22</v>
      </c>
      <c r="Q248" t="s">
        <v>77</v>
      </c>
      <c r="R248" t="s">
        <v>77</v>
      </c>
      <c r="S248">
        <v>6</v>
      </c>
      <c r="T248">
        <v>11</v>
      </c>
      <c r="U248">
        <v>60</v>
      </c>
      <c r="V248">
        <v>5</v>
      </c>
      <c r="W248" s="2">
        <v>0.45</v>
      </c>
      <c r="X248" s="2">
        <v>0.2</v>
      </c>
      <c r="Y248">
        <v>5</v>
      </c>
      <c r="Z248">
        <v>5</v>
      </c>
      <c r="AA248">
        <v>5</v>
      </c>
      <c r="AC248" s="26">
        <v>875</v>
      </c>
      <c r="AD248" s="27">
        <v>16</v>
      </c>
      <c r="AE248" s="27">
        <v>19</v>
      </c>
      <c r="AF248" s="26">
        <v>51</v>
      </c>
      <c r="AG248" s="26">
        <v>66</v>
      </c>
      <c r="AH248" s="26">
        <v>14</v>
      </c>
      <c r="AI248" s="26">
        <v>0.67</v>
      </c>
      <c r="AJ248" s="26">
        <v>66</v>
      </c>
      <c r="AK248" s="28">
        <v>6</v>
      </c>
      <c r="AL248" s="28">
        <f>Tabla_Estadisticas[[#This Row],[E1_Pts_Saque]]+Tabla_Estadisticas[[#This Row],[E1_Error_Saque]]/Tabla_Estadisticas[[#This Row],[E1_Total_Saques]]</f>
        <v>5.1891891891891895</v>
      </c>
      <c r="AM248" s="28">
        <f>Tabla_Estadisticas[[#This Row],[E1_Pts_Contraataque]]/Tabla_Estadisticas[[#This Row],[E1_Total_Saques]]</f>
        <v>0.20270270270270271</v>
      </c>
      <c r="AN248" s="26">
        <v>51</v>
      </c>
      <c r="AO248" s="26">
        <v>74</v>
      </c>
      <c r="AP248" s="26">
        <v>8</v>
      </c>
      <c r="AQ248" s="26">
        <v>2</v>
      </c>
      <c r="AR248" s="26">
        <v>52</v>
      </c>
      <c r="AS248" s="29">
        <v>2</v>
      </c>
      <c r="AT248" s="28">
        <f>Tabla_Estadisticas[[#This Row],[E2_Pts_Saque]]+Tabla_Estadisticas[[#This Row],[E2_Error_Saque]]/Tabla_Estadisticas[[#This Row],[E2_Total_Saques]]</f>
        <v>2.2205882352941178</v>
      </c>
      <c r="AU248" s="28">
        <f>Tabla_Estadisticas[[#This Row],[E2_Pts_Contraataque]]/Tabla_Estadisticas[[#This Row],[E2_Pts_Totales]]</f>
        <v>0.22222222222222221</v>
      </c>
      <c r="AW248" s="22">
        <v>876</v>
      </c>
      <c r="AX248" s="32">
        <v>43031</v>
      </c>
      <c r="AY248" s="22">
        <f>_xlfn.XLOOKUP(Auxiliar!A877,Equipos!$B$2:$B$24,Equipos!$A$2:$A$24,"error",0)</f>
        <v>7</v>
      </c>
      <c r="AZ248" s="22">
        <f>_xlfn.XLOOKUP(Auxiliar!B877,Equipos!$B$2:$B$24,Equipos!$A$2:$A$24,"error",0)</f>
        <v>17</v>
      </c>
      <c r="BA248" s="22">
        <v>3</v>
      </c>
      <c r="BB248" s="22">
        <v>0</v>
      </c>
    </row>
    <row r="249" spans="1:54" x14ac:dyDescent="0.25">
      <c r="A249" t="s">
        <v>72</v>
      </c>
      <c r="B249" t="s">
        <v>41</v>
      </c>
      <c r="L249" t="s">
        <v>56</v>
      </c>
      <c r="M249" t="s">
        <v>57</v>
      </c>
      <c r="N249" t="s">
        <v>69</v>
      </c>
      <c r="O249" s="2">
        <v>0.33</v>
      </c>
      <c r="P249" s="2">
        <v>0.12</v>
      </c>
      <c r="Q249" t="s">
        <v>84</v>
      </c>
      <c r="R249" t="s">
        <v>77</v>
      </c>
      <c r="S249">
        <v>6</v>
      </c>
      <c r="T249">
        <v>27</v>
      </c>
      <c r="U249">
        <v>89</v>
      </c>
      <c r="V249">
        <v>10</v>
      </c>
      <c r="W249" s="2">
        <v>0.38</v>
      </c>
      <c r="X249" s="2">
        <v>0.19</v>
      </c>
      <c r="Y249">
        <v>5</v>
      </c>
      <c r="Z249">
        <v>12</v>
      </c>
      <c r="AA249">
        <v>13</v>
      </c>
      <c r="AC249" s="22">
        <v>876</v>
      </c>
      <c r="AD249" s="23">
        <v>7</v>
      </c>
      <c r="AE249" s="23">
        <v>17</v>
      </c>
      <c r="AF249" s="22">
        <v>56</v>
      </c>
      <c r="AG249" s="22">
        <v>73</v>
      </c>
      <c r="AH249" s="22">
        <v>9</v>
      </c>
      <c r="AI249" s="22">
        <v>1</v>
      </c>
      <c r="AJ249" s="22">
        <v>56</v>
      </c>
      <c r="AK249" s="24">
        <v>6</v>
      </c>
      <c r="AL249" s="24">
        <f>Tabla_Estadisticas[[#This Row],[E1_Pts_Saque]]+Tabla_Estadisticas[[#This Row],[E1_Error_Saque]]/Tabla_Estadisticas[[#This Row],[E1_Total_Saques]]</f>
        <v>10.14423076923077</v>
      </c>
      <c r="AM249" s="24">
        <f>Tabla_Estadisticas[[#This Row],[E1_Pts_Contraataque]]/Tabla_Estadisticas[[#This Row],[E1_Total_Saques]]</f>
        <v>0.24038461538461539</v>
      </c>
      <c r="AN249" s="22">
        <v>50</v>
      </c>
      <c r="AO249" s="22">
        <v>64</v>
      </c>
      <c r="AP249" s="22">
        <v>8</v>
      </c>
      <c r="AQ249" s="22">
        <v>2</v>
      </c>
      <c r="AR249" s="22">
        <v>64</v>
      </c>
      <c r="AS249" s="25">
        <v>3</v>
      </c>
      <c r="AT249" s="24">
        <f>Tabla_Estadisticas[[#This Row],[E2_Pts_Saque]]+Tabla_Estadisticas[[#This Row],[E2_Error_Saque]]/Tabla_Estadisticas[[#This Row],[E2_Total_Saques]]</f>
        <v>9.2222222222222214</v>
      </c>
      <c r="AU249" s="24">
        <f>Tabla_Estadisticas[[#This Row],[E2_Pts_Contraataque]]/Tabla_Estadisticas[[#This Row],[E2_Pts_Totales]]</f>
        <v>0.34666666666666668</v>
      </c>
      <c r="AW249" s="30">
        <v>877</v>
      </c>
      <c r="AX249" s="31">
        <v>43030</v>
      </c>
      <c r="AY249" s="30">
        <f>_xlfn.XLOOKUP(Auxiliar!A878,Equipos!$B$2:$B$24,Equipos!$A$2:$A$24,"error",0)</f>
        <v>19</v>
      </c>
      <c r="AZ249" s="30">
        <f>_xlfn.XLOOKUP(Auxiliar!B878,Equipos!$B$2:$B$24,Equipos!$A$2:$A$24,"error",0)</f>
        <v>9</v>
      </c>
      <c r="BA249" s="30">
        <v>2</v>
      </c>
      <c r="BB249" s="30">
        <v>3</v>
      </c>
    </row>
    <row r="250" spans="1:54" x14ac:dyDescent="0.25">
      <c r="A250" t="s">
        <v>101</v>
      </c>
      <c r="B250" t="s">
        <v>82</v>
      </c>
      <c r="L250" t="s">
        <v>55</v>
      </c>
      <c r="M250" t="s">
        <v>64</v>
      </c>
      <c r="N250" t="s">
        <v>68</v>
      </c>
      <c r="O250" s="2">
        <v>0.44</v>
      </c>
      <c r="P250" s="2">
        <v>0.15</v>
      </c>
      <c r="Q250" t="s">
        <v>47</v>
      </c>
      <c r="R250" t="s">
        <v>74</v>
      </c>
      <c r="S250">
        <v>15</v>
      </c>
      <c r="T250">
        <v>30</v>
      </c>
      <c r="U250">
        <v>87</v>
      </c>
      <c r="V250">
        <v>6</v>
      </c>
      <c r="W250" s="2">
        <v>0.43</v>
      </c>
      <c r="X250" s="2">
        <v>0.2</v>
      </c>
      <c r="Y250">
        <v>16</v>
      </c>
      <c r="Z250">
        <v>6</v>
      </c>
      <c r="AA250">
        <v>13</v>
      </c>
      <c r="AC250" s="26">
        <v>877</v>
      </c>
      <c r="AD250" s="27">
        <v>19</v>
      </c>
      <c r="AE250" s="27">
        <v>9</v>
      </c>
      <c r="AF250" s="26">
        <v>69</v>
      </c>
      <c r="AG250" s="26">
        <v>104</v>
      </c>
      <c r="AH250" s="26">
        <v>27</v>
      </c>
      <c r="AI250" s="26">
        <v>1.2</v>
      </c>
      <c r="AJ250" s="26">
        <v>77</v>
      </c>
      <c r="AK250" s="28">
        <v>8</v>
      </c>
      <c r="AL250" s="28">
        <f>Tabla_Estadisticas[[#This Row],[E1_Pts_Saque]]+Tabla_Estadisticas[[#This Row],[E1_Error_Saque]]/Tabla_Estadisticas[[#This Row],[E1_Total_Saques]]</f>
        <v>6.1122448979591839</v>
      </c>
      <c r="AM250" s="28">
        <f>Tabla_Estadisticas[[#This Row],[E1_Pts_Contraataque]]/Tabla_Estadisticas[[#This Row],[E1_Total_Saques]]</f>
        <v>0.25510204081632654</v>
      </c>
      <c r="AN250" s="26">
        <v>73</v>
      </c>
      <c r="AO250" s="26">
        <v>104</v>
      </c>
      <c r="AP250" s="26">
        <v>27</v>
      </c>
      <c r="AQ250" s="26">
        <v>1.6</v>
      </c>
      <c r="AR250" s="26">
        <v>77</v>
      </c>
      <c r="AS250" s="29">
        <v>6</v>
      </c>
      <c r="AT250" s="28">
        <f>Tabla_Estadisticas[[#This Row],[E2_Pts_Saque]]+Tabla_Estadisticas[[#This Row],[E2_Error_Saque]]/Tabla_Estadisticas[[#This Row],[E2_Total_Saques]]</f>
        <v>3.1460674157303372</v>
      </c>
      <c r="AU250" s="28">
        <f>Tabla_Estadisticas[[#This Row],[E2_Pts_Contraataque]]/Tabla_Estadisticas[[#This Row],[E2_Pts_Totales]]</f>
        <v>0.27777777777777779</v>
      </c>
      <c r="AW250" s="22">
        <v>878</v>
      </c>
      <c r="AX250" s="32">
        <v>43029</v>
      </c>
      <c r="AY250" s="22">
        <f>_xlfn.XLOOKUP(Auxiliar!A879,Equipos!$B$2:$B$24,Equipos!$A$2:$A$24,"error",0)</f>
        <v>20</v>
      </c>
      <c r="AZ250" s="22">
        <f>_xlfn.XLOOKUP(Auxiliar!B879,Equipos!$B$2:$B$24,Equipos!$A$2:$A$24,"error",0)</f>
        <v>16</v>
      </c>
      <c r="BA250" s="22">
        <v>0</v>
      </c>
      <c r="BB250" s="22">
        <v>3</v>
      </c>
    </row>
    <row r="251" spans="1:54" x14ac:dyDescent="0.25">
      <c r="A251" t="s">
        <v>63</v>
      </c>
      <c r="B251" t="s">
        <v>42</v>
      </c>
      <c r="L251" t="s">
        <v>179</v>
      </c>
      <c r="M251" t="s">
        <v>124</v>
      </c>
      <c r="N251" t="s">
        <v>69</v>
      </c>
      <c r="O251" s="2">
        <v>0.36</v>
      </c>
      <c r="P251" s="2">
        <v>0.19</v>
      </c>
      <c r="Q251" t="s">
        <v>50</v>
      </c>
      <c r="R251" t="s">
        <v>68</v>
      </c>
      <c r="S251">
        <v>1</v>
      </c>
      <c r="T251">
        <v>25</v>
      </c>
      <c r="U251">
        <v>39</v>
      </c>
      <c r="V251">
        <v>4</v>
      </c>
      <c r="W251" s="2">
        <v>0.46</v>
      </c>
      <c r="X251" s="2">
        <v>0.28000000000000003</v>
      </c>
      <c r="Y251">
        <v>3</v>
      </c>
      <c r="Z251">
        <v>7</v>
      </c>
      <c r="AA251">
        <v>2</v>
      </c>
      <c r="AC251" s="22">
        <v>878</v>
      </c>
      <c r="AD251" s="23">
        <v>20</v>
      </c>
      <c r="AE251" s="23">
        <v>16</v>
      </c>
      <c r="AF251" s="22">
        <v>50</v>
      </c>
      <c r="AG251" s="22">
        <v>66</v>
      </c>
      <c r="AH251" s="22">
        <v>13</v>
      </c>
      <c r="AI251" s="22">
        <v>1.33</v>
      </c>
      <c r="AJ251" s="22">
        <v>64</v>
      </c>
      <c r="AK251" s="24">
        <v>5</v>
      </c>
      <c r="AL251" s="24">
        <f>Tabla_Estadisticas[[#This Row],[E1_Pts_Saque]]+Tabla_Estadisticas[[#This Row],[E1_Error_Saque]]/Tabla_Estadisticas[[#This Row],[E1_Total_Saques]]</f>
        <v>4.2777777777777777</v>
      </c>
      <c r="AM251" s="24">
        <f>Tabla_Estadisticas[[#This Row],[E1_Pts_Contraataque]]/Tabla_Estadisticas[[#This Row],[E1_Total_Saques]]</f>
        <v>0.14814814814814814</v>
      </c>
      <c r="AN251" s="22">
        <v>52</v>
      </c>
      <c r="AO251" s="22">
        <v>74</v>
      </c>
      <c r="AP251" s="22">
        <v>10</v>
      </c>
      <c r="AQ251" s="22">
        <v>1.67</v>
      </c>
      <c r="AR251" s="22">
        <v>53</v>
      </c>
      <c r="AS251" s="25">
        <v>4</v>
      </c>
      <c r="AT251" s="24">
        <f>Tabla_Estadisticas[[#This Row],[E2_Pts_Saque]]+Tabla_Estadisticas[[#This Row],[E2_Error_Saque]]/Tabla_Estadisticas[[#This Row],[E2_Total_Saques]]</f>
        <v>9.1866666666666674</v>
      </c>
      <c r="AU251" s="24">
        <f>Tabla_Estadisticas[[#This Row],[E2_Pts_Contraataque]]/Tabla_Estadisticas[[#This Row],[E2_Pts_Totales]]</f>
        <v>0.46</v>
      </c>
      <c r="AW251" s="30">
        <v>879</v>
      </c>
      <c r="AX251" s="31">
        <v>43060</v>
      </c>
      <c r="AY251" s="30">
        <f>_xlfn.XLOOKUP(Auxiliar!A880,Equipos!$B$2:$B$24,Equipos!$A$2:$A$24,"error",0)</f>
        <v>5</v>
      </c>
      <c r="AZ251" s="30">
        <f>_xlfn.XLOOKUP(Auxiliar!B880,Equipos!$B$2:$B$24,Equipos!$A$2:$A$24,"error",0)</f>
        <v>18</v>
      </c>
      <c r="BA251" s="30">
        <v>3</v>
      </c>
      <c r="BB251" s="30">
        <v>0</v>
      </c>
    </row>
    <row r="252" spans="1:54" x14ac:dyDescent="0.25">
      <c r="A252" t="s">
        <v>53</v>
      </c>
      <c r="B252" t="s">
        <v>86</v>
      </c>
      <c r="L252" t="s">
        <v>142</v>
      </c>
      <c r="M252" t="s">
        <v>52</v>
      </c>
      <c r="N252" t="s">
        <v>98</v>
      </c>
      <c r="O252" s="2">
        <v>0.46</v>
      </c>
      <c r="P252" s="2">
        <v>0.25</v>
      </c>
      <c r="Q252" t="s">
        <v>77</v>
      </c>
      <c r="R252" t="s">
        <v>51</v>
      </c>
      <c r="S252">
        <v>7</v>
      </c>
      <c r="T252">
        <v>8</v>
      </c>
      <c r="U252">
        <v>65</v>
      </c>
      <c r="V252">
        <v>3</v>
      </c>
      <c r="W252" s="2">
        <v>0.55000000000000004</v>
      </c>
      <c r="X252" s="2">
        <v>0.13</v>
      </c>
      <c r="Y252">
        <v>14</v>
      </c>
      <c r="Z252">
        <v>5</v>
      </c>
      <c r="AA252">
        <v>7</v>
      </c>
      <c r="AC252" s="26">
        <v>879</v>
      </c>
      <c r="AD252" s="27">
        <v>5</v>
      </c>
      <c r="AE252" s="27">
        <v>18</v>
      </c>
      <c r="AF252" s="26">
        <v>54</v>
      </c>
      <c r="AG252" s="26">
        <v>74</v>
      </c>
      <c r="AH252" s="26">
        <v>12</v>
      </c>
      <c r="AI252" s="26">
        <v>2</v>
      </c>
      <c r="AJ252" s="26">
        <v>45</v>
      </c>
      <c r="AK252" s="28">
        <v>3</v>
      </c>
      <c r="AL252" s="28">
        <f>Tabla_Estadisticas[[#This Row],[E1_Pts_Saque]]+Tabla_Estadisticas[[#This Row],[E1_Error_Saque]]/Tabla_Estadisticas[[#This Row],[E1_Total_Saques]]</f>
        <v>3.1216216216216215</v>
      </c>
      <c r="AM252" s="28">
        <f>Tabla_Estadisticas[[#This Row],[E1_Pts_Contraataque]]/Tabla_Estadisticas[[#This Row],[E1_Total_Saques]]</f>
        <v>0.32432432432432434</v>
      </c>
      <c r="AN252" s="26">
        <v>37</v>
      </c>
      <c r="AO252" s="26">
        <v>55</v>
      </c>
      <c r="AP252" s="26">
        <v>10</v>
      </c>
      <c r="AQ252" s="26">
        <v>1</v>
      </c>
      <c r="AR252" s="26">
        <v>62</v>
      </c>
      <c r="AS252" s="29">
        <v>6</v>
      </c>
      <c r="AT252" s="28">
        <f>Tabla_Estadisticas[[#This Row],[E2_Pts_Saque]]+Tabla_Estadisticas[[#This Row],[E2_Error_Saque]]/Tabla_Estadisticas[[#This Row],[E2_Total_Saques]]</f>
        <v>2.1896551724137931</v>
      </c>
      <c r="AU252" s="28">
        <f>Tabla_Estadisticas[[#This Row],[E2_Pts_Contraataque]]/Tabla_Estadisticas[[#This Row],[E2_Pts_Totales]]</f>
        <v>0.23809523809523808</v>
      </c>
      <c r="AW252" s="22">
        <v>880</v>
      </c>
      <c r="AX252" s="32">
        <v>43029</v>
      </c>
      <c r="AY252" s="22">
        <f>_xlfn.XLOOKUP(Auxiliar!A881,Equipos!$B$2:$B$24,Equipos!$A$2:$A$24,"error",0)</f>
        <v>15</v>
      </c>
      <c r="AZ252" s="22">
        <f>_xlfn.XLOOKUP(Auxiliar!B881,Equipos!$B$2:$B$24,Equipos!$A$2:$A$24,"error",0)</f>
        <v>14</v>
      </c>
      <c r="BA252" s="22">
        <v>3</v>
      </c>
      <c r="BB252" s="22">
        <v>0</v>
      </c>
    </row>
    <row r="253" spans="1:54" x14ac:dyDescent="0.25">
      <c r="A253" t="s">
        <v>42</v>
      </c>
      <c r="B253" t="s">
        <v>62</v>
      </c>
      <c r="L253" t="s">
        <v>142</v>
      </c>
      <c r="M253" t="s">
        <v>116</v>
      </c>
      <c r="N253" t="s">
        <v>98</v>
      </c>
      <c r="O253" s="2">
        <v>0.56999999999999995</v>
      </c>
      <c r="P253" s="2">
        <v>0.2</v>
      </c>
      <c r="Q253" t="s">
        <v>68</v>
      </c>
      <c r="R253" t="s">
        <v>69</v>
      </c>
      <c r="S253">
        <v>9</v>
      </c>
      <c r="T253">
        <v>6</v>
      </c>
      <c r="U253">
        <v>63</v>
      </c>
      <c r="V253">
        <v>4</v>
      </c>
      <c r="W253" s="2">
        <v>0.49</v>
      </c>
      <c r="X253" s="2">
        <v>0.31</v>
      </c>
      <c r="Y253">
        <v>9</v>
      </c>
      <c r="Z253">
        <v>3</v>
      </c>
      <c r="AA253">
        <v>3</v>
      </c>
      <c r="AC253" s="22">
        <v>880</v>
      </c>
      <c r="AD253" s="23">
        <v>15</v>
      </c>
      <c r="AE253" s="23">
        <v>14</v>
      </c>
      <c r="AF253" s="22">
        <v>54</v>
      </c>
      <c r="AG253" s="22">
        <v>78</v>
      </c>
      <c r="AH253" s="22">
        <v>13</v>
      </c>
      <c r="AI253" s="22">
        <v>0.33</v>
      </c>
      <c r="AJ253" s="22">
        <v>51</v>
      </c>
      <c r="AK253" s="24">
        <v>4</v>
      </c>
      <c r="AL253" s="24">
        <f>Tabla_Estadisticas[[#This Row],[E1_Pts_Saque]]+Tabla_Estadisticas[[#This Row],[E1_Error_Saque]]/Tabla_Estadisticas[[#This Row],[E1_Total_Saques]]</f>
        <v>4.1486486486486482</v>
      </c>
      <c r="AM253" s="24">
        <f>Tabla_Estadisticas[[#This Row],[E1_Pts_Contraataque]]/Tabla_Estadisticas[[#This Row],[E1_Total_Saques]]</f>
        <v>0.32432432432432434</v>
      </c>
      <c r="AN253" s="22">
        <v>44</v>
      </c>
      <c r="AO253" s="22">
        <v>67</v>
      </c>
      <c r="AP253" s="22">
        <v>16</v>
      </c>
      <c r="AQ253" s="22">
        <v>1.33</v>
      </c>
      <c r="AR253" s="22">
        <v>65</v>
      </c>
      <c r="AS253" s="25">
        <v>1</v>
      </c>
      <c r="AT253" s="24">
        <f>Tabla_Estadisticas[[#This Row],[E2_Pts_Saque]]+Tabla_Estadisticas[[#This Row],[E2_Error_Saque]]/Tabla_Estadisticas[[#This Row],[E2_Total_Saques]]</f>
        <v>2.1818181818181817</v>
      </c>
      <c r="AU253" s="24">
        <f>Tabla_Estadisticas[[#This Row],[E2_Pts_Contraataque]]/Tabla_Estadisticas[[#This Row],[E2_Pts_Totales]]</f>
        <v>0.19444444444444445</v>
      </c>
      <c r="AW253" s="30">
        <v>881</v>
      </c>
      <c r="AX253" s="31">
        <v>43028</v>
      </c>
      <c r="AY253" s="30">
        <f>_xlfn.XLOOKUP(Auxiliar!A882,Equipos!$B$2:$B$24,Equipos!$A$2:$A$24,"error",0)</f>
        <v>13</v>
      </c>
      <c r="AZ253" s="30">
        <f>_xlfn.XLOOKUP(Auxiliar!B882,Equipos!$B$2:$B$24,Equipos!$A$2:$A$24,"error",0)</f>
        <v>12</v>
      </c>
      <c r="BA253" s="30">
        <v>3</v>
      </c>
      <c r="BB253" s="30">
        <v>0</v>
      </c>
    </row>
    <row r="254" spans="1:54" x14ac:dyDescent="0.25">
      <c r="A254" t="s">
        <v>101</v>
      </c>
      <c r="B254" t="s">
        <v>53</v>
      </c>
      <c r="L254" t="s">
        <v>144</v>
      </c>
      <c r="M254" t="s">
        <v>76</v>
      </c>
      <c r="N254" t="s">
        <v>58</v>
      </c>
      <c r="O254" s="2">
        <v>0.54</v>
      </c>
      <c r="P254" s="2">
        <v>0.14000000000000001</v>
      </c>
      <c r="Q254" t="s">
        <v>79</v>
      </c>
      <c r="R254" t="s">
        <v>45</v>
      </c>
      <c r="S254">
        <v>14</v>
      </c>
      <c r="T254">
        <v>45</v>
      </c>
      <c r="U254">
        <v>100</v>
      </c>
      <c r="V254">
        <v>4</v>
      </c>
      <c r="W254" s="2">
        <v>0.56999999999999995</v>
      </c>
      <c r="X254" s="2">
        <v>0.21</v>
      </c>
      <c r="Y254">
        <v>11</v>
      </c>
      <c r="Z254">
        <v>8</v>
      </c>
      <c r="AA254">
        <v>13</v>
      </c>
      <c r="AC254" s="26">
        <v>881</v>
      </c>
      <c r="AD254" s="27">
        <v>13</v>
      </c>
      <c r="AE254" s="27">
        <v>12</v>
      </c>
      <c r="AF254" s="26">
        <v>61</v>
      </c>
      <c r="AG254" s="26">
        <v>74</v>
      </c>
      <c r="AH254" s="26">
        <v>13</v>
      </c>
      <c r="AI254" s="26">
        <v>3</v>
      </c>
      <c r="AJ254" s="26">
        <v>60</v>
      </c>
      <c r="AK254" s="28">
        <v>6</v>
      </c>
      <c r="AL254" s="28">
        <f>Tabla_Estadisticas[[#This Row],[E1_Pts_Saque]]+Tabla_Estadisticas[[#This Row],[E1_Error_Saque]]/Tabla_Estadisticas[[#This Row],[E1_Total_Saques]]</f>
        <v>4.1525423728813555</v>
      </c>
      <c r="AM254" s="28">
        <f>Tabla_Estadisticas[[#This Row],[E1_Pts_Contraataque]]/Tabla_Estadisticas[[#This Row],[E1_Total_Saques]]</f>
        <v>0.21186440677966101</v>
      </c>
      <c r="AN254" s="26">
        <v>42</v>
      </c>
      <c r="AO254" s="26">
        <v>70</v>
      </c>
      <c r="AP254" s="26">
        <v>10</v>
      </c>
      <c r="AQ254" s="26">
        <v>2</v>
      </c>
      <c r="AR254" s="26">
        <v>61</v>
      </c>
      <c r="AS254" s="29">
        <v>9</v>
      </c>
      <c r="AT254" s="28">
        <f>Tabla_Estadisticas[[#This Row],[E2_Pts_Saque]]+Tabla_Estadisticas[[#This Row],[E2_Error_Saque]]/Tabla_Estadisticas[[#This Row],[E2_Total_Saques]]</f>
        <v>4.1900826446280988</v>
      </c>
      <c r="AU254" s="28">
        <f>Tabla_Estadisticas[[#This Row],[E2_Pts_Contraataque]]/Tabla_Estadisticas[[#This Row],[E2_Pts_Totales]]</f>
        <v>0.27272727272727271</v>
      </c>
      <c r="AW254" s="22">
        <v>882</v>
      </c>
      <c r="AX254" s="32">
        <v>43029</v>
      </c>
      <c r="AY254" s="22">
        <f>_xlfn.XLOOKUP(Auxiliar!A883,Equipos!$B$2:$B$24,Equipos!$A$2:$A$24,"error",0)</f>
        <v>4</v>
      </c>
      <c r="AZ254" s="22">
        <f>_xlfn.XLOOKUP(Auxiliar!B883,Equipos!$B$2:$B$24,Equipos!$A$2:$A$24,"error",0)</f>
        <v>1</v>
      </c>
      <c r="BA254" s="22">
        <v>3</v>
      </c>
      <c r="BB254" s="22">
        <v>2</v>
      </c>
    </row>
    <row r="255" spans="1:54" x14ac:dyDescent="0.25">
      <c r="A255" t="s">
        <v>72</v>
      </c>
      <c r="B255" t="s">
        <v>86</v>
      </c>
      <c r="L255" t="s">
        <v>75</v>
      </c>
      <c r="M255" t="s">
        <v>150</v>
      </c>
      <c r="N255" t="s">
        <v>45</v>
      </c>
      <c r="O255" s="2">
        <v>0.39</v>
      </c>
      <c r="P255" s="2">
        <v>0.13</v>
      </c>
      <c r="Q255" t="s">
        <v>45</v>
      </c>
      <c r="R255" t="s">
        <v>45</v>
      </c>
      <c r="S255">
        <v>8</v>
      </c>
      <c r="T255">
        <v>22</v>
      </c>
      <c r="U255">
        <v>90</v>
      </c>
      <c r="V255">
        <v>9</v>
      </c>
      <c r="W255" s="2">
        <v>0.48</v>
      </c>
      <c r="X255" s="2">
        <v>0.17</v>
      </c>
      <c r="Y255">
        <v>11</v>
      </c>
      <c r="Z255">
        <v>11</v>
      </c>
      <c r="AA255">
        <v>12</v>
      </c>
      <c r="AC255" s="22">
        <v>882</v>
      </c>
      <c r="AD255" s="23">
        <v>4</v>
      </c>
      <c r="AE255" s="23">
        <v>1</v>
      </c>
      <c r="AF255" s="22">
        <v>85</v>
      </c>
      <c r="AG255" s="22">
        <v>111</v>
      </c>
      <c r="AH255" s="22">
        <v>12</v>
      </c>
      <c r="AI255" s="22">
        <v>0.6</v>
      </c>
      <c r="AJ255" s="22">
        <v>94</v>
      </c>
      <c r="AK255" s="24">
        <v>6</v>
      </c>
      <c r="AL255" s="24">
        <f>Tabla_Estadisticas[[#This Row],[E1_Pts_Saque]]+Tabla_Estadisticas[[#This Row],[E1_Error_Saque]]/Tabla_Estadisticas[[#This Row],[E1_Total_Saques]]</f>
        <v>9.1743119266055047</v>
      </c>
      <c r="AM255" s="24">
        <f>Tabla_Estadisticas[[#This Row],[E1_Pts_Contraataque]]/Tabla_Estadisticas[[#This Row],[E1_Total_Saques]]</f>
        <v>0.28440366972477066</v>
      </c>
      <c r="AN255" s="22">
        <v>82</v>
      </c>
      <c r="AO255" s="22">
        <v>106</v>
      </c>
      <c r="AP255" s="22">
        <v>12</v>
      </c>
      <c r="AQ255" s="22">
        <v>1.2</v>
      </c>
      <c r="AR255" s="22">
        <v>99</v>
      </c>
      <c r="AS255" s="25">
        <v>3</v>
      </c>
      <c r="AT255" s="24">
        <f>Tabla_Estadisticas[[#This Row],[E2_Pts_Saque]]+Tabla_Estadisticas[[#This Row],[E2_Error_Saque]]/Tabla_Estadisticas[[#This Row],[E2_Total_Saques]]</f>
        <v>11.229357798165138</v>
      </c>
      <c r="AU255" s="24">
        <f>Tabla_Estadisticas[[#This Row],[E2_Pts_Contraataque]]/Tabla_Estadisticas[[#This Row],[E2_Pts_Totales]]</f>
        <v>0.36</v>
      </c>
      <c r="AW255" s="30">
        <v>883</v>
      </c>
      <c r="AX255" s="31">
        <v>43029</v>
      </c>
      <c r="AY255" s="30">
        <f>_xlfn.XLOOKUP(Auxiliar!A884,Equipos!$B$2:$B$24,Equipos!$A$2:$A$24,"error",0)</f>
        <v>2</v>
      </c>
      <c r="AZ255" s="30">
        <f>_xlfn.XLOOKUP(Auxiliar!B884,Equipos!$B$2:$B$24,Equipos!$A$2:$A$24,"error",0)</f>
        <v>8</v>
      </c>
      <c r="BA255" s="30">
        <v>2</v>
      </c>
      <c r="BB255" s="30">
        <v>3</v>
      </c>
    </row>
    <row r="256" spans="1:54" x14ac:dyDescent="0.25">
      <c r="A256" t="s">
        <v>100</v>
      </c>
      <c r="B256" t="s">
        <v>63</v>
      </c>
      <c r="L256" t="s">
        <v>107</v>
      </c>
      <c r="M256" t="s">
        <v>99</v>
      </c>
      <c r="N256" t="s">
        <v>98</v>
      </c>
      <c r="O256" s="2">
        <v>0.64</v>
      </c>
      <c r="P256" s="2">
        <v>0.14000000000000001</v>
      </c>
      <c r="Q256" t="s">
        <v>58</v>
      </c>
      <c r="R256" t="s">
        <v>69</v>
      </c>
      <c r="S256">
        <v>5</v>
      </c>
      <c r="T256">
        <v>5</v>
      </c>
      <c r="U256">
        <v>59</v>
      </c>
      <c r="V256">
        <v>7</v>
      </c>
      <c r="W256" s="2">
        <v>0.49</v>
      </c>
      <c r="X256" s="2">
        <v>0.2</v>
      </c>
      <c r="Y256">
        <v>9</v>
      </c>
      <c r="Z256">
        <v>4</v>
      </c>
      <c r="AA256">
        <v>5</v>
      </c>
      <c r="AC256" s="26">
        <v>883</v>
      </c>
      <c r="AD256" s="27">
        <v>2</v>
      </c>
      <c r="AE256" s="27">
        <v>8</v>
      </c>
      <c r="AF256" s="26">
        <v>70</v>
      </c>
      <c r="AG256" s="26">
        <v>99</v>
      </c>
      <c r="AH256" s="26">
        <v>22</v>
      </c>
      <c r="AI256" s="26">
        <v>0.8</v>
      </c>
      <c r="AJ256" s="26">
        <v>88</v>
      </c>
      <c r="AK256" s="28">
        <v>4</v>
      </c>
      <c r="AL256" s="28">
        <f>Tabla_Estadisticas[[#This Row],[E1_Pts_Saque]]+Tabla_Estadisticas[[#This Row],[E1_Error_Saque]]/Tabla_Estadisticas[[#This Row],[E1_Total_Saques]]</f>
        <v>7.2027027027027026</v>
      </c>
      <c r="AM256" s="28">
        <f>Tabla_Estadisticas[[#This Row],[E1_Pts_Contraataque]]/Tabla_Estadisticas[[#This Row],[E1_Total_Saques]]</f>
        <v>0.3108108108108108</v>
      </c>
      <c r="AN256" s="26">
        <v>68</v>
      </c>
      <c r="AO256" s="26">
        <v>105</v>
      </c>
      <c r="AP256" s="26">
        <v>17</v>
      </c>
      <c r="AQ256" s="26">
        <v>0.8</v>
      </c>
      <c r="AR256" s="26">
        <v>77</v>
      </c>
      <c r="AS256" s="29">
        <v>4</v>
      </c>
      <c r="AT256" s="28">
        <f>Tabla_Estadisticas[[#This Row],[E2_Pts_Saque]]+Tabla_Estadisticas[[#This Row],[E2_Error_Saque]]/Tabla_Estadisticas[[#This Row],[E2_Total_Saques]]</f>
        <v>2.2063492063492065</v>
      </c>
      <c r="AU256" s="28">
        <f>Tabla_Estadisticas[[#This Row],[E2_Pts_Contraataque]]/Tabla_Estadisticas[[#This Row],[E2_Pts_Totales]]</f>
        <v>0.32500000000000001</v>
      </c>
      <c r="AW256" s="22">
        <v>884</v>
      </c>
      <c r="AX256" s="32">
        <v>43036</v>
      </c>
      <c r="AY256" s="22">
        <f>_xlfn.XLOOKUP(Auxiliar!A885,Equipos!$B$2:$B$24,Equipos!$A$2:$A$24,"error",0)</f>
        <v>8</v>
      </c>
      <c r="AZ256" s="22">
        <f>_xlfn.XLOOKUP(Auxiliar!B885,Equipos!$B$2:$B$24,Equipos!$A$2:$A$24,"error",0)</f>
        <v>7</v>
      </c>
      <c r="BA256" s="22">
        <v>0</v>
      </c>
      <c r="BB256" s="22">
        <v>3</v>
      </c>
    </row>
    <row r="257" spans="1:54" x14ac:dyDescent="0.25">
      <c r="A257" t="s">
        <v>92</v>
      </c>
      <c r="B257" t="s">
        <v>82</v>
      </c>
      <c r="L257" t="s">
        <v>126</v>
      </c>
      <c r="M257" t="s">
        <v>153</v>
      </c>
      <c r="N257" t="s">
        <v>98</v>
      </c>
      <c r="O257" s="2">
        <v>0.33</v>
      </c>
      <c r="P257" s="2">
        <v>0.14000000000000001</v>
      </c>
      <c r="Q257" t="s">
        <v>98</v>
      </c>
      <c r="R257" t="s">
        <v>117</v>
      </c>
      <c r="S257">
        <v>10</v>
      </c>
      <c r="T257">
        <v>-2</v>
      </c>
      <c r="U257">
        <v>55</v>
      </c>
      <c r="V257">
        <v>2</v>
      </c>
      <c r="W257" s="2">
        <v>0.43</v>
      </c>
      <c r="X257" s="2">
        <v>0.2</v>
      </c>
      <c r="Y257">
        <v>13</v>
      </c>
      <c r="Z257">
        <v>2</v>
      </c>
      <c r="AA257">
        <v>6</v>
      </c>
      <c r="AC257" s="22">
        <v>884</v>
      </c>
      <c r="AD257" s="23">
        <v>8</v>
      </c>
      <c r="AE257" s="23">
        <v>7</v>
      </c>
      <c r="AF257" s="22">
        <v>46</v>
      </c>
      <c r="AG257" s="22">
        <v>64</v>
      </c>
      <c r="AH257" s="22">
        <v>15</v>
      </c>
      <c r="AI257" s="22">
        <v>1</v>
      </c>
      <c r="AJ257" s="22">
        <v>63</v>
      </c>
      <c r="AK257" s="24">
        <v>7</v>
      </c>
      <c r="AL257" s="24">
        <f>Tabla_Estadisticas[[#This Row],[E1_Pts_Saque]]+Tabla_Estadisticas[[#This Row],[E1_Error_Saque]]/Tabla_Estadisticas[[#This Row],[E1_Total_Saques]]</f>
        <v>2.2361111111111112</v>
      </c>
      <c r="AM257" s="24">
        <f>Tabla_Estadisticas[[#This Row],[E1_Pts_Contraataque]]/Tabla_Estadisticas[[#This Row],[E1_Total_Saques]]</f>
        <v>0.31944444444444442</v>
      </c>
      <c r="AN257" s="22">
        <v>46</v>
      </c>
      <c r="AO257" s="22">
        <v>73</v>
      </c>
      <c r="AP257" s="22">
        <v>10</v>
      </c>
      <c r="AQ257" s="22">
        <v>1</v>
      </c>
      <c r="AR257" s="22">
        <v>49</v>
      </c>
      <c r="AS257" s="25">
        <v>6</v>
      </c>
      <c r="AT257" s="24">
        <f>Tabla_Estadisticas[[#This Row],[E2_Pts_Saque]]+Tabla_Estadisticas[[#This Row],[E2_Error_Saque]]/Tabla_Estadisticas[[#This Row],[E2_Total_Saques]]</f>
        <v>2.2363636363636363</v>
      </c>
      <c r="AU257" s="24">
        <f>Tabla_Estadisticas[[#This Row],[E2_Pts_Contraataque]]/Tabla_Estadisticas[[#This Row],[E2_Pts_Totales]]</f>
        <v>0.25</v>
      </c>
      <c r="AW257" s="30">
        <v>885</v>
      </c>
      <c r="AX257" s="31">
        <v>43037</v>
      </c>
      <c r="AY257" s="30">
        <f>_xlfn.XLOOKUP(Auxiliar!A886,Equipos!$B$2:$B$24,Equipos!$A$2:$A$24,"error",0)</f>
        <v>1</v>
      </c>
      <c r="AZ257" s="30">
        <f>_xlfn.XLOOKUP(Auxiliar!B886,Equipos!$B$2:$B$24,Equipos!$A$2:$A$24,"error",0)</f>
        <v>2</v>
      </c>
      <c r="BA257" s="30">
        <v>3</v>
      </c>
      <c r="BB257" s="30">
        <v>0</v>
      </c>
    </row>
    <row r="258" spans="1:54" x14ac:dyDescent="0.25">
      <c r="A258" t="s">
        <v>87</v>
      </c>
      <c r="B258" t="s">
        <v>41</v>
      </c>
      <c r="L258" t="s">
        <v>146</v>
      </c>
      <c r="M258" t="s">
        <v>88</v>
      </c>
      <c r="N258" t="s">
        <v>58</v>
      </c>
      <c r="O258" s="2">
        <v>0.48</v>
      </c>
      <c r="P258" s="2">
        <v>0.14000000000000001</v>
      </c>
      <c r="Q258" t="s">
        <v>69</v>
      </c>
      <c r="R258" t="s">
        <v>77</v>
      </c>
      <c r="S258">
        <v>2</v>
      </c>
      <c r="T258">
        <v>33</v>
      </c>
      <c r="U258">
        <v>62</v>
      </c>
      <c r="V258">
        <v>2</v>
      </c>
      <c r="W258" s="2">
        <v>0.54</v>
      </c>
      <c r="X258" s="2">
        <v>0.19</v>
      </c>
      <c r="Y258">
        <v>5</v>
      </c>
      <c r="Z258">
        <v>9</v>
      </c>
      <c r="AA258">
        <v>8</v>
      </c>
      <c r="AC258" s="26">
        <v>885</v>
      </c>
      <c r="AD258" s="27">
        <v>1</v>
      </c>
      <c r="AE258" s="27">
        <v>2</v>
      </c>
      <c r="AF258" s="26">
        <v>55</v>
      </c>
      <c r="AG258" s="26">
        <v>80</v>
      </c>
      <c r="AH258" s="26">
        <v>10</v>
      </c>
      <c r="AI258" s="26">
        <v>1.67</v>
      </c>
      <c r="AJ258" s="26">
        <v>57</v>
      </c>
      <c r="AK258" s="28">
        <v>3</v>
      </c>
      <c r="AL258" s="28">
        <f>Tabla_Estadisticas[[#This Row],[E1_Pts_Saque]]+Tabla_Estadisticas[[#This Row],[E1_Error_Saque]]/Tabla_Estadisticas[[#This Row],[E1_Total_Saques]]</f>
        <v>2.1948051948051948</v>
      </c>
      <c r="AM258" s="28">
        <f>Tabla_Estadisticas[[#This Row],[E1_Pts_Contraataque]]/Tabla_Estadisticas[[#This Row],[E1_Total_Saques]]</f>
        <v>0.16883116883116883</v>
      </c>
      <c r="AN258" s="26">
        <v>57</v>
      </c>
      <c r="AO258" s="26">
        <v>71</v>
      </c>
      <c r="AP258" s="26">
        <v>14</v>
      </c>
      <c r="AQ258" s="26">
        <v>1</v>
      </c>
      <c r="AR258" s="26">
        <v>70</v>
      </c>
      <c r="AS258" s="29">
        <v>5</v>
      </c>
      <c r="AT258" s="28">
        <f>Tabla_Estadisticas[[#This Row],[E2_Pts_Saque]]+Tabla_Estadisticas[[#This Row],[E2_Error_Saque]]/Tabla_Estadisticas[[#This Row],[E2_Total_Saques]]</f>
        <v>4.1807228915662646</v>
      </c>
      <c r="AU258" s="28">
        <f>Tabla_Estadisticas[[#This Row],[E2_Pts_Contraataque]]/Tabla_Estadisticas[[#This Row],[E2_Pts_Totales]]</f>
        <v>0.34920634920634919</v>
      </c>
      <c r="AW258" s="22">
        <v>886</v>
      </c>
      <c r="AX258" s="32">
        <v>43036</v>
      </c>
      <c r="AY258" s="22">
        <f>_xlfn.XLOOKUP(Auxiliar!A887,Equipos!$B$2:$B$24,Equipos!$A$2:$A$24,"error",0)</f>
        <v>12</v>
      </c>
      <c r="AZ258" s="22">
        <f>_xlfn.XLOOKUP(Auxiliar!B887,Equipos!$B$2:$B$24,Equipos!$A$2:$A$24,"error",0)</f>
        <v>4</v>
      </c>
      <c r="BA258" s="22">
        <v>3</v>
      </c>
      <c r="BB258" s="22">
        <v>2</v>
      </c>
    </row>
    <row r="259" spans="1:54" x14ac:dyDescent="0.25">
      <c r="A259" t="s">
        <v>71</v>
      </c>
      <c r="B259" t="s">
        <v>54</v>
      </c>
      <c r="L259" t="s">
        <v>103</v>
      </c>
      <c r="M259" t="s">
        <v>129</v>
      </c>
      <c r="N259" t="s">
        <v>58</v>
      </c>
      <c r="O259" s="2">
        <v>0.54</v>
      </c>
      <c r="P259" s="2">
        <v>0.13</v>
      </c>
      <c r="Q259" t="s">
        <v>79</v>
      </c>
      <c r="R259" t="s">
        <v>79</v>
      </c>
      <c r="S259">
        <v>12</v>
      </c>
      <c r="T259">
        <v>22</v>
      </c>
      <c r="U259">
        <v>84</v>
      </c>
      <c r="V259">
        <v>10</v>
      </c>
      <c r="W259" s="2">
        <v>0.35</v>
      </c>
      <c r="X259" s="2">
        <v>0.04</v>
      </c>
      <c r="Y259">
        <v>8</v>
      </c>
      <c r="Z259">
        <v>8</v>
      </c>
      <c r="AA259">
        <v>14</v>
      </c>
      <c r="AC259" s="22">
        <v>886</v>
      </c>
      <c r="AD259" s="23">
        <v>12</v>
      </c>
      <c r="AE259" s="23">
        <v>4</v>
      </c>
      <c r="AF259" s="22">
        <v>68</v>
      </c>
      <c r="AG259" s="22">
        <v>106</v>
      </c>
      <c r="AH259" s="22">
        <v>9</v>
      </c>
      <c r="AI259" s="22">
        <v>1.4</v>
      </c>
      <c r="AJ259" s="22">
        <v>75</v>
      </c>
      <c r="AK259" s="24">
        <v>7</v>
      </c>
      <c r="AL259" s="24">
        <f>Tabla_Estadisticas[[#This Row],[E1_Pts_Saque]]+Tabla_Estadisticas[[#This Row],[E1_Error_Saque]]/Tabla_Estadisticas[[#This Row],[E1_Total_Saques]]</f>
        <v>10.115789473684211</v>
      </c>
      <c r="AM259" s="24">
        <f>Tabla_Estadisticas[[#This Row],[E1_Pts_Contraataque]]/Tabla_Estadisticas[[#This Row],[E1_Total_Saques]]</f>
        <v>0.30526315789473685</v>
      </c>
      <c r="AN259" s="22">
        <v>84</v>
      </c>
      <c r="AO259" s="22">
        <v>98</v>
      </c>
      <c r="AP259" s="22">
        <v>23</v>
      </c>
      <c r="AQ259" s="22">
        <v>1.4</v>
      </c>
      <c r="AR259" s="22">
        <v>97</v>
      </c>
      <c r="AS259" s="25">
        <v>7</v>
      </c>
      <c r="AT259" s="24">
        <f>Tabla_Estadisticas[[#This Row],[E2_Pts_Saque]]+Tabla_Estadisticas[[#This Row],[E2_Error_Saque]]/Tabla_Estadisticas[[#This Row],[E2_Total_Saques]]</f>
        <v>4.1279069767441863</v>
      </c>
      <c r="AU259" s="24">
        <f>Tabla_Estadisticas[[#This Row],[E2_Pts_Contraataque]]/Tabla_Estadisticas[[#This Row],[E2_Pts_Totales]]</f>
        <v>0.3</v>
      </c>
      <c r="AW259" s="30">
        <v>887</v>
      </c>
      <c r="AX259" s="31">
        <v>43035</v>
      </c>
      <c r="AY259" s="30">
        <f>_xlfn.XLOOKUP(Auxiliar!A888,Equipos!$B$2:$B$24,Equipos!$A$2:$A$24,"error",0)</f>
        <v>14</v>
      </c>
      <c r="AZ259" s="30">
        <f>_xlfn.XLOOKUP(Auxiliar!B888,Equipos!$B$2:$B$24,Equipos!$A$2:$A$24,"error",0)</f>
        <v>13</v>
      </c>
      <c r="BA259" s="30">
        <v>2</v>
      </c>
      <c r="BB259" s="30">
        <v>3</v>
      </c>
    </row>
    <row r="260" spans="1:54" x14ac:dyDescent="0.25">
      <c r="A260" t="s">
        <v>62</v>
      </c>
      <c r="B260" t="s">
        <v>54</v>
      </c>
      <c r="L260" t="s">
        <v>107</v>
      </c>
      <c r="M260" t="s">
        <v>121</v>
      </c>
      <c r="N260" t="s">
        <v>98</v>
      </c>
      <c r="O260" s="2">
        <v>0.6</v>
      </c>
      <c r="P260" s="2">
        <v>0.32</v>
      </c>
      <c r="Q260" t="s">
        <v>58</v>
      </c>
      <c r="R260" t="s">
        <v>117</v>
      </c>
      <c r="S260">
        <v>6</v>
      </c>
      <c r="T260">
        <v>11</v>
      </c>
      <c r="U260">
        <v>63</v>
      </c>
      <c r="V260">
        <v>1</v>
      </c>
      <c r="W260" s="2">
        <v>0.6</v>
      </c>
      <c r="X260" s="2">
        <v>0.31</v>
      </c>
      <c r="Y260">
        <v>13</v>
      </c>
      <c r="Z260">
        <v>4</v>
      </c>
      <c r="AA260">
        <v>15</v>
      </c>
      <c r="AC260" s="26">
        <v>887</v>
      </c>
      <c r="AD260" s="27">
        <v>14</v>
      </c>
      <c r="AE260" s="27">
        <v>13</v>
      </c>
      <c r="AF260" s="26">
        <v>70</v>
      </c>
      <c r="AG260" s="26">
        <v>103</v>
      </c>
      <c r="AH260" s="26">
        <v>19</v>
      </c>
      <c r="AI260" s="26">
        <v>0.6</v>
      </c>
      <c r="AJ260" s="26">
        <v>81</v>
      </c>
      <c r="AK260" s="28">
        <v>6</v>
      </c>
      <c r="AL260" s="28">
        <f>Tabla_Estadisticas[[#This Row],[E1_Pts_Saque]]+Tabla_Estadisticas[[#This Row],[E1_Error_Saque]]/Tabla_Estadisticas[[#This Row],[E1_Total_Saques]]</f>
        <v>1.1486486486486487</v>
      </c>
      <c r="AM260" s="28">
        <f>Tabla_Estadisticas[[#This Row],[E1_Pts_Contraataque]]/Tabla_Estadisticas[[#This Row],[E1_Total_Saques]]</f>
        <v>0.27027027027027029</v>
      </c>
      <c r="AN260" s="26">
        <v>75</v>
      </c>
      <c r="AO260" s="26">
        <v>104</v>
      </c>
      <c r="AP260" s="26">
        <v>23</v>
      </c>
      <c r="AQ260" s="26">
        <v>1.2</v>
      </c>
      <c r="AR260" s="26">
        <v>84</v>
      </c>
      <c r="AS260" s="29">
        <v>3</v>
      </c>
      <c r="AT260" s="28">
        <f>Tabla_Estadisticas[[#This Row],[E2_Pts_Saque]]+Tabla_Estadisticas[[#This Row],[E2_Error_Saque]]/Tabla_Estadisticas[[#This Row],[E2_Total_Saques]]</f>
        <v>2.193548387096774</v>
      </c>
      <c r="AU260" s="28">
        <f>Tabla_Estadisticas[[#This Row],[E2_Pts_Contraataque]]/Tabla_Estadisticas[[#This Row],[E2_Pts_Totales]]</f>
        <v>0.27659574468085107</v>
      </c>
      <c r="AW260" s="22">
        <v>888</v>
      </c>
      <c r="AX260" s="32">
        <v>43036</v>
      </c>
      <c r="AY260" s="22">
        <f>_xlfn.XLOOKUP(Auxiliar!A889,Equipos!$B$2:$B$24,Equipos!$A$2:$A$24,"error",0)</f>
        <v>18</v>
      </c>
      <c r="AZ260" s="22">
        <f>_xlfn.XLOOKUP(Auxiliar!B889,Equipos!$B$2:$B$24,Equipos!$A$2:$A$24,"error",0)</f>
        <v>15</v>
      </c>
      <c r="BA260" s="22">
        <v>0</v>
      </c>
      <c r="BB260" s="22">
        <v>3</v>
      </c>
    </row>
    <row r="261" spans="1:54" x14ac:dyDescent="0.25">
      <c r="A261" t="s">
        <v>41</v>
      </c>
      <c r="B261" t="s">
        <v>71</v>
      </c>
      <c r="L261" t="s">
        <v>127</v>
      </c>
      <c r="M261" t="s">
        <v>121</v>
      </c>
      <c r="N261" t="s">
        <v>60</v>
      </c>
      <c r="O261" s="2">
        <v>0.56000000000000005</v>
      </c>
      <c r="P261" s="2">
        <v>0.26</v>
      </c>
      <c r="Q261" t="s">
        <v>58</v>
      </c>
      <c r="R261" t="s">
        <v>47</v>
      </c>
      <c r="S261">
        <v>5</v>
      </c>
      <c r="T261">
        <v>21</v>
      </c>
      <c r="U261">
        <v>61</v>
      </c>
      <c r="V261">
        <v>5</v>
      </c>
      <c r="W261" s="2">
        <v>0.45</v>
      </c>
      <c r="X261" s="2">
        <v>0.22</v>
      </c>
      <c r="Y261">
        <v>6</v>
      </c>
      <c r="Z261">
        <v>4</v>
      </c>
      <c r="AA261">
        <v>8</v>
      </c>
      <c r="AC261" s="22">
        <v>888</v>
      </c>
      <c r="AD261" s="23">
        <v>18</v>
      </c>
      <c r="AE261" s="23">
        <v>15</v>
      </c>
      <c r="AF261" s="22">
        <v>40</v>
      </c>
      <c r="AG261" s="22">
        <v>59</v>
      </c>
      <c r="AH261" s="22">
        <v>20</v>
      </c>
      <c r="AI261" s="22">
        <v>1.33</v>
      </c>
      <c r="AJ261" s="22">
        <v>64</v>
      </c>
      <c r="AK261" s="24">
        <v>4</v>
      </c>
      <c r="AL261" s="24">
        <f>Tabla_Estadisticas[[#This Row],[E1_Pts_Saque]]+Tabla_Estadisticas[[#This Row],[E1_Error_Saque]]/Tabla_Estadisticas[[#This Row],[E1_Total_Saques]]</f>
        <v>5.1756756756756754</v>
      </c>
      <c r="AM261" s="24">
        <f>Tabla_Estadisticas[[#This Row],[E1_Pts_Contraataque]]/Tabla_Estadisticas[[#This Row],[E1_Total_Saques]]</f>
        <v>0.3108108108108108</v>
      </c>
      <c r="AN261" s="22">
        <v>48</v>
      </c>
      <c r="AO261" s="22">
        <v>73</v>
      </c>
      <c r="AP261" s="22">
        <v>9</v>
      </c>
      <c r="AQ261" s="22">
        <v>1.33</v>
      </c>
      <c r="AR261" s="22">
        <v>39</v>
      </c>
      <c r="AS261" s="25">
        <v>4</v>
      </c>
      <c r="AT261" s="24">
        <f>Tabla_Estadisticas[[#This Row],[E2_Pts_Saque]]+Tabla_Estadisticas[[#This Row],[E2_Error_Saque]]/Tabla_Estadisticas[[#This Row],[E2_Total_Saques]]</f>
        <v>1.1451612903225807</v>
      </c>
      <c r="AU261" s="24">
        <f>Tabla_Estadisticas[[#This Row],[E2_Pts_Contraataque]]/Tabla_Estadisticas[[#This Row],[E2_Pts_Totales]]</f>
        <v>0.32608695652173914</v>
      </c>
      <c r="AW261" s="30">
        <v>889</v>
      </c>
      <c r="AX261" s="31">
        <v>43036</v>
      </c>
      <c r="AY261" s="30">
        <f>_xlfn.XLOOKUP(Auxiliar!A890,Equipos!$B$2:$B$24,Equipos!$A$2:$A$24,"error",0)</f>
        <v>16</v>
      </c>
      <c r="AZ261" s="30">
        <f>_xlfn.XLOOKUP(Auxiliar!B890,Equipos!$B$2:$B$24,Equipos!$A$2:$A$24,"error",0)</f>
        <v>5</v>
      </c>
      <c r="BA261" s="30">
        <v>3</v>
      </c>
      <c r="BB261" s="30">
        <v>0</v>
      </c>
    </row>
    <row r="262" spans="1:54" x14ac:dyDescent="0.25">
      <c r="A262" t="s">
        <v>82</v>
      </c>
      <c r="B262" t="s">
        <v>87</v>
      </c>
      <c r="L262" t="s">
        <v>153</v>
      </c>
      <c r="M262" t="s">
        <v>140</v>
      </c>
      <c r="N262" t="s">
        <v>60</v>
      </c>
      <c r="O262" s="2">
        <v>0.5</v>
      </c>
      <c r="P262" s="2">
        <v>0.26</v>
      </c>
      <c r="Q262" t="s">
        <v>47</v>
      </c>
      <c r="R262" t="s">
        <v>58</v>
      </c>
      <c r="S262">
        <v>9</v>
      </c>
      <c r="T262">
        <v>28</v>
      </c>
      <c r="U262">
        <v>62</v>
      </c>
      <c r="V262">
        <v>6</v>
      </c>
      <c r="W262" s="2">
        <v>0.46</v>
      </c>
      <c r="X262" s="2">
        <v>0.24</v>
      </c>
      <c r="Y262">
        <v>4</v>
      </c>
      <c r="Z262">
        <v>6</v>
      </c>
      <c r="AA262">
        <v>4</v>
      </c>
      <c r="AC262" s="26">
        <v>889</v>
      </c>
      <c r="AD262" s="27">
        <v>16</v>
      </c>
      <c r="AE262" s="27">
        <v>5</v>
      </c>
      <c r="AF262" s="26">
        <v>57</v>
      </c>
      <c r="AG262" s="26">
        <v>73</v>
      </c>
      <c r="AH262" s="26">
        <v>11</v>
      </c>
      <c r="AI262" s="26">
        <v>1.33</v>
      </c>
      <c r="AJ262" s="26">
        <v>52</v>
      </c>
      <c r="AK262" s="28">
        <v>0</v>
      </c>
      <c r="AL262" s="28">
        <f>Tabla_Estadisticas[[#This Row],[E1_Pts_Saque]]+Tabla_Estadisticas[[#This Row],[E1_Error_Saque]]/Tabla_Estadisticas[[#This Row],[E1_Total_Saques]]</f>
        <v>6.1506849315068495</v>
      </c>
      <c r="AM262" s="28">
        <f>Tabla_Estadisticas[[#This Row],[E1_Pts_Contraataque]]/Tabla_Estadisticas[[#This Row],[E1_Total_Saques]]</f>
        <v>0.24657534246575341</v>
      </c>
      <c r="AN262" s="26">
        <v>39</v>
      </c>
      <c r="AO262" s="26">
        <v>59</v>
      </c>
      <c r="AP262" s="26">
        <v>7</v>
      </c>
      <c r="AQ262" s="26">
        <v>0</v>
      </c>
      <c r="AR262" s="26">
        <v>62</v>
      </c>
      <c r="AS262" s="29">
        <v>4</v>
      </c>
      <c r="AT262" s="28">
        <f>Tabla_Estadisticas[[#This Row],[E2_Pts_Saque]]+Tabla_Estadisticas[[#This Row],[E2_Error_Saque]]/Tabla_Estadisticas[[#This Row],[E2_Total_Saques]]</f>
        <v>1.109375</v>
      </c>
      <c r="AU262" s="28">
        <f>Tabla_Estadisticas[[#This Row],[E2_Pts_Contraataque]]/Tabla_Estadisticas[[#This Row],[E2_Pts_Totales]]</f>
        <v>0.21276595744680851</v>
      </c>
      <c r="AW262" s="22">
        <v>890</v>
      </c>
      <c r="AX262" s="32">
        <v>43036</v>
      </c>
      <c r="AY262" s="22">
        <f>_xlfn.XLOOKUP(Auxiliar!A891,Equipos!$B$2:$B$24,Equipos!$A$2:$A$24,"error",0)</f>
        <v>9</v>
      </c>
      <c r="AZ262" s="22">
        <f>_xlfn.XLOOKUP(Auxiliar!B891,Equipos!$B$2:$B$24,Equipos!$A$2:$A$24,"error",0)</f>
        <v>20</v>
      </c>
      <c r="BA262" s="22">
        <v>3</v>
      </c>
      <c r="BB262" s="22">
        <v>0</v>
      </c>
    </row>
    <row r="263" spans="1:54" x14ac:dyDescent="0.25">
      <c r="A263" t="s">
        <v>63</v>
      </c>
      <c r="B263" t="s">
        <v>92</v>
      </c>
      <c r="L263" t="s">
        <v>110</v>
      </c>
      <c r="M263" t="s">
        <v>139</v>
      </c>
      <c r="N263" t="s">
        <v>47</v>
      </c>
      <c r="O263" s="2">
        <v>0.52</v>
      </c>
      <c r="P263" s="2">
        <v>0.28999999999999998</v>
      </c>
      <c r="Q263" t="s">
        <v>49</v>
      </c>
      <c r="R263" t="s">
        <v>84</v>
      </c>
      <c r="S263">
        <v>10</v>
      </c>
      <c r="T263">
        <v>24</v>
      </c>
      <c r="U263">
        <v>83</v>
      </c>
      <c r="V263">
        <v>7</v>
      </c>
      <c r="W263" s="2">
        <v>0.51</v>
      </c>
      <c r="X263" s="2">
        <v>0.36</v>
      </c>
      <c r="Y263">
        <v>12</v>
      </c>
      <c r="Z263">
        <v>10</v>
      </c>
      <c r="AA263">
        <v>10</v>
      </c>
      <c r="AC263" s="22">
        <v>890</v>
      </c>
      <c r="AD263" s="23">
        <v>9</v>
      </c>
      <c r="AE263" s="23">
        <v>20</v>
      </c>
      <c r="AF263" s="22">
        <v>47</v>
      </c>
      <c r="AG263" s="22">
        <v>74</v>
      </c>
      <c r="AH263" s="22">
        <v>15</v>
      </c>
      <c r="AI263" s="22">
        <v>1.67</v>
      </c>
      <c r="AJ263" s="22">
        <v>35</v>
      </c>
      <c r="AK263" s="24">
        <v>0</v>
      </c>
      <c r="AL263" s="24">
        <f>Tabla_Estadisticas[[#This Row],[E1_Pts_Saque]]+Tabla_Estadisticas[[#This Row],[E1_Error_Saque]]/Tabla_Estadisticas[[#This Row],[E1_Total_Saques]]</f>
        <v>7.1782178217821784</v>
      </c>
      <c r="AM263" s="24">
        <f>Tabla_Estadisticas[[#This Row],[E1_Pts_Contraataque]]/Tabla_Estadisticas[[#This Row],[E1_Total_Saques]]</f>
        <v>0.26732673267326734</v>
      </c>
      <c r="AN263" s="22">
        <v>30</v>
      </c>
      <c r="AO263" s="22">
        <v>49</v>
      </c>
      <c r="AP263" s="22">
        <v>14</v>
      </c>
      <c r="AQ263" s="22">
        <v>0</v>
      </c>
      <c r="AR263" s="22">
        <v>59</v>
      </c>
      <c r="AS263" s="25">
        <v>5</v>
      </c>
      <c r="AT263" s="24">
        <f>Tabla_Estadisticas[[#This Row],[E2_Pts_Saque]]+Tabla_Estadisticas[[#This Row],[E2_Error_Saque]]/Tabla_Estadisticas[[#This Row],[E2_Total_Saques]]</f>
        <v>6.1632653061224492</v>
      </c>
      <c r="AU263" s="24">
        <f>Tabla_Estadisticas[[#This Row],[E2_Pts_Contraataque]]/Tabla_Estadisticas[[#This Row],[E2_Pts_Totales]]</f>
        <v>0.33823529411764708</v>
      </c>
      <c r="AW263" s="30">
        <v>891</v>
      </c>
      <c r="AX263" s="31">
        <v>43036</v>
      </c>
      <c r="AY263" s="30">
        <f>_xlfn.XLOOKUP(Auxiliar!A892,Equipos!$B$2:$B$24,Equipos!$A$2:$A$24,"error",0)</f>
        <v>17</v>
      </c>
      <c r="AZ263" s="30">
        <f>_xlfn.XLOOKUP(Auxiliar!B892,Equipos!$B$2:$B$24,Equipos!$A$2:$A$24,"error",0)</f>
        <v>19</v>
      </c>
      <c r="BA263" s="30">
        <v>3</v>
      </c>
      <c r="BB263" s="30">
        <v>2</v>
      </c>
    </row>
    <row r="264" spans="1:54" x14ac:dyDescent="0.25">
      <c r="A264" t="s">
        <v>86</v>
      </c>
      <c r="B264" t="s">
        <v>100</v>
      </c>
      <c r="L264" t="s">
        <v>107</v>
      </c>
      <c r="M264" t="s">
        <v>57</v>
      </c>
      <c r="N264" t="s">
        <v>98</v>
      </c>
      <c r="O264" s="2">
        <v>0.46</v>
      </c>
      <c r="P264" s="2">
        <v>0.16</v>
      </c>
      <c r="Q264" t="s">
        <v>45</v>
      </c>
      <c r="R264" t="s">
        <v>47</v>
      </c>
      <c r="S264">
        <v>6</v>
      </c>
      <c r="T264">
        <v>33</v>
      </c>
      <c r="U264">
        <v>75</v>
      </c>
      <c r="V264">
        <v>6</v>
      </c>
      <c r="W264" s="2">
        <v>0.41</v>
      </c>
      <c r="X264" s="2">
        <v>0.16</v>
      </c>
      <c r="Y264">
        <v>6</v>
      </c>
      <c r="Z264">
        <v>11</v>
      </c>
      <c r="AA264">
        <v>9</v>
      </c>
      <c r="AC264" s="26">
        <v>891</v>
      </c>
      <c r="AD264" s="27">
        <v>17</v>
      </c>
      <c r="AE264" s="27">
        <v>19</v>
      </c>
      <c r="AF264" s="26">
        <v>79</v>
      </c>
      <c r="AG264" s="26">
        <v>105</v>
      </c>
      <c r="AH264" s="26">
        <v>23</v>
      </c>
      <c r="AI264" s="26">
        <v>1.2</v>
      </c>
      <c r="AJ264" s="26">
        <v>95</v>
      </c>
      <c r="AK264" s="28">
        <v>5</v>
      </c>
      <c r="AL264" s="28">
        <f>Tabla_Estadisticas[[#This Row],[E1_Pts_Saque]]+Tabla_Estadisticas[[#This Row],[E1_Error_Saque]]/Tabla_Estadisticas[[#This Row],[E1_Total_Saques]]</f>
        <v>6.1279069767441863</v>
      </c>
      <c r="AM264" s="28">
        <f>Tabla_Estadisticas[[#This Row],[E1_Pts_Contraataque]]/Tabla_Estadisticas[[#This Row],[E1_Total_Saques]]</f>
        <v>0.22093023255813954</v>
      </c>
      <c r="AN264" s="26">
        <v>70</v>
      </c>
      <c r="AO264" s="26">
        <v>111</v>
      </c>
      <c r="AP264" s="26">
        <v>16</v>
      </c>
      <c r="AQ264" s="26">
        <v>1</v>
      </c>
      <c r="AR264" s="26">
        <v>82</v>
      </c>
      <c r="AS264" s="29">
        <v>6</v>
      </c>
      <c r="AT264" s="28">
        <f>Tabla_Estadisticas[[#This Row],[E2_Pts_Saque]]+Tabla_Estadisticas[[#This Row],[E2_Error_Saque]]/Tabla_Estadisticas[[#This Row],[E2_Total_Saques]]</f>
        <v>2.1538461538461537</v>
      </c>
      <c r="AU264" s="28">
        <f>Tabla_Estadisticas[[#This Row],[E2_Pts_Contraataque]]/Tabla_Estadisticas[[#This Row],[E2_Pts_Totales]]</f>
        <v>0.33333333333333331</v>
      </c>
      <c r="AW264" s="22">
        <v>892</v>
      </c>
      <c r="AX264" s="32">
        <v>43042</v>
      </c>
      <c r="AY264" s="22">
        <f>_xlfn.XLOOKUP(Auxiliar!A893,Equipos!$B$2:$B$24,Equipos!$A$2:$A$24,"error",0)</f>
        <v>7</v>
      </c>
      <c r="AZ264" s="22">
        <f>_xlfn.XLOOKUP(Auxiliar!B893,Equipos!$B$2:$B$24,Equipos!$A$2:$A$24,"error",0)</f>
        <v>19</v>
      </c>
      <c r="BA264" s="22">
        <v>1</v>
      </c>
      <c r="BB264" s="22">
        <v>3</v>
      </c>
    </row>
    <row r="265" spans="1:54" x14ac:dyDescent="0.25">
      <c r="A265" t="s">
        <v>53</v>
      </c>
      <c r="B265" t="s">
        <v>72</v>
      </c>
      <c r="L265" t="s">
        <v>102</v>
      </c>
      <c r="M265" t="s">
        <v>113</v>
      </c>
      <c r="N265" t="s">
        <v>58</v>
      </c>
      <c r="O265" s="2">
        <v>0.51</v>
      </c>
      <c r="P265" s="2">
        <v>0.32</v>
      </c>
      <c r="Q265" t="s">
        <v>79</v>
      </c>
      <c r="R265" t="s">
        <v>117</v>
      </c>
      <c r="S265">
        <v>11</v>
      </c>
      <c r="T265">
        <v>6</v>
      </c>
      <c r="U265">
        <v>76</v>
      </c>
      <c r="V265">
        <v>5</v>
      </c>
      <c r="W265" s="2">
        <v>0.35</v>
      </c>
      <c r="X265" s="2">
        <v>0.14000000000000001</v>
      </c>
      <c r="Y265">
        <v>13</v>
      </c>
      <c r="Z265">
        <v>8</v>
      </c>
      <c r="AA265">
        <v>17</v>
      </c>
      <c r="AC265" s="22">
        <v>892</v>
      </c>
      <c r="AD265" s="23">
        <v>7</v>
      </c>
      <c r="AE265" s="23">
        <v>19</v>
      </c>
      <c r="AF265" s="22">
        <v>69</v>
      </c>
      <c r="AG265" s="22">
        <v>90</v>
      </c>
      <c r="AH265" s="22">
        <v>16</v>
      </c>
      <c r="AI265" s="22">
        <v>1</v>
      </c>
      <c r="AJ265" s="22">
        <v>84</v>
      </c>
      <c r="AK265" s="24">
        <v>7</v>
      </c>
      <c r="AL265" s="24">
        <f>Tabla_Estadisticas[[#This Row],[E1_Pts_Saque]]+Tabla_Estadisticas[[#This Row],[E1_Error_Saque]]/Tabla_Estadisticas[[#This Row],[E1_Total_Saques]]</f>
        <v>5.1648351648351651</v>
      </c>
      <c r="AM265" s="24">
        <f>Tabla_Estadisticas[[#This Row],[E1_Pts_Contraataque]]/Tabla_Estadisticas[[#This Row],[E1_Total_Saques]]</f>
        <v>0.26373626373626374</v>
      </c>
      <c r="AN265" s="22">
        <v>68</v>
      </c>
      <c r="AO265" s="22">
        <v>98</v>
      </c>
      <c r="AP265" s="22">
        <v>14</v>
      </c>
      <c r="AQ265" s="22">
        <v>1.75</v>
      </c>
      <c r="AR265" s="22">
        <v>74</v>
      </c>
      <c r="AS265" s="25">
        <v>4</v>
      </c>
      <c r="AT265" s="24">
        <f>Tabla_Estadisticas[[#This Row],[E2_Pts_Saque]]+Tabla_Estadisticas[[#This Row],[E2_Error_Saque]]/Tabla_Estadisticas[[#This Row],[E2_Total_Saques]]</f>
        <v>4.2439024390243905</v>
      </c>
      <c r="AU265" s="24">
        <f>Tabla_Estadisticas[[#This Row],[E2_Pts_Contraataque]]/Tabla_Estadisticas[[#This Row],[E2_Pts_Totales]]</f>
        <v>0.30909090909090908</v>
      </c>
      <c r="AW265" s="30">
        <v>893</v>
      </c>
      <c r="AX265" s="31">
        <v>43043</v>
      </c>
      <c r="AY265" s="30">
        <f>_xlfn.XLOOKUP(Auxiliar!A894,Equipos!$B$2:$B$24,Equipos!$A$2:$A$24,"error",0)</f>
        <v>20</v>
      </c>
      <c r="AZ265" s="30">
        <f>_xlfn.XLOOKUP(Auxiliar!B894,Equipos!$B$2:$B$24,Equipos!$A$2:$A$24,"error",0)</f>
        <v>17</v>
      </c>
      <c r="BA265" s="30">
        <v>3</v>
      </c>
      <c r="BB265" s="30">
        <v>1</v>
      </c>
    </row>
    <row r="266" spans="1:54" x14ac:dyDescent="0.25">
      <c r="A266" t="s">
        <v>42</v>
      </c>
      <c r="B266" t="s">
        <v>101</v>
      </c>
      <c r="L266" t="s">
        <v>127</v>
      </c>
      <c r="M266" t="s">
        <v>165</v>
      </c>
      <c r="N266" t="s">
        <v>58</v>
      </c>
      <c r="O266" s="2">
        <v>0.44</v>
      </c>
      <c r="P266" s="2">
        <v>0.28999999999999998</v>
      </c>
      <c r="Q266" t="s">
        <v>51</v>
      </c>
      <c r="R266" t="s">
        <v>45</v>
      </c>
      <c r="S266">
        <v>18</v>
      </c>
      <c r="T266">
        <v>33</v>
      </c>
      <c r="U266">
        <v>89</v>
      </c>
      <c r="V266">
        <v>5</v>
      </c>
      <c r="W266" s="2">
        <v>0.46</v>
      </c>
      <c r="X266" s="2">
        <v>0.23</v>
      </c>
      <c r="Y266">
        <v>11</v>
      </c>
      <c r="Z266">
        <v>14</v>
      </c>
      <c r="AA266">
        <v>7</v>
      </c>
      <c r="AC266" s="26">
        <v>893</v>
      </c>
      <c r="AD266" s="27">
        <v>20</v>
      </c>
      <c r="AE266" s="27">
        <v>17</v>
      </c>
      <c r="AF266" s="26">
        <v>69</v>
      </c>
      <c r="AG266" s="26">
        <v>93</v>
      </c>
      <c r="AH266" s="26">
        <v>15</v>
      </c>
      <c r="AI266" s="26">
        <v>1.5</v>
      </c>
      <c r="AJ266" s="26">
        <v>77</v>
      </c>
      <c r="AK266" s="28">
        <v>5</v>
      </c>
      <c r="AL266" s="28">
        <f>Tabla_Estadisticas[[#This Row],[E1_Pts_Saque]]+Tabla_Estadisticas[[#This Row],[E1_Error_Saque]]/Tabla_Estadisticas[[#This Row],[E1_Total_Saques]]</f>
        <v>5.1359223300970873</v>
      </c>
      <c r="AM266" s="28">
        <f>Tabla_Estadisticas[[#This Row],[E1_Pts_Contraataque]]/Tabla_Estadisticas[[#This Row],[E1_Total_Saques]]</f>
        <v>0.35922330097087379</v>
      </c>
      <c r="AN266" s="26">
        <v>60</v>
      </c>
      <c r="AO266" s="26">
        <v>89</v>
      </c>
      <c r="AP266" s="26">
        <v>12</v>
      </c>
      <c r="AQ266" s="26">
        <v>1.25</v>
      </c>
      <c r="AR266" s="26">
        <v>78</v>
      </c>
      <c r="AS266" s="29">
        <v>6</v>
      </c>
      <c r="AT266" s="28">
        <f>Tabla_Estadisticas[[#This Row],[E2_Pts_Saque]]+Tabla_Estadisticas[[#This Row],[E2_Error_Saque]]/Tabla_Estadisticas[[#This Row],[E2_Total_Saques]]</f>
        <v>4.1224489795918364</v>
      </c>
      <c r="AU266" s="28">
        <f>Tabla_Estadisticas[[#This Row],[E2_Pts_Contraataque]]/Tabla_Estadisticas[[#This Row],[E2_Pts_Totales]]</f>
        <v>0.40579710144927539</v>
      </c>
      <c r="AW266" s="22">
        <v>894</v>
      </c>
      <c r="AX266" s="32">
        <v>43043</v>
      </c>
      <c r="AY266" s="22">
        <f>_xlfn.XLOOKUP(Auxiliar!A895,Equipos!$B$2:$B$24,Equipos!$A$2:$A$24,"error",0)</f>
        <v>5</v>
      </c>
      <c r="AZ266" s="22">
        <f>_xlfn.XLOOKUP(Auxiliar!B895,Equipos!$B$2:$B$24,Equipos!$A$2:$A$24,"error",0)</f>
        <v>9</v>
      </c>
      <c r="BA266" s="22">
        <v>1</v>
      </c>
      <c r="BB266" s="22">
        <v>3</v>
      </c>
    </row>
    <row r="267" spans="1:54" x14ac:dyDescent="0.25">
      <c r="A267" t="s">
        <v>101</v>
      </c>
      <c r="B267" t="s">
        <v>62</v>
      </c>
      <c r="L267" t="s">
        <v>66</v>
      </c>
      <c r="M267" t="s">
        <v>64</v>
      </c>
      <c r="N267" t="s">
        <v>68</v>
      </c>
      <c r="O267" s="2">
        <v>0.55000000000000004</v>
      </c>
      <c r="P267" s="2">
        <v>0.18</v>
      </c>
      <c r="Q267" t="s">
        <v>50</v>
      </c>
      <c r="R267" t="s">
        <v>50</v>
      </c>
      <c r="S267">
        <v>6</v>
      </c>
      <c r="T267">
        <v>21</v>
      </c>
      <c r="U267">
        <v>86</v>
      </c>
      <c r="V267">
        <v>8</v>
      </c>
      <c r="W267" s="2">
        <v>0.47</v>
      </c>
      <c r="X267" s="2">
        <v>0.24</v>
      </c>
      <c r="Y267">
        <v>7</v>
      </c>
      <c r="Z267">
        <v>7</v>
      </c>
      <c r="AA267">
        <v>3</v>
      </c>
      <c r="AC267" s="22">
        <v>894</v>
      </c>
      <c r="AD267" s="23">
        <v>5</v>
      </c>
      <c r="AE267" s="23">
        <v>9</v>
      </c>
      <c r="AF267" s="22">
        <v>76</v>
      </c>
      <c r="AG267" s="22">
        <v>101</v>
      </c>
      <c r="AH267" s="22">
        <v>13</v>
      </c>
      <c r="AI267" s="22">
        <v>2.5</v>
      </c>
      <c r="AJ267" s="22">
        <v>83</v>
      </c>
      <c r="AK267" s="24">
        <v>7</v>
      </c>
      <c r="AL267" s="24">
        <f>Tabla_Estadisticas[[#This Row],[E1_Pts_Saque]]+Tabla_Estadisticas[[#This Row],[E1_Error_Saque]]/Tabla_Estadisticas[[#This Row],[E1_Total_Saques]]</f>
        <v>8.1650485436893199</v>
      </c>
      <c r="AM267" s="24">
        <f>Tabla_Estadisticas[[#This Row],[E1_Pts_Contraataque]]/Tabla_Estadisticas[[#This Row],[E1_Total_Saques]]</f>
        <v>0.24271844660194175</v>
      </c>
      <c r="AN267" s="22">
        <v>74</v>
      </c>
      <c r="AO267" s="22">
        <v>102</v>
      </c>
      <c r="AP267" s="22">
        <v>19</v>
      </c>
      <c r="AQ267" s="22">
        <v>1.75</v>
      </c>
      <c r="AR267" s="22">
        <v>88</v>
      </c>
      <c r="AS267" s="25">
        <v>10</v>
      </c>
      <c r="AT267" s="24">
        <f>Tabla_Estadisticas[[#This Row],[E2_Pts_Saque]]+Tabla_Estadisticas[[#This Row],[E2_Error_Saque]]/Tabla_Estadisticas[[#This Row],[E2_Total_Saques]]</f>
        <v>3.1739130434782608</v>
      </c>
      <c r="AU267" s="24">
        <f>Tabla_Estadisticas[[#This Row],[E2_Pts_Contraataque]]/Tabla_Estadisticas[[#This Row],[E2_Pts_Totales]]</f>
        <v>0.25</v>
      </c>
      <c r="AW267" s="30">
        <v>895</v>
      </c>
      <c r="AX267" s="31">
        <v>43043</v>
      </c>
      <c r="AY267" s="30">
        <f>_xlfn.XLOOKUP(Auxiliar!A896,Equipos!$B$2:$B$24,Equipos!$A$2:$A$24,"error",0)</f>
        <v>15</v>
      </c>
      <c r="AZ267" s="30">
        <f>_xlfn.XLOOKUP(Auxiliar!B896,Equipos!$B$2:$B$24,Equipos!$A$2:$A$24,"error",0)</f>
        <v>16</v>
      </c>
      <c r="BA267" s="30">
        <v>3</v>
      </c>
      <c r="BB267" s="30">
        <v>1</v>
      </c>
    </row>
    <row r="268" spans="1:54" x14ac:dyDescent="0.25">
      <c r="A268" t="s">
        <v>72</v>
      </c>
      <c r="B268" t="s">
        <v>42</v>
      </c>
      <c r="L268" t="s">
        <v>126</v>
      </c>
      <c r="M268" t="s">
        <v>166</v>
      </c>
      <c r="N268" t="s">
        <v>69</v>
      </c>
      <c r="O268" s="2">
        <v>0.36</v>
      </c>
      <c r="P268" s="2">
        <v>0.13</v>
      </c>
      <c r="Q268" t="s">
        <v>146</v>
      </c>
      <c r="R268" t="s">
        <v>77</v>
      </c>
      <c r="S268">
        <v>14</v>
      </c>
      <c r="T268">
        <v>41</v>
      </c>
      <c r="U268">
        <v>95</v>
      </c>
      <c r="V268">
        <v>12</v>
      </c>
      <c r="W268" s="2">
        <v>0.33</v>
      </c>
      <c r="X268" s="2">
        <v>0.15</v>
      </c>
      <c r="Y268">
        <v>5</v>
      </c>
      <c r="Z268">
        <v>19</v>
      </c>
      <c r="AA268">
        <v>10</v>
      </c>
      <c r="AC268" s="26">
        <v>895</v>
      </c>
      <c r="AD268" s="27">
        <v>15</v>
      </c>
      <c r="AE268" s="27">
        <v>16</v>
      </c>
      <c r="AF268" s="26">
        <v>69</v>
      </c>
      <c r="AG268" s="26">
        <v>100</v>
      </c>
      <c r="AH268" s="26">
        <v>18</v>
      </c>
      <c r="AI268" s="26">
        <v>0.75</v>
      </c>
      <c r="AJ268" s="26">
        <v>73</v>
      </c>
      <c r="AK268" s="28">
        <v>8</v>
      </c>
      <c r="AL268" s="28">
        <f>Tabla_Estadisticas[[#This Row],[E1_Pts_Saque]]+Tabla_Estadisticas[[#This Row],[E1_Error_Saque]]/Tabla_Estadisticas[[#This Row],[E1_Total_Saques]]</f>
        <v>12.128440366972477</v>
      </c>
      <c r="AM268" s="28">
        <f>Tabla_Estadisticas[[#This Row],[E1_Pts_Contraataque]]/Tabla_Estadisticas[[#This Row],[E1_Total_Saques]]</f>
        <v>0.25688073394495414</v>
      </c>
      <c r="AN268" s="26">
        <v>65</v>
      </c>
      <c r="AO268" s="26">
        <v>91</v>
      </c>
      <c r="AP268" s="26">
        <v>18</v>
      </c>
      <c r="AQ268" s="26">
        <v>2</v>
      </c>
      <c r="AR268" s="26">
        <v>82</v>
      </c>
      <c r="AS268" s="29">
        <v>3</v>
      </c>
      <c r="AT268" s="28">
        <f>Tabla_Estadisticas[[#This Row],[E2_Pts_Saque]]+Tabla_Estadisticas[[#This Row],[E2_Error_Saque]]/Tabla_Estadisticas[[#This Row],[E2_Total_Saques]]</f>
        <v>9.1982758620689662</v>
      </c>
      <c r="AU268" s="28">
        <f>Tabla_Estadisticas[[#This Row],[E2_Pts_Contraataque]]/Tabla_Estadisticas[[#This Row],[E2_Pts_Totales]]</f>
        <v>0.38202247191011235</v>
      </c>
      <c r="AW268" s="22">
        <v>896</v>
      </c>
      <c r="AX268" s="32">
        <v>43043</v>
      </c>
      <c r="AY268" s="22">
        <f>_xlfn.XLOOKUP(Auxiliar!A897,Equipos!$B$2:$B$24,Equipos!$A$2:$A$24,"error",0)</f>
        <v>13</v>
      </c>
      <c r="AZ268" s="22">
        <f>_xlfn.XLOOKUP(Auxiliar!B897,Equipos!$B$2:$B$24,Equipos!$A$2:$A$24,"error",0)</f>
        <v>18</v>
      </c>
      <c r="BA268" s="22">
        <v>3</v>
      </c>
      <c r="BB268" s="22">
        <v>0</v>
      </c>
    </row>
    <row r="269" spans="1:54" x14ac:dyDescent="0.25">
      <c r="A269" t="s">
        <v>100</v>
      </c>
      <c r="B269" t="s">
        <v>53</v>
      </c>
      <c r="L269" t="s">
        <v>109</v>
      </c>
      <c r="M269" t="s">
        <v>43</v>
      </c>
      <c r="N269" t="s">
        <v>58</v>
      </c>
      <c r="O269" s="2">
        <v>0.46</v>
      </c>
      <c r="P269" s="2">
        <v>0.21</v>
      </c>
      <c r="Q269" t="s">
        <v>49</v>
      </c>
      <c r="R269" t="s">
        <v>50</v>
      </c>
      <c r="S269">
        <v>6</v>
      </c>
      <c r="T269">
        <v>33</v>
      </c>
      <c r="U269">
        <v>53</v>
      </c>
      <c r="V269">
        <v>2</v>
      </c>
      <c r="W269" s="2">
        <v>0.49</v>
      </c>
      <c r="X269" s="2">
        <v>0.28000000000000003</v>
      </c>
      <c r="Y269">
        <v>7</v>
      </c>
      <c r="Z269">
        <v>10</v>
      </c>
      <c r="AA269">
        <v>10</v>
      </c>
      <c r="AC269" s="22">
        <v>896</v>
      </c>
      <c r="AD269" s="23">
        <v>13</v>
      </c>
      <c r="AE269" s="23">
        <v>18</v>
      </c>
      <c r="AF269" s="22">
        <v>54</v>
      </c>
      <c r="AG269" s="22">
        <v>73</v>
      </c>
      <c r="AH269" s="22">
        <v>15</v>
      </c>
      <c r="AI269" s="22">
        <v>3.33</v>
      </c>
      <c r="AJ269" s="22">
        <v>48</v>
      </c>
      <c r="AK269" s="24">
        <v>6</v>
      </c>
      <c r="AL269" s="24">
        <f>Tabla_Estadisticas[[#This Row],[E1_Pts_Saque]]+Tabla_Estadisticas[[#This Row],[E1_Error_Saque]]/Tabla_Estadisticas[[#This Row],[E1_Total_Saques]]</f>
        <v>2.171875</v>
      </c>
      <c r="AM269" s="24">
        <f>Tabla_Estadisticas[[#This Row],[E1_Pts_Contraataque]]/Tabla_Estadisticas[[#This Row],[E1_Total_Saques]]</f>
        <v>0.203125</v>
      </c>
      <c r="AN269" s="22">
        <v>40</v>
      </c>
      <c r="AO269" s="22">
        <v>62</v>
      </c>
      <c r="AP269" s="22">
        <v>14</v>
      </c>
      <c r="AQ269" s="22">
        <v>2</v>
      </c>
      <c r="AR269" s="22">
        <v>58</v>
      </c>
      <c r="AS269" s="25">
        <v>10</v>
      </c>
      <c r="AT269" s="24">
        <f>Tabla_Estadisticas[[#This Row],[E2_Pts_Saque]]+Tabla_Estadisticas[[#This Row],[E2_Error_Saque]]/Tabla_Estadisticas[[#This Row],[E2_Total_Saques]]</f>
        <v>4.1780821917808222</v>
      </c>
      <c r="AU269" s="24">
        <f>Tabla_Estadisticas[[#This Row],[E2_Pts_Contraataque]]/Tabla_Estadisticas[[#This Row],[E2_Pts_Totales]]</f>
        <v>0.36842105263157893</v>
      </c>
      <c r="AW269" s="30">
        <v>897</v>
      </c>
      <c r="AX269" s="31">
        <v>43045</v>
      </c>
      <c r="AY269" s="30">
        <f>_xlfn.XLOOKUP(Auxiliar!A898,Equipos!$B$2:$B$24,Equipos!$A$2:$A$24,"error",0)</f>
        <v>4</v>
      </c>
      <c r="AZ269" s="30">
        <f>_xlfn.XLOOKUP(Auxiliar!B898,Equipos!$B$2:$B$24,Equipos!$A$2:$A$24,"error",0)</f>
        <v>14</v>
      </c>
      <c r="BA269" s="30">
        <v>2</v>
      </c>
      <c r="BB269" s="30">
        <v>3</v>
      </c>
    </row>
    <row r="270" spans="1:54" x14ac:dyDescent="0.25">
      <c r="A270" t="s">
        <v>92</v>
      </c>
      <c r="B270" t="s">
        <v>86</v>
      </c>
      <c r="L270" t="s">
        <v>102</v>
      </c>
      <c r="M270" t="s">
        <v>148</v>
      </c>
      <c r="N270" t="s">
        <v>50</v>
      </c>
      <c r="O270" s="2">
        <v>0.41</v>
      </c>
      <c r="P270" s="2">
        <v>0.27</v>
      </c>
      <c r="Q270" t="s">
        <v>50</v>
      </c>
      <c r="R270" t="s">
        <v>79</v>
      </c>
      <c r="S270">
        <v>10</v>
      </c>
      <c r="T270">
        <v>14</v>
      </c>
      <c r="U270">
        <v>61</v>
      </c>
      <c r="V270">
        <v>6</v>
      </c>
      <c r="W270" s="2">
        <v>0.39</v>
      </c>
      <c r="X270" s="2">
        <v>0.21</v>
      </c>
      <c r="Y270">
        <v>8</v>
      </c>
      <c r="Z270">
        <v>7</v>
      </c>
      <c r="AA270">
        <v>8</v>
      </c>
      <c r="AC270" s="26">
        <v>897</v>
      </c>
      <c r="AD270" s="27">
        <v>4</v>
      </c>
      <c r="AE270" s="27">
        <v>14</v>
      </c>
      <c r="AF270" s="26">
        <v>71</v>
      </c>
      <c r="AG270" s="26">
        <v>106</v>
      </c>
      <c r="AH270" s="26">
        <v>15</v>
      </c>
      <c r="AI270" s="26">
        <v>1.4</v>
      </c>
      <c r="AJ270" s="26">
        <v>83</v>
      </c>
      <c r="AK270" s="28">
        <v>5</v>
      </c>
      <c r="AL270" s="28">
        <f>Tabla_Estadisticas[[#This Row],[E1_Pts_Saque]]+Tabla_Estadisticas[[#This Row],[E1_Error_Saque]]/Tabla_Estadisticas[[#This Row],[E1_Total_Saques]]</f>
        <v>6.1756756756756754</v>
      </c>
      <c r="AM270" s="28">
        <f>Tabla_Estadisticas[[#This Row],[E1_Pts_Contraataque]]/Tabla_Estadisticas[[#This Row],[E1_Total_Saques]]</f>
        <v>0.33783783783783783</v>
      </c>
      <c r="AN270" s="26">
        <v>82</v>
      </c>
      <c r="AO270" s="26">
        <v>104</v>
      </c>
      <c r="AP270" s="26">
        <v>21</v>
      </c>
      <c r="AQ270" s="26">
        <v>1</v>
      </c>
      <c r="AR270" s="26">
        <v>91</v>
      </c>
      <c r="AS270" s="29">
        <v>7</v>
      </c>
      <c r="AT270" s="28">
        <f>Tabla_Estadisticas[[#This Row],[E2_Pts_Saque]]+Tabla_Estadisticas[[#This Row],[E2_Error_Saque]]/Tabla_Estadisticas[[#This Row],[E2_Total_Saques]]</f>
        <v>7.1269841269841265</v>
      </c>
      <c r="AU270" s="28">
        <f>Tabla_Estadisticas[[#This Row],[E2_Pts_Contraataque]]/Tabla_Estadisticas[[#This Row],[E2_Pts_Totales]]</f>
        <v>0.33333333333333331</v>
      </c>
      <c r="AW270" s="22">
        <v>898</v>
      </c>
      <c r="AX270" s="32">
        <v>43042</v>
      </c>
      <c r="AY270" s="22">
        <f>_xlfn.XLOOKUP(Auxiliar!A899,Equipos!$B$2:$B$24,Equipos!$A$2:$A$24,"error",0)</f>
        <v>2</v>
      </c>
      <c r="AZ270" s="22">
        <f>_xlfn.XLOOKUP(Auxiliar!B899,Equipos!$B$2:$B$24,Equipos!$A$2:$A$24,"error",0)</f>
        <v>12</v>
      </c>
      <c r="BA270" s="22">
        <v>3</v>
      </c>
      <c r="BB270" s="22">
        <v>0</v>
      </c>
    </row>
    <row r="271" spans="1:54" x14ac:dyDescent="0.25">
      <c r="A271" t="s">
        <v>87</v>
      </c>
      <c r="B271" t="s">
        <v>63</v>
      </c>
      <c r="L271" t="s">
        <v>47</v>
      </c>
      <c r="M271" t="s">
        <v>112</v>
      </c>
      <c r="N271" t="s">
        <v>79</v>
      </c>
      <c r="O271" s="2">
        <v>0.4</v>
      </c>
      <c r="P271" s="2">
        <v>0.15</v>
      </c>
      <c r="Q271" t="s">
        <v>84</v>
      </c>
      <c r="R271" t="s">
        <v>51</v>
      </c>
      <c r="S271">
        <v>9</v>
      </c>
      <c r="T271">
        <v>9</v>
      </c>
      <c r="U271">
        <v>72</v>
      </c>
      <c r="V271">
        <v>5</v>
      </c>
      <c r="W271" s="2">
        <v>0.61</v>
      </c>
      <c r="X271" s="2">
        <v>0.16</v>
      </c>
      <c r="Y271">
        <v>14</v>
      </c>
      <c r="Z271">
        <v>12</v>
      </c>
      <c r="AA271">
        <v>5</v>
      </c>
      <c r="AC271" s="22">
        <v>898</v>
      </c>
      <c r="AD271" s="23">
        <v>2</v>
      </c>
      <c r="AE271" s="23">
        <v>12</v>
      </c>
      <c r="AF271" s="22">
        <v>63</v>
      </c>
      <c r="AG271" s="22">
        <v>73</v>
      </c>
      <c r="AH271" s="22">
        <v>12</v>
      </c>
      <c r="AI271" s="22">
        <v>1.67</v>
      </c>
      <c r="AJ271" s="22">
        <v>49</v>
      </c>
      <c r="AK271" s="24">
        <v>1</v>
      </c>
      <c r="AL271" s="24">
        <f>Tabla_Estadisticas[[#This Row],[E1_Pts_Saque]]+Tabla_Estadisticas[[#This Row],[E1_Error_Saque]]/Tabla_Estadisticas[[#This Row],[E1_Total_Saques]]</f>
        <v>5.2941176470588234</v>
      </c>
      <c r="AM271" s="24">
        <f>Tabla_Estadisticas[[#This Row],[E1_Pts_Contraataque]]/Tabla_Estadisticas[[#This Row],[E1_Total_Saques]]</f>
        <v>0.21568627450980393</v>
      </c>
      <c r="AN271" s="22">
        <v>36</v>
      </c>
      <c r="AO271" s="22">
        <v>54</v>
      </c>
      <c r="AP271" s="22">
        <v>5</v>
      </c>
      <c r="AQ271" s="22">
        <v>0.33</v>
      </c>
      <c r="AR271" s="22">
        <v>61</v>
      </c>
      <c r="AS271" s="25">
        <v>5</v>
      </c>
      <c r="AT271" s="24">
        <f>Tabla_Estadisticas[[#This Row],[E2_Pts_Saque]]+Tabla_Estadisticas[[#This Row],[E2_Error_Saque]]/Tabla_Estadisticas[[#This Row],[E2_Total_Saques]]</f>
        <v>8.2019230769230766</v>
      </c>
      <c r="AU271" s="24">
        <f>Tabla_Estadisticas[[#This Row],[E2_Pts_Contraataque]]/Tabla_Estadisticas[[#This Row],[E2_Pts_Totales]]</f>
        <v>0.35483870967741937</v>
      </c>
      <c r="AW271" s="30">
        <v>899</v>
      </c>
      <c r="AX271" s="31">
        <v>43043</v>
      </c>
      <c r="AY271" s="30">
        <f>_xlfn.XLOOKUP(Auxiliar!A900,Equipos!$B$2:$B$24,Equipos!$A$2:$A$24,"error",0)</f>
        <v>8</v>
      </c>
      <c r="AZ271" s="30">
        <f>_xlfn.XLOOKUP(Auxiliar!B900,Equipos!$B$2:$B$24,Equipos!$A$2:$A$24,"error",0)</f>
        <v>1</v>
      </c>
      <c r="BA271" s="30">
        <v>3</v>
      </c>
      <c r="BB271" s="30">
        <v>0</v>
      </c>
    </row>
    <row r="272" spans="1:54" x14ac:dyDescent="0.25">
      <c r="A272" t="s">
        <v>71</v>
      </c>
      <c r="B272" t="s">
        <v>82</v>
      </c>
      <c r="L272" t="s">
        <v>106</v>
      </c>
      <c r="M272" t="s">
        <v>78</v>
      </c>
      <c r="N272" t="s">
        <v>79</v>
      </c>
      <c r="O272" s="2">
        <v>0.45</v>
      </c>
      <c r="P272" s="2">
        <v>0.15</v>
      </c>
      <c r="Q272" t="s">
        <v>117</v>
      </c>
      <c r="R272" t="s">
        <v>117</v>
      </c>
      <c r="S272">
        <v>13</v>
      </c>
      <c r="T272">
        <v>24</v>
      </c>
      <c r="U272">
        <v>86</v>
      </c>
      <c r="V272">
        <v>5</v>
      </c>
      <c r="W272" s="2">
        <v>0.41</v>
      </c>
      <c r="X272" s="2">
        <v>0.19</v>
      </c>
      <c r="Y272">
        <v>13</v>
      </c>
      <c r="Z272">
        <v>13</v>
      </c>
      <c r="AA272">
        <v>11</v>
      </c>
      <c r="AC272" s="26">
        <v>899</v>
      </c>
      <c r="AD272" s="27">
        <v>8</v>
      </c>
      <c r="AE272" s="27">
        <v>1</v>
      </c>
      <c r="AF272" s="26">
        <v>58</v>
      </c>
      <c r="AG272" s="26">
        <v>75</v>
      </c>
      <c r="AH272" s="26">
        <v>11</v>
      </c>
      <c r="AI272" s="26">
        <v>1.33</v>
      </c>
      <c r="AJ272" s="26">
        <v>57</v>
      </c>
      <c r="AK272" s="28">
        <v>4</v>
      </c>
      <c r="AL272" s="28">
        <f>Tabla_Estadisticas[[#This Row],[E1_Pts_Saque]]+Tabla_Estadisticas[[#This Row],[E1_Error_Saque]]/Tabla_Estadisticas[[#This Row],[E1_Total_Saques]]</f>
        <v>5.1809523809523812</v>
      </c>
      <c r="AM272" s="28">
        <f>Tabla_Estadisticas[[#This Row],[E1_Pts_Contraataque]]/Tabla_Estadisticas[[#This Row],[E1_Total_Saques]]</f>
        <v>0.2857142857142857</v>
      </c>
      <c r="AN272" s="26">
        <v>49</v>
      </c>
      <c r="AO272" s="26">
        <v>68</v>
      </c>
      <c r="AP272" s="26">
        <v>11</v>
      </c>
      <c r="AQ272" s="26">
        <v>1</v>
      </c>
      <c r="AR272" s="26">
        <v>64</v>
      </c>
      <c r="AS272" s="29">
        <v>6</v>
      </c>
      <c r="AT272" s="28">
        <f>Tabla_Estadisticas[[#This Row],[E2_Pts_Saque]]+Tabla_Estadisticas[[#This Row],[E2_Error_Saque]]/Tabla_Estadisticas[[#This Row],[E2_Total_Saques]]</f>
        <v>8.2285714285714278</v>
      </c>
      <c r="AU272" s="28">
        <f>Tabla_Estadisticas[[#This Row],[E2_Pts_Contraataque]]/Tabla_Estadisticas[[#This Row],[E2_Pts_Totales]]</f>
        <v>0.3783783783783784</v>
      </c>
      <c r="AW272" s="22">
        <v>900</v>
      </c>
      <c r="AX272" s="32">
        <v>43049</v>
      </c>
      <c r="AY272" s="22">
        <f>_xlfn.XLOOKUP(Auxiliar!A901,Equipos!$B$2:$B$24,Equipos!$A$2:$A$24,"error",0)</f>
        <v>1</v>
      </c>
      <c r="AZ272" s="22">
        <f>_xlfn.XLOOKUP(Auxiliar!B901,Equipos!$B$2:$B$24,Equipos!$A$2:$A$24,"error",0)</f>
        <v>7</v>
      </c>
      <c r="BA272" s="22">
        <v>2</v>
      </c>
      <c r="BB272" s="22">
        <v>3</v>
      </c>
    </row>
    <row r="273" spans="1:54" x14ac:dyDescent="0.25">
      <c r="A273" t="s">
        <v>54</v>
      </c>
      <c r="B273" t="s">
        <v>41</v>
      </c>
      <c r="L273" t="s">
        <v>97</v>
      </c>
      <c r="M273" t="s">
        <v>124</v>
      </c>
      <c r="N273" t="s">
        <v>79</v>
      </c>
      <c r="O273" s="2">
        <v>0.52</v>
      </c>
      <c r="P273" s="2">
        <v>0.18</v>
      </c>
      <c r="Q273" t="s">
        <v>69</v>
      </c>
      <c r="R273" t="s">
        <v>68</v>
      </c>
      <c r="S273">
        <v>2</v>
      </c>
      <c r="T273">
        <v>32</v>
      </c>
      <c r="U273">
        <v>41</v>
      </c>
      <c r="V273">
        <v>3</v>
      </c>
      <c r="W273" s="2">
        <v>0.51</v>
      </c>
      <c r="X273" s="2">
        <v>0.19</v>
      </c>
      <c r="Y273">
        <v>3</v>
      </c>
      <c r="Z273">
        <v>9</v>
      </c>
      <c r="AA273">
        <v>12</v>
      </c>
      <c r="AC273" s="22">
        <v>900</v>
      </c>
      <c r="AD273" s="23">
        <v>1</v>
      </c>
      <c r="AE273" s="23">
        <v>7</v>
      </c>
      <c r="AF273" s="22">
        <v>76</v>
      </c>
      <c r="AG273" s="22">
        <v>102</v>
      </c>
      <c r="AH273" s="22">
        <v>13</v>
      </c>
      <c r="AI273" s="22">
        <v>1.6</v>
      </c>
      <c r="AJ273" s="22">
        <v>86</v>
      </c>
      <c r="AK273" s="24">
        <v>6</v>
      </c>
      <c r="AL273" s="24">
        <f>Tabla_Estadisticas[[#This Row],[E1_Pts_Saque]]+Tabla_Estadisticas[[#This Row],[E1_Error_Saque]]/Tabla_Estadisticas[[#This Row],[E1_Total_Saques]]</f>
        <v>3.2407407407407409</v>
      </c>
      <c r="AM273" s="24">
        <f>Tabla_Estadisticas[[#This Row],[E1_Pts_Contraataque]]/Tabla_Estadisticas[[#This Row],[E1_Total_Saques]]</f>
        <v>0.16666666666666666</v>
      </c>
      <c r="AN273" s="22">
        <v>78</v>
      </c>
      <c r="AO273" s="22">
        <v>104</v>
      </c>
      <c r="AP273" s="22">
        <v>18</v>
      </c>
      <c r="AQ273" s="22">
        <v>1.2</v>
      </c>
      <c r="AR273" s="22">
        <v>89</v>
      </c>
      <c r="AS273" s="25">
        <v>8</v>
      </c>
      <c r="AT273" s="24">
        <f>Tabla_Estadisticas[[#This Row],[E2_Pts_Saque]]+Tabla_Estadisticas[[#This Row],[E2_Error_Saque]]/Tabla_Estadisticas[[#This Row],[E2_Total_Saques]]</f>
        <v>8.1756756756756754</v>
      </c>
      <c r="AU273" s="24">
        <f>Tabla_Estadisticas[[#This Row],[E2_Pts_Contraataque]]/Tabla_Estadisticas[[#This Row],[E2_Pts_Totales]]</f>
        <v>0.49090909090909091</v>
      </c>
      <c r="AW273" s="30">
        <v>901</v>
      </c>
      <c r="AX273" s="31">
        <v>43049</v>
      </c>
      <c r="AY273" s="30">
        <f>_xlfn.XLOOKUP(Auxiliar!A902,Equipos!$B$2:$B$24,Equipos!$A$2:$A$24,"error",0)</f>
        <v>12</v>
      </c>
      <c r="AZ273" s="30">
        <f>_xlfn.XLOOKUP(Auxiliar!B902,Equipos!$B$2:$B$24,Equipos!$A$2:$A$24,"error",0)</f>
        <v>8</v>
      </c>
      <c r="BA273" s="30">
        <v>2</v>
      </c>
      <c r="BB273" s="30">
        <v>3</v>
      </c>
    </row>
    <row r="274" spans="1:54" x14ac:dyDescent="0.25">
      <c r="A274" t="s">
        <v>62</v>
      </c>
      <c r="B274" t="s">
        <v>41</v>
      </c>
      <c r="L274" t="s">
        <v>127</v>
      </c>
      <c r="M274" t="s">
        <v>155</v>
      </c>
      <c r="N274" t="s">
        <v>77</v>
      </c>
      <c r="O274" s="2">
        <v>0.47</v>
      </c>
      <c r="P274" s="2">
        <v>0.27</v>
      </c>
      <c r="Q274" t="s">
        <v>69</v>
      </c>
      <c r="R274" t="s">
        <v>79</v>
      </c>
      <c r="S274">
        <v>16</v>
      </c>
      <c r="T274">
        <v>40</v>
      </c>
      <c r="U274">
        <v>89</v>
      </c>
      <c r="V274">
        <v>7</v>
      </c>
      <c r="W274" s="2">
        <v>0.38</v>
      </c>
      <c r="X274" s="2">
        <v>0.21</v>
      </c>
      <c r="Y274">
        <v>8</v>
      </c>
      <c r="Z274">
        <v>9</v>
      </c>
      <c r="AA274">
        <v>17</v>
      </c>
      <c r="AC274" s="26">
        <v>901</v>
      </c>
      <c r="AD274" s="27">
        <v>12</v>
      </c>
      <c r="AE274" s="27">
        <v>8</v>
      </c>
      <c r="AF274" s="26">
        <v>75</v>
      </c>
      <c r="AG274" s="26">
        <v>99</v>
      </c>
      <c r="AH274" s="26">
        <v>11</v>
      </c>
      <c r="AI274" s="26">
        <v>1</v>
      </c>
      <c r="AJ274" s="26">
        <v>83</v>
      </c>
      <c r="AK274" s="28">
        <v>2</v>
      </c>
      <c r="AL274" s="28">
        <f>Tabla_Estadisticas[[#This Row],[E1_Pts_Saque]]+Tabla_Estadisticas[[#This Row],[E1_Error_Saque]]/Tabla_Estadisticas[[#This Row],[E1_Total_Saques]]</f>
        <v>7.1359223300970873</v>
      </c>
      <c r="AM274" s="28">
        <f>Tabla_Estadisticas[[#This Row],[E1_Pts_Contraataque]]/Tabla_Estadisticas[[#This Row],[E1_Total_Saques]]</f>
        <v>0.26213592233009708</v>
      </c>
      <c r="AN274" s="26">
        <v>70</v>
      </c>
      <c r="AO274" s="26">
        <v>95</v>
      </c>
      <c r="AP274" s="26">
        <v>12</v>
      </c>
      <c r="AQ274" s="26">
        <v>0.4</v>
      </c>
      <c r="AR274" s="26">
        <v>88</v>
      </c>
      <c r="AS274" s="29">
        <v>5</v>
      </c>
      <c r="AT274" s="28">
        <f>Tabla_Estadisticas[[#This Row],[E2_Pts_Saque]]+Tabla_Estadisticas[[#This Row],[E2_Error_Saque]]/Tabla_Estadisticas[[#This Row],[E2_Total_Saques]]</f>
        <v>5.1509433962264151</v>
      </c>
      <c r="AU274" s="28">
        <f>Tabla_Estadisticas[[#This Row],[E2_Pts_Contraataque]]/Tabla_Estadisticas[[#This Row],[E2_Pts_Totales]]</f>
        <v>0.36585365853658536</v>
      </c>
      <c r="AW274" s="22">
        <v>902</v>
      </c>
      <c r="AX274" s="32">
        <v>43068</v>
      </c>
      <c r="AY274" s="22">
        <f>_xlfn.XLOOKUP(Auxiliar!A903,Equipos!$B$2:$B$24,Equipos!$A$2:$A$24,"error",0)</f>
        <v>14</v>
      </c>
      <c r="AZ274" s="22">
        <f>_xlfn.XLOOKUP(Auxiliar!B903,Equipos!$B$2:$B$24,Equipos!$A$2:$A$24,"error",0)</f>
        <v>2</v>
      </c>
      <c r="BA274" s="22">
        <v>0</v>
      </c>
      <c r="BB274" s="22">
        <v>3</v>
      </c>
    </row>
    <row r="275" spans="1:54" x14ac:dyDescent="0.25">
      <c r="A275" t="s">
        <v>82</v>
      </c>
      <c r="B275" t="s">
        <v>54</v>
      </c>
      <c r="L275" t="s">
        <v>152</v>
      </c>
      <c r="M275" t="s">
        <v>138</v>
      </c>
      <c r="N275" t="s">
        <v>58</v>
      </c>
      <c r="O275" s="2">
        <v>0.5</v>
      </c>
      <c r="P275" s="2">
        <v>0.14000000000000001</v>
      </c>
      <c r="Q275" t="s">
        <v>49</v>
      </c>
      <c r="R275" t="s">
        <v>49</v>
      </c>
      <c r="S275">
        <v>8</v>
      </c>
      <c r="T275">
        <v>23</v>
      </c>
      <c r="U275">
        <v>81</v>
      </c>
      <c r="V275">
        <v>7</v>
      </c>
      <c r="W275" s="2">
        <v>0.46</v>
      </c>
      <c r="X275" s="2">
        <v>0.2</v>
      </c>
      <c r="Y275">
        <v>10</v>
      </c>
      <c r="Z275">
        <v>10</v>
      </c>
      <c r="AA275">
        <v>7</v>
      </c>
      <c r="AC275" s="22">
        <v>902</v>
      </c>
      <c r="AD275" s="23">
        <v>14</v>
      </c>
      <c r="AE275" s="23">
        <v>2</v>
      </c>
      <c r="AF275" s="22">
        <v>44</v>
      </c>
      <c r="AG275" s="22">
        <v>59</v>
      </c>
      <c r="AH275" s="22">
        <v>19</v>
      </c>
      <c r="AI275" s="22">
        <v>1</v>
      </c>
      <c r="AJ275" s="22">
        <v>64</v>
      </c>
      <c r="AK275" s="24">
        <v>5</v>
      </c>
      <c r="AL275" s="24">
        <f>Tabla_Estadisticas[[#This Row],[E1_Pts_Saque]]+Tabla_Estadisticas[[#This Row],[E1_Error_Saque]]/Tabla_Estadisticas[[#This Row],[E1_Total_Saques]]</f>
        <v>7.1818181818181817</v>
      </c>
      <c r="AM275" s="24">
        <f>Tabla_Estadisticas[[#This Row],[E1_Pts_Contraataque]]/Tabla_Estadisticas[[#This Row],[E1_Total_Saques]]</f>
        <v>0.28282828282828282</v>
      </c>
      <c r="AN275" s="22">
        <v>43</v>
      </c>
      <c r="AO275" s="22">
        <v>73</v>
      </c>
      <c r="AP275" s="22">
        <v>9</v>
      </c>
      <c r="AQ275" s="22">
        <v>1.67</v>
      </c>
      <c r="AR275" s="22">
        <v>40</v>
      </c>
      <c r="AS275" s="25">
        <v>3</v>
      </c>
      <c r="AT275" s="24">
        <f>Tabla_Estadisticas[[#This Row],[E2_Pts_Saque]]+Tabla_Estadisticas[[#This Row],[E2_Error_Saque]]/Tabla_Estadisticas[[#This Row],[E2_Total_Saques]]</f>
        <v>4.1744186046511631</v>
      </c>
      <c r="AU275" s="24">
        <f>Tabla_Estadisticas[[#This Row],[E2_Pts_Contraataque]]/Tabla_Estadisticas[[#This Row],[E2_Pts_Totales]]</f>
        <v>0.2857142857142857</v>
      </c>
      <c r="AW275" s="30">
        <v>903</v>
      </c>
      <c r="AX275" s="31">
        <v>43051</v>
      </c>
      <c r="AY275" s="30">
        <f>_xlfn.XLOOKUP(Auxiliar!A904,Equipos!$B$2:$B$24,Equipos!$A$2:$A$24,"error",0)</f>
        <v>18</v>
      </c>
      <c r="AZ275" s="30">
        <f>_xlfn.XLOOKUP(Auxiliar!B904,Equipos!$B$2:$B$24,Equipos!$A$2:$A$24,"error",0)</f>
        <v>4</v>
      </c>
      <c r="BA275" s="30">
        <v>3</v>
      </c>
      <c r="BB275" s="30">
        <v>0</v>
      </c>
    </row>
    <row r="276" spans="1:54" x14ac:dyDescent="0.25">
      <c r="A276" t="s">
        <v>63</v>
      </c>
      <c r="B276" t="s">
        <v>71</v>
      </c>
      <c r="L276" t="s">
        <v>44</v>
      </c>
      <c r="M276" t="s">
        <v>119</v>
      </c>
      <c r="N276" t="s">
        <v>68</v>
      </c>
      <c r="O276" s="2">
        <v>0.53</v>
      </c>
      <c r="P276" s="2">
        <v>0.4</v>
      </c>
      <c r="Q276" t="s">
        <v>50</v>
      </c>
      <c r="R276" t="s">
        <v>68</v>
      </c>
      <c r="S276">
        <v>4</v>
      </c>
      <c r="T276">
        <v>33</v>
      </c>
      <c r="U276">
        <v>51</v>
      </c>
      <c r="V276">
        <v>3</v>
      </c>
      <c r="W276" s="2">
        <v>0.45</v>
      </c>
      <c r="X276" s="2">
        <v>0.27</v>
      </c>
      <c r="Y276">
        <v>3</v>
      </c>
      <c r="Z276">
        <v>7</v>
      </c>
      <c r="AA276">
        <v>7</v>
      </c>
      <c r="AC276" s="26">
        <v>903</v>
      </c>
      <c r="AD276" s="27">
        <v>18</v>
      </c>
      <c r="AE276" s="27">
        <v>4</v>
      </c>
      <c r="AF276" s="26">
        <v>50</v>
      </c>
      <c r="AG276" s="26">
        <v>74</v>
      </c>
      <c r="AH276" s="26">
        <v>16</v>
      </c>
      <c r="AI276" s="26">
        <v>0</v>
      </c>
      <c r="AJ276" s="26">
        <v>42</v>
      </c>
      <c r="AK276" s="28">
        <v>1</v>
      </c>
      <c r="AL276" s="28">
        <f>Tabla_Estadisticas[[#This Row],[E1_Pts_Saque]]+Tabla_Estadisticas[[#This Row],[E1_Error_Saque]]/Tabla_Estadisticas[[#This Row],[E1_Total_Saques]]</f>
        <v>3.1639344262295084</v>
      </c>
      <c r="AM276" s="28">
        <f>Tabla_Estadisticas[[#This Row],[E1_Pts_Contraataque]]/Tabla_Estadisticas[[#This Row],[E1_Total_Saques]]</f>
        <v>0.21311475409836064</v>
      </c>
      <c r="AN276" s="26">
        <v>39</v>
      </c>
      <c r="AO276" s="26">
        <v>61</v>
      </c>
      <c r="AP276" s="26">
        <v>19</v>
      </c>
      <c r="AQ276" s="26">
        <v>0.33</v>
      </c>
      <c r="AR276" s="26">
        <v>58</v>
      </c>
      <c r="AS276" s="29">
        <v>0</v>
      </c>
      <c r="AT276" s="28">
        <f>Tabla_Estadisticas[[#This Row],[E2_Pts_Saque]]+Tabla_Estadisticas[[#This Row],[E2_Error_Saque]]/Tabla_Estadisticas[[#This Row],[E2_Total_Saques]]</f>
        <v>3.1216216216216215</v>
      </c>
      <c r="AU276" s="28">
        <f>Tabla_Estadisticas[[#This Row],[E2_Pts_Contraataque]]/Tabla_Estadisticas[[#This Row],[E2_Pts_Totales]]</f>
        <v>0.39215686274509803</v>
      </c>
      <c r="AW276" s="22">
        <v>904</v>
      </c>
      <c r="AX276" s="32">
        <v>43048</v>
      </c>
      <c r="AY276" s="22">
        <f>_xlfn.XLOOKUP(Auxiliar!A905,Equipos!$B$2:$B$24,Equipos!$A$2:$A$24,"error",0)</f>
        <v>13</v>
      </c>
      <c r="AZ276" s="22">
        <f>_xlfn.XLOOKUP(Auxiliar!B905,Equipos!$B$2:$B$24,Equipos!$A$2:$A$24,"error",0)</f>
        <v>16</v>
      </c>
      <c r="BA276" s="22">
        <v>3</v>
      </c>
      <c r="BB276" s="22">
        <v>0</v>
      </c>
    </row>
    <row r="277" spans="1:54" x14ac:dyDescent="0.25">
      <c r="A277" t="s">
        <v>86</v>
      </c>
      <c r="B277" t="s">
        <v>87</v>
      </c>
      <c r="L277" t="s">
        <v>109</v>
      </c>
      <c r="M277" t="s">
        <v>57</v>
      </c>
      <c r="N277" t="s">
        <v>98</v>
      </c>
      <c r="O277" s="2">
        <v>0.54</v>
      </c>
      <c r="P277" s="2">
        <v>0.24</v>
      </c>
      <c r="Q277" t="s">
        <v>117</v>
      </c>
      <c r="R277" t="s">
        <v>79</v>
      </c>
      <c r="S277">
        <v>8</v>
      </c>
      <c r="T277">
        <v>26</v>
      </c>
      <c r="U277">
        <v>63</v>
      </c>
      <c r="V277">
        <v>6</v>
      </c>
      <c r="W277" s="2">
        <v>0.38</v>
      </c>
      <c r="X277" s="2">
        <v>0.17</v>
      </c>
      <c r="Y277">
        <v>8</v>
      </c>
      <c r="Z277">
        <v>13</v>
      </c>
      <c r="AA277">
        <v>9</v>
      </c>
      <c r="AC277" s="22">
        <v>904</v>
      </c>
      <c r="AD277" s="23">
        <v>13</v>
      </c>
      <c r="AE277" s="23">
        <v>16</v>
      </c>
      <c r="AF277" s="22">
        <v>62</v>
      </c>
      <c r="AG277" s="22">
        <v>77</v>
      </c>
      <c r="AH277" s="22">
        <v>21</v>
      </c>
      <c r="AI277" s="22">
        <v>2.67</v>
      </c>
      <c r="AJ277" s="22">
        <v>60</v>
      </c>
      <c r="AK277" s="24">
        <v>5</v>
      </c>
      <c r="AL277" s="24">
        <f>Tabla_Estadisticas[[#This Row],[E1_Pts_Saque]]+Tabla_Estadisticas[[#This Row],[E1_Error_Saque]]/Tabla_Estadisticas[[#This Row],[E1_Total_Saques]]</f>
        <v>6.2409638554216871</v>
      </c>
      <c r="AM277" s="24">
        <f>Tabla_Estadisticas[[#This Row],[E1_Pts_Contraataque]]/Tabla_Estadisticas[[#This Row],[E1_Total_Saques]]</f>
        <v>0.19277108433734941</v>
      </c>
      <c r="AN277" s="22">
        <v>47</v>
      </c>
      <c r="AO277" s="22">
        <v>74</v>
      </c>
      <c r="AP277" s="22">
        <v>14</v>
      </c>
      <c r="AQ277" s="22">
        <v>1.67</v>
      </c>
      <c r="AR277" s="22">
        <v>56</v>
      </c>
      <c r="AS277" s="25">
        <v>8</v>
      </c>
      <c r="AT277" s="24">
        <f>Tabla_Estadisticas[[#This Row],[E2_Pts_Saque]]+Tabla_Estadisticas[[#This Row],[E2_Error_Saque]]/Tabla_Estadisticas[[#This Row],[E2_Total_Saques]]</f>
        <v>2.1444444444444444</v>
      </c>
      <c r="AU277" s="24">
        <f>Tabla_Estadisticas[[#This Row],[E2_Pts_Contraataque]]/Tabla_Estadisticas[[#This Row],[E2_Pts_Totales]]</f>
        <v>0.39344262295081966</v>
      </c>
      <c r="AW277" s="30">
        <v>905</v>
      </c>
      <c r="AX277" s="31">
        <v>43060</v>
      </c>
      <c r="AY277" s="30">
        <f>_xlfn.XLOOKUP(Auxiliar!A906,Equipos!$B$2:$B$24,Equipos!$A$2:$A$24,"error",0)</f>
        <v>9</v>
      </c>
      <c r="AZ277" s="30">
        <f>_xlfn.XLOOKUP(Auxiliar!B906,Equipos!$B$2:$B$24,Equipos!$A$2:$A$24,"error",0)</f>
        <v>15</v>
      </c>
      <c r="BA277" s="30">
        <v>0</v>
      </c>
      <c r="BB277" s="30">
        <v>3</v>
      </c>
    </row>
    <row r="278" spans="1:54" x14ac:dyDescent="0.25">
      <c r="A278" t="s">
        <v>53</v>
      </c>
      <c r="B278" t="s">
        <v>92</v>
      </c>
      <c r="L278" t="s">
        <v>127</v>
      </c>
      <c r="M278" t="s">
        <v>80</v>
      </c>
      <c r="N278" t="s">
        <v>58</v>
      </c>
      <c r="O278" s="2">
        <v>0.61</v>
      </c>
      <c r="P278" s="2">
        <v>0.28000000000000003</v>
      </c>
      <c r="Q278" t="s">
        <v>77</v>
      </c>
      <c r="R278" t="s">
        <v>50</v>
      </c>
      <c r="S278">
        <v>14</v>
      </c>
      <c r="T278">
        <v>20</v>
      </c>
      <c r="U278">
        <v>63</v>
      </c>
      <c r="V278">
        <v>5</v>
      </c>
      <c r="W278" s="2">
        <v>0.38</v>
      </c>
      <c r="X278" s="2">
        <v>0.23</v>
      </c>
      <c r="Y278">
        <v>7</v>
      </c>
      <c r="Z278">
        <v>5</v>
      </c>
      <c r="AA278">
        <v>3</v>
      </c>
      <c r="AC278" s="26">
        <v>905</v>
      </c>
      <c r="AD278" s="27">
        <v>9</v>
      </c>
      <c r="AE278" s="27">
        <v>15</v>
      </c>
      <c r="AF278" s="26">
        <v>28</v>
      </c>
      <c r="AG278" s="26">
        <v>44</v>
      </c>
      <c r="AH278" s="26">
        <v>13</v>
      </c>
      <c r="AI278" s="26">
        <v>0.33</v>
      </c>
      <c r="AJ278" s="26">
        <v>64</v>
      </c>
      <c r="AK278" s="28">
        <v>4</v>
      </c>
      <c r="AL278" s="28">
        <f>Tabla_Estadisticas[[#This Row],[E1_Pts_Saque]]+Tabla_Estadisticas[[#This Row],[E1_Error_Saque]]/Tabla_Estadisticas[[#This Row],[E1_Total_Saques]]</f>
        <v>5.1486486486486482</v>
      </c>
      <c r="AM278" s="28">
        <f>Tabla_Estadisticas[[#This Row],[E1_Pts_Contraataque]]/Tabla_Estadisticas[[#This Row],[E1_Total_Saques]]</f>
        <v>0.3783783783783784</v>
      </c>
      <c r="AN278" s="26">
        <v>50</v>
      </c>
      <c r="AO278" s="26">
        <v>74</v>
      </c>
      <c r="AP278" s="26">
        <v>10</v>
      </c>
      <c r="AQ278" s="26">
        <v>1.33</v>
      </c>
      <c r="AR278" s="26">
        <v>31</v>
      </c>
      <c r="AS278" s="29">
        <v>1</v>
      </c>
      <c r="AT278" s="28">
        <f>Tabla_Estadisticas[[#This Row],[E2_Pts_Saque]]+Tabla_Estadisticas[[#This Row],[E2_Error_Saque]]/Tabla_Estadisticas[[#This Row],[E2_Total_Saques]]</f>
        <v>4.1186440677966099</v>
      </c>
      <c r="AU278" s="28">
        <f>Tabla_Estadisticas[[#This Row],[E2_Pts_Contraataque]]/Tabla_Estadisticas[[#This Row],[E2_Pts_Totales]]</f>
        <v>0.31818181818181818</v>
      </c>
      <c r="AW278" s="22">
        <v>906</v>
      </c>
      <c r="AX278" s="32">
        <v>43050</v>
      </c>
      <c r="AY278" s="22">
        <f>_xlfn.XLOOKUP(Auxiliar!A907,Equipos!$B$2:$B$24,Equipos!$A$2:$A$24,"error",0)</f>
        <v>17</v>
      </c>
      <c r="AZ278" s="22">
        <f>_xlfn.XLOOKUP(Auxiliar!B907,Equipos!$B$2:$B$24,Equipos!$A$2:$A$24,"error",0)</f>
        <v>5</v>
      </c>
      <c r="BA278" s="22">
        <v>3</v>
      </c>
      <c r="BB278" s="22">
        <v>1</v>
      </c>
    </row>
    <row r="279" spans="1:54" x14ac:dyDescent="0.25">
      <c r="A279" t="s">
        <v>42</v>
      </c>
      <c r="B279" t="s">
        <v>100</v>
      </c>
      <c r="L279" t="s">
        <v>132</v>
      </c>
      <c r="M279" t="s">
        <v>43</v>
      </c>
      <c r="N279" t="s">
        <v>98</v>
      </c>
      <c r="O279" s="2">
        <v>0.48</v>
      </c>
      <c r="P279" s="2">
        <v>0.26</v>
      </c>
      <c r="Q279" t="s">
        <v>58</v>
      </c>
      <c r="R279" t="s">
        <v>47</v>
      </c>
      <c r="S279">
        <v>12</v>
      </c>
      <c r="T279">
        <v>11</v>
      </c>
      <c r="U279">
        <v>74</v>
      </c>
      <c r="V279">
        <v>6</v>
      </c>
      <c r="W279" s="2">
        <v>0.44</v>
      </c>
      <c r="X279" s="2">
        <v>0.28000000000000003</v>
      </c>
      <c r="Y279">
        <v>6</v>
      </c>
      <c r="Z279">
        <v>4</v>
      </c>
      <c r="AA279">
        <v>7</v>
      </c>
      <c r="AC279" s="22">
        <v>906</v>
      </c>
      <c r="AD279" s="23">
        <v>17</v>
      </c>
      <c r="AE279" s="23">
        <v>5</v>
      </c>
      <c r="AF279" s="22">
        <v>84</v>
      </c>
      <c r="AG279" s="22">
        <v>107</v>
      </c>
      <c r="AH279" s="22">
        <v>16</v>
      </c>
      <c r="AI279" s="22">
        <v>2</v>
      </c>
      <c r="AJ279" s="22">
        <v>88</v>
      </c>
      <c r="AK279" s="24">
        <v>1</v>
      </c>
      <c r="AL279" s="24">
        <f>Tabla_Estadisticas[[#This Row],[E1_Pts_Saque]]+Tabla_Estadisticas[[#This Row],[E1_Error_Saque]]/Tabla_Estadisticas[[#This Row],[E1_Total_Saques]]</f>
        <v>6.186813186813187</v>
      </c>
      <c r="AM279" s="24">
        <f>Tabla_Estadisticas[[#This Row],[E1_Pts_Contraataque]]/Tabla_Estadisticas[[#This Row],[E1_Total_Saques]]</f>
        <v>0.2967032967032967</v>
      </c>
      <c r="AN279" s="22">
        <v>63</v>
      </c>
      <c r="AO279" s="22">
        <v>97</v>
      </c>
      <c r="AP279" s="22">
        <v>9</v>
      </c>
      <c r="AQ279" s="22">
        <v>0.25</v>
      </c>
      <c r="AR279" s="22">
        <v>91</v>
      </c>
      <c r="AS279" s="25">
        <v>8</v>
      </c>
      <c r="AT279" s="24">
        <f>Tabla_Estadisticas[[#This Row],[E2_Pts_Saque]]+Tabla_Estadisticas[[#This Row],[E2_Error_Saque]]/Tabla_Estadisticas[[#This Row],[E2_Total_Saques]]</f>
        <v>2.2307692307692308</v>
      </c>
      <c r="AU279" s="24">
        <f>Tabla_Estadisticas[[#This Row],[E2_Pts_Contraataque]]/Tabla_Estadisticas[[#This Row],[E2_Pts_Totales]]</f>
        <v>0.2857142857142857</v>
      </c>
      <c r="AW279" s="30">
        <v>907</v>
      </c>
      <c r="AX279" s="31">
        <v>43052</v>
      </c>
      <c r="AY279" s="30">
        <f>_xlfn.XLOOKUP(Auxiliar!A908,Equipos!$B$2:$B$24,Equipos!$A$2:$A$24,"error",0)</f>
        <v>19</v>
      </c>
      <c r="AZ279" s="30">
        <f>_xlfn.XLOOKUP(Auxiliar!B908,Equipos!$B$2:$B$24,Equipos!$A$2:$A$24,"error",0)</f>
        <v>20</v>
      </c>
      <c r="BA279" s="30">
        <v>3</v>
      </c>
      <c r="BB279" s="30">
        <v>0</v>
      </c>
    </row>
    <row r="280" spans="1:54" x14ac:dyDescent="0.25">
      <c r="A280" t="s">
        <v>101</v>
      </c>
      <c r="B280" t="s">
        <v>72</v>
      </c>
      <c r="L280" t="s">
        <v>50</v>
      </c>
      <c r="M280" t="s">
        <v>119</v>
      </c>
      <c r="N280" t="s">
        <v>69</v>
      </c>
      <c r="O280" s="2">
        <v>0.36</v>
      </c>
      <c r="P280" s="2">
        <v>0.18</v>
      </c>
      <c r="Q280" t="s">
        <v>47</v>
      </c>
      <c r="R280" t="s">
        <v>68</v>
      </c>
      <c r="S280">
        <v>2</v>
      </c>
      <c r="T280">
        <v>31</v>
      </c>
      <c r="U280">
        <v>43</v>
      </c>
      <c r="V280">
        <v>0</v>
      </c>
      <c r="W280" s="2">
        <v>0.37</v>
      </c>
      <c r="X280" s="2">
        <v>0.23</v>
      </c>
      <c r="Y280">
        <v>3</v>
      </c>
      <c r="Z280">
        <v>6</v>
      </c>
      <c r="AA280">
        <v>12</v>
      </c>
      <c r="AC280" s="26">
        <v>907</v>
      </c>
      <c r="AD280" s="27">
        <v>19</v>
      </c>
      <c r="AE280" s="27">
        <v>20</v>
      </c>
      <c r="AF280" s="26">
        <v>49</v>
      </c>
      <c r="AG280" s="26">
        <v>73</v>
      </c>
      <c r="AH280" s="26">
        <v>9</v>
      </c>
      <c r="AI280" s="26">
        <v>2.33</v>
      </c>
      <c r="AJ280" s="26">
        <v>45</v>
      </c>
      <c r="AK280" s="28">
        <v>2</v>
      </c>
      <c r="AL280" s="28">
        <f>Tabla_Estadisticas[[#This Row],[E1_Pts_Saque]]+Tabla_Estadisticas[[#This Row],[E1_Error_Saque]]/Tabla_Estadisticas[[#This Row],[E1_Total_Saques]]</f>
        <v>0.31746031746031744</v>
      </c>
      <c r="AM280" s="28">
        <f>Tabla_Estadisticas[[#This Row],[E1_Pts_Contraataque]]/Tabla_Estadisticas[[#This Row],[E1_Total_Saques]]</f>
        <v>0.1111111111111111</v>
      </c>
      <c r="AN280" s="26">
        <v>41</v>
      </c>
      <c r="AO280" s="26">
        <v>57</v>
      </c>
      <c r="AP280" s="26">
        <v>12</v>
      </c>
      <c r="AQ280" s="26">
        <v>0.67</v>
      </c>
      <c r="AR280" s="26">
        <v>64</v>
      </c>
      <c r="AS280" s="29">
        <v>7</v>
      </c>
      <c r="AT280" s="28">
        <f>Tabla_Estadisticas[[#This Row],[E2_Pts_Saque]]+Tabla_Estadisticas[[#This Row],[E2_Error_Saque]]/Tabla_Estadisticas[[#This Row],[E2_Total_Saques]]</f>
        <v>9.1095890410958908</v>
      </c>
      <c r="AU280" s="28">
        <f>Tabla_Estadisticas[[#This Row],[E2_Pts_Contraataque]]/Tabla_Estadisticas[[#This Row],[E2_Pts_Totales]]</f>
        <v>0.42</v>
      </c>
      <c r="AW280" s="22">
        <v>908</v>
      </c>
      <c r="AX280" s="32">
        <v>43058</v>
      </c>
      <c r="AY280" s="22">
        <f>_xlfn.XLOOKUP(Auxiliar!A909,Equipos!$B$2:$B$24,Equipos!$A$2:$A$24,"error",0)</f>
        <v>20</v>
      </c>
      <c r="AZ280" s="22">
        <f>_xlfn.XLOOKUP(Auxiliar!B909,Equipos!$B$2:$B$24,Equipos!$A$2:$A$24,"error",0)</f>
        <v>7</v>
      </c>
      <c r="BA280" s="22">
        <v>0</v>
      </c>
      <c r="BB280" s="22">
        <v>3</v>
      </c>
    </row>
    <row r="281" spans="1:54" x14ac:dyDescent="0.25">
      <c r="A281" t="s">
        <v>72</v>
      </c>
      <c r="B281" t="s">
        <v>62</v>
      </c>
      <c r="L281" t="s">
        <v>110</v>
      </c>
      <c r="M281" t="s">
        <v>145</v>
      </c>
      <c r="N281" t="s">
        <v>50</v>
      </c>
      <c r="O281" s="2">
        <v>0.44</v>
      </c>
      <c r="P281" s="2">
        <v>0.19</v>
      </c>
      <c r="Q281" t="s">
        <v>79</v>
      </c>
      <c r="R281" t="s">
        <v>50</v>
      </c>
      <c r="S281">
        <v>18</v>
      </c>
      <c r="T281">
        <v>32</v>
      </c>
      <c r="U281">
        <v>83</v>
      </c>
      <c r="V281">
        <v>7</v>
      </c>
      <c r="W281" s="2">
        <v>0.34</v>
      </c>
      <c r="X281" s="2">
        <v>0.12</v>
      </c>
      <c r="Y281">
        <v>7</v>
      </c>
      <c r="Z281">
        <v>8</v>
      </c>
      <c r="AA281">
        <v>12</v>
      </c>
      <c r="AC281" s="22">
        <v>908</v>
      </c>
      <c r="AD281" s="23">
        <v>20</v>
      </c>
      <c r="AE281" s="23">
        <v>7</v>
      </c>
      <c r="AF281" s="22">
        <v>44</v>
      </c>
      <c r="AG281" s="22">
        <v>69</v>
      </c>
      <c r="AH281" s="22">
        <v>12</v>
      </c>
      <c r="AI281" s="22">
        <v>0</v>
      </c>
      <c r="AJ281" s="22">
        <v>70</v>
      </c>
      <c r="AK281" s="24">
        <v>10</v>
      </c>
      <c r="AL281" s="24">
        <f>Tabla_Estadisticas[[#This Row],[E1_Pts_Saque]]+Tabla_Estadisticas[[#This Row],[E1_Error_Saque]]/Tabla_Estadisticas[[#This Row],[E1_Total_Saques]]</f>
        <v>7.1941747572815533</v>
      </c>
      <c r="AM281" s="24">
        <f>Tabla_Estadisticas[[#This Row],[E1_Pts_Contraataque]]/Tabla_Estadisticas[[#This Row],[E1_Total_Saques]]</f>
        <v>0.24271844660194175</v>
      </c>
      <c r="AN281" s="22">
        <v>62</v>
      </c>
      <c r="AO281" s="22">
        <v>83</v>
      </c>
      <c r="AP281" s="22">
        <v>13</v>
      </c>
      <c r="AQ281" s="22">
        <v>3.33</v>
      </c>
      <c r="AR281" s="22">
        <v>57</v>
      </c>
      <c r="AS281" s="25">
        <v>0</v>
      </c>
      <c r="AT281" s="24">
        <f>Tabla_Estadisticas[[#This Row],[E2_Pts_Saque]]+Tabla_Estadisticas[[#This Row],[E2_Error_Saque]]/Tabla_Estadisticas[[#This Row],[E2_Total_Saques]]</f>
        <v>7.1619047619047622</v>
      </c>
      <c r="AU281" s="24">
        <f>Tabla_Estadisticas[[#This Row],[E2_Pts_Contraataque]]/Tabla_Estadisticas[[#This Row],[E2_Pts_Totales]]</f>
        <v>0.30434782608695654</v>
      </c>
      <c r="AW281" s="30">
        <v>909</v>
      </c>
      <c r="AX281" s="31">
        <v>43057</v>
      </c>
      <c r="AY281" s="30">
        <f>_xlfn.XLOOKUP(Auxiliar!A910,Equipos!$B$2:$B$24,Equipos!$A$2:$A$24,"error",0)</f>
        <v>15</v>
      </c>
      <c r="AZ281" s="30">
        <f>_xlfn.XLOOKUP(Auxiliar!B910,Equipos!$B$2:$B$24,Equipos!$A$2:$A$24,"error",0)</f>
        <v>17</v>
      </c>
      <c r="BA281" s="30">
        <v>3</v>
      </c>
      <c r="BB281" s="30">
        <v>1</v>
      </c>
    </row>
    <row r="282" spans="1:54" x14ac:dyDescent="0.25">
      <c r="A282" t="s">
        <v>100</v>
      </c>
      <c r="B282" t="s">
        <v>101</v>
      </c>
      <c r="L282" t="s">
        <v>102</v>
      </c>
      <c r="M282" t="s">
        <v>148</v>
      </c>
      <c r="N282" t="s">
        <v>77</v>
      </c>
      <c r="O282" s="2">
        <v>0.52</v>
      </c>
      <c r="P282" s="2">
        <v>0.3</v>
      </c>
      <c r="Q282" t="s">
        <v>58</v>
      </c>
      <c r="R282" t="s">
        <v>84</v>
      </c>
      <c r="S282">
        <v>6</v>
      </c>
      <c r="T282">
        <v>10</v>
      </c>
      <c r="U282">
        <v>57</v>
      </c>
      <c r="V282">
        <v>3</v>
      </c>
      <c r="W282" s="2">
        <v>0.49</v>
      </c>
      <c r="X282" s="2">
        <v>0.24</v>
      </c>
      <c r="Y282">
        <v>12</v>
      </c>
      <c r="Z282">
        <v>4</v>
      </c>
      <c r="AA282">
        <v>6</v>
      </c>
      <c r="AC282" s="26">
        <v>909</v>
      </c>
      <c r="AD282" s="27">
        <v>15</v>
      </c>
      <c r="AE282" s="27">
        <v>17</v>
      </c>
      <c r="AF282" s="26">
        <v>76</v>
      </c>
      <c r="AG282" s="26">
        <v>96</v>
      </c>
      <c r="AH282" s="26">
        <v>10</v>
      </c>
      <c r="AI282" s="26">
        <v>3.5</v>
      </c>
      <c r="AJ282" s="26">
        <v>64</v>
      </c>
      <c r="AK282" s="28">
        <v>2</v>
      </c>
      <c r="AL282" s="28">
        <f>Tabla_Estadisticas[[#This Row],[E1_Pts_Saque]]+Tabla_Estadisticas[[#This Row],[E1_Error_Saque]]/Tabla_Estadisticas[[#This Row],[E1_Total_Saques]]</f>
        <v>3.2297297297297298</v>
      </c>
      <c r="AM282" s="28">
        <f>Tabla_Estadisticas[[#This Row],[E1_Pts_Contraataque]]/Tabla_Estadisticas[[#This Row],[E1_Total_Saques]]</f>
        <v>0.3108108108108108</v>
      </c>
      <c r="AN282" s="26">
        <v>53</v>
      </c>
      <c r="AO282" s="26">
        <v>73</v>
      </c>
      <c r="AP282" s="26">
        <v>9</v>
      </c>
      <c r="AQ282" s="26">
        <v>0.5</v>
      </c>
      <c r="AR282" s="26">
        <v>86</v>
      </c>
      <c r="AS282" s="29">
        <v>14</v>
      </c>
      <c r="AT282" s="28">
        <f>Tabla_Estadisticas[[#This Row],[E2_Pts_Saque]]+Tabla_Estadisticas[[#This Row],[E2_Error_Saque]]/Tabla_Estadisticas[[#This Row],[E2_Total_Saques]]</f>
        <v>5.1791044776119399</v>
      </c>
      <c r="AU282" s="28">
        <f>Tabla_Estadisticas[[#This Row],[E2_Pts_Contraataque]]/Tabla_Estadisticas[[#This Row],[E2_Pts_Totales]]</f>
        <v>0.43181818181818182</v>
      </c>
      <c r="AW282" s="22">
        <v>910</v>
      </c>
      <c r="AX282" s="32">
        <v>43056</v>
      </c>
      <c r="AY282" s="22">
        <f>_xlfn.XLOOKUP(Auxiliar!A911,Equipos!$B$2:$B$24,Equipos!$A$2:$A$24,"error",0)</f>
        <v>5</v>
      </c>
      <c r="AZ282" s="22">
        <f>_xlfn.XLOOKUP(Auxiliar!B911,Equipos!$B$2:$B$24,Equipos!$A$2:$A$24,"error",0)</f>
        <v>19</v>
      </c>
      <c r="BA282" s="22">
        <v>3</v>
      </c>
      <c r="BB282" s="22">
        <v>2</v>
      </c>
    </row>
    <row r="283" spans="1:54" x14ac:dyDescent="0.25">
      <c r="A283" t="s">
        <v>92</v>
      </c>
      <c r="B283" t="s">
        <v>42</v>
      </c>
      <c r="L283" t="s">
        <v>50</v>
      </c>
      <c r="M283" t="s">
        <v>160</v>
      </c>
      <c r="N283" t="s">
        <v>49</v>
      </c>
      <c r="O283" s="2">
        <v>0.28999999999999998</v>
      </c>
      <c r="P283" s="2">
        <v>0.14000000000000001</v>
      </c>
      <c r="Q283" t="s">
        <v>77</v>
      </c>
      <c r="R283" t="s">
        <v>68</v>
      </c>
      <c r="S283">
        <v>1</v>
      </c>
      <c r="T283">
        <v>32</v>
      </c>
      <c r="U283">
        <v>45</v>
      </c>
      <c r="V283">
        <v>3</v>
      </c>
      <c r="W283" s="2">
        <v>0.46</v>
      </c>
      <c r="X283" s="2">
        <v>0.31</v>
      </c>
      <c r="Y283">
        <v>3</v>
      </c>
      <c r="Z283">
        <v>5</v>
      </c>
      <c r="AA283">
        <v>10</v>
      </c>
      <c r="AC283" s="22">
        <v>910</v>
      </c>
      <c r="AD283" s="23">
        <v>5</v>
      </c>
      <c r="AE283" s="23">
        <v>19</v>
      </c>
      <c r="AF283" s="22">
        <v>70</v>
      </c>
      <c r="AG283" s="22">
        <v>103</v>
      </c>
      <c r="AH283" s="22">
        <v>17</v>
      </c>
      <c r="AI283" s="22">
        <v>1.2</v>
      </c>
      <c r="AJ283" s="22">
        <v>82</v>
      </c>
      <c r="AK283" s="24">
        <v>11</v>
      </c>
      <c r="AL283" s="24">
        <f>Tabla_Estadisticas[[#This Row],[E1_Pts_Saque]]+Tabla_Estadisticas[[#This Row],[E1_Error_Saque]]/Tabla_Estadisticas[[#This Row],[E1_Total_Saques]]</f>
        <v>3.2372881355932202</v>
      </c>
      <c r="AM283" s="24">
        <f>Tabla_Estadisticas[[#This Row],[E1_Pts_Contraataque]]/Tabla_Estadisticas[[#This Row],[E1_Total_Saques]]</f>
        <v>0.13559322033898305</v>
      </c>
      <c r="AN283" s="22">
        <v>76</v>
      </c>
      <c r="AO283" s="22">
        <v>103</v>
      </c>
      <c r="AP283" s="22">
        <v>21</v>
      </c>
      <c r="AQ283" s="22">
        <v>2.2000000000000002</v>
      </c>
      <c r="AR283" s="22">
        <v>86</v>
      </c>
      <c r="AS283" s="25">
        <v>6</v>
      </c>
      <c r="AT283" s="24">
        <f>Tabla_Estadisticas[[#This Row],[E2_Pts_Saque]]+Tabla_Estadisticas[[#This Row],[E2_Error_Saque]]/Tabla_Estadisticas[[#This Row],[E2_Total_Saques]]</f>
        <v>10.123287671232877</v>
      </c>
      <c r="AU283" s="24">
        <f>Tabla_Estadisticas[[#This Row],[E2_Pts_Contraataque]]/Tabla_Estadisticas[[#This Row],[E2_Pts_Totales]]</f>
        <v>0.47169811320754718</v>
      </c>
      <c r="AW283" s="30">
        <v>911</v>
      </c>
      <c r="AX283" s="31">
        <v>43057</v>
      </c>
      <c r="AY283" s="30">
        <f>_xlfn.XLOOKUP(Auxiliar!A912,Equipos!$B$2:$B$24,Equipos!$A$2:$A$24,"error",0)</f>
        <v>13</v>
      </c>
      <c r="AZ283" s="30">
        <f>_xlfn.XLOOKUP(Auxiliar!B912,Equipos!$B$2:$B$24,Equipos!$A$2:$A$24,"error",0)</f>
        <v>9</v>
      </c>
      <c r="BA283" s="30">
        <v>3</v>
      </c>
      <c r="BB283" s="30">
        <v>0</v>
      </c>
    </row>
    <row r="284" spans="1:54" x14ac:dyDescent="0.25">
      <c r="A284" t="s">
        <v>87</v>
      </c>
      <c r="B284" t="s">
        <v>53</v>
      </c>
      <c r="L284" t="s">
        <v>109</v>
      </c>
      <c r="M284" t="s">
        <v>160</v>
      </c>
      <c r="N284" t="s">
        <v>68</v>
      </c>
      <c r="O284" s="2">
        <v>0.51</v>
      </c>
      <c r="P284" s="2">
        <v>0.18</v>
      </c>
      <c r="Q284" t="s">
        <v>77</v>
      </c>
      <c r="R284" t="s">
        <v>69</v>
      </c>
      <c r="S284">
        <v>6</v>
      </c>
      <c r="T284">
        <v>27</v>
      </c>
      <c r="U284">
        <v>49</v>
      </c>
      <c r="V284">
        <v>1</v>
      </c>
      <c r="W284" s="2">
        <v>0.67</v>
      </c>
      <c r="X284" s="2">
        <v>0.3</v>
      </c>
      <c r="Y284">
        <v>9</v>
      </c>
      <c r="Z284">
        <v>5</v>
      </c>
      <c r="AA284">
        <v>7</v>
      </c>
      <c r="AC284" s="26">
        <v>911</v>
      </c>
      <c r="AD284" s="27">
        <v>13</v>
      </c>
      <c r="AE284" s="27">
        <v>9</v>
      </c>
      <c r="AF284" s="26">
        <v>52</v>
      </c>
      <c r="AG284" s="26">
        <v>73</v>
      </c>
      <c r="AH284" s="26">
        <v>15</v>
      </c>
      <c r="AI284" s="26">
        <v>1.67</v>
      </c>
      <c r="AJ284" s="26">
        <v>52</v>
      </c>
      <c r="AK284" s="28">
        <v>1</v>
      </c>
      <c r="AL284" s="28">
        <f>Tabla_Estadisticas[[#This Row],[E1_Pts_Saque]]+Tabla_Estadisticas[[#This Row],[E1_Error_Saque]]/Tabla_Estadisticas[[#This Row],[E1_Total_Saques]]</f>
        <v>1.2096774193548387</v>
      </c>
      <c r="AM284" s="28">
        <f>Tabla_Estadisticas[[#This Row],[E1_Pts_Contraataque]]/Tabla_Estadisticas[[#This Row],[E1_Total_Saques]]</f>
        <v>0.19354838709677419</v>
      </c>
      <c r="AN284" s="26">
        <v>39</v>
      </c>
      <c r="AO284" s="26">
        <v>68</v>
      </c>
      <c r="AP284" s="26">
        <v>16</v>
      </c>
      <c r="AQ284" s="26">
        <v>0.33</v>
      </c>
      <c r="AR284" s="26">
        <v>58</v>
      </c>
      <c r="AS284" s="29">
        <v>5</v>
      </c>
      <c r="AT284" s="28">
        <f>Tabla_Estadisticas[[#This Row],[E2_Pts_Saque]]+Tabla_Estadisticas[[#This Row],[E2_Error_Saque]]/Tabla_Estadisticas[[#This Row],[E2_Total_Saques]]</f>
        <v>3.1351351351351351</v>
      </c>
      <c r="AU284" s="28">
        <f>Tabla_Estadisticas[[#This Row],[E2_Pts_Contraataque]]/Tabla_Estadisticas[[#This Row],[E2_Pts_Totales]]</f>
        <v>0.38</v>
      </c>
      <c r="AW284" s="22">
        <v>912</v>
      </c>
      <c r="AX284" s="32">
        <v>43057</v>
      </c>
      <c r="AY284" s="22">
        <f>_xlfn.XLOOKUP(Auxiliar!A913,Equipos!$B$2:$B$24,Equipos!$A$2:$A$24,"error",0)</f>
        <v>4</v>
      </c>
      <c r="AZ284" s="22">
        <f>_xlfn.XLOOKUP(Auxiliar!B913,Equipos!$B$2:$B$24,Equipos!$A$2:$A$24,"error",0)</f>
        <v>16</v>
      </c>
      <c r="BA284" s="22">
        <v>2</v>
      </c>
      <c r="BB284" s="22">
        <v>3</v>
      </c>
    </row>
    <row r="285" spans="1:54" x14ac:dyDescent="0.25">
      <c r="A285" t="s">
        <v>71</v>
      </c>
      <c r="B285" t="s">
        <v>86</v>
      </c>
      <c r="L285" t="s">
        <v>126</v>
      </c>
      <c r="M285" t="s">
        <v>140</v>
      </c>
      <c r="N285" t="s">
        <v>77</v>
      </c>
      <c r="O285" s="2">
        <v>0.49</v>
      </c>
      <c r="P285" s="2">
        <v>0.17</v>
      </c>
      <c r="Q285" t="s">
        <v>49</v>
      </c>
      <c r="R285" t="s">
        <v>79</v>
      </c>
      <c r="S285">
        <v>7</v>
      </c>
      <c r="T285">
        <v>21</v>
      </c>
      <c r="U285">
        <v>55</v>
      </c>
      <c r="V285">
        <v>4</v>
      </c>
      <c r="W285" s="2">
        <v>0.36</v>
      </c>
      <c r="X285" s="2">
        <v>0.18</v>
      </c>
      <c r="Y285">
        <v>8</v>
      </c>
      <c r="Z285">
        <v>10</v>
      </c>
      <c r="AA285">
        <v>5</v>
      </c>
      <c r="AC285" s="22">
        <v>912</v>
      </c>
      <c r="AD285" s="23">
        <v>4</v>
      </c>
      <c r="AE285" s="23">
        <v>16</v>
      </c>
      <c r="AF285" s="22">
        <v>67</v>
      </c>
      <c r="AG285" s="22">
        <v>104</v>
      </c>
      <c r="AH285" s="22">
        <v>23</v>
      </c>
      <c r="AI285" s="22">
        <v>1</v>
      </c>
      <c r="AJ285" s="22">
        <v>79</v>
      </c>
      <c r="AK285" s="24">
        <v>6</v>
      </c>
      <c r="AL285" s="24">
        <f>Tabla_Estadisticas[[#This Row],[E1_Pts_Saque]]+Tabla_Estadisticas[[#This Row],[E1_Error_Saque]]/Tabla_Estadisticas[[#This Row],[E1_Total_Saques]]</f>
        <v>4.2465753424657535</v>
      </c>
      <c r="AM285" s="24">
        <f>Tabla_Estadisticas[[#This Row],[E1_Pts_Contraataque]]/Tabla_Estadisticas[[#This Row],[E1_Total_Saques]]</f>
        <v>0.30136986301369861</v>
      </c>
      <c r="AN285" s="22">
        <v>73</v>
      </c>
      <c r="AO285" s="22">
        <v>103</v>
      </c>
      <c r="AP285" s="22">
        <v>24</v>
      </c>
      <c r="AQ285" s="22">
        <v>1.2</v>
      </c>
      <c r="AR285" s="22">
        <v>81</v>
      </c>
      <c r="AS285" s="25">
        <v>5</v>
      </c>
      <c r="AT285" s="24">
        <f>Tabla_Estadisticas[[#This Row],[E2_Pts_Saque]]+Tabla_Estadisticas[[#This Row],[E2_Error_Saque]]/Tabla_Estadisticas[[#This Row],[E2_Total_Saques]]</f>
        <v>5.1363636363636367</v>
      </c>
      <c r="AU285" s="24">
        <f>Tabla_Estadisticas[[#This Row],[E2_Pts_Contraataque]]/Tabla_Estadisticas[[#This Row],[E2_Pts_Totales]]</f>
        <v>0.40909090909090912</v>
      </c>
      <c r="AW285" s="30">
        <v>913</v>
      </c>
      <c r="AX285" s="31">
        <v>43057</v>
      </c>
      <c r="AY285" s="30">
        <f>_xlfn.XLOOKUP(Auxiliar!A914,Equipos!$B$2:$B$24,Equipos!$A$2:$A$24,"error",0)</f>
        <v>2</v>
      </c>
      <c r="AZ285" s="30">
        <f>_xlfn.XLOOKUP(Auxiliar!B914,Equipos!$B$2:$B$24,Equipos!$A$2:$A$24,"error",0)</f>
        <v>18</v>
      </c>
      <c r="BA285" s="30">
        <v>3</v>
      </c>
      <c r="BB285" s="30">
        <v>0</v>
      </c>
    </row>
    <row r="286" spans="1:54" x14ac:dyDescent="0.25">
      <c r="A286" t="s">
        <v>54</v>
      </c>
      <c r="B286" t="s">
        <v>63</v>
      </c>
      <c r="L286" t="s">
        <v>89</v>
      </c>
      <c r="M286" t="s">
        <v>90</v>
      </c>
      <c r="N286" t="s">
        <v>50</v>
      </c>
      <c r="O286" s="2">
        <v>0.48</v>
      </c>
      <c r="P286" s="2">
        <v>0.17</v>
      </c>
      <c r="Q286" t="s">
        <v>84</v>
      </c>
      <c r="R286" t="s">
        <v>45</v>
      </c>
      <c r="S286">
        <v>15</v>
      </c>
      <c r="T286">
        <v>23</v>
      </c>
      <c r="U286">
        <v>78</v>
      </c>
      <c r="V286">
        <v>6</v>
      </c>
      <c r="W286" s="2">
        <v>0.5</v>
      </c>
      <c r="X286" s="2">
        <v>0.25</v>
      </c>
      <c r="Y286">
        <v>11</v>
      </c>
      <c r="Z286">
        <v>12</v>
      </c>
      <c r="AA286">
        <v>10</v>
      </c>
      <c r="AC286" s="26">
        <v>913</v>
      </c>
      <c r="AD286" s="27">
        <v>2</v>
      </c>
      <c r="AE286" s="27">
        <v>18</v>
      </c>
      <c r="AF286" s="26">
        <v>51</v>
      </c>
      <c r="AG286" s="26">
        <v>73</v>
      </c>
      <c r="AH286" s="26">
        <v>9</v>
      </c>
      <c r="AI286" s="26">
        <v>0.33</v>
      </c>
      <c r="AJ286" s="26">
        <v>51</v>
      </c>
      <c r="AK286" s="28">
        <v>7</v>
      </c>
      <c r="AL286" s="28">
        <f>Tabla_Estadisticas[[#This Row],[E1_Pts_Saque]]+Tabla_Estadisticas[[#This Row],[E1_Error_Saque]]/Tabla_Estadisticas[[#This Row],[E1_Total_Saques]]</f>
        <v>6.1875</v>
      </c>
      <c r="AM286" s="28">
        <f>Tabla_Estadisticas[[#This Row],[E1_Pts_Contraataque]]/Tabla_Estadisticas[[#This Row],[E1_Total_Saques]]</f>
        <v>0.3125</v>
      </c>
      <c r="AN286" s="26">
        <v>44</v>
      </c>
      <c r="AO286" s="26">
        <v>63</v>
      </c>
      <c r="AP286" s="26">
        <v>12</v>
      </c>
      <c r="AQ286" s="26">
        <v>2.33</v>
      </c>
      <c r="AR286" s="26">
        <v>64</v>
      </c>
      <c r="AS286" s="29">
        <v>1</v>
      </c>
      <c r="AT286" s="28">
        <f>Tabla_Estadisticas[[#This Row],[E2_Pts_Saque]]+Tabla_Estadisticas[[#This Row],[E2_Error_Saque]]/Tabla_Estadisticas[[#This Row],[E2_Total_Saques]]</f>
        <v>7.186813186813187</v>
      </c>
      <c r="AU286" s="28">
        <f>Tabla_Estadisticas[[#This Row],[E2_Pts_Contraataque]]/Tabla_Estadisticas[[#This Row],[E2_Pts_Totales]]</f>
        <v>0.42424242424242425</v>
      </c>
      <c r="AW286" s="22">
        <v>914</v>
      </c>
      <c r="AX286" s="32">
        <v>43057</v>
      </c>
      <c r="AY286" s="22">
        <f>_xlfn.XLOOKUP(Auxiliar!A915,Equipos!$B$2:$B$24,Equipos!$A$2:$A$24,"error",0)</f>
        <v>8</v>
      </c>
      <c r="AZ286" s="22">
        <f>_xlfn.XLOOKUP(Auxiliar!B915,Equipos!$B$2:$B$24,Equipos!$A$2:$A$24,"error",0)</f>
        <v>14</v>
      </c>
      <c r="BA286" s="22">
        <v>3</v>
      </c>
      <c r="BB286" s="22">
        <v>1</v>
      </c>
    </row>
    <row r="287" spans="1:54" x14ac:dyDescent="0.25">
      <c r="A287" t="s">
        <v>41</v>
      </c>
      <c r="B287" t="s">
        <v>82</v>
      </c>
      <c r="L287" t="s">
        <v>56</v>
      </c>
      <c r="M287" t="s">
        <v>115</v>
      </c>
      <c r="N287" t="s">
        <v>98</v>
      </c>
      <c r="O287" s="2">
        <v>0.56000000000000005</v>
      </c>
      <c r="P287" s="2">
        <v>0.3</v>
      </c>
      <c r="Q287" t="s">
        <v>98</v>
      </c>
      <c r="R287" t="s">
        <v>69</v>
      </c>
      <c r="S287">
        <v>3</v>
      </c>
      <c r="T287">
        <v>0</v>
      </c>
      <c r="U287">
        <v>54</v>
      </c>
      <c r="V287">
        <v>7</v>
      </c>
      <c r="W287" s="2">
        <v>0.44</v>
      </c>
      <c r="X287" s="2">
        <v>0.25</v>
      </c>
      <c r="Y287">
        <v>9</v>
      </c>
      <c r="Z287">
        <v>2</v>
      </c>
      <c r="AA287">
        <v>7</v>
      </c>
      <c r="AC287" s="22">
        <v>914</v>
      </c>
      <c r="AD287" s="23">
        <v>8</v>
      </c>
      <c r="AE287" s="23">
        <v>14</v>
      </c>
      <c r="AF287" s="22">
        <v>71</v>
      </c>
      <c r="AG287" s="22">
        <v>93</v>
      </c>
      <c r="AH287" s="22">
        <v>15</v>
      </c>
      <c r="AI287" s="22">
        <v>2.25</v>
      </c>
      <c r="AJ287" s="22">
        <v>74</v>
      </c>
      <c r="AK287" s="24">
        <v>17</v>
      </c>
      <c r="AL287" s="24">
        <f>Tabla_Estadisticas[[#This Row],[E1_Pts_Saque]]+Tabla_Estadisticas[[#This Row],[E1_Error_Saque]]/Tabla_Estadisticas[[#This Row],[E1_Total_Saques]]</f>
        <v>7.2702702702702702</v>
      </c>
      <c r="AM287" s="24">
        <f>Tabla_Estadisticas[[#This Row],[E1_Pts_Contraataque]]/Tabla_Estadisticas[[#This Row],[E1_Total_Saques]]</f>
        <v>0.29729729729729731</v>
      </c>
      <c r="AN287" s="22">
        <v>61</v>
      </c>
      <c r="AO287" s="22">
        <v>86</v>
      </c>
      <c r="AP287" s="22">
        <v>12</v>
      </c>
      <c r="AQ287" s="22">
        <v>3</v>
      </c>
      <c r="AR287" s="22">
        <v>78</v>
      </c>
      <c r="AS287" s="25">
        <v>12</v>
      </c>
      <c r="AT287" s="24">
        <f>Tabla_Estadisticas[[#This Row],[E2_Pts_Saque]]+Tabla_Estadisticas[[#This Row],[E2_Error_Saque]]/Tabla_Estadisticas[[#This Row],[E2_Total_Saques]]</f>
        <v>2.2203389830508473</v>
      </c>
      <c r="AU287" s="24">
        <f>Tabla_Estadisticas[[#This Row],[E2_Pts_Contraataque]]/Tabla_Estadisticas[[#This Row],[E2_Pts_Totales]]</f>
        <v>0.26470588235294118</v>
      </c>
      <c r="AW287" s="30">
        <v>915</v>
      </c>
      <c r="AX287" s="31">
        <v>43058</v>
      </c>
      <c r="AY287" s="30">
        <f>_xlfn.XLOOKUP(Auxiliar!A916,Equipos!$B$2:$B$24,Equipos!$A$2:$A$24,"error",0)</f>
        <v>1</v>
      </c>
      <c r="AZ287" s="30">
        <f>_xlfn.XLOOKUP(Auxiliar!B916,Equipos!$B$2:$B$24,Equipos!$A$2:$A$24,"error",0)</f>
        <v>12</v>
      </c>
      <c r="BA287" s="30">
        <v>3</v>
      </c>
      <c r="BB287" s="30">
        <v>0</v>
      </c>
    </row>
    <row r="288" spans="1:54" x14ac:dyDescent="0.25">
      <c r="A288" t="s">
        <v>72</v>
      </c>
      <c r="B288" t="s">
        <v>100</v>
      </c>
      <c r="L288" t="s">
        <v>75</v>
      </c>
      <c r="M288" t="s">
        <v>78</v>
      </c>
      <c r="N288" t="s">
        <v>84</v>
      </c>
      <c r="O288" s="2">
        <v>0.35</v>
      </c>
      <c r="P288" s="2">
        <v>0.1</v>
      </c>
      <c r="Q288" t="s">
        <v>47</v>
      </c>
      <c r="R288" t="s">
        <v>79</v>
      </c>
      <c r="S288">
        <v>6</v>
      </c>
      <c r="T288">
        <v>18</v>
      </c>
      <c r="U288">
        <v>84</v>
      </c>
      <c r="V288">
        <v>8</v>
      </c>
      <c r="W288" s="2">
        <v>0.44</v>
      </c>
      <c r="X288" s="2">
        <v>0.08</v>
      </c>
      <c r="Y288">
        <v>8</v>
      </c>
      <c r="Z288">
        <v>6</v>
      </c>
      <c r="AA288">
        <v>6</v>
      </c>
      <c r="AC288" s="26">
        <v>915</v>
      </c>
      <c r="AD288" s="27">
        <v>1</v>
      </c>
      <c r="AE288" s="27">
        <v>12</v>
      </c>
      <c r="AF288" s="26">
        <v>59</v>
      </c>
      <c r="AG288" s="26">
        <v>75</v>
      </c>
      <c r="AH288" s="26">
        <v>8</v>
      </c>
      <c r="AI288" s="26">
        <v>0.67</v>
      </c>
      <c r="AJ288" s="26">
        <v>50</v>
      </c>
      <c r="AK288" s="28">
        <v>0</v>
      </c>
      <c r="AL288" s="28">
        <f>Tabla_Estadisticas[[#This Row],[E1_Pts_Saque]]+Tabla_Estadisticas[[#This Row],[E1_Error_Saque]]/Tabla_Estadisticas[[#This Row],[E1_Total_Saques]]</f>
        <v>8.2075471698113205</v>
      </c>
      <c r="AM288" s="28">
        <f>Tabla_Estadisticas[[#This Row],[E1_Pts_Contraataque]]/Tabla_Estadisticas[[#This Row],[E1_Total_Saques]]</f>
        <v>0.27358490566037735</v>
      </c>
      <c r="AN288" s="26">
        <v>47</v>
      </c>
      <c r="AO288" s="26">
        <v>64</v>
      </c>
      <c r="AP288" s="26">
        <v>14</v>
      </c>
      <c r="AQ288" s="26">
        <v>0</v>
      </c>
      <c r="AR288" s="26">
        <v>67</v>
      </c>
      <c r="AS288" s="29">
        <v>2</v>
      </c>
      <c r="AT288" s="28">
        <f>Tabla_Estadisticas[[#This Row],[E2_Pts_Saque]]+Tabla_Estadisticas[[#This Row],[E2_Error_Saque]]/Tabla_Estadisticas[[#This Row],[E2_Total_Saques]]</f>
        <v>12.2</v>
      </c>
      <c r="AU288" s="28">
        <f>Tabla_Estadisticas[[#This Row],[E2_Pts_Contraataque]]/Tabla_Estadisticas[[#This Row],[E2_Pts_Totales]]</f>
        <v>0.36923076923076925</v>
      </c>
      <c r="AW288" s="22">
        <v>916</v>
      </c>
      <c r="AX288" s="32">
        <v>43065</v>
      </c>
      <c r="AY288" s="22">
        <f>_xlfn.XLOOKUP(Auxiliar!A917,Equipos!$B$2:$B$24,Equipos!$A$2:$A$24,"error",0)</f>
        <v>12</v>
      </c>
      <c r="AZ288" s="22">
        <f>_xlfn.XLOOKUP(Auxiliar!B917,Equipos!$B$2:$B$24,Equipos!$A$2:$A$24,"error",0)</f>
        <v>7</v>
      </c>
      <c r="BA288" s="22">
        <v>2</v>
      </c>
      <c r="BB288" s="22">
        <v>3</v>
      </c>
    </row>
    <row r="289" spans="1:54" x14ac:dyDescent="0.25">
      <c r="A289" t="s">
        <v>62</v>
      </c>
      <c r="B289" t="s">
        <v>82</v>
      </c>
      <c r="L289" t="s">
        <v>91</v>
      </c>
      <c r="M289" t="s">
        <v>157</v>
      </c>
      <c r="N289" t="s">
        <v>60</v>
      </c>
      <c r="O289" s="2">
        <v>0.48</v>
      </c>
      <c r="P289" s="2">
        <v>0.24</v>
      </c>
      <c r="Q289" t="s">
        <v>50</v>
      </c>
      <c r="R289" t="s">
        <v>109</v>
      </c>
      <c r="S289">
        <v>15</v>
      </c>
      <c r="T289">
        <v>33</v>
      </c>
      <c r="U289">
        <v>100</v>
      </c>
      <c r="V289">
        <v>6</v>
      </c>
      <c r="W289" s="2">
        <v>0.41</v>
      </c>
      <c r="X289" s="2">
        <v>0.22</v>
      </c>
      <c r="Y289">
        <v>15</v>
      </c>
      <c r="Z289">
        <v>7</v>
      </c>
      <c r="AA289">
        <v>19</v>
      </c>
      <c r="AC289" s="22">
        <v>916</v>
      </c>
      <c r="AD289" s="23">
        <v>12</v>
      </c>
      <c r="AE289" s="23">
        <v>7</v>
      </c>
      <c r="AF289" s="22">
        <v>82</v>
      </c>
      <c r="AG289" s="22">
        <v>115</v>
      </c>
      <c r="AH289" s="22">
        <v>13</v>
      </c>
      <c r="AI289" s="22">
        <v>2</v>
      </c>
      <c r="AJ289" s="22">
        <v>105</v>
      </c>
      <c r="AK289" s="24">
        <v>6</v>
      </c>
      <c r="AL289" s="24">
        <f>Tabla_Estadisticas[[#This Row],[E1_Pts_Saque]]+Tabla_Estadisticas[[#This Row],[E1_Error_Saque]]/Tabla_Estadisticas[[#This Row],[E1_Total_Saques]]</f>
        <v>6.1379310344827589</v>
      </c>
      <c r="AM289" s="24">
        <f>Tabla_Estadisticas[[#This Row],[E1_Pts_Contraataque]]/Tabla_Estadisticas[[#This Row],[E1_Total_Saques]]</f>
        <v>0.33620689655172414</v>
      </c>
      <c r="AN289" s="22">
        <v>103</v>
      </c>
      <c r="AO289" s="22">
        <v>123</v>
      </c>
      <c r="AP289" s="22">
        <v>18</v>
      </c>
      <c r="AQ289" s="22">
        <v>1.2</v>
      </c>
      <c r="AR289" s="22">
        <v>102</v>
      </c>
      <c r="AS289" s="25">
        <v>10</v>
      </c>
      <c r="AT289" s="24">
        <f>Tabla_Estadisticas[[#This Row],[E2_Pts_Saque]]+Tabla_Estadisticas[[#This Row],[E2_Error_Saque]]/Tabla_Estadisticas[[#This Row],[E2_Total_Saques]]</f>
        <v>1.1415094339622642</v>
      </c>
      <c r="AU289" s="24">
        <f>Tabla_Estadisticas[[#This Row],[E2_Pts_Contraataque]]/Tabla_Estadisticas[[#This Row],[E2_Pts_Totales]]</f>
        <v>0.33333333333333331</v>
      </c>
      <c r="AW289" s="30">
        <v>917</v>
      </c>
      <c r="AX289" s="31">
        <v>43064</v>
      </c>
      <c r="AY289" s="30">
        <f>_xlfn.XLOOKUP(Auxiliar!A918,Equipos!$B$2:$B$24,Equipos!$A$2:$A$24,"error",0)</f>
        <v>14</v>
      </c>
      <c r="AZ289" s="30">
        <f>_xlfn.XLOOKUP(Auxiliar!B918,Equipos!$B$2:$B$24,Equipos!$A$2:$A$24,"error",0)</f>
        <v>1</v>
      </c>
      <c r="BA289" s="30">
        <v>3</v>
      </c>
      <c r="BB289" s="30">
        <v>0</v>
      </c>
    </row>
    <row r="290" spans="1:54" x14ac:dyDescent="0.25">
      <c r="A290" t="s">
        <v>63</v>
      </c>
      <c r="B290" t="s">
        <v>41</v>
      </c>
      <c r="L290" t="s">
        <v>45</v>
      </c>
      <c r="M290" t="s">
        <v>43</v>
      </c>
      <c r="N290" t="s">
        <v>68</v>
      </c>
      <c r="O290" s="2">
        <v>0.53</v>
      </c>
      <c r="P290" s="2">
        <v>0.3</v>
      </c>
      <c r="Q290" t="s">
        <v>45</v>
      </c>
      <c r="R290" t="s">
        <v>50</v>
      </c>
      <c r="S290">
        <v>4</v>
      </c>
      <c r="T290">
        <v>24</v>
      </c>
      <c r="U290">
        <v>59</v>
      </c>
      <c r="V290">
        <v>3</v>
      </c>
      <c r="W290" s="2">
        <v>0.54</v>
      </c>
      <c r="X290" s="2">
        <v>0.3</v>
      </c>
      <c r="Y290">
        <v>7</v>
      </c>
      <c r="Z290">
        <v>11</v>
      </c>
      <c r="AA290">
        <v>9</v>
      </c>
      <c r="AC290" s="26">
        <v>917</v>
      </c>
      <c r="AD290" s="27">
        <v>14</v>
      </c>
      <c r="AE290" s="27">
        <v>1</v>
      </c>
      <c r="AF290" s="26">
        <v>56</v>
      </c>
      <c r="AG290" s="26">
        <v>74</v>
      </c>
      <c r="AH290" s="26">
        <v>14</v>
      </c>
      <c r="AI290" s="26">
        <v>2.33</v>
      </c>
      <c r="AJ290" s="26">
        <v>54</v>
      </c>
      <c r="AK290" s="28">
        <v>3</v>
      </c>
      <c r="AL290" s="28">
        <f>Tabla_Estadisticas[[#This Row],[E1_Pts_Saque]]+Tabla_Estadisticas[[#This Row],[E1_Error_Saque]]/Tabla_Estadisticas[[#This Row],[E1_Total_Saques]]</f>
        <v>3.157142857142857</v>
      </c>
      <c r="AM290" s="28">
        <f>Tabla_Estadisticas[[#This Row],[E1_Pts_Contraataque]]/Tabla_Estadisticas[[#This Row],[E1_Total_Saques]]</f>
        <v>0.15714285714285714</v>
      </c>
      <c r="AN290" s="26">
        <v>43</v>
      </c>
      <c r="AO290" s="26">
        <v>64</v>
      </c>
      <c r="AP290" s="26">
        <v>10</v>
      </c>
      <c r="AQ290" s="26">
        <v>1</v>
      </c>
      <c r="AR290" s="26">
        <v>60</v>
      </c>
      <c r="AS290" s="29">
        <v>7</v>
      </c>
      <c r="AT290" s="28">
        <f>Tabla_Estadisticas[[#This Row],[E2_Pts_Saque]]+Tabla_Estadisticas[[#This Row],[E2_Error_Saque]]/Tabla_Estadisticas[[#This Row],[E2_Total_Saques]]</f>
        <v>3.189189189189189</v>
      </c>
      <c r="AU290" s="28">
        <f>Tabla_Estadisticas[[#This Row],[E2_Pts_Contraataque]]/Tabla_Estadisticas[[#This Row],[E2_Pts_Totales]]</f>
        <v>0.37931034482758619</v>
      </c>
      <c r="AW290" s="22">
        <v>918</v>
      </c>
      <c r="AX290" s="32">
        <v>43064</v>
      </c>
      <c r="AY290" s="22">
        <f>_xlfn.XLOOKUP(Auxiliar!A919,Equipos!$B$2:$B$24,Equipos!$A$2:$A$24,"error",0)</f>
        <v>18</v>
      </c>
      <c r="AZ290" s="22">
        <f>_xlfn.XLOOKUP(Auxiliar!B919,Equipos!$B$2:$B$24,Equipos!$A$2:$A$24,"error",0)</f>
        <v>8</v>
      </c>
      <c r="BA290" s="22">
        <v>1</v>
      </c>
      <c r="BB290" s="22">
        <v>3</v>
      </c>
    </row>
    <row r="291" spans="1:54" x14ac:dyDescent="0.25">
      <c r="A291" t="s">
        <v>86</v>
      </c>
      <c r="B291" t="s">
        <v>54</v>
      </c>
      <c r="L291" t="s">
        <v>52</v>
      </c>
      <c r="M291" t="s">
        <v>172</v>
      </c>
      <c r="N291" t="s">
        <v>79</v>
      </c>
      <c r="O291" s="2">
        <v>0.5</v>
      </c>
      <c r="P291" s="2">
        <v>0.2</v>
      </c>
      <c r="Q291" t="s">
        <v>77</v>
      </c>
      <c r="R291" t="s">
        <v>45</v>
      </c>
      <c r="S291">
        <v>18</v>
      </c>
      <c r="T291">
        <v>43</v>
      </c>
      <c r="U291">
        <v>87</v>
      </c>
      <c r="V291">
        <v>5</v>
      </c>
      <c r="W291" s="2">
        <v>0.47</v>
      </c>
      <c r="X291" s="2">
        <v>0.16</v>
      </c>
      <c r="Y291">
        <v>11</v>
      </c>
      <c r="Z291">
        <v>5</v>
      </c>
      <c r="AA291">
        <v>16</v>
      </c>
      <c r="AC291" s="22">
        <v>918</v>
      </c>
      <c r="AD291" s="23">
        <v>18</v>
      </c>
      <c r="AE291" s="23">
        <v>8</v>
      </c>
      <c r="AF291" s="22">
        <v>55</v>
      </c>
      <c r="AG291" s="22">
        <v>87</v>
      </c>
      <c r="AH291" s="22">
        <v>21</v>
      </c>
      <c r="AI291" s="22">
        <v>2</v>
      </c>
      <c r="AJ291" s="22">
        <v>80</v>
      </c>
      <c r="AK291" s="24">
        <v>10</v>
      </c>
      <c r="AL291" s="24">
        <f>Tabla_Estadisticas[[#This Row],[E1_Pts_Saque]]+Tabla_Estadisticas[[#This Row],[E1_Error_Saque]]/Tabla_Estadisticas[[#This Row],[E1_Total_Saques]]</f>
        <v>5.1553398058252426</v>
      </c>
      <c r="AM291" s="24">
        <f>Tabla_Estadisticas[[#This Row],[E1_Pts_Contraataque]]/Tabla_Estadisticas[[#This Row],[E1_Total_Saques]]</f>
        <v>0.29126213592233008</v>
      </c>
      <c r="AN291" s="22">
        <v>65</v>
      </c>
      <c r="AO291" s="22">
        <v>96</v>
      </c>
      <c r="AP291" s="22">
        <v>16</v>
      </c>
      <c r="AQ291" s="22">
        <v>2.5</v>
      </c>
      <c r="AR291" s="22">
        <v>66</v>
      </c>
      <c r="AS291" s="25">
        <v>8</v>
      </c>
      <c r="AT291" s="24">
        <f>Tabla_Estadisticas[[#This Row],[E2_Pts_Saque]]+Tabla_Estadisticas[[#This Row],[E2_Error_Saque]]/Tabla_Estadisticas[[#This Row],[E2_Total_Saques]]</f>
        <v>8.0980392156862742</v>
      </c>
      <c r="AU291" s="24">
        <f>Tabla_Estadisticas[[#This Row],[E2_Pts_Contraataque]]/Tabla_Estadisticas[[#This Row],[E2_Pts_Totales]]</f>
        <v>0.36842105263157893</v>
      </c>
      <c r="AW291" s="30">
        <v>919</v>
      </c>
      <c r="AX291" s="31">
        <v>43065</v>
      </c>
      <c r="AY291" s="30">
        <f>_xlfn.XLOOKUP(Auxiliar!A920,Equipos!$B$2:$B$24,Equipos!$A$2:$A$24,"error",0)</f>
        <v>16</v>
      </c>
      <c r="AZ291" s="30">
        <f>_xlfn.XLOOKUP(Auxiliar!B920,Equipos!$B$2:$B$24,Equipos!$A$2:$A$24,"error",0)</f>
        <v>2</v>
      </c>
      <c r="BA291" s="30">
        <v>3</v>
      </c>
      <c r="BB291" s="30">
        <v>0</v>
      </c>
    </row>
    <row r="292" spans="1:54" x14ac:dyDescent="0.25">
      <c r="A292" t="s">
        <v>53</v>
      </c>
      <c r="B292" t="s">
        <v>71</v>
      </c>
      <c r="L292" t="s">
        <v>132</v>
      </c>
      <c r="M292" t="s">
        <v>129</v>
      </c>
      <c r="N292" t="s">
        <v>68</v>
      </c>
      <c r="O292" s="2">
        <v>0.46</v>
      </c>
      <c r="P292" s="2">
        <v>0.24</v>
      </c>
      <c r="Q292" t="s">
        <v>69</v>
      </c>
      <c r="R292" t="s">
        <v>109</v>
      </c>
      <c r="S292">
        <v>9</v>
      </c>
      <c r="T292">
        <v>17</v>
      </c>
      <c r="U292">
        <v>87</v>
      </c>
      <c r="V292">
        <v>7</v>
      </c>
      <c r="W292" s="2">
        <v>0.41</v>
      </c>
      <c r="X292" s="2">
        <v>0.2</v>
      </c>
      <c r="Y292">
        <v>15</v>
      </c>
      <c r="Z292">
        <v>9</v>
      </c>
      <c r="AA292">
        <v>12</v>
      </c>
      <c r="AC292" s="26">
        <v>919</v>
      </c>
      <c r="AD292" s="27">
        <v>16</v>
      </c>
      <c r="AE292" s="27">
        <v>2</v>
      </c>
      <c r="AF292" s="26">
        <v>57</v>
      </c>
      <c r="AG292" s="26">
        <v>78</v>
      </c>
      <c r="AH292" s="26">
        <v>17</v>
      </c>
      <c r="AI292" s="26">
        <v>2</v>
      </c>
      <c r="AJ292" s="26">
        <v>59</v>
      </c>
      <c r="AK292" s="28">
        <v>2</v>
      </c>
      <c r="AL292" s="28">
        <f>Tabla_Estadisticas[[#This Row],[E1_Pts_Saque]]+Tabla_Estadisticas[[#This Row],[E1_Error_Saque]]/Tabla_Estadisticas[[#This Row],[E1_Total_Saques]]</f>
        <v>7.1869158878504669</v>
      </c>
      <c r="AM292" s="28">
        <f>Tabla_Estadisticas[[#This Row],[E1_Pts_Contraataque]]/Tabla_Estadisticas[[#This Row],[E1_Total_Saques]]</f>
        <v>0.24299065420560748</v>
      </c>
      <c r="AN292" s="26">
        <v>43</v>
      </c>
      <c r="AO292" s="26">
        <v>69</v>
      </c>
      <c r="AP292" s="26">
        <v>10</v>
      </c>
      <c r="AQ292" s="26">
        <v>0.67</v>
      </c>
      <c r="AR292" s="26">
        <v>61</v>
      </c>
      <c r="AS292" s="29">
        <v>6</v>
      </c>
      <c r="AT292" s="28">
        <f>Tabla_Estadisticas[[#This Row],[E2_Pts_Saque]]+Tabla_Estadisticas[[#This Row],[E2_Error_Saque]]/Tabla_Estadisticas[[#This Row],[E2_Total_Saques]]</f>
        <v>3.2424242424242422</v>
      </c>
      <c r="AU292" s="28">
        <f>Tabla_Estadisticas[[#This Row],[E2_Pts_Contraataque]]/Tabla_Estadisticas[[#This Row],[E2_Pts_Totales]]</f>
        <v>0.30434782608695654</v>
      </c>
      <c r="AW292" s="22">
        <v>920</v>
      </c>
      <c r="AX292" s="32">
        <v>43064</v>
      </c>
      <c r="AY292" s="22">
        <f>_xlfn.XLOOKUP(Auxiliar!A921,Equipos!$B$2:$B$24,Equipos!$A$2:$A$24,"error",0)</f>
        <v>9</v>
      </c>
      <c r="AZ292" s="22">
        <f>_xlfn.XLOOKUP(Auxiliar!B921,Equipos!$B$2:$B$24,Equipos!$A$2:$A$24,"error",0)</f>
        <v>4</v>
      </c>
      <c r="BA292" s="22">
        <v>0</v>
      </c>
      <c r="BB292" s="22">
        <v>3</v>
      </c>
    </row>
    <row r="293" spans="1:54" x14ac:dyDescent="0.25">
      <c r="A293" t="s">
        <v>42</v>
      </c>
      <c r="B293" t="s">
        <v>87</v>
      </c>
      <c r="L293" t="s">
        <v>152</v>
      </c>
      <c r="M293" t="s">
        <v>85</v>
      </c>
      <c r="N293" t="s">
        <v>68</v>
      </c>
      <c r="O293" s="2">
        <v>0.56000000000000005</v>
      </c>
      <c r="P293" s="2">
        <v>0.28999999999999998</v>
      </c>
      <c r="Q293" t="s">
        <v>77</v>
      </c>
      <c r="R293" t="s">
        <v>49</v>
      </c>
      <c r="S293">
        <v>8</v>
      </c>
      <c r="T293">
        <v>16</v>
      </c>
      <c r="U293">
        <v>62</v>
      </c>
      <c r="V293">
        <v>3</v>
      </c>
      <c r="W293" s="2">
        <v>0.43</v>
      </c>
      <c r="X293" s="2">
        <v>0.2</v>
      </c>
      <c r="Y293">
        <v>10</v>
      </c>
      <c r="Z293">
        <v>5</v>
      </c>
      <c r="AA293">
        <v>7</v>
      </c>
      <c r="AC293" s="22">
        <v>920</v>
      </c>
      <c r="AD293" s="23">
        <v>9</v>
      </c>
      <c r="AE293" s="23">
        <v>4</v>
      </c>
      <c r="AF293" s="22">
        <v>40</v>
      </c>
      <c r="AG293" s="22">
        <v>55</v>
      </c>
      <c r="AH293" s="22">
        <v>11</v>
      </c>
      <c r="AI293" s="22">
        <v>1.67</v>
      </c>
      <c r="AJ293" s="22">
        <v>64</v>
      </c>
      <c r="AK293" s="24">
        <v>14</v>
      </c>
      <c r="AL293" s="24">
        <f>Tabla_Estadisticas[[#This Row],[E1_Pts_Saque]]+Tabla_Estadisticas[[#This Row],[E1_Error_Saque]]/Tabla_Estadisticas[[#This Row],[E1_Total_Saques]]</f>
        <v>3.1506849315068495</v>
      </c>
      <c r="AM293" s="24">
        <f>Tabla_Estadisticas[[#This Row],[E1_Pts_Contraataque]]/Tabla_Estadisticas[[#This Row],[E1_Total_Saques]]</f>
        <v>0.28767123287671231</v>
      </c>
      <c r="AN293" s="22">
        <v>55</v>
      </c>
      <c r="AO293" s="22">
        <v>74</v>
      </c>
      <c r="AP293" s="22">
        <v>10</v>
      </c>
      <c r="AQ293" s="22">
        <v>4.67</v>
      </c>
      <c r="AR293" s="22">
        <v>44</v>
      </c>
      <c r="AS293" s="25">
        <v>5</v>
      </c>
      <c r="AT293" s="24">
        <f>Tabla_Estadisticas[[#This Row],[E2_Pts_Saque]]+Tabla_Estadisticas[[#This Row],[E2_Error_Saque]]/Tabla_Estadisticas[[#This Row],[E2_Total_Saques]]</f>
        <v>3.1864406779661016</v>
      </c>
      <c r="AU293" s="24">
        <f>Tabla_Estadisticas[[#This Row],[E2_Pts_Contraataque]]/Tabla_Estadisticas[[#This Row],[E2_Pts_Totales]]</f>
        <v>0.18181818181818182</v>
      </c>
      <c r="AW293" s="30">
        <v>921</v>
      </c>
      <c r="AX293" s="31">
        <v>43064</v>
      </c>
      <c r="AY293" s="30">
        <f>_xlfn.XLOOKUP(Auxiliar!A922,Equipos!$B$2:$B$24,Equipos!$A$2:$A$24,"error",0)</f>
        <v>17</v>
      </c>
      <c r="AZ293" s="30">
        <f>_xlfn.XLOOKUP(Auxiliar!B922,Equipos!$B$2:$B$24,Equipos!$A$2:$A$24,"error",0)</f>
        <v>13</v>
      </c>
      <c r="BA293" s="30">
        <v>0</v>
      </c>
      <c r="BB293" s="30">
        <v>3</v>
      </c>
    </row>
    <row r="294" spans="1:54" x14ac:dyDescent="0.25">
      <c r="A294" t="s">
        <v>101</v>
      </c>
      <c r="B294" t="s">
        <v>92</v>
      </c>
      <c r="L294" t="s">
        <v>142</v>
      </c>
      <c r="M294" t="s">
        <v>85</v>
      </c>
      <c r="N294" t="s">
        <v>68</v>
      </c>
      <c r="O294" s="2">
        <v>0.62</v>
      </c>
      <c r="P294" s="2">
        <v>0.27</v>
      </c>
      <c r="Q294" t="s">
        <v>79</v>
      </c>
      <c r="R294" t="s">
        <v>45</v>
      </c>
      <c r="S294">
        <v>6</v>
      </c>
      <c r="T294">
        <v>12</v>
      </c>
      <c r="U294">
        <v>68</v>
      </c>
      <c r="V294">
        <v>8</v>
      </c>
      <c r="W294" s="2">
        <v>0.51</v>
      </c>
      <c r="X294" s="2">
        <v>0.22</v>
      </c>
      <c r="Y294">
        <v>11</v>
      </c>
      <c r="Z294">
        <v>8</v>
      </c>
      <c r="AA294">
        <v>9</v>
      </c>
      <c r="AC294" s="26">
        <v>921</v>
      </c>
      <c r="AD294" s="27">
        <v>17</v>
      </c>
      <c r="AE294" s="27">
        <v>13</v>
      </c>
      <c r="AF294" s="26">
        <v>30</v>
      </c>
      <c r="AG294" s="26">
        <v>53</v>
      </c>
      <c r="AH294" s="26">
        <v>9</v>
      </c>
      <c r="AI294" s="26">
        <v>0</v>
      </c>
      <c r="AJ294" s="26">
        <v>60</v>
      </c>
      <c r="AK294" s="28">
        <v>7</v>
      </c>
      <c r="AL294" s="28">
        <f>Tabla_Estadisticas[[#This Row],[E1_Pts_Saque]]+Tabla_Estadisticas[[#This Row],[E1_Error_Saque]]/Tabla_Estadisticas[[#This Row],[E1_Total_Saques]]</f>
        <v>8.0810810810810807</v>
      </c>
      <c r="AM294" s="28">
        <f>Tabla_Estadisticas[[#This Row],[E1_Pts_Contraataque]]/Tabla_Estadisticas[[#This Row],[E1_Total_Saques]]</f>
        <v>0.33783783783783783</v>
      </c>
      <c r="AN294" s="26">
        <v>60</v>
      </c>
      <c r="AO294" s="26">
        <v>74</v>
      </c>
      <c r="AP294" s="26">
        <v>14</v>
      </c>
      <c r="AQ294" s="26">
        <v>2.33</v>
      </c>
      <c r="AR294" s="26">
        <v>44</v>
      </c>
      <c r="AS294" s="29">
        <v>0</v>
      </c>
      <c r="AT294" s="28">
        <f>Tabla_Estadisticas[[#This Row],[E2_Pts_Saque]]+Tabla_Estadisticas[[#This Row],[E2_Error_Saque]]/Tabla_Estadisticas[[#This Row],[E2_Total_Saques]]</f>
        <v>3.225806451612903</v>
      </c>
      <c r="AU294" s="28">
        <f>Tabla_Estadisticas[[#This Row],[E2_Pts_Contraataque]]/Tabla_Estadisticas[[#This Row],[E2_Pts_Totales]]</f>
        <v>0.26530612244897961</v>
      </c>
      <c r="AW294" s="22">
        <v>922</v>
      </c>
      <c r="AX294" s="32">
        <v>43063</v>
      </c>
      <c r="AY294" s="22">
        <f>_xlfn.XLOOKUP(Auxiliar!A923,Equipos!$B$2:$B$24,Equipos!$A$2:$A$24,"error",0)</f>
        <v>19</v>
      </c>
      <c r="AZ294" s="22">
        <f>_xlfn.XLOOKUP(Auxiliar!B923,Equipos!$B$2:$B$24,Equipos!$A$2:$A$24,"error",0)</f>
        <v>15</v>
      </c>
      <c r="BA294" s="22">
        <v>2</v>
      </c>
      <c r="BB294" s="22">
        <v>3</v>
      </c>
    </row>
    <row r="295" spans="1:54" x14ac:dyDescent="0.25">
      <c r="A295" t="s">
        <v>100</v>
      </c>
      <c r="B295" t="s">
        <v>62</v>
      </c>
      <c r="L295" t="s">
        <v>56</v>
      </c>
      <c r="M295" t="s">
        <v>149</v>
      </c>
      <c r="N295" t="s">
        <v>77</v>
      </c>
      <c r="O295" s="2">
        <v>0.51</v>
      </c>
      <c r="P295" s="2">
        <v>0.21</v>
      </c>
      <c r="Q295" t="s">
        <v>69</v>
      </c>
      <c r="R295" t="s">
        <v>77</v>
      </c>
      <c r="S295">
        <v>15</v>
      </c>
      <c r="T295">
        <v>35</v>
      </c>
      <c r="U295">
        <v>74</v>
      </c>
      <c r="V295">
        <v>3</v>
      </c>
      <c r="W295" s="2">
        <v>0.51</v>
      </c>
      <c r="X295" s="2">
        <v>0.25</v>
      </c>
      <c r="Y295">
        <v>5</v>
      </c>
      <c r="Z295">
        <v>9</v>
      </c>
      <c r="AA295">
        <v>10</v>
      </c>
      <c r="AC295" s="22">
        <v>922</v>
      </c>
      <c r="AD295" s="23">
        <v>19</v>
      </c>
      <c r="AE295" s="23">
        <v>15</v>
      </c>
      <c r="AF295" s="22">
        <v>70</v>
      </c>
      <c r="AG295" s="22">
        <v>96</v>
      </c>
      <c r="AH295" s="22">
        <v>17</v>
      </c>
      <c r="AI295" s="22">
        <v>1.8</v>
      </c>
      <c r="AJ295" s="22">
        <v>95</v>
      </c>
      <c r="AK295" s="24">
        <v>6</v>
      </c>
      <c r="AL295" s="24">
        <f>Tabla_Estadisticas[[#This Row],[E1_Pts_Saque]]+Tabla_Estadisticas[[#This Row],[E1_Error_Saque]]/Tabla_Estadisticas[[#This Row],[E1_Total_Saques]]</f>
        <v>3.1956521739130435</v>
      </c>
      <c r="AM295" s="24">
        <f>Tabla_Estadisticas[[#This Row],[E1_Pts_Contraataque]]/Tabla_Estadisticas[[#This Row],[E1_Total_Saques]]</f>
        <v>0.21739130434782608</v>
      </c>
      <c r="AN295" s="22">
        <v>81</v>
      </c>
      <c r="AO295" s="22">
        <v>111</v>
      </c>
      <c r="AP295" s="22">
        <v>16</v>
      </c>
      <c r="AQ295" s="22">
        <v>1.2</v>
      </c>
      <c r="AR295" s="22">
        <v>79</v>
      </c>
      <c r="AS295" s="25">
        <v>9</v>
      </c>
      <c r="AT295" s="24">
        <f>Tabla_Estadisticas[[#This Row],[E2_Pts_Saque]]+Tabla_Estadisticas[[#This Row],[E2_Error_Saque]]/Tabla_Estadisticas[[#This Row],[E2_Total_Saques]]</f>
        <v>5.195876288659794</v>
      </c>
      <c r="AU295" s="24">
        <f>Tabla_Estadisticas[[#This Row],[E2_Pts_Contraataque]]/Tabla_Estadisticas[[#This Row],[E2_Pts_Totales]]</f>
        <v>0.37681159420289856</v>
      </c>
      <c r="AW295" s="30">
        <v>923</v>
      </c>
      <c r="AX295" s="31">
        <v>43063</v>
      </c>
      <c r="AY295" s="30">
        <f>_xlfn.XLOOKUP(Auxiliar!A924,Equipos!$B$2:$B$24,Equipos!$A$2:$A$24,"error",0)</f>
        <v>20</v>
      </c>
      <c r="AZ295" s="30">
        <f>_xlfn.XLOOKUP(Auxiliar!B924,Equipos!$B$2:$B$24,Equipos!$A$2:$A$24,"error",0)</f>
        <v>5</v>
      </c>
      <c r="BA295" s="30">
        <v>2</v>
      </c>
      <c r="BB295" s="30">
        <v>3</v>
      </c>
    </row>
    <row r="296" spans="1:54" x14ac:dyDescent="0.25">
      <c r="A296" t="s">
        <v>92</v>
      </c>
      <c r="B296" t="s">
        <v>72</v>
      </c>
      <c r="L296" t="s">
        <v>182</v>
      </c>
      <c r="M296" t="s">
        <v>124</v>
      </c>
      <c r="N296" t="s">
        <v>77</v>
      </c>
      <c r="O296" s="2">
        <v>0.39</v>
      </c>
      <c r="P296" s="2">
        <v>0.16</v>
      </c>
      <c r="Q296" t="s">
        <v>45</v>
      </c>
      <c r="R296" t="s">
        <v>58</v>
      </c>
      <c r="S296">
        <v>10</v>
      </c>
      <c r="T296">
        <v>31</v>
      </c>
      <c r="U296">
        <v>40</v>
      </c>
      <c r="V296">
        <v>5</v>
      </c>
      <c r="W296" s="2">
        <v>0.47</v>
      </c>
      <c r="X296" s="2">
        <v>0.2</v>
      </c>
      <c r="Y296">
        <v>4</v>
      </c>
      <c r="Z296">
        <v>11</v>
      </c>
      <c r="AA296">
        <v>9</v>
      </c>
      <c r="AC296" s="26">
        <v>923</v>
      </c>
      <c r="AD296" s="27">
        <v>20</v>
      </c>
      <c r="AE296" s="27">
        <v>5</v>
      </c>
      <c r="AF296" s="26">
        <v>75</v>
      </c>
      <c r="AG296" s="26">
        <v>104</v>
      </c>
      <c r="AH296" s="26">
        <v>17</v>
      </c>
      <c r="AI296" s="26">
        <v>0.8</v>
      </c>
      <c r="AJ296" s="26">
        <v>99</v>
      </c>
      <c r="AK296" s="28">
        <v>6</v>
      </c>
      <c r="AL296" s="28">
        <f>Tabla_Estadisticas[[#This Row],[E1_Pts_Saque]]+Tabla_Estadisticas[[#This Row],[E1_Error_Saque]]/Tabla_Estadisticas[[#This Row],[E1_Total_Saques]]</f>
        <v>5.2727272727272725</v>
      </c>
      <c r="AM296" s="28">
        <f>Tabla_Estadisticas[[#This Row],[E1_Pts_Contraataque]]/Tabla_Estadisticas[[#This Row],[E1_Total_Saques]]</f>
        <v>0.21818181818181817</v>
      </c>
      <c r="AN296" s="26">
        <v>78</v>
      </c>
      <c r="AO296" s="26">
        <v>114</v>
      </c>
      <c r="AP296" s="26">
        <v>15</v>
      </c>
      <c r="AQ296" s="26">
        <v>1.2</v>
      </c>
      <c r="AR296" s="26">
        <v>87</v>
      </c>
      <c r="AS296" s="29">
        <v>4</v>
      </c>
      <c r="AT296" s="28">
        <f>Tabla_Estadisticas[[#This Row],[E2_Pts_Saque]]+Tabla_Estadisticas[[#This Row],[E2_Error_Saque]]/Tabla_Estadisticas[[#This Row],[E2_Total_Saques]]</f>
        <v>5.1643835616438354</v>
      </c>
      <c r="AU296" s="28">
        <f>Tabla_Estadisticas[[#This Row],[E2_Pts_Contraataque]]/Tabla_Estadisticas[[#This Row],[E2_Pts_Totales]]</f>
        <v>0.51851851851851849</v>
      </c>
      <c r="AW296" s="22">
        <v>924</v>
      </c>
      <c r="AX296" s="32">
        <v>43071</v>
      </c>
      <c r="AY296" s="22">
        <f>_xlfn.XLOOKUP(Auxiliar!A925,Equipos!$B$2:$B$24,Equipos!$A$2:$A$24,"error",0)</f>
        <v>7</v>
      </c>
      <c r="AZ296" s="22">
        <f>_xlfn.XLOOKUP(Auxiliar!B925,Equipos!$B$2:$B$24,Equipos!$A$2:$A$24,"error",0)</f>
        <v>5</v>
      </c>
      <c r="BA296" s="22">
        <v>3</v>
      </c>
      <c r="BB296" s="22">
        <v>0</v>
      </c>
    </row>
    <row r="297" spans="1:54" x14ac:dyDescent="0.25">
      <c r="A297" t="s">
        <v>87</v>
      </c>
      <c r="B297" t="s">
        <v>101</v>
      </c>
      <c r="L297" t="s">
        <v>56</v>
      </c>
      <c r="M297" t="s">
        <v>112</v>
      </c>
      <c r="N297" t="s">
        <v>79</v>
      </c>
      <c r="O297" s="2">
        <v>0.49</v>
      </c>
      <c r="P297" s="2">
        <v>0.14000000000000001</v>
      </c>
      <c r="Q297" t="s">
        <v>47</v>
      </c>
      <c r="R297" t="s">
        <v>58</v>
      </c>
      <c r="S297">
        <v>10</v>
      </c>
      <c r="T297">
        <v>43</v>
      </c>
      <c r="U297">
        <v>76</v>
      </c>
      <c r="V297">
        <v>3</v>
      </c>
      <c r="W297" s="2">
        <v>0.53</v>
      </c>
      <c r="X297" s="2">
        <v>0.18</v>
      </c>
      <c r="Y297">
        <v>4</v>
      </c>
      <c r="Z297">
        <v>6</v>
      </c>
      <c r="AA297">
        <v>13</v>
      </c>
      <c r="AC297" s="22">
        <v>924</v>
      </c>
      <c r="AD297" s="23">
        <v>7</v>
      </c>
      <c r="AE297" s="23">
        <v>5</v>
      </c>
      <c r="AF297" s="22">
        <v>61</v>
      </c>
      <c r="AG297" s="22">
        <v>75</v>
      </c>
      <c r="AH297" s="22">
        <v>10</v>
      </c>
      <c r="AI297" s="22">
        <v>2.33</v>
      </c>
      <c r="AJ297" s="22">
        <v>49</v>
      </c>
      <c r="AK297" s="24">
        <v>4</v>
      </c>
      <c r="AL297" s="24">
        <f>Tabla_Estadisticas[[#This Row],[E1_Pts_Saque]]+Tabla_Estadisticas[[#This Row],[E1_Error_Saque]]/Tabla_Estadisticas[[#This Row],[E1_Total_Saques]]</f>
        <v>3.1460674157303372</v>
      </c>
      <c r="AM297" s="24">
        <f>Tabla_Estadisticas[[#This Row],[E1_Pts_Contraataque]]/Tabla_Estadisticas[[#This Row],[E1_Total_Saques]]</f>
        <v>0.19101123595505617</v>
      </c>
      <c r="AN297" s="22">
        <v>46</v>
      </c>
      <c r="AO297" s="22">
        <v>60</v>
      </c>
      <c r="AP297" s="22">
        <v>11</v>
      </c>
      <c r="AQ297" s="22">
        <v>1.33</v>
      </c>
      <c r="AR297" s="22">
        <v>65</v>
      </c>
      <c r="AS297" s="25">
        <v>7</v>
      </c>
      <c r="AT297" s="24">
        <f>Tabla_Estadisticas[[#This Row],[E2_Pts_Saque]]+Tabla_Estadisticas[[#This Row],[E2_Error_Saque]]/Tabla_Estadisticas[[#This Row],[E2_Total_Saques]]</f>
        <v>8.144329896907216</v>
      </c>
      <c r="AU297" s="24">
        <f>Tabla_Estadisticas[[#This Row],[E2_Pts_Contraataque]]/Tabla_Estadisticas[[#This Row],[E2_Pts_Totales]]</f>
        <v>0.38961038961038963</v>
      </c>
      <c r="AW297" s="30">
        <v>925</v>
      </c>
      <c r="AX297" s="31">
        <v>43071</v>
      </c>
      <c r="AY297" s="30">
        <f>_xlfn.XLOOKUP(Auxiliar!A926,Equipos!$B$2:$B$24,Equipos!$A$2:$A$24,"error",0)</f>
        <v>15</v>
      </c>
      <c r="AZ297" s="30">
        <f>_xlfn.XLOOKUP(Auxiliar!B926,Equipos!$B$2:$B$24,Equipos!$A$2:$A$24,"error",0)</f>
        <v>20</v>
      </c>
      <c r="BA297" s="30">
        <v>3</v>
      </c>
      <c r="BB297" s="30">
        <v>0</v>
      </c>
    </row>
    <row r="298" spans="1:54" x14ac:dyDescent="0.25">
      <c r="A298" t="s">
        <v>71</v>
      </c>
      <c r="B298" t="s">
        <v>42</v>
      </c>
      <c r="L298" t="s">
        <v>182</v>
      </c>
      <c r="M298" t="s">
        <v>119</v>
      </c>
      <c r="N298" t="s">
        <v>69</v>
      </c>
      <c r="O298" s="2">
        <v>0.33</v>
      </c>
      <c r="P298" s="2">
        <v>0.1</v>
      </c>
      <c r="Q298" t="s">
        <v>45</v>
      </c>
      <c r="R298" t="s">
        <v>77</v>
      </c>
      <c r="S298">
        <v>9</v>
      </c>
      <c r="T298">
        <v>34</v>
      </c>
      <c r="U298">
        <v>52</v>
      </c>
      <c r="V298">
        <v>3</v>
      </c>
      <c r="W298" s="2">
        <v>0.42</v>
      </c>
      <c r="X298" s="2">
        <v>0.21</v>
      </c>
      <c r="Y298">
        <v>5</v>
      </c>
      <c r="Z298">
        <v>11</v>
      </c>
      <c r="AA298">
        <v>13</v>
      </c>
      <c r="AC298" s="26">
        <v>925</v>
      </c>
      <c r="AD298" s="27">
        <v>15</v>
      </c>
      <c r="AE298" s="27">
        <v>20</v>
      </c>
      <c r="AF298" s="26">
        <v>59</v>
      </c>
      <c r="AG298" s="26">
        <v>72</v>
      </c>
      <c r="AH298" s="26">
        <v>10</v>
      </c>
      <c r="AI298" s="26">
        <v>2.67</v>
      </c>
      <c r="AJ298" s="26">
        <v>41</v>
      </c>
      <c r="AK298" s="28">
        <v>4</v>
      </c>
      <c r="AL298" s="28">
        <f>Tabla_Estadisticas[[#This Row],[E1_Pts_Saque]]+Tabla_Estadisticas[[#This Row],[E1_Error_Saque]]/Tabla_Estadisticas[[#This Row],[E1_Total_Saques]]</f>
        <v>3.1875</v>
      </c>
      <c r="AM298" s="28">
        <f>Tabla_Estadisticas[[#This Row],[E1_Pts_Contraataque]]/Tabla_Estadisticas[[#This Row],[E1_Total_Saques]]</f>
        <v>0.140625</v>
      </c>
      <c r="AN298" s="26">
        <v>33</v>
      </c>
      <c r="AO298" s="26">
        <v>48</v>
      </c>
      <c r="AP298" s="26">
        <v>7</v>
      </c>
      <c r="AQ298" s="26">
        <v>1.33</v>
      </c>
      <c r="AR298" s="26">
        <v>62</v>
      </c>
      <c r="AS298" s="29">
        <v>8</v>
      </c>
      <c r="AT298" s="28">
        <f>Tabla_Estadisticas[[#This Row],[E2_Pts_Saque]]+Tabla_Estadisticas[[#This Row],[E2_Error_Saque]]/Tabla_Estadisticas[[#This Row],[E2_Total_Saques]]</f>
        <v>9.2528735632183903</v>
      </c>
      <c r="AU298" s="28">
        <f>Tabla_Estadisticas[[#This Row],[E2_Pts_Contraataque]]/Tabla_Estadisticas[[#This Row],[E2_Pts_Totales]]</f>
        <v>0.43939393939393939</v>
      </c>
      <c r="AW298" s="22">
        <v>926</v>
      </c>
      <c r="AX298" s="32">
        <v>43071</v>
      </c>
      <c r="AY298" s="22">
        <f>_xlfn.XLOOKUP(Auxiliar!A927,Equipos!$B$2:$B$24,Equipos!$A$2:$A$24,"error",0)</f>
        <v>13</v>
      </c>
      <c r="AZ298" s="22">
        <f>_xlfn.XLOOKUP(Auxiliar!B927,Equipos!$B$2:$B$24,Equipos!$A$2:$A$24,"error",0)</f>
        <v>19</v>
      </c>
      <c r="BA298" s="22">
        <v>3</v>
      </c>
      <c r="BB298" s="22">
        <v>1</v>
      </c>
    </row>
    <row r="299" spans="1:54" x14ac:dyDescent="0.25">
      <c r="A299" t="s">
        <v>54</v>
      </c>
      <c r="B299" t="s">
        <v>53</v>
      </c>
      <c r="L299" t="s">
        <v>117</v>
      </c>
      <c r="M299" t="s">
        <v>113</v>
      </c>
      <c r="N299" t="s">
        <v>68</v>
      </c>
      <c r="O299" s="2">
        <v>0.46</v>
      </c>
      <c r="P299" s="2">
        <v>0.2</v>
      </c>
      <c r="Q299" t="s">
        <v>77</v>
      </c>
      <c r="R299" t="s">
        <v>58</v>
      </c>
      <c r="S299">
        <v>8</v>
      </c>
      <c r="T299">
        <v>33</v>
      </c>
      <c r="U299">
        <v>44</v>
      </c>
      <c r="V299">
        <v>1</v>
      </c>
      <c r="W299" s="2">
        <v>0.65</v>
      </c>
      <c r="X299" s="2">
        <v>0.34</v>
      </c>
      <c r="Y299">
        <v>4</v>
      </c>
      <c r="Z299">
        <v>5</v>
      </c>
      <c r="AA299">
        <v>4</v>
      </c>
      <c r="AC299" s="22">
        <v>926</v>
      </c>
      <c r="AD299" s="23">
        <v>13</v>
      </c>
      <c r="AE299" s="23">
        <v>19</v>
      </c>
      <c r="AF299" s="22">
        <v>76</v>
      </c>
      <c r="AG299" s="22">
        <v>97</v>
      </c>
      <c r="AH299" s="22">
        <v>22</v>
      </c>
      <c r="AI299" s="22">
        <v>2</v>
      </c>
      <c r="AJ299" s="22">
        <v>73</v>
      </c>
      <c r="AK299" s="24">
        <v>8</v>
      </c>
      <c r="AL299" s="24">
        <f>Tabla_Estadisticas[[#This Row],[E1_Pts_Saque]]+Tabla_Estadisticas[[#This Row],[E1_Error_Saque]]/Tabla_Estadisticas[[#This Row],[E1_Total_Saques]]</f>
        <v>1.2542372881355932</v>
      </c>
      <c r="AM299" s="24">
        <f>Tabla_Estadisticas[[#This Row],[E1_Pts_Contraataque]]/Tabla_Estadisticas[[#This Row],[E1_Total_Saques]]</f>
        <v>0.13559322033898305</v>
      </c>
      <c r="AN299" s="22">
        <v>48</v>
      </c>
      <c r="AO299" s="22">
        <v>85</v>
      </c>
      <c r="AP299" s="22">
        <v>12</v>
      </c>
      <c r="AQ299" s="22">
        <v>2</v>
      </c>
      <c r="AR299" s="22">
        <v>75</v>
      </c>
      <c r="AS299" s="25">
        <v>8</v>
      </c>
      <c r="AT299" s="24">
        <f>Tabla_Estadisticas[[#This Row],[E2_Pts_Saque]]+Tabla_Estadisticas[[#This Row],[E2_Error_Saque]]/Tabla_Estadisticas[[#This Row],[E2_Total_Saques]]</f>
        <v>3.1621621621621623</v>
      </c>
      <c r="AU299" s="24">
        <f>Tabla_Estadisticas[[#This Row],[E2_Pts_Contraataque]]/Tabla_Estadisticas[[#This Row],[E2_Pts_Totales]]</f>
        <v>0.42307692307692307</v>
      </c>
      <c r="AW299" s="30">
        <v>927</v>
      </c>
      <c r="AX299" s="31">
        <v>43071</v>
      </c>
      <c r="AY299" s="30">
        <f>_xlfn.XLOOKUP(Auxiliar!A928,Equipos!$B$2:$B$24,Equipos!$A$2:$A$24,"error",0)</f>
        <v>4</v>
      </c>
      <c r="AZ299" s="30">
        <f>_xlfn.XLOOKUP(Auxiliar!B928,Equipos!$B$2:$B$24,Equipos!$A$2:$A$24,"error",0)</f>
        <v>17</v>
      </c>
      <c r="BA299" s="30">
        <v>3</v>
      </c>
      <c r="BB299" s="30">
        <v>1</v>
      </c>
    </row>
    <row r="300" spans="1:54" x14ac:dyDescent="0.25">
      <c r="A300" t="s">
        <v>41</v>
      </c>
      <c r="B300" t="s">
        <v>86</v>
      </c>
      <c r="L300" t="s">
        <v>104</v>
      </c>
      <c r="M300" t="s">
        <v>57</v>
      </c>
      <c r="N300" t="s">
        <v>47</v>
      </c>
      <c r="O300" s="2">
        <v>0.42</v>
      </c>
      <c r="P300" s="2">
        <v>0.23</v>
      </c>
      <c r="Q300" t="s">
        <v>45</v>
      </c>
      <c r="R300" t="s">
        <v>45</v>
      </c>
      <c r="S300">
        <v>7</v>
      </c>
      <c r="T300">
        <v>18</v>
      </c>
      <c r="U300">
        <v>94</v>
      </c>
      <c r="V300">
        <v>14</v>
      </c>
      <c r="W300" s="2">
        <v>0.32</v>
      </c>
      <c r="X300" s="2">
        <v>0.14000000000000001</v>
      </c>
      <c r="Y300">
        <v>11</v>
      </c>
      <c r="Z300">
        <v>11</v>
      </c>
      <c r="AA300">
        <v>11</v>
      </c>
      <c r="AC300" s="26">
        <v>927</v>
      </c>
      <c r="AD300" s="27">
        <v>4</v>
      </c>
      <c r="AE300" s="27">
        <v>17</v>
      </c>
      <c r="AF300" s="26">
        <v>67</v>
      </c>
      <c r="AG300" s="26">
        <v>96</v>
      </c>
      <c r="AH300" s="26">
        <v>21</v>
      </c>
      <c r="AI300" s="26">
        <v>1.75</v>
      </c>
      <c r="AJ300" s="26">
        <v>69</v>
      </c>
      <c r="AK300" s="28">
        <v>4</v>
      </c>
      <c r="AL300" s="28">
        <f>Tabla_Estadisticas[[#This Row],[E1_Pts_Saque]]+Tabla_Estadisticas[[#This Row],[E1_Error_Saque]]/Tabla_Estadisticas[[#This Row],[E1_Total_Saques]]</f>
        <v>14.104761904761904</v>
      </c>
      <c r="AM300" s="28">
        <f>Tabla_Estadisticas[[#This Row],[E1_Pts_Contraataque]]/Tabla_Estadisticas[[#This Row],[E1_Total_Saques]]</f>
        <v>0.33333333333333331</v>
      </c>
      <c r="AN300" s="26">
        <v>54</v>
      </c>
      <c r="AO300" s="26">
        <v>85</v>
      </c>
      <c r="AP300" s="26">
        <v>16</v>
      </c>
      <c r="AQ300" s="26">
        <v>1</v>
      </c>
      <c r="AR300" s="26">
        <v>75</v>
      </c>
      <c r="AS300" s="29">
        <v>7</v>
      </c>
      <c r="AT300" s="28">
        <f>Tabla_Estadisticas[[#This Row],[E2_Pts_Saque]]+Tabla_Estadisticas[[#This Row],[E2_Error_Saque]]/Tabla_Estadisticas[[#This Row],[E2_Total_Saques]]</f>
        <v>6.2222222222222223</v>
      </c>
      <c r="AU300" s="28">
        <f>Tabla_Estadisticas[[#This Row],[E2_Pts_Contraataque]]/Tabla_Estadisticas[[#This Row],[E2_Pts_Totales]]</f>
        <v>0.35135135135135137</v>
      </c>
      <c r="AW300" s="22">
        <v>928</v>
      </c>
      <c r="AX300" s="32">
        <v>43071</v>
      </c>
      <c r="AY300" s="22">
        <f>_xlfn.XLOOKUP(Auxiliar!A929,Equipos!$B$2:$B$24,Equipos!$A$2:$A$24,"error",0)</f>
        <v>2</v>
      </c>
      <c r="AZ300" s="22">
        <f>_xlfn.XLOOKUP(Auxiliar!B929,Equipos!$B$2:$B$24,Equipos!$A$2:$A$24,"error",0)</f>
        <v>9</v>
      </c>
      <c r="BA300" s="22">
        <v>3</v>
      </c>
      <c r="BB300" s="22">
        <v>1</v>
      </c>
    </row>
    <row r="301" spans="1:54" x14ac:dyDescent="0.25">
      <c r="A301" t="s">
        <v>82</v>
      </c>
      <c r="B301" t="s">
        <v>63</v>
      </c>
      <c r="L301" t="s">
        <v>61</v>
      </c>
      <c r="M301" t="s">
        <v>159</v>
      </c>
      <c r="N301" t="s">
        <v>58</v>
      </c>
      <c r="O301" s="2">
        <v>0.51</v>
      </c>
      <c r="P301" s="2">
        <v>0.17</v>
      </c>
      <c r="Q301" t="s">
        <v>84</v>
      </c>
      <c r="R301" t="s">
        <v>49</v>
      </c>
      <c r="S301">
        <v>12</v>
      </c>
      <c r="T301">
        <v>36</v>
      </c>
      <c r="U301">
        <v>96</v>
      </c>
      <c r="V301">
        <v>8</v>
      </c>
      <c r="W301" s="2">
        <v>0.43</v>
      </c>
      <c r="X301" s="2">
        <v>0.16</v>
      </c>
      <c r="Y301">
        <v>10</v>
      </c>
      <c r="Z301">
        <v>12</v>
      </c>
      <c r="AA301">
        <v>9</v>
      </c>
      <c r="AC301" s="22">
        <v>928</v>
      </c>
      <c r="AD301" s="23">
        <v>2</v>
      </c>
      <c r="AE301" s="23">
        <v>9</v>
      </c>
      <c r="AF301" s="22">
        <v>65</v>
      </c>
      <c r="AG301" s="22">
        <v>93</v>
      </c>
      <c r="AH301" s="22">
        <v>17</v>
      </c>
      <c r="AI301" s="22">
        <v>1.5</v>
      </c>
      <c r="AJ301" s="22">
        <v>73</v>
      </c>
      <c r="AK301" s="24">
        <v>9</v>
      </c>
      <c r="AL301" s="24">
        <f>Tabla_Estadisticas[[#This Row],[E1_Pts_Saque]]+Tabla_Estadisticas[[#This Row],[E1_Error_Saque]]/Tabla_Estadisticas[[#This Row],[E1_Total_Saques]]</f>
        <v>8.1428571428571423</v>
      </c>
      <c r="AM301" s="24">
        <f>Tabla_Estadisticas[[#This Row],[E1_Pts_Contraataque]]/Tabla_Estadisticas[[#This Row],[E1_Total_Saques]]</f>
        <v>0.2767857142857143</v>
      </c>
      <c r="AN301" s="22">
        <v>61</v>
      </c>
      <c r="AO301" s="22">
        <v>87</v>
      </c>
      <c r="AP301" s="22">
        <v>14</v>
      </c>
      <c r="AQ301" s="22">
        <v>2.25</v>
      </c>
      <c r="AR301" s="22">
        <v>76</v>
      </c>
      <c r="AS301" s="25">
        <v>6</v>
      </c>
      <c r="AT301" s="24">
        <f>Tabla_Estadisticas[[#This Row],[E2_Pts_Saque]]+Tabla_Estadisticas[[#This Row],[E2_Error_Saque]]/Tabla_Estadisticas[[#This Row],[E2_Total_Saques]]</f>
        <v>4.1909090909090914</v>
      </c>
      <c r="AU301" s="24">
        <f>Tabla_Estadisticas[[#This Row],[E2_Pts_Contraataque]]/Tabla_Estadisticas[[#This Row],[E2_Pts_Totales]]</f>
        <v>0.34523809523809523</v>
      </c>
      <c r="AW301" s="30">
        <v>929</v>
      </c>
      <c r="AX301" s="31">
        <v>43070</v>
      </c>
      <c r="AY301" s="30">
        <f>_xlfn.XLOOKUP(Auxiliar!A930,Equipos!$B$2:$B$24,Equipos!$A$2:$A$24,"error",0)</f>
        <v>8</v>
      </c>
      <c r="AZ301" s="30">
        <f>_xlfn.XLOOKUP(Auxiliar!B930,Equipos!$B$2:$B$24,Equipos!$A$2:$A$24,"error",0)</f>
        <v>16</v>
      </c>
      <c r="BA301" s="30">
        <v>0</v>
      </c>
      <c r="BB301" s="30">
        <v>3</v>
      </c>
    </row>
    <row r="302" spans="1:54" x14ac:dyDescent="0.25">
      <c r="A302" t="s">
        <v>62</v>
      </c>
      <c r="B302" t="s">
        <v>63</v>
      </c>
      <c r="L302" t="s">
        <v>152</v>
      </c>
      <c r="M302" t="s">
        <v>140</v>
      </c>
      <c r="N302" t="s">
        <v>58</v>
      </c>
      <c r="O302" s="2">
        <v>0.61</v>
      </c>
      <c r="P302" s="2">
        <v>0.31</v>
      </c>
      <c r="Q302" t="s">
        <v>47</v>
      </c>
      <c r="R302" t="s">
        <v>114</v>
      </c>
      <c r="S302">
        <v>6</v>
      </c>
      <c r="T302">
        <v>2</v>
      </c>
      <c r="U302">
        <v>82</v>
      </c>
      <c r="V302">
        <v>7</v>
      </c>
      <c r="W302" s="2">
        <v>0.5</v>
      </c>
      <c r="X302" s="2">
        <v>0.23</v>
      </c>
      <c r="Y302">
        <v>18</v>
      </c>
      <c r="Z302">
        <v>6</v>
      </c>
      <c r="AA302">
        <v>11</v>
      </c>
      <c r="AC302" s="26">
        <v>929</v>
      </c>
      <c r="AD302" s="27">
        <v>8</v>
      </c>
      <c r="AE302" s="27">
        <v>16</v>
      </c>
      <c r="AF302" s="26">
        <v>43</v>
      </c>
      <c r="AG302" s="26">
        <v>65</v>
      </c>
      <c r="AH302" s="26">
        <v>11</v>
      </c>
      <c r="AI302" s="26">
        <v>1</v>
      </c>
      <c r="AJ302" s="26">
        <v>55</v>
      </c>
      <c r="AK302" s="28">
        <v>10</v>
      </c>
      <c r="AL302" s="28">
        <f>Tabla_Estadisticas[[#This Row],[E1_Pts_Saque]]+Tabla_Estadisticas[[#This Row],[E1_Error_Saque]]/Tabla_Estadisticas[[#This Row],[E1_Total_Saques]]</f>
        <v>7.145833333333333</v>
      </c>
      <c r="AM302" s="28">
        <f>Tabla_Estadisticas[[#This Row],[E1_Pts_Contraataque]]/Tabla_Estadisticas[[#This Row],[E1_Total_Saques]]</f>
        <v>0.39583333333333331</v>
      </c>
      <c r="AN302" s="26">
        <v>59</v>
      </c>
      <c r="AO302" s="26">
        <v>73</v>
      </c>
      <c r="AP302" s="26">
        <v>18</v>
      </c>
      <c r="AQ302" s="26">
        <v>1</v>
      </c>
      <c r="AR302" s="26">
        <v>54</v>
      </c>
      <c r="AS302" s="29">
        <v>4</v>
      </c>
      <c r="AT302" s="28">
        <f>Tabla_Estadisticas[[#This Row],[E2_Pts_Saque]]+Tabla_Estadisticas[[#This Row],[E2_Error_Saque]]/Tabla_Estadisticas[[#This Row],[E2_Total_Saques]]</f>
        <v>4.197183098591549</v>
      </c>
      <c r="AU302" s="28">
        <f>Tabla_Estadisticas[[#This Row],[E2_Pts_Contraataque]]/Tabla_Estadisticas[[#This Row],[E2_Pts_Totales]]</f>
        <v>0.33333333333333331</v>
      </c>
      <c r="AW302" s="22">
        <v>930</v>
      </c>
      <c r="AX302" s="32">
        <v>43073</v>
      </c>
      <c r="AY302" s="22">
        <f>_xlfn.XLOOKUP(Auxiliar!A931,Equipos!$B$2:$B$24,Equipos!$A$2:$A$24,"error",0)</f>
        <v>1</v>
      </c>
      <c r="AZ302" s="22">
        <f>_xlfn.XLOOKUP(Auxiliar!B931,Equipos!$B$2:$B$24,Equipos!$A$2:$A$24,"error",0)</f>
        <v>18</v>
      </c>
      <c r="BA302" s="22">
        <v>3</v>
      </c>
      <c r="BB302" s="22">
        <v>2</v>
      </c>
    </row>
    <row r="303" spans="1:54" x14ac:dyDescent="0.25">
      <c r="A303" t="s">
        <v>86</v>
      </c>
      <c r="B303" t="s">
        <v>82</v>
      </c>
      <c r="L303" t="s">
        <v>106</v>
      </c>
      <c r="M303" t="s">
        <v>155</v>
      </c>
      <c r="N303" t="s">
        <v>50</v>
      </c>
      <c r="O303" s="2">
        <v>0.55000000000000004</v>
      </c>
      <c r="P303" s="2">
        <v>0.18</v>
      </c>
      <c r="Q303" t="s">
        <v>79</v>
      </c>
      <c r="R303" t="s">
        <v>47</v>
      </c>
      <c r="S303">
        <v>17</v>
      </c>
      <c r="T303">
        <v>42</v>
      </c>
      <c r="U303">
        <v>77</v>
      </c>
      <c r="V303">
        <v>5</v>
      </c>
      <c r="W303" s="2">
        <v>0.48</v>
      </c>
      <c r="X303" s="2">
        <v>0.16</v>
      </c>
      <c r="Y303">
        <v>6</v>
      </c>
      <c r="Z303">
        <v>8</v>
      </c>
      <c r="AA303">
        <v>9</v>
      </c>
      <c r="AC303" s="22">
        <v>930</v>
      </c>
      <c r="AD303" s="23">
        <v>1</v>
      </c>
      <c r="AE303" s="23">
        <v>18</v>
      </c>
      <c r="AF303" s="22">
        <v>80</v>
      </c>
      <c r="AG303" s="22">
        <v>111</v>
      </c>
      <c r="AH303" s="22">
        <v>19</v>
      </c>
      <c r="AI303" s="22">
        <v>1.4</v>
      </c>
      <c r="AJ303" s="22">
        <v>78</v>
      </c>
      <c r="AK303" s="24">
        <v>0</v>
      </c>
      <c r="AL303" s="24">
        <f>Tabla_Estadisticas[[#This Row],[E1_Pts_Saque]]+Tabla_Estadisticas[[#This Row],[E1_Error_Saque]]/Tabla_Estadisticas[[#This Row],[E1_Total_Saques]]</f>
        <v>5.189473684210526</v>
      </c>
      <c r="AM303" s="24">
        <f>Tabla_Estadisticas[[#This Row],[E1_Pts_Contraataque]]/Tabla_Estadisticas[[#This Row],[E1_Total_Saques]]</f>
        <v>0.17894736842105263</v>
      </c>
      <c r="AN303" s="22">
        <v>65</v>
      </c>
      <c r="AO303" s="22">
        <v>98</v>
      </c>
      <c r="AP303" s="22">
        <v>20</v>
      </c>
      <c r="AQ303" s="22">
        <v>0</v>
      </c>
      <c r="AR303" s="22">
        <v>92</v>
      </c>
      <c r="AS303" s="25">
        <v>7</v>
      </c>
      <c r="AT303" s="24">
        <f>Tabla_Estadisticas[[#This Row],[E2_Pts_Saque]]+Tabla_Estadisticas[[#This Row],[E2_Error_Saque]]/Tabla_Estadisticas[[#This Row],[E2_Total_Saques]]</f>
        <v>7.1509433962264151</v>
      </c>
      <c r="AU303" s="24">
        <f>Tabla_Estadisticas[[#This Row],[E2_Pts_Contraataque]]/Tabla_Estadisticas[[#This Row],[E2_Pts_Totales]]</f>
        <v>0.37662337662337664</v>
      </c>
      <c r="AW303" s="30">
        <v>931</v>
      </c>
      <c r="AX303" s="31">
        <v>43072</v>
      </c>
      <c r="AY303" s="30">
        <f>_xlfn.XLOOKUP(Auxiliar!A932,Equipos!$B$2:$B$24,Equipos!$A$2:$A$24,"error",0)</f>
        <v>12</v>
      </c>
      <c r="AZ303" s="30">
        <f>_xlfn.XLOOKUP(Auxiliar!B932,Equipos!$B$2:$B$24,Equipos!$A$2:$A$24,"error",0)</f>
        <v>14</v>
      </c>
      <c r="BA303" s="30">
        <v>2</v>
      </c>
      <c r="BB303" s="30">
        <v>3</v>
      </c>
    </row>
    <row r="304" spans="1:54" x14ac:dyDescent="0.25">
      <c r="A304" t="s">
        <v>41</v>
      </c>
      <c r="B304" t="s">
        <v>53</v>
      </c>
      <c r="L304" t="s">
        <v>74</v>
      </c>
      <c r="M304" t="s">
        <v>119</v>
      </c>
      <c r="N304" t="s">
        <v>47</v>
      </c>
      <c r="O304" s="2">
        <v>0.46</v>
      </c>
      <c r="P304" s="2">
        <v>0.23</v>
      </c>
      <c r="Q304" t="s">
        <v>47</v>
      </c>
      <c r="R304" t="s">
        <v>47</v>
      </c>
      <c r="S304">
        <v>9</v>
      </c>
      <c r="T304">
        <v>34</v>
      </c>
      <c r="U304">
        <v>50</v>
      </c>
      <c r="V304">
        <v>3</v>
      </c>
      <c r="W304" s="2">
        <v>0.52</v>
      </c>
      <c r="X304" s="2">
        <v>0.22</v>
      </c>
      <c r="Y304">
        <v>6</v>
      </c>
      <c r="Z304">
        <v>6</v>
      </c>
      <c r="AA304">
        <v>14</v>
      </c>
      <c r="AC304" s="26">
        <v>931</v>
      </c>
      <c r="AD304" s="27">
        <v>12</v>
      </c>
      <c r="AE304" s="27">
        <v>14</v>
      </c>
      <c r="AF304" s="26">
        <v>66</v>
      </c>
      <c r="AG304" s="26">
        <v>97</v>
      </c>
      <c r="AH304" s="26">
        <v>13</v>
      </c>
      <c r="AI304" s="26">
        <v>0.8</v>
      </c>
      <c r="AJ304" s="26">
        <v>93</v>
      </c>
      <c r="AK304" s="28">
        <v>8</v>
      </c>
      <c r="AL304" s="28">
        <f>Tabla_Estadisticas[[#This Row],[E1_Pts_Saque]]+Tabla_Estadisticas[[#This Row],[E1_Error_Saque]]/Tabla_Estadisticas[[#This Row],[E1_Total_Saques]]</f>
        <v>3.180327868852459</v>
      </c>
      <c r="AM304" s="28">
        <f>Tabla_Estadisticas[[#This Row],[E1_Pts_Contraataque]]/Tabla_Estadisticas[[#This Row],[E1_Total_Saques]]</f>
        <v>0.22950819672131148</v>
      </c>
      <c r="AN304" s="26">
        <v>88</v>
      </c>
      <c r="AO304" s="26">
        <v>109</v>
      </c>
      <c r="AP304" s="26">
        <v>16</v>
      </c>
      <c r="AQ304" s="26">
        <v>1.6</v>
      </c>
      <c r="AR304" s="26">
        <v>84</v>
      </c>
      <c r="AS304" s="29">
        <v>4</v>
      </c>
      <c r="AT304" s="28">
        <f>Tabla_Estadisticas[[#This Row],[E2_Pts_Saque]]+Tabla_Estadisticas[[#This Row],[E2_Error_Saque]]/Tabla_Estadisticas[[#This Row],[E2_Total_Saques]]</f>
        <v>6.1095890410958908</v>
      </c>
      <c r="AU304" s="28">
        <f>Tabla_Estadisticas[[#This Row],[E2_Pts_Contraataque]]/Tabla_Estadisticas[[#This Row],[E2_Pts_Totales]]</f>
        <v>0.43636363636363634</v>
      </c>
      <c r="AW304" s="22">
        <v>932</v>
      </c>
      <c r="AX304" s="32">
        <v>43079</v>
      </c>
      <c r="AY304" s="22">
        <f>_xlfn.XLOOKUP(Auxiliar!A933,Equipos!$B$2:$B$24,Equipos!$A$2:$A$24,"error",0)</f>
        <v>14</v>
      </c>
      <c r="AZ304" s="22">
        <f>_xlfn.XLOOKUP(Auxiliar!B933,Equipos!$B$2:$B$24,Equipos!$A$2:$A$24,"error",0)</f>
        <v>7</v>
      </c>
      <c r="BA304" s="22">
        <v>1</v>
      </c>
      <c r="BB304" s="22">
        <v>3</v>
      </c>
    </row>
    <row r="305" spans="1:54" x14ac:dyDescent="0.25">
      <c r="A305" t="s">
        <v>42</v>
      </c>
      <c r="B305" t="s">
        <v>54</v>
      </c>
      <c r="L305" t="s">
        <v>125</v>
      </c>
      <c r="M305" t="s">
        <v>99</v>
      </c>
      <c r="N305" t="s">
        <v>60</v>
      </c>
      <c r="O305" s="2">
        <v>0.7</v>
      </c>
      <c r="P305" s="2">
        <v>0.36</v>
      </c>
      <c r="Q305" t="s">
        <v>47</v>
      </c>
      <c r="R305" t="s">
        <v>109</v>
      </c>
      <c r="S305">
        <v>5</v>
      </c>
      <c r="T305">
        <v>13</v>
      </c>
      <c r="U305">
        <v>68</v>
      </c>
      <c r="V305">
        <v>3</v>
      </c>
      <c r="W305" s="2">
        <v>0.44</v>
      </c>
      <c r="X305" s="2">
        <v>0.2</v>
      </c>
      <c r="Y305">
        <v>15</v>
      </c>
      <c r="Z305">
        <v>6</v>
      </c>
      <c r="AA305">
        <v>9</v>
      </c>
      <c r="AC305" s="22">
        <v>932</v>
      </c>
      <c r="AD305" s="23">
        <v>14</v>
      </c>
      <c r="AE305" s="23">
        <v>7</v>
      </c>
      <c r="AF305" s="22">
        <v>60</v>
      </c>
      <c r="AG305" s="22">
        <v>89</v>
      </c>
      <c r="AH305" s="22">
        <v>22</v>
      </c>
      <c r="AI305" s="22">
        <v>2.25</v>
      </c>
      <c r="AJ305" s="22">
        <v>75</v>
      </c>
      <c r="AK305" s="24">
        <v>7</v>
      </c>
      <c r="AL305" s="24">
        <f>Tabla_Estadisticas[[#This Row],[E1_Pts_Saque]]+Tabla_Estadisticas[[#This Row],[E1_Error_Saque]]/Tabla_Estadisticas[[#This Row],[E1_Total_Saques]]</f>
        <v>3.0684931506849313</v>
      </c>
      <c r="AM305" s="24">
        <f>Tabla_Estadisticas[[#This Row],[E1_Pts_Contraataque]]/Tabla_Estadisticas[[#This Row],[E1_Total_Saques]]</f>
        <v>0.27397260273972601</v>
      </c>
      <c r="AN305" s="22">
        <v>58</v>
      </c>
      <c r="AO305" s="22">
        <v>90</v>
      </c>
      <c r="AP305" s="22">
        <v>15</v>
      </c>
      <c r="AQ305" s="22">
        <v>1.75</v>
      </c>
      <c r="AR305" s="22">
        <v>67</v>
      </c>
      <c r="AS305" s="25">
        <v>9</v>
      </c>
      <c r="AT305" s="24">
        <f>Tabla_Estadisticas[[#This Row],[E2_Pts_Saque]]+Tabla_Estadisticas[[#This Row],[E2_Error_Saque]]/Tabla_Estadisticas[[#This Row],[E2_Total_Saques]]</f>
        <v>1.1935483870967742</v>
      </c>
      <c r="AU305" s="24">
        <f>Tabla_Estadisticas[[#This Row],[E2_Pts_Contraataque]]/Tabla_Estadisticas[[#This Row],[E2_Pts_Totales]]</f>
        <v>0.27450980392156865</v>
      </c>
      <c r="AW305" s="30">
        <v>933</v>
      </c>
      <c r="AX305" s="31">
        <v>43077</v>
      </c>
      <c r="AY305" s="30">
        <f>_xlfn.XLOOKUP(Auxiliar!A934,Equipos!$B$2:$B$24,Equipos!$A$2:$A$24,"error",0)</f>
        <v>18</v>
      </c>
      <c r="AZ305" s="30">
        <f>_xlfn.XLOOKUP(Auxiliar!B934,Equipos!$B$2:$B$24,Equipos!$A$2:$A$24,"error",0)</f>
        <v>12</v>
      </c>
      <c r="BA305" s="30">
        <v>0</v>
      </c>
      <c r="BB305" s="30">
        <v>3</v>
      </c>
    </row>
    <row r="306" spans="1:54" x14ac:dyDescent="0.25">
      <c r="A306" t="s">
        <v>101</v>
      </c>
      <c r="B306" t="s">
        <v>71</v>
      </c>
      <c r="L306" t="s">
        <v>152</v>
      </c>
      <c r="M306" t="s">
        <v>158</v>
      </c>
      <c r="N306" t="s">
        <v>77</v>
      </c>
      <c r="O306" s="2">
        <v>0.48</v>
      </c>
      <c r="P306" s="2">
        <v>0.22</v>
      </c>
      <c r="Q306" t="s">
        <v>49</v>
      </c>
      <c r="R306" t="s">
        <v>51</v>
      </c>
      <c r="S306">
        <v>13</v>
      </c>
      <c r="T306">
        <v>33</v>
      </c>
      <c r="U306">
        <v>89</v>
      </c>
      <c r="V306">
        <v>4</v>
      </c>
      <c r="W306" s="2">
        <v>0.46</v>
      </c>
      <c r="X306" s="2">
        <v>0.13</v>
      </c>
      <c r="Y306">
        <v>14</v>
      </c>
      <c r="Z306">
        <v>10</v>
      </c>
      <c r="AA306">
        <v>12</v>
      </c>
      <c r="AC306" s="26">
        <v>933</v>
      </c>
      <c r="AD306" s="27">
        <v>18</v>
      </c>
      <c r="AE306" s="27">
        <v>12</v>
      </c>
      <c r="AF306" s="26">
        <v>46</v>
      </c>
      <c r="AG306" s="26">
        <v>57</v>
      </c>
      <c r="AH306" s="26">
        <v>9</v>
      </c>
      <c r="AI306" s="26">
        <v>1</v>
      </c>
      <c r="AJ306" s="26">
        <v>68</v>
      </c>
      <c r="AK306" s="28">
        <v>5</v>
      </c>
      <c r="AL306" s="28">
        <f>Tabla_Estadisticas[[#This Row],[E1_Pts_Saque]]+Tabla_Estadisticas[[#This Row],[E1_Error_Saque]]/Tabla_Estadisticas[[#This Row],[E1_Total_Saques]]</f>
        <v>4.1603773584905657</v>
      </c>
      <c r="AM306" s="28">
        <f>Tabla_Estadisticas[[#This Row],[E1_Pts_Contraataque]]/Tabla_Estadisticas[[#This Row],[E1_Total_Saques]]</f>
        <v>0.26415094339622641</v>
      </c>
      <c r="AN306" s="26">
        <v>54</v>
      </c>
      <c r="AO306" s="26">
        <v>73</v>
      </c>
      <c r="AP306" s="26">
        <v>5</v>
      </c>
      <c r="AQ306" s="26">
        <v>1.67</v>
      </c>
      <c r="AR306" s="26">
        <v>48</v>
      </c>
      <c r="AS306" s="29">
        <v>3</v>
      </c>
      <c r="AT306" s="28">
        <f>Tabla_Estadisticas[[#This Row],[E2_Pts_Saque]]+Tabla_Estadisticas[[#This Row],[E2_Error_Saque]]/Tabla_Estadisticas[[#This Row],[E2_Total_Saques]]</f>
        <v>5.13</v>
      </c>
      <c r="AU306" s="28">
        <f>Tabla_Estadisticas[[#This Row],[E2_Pts_Contraataque]]/Tabla_Estadisticas[[#This Row],[E2_Pts_Totales]]</f>
        <v>0.31578947368421051</v>
      </c>
      <c r="AW306" s="22">
        <v>934</v>
      </c>
      <c r="AX306" s="32">
        <v>43081</v>
      </c>
      <c r="AY306" s="22">
        <f>_xlfn.XLOOKUP(Auxiliar!A935,Equipos!$B$2:$B$24,Equipos!$A$2:$A$24,"error",0)</f>
        <v>16</v>
      </c>
      <c r="AZ306" s="22">
        <f>_xlfn.XLOOKUP(Auxiliar!B935,Equipos!$B$2:$B$24,Equipos!$A$2:$A$24,"error",0)</f>
        <v>1</v>
      </c>
      <c r="BA306" s="22">
        <v>3</v>
      </c>
      <c r="BB306" s="22">
        <v>1</v>
      </c>
    </row>
    <row r="307" spans="1:54" x14ac:dyDescent="0.25">
      <c r="A307" t="s">
        <v>72</v>
      </c>
      <c r="B307" t="s">
        <v>87</v>
      </c>
      <c r="L307" t="s">
        <v>125</v>
      </c>
      <c r="M307" t="s">
        <v>118</v>
      </c>
      <c r="N307" t="s">
        <v>77</v>
      </c>
      <c r="O307" s="2">
        <v>0.39</v>
      </c>
      <c r="P307" s="2">
        <v>0.06</v>
      </c>
      <c r="Q307" t="s">
        <v>77</v>
      </c>
      <c r="R307" t="s">
        <v>84</v>
      </c>
      <c r="S307">
        <v>4</v>
      </c>
      <c r="T307">
        <v>20</v>
      </c>
      <c r="U307">
        <v>62</v>
      </c>
      <c r="V307">
        <v>7</v>
      </c>
      <c r="W307" s="2">
        <v>0.5</v>
      </c>
      <c r="X307" s="2">
        <v>0.08</v>
      </c>
      <c r="Y307">
        <v>12</v>
      </c>
      <c r="Z307">
        <v>5</v>
      </c>
      <c r="AA307">
        <v>7</v>
      </c>
      <c r="AC307" s="22">
        <v>934</v>
      </c>
      <c r="AD307" s="23">
        <v>16</v>
      </c>
      <c r="AE307" s="23">
        <v>1</v>
      </c>
      <c r="AF307" s="22">
        <v>65</v>
      </c>
      <c r="AG307" s="22">
        <v>93</v>
      </c>
      <c r="AH307" s="22">
        <v>15</v>
      </c>
      <c r="AI307" s="22">
        <v>2</v>
      </c>
      <c r="AJ307" s="22">
        <v>75</v>
      </c>
      <c r="AK307" s="24">
        <v>4</v>
      </c>
      <c r="AL307" s="24">
        <f>Tabla_Estadisticas[[#This Row],[E1_Pts_Saque]]+Tabla_Estadisticas[[#This Row],[E1_Error_Saque]]/Tabla_Estadisticas[[#This Row],[E1_Total_Saques]]</f>
        <v>7.1506849315068495</v>
      </c>
      <c r="AM307" s="24">
        <f>Tabla_Estadisticas[[#This Row],[E1_Pts_Contraataque]]/Tabla_Estadisticas[[#This Row],[E1_Total_Saques]]</f>
        <v>0.34246575342465752</v>
      </c>
      <c r="AN307" s="22">
        <v>63</v>
      </c>
      <c r="AO307" s="22">
        <v>91</v>
      </c>
      <c r="AP307" s="22">
        <v>16</v>
      </c>
      <c r="AQ307" s="22">
        <v>1</v>
      </c>
      <c r="AR307" s="22">
        <v>78</v>
      </c>
      <c r="AS307" s="25">
        <v>8</v>
      </c>
      <c r="AT307" s="24">
        <f>Tabla_Estadisticas[[#This Row],[E2_Pts_Saque]]+Tabla_Estadisticas[[#This Row],[E2_Error_Saque]]/Tabla_Estadisticas[[#This Row],[E2_Total_Saques]]</f>
        <v>5.1470588235294121</v>
      </c>
      <c r="AU307" s="24">
        <f>Tabla_Estadisticas[[#This Row],[E2_Pts_Contraataque]]/Tabla_Estadisticas[[#This Row],[E2_Pts_Totales]]</f>
        <v>0.30769230769230771</v>
      </c>
      <c r="AW307" s="30">
        <v>935</v>
      </c>
      <c r="AX307" s="31">
        <v>43082</v>
      </c>
      <c r="AY307" s="30">
        <f>_xlfn.XLOOKUP(Auxiliar!A936,Equipos!$B$2:$B$24,Equipos!$A$2:$A$24,"error",0)</f>
        <v>9</v>
      </c>
      <c r="AZ307" s="30">
        <f>_xlfn.XLOOKUP(Auxiliar!B936,Equipos!$B$2:$B$24,Equipos!$A$2:$A$24,"error",0)</f>
        <v>8</v>
      </c>
      <c r="BA307" s="30">
        <v>0</v>
      </c>
      <c r="BB307" s="30">
        <v>3</v>
      </c>
    </row>
    <row r="308" spans="1:54" x14ac:dyDescent="0.25">
      <c r="A308" t="s">
        <v>100</v>
      </c>
      <c r="B308" t="s">
        <v>92</v>
      </c>
      <c r="L308" t="s">
        <v>51</v>
      </c>
      <c r="M308" t="s">
        <v>124</v>
      </c>
      <c r="N308" t="s">
        <v>58</v>
      </c>
      <c r="O308" s="2">
        <v>0.6</v>
      </c>
      <c r="P308" s="2">
        <v>0.31</v>
      </c>
      <c r="Q308" t="s">
        <v>47</v>
      </c>
      <c r="R308" t="s">
        <v>98</v>
      </c>
      <c r="S308">
        <v>6</v>
      </c>
      <c r="T308">
        <v>29</v>
      </c>
      <c r="U308">
        <v>48</v>
      </c>
      <c r="V308">
        <v>6</v>
      </c>
      <c r="W308" s="2">
        <v>0.5</v>
      </c>
      <c r="X308" s="2">
        <v>0.16</v>
      </c>
      <c r="Y308">
        <v>2</v>
      </c>
      <c r="Z308">
        <v>6</v>
      </c>
      <c r="AA308">
        <v>5</v>
      </c>
      <c r="AC308" s="26">
        <v>935</v>
      </c>
      <c r="AD308" s="27">
        <v>9</v>
      </c>
      <c r="AE308" s="27">
        <v>8</v>
      </c>
      <c r="AF308" s="26">
        <v>44</v>
      </c>
      <c r="AG308" s="26">
        <v>62</v>
      </c>
      <c r="AH308" s="26">
        <v>12</v>
      </c>
      <c r="AI308" s="26">
        <v>0.33</v>
      </c>
      <c r="AJ308" s="26">
        <v>66</v>
      </c>
      <c r="AK308" s="28">
        <v>6</v>
      </c>
      <c r="AL308" s="28">
        <f>Tabla_Estadisticas[[#This Row],[E1_Pts_Saque]]+Tabla_Estadisticas[[#This Row],[E1_Error_Saque]]/Tabla_Estadisticas[[#This Row],[E1_Total_Saques]]</f>
        <v>6.25</v>
      </c>
      <c r="AM308" s="28">
        <f>Tabla_Estadisticas[[#This Row],[E1_Pts_Contraataque]]/Tabla_Estadisticas[[#This Row],[E1_Total_Saques]]</f>
        <v>0.1875</v>
      </c>
      <c r="AN308" s="26">
        <v>54</v>
      </c>
      <c r="AO308" s="26">
        <v>76</v>
      </c>
      <c r="AP308" s="26">
        <v>10</v>
      </c>
      <c r="AQ308" s="26">
        <v>2</v>
      </c>
      <c r="AR308" s="26">
        <v>50</v>
      </c>
      <c r="AS308" s="29">
        <v>1</v>
      </c>
      <c r="AT308" s="28">
        <f>Tabla_Estadisticas[[#This Row],[E2_Pts_Saque]]+Tabla_Estadisticas[[#This Row],[E2_Error_Saque]]/Tabla_Estadisticas[[#This Row],[E2_Total_Saques]]</f>
        <v>4.1643835616438354</v>
      </c>
      <c r="AU308" s="28">
        <f>Tabla_Estadisticas[[#This Row],[E2_Pts_Contraataque]]/Tabla_Estadisticas[[#This Row],[E2_Pts_Totales]]</f>
        <v>0.34615384615384615</v>
      </c>
      <c r="AW308" s="22">
        <v>936</v>
      </c>
      <c r="AX308" s="32">
        <v>43079</v>
      </c>
      <c r="AY308" s="22">
        <f>_xlfn.XLOOKUP(Auxiliar!A937,Equipos!$B$2:$B$24,Equipos!$A$2:$A$24,"error",0)</f>
        <v>17</v>
      </c>
      <c r="AZ308" s="22">
        <f>_xlfn.XLOOKUP(Auxiliar!B937,Equipos!$B$2:$B$24,Equipos!$A$2:$A$24,"error",0)</f>
        <v>2</v>
      </c>
      <c r="BA308" s="22">
        <v>3</v>
      </c>
      <c r="BB308" s="22">
        <v>2</v>
      </c>
    </row>
    <row r="309" spans="1:54" x14ac:dyDescent="0.25">
      <c r="A309" t="s">
        <v>92</v>
      </c>
      <c r="B309" t="s">
        <v>62</v>
      </c>
      <c r="L309" t="s">
        <v>66</v>
      </c>
      <c r="M309" t="s">
        <v>115</v>
      </c>
      <c r="N309" t="s">
        <v>98</v>
      </c>
      <c r="O309" s="2">
        <v>0.39</v>
      </c>
      <c r="P309" s="2">
        <v>0.28000000000000003</v>
      </c>
      <c r="Q309" t="s">
        <v>47</v>
      </c>
      <c r="R309" t="s">
        <v>84</v>
      </c>
      <c r="S309">
        <v>10</v>
      </c>
      <c r="T309">
        <v>10</v>
      </c>
      <c r="U309">
        <v>65</v>
      </c>
      <c r="V309">
        <v>5</v>
      </c>
      <c r="W309" s="2">
        <v>0.47</v>
      </c>
      <c r="X309" s="2">
        <v>0.2</v>
      </c>
      <c r="Y309">
        <v>12</v>
      </c>
      <c r="Z309">
        <v>7</v>
      </c>
      <c r="AA309">
        <v>7</v>
      </c>
      <c r="AC309" s="22">
        <v>936</v>
      </c>
      <c r="AD309" s="23">
        <v>17</v>
      </c>
      <c r="AE309" s="23">
        <v>2</v>
      </c>
      <c r="AF309" s="22">
        <v>70</v>
      </c>
      <c r="AG309" s="22">
        <v>107</v>
      </c>
      <c r="AH309" s="22">
        <v>17</v>
      </c>
      <c r="AI309" s="22">
        <v>0.8</v>
      </c>
      <c r="AJ309" s="22">
        <v>83</v>
      </c>
      <c r="AK309" s="24">
        <v>6</v>
      </c>
      <c r="AL309" s="24">
        <f>Tabla_Estadisticas[[#This Row],[E1_Pts_Saque]]+Tabla_Estadisticas[[#This Row],[E1_Error_Saque]]/Tabla_Estadisticas[[#This Row],[E1_Total_Saques]]</f>
        <v>5.1216216216216219</v>
      </c>
      <c r="AM309" s="24">
        <f>Tabla_Estadisticas[[#This Row],[E1_Pts_Contraataque]]/Tabla_Estadisticas[[#This Row],[E1_Total_Saques]]</f>
        <v>0.35135135135135137</v>
      </c>
      <c r="AN309" s="22">
        <v>75</v>
      </c>
      <c r="AO309" s="22">
        <v>105</v>
      </c>
      <c r="AP309" s="22">
        <v>22</v>
      </c>
      <c r="AQ309" s="22">
        <v>1.2</v>
      </c>
      <c r="AR309" s="22">
        <v>90</v>
      </c>
      <c r="AS309" s="25">
        <v>4</v>
      </c>
      <c r="AT309" s="24">
        <f>Tabla_Estadisticas[[#This Row],[E2_Pts_Saque]]+Tabla_Estadisticas[[#This Row],[E2_Error_Saque]]/Tabla_Estadisticas[[#This Row],[E2_Total_Saques]]</f>
        <v>2.2203389830508473</v>
      </c>
      <c r="AU309" s="24">
        <f>Tabla_Estadisticas[[#This Row],[E2_Pts_Contraataque]]/Tabla_Estadisticas[[#This Row],[E2_Pts_Totales]]</f>
        <v>0.28260869565217389</v>
      </c>
      <c r="AW309" s="30">
        <v>937</v>
      </c>
      <c r="AX309" s="31">
        <v>43079</v>
      </c>
      <c r="AY309" s="30">
        <f>_xlfn.XLOOKUP(Auxiliar!A938,Equipos!$B$2:$B$24,Equipos!$A$2:$A$24,"error",0)</f>
        <v>19</v>
      </c>
      <c r="AZ309" s="30">
        <f>_xlfn.XLOOKUP(Auxiliar!B938,Equipos!$B$2:$B$24,Equipos!$A$2:$A$24,"error",0)</f>
        <v>4</v>
      </c>
      <c r="BA309" s="30">
        <v>3</v>
      </c>
      <c r="BB309" s="30">
        <v>2</v>
      </c>
    </row>
    <row r="310" spans="1:54" x14ac:dyDescent="0.25">
      <c r="A310" t="s">
        <v>87</v>
      </c>
      <c r="B310" t="s">
        <v>100</v>
      </c>
      <c r="L310" t="s">
        <v>117</v>
      </c>
      <c r="M310" t="s">
        <v>70</v>
      </c>
      <c r="N310" t="s">
        <v>69</v>
      </c>
      <c r="O310" s="2">
        <v>0.36</v>
      </c>
      <c r="P310" s="2">
        <v>0.23</v>
      </c>
      <c r="Q310" t="s">
        <v>47</v>
      </c>
      <c r="R310" t="s">
        <v>68</v>
      </c>
      <c r="S310">
        <v>4</v>
      </c>
      <c r="T310">
        <v>35</v>
      </c>
      <c r="U310">
        <v>51</v>
      </c>
      <c r="V310">
        <v>2</v>
      </c>
      <c r="W310" s="2">
        <v>0.56000000000000005</v>
      </c>
      <c r="X310" s="2">
        <v>0.21</v>
      </c>
      <c r="Y310">
        <v>3</v>
      </c>
      <c r="Z310">
        <v>6</v>
      </c>
      <c r="AA310">
        <v>5</v>
      </c>
      <c r="AC310" s="26">
        <v>937</v>
      </c>
      <c r="AD310" s="27">
        <v>19</v>
      </c>
      <c r="AE310" s="27">
        <v>4</v>
      </c>
      <c r="AF310" s="26">
        <v>77</v>
      </c>
      <c r="AG310" s="26">
        <v>108</v>
      </c>
      <c r="AH310" s="26">
        <v>20</v>
      </c>
      <c r="AI310" s="26">
        <v>1.2</v>
      </c>
      <c r="AJ310" s="26">
        <v>86</v>
      </c>
      <c r="AK310" s="28">
        <v>8</v>
      </c>
      <c r="AL310" s="28">
        <f>Tabla_Estadisticas[[#This Row],[E1_Pts_Saque]]+Tabla_Estadisticas[[#This Row],[E1_Error_Saque]]/Tabla_Estadisticas[[#This Row],[E1_Total_Saques]]</f>
        <v>2.1904761904761907</v>
      </c>
      <c r="AM310" s="28">
        <f>Tabla_Estadisticas[[#This Row],[E1_Pts_Contraataque]]/Tabla_Estadisticas[[#This Row],[E1_Total_Saques]]</f>
        <v>0.20634920634920634</v>
      </c>
      <c r="AN310" s="26">
        <v>70</v>
      </c>
      <c r="AO310" s="26">
        <v>104</v>
      </c>
      <c r="AP310" s="26">
        <v>18</v>
      </c>
      <c r="AQ310" s="26">
        <v>1.6</v>
      </c>
      <c r="AR310" s="26">
        <v>88</v>
      </c>
      <c r="AS310" s="29">
        <v>6</v>
      </c>
      <c r="AT310" s="28">
        <f>Tabla_Estadisticas[[#This Row],[E2_Pts_Saque]]+Tabla_Estadisticas[[#This Row],[E2_Error_Saque]]/Tabla_Estadisticas[[#This Row],[E2_Total_Saques]]</f>
        <v>9.1369863013698627</v>
      </c>
      <c r="AU310" s="28">
        <f>Tabla_Estadisticas[[#This Row],[E2_Pts_Contraataque]]/Tabla_Estadisticas[[#This Row],[E2_Pts_Totales]]</f>
        <v>0.42857142857142855</v>
      </c>
      <c r="AW310" s="22">
        <v>938</v>
      </c>
      <c r="AX310" s="32">
        <v>43078</v>
      </c>
      <c r="AY310" s="22">
        <f>_xlfn.XLOOKUP(Auxiliar!A939,Equipos!$B$2:$B$24,Equipos!$A$2:$A$24,"error",0)</f>
        <v>13</v>
      </c>
      <c r="AZ310" s="22">
        <f>_xlfn.XLOOKUP(Auxiliar!B939,Equipos!$B$2:$B$24,Equipos!$A$2:$A$24,"error",0)</f>
        <v>20</v>
      </c>
      <c r="BA310" s="22">
        <v>3</v>
      </c>
      <c r="BB310" s="22">
        <v>0</v>
      </c>
    </row>
    <row r="311" spans="1:54" x14ac:dyDescent="0.25">
      <c r="A311" t="s">
        <v>71</v>
      </c>
      <c r="B311" t="s">
        <v>72</v>
      </c>
      <c r="L311" t="s">
        <v>89</v>
      </c>
      <c r="M311" t="s">
        <v>108</v>
      </c>
      <c r="N311" t="s">
        <v>47</v>
      </c>
      <c r="O311" s="2">
        <v>0.44</v>
      </c>
      <c r="P311" s="2">
        <v>0.19</v>
      </c>
      <c r="Q311" t="s">
        <v>84</v>
      </c>
      <c r="R311" t="s">
        <v>84</v>
      </c>
      <c r="S311">
        <v>12</v>
      </c>
      <c r="T311">
        <v>36</v>
      </c>
      <c r="U311">
        <v>88</v>
      </c>
      <c r="V311">
        <v>2</v>
      </c>
      <c r="W311" s="2">
        <v>0.54</v>
      </c>
      <c r="X311" s="2">
        <v>0.13</v>
      </c>
      <c r="Y311">
        <v>12</v>
      </c>
      <c r="Z311">
        <v>12</v>
      </c>
      <c r="AA311">
        <v>19</v>
      </c>
      <c r="AC311" s="22">
        <v>938</v>
      </c>
      <c r="AD311" s="23">
        <v>13</v>
      </c>
      <c r="AE311" s="23">
        <v>20</v>
      </c>
      <c r="AF311" s="22">
        <v>54</v>
      </c>
      <c r="AG311" s="22">
        <v>74</v>
      </c>
      <c r="AH311" s="22">
        <v>15</v>
      </c>
      <c r="AI311" s="22">
        <v>3.67</v>
      </c>
      <c r="AJ311" s="22">
        <v>42</v>
      </c>
      <c r="AK311" s="24">
        <v>1</v>
      </c>
      <c r="AL311" s="24">
        <f>Tabla_Estadisticas[[#This Row],[E1_Pts_Saque]]+Tabla_Estadisticas[[#This Row],[E1_Error_Saque]]/Tabla_Estadisticas[[#This Row],[E1_Total_Saques]]</f>
        <v>2.1851851851851851</v>
      </c>
      <c r="AM311" s="24">
        <f>Tabla_Estadisticas[[#This Row],[E1_Pts_Contraataque]]/Tabla_Estadisticas[[#This Row],[E1_Total_Saques]]</f>
        <v>0.19444444444444445</v>
      </c>
      <c r="AN311" s="22">
        <v>36</v>
      </c>
      <c r="AO311" s="22">
        <v>60</v>
      </c>
      <c r="AP311" s="22">
        <v>18</v>
      </c>
      <c r="AQ311" s="22">
        <v>0.33</v>
      </c>
      <c r="AR311" s="22">
        <v>59</v>
      </c>
      <c r="AS311" s="25">
        <v>11</v>
      </c>
      <c r="AT311" s="24">
        <f>Tabla_Estadisticas[[#This Row],[E2_Pts_Saque]]+Tabla_Estadisticas[[#This Row],[E2_Error_Saque]]/Tabla_Estadisticas[[#This Row],[E2_Total_Saques]]</f>
        <v>6.1754385964912277</v>
      </c>
      <c r="AU311" s="24">
        <f>Tabla_Estadisticas[[#This Row],[E2_Pts_Contraataque]]/Tabla_Estadisticas[[#This Row],[E2_Pts_Totales]]</f>
        <v>0.34567901234567899</v>
      </c>
      <c r="AW311" s="30">
        <v>939</v>
      </c>
      <c r="AX311" s="31">
        <v>43047</v>
      </c>
      <c r="AY311" s="30">
        <f>_xlfn.XLOOKUP(Auxiliar!A940,Equipos!$B$2:$B$24,Equipos!$A$2:$A$24,"error",0)</f>
        <v>15</v>
      </c>
      <c r="AZ311" s="30">
        <f>_xlfn.XLOOKUP(Auxiliar!B940,Equipos!$B$2:$B$24,Equipos!$A$2:$A$24,"error",0)</f>
        <v>5</v>
      </c>
      <c r="BA311" s="30">
        <v>3</v>
      </c>
      <c r="BB311" s="30">
        <v>0</v>
      </c>
    </row>
    <row r="312" spans="1:54" x14ac:dyDescent="0.25">
      <c r="A312" t="s">
        <v>54</v>
      </c>
      <c r="B312" t="s">
        <v>101</v>
      </c>
      <c r="L312" t="s">
        <v>102</v>
      </c>
      <c r="M312" t="s">
        <v>158</v>
      </c>
      <c r="N312" t="s">
        <v>68</v>
      </c>
      <c r="O312" s="2">
        <v>0.56999999999999995</v>
      </c>
      <c r="P312" s="2">
        <v>0.22</v>
      </c>
      <c r="Q312" t="s">
        <v>136</v>
      </c>
      <c r="R312" t="s">
        <v>47</v>
      </c>
      <c r="S312">
        <v>11</v>
      </c>
      <c r="T312">
        <v>40</v>
      </c>
      <c r="U312">
        <v>82</v>
      </c>
      <c r="V312">
        <v>8</v>
      </c>
      <c r="W312" s="2">
        <v>0.57999999999999996</v>
      </c>
      <c r="X312" s="2">
        <v>0.24</v>
      </c>
      <c r="Y312">
        <v>6</v>
      </c>
      <c r="Z312">
        <v>21</v>
      </c>
      <c r="AA312">
        <v>16</v>
      </c>
      <c r="AC312" s="26">
        <v>939</v>
      </c>
      <c r="AD312" s="27">
        <v>15</v>
      </c>
      <c r="AE312" s="27">
        <v>5</v>
      </c>
      <c r="AF312" s="26">
        <v>50</v>
      </c>
      <c r="AG312" s="26">
        <v>73</v>
      </c>
      <c r="AH312" s="26">
        <v>4</v>
      </c>
      <c r="AI312" s="26">
        <v>1.67</v>
      </c>
      <c r="AJ312" s="26">
        <v>37</v>
      </c>
      <c r="AK312" s="28">
        <v>1</v>
      </c>
      <c r="AL312" s="28">
        <f>Tabla_Estadisticas[[#This Row],[E1_Pts_Saque]]+Tabla_Estadisticas[[#This Row],[E1_Error_Saque]]/Tabla_Estadisticas[[#This Row],[E1_Total_Saques]]</f>
        <v>8.1717171717171713</v>
      </c>
      <c r="AM312" s="28">
        <f>Tabla_Estadisticas[[#This Row],[E1_Pts_Contraataque]]/Tabla_Estadisticas[[#This Row],[E1_Total_Saques]]</f>
        <v>0.21212121212121213</v>
      </c>
      <c r="AN312" s="26">
        <v>34</v>
      </c>
      <c r="AO312" s="26">
        <v>44</v>
      </c>
      <c r="AP312" s="26">
        <v>8</v>
      </c>
      <c r="AQ312" s="26">
        <v>0.33</v>
      </c>
      <c r="AR312" s="26">
        <v>68</v>
      </c>
      <c r="AS312" s="29">
        <v>5</v>
      </c>
      <c r="AT312" s="28">
        <f>Tabla_Estadisticas[[#This Row],[E2_Pts_Saque]]+Tabla_Estadisticas[[#This Row],[E2_Error_Saque]]/Tabla_Estadisticas[[#This Row],[E2_Total_Saques]]</f>
        <v>3.1792452830188678</v>
      </c>
      <c r="AU312" s="28">
        <f>Tabla_Estadisticas[[#This Row],[E2_Pts_Contraataque]]/Tabla_Estadisticas[[#This Row],[E2_Pts_Totales]]</f>
        <v>0.39506172839506171</v>
      </c>
      <c r="AW312" s="22">
        <v>940</v>
      </c>
      <c r="AX312" s="32">
        <v>43092</v>
      </c>
      <c r="AY312" s="22">
        <f>_xlfn.XLOOKUP(Auxiliar!A941,Equipos!$B$2:$B$24,Equipos!$A$2:$A$24,"error",0)</f>
        <v>7</v>
      </c>
      <c r="AZ312" s="22">
        <f>_xlfn.XLOOKUP(Auxiliar!B941,Equipos!$B$2:$B$24,Equipos!$A$2:$A$24,"error",0)</f>
        <v>15</v>
      </c>
      <c r="BA312" s="22">
        <v>0</v>
      </c>
      <c r="BB312" s="22">
        <v>3</v>
      </c>
    </row>
    <row r="313" spans="1:54" x14ac:dyDescent="0.25">
      <c r="A313" t="s">
        <v>42</v>
      </c>
      <c r="B313" t="s">
        <v>41</v>
      </c>
      <c r="L313" t="s">
        <v>107</v>
      </c>
      <c r="M313" t="s">
        <v>121</v>
      </c>
      <c r="N313" t="s">
        <v>77</v>
      </c>
      <c r="O313" s="2">
        <v>0.49</v>
      </c>
      <c r="P313" s="2">
        <v>0.32</v>
      </c>
      <c r="Q313" t="s">
        <v>58</v>
      </c>
      <c r="R313" t="s">
        <v>58</v>
      </c>
      <c r="S313">
        <v>6</v>
      </c>
      <c r="T313">
        <v>10</v>
      </c>
      <c r="U313">
        <v>61</v>
      </c>
      <c r="V313">
        <v>8</v>
      </c>
      <c r="W313" s="2">
        <v>0.36</v>
      </c>
      <c r="X313" s="2">
        <v>0.24</v>
      </c>
      <c r="Y313">
        <v>4</v>
      </c>
      <c r="Z313">
        <v>4</v>
      </c>
      <c r="AA313">
        <v>4</v>
      </c>
      <c r="AC313" s="22">
        <v>940</v>
      </c>
      <c r="AD313" s="23">
        <v>7</v>
      </c>
      <c r="AE313" s="23">
        <v>15</v>
      </c>
      <c r="AF313" s="22">
        <v>46</v>
      </c>
      <c r="AG313" s="22">
        <v>64</v>
      </c>
      <c r="AH313" s="22">
        <v>11</v>
      </c>
      <c r="AI313" s="22">
        <v>1.33</v>
      </c>
      <c r="AJ313" s="22">
        <v>65</v>
      </c>
      <c r="AK313" s="24">
        <v>6</v>
      </c>
      <c r="AL313" s="24">
        <f>Tabla_Estadisticas[[#This Row],[E1_Pts_Saque]]+Tabla_Estadisticas[[#This Row],[E1_Error_Saque]]/Tabla_Estadisticas[[#This Row],[E1_Total_Saques]]</f>
        <v>8.1643835616438363</v>
      </c>
      <c r="AM313" s="24">
        <f>Tabla_Estadisticas[[#This Row],[E1_Pts_Contraataque]]/Tabla_Estadisticas[[#This Row],[E1_Total_Saques]]</f>
        <v>0.34246575342465752</v>
      </c>
      <c r="AN313" s="22">
        <v>54</v>
      </c>
      <c r="AO313" s="22">
        <v>74</v>
      </c>
      <c r="AP313" s="22">
        <v>9</v>
      </c>
      <c r="AQ313" s="22">
        <v>2</v>
      </c>
      <c r="AR313" s="22">
        <v>53</v>
      </c>
      <c r="AS313" s="25">
        <v>4</v>
      </c>
      <c r="AT313" s="24">
        <f>Tabla_Estadisticas[[#This Row],[E2_Pts_Saque]]+Tabla_Estadisticas[[#This Row],[E2_Error_Saque]]/Tabla_Estadisticas[[#This Row],[E2_Total_Saques]]</f>
        <v>5.1311475409836067</v>
      </c>
      <c r="AU313" s="24">
        <f>Tabla_Estadisticas[[#This Row],[E2_Pts_Contraataque]]/Tabla_Estadisticas[[#This Row],[E2_Pts_Totales]]</f>
        <v>0.28947368421052633</v>
      </c>
      <c r="AW313" s="30">
        <v>941</v>
      </c>
      <c r="AX313" s="31">
        <v>43091</v>
      </c>
      <c r="AY313" s="30">
        <f>_xlfn.XLOOKUP(Auxiliar!A942,Equipos!$B$2:$B$24,Equipos!$A$2:$A$24,"error",0)</f>
        <v>13</v>
      </c>
      <c r="AZ313" s="30">
        <f>_xlfn.XLOOKUP(Auxiliar!B942,Equipos!$B$2:$B$24,Equipos!$A$2:$A$24,"error",0)</f>
        <v>5</v>
      </c>
      <c r="BA313" s="30">
        <v>3</v>
      </c>
      <c r="BB313" s="30">
        <v>0</v>
      </c>
    </row>
    <row r="314" spans="1:54" x14ac:dyDescent="0.25">
      <c r="A314" t="s">
        <v>82</v>
      </c>
      <c r="B314" t="s">
        <v>53</v>
      </c>
      <c r="L314" t="s">
        <v>97</v>
      </c>
      <c r="M314" t="s">
        <v>73</v>
      </c>
      <c r="N314" t="s">
        <v>58</v>
      </c>
      <c r="O314" s="2">
        <v>0.42</v>
      </c>
      <c r="P314" s="2">
        <v>0.24</v>
      </c>
      <c r="Q314" t="s">
        <v>109</v>
      </c>
      <c r="R314" t="s">
        <v>50</v>
      </c>
      <c r="S314">
        <v>8</v>
      </c>
      <c r="T314">
        <v>24</v>
      </c>
      <c r="U314">
        <v>50</v>
      </c>
      <c r="V314">
        <v>4</v>
      </c>
      <c r="W314" s="2">
        <v>0.64</v>
      </c>
      <c r="X314" s="2">
        <v>0.3</v>
      </c>
      <c r="Y314">
        <v>7</v>
      </c>
      <c r="Z314">
        <v>15</v>
      </c>
      <c r="AA314">
        <v>8</v>
      </c>
      <c r="AC314" s="26">
        <v>941</v>
      </c>
      <c r="AD314" s="27">
        <v>13</v>
      </c>
      <c r="AE314" s="27">
        <v>5</v>
      </c>
      <c r="AF314" s="26">
        <v>46</v>
      </c>
      <c r="AG314" s="26">
        <v>74</v>
      </c>
      <c r="AH314" s="26">
        <v>15</v>
      </c>
      <c r="AI314" s="26">
        <v>2.67</v>
      </c>
      <c r="AJ314" s="26">
        <v>48</v>
      </c>
      <c r="AK314" s="28">
        <v>5</v>
      </c>
      <c r="AL314" s="28">
        <f>Tabla_Estadisticas[[#This Row],[E1_Pts_Saque]]+Tabla_Estadisticas[[#This Row],[E1_Error_Saque]]/Tabla_Estadisticas[[#This Row],[E1_Total_Saques]]</f>
        <v>4.21875</v>
      </c>
      <c r="AM314" s="28">
        <f>Tabla_Estadisticas[[#This Row],[E1_Pts_Contraataque]]/Tabla_Estadisticas[[#This Row],[E1_Total_Saques]]</f>
        <v>0.1875</v>
      </c>
      <c r="AN314" s="26">
        <v>40</v>
      </c>
      <c r="AO314" s="26">
        <v>67</v>
      </c>
      <c r="AP314" s="26">
        <v>19</v>
      </c>
      <c r="AQ314" s="26">
        <v>1.67</v>
      </c>
      <c r="AR314" s="26">
        <v>59</v>
      </c>
      <c r="AS314" s="29">
        <v>8</v>
      </c>
      <c r="AT314" s="28">
        <f>Tabla_Estadisticas[[#This Row],[E2_Pts_Saque]]+Tabla_Estadisticas[[#This Row],[E2_Error_Saque]]/Tabla_Estadisticas[[#This Row],[E2_Total_Saques]]</f>
        <v>4.1645569620253164</v>
      </c>
      <c r="AU314" s="28">
        <f>Tabla_Estadisticas[[#This Row],[E2_Pts_Contraataque]]/Tabla_Estadisticas[[#This Row],[E2_Pts_Totales]]</f>
        <v>0.5</v>
      </c>
      <c r="AW314" s="22">
        <v>942</v>
      </c>
      <c r="AX314" s="32">
        <v>43092</v>
      </c>
      <c r="AY314" s="22">
        <f>_xlfn.XLOOKUP(Auxiliar!A943,Equipos!$B$2:$B$24,Equipos!$A$2:$A$24,"error",0)</f>
        <v>4</v>
      </c>
      <c r="AZ314" s="22">
        <f>_xlfn.XLOOKUP(Auxiliar!B943,Equipos!$B$2:$B$24,Equipos!$A$2:$A$24,"error",0)</f>
        <v>20</v>
      </c>
      <c r="BA314" s="22">
        <v>3</v>
      </c>
      <c r="BB314" s="22">
        <v>1</v>
      </c>
    </row>
    <row r="315" spans="1:54" x14ac:dyDescent="0.25">
      <c r="A315" t="s">
        <v>63</v>
      </c>
      <c r="B315" t="s">
        <v>86</v>
      </c>
      <c r="L315" t="s">
        <v>120</v>
      </c>
      <c r="M315" t="s">
        <v>130</v>
      </c>
      <c r="N315" t="s">
        <v>77</v>
      </c>
      <c r="O315" s="2">
        <v>0.56999999999999995</v>
      </c>
      <c r="P315" s="2">
        <v>0.4</v>
      </c>
      <c r="Q315" t="s">
        <v>77</v>
      </c>
      <c r="R315" t="s">
        <v>84</v>
      </c>
      <c r="S315">
        <v>7</v>
      </c>
      <c r="T315">
        <v>19</v>
      </c>
      <c r="U315">
        <v>78</v>
      </c>
      <c r="V315">
        <v>6</v>
      </c>
      <c r="W315" s="2">
        <v>0.56000000000000005</v>
      </c>
      <c r="X315" s="2">
        <v>0.38</v>
      </c>
      <c r="Y315">
        <v>12</v>
      </c>
      <c r="Z315">
        <v>5</v>
      </c>
      <c r="AA315">
        <v>3</v>
      </c>
      <c r="AC315" s="22">
        <v>942</v>
      </c>
      <c r="AD315" s="23">
        <v>4</v>
      </c>
      <c r="AE315" s="23">
        <v>20</v>
      </c>
      <c r="AF315" s="22">
        <v>67</v>
      </c>
      <c r="AG315" s="22">
        <v>92</v>
      </c>
      <c r="AH315" s="22">
        <v>19</v>
      </c>
      <c r="AI315" s="22">
        <v>1.5</v>
      </c>
      <c r="AJ315" s="22">
        <v>72</v>
      </c>
      <c r="AK315" s="24">
        <v>5</v>
      </c>
      <c r="AL315" s="24">
        <f>Tabla_Estadisticas[[#This Row],[E1_Pts_Saque]]+Tabla_Estadisticas[[#This Row],[E1_Error_Saque]]/Tabla_Estadisticas[[#This Row],[E1_Total_Saques]]</f>
        <v>6.1684210526315786</v>
      </c>
      <c r="AM315" s="24">
        <f>Tabla_Estadisticas[[#This Row],[E1_Pts_Contraataque]]/Tabla_Estadisticas[[#This Row],[E1_Total_Saques]]</f>
        <v>0.26315789473684209</v>
      </c>
      <c r="AN315" s="22">
        <v>62</v>
      </c>
      <c r="AO315" s="22">
        <v>89</v>
      </c>
      <c r="AP315" s="22">
        <v>16</v>
      </c>
      <c r="AQ315" s="22">
        <v>1.25</v>
      </c>
      <c r="AR315" s="22">
        <v>73</v>
      </c>
      <c r="AS315" s="25">
        <v>6</v>
      </c>
      <c r="AT315" s="24">
        <f>Tabla_Estadisticas[[#This Row],[E2_Pts_Saque]]+Tabla_Estadisticas[[#This Row],[E2_Error_Saque]]/Tabla_Estadisticas[[#This Row],[E2_Total_Saques]]</f>
        <v>5.2159090909090908</v>
      </c>
      <c r="AU315" s="24">
        <f>Tabla_Estadisticas[[#This Row],[E2_Pts_Contraataque]]/Tabla_Estadisticas[[#This Row],[E2_Pts_Totales]]</f>
        <v>0.296875</v>
      </c>
      <c r="AW315" s="30">
        <v>943</v>
      </c>
      <c r="AX315" s="31">
        <v>43092</v>
      </c>
      <c r="AY315" s="30">
        <f>_xlfn.XLOOKUP(Auxiliar!A944,Equipos!$B$2:$B$24,Equipos!$A$2:$A$24,"error",0)</f>
        <v>2</v>
      </c>
      <c r="AZ315" s="30">
        <f>_xlfn.XLOOKUP(Auxiliar!B944,Equipos!$B$2:$B$24,Equipos!$A$2:$A$24,"error",0)</f>
        <v>19</v>
      </c>
      <c r="BA315" s="30">
        <v>2</v>
      </c>
      <c r="BB315" s="30">
        <v>3</v>
      </c>
    </row>
    <row r="316" spans="1:54" x14ac:dyDescent="0.25">
      <c r="A316" t="s">
        <v>62</v>
      </c>
      <c r="B316" t="s">
        <v>86</v>
      </c>
      <c r="L316" t="s">
        <v>65</v>
      </c>
      <c r="M316" t="s">
        <v>138</v>
      </c>
      <c r="N316" t="s">
        <v>98</v>
      </c>
      <c r="O316" s="2">
        <v>0.54</v>
      </c>
      <c r="P316" s="2">
        <v>0.26</v>
      </c>
      <c r="Q316" t="s">
        <v>79</v>
      </c>
      <c r="R316" t="s">
        <v>84</v>
      </c>
      <c r="S316">
        <v>9</v>
      </c>
      <c r="T316">
        <v>25</v>
      </c>
      <c r="U316">
        <v>63</v>
      </c>
      <c r="V316">
        <v>6</v>
      </c>
      <c r="W316" s="2">
        <v>0.49</v>
      </c>
      <c r="X316" s="2">
        <v>0.22</v>
      </c>
      <c r="Y316">
        <v>12</v>
      </c>
      <c r="Z316">
        <v>8</v>
      </c>
      <c r="AA316">
        <v>10</v>
      </c>
      <c r="AC316" s="26">
        <v>943</v>
      </c>
      <c r="AD316" s="27">
        <v>2</v>
      </c>
      <c r="AE316" s="27">
        <v>19</v>
      </c>
      <c r="AF316" s="26">
        <v>73</v>
      </c>
      <c r="AG316" s="26">
        <v>100</v>
      </c>
      <c r="AH316" s="26">
        <v>17</v>
      </c>
      <c r="AI316" s="26">
        <v>1.6</v>
      </c>
      <c r="AJ316" s="26">
        <v>88</v>
      </c>
      <c r="AK316" s="28">
        <v>4</v>
      </c>
      <c r="AL316" s="28">
        <f>Tabla_Estadisticas[[#This Row],[E1_Pts_Saque]]+Tabla_Estadisticas[[#This Row],[E1_Error_Saque]]/Tabla_Estadisticas[[#This Row],[E1_Total_Saques]]</f>
        <v>6.1710526315789478</v>
      </c>
      <c r="AM316" s="28">
        <f>Tabla_Estadisticas[[#This Row],[E1_Pts_Contraataque]]/Tabla_Estadisticas[[#This Row],[E1_Total_Saques]]</f>
        <v>0.31578947368421051</v>
      </c>
      <c r="AN316" s="26">
        <v>79</v>
      </c>
      <c r="AO316" s="26">
        <v>107</v>
      </c>
      <c r="AP316" s="26">
        <v>19</v>
      </c>
      <c r="AQ316" s="26">
        <v>0.8</v>
      </c>
      <c r="AR316" s="26">
        <v>83</v>
      </c>
      <c r="AS316" s="29">
        <v>8</v>
      </c>
      <c r="AT316" s="28">
        <f>Tabla_Estadisticas[[#This Row],[E2_Pts_Saque]]+Tabla_Estadisticas[[#This Row],[E2_Error_Saque]]/Tabla_Estadisticas[[#This Row],[E2_Total_Saques]]</f>
        <v>2.1124999999999998</v>
      </c>
      <c r="AU316" s="28">
        <f>Tabla_Estadisticas[[#This Row],[E2_Pts_Contraataque]]/Tabla_Estadisticas[[#This Row],[E2_Pts_Totales]]</f>
        <v>0.4107142857142857</v>
      </c>
      <c r="AW316" s="22">
        <v>944</v>
      </c>
      <c r="AX316" s="32">
        <v>43092</v>
      </c>
      <c r="AY316" s="22">
        <f>_xlfn.XLOOKUP(Auxiliar!A945,Equipos!$B$2:$B$24,Equipos!$A$2:$A$24,"error",0)</f>
        <v>8</v>
      </c>
      <c r="AZ316" s="22">
        <f>_xlfn.XLOOKUP(Auxiliar!B945,Equipos!$B$2:$B$24,Equipos!$A$2:$A$24,"error",0)</f>
        <v>17</v>
      </c>
      <c r="BA316" s="22">
        <v>3</v>
      </c>
      <c r="BB316" s="22">
        <v>0</v>
      </c>
    </row>
    <row r="317" spans="1:54" x14ac:dyDescent="0.25">
      <c r="A317" t="s">
        <v>53</v>
      </c>
      <c r="B317" t="s">
        <v>63</v>
      </c>
      <c r="L317" t="s">
        <v>61</v>
      </c>
      <c r="M317" t="s">
        <v>61</v>
      </c>
      <c r="N317" t="s">
        <v>60</v>
      </c>
      <c r="O317" s="2">
        <v>0.53</v>
      </c>
      <c r="P317" s="2">
        <v>0.3</v>
      </c>
      <c r="Q317" t="s">
        <v>47</v>
      </c>
      <c r="R317" t="s">
        <v>117</v>
      </c>
      <c r="S317">
        <v>3</v>
      </c>
      <c r="T317">
        <v>3</v>
      </c>
      <c r="U317">
        <v>67</v>
      </c>
      <c r="V317">
        <v>11</v>
      </c>
      <c r="W317" s="2">
        <v>0.35</v>
      </c>
      <c r="X317" s="2">
        <v>0.17</v>
      </c>
      <c r="Y317">
        <v>13</v>
      </c>
      <c r="Z317">
        <v>6</v>
      </c>
      <c r="AA317">
        <v>4</v>
      </c>
      <c r="AC317" s="22">
        <v>944</v>
      </c>
      <c r="AD317" s="23">
        <v>8</v>
      </c>
      <c r="AE317" s="23">
        <v>17</v>
      </c>
      <c r="AF317" s="22">
        <v>50</v>
      </c>
      <c r="AG317" s="22">
        <v>74</v>
      </c>
      <c r="AH317" s="22">
        <v>12</v>
      </c>
      <c r="AI317" s="22">
        <v>2.67</v>
      </c>
      <c r="AJ317" s="22">
        <v>42</v>
      </c>
      <c r="AK317" s="24">
        <v>5</v>
      </c>
      <c r="AL317" s="24">
        <f>Tabla_Estadisticas[[#This Row],[E1_Pts_Saque]]+Tabla_Estadisticas[[#This Row],[E1_Error_Saque]]/Tabla_Estadisticas[[#This Row],[E1_Total_Saques]]</f>
        <v>11.094594594594595</v>
      </c>
      <c r="AM317" s="24">
        <f>Tabla_Estadisticas[[#This Row],[E1_Pts_Contraataque]]/Tabla_Estadisticas[[#This Row],[E1_Total_Saques]]</f>
        <v>0.47297297297297297</v>
      </c>
      <c r="AN317" s="22">
        <v>37</v>
      </c>
      <c r="AO317" s="22">
        <v>58</v>
      </c>
      <c r="AP317" s="22">
        <v>16</v>
      </c>
      <c r="AQ317" s="22">
        <v>0.67</v>
      </c>
      <c r="AR317" s="22">
        <v>61</v>
      </c>
      <c r="AS317" s="25">
        <v>10</v>
      </c>
      <c r="AT317" s="24">
        <f>Tabla_Estadisticas[[#This Row],[E2_Pts_Saque]]+Tabla_Estadisticas[[#This Row],[E2_Error_Saque]]/Tabla_Estadisticas[[#This Row],[E2_Total_Saques]]</f>
        <v>1.1400000000000001</v>
      </c>
      <c r="AU317" s="24">
        <f>Tabla_Estadisticas[[#This Row],[E2_Pts_Contraataque]]/Tabla_Estadisticas[[#This Row],[E2_Pts_Totales]]</f>
        <v>0.34210526315789475</v>
      </c>
      <c r="AW317" s="30">
        <v>945</v>
      </c>
      <c r="AX317" s="31">
        <v>43091</v>
      </c>
      <c r="AY317" s="30">
        <f>_xlfn.XLOOKUP(Auxiliar!A946,Equipos!$B$2:$B$24,Equipos!$A$2:$A$24,"error",0)</f>
        <v>1</v>
      </c>
      <c r="AZ317" s="30">
        <f>_xlfn.XLOOKUP(Auxiliar!B946,Equipos!$B$2:$B$24,Equipos!$A$2:$A$24,"error",0)</f>
        <v>9</v>
      </c>
      <c r="BA317" s="30">
        <v>3</v>
      </c>
      <c r="BB317" s="30">
        <v>2</v>
      </c>
    </row>
    <row r="318" spans="1:54" x14ac:dyDescent="0.25">
      <c r="A318" t="s">
        <v>42</v>
      </c>
      <c r="B318" t="s">
        <v>82</v>
      </c>
      <c r="L318" t="s">
        <v>95</v>
      </c>
      <c r="M318" t="s">
        <v>73</v>
      </c>
      <c r="N318" t="s">
        <v>47</v>
      </c>
      <c r="O318" s="2">
        <v>0.56999999999999995</v>
      </c>
      <c r="P318" s="2">
        <v>0.36</v>
      </c>
      <c r="Q318" t="s">
        <v>50</v>
      </c>
      <c r="R318" t="s">
        <v>44</v>
      </c>
      <c r="S318">
        <v>14</v>
      </c>
      <c r="T318">
        <v>9</v>
      </c>
      <c r="U318">
        <v>77</v>
      </c>
      <c r="V318">
        <v>5</v>
      </c>
      <c r="W318" s="2">
        <v>0.35</v>
      </c>
      <c r="X318" s="2">
        <v>0.23</v>
      </c>
      <c r="Y318">
        <v>17</v>
      </c>
      <c r="Z318">
        <v>7</v>
      </c>
      <c r="AA318">
        <v>8</v>
      </c>
      <c r="AC318" s="26">
        <v>945</v>
      </c>
      <c r="AD318" s="27">
        <v>1</v>
      </c>
      <c r="AE318" s="27">
        <v>9</v>
      </c>
      <c r="AF318" s="26">
        <v>75</v>
      </c>
      <c r="AG318" s="26">
        <v>108</v>
      </c>
      <c r="AH318" s="26">
        <v>14</v>
      </c>
      <c r="AI318" s="26">
        <v>0.6</v>
      </c>
      <c r="AJ318" s="26">
        <v>84</v>
      </c>
      <c r="AK318" s="28">
        <v>3</v>
      </c>
      <c r="AL318" s="28">
        <f>Tabla_Estadisticas[[#This Row],[E1_Pts_Saque]]+Tabla_Estadisticas[[#This Row],[E1_Error_Saque]]/Tabla_Estadisticas[[#This Row],[E1_Total_Saques]]</f>
        <v>5.197916666666667</v>
      </c>
      <c r="AM318" s="28">
        <f>Tabla_Estadisticas[[#This Row],[E1_Pts_Contraataque]]/Tabla_Estadisticas[[#This Row],[E1_Total_Saques]]</f>
        <v>0.32291666666666669</v>
      </c>
      <c r="AN318" s="26">
        <v>80</v>
      </c>
      <c r="AO318" s="26">
        <v>106</v>
      </c>
      <c r="AP318" s="26">
        <v>22</v>
      </c>
      <c r="AQ318" s="26">
        <v>0.6</v>
      </c>
      <c r="AR318" s="26">
        <v>94</v>
      </c>
      <c r="AS318" s="29">
        <v>3</v>
      </c>
      <c r="AT318" s="28">
        <f>Tabla_Estadisticas[[#This Row],[E2_Pts_Saque]]+Tabla_Estadisticas[[#This Row],[E2_Error_Saque]]/Tabla_Estadisticas[[#This Row],[E2_Total_Saques]]</f>
        <v>6.2325581395348841</v>
      </c>
      <c r="AU318" s="28">
        <f>Tabla_Estadisticas[[#This Row],[E2_Pts_Contraataque]]/Tabla_Estadisticas[[#This Row],[E2_Pts_Totales]]</f>
        <v>0.41379310344827586</v>
      </c>
      <c r="AW318" s="22">
        <v>946</v>
      </c>
      <c r="AX318" s="32">
        <v>43089</v>
      </c>
      <c r="AY318" s="22">
        <f>_xlfn.XLOOKUP(Auxiliar!A947,Equipos!$B$2:$B$24,Equipos!$A$2:$A$24,"error",0)</f>
        <v>12</v>
      </c>
      <c r="AZ318" s="22">
        <f>_xlfn.XLOOKUP(Auxiliar!B947,Equipos!$B$2:$B$24,Equipos!$A$2:$A$24,"error",0)</f>
        <v>16</v>
      </c>
      <c r="BA318" s="22">
        <v>0</v>
      </c>
      <c r="BB318" s="22">
        <v>3</v>
      </c>
    </row>
    <row r="319" spans="1:54" x14ac:dyDescent="0.25">
      <c r="A319" t="s">
        <v>101</v>
      </c>
      <c r="B319" t="s">
        <v>41</v>
      </c>
      <c r="L319" t="s">
        <v>115</v>
      </c>
      <c r="M319" t="s">
        <v>156</v>
      </c>
      <c r="N319" t="s">
        <v>79</v>
      </c>
      <c r="O319" s="2">
        <v>0.42</v>
      </c>
      <c r="P319" s="2">
        <v>0.17</v>
      </c>
      <c r="Q319" t="s">
        <v>49</v>
      </c>
      <c r="R319" t="s">
        <v>69</v>
      </c>
      <c r="S319">
        <v>7</v>
      </c>
      <c r="T319">
        <v>22</v>
      </c>
      <c r="U319">
        <v>96</v>
      </c>
      <c r="V319">
        <v>13</v>
      </c>
      <c r="W319" s="2">
        <v>0.47</v>
      </c>
      <c r="X319" s="2">
        <v>0.17</v>
      </c>
      <c r="Y319">
        <v>9</v>
      </c>
      <c r="Z319">
        <v>10</v>
      </c>
      <c r="AA319">
        <v>8</v>
      </c>
      <c r="AC319" s="22">
        <v>946</v>
      </c>
      <c r="AD319" s="23">
        <v>12</v>
      </c>
      <c r="AE319" s="23">
        <v>16</v>
      </c>
      <c r="AF319" s="22">
        <v>47</v>
      </c>
      <c r="AG319" s="22">
        <v>72</v>
      </c>
      <c r="AH319" s="22">
        <v>12</v>
      </c>
      <c r="AI319" s="22">
        <v>1</v>
      </c>
      <c r="AJ319" s="22">
        <v>64</v>
      </c>
      <c r="AK319" s="24">
        <v>2</v>
      </c>
      <c r="AL319" s="24">
        <f>Tabla_Estadisticas[[#This Row],[E1_Pts_Saque]]+Tabla_Estadisticas[[#This Row],[E1_Error_Saque]]/Tabla_Estadisticas[[#This Row],[E1_Total_Saques]]</f>
        <v>13.119266055045872</v>
      </c>
      <c r="AM319" s="24">
        <f>Tabla_Estadisticas[[#This Row],[E1_Pts_Contraataque]]/Tabla_Estadisticas[[#This Row],[E1_Total_Saques]]</f>
        <v>0.39449541284403672</v>
      </c>
      <c r="AN319" s="22">
        <v>61</v>
      </c>
      <c r="AO319" s="22">
        <v>78</v>
      </c>
      <c r="AP319" s="22">
        <v>14</v>
      </c>
      <c r="AQ319" s="22">
        <v>0.67</v>
      </c>
      <c r="AR319" s="22">
        <v>60</v>
      </c>
      <c r="AS319" s="25">
        <v>3</v>
      </c>
      <c r="AT319" s="24">
        <f>Tabla_Estadisticas[[#This Row],[E2_Pts_Saque]]+Tabla_Estadisticas[[#This Row],[E2_Error_Saque]]/Tabla_Estadisticas[[#This Row],[E2_Total_Saques]]</f>
        <v>8.1860465116279073</v>
      </c>
      <c r="AU319" s="24">
        <f>Tabla_Estadisticas[[#This Row],[E2_Pts_Contraataque]]/Tabla_Estadisticas[[#This Row],[E2_Pts_Totales]]</f>
        <v>0.36764705882352944</v>
      </c>
      <c r="AW319" s="30">
        <v>947</v>
      </c>
      <c r="AX319" s="31">
        <v>43091</v>
      </c>
      <c r="AY319" s="30">
        <f>_xlfn.XLOOKUP(Auxiliar!A948,Equipos!$B$2:$B$24,Equipos!$A$2:$A$24,"error",0)</f>
        <v>14</v>
      </c>
      <c r="AZ319" s="30">
        <f>_xlfn.XLOOKUP(Auxiliar!B948,Equipos!$B$2:$B$24,Equipos!$A$2:$A$24,"error",0)</f>
        <v>18</v>
      </c>
      <c r="BA319" s="30">
        <v>3</v>
      </c>
      <c r="BB319" s="30">
        <v>1</v>
      </c>
    </row>
    <row r="320" spans="1:54" x14ac:dyDescent="0.25">
      <c r="A320" t="s">
        <v>72</v>
      </c>
      <c r="B320" t="s">
        <v>54</v>
      </c>
      <c r="L320" t="s">
        <v>132</v>
      </c>
      <c r="M320" t="s">
        <v>96</v>
      </c>
      <c r="N320" t="s">
        <v>58</v>
      </c>
      <c r="O320" s="2">
        <v>0.45</v>
      </c>
      <c r="P320" s="2">
        <v>0.12</v>
      </c>
      <c r="Q320" t="s">
        <v>84</v>
      </c>
      <c r="R320" t="s">
        <v>117</v>
      </c>
      <c r="S320">
        <v>8</v>
      </c>
      <c r="T320">
        <v>20</v>
      </c>
      <c r="U320">
        <v>77</v>
      </c>
      <c r="V320">
        <v>3</v>
      </c>
      <c r="W320" s="2">
        <v>0.48</v>
      </c>
      <c r="X320" s="2">
        <v>0.06</v>
      </c>
      <c r="Y320">
        <v>13</v>
      </c>
      <c r="Z320">
        <v>12</v>
      </c>
      <c r="AA320">
        <v>6</v>
      </c>
      <c r="AC320" s="26">
        <v>947</v>
      </c>
      <c r="AD320" s="27">
        <v>14</v>
      </c>
      <c r="AE320" s="27">
        <v>18</v>
      </c>
      <c r="AF320" s="26">
        <v>68</v>
      </c>
      <c r="AG320" s="26">
        <v>97</v>
      </c>
      <c r="AH320" s="26">
        <v>19</v>
      </c>
      <c r="AI320" s="26">
        <v>2.75</v>
      </c>
      <c r="AJ320" s="26">
        <v>57</v>
      </c>
      <c r="AK320" s="28">
        <v>4</v>
      </c>
      <c r="AL320" s="28">
        <f>Tabla_Estadisticas[[#This Row],[E1_Pts_Saque]]+Tabla_Estadisticas[[#This Row],[E1_Error_Saque]]/Tabla_Estadisticas[[#This Row],[E1_Total_Saques]]</f>
        <v>3.172043010752688</v>
      </c>
      <c r="AM320" s="28">
        <f>Tabla_Estadisticas[[#This Row],[E1_Pts_Contraataque]]/Tabla_Estadisticas[[#This Row],[E1_Total_Saques]]</f>
        <v>0.23655913978494625</v>
      </c>
      <c r="AN320" s="26">
        <v>43</v>
      </c>
      <c r="AO320" s="26">
        <v>71</v>
      </c>
      <c r="AP320" s="26">
        <v>14</v>
      </c>
      <c r="AQ320" s="26">
        <v>1</v>
      </c>
      <c r="AR320" s="26">
        <v>78</v>
      </c>
      <c r="AS320" s="29">
        <v>11</v>
      </c>
      <c r="AT320" s="28">
        <f>Tabla_Estadisticas[[#This Row],[E2_Pts_Saque]]+Tabla_Estadisticas[[#This Row],[E2_Error_Saque]]/Tabla_Estadisticas[[#This Row],[E2_Total_Saques]]</f>
        <v>4.1309523809523814</v>
      </c>
      <c r="AU320" s="28">
        <f>Tabla_Estadisticas[[#This Row],[E2_Pts_Contraataque]]/Tabla_Estadisticas[[#This Row],[E2_Pts_Totales]]</f>
        <v>0.26666666666666666</v>
      </c>
      <c r="AW320" s="22">
        <v>948</v>
      </c>
      <c r="AX320" s="32">
        <v>43082</v>
      </c>
      <c r="AY320" s="22">
        <f>_xlfn.XLOOKUP(Auxiliar!A949,Equipos!$B$2:$B$24,Equipos!$A$2:$A$24,"error",0)</f>
        <v>18</v>
      </c>
      <c r="AZ320" s="22">
        <f>_xlfn.XLOOKUP(Auxiliar!B949,Equipos!$B$2:$B$24,Equipos!$A$2:$A$24,"error",0)</f>
        <v>7</v>
      </c>
      <c r="BA320" s="22">
        <v>0</v>
      </c>
      <c r="BB320" s="22">
        <v>3</v>
      </c>
    </row>
    <row r="321" spans="1:54" x14ac:dyDescent="0.25">
      <c r="A321" t="s">
        <v>100</v>
      </c>
      <c r="B321" t="s">
        <v>71</v>
      </c>
      <c r="L321" t="s">
        <v>114</v>
      </c>
      <c r="M321" t="s">
        <v>149</v>
      </c>
      <c r="N321" t="s">
        <v>77</v>
      </c>
      <c r="O321" s="2">
        <v>0.5</v>
      </c>
      <c r="P321" s="2">
        <v>0.26</v>
      </c>
      <c r="Q321" t="s">
        <v>84</v>
      </c>
      <c r="R321" t="s">
        <v>45</v>
      </c>
      <c r="S321">
        <v>9</v>
      </c>
      <c r="T321">
        <v>34</v>
      </c>
      <c r="U321">
        <v>65</v>
      </c>
      <c r="V321">
        <v>3</v>
      </c>
      <c r="W321" s="2">
        <v>0.41</v>
      </c>
      <c r="X321" s="2">
        <v>0.16</v>
      </c>
      <c r="Y321">
        <v>11</v>
      </c>
      <c r="Z321">
        <v>12</v>
      </c>
      <c r="AA321">
        <v>14</v>
      </c>
      <c r="AC321" s="22">
        <v>948</v>
      </c>
      <c r="AD321" s="23">
        <v>18</v>
      </c>
      <c r="AE321" s="23">
        <v>7</v>
      </c>
      <c r="AF321" s="22">
        <v>31</v>
      </c>
      <c r="AG321" s="22">
        <v>52</v>
      </c>
      <c r="AH321" s="22">
        <v>6</v>
      </c>
      <c r="AI321" s="22">
        <v>0.67</v>
      </c>
      <c r="AJ321" s="22">
        <v>60</v>
      </c>
      <c r="AK321" s="24">
        <v>7</v>
      </c>
      <c r="AL321" s="24">
        <f>Tabla_Estadisticas[[#This Row],[E1_Pts_Saque]]+Tabla_Estadisticas[[#This Row],[E1_Error_Saque]]/Tabla_Estadisticas[[#This Row],[E1_Total_Saques]]</f>
        <v>3.2168674698795181</v>
      </c>
      <c r="AM321" s="24">
        <f>Tabla_Estadisticas[[#This Row],[E1_Pts_Contraataque]]/Tabla_Estadisticas[[#This Row],[E1_Total_Saques]]</f>
        <v>0.2289156626506024</v>
      </c>
      <c r="AN321" s="22">
        <v>57</v>
      </c>
      <c r="AO321" s="22">
        <v>73</v>
      </c>
      <c r="AP321" s="22">
        <v>13</v>
      </c>
      <c r="AQ321" s="22">
        <v>2.33</v>
      </c>
      <c r="AR321" s="22">
        <v>46</v>
      </c>
      <c r="AS321" s="25">
        <v>2</v>
      </c>
      <c r="AT321" s="24">
        <f>Tabla_Estadisticas[[#This Row],[E2_Pts_Saque]]+Tabla_Estadisticas[[#This Row],[E2_Error_Saque]]/Tabla_Estadisticas[[#This Row],[E2_Total_Saques]]</f>
        <v>5.1521739130434785</v>
      </c>
      <c r="AU321" s="24">
        <f>Tabla_Estadisticas[[#This Row],[E2_Pts_Contraataque]]/Tabla_Estadisticas[[#This Row],[E2_Pts_Totales]]</f>
        <v>0.46478873239436619</v>
      </c>
      <c r="AW321" s="30">
        <v>949</v>
      </c>
      <c r="AX321" s="31">
        <v>43099</v>
      </c>
      <c r="AY321" s="30">
        <f>_xlfn.XLOOKUP(Auxiliar!A950,Equipos!$B$2:$B$24,Equipos!$A$2:$A$24,"error",0)</f>
        <v>16</v>
      </c>
      <c r="AZ321" s="30">
        <f>_xlfn.XLOOKUP(Auxiliar!B950,Equipos!$B$2:$B$24,Equipos!$A$2:$A$24,"error",0)</f>
        <v>14</v>
      </c>
      <c r="BA321" s="30">
        <v>3</v>
      </c>
      <c r="BB321" s="30">
        <v>1</v>
      </c>
    </row>
    <row r="322" spans="1:54" x14ac:dyDescent="0.25">
      <c r="A322" t="s">
        <v>92</v>
      </c>
      <c r="B322" t="s">
        <v>87</v>
      </c>
      <c r="L322" t="s">
        <v>132</v>
      </c>
      <c r="M322" t="s">
        <v>164</v>
      </c>
      <c r="N322" t="s">
        <v>58</v>
      </c>
      <c r="O322" s="2">
        <v>0.51</v>
      </c>
      <c r="P322" s="2">
        <v>0.22</v>
      </c>
      <c r="Q322" t="s">
        <v>58</v>
      </c>
      <c r="R322" t="s">
        <v>69</v>
      </c>
      <c r="S322">
        <v>8</v>
      </c>
      <c r="T322">
        <v>32</v>
      </c>
      <c r="U322">
        <v>74</v>
      </c>
      <c r="V322">
        <v>4</v>
      </c>
      <c r="W322" s="2">
        <v>0.39</v>
      </c>
      <c r="X322" s="2">
        <v>0.17</v>
      </c>
      <c r="Y322">
        <v>9</v>
      </c>
      <c r="Z322">
        <v>4</v>
      </c>
      <c r="AA322">
        <v>12</v>
      </c>
      <c r="AC322" s="26">
        <v>949</v>
      </c>
      <c r="AD322" s="27">
        <v>16</v>
      </c>
      <c r="AE322" s="27">
        <v>14</v>
      </c>
      <c r="AF322" s="26">
        <v>76</v>
      </c>
      <c r="AG322" s="26">
        <v>106</v>
      </c>
      <c r="AH322" s="26">
        <v>17</v>
      </c>
      <c r="AI322" s="26">
        <v>2</v>
      </c>
      <c r="AJ322" s="26">
        <v>73</v>
      </c>
      <c r="AK322" s="28">
        <v>5</v>
      </c>
      <c r="AL322" s="28">
        <f>Tabla_Estadisticas[[#This Row],[E1_Pts_Saque]]+Tabla_Estadisticas[[#This Row],[E1_Error_Saque]]/Tabla_Estadisticas[[#This Row],[E1_Total_Saques]]</f>
        <v>4.2210526315789476</v>
      </c>
      <c r="AM322" s="28">
        <f>Tabla_Estadisticas[[#This Row],[E1_Pts_Contraataque]]/Tabla_Estadisticas[[#This Row],[E1_Total_Saques]]</f>
        <v>0.18947368421052632</v>
      </c>
      <c r="AN322" s="26">
        <v>70</v>
      </c>
      <c r="AO322" s="26">
        <v>95</v>
      </c>
      <c r="AP322" s="26">
        <v>22</v>
      </c>
      <c r="AQ322" s="26">
        <v>1.25</v>
      </c>
      <c r="AR322" s="26">
        <v>89</v>
      </c>
      <c r="AS322" s="29">
        <v>8</v>
      </c>
      <c r="AT322" s="28">
        <f>Tabla_Estadisticas[[#This Row],[E2_Pts_Saque]]+Tabla_Estadisticas[[#This Row],[E2_Error_Saque]]/Tabla_Estadisticas[[#This Row],[E2_Total_Saques]]</f>
        <v>4.1818181818181817</v>
      </c>
      <c r="AU322" s="28">
        <f>Tabla_Estadisticas[[#This Row],[E2_Pts_Contraataque]]/Tabla_Estadisticas[[#This Row],[E2_Pts_Totales]]</f>
        <v>0.31343283582089554</v>
      </c>
      <c r="AW322" s="22">
        <v>950</v>
      </c>
      <c r="AX322" s="32">
        <v>43086</v>
      </c>
      <c r="AY322" s="22">
        <f>_xlfn.XLOOKUP(Auxiliar!A951,Equipos!$B$2:$B$24,Equipos!$A$2:$A$24,"error",0)</f>
        <v>9</v>
      </c>
      <c r="AZ322" s="22">
        <f>_xlfn.XLOOKUP(Auxiliar!B951,Equipos!$B$2:$B$24,Equipos!$A$2:$A$24,"error",0)</f>
        <v>12</v>
      </c>
      <c r="BA322" s="22">
        <v>1</v>
      </c>
      <c r="BB322" s="22">
        <v>3</v>
      </c>
    </row>
    <row r="323" spans="1:54" x14ac:dyDescent="0.25">
      <c r="A323" t="s">
        <v>62</v>
      </c>
      <c r="B323" t="s">
        <v>71</v>
      </c>
      <c r="L323" t="s">
        <v>89</v>
      </c>
      <c r="M323" t="s">
        <v>149</v>
      </c>
      <c r="N323" t="s">
        <v>58</v>
      </c>
      <c r="O323" s="2">
        <v>0.43</v>
      </c>
      <c r="P323" s="2">
        <v>0.2</v>
      </c>
      <c r="Q323" t="s">
        <v>50</v>
      </c>
      <c r="R323" t="s">
        <v>117</v>
      </c>
      <c r="S323">
        <v>12</v>
      </c>
      <c r="T323">
        <v>20</v>
      </c>
      <c r="U323">
        <v>69</v>
      </c>
      <c r="V323">
        <v>9</v>
      </c>
      <c r="W323" s="2">
        <v>0.33</v>
      </c>
      <c r="X323" s="2">
        <v>0.15</v>
      </c>
      <c r="Y323">
        <v>13</v>
      </c>
      <c r="Z323">
        <v>7</v>
      </c>
      <c r="AA323">
        <v>7</v>
      </c>
      <c r="AC323" s="22">
        <v>950</v>
      </c>
      <c r="AD323" s="23">
        <v>9</v>
      </c>
      <c r="AE323" s="23">
        <v>12</v>
      </c>
      <c r="AF323" s="22">
        <v>67</v>
      </c>
      <c r="AG323" s="22">
        <v>85</v>
      </c>
      <c r="AH323" s="22">
        <v>19</v>
      </c>
      <c r="AI323" s="22">
        <v>1.25</v>
      </c>
      <c r="AJ323" s="22">
        <v>84</v>
      </c>
      <c r="AK323" s="24">
        <v>4</v>
      </c>
      <c r="AL323" s="24">
        <f>Tabla_Estadisticas[[#This Row],[E1_Pts_Saque]]+Tabla_Estadisticas[[#This Row],[E1_Error_Saque]]/Tabla_Estadisticas[[#This Row],[E1_Total_Saques]]</f>
        <v>9.25</v>
      </c>
      <c r="AM323" s="24">
        <f>Tabla_Estadisticas[[#This Row],[E1_Pts_Contraataque]]/Tabla_Estadisticas[[#This Row],[E1_Total_Saques]]</f>
        <v>0.29347826086956524</v>
      </c>
      <c r="AN323" s="22">
        <v>60</v>
      </c>
      <c r="AO323" s="22">
        <v>92</v>
      </c>
      <c r="AP323" s="22">
        <v>8</v>
      </c>
      <c r="AQ323" s="22">
        <v>1</v>
      </c>
      <c r="AR323" s="22">
        <v>66</v>
      </c>
      <c r="AS323" s="25">
        <v>5</v>
      </c>
      <c r="AT323" s="24">
        <f>Tabla_Estadisticas[[#This Row],[E2_Pts_Saque]]+Tabla_Estadisticas[[#This Row],[E2_Error_Saque]]/Tabla_Estadisticas[[#This Row],[E2_Total_Saques]]</f>
        <v>4.1428571428571432</v>
      </c>
      <c r="AU323" s="24">
        <f>Tabla_Estadisticas[[#This Row],[E2_Pts_Contraataque]]/Tabla_Estadisticas[[#This Row],[E2_Pts_Totales]]</f>
        <v>0.47619047619047616</v>
      </c>
      <c r="AW323" s="30">
        <v>951</v>
      </c>
      <c r="AX323" s="31">
        <v>43099</v>
      </c>
      <c r="AY323" s="30">
        <f>_xlfn.XLOOKUP(Auxiliar!A952,Equipos!$B$2:$B$24,Equipos!$A$2:$A$24,"error",0)</f>
        <v>17</v>
      </c>
      <c r="AZ323" s="30">
        <f>_xlfn.XLOOKUP(Auxiliar!B952,Equipos!$B$2:$B$24,Equipos!$A$2:$A$24,"error",0)</f>
        <v>1</v>
      </c>
      <c r="BA323" s="30">
        <v>3</v>
      </c>
      <c r="BB323" s="30">
        <v>1</v>
      </c>
    </row>
    <row r="324" spans="1:54" x14ac:dyDescent="0.25">
      <c r="A324" t="s">
        <v>54</v>
      </c>
      <c r="B324" t="s">
        <v>87</v>
      </c>
      <c r="L324" t="s">
        <v>102</v>
      </c>
      <c r="M324" t="s">
        <v>139</v>
      </c>
      <c r="N324" t="s">
        <v>50</v>
      </c>
      <c r="O324" s="2">
        <v>0.48</v>
      </c>
      <c r="P324" s="2">
        <v>0.25</v>
      </c>
      <c r="Q324" t="s">
        <v>79</v>
      </c>
      <c r="R324" t="s">
        <v>50</v>
      </c>
      <c r="S324">
        <v>12</v>
      </c>
      <c r="T324">
        <v>34</v>
      </c>
      <c r="U324">
        <v>83</v>
      </c>
      <c r="V324">
        <v>4</v>
      </c>
      <c r="W324" s="2">
        <v>0.5</v>
      </c>
      <c r="X324" s="2">
        <v>0.27</v>
      </c>
      <c r="Y324">
        <v>7</v>
      </c>
      <c r="Z324">
        <v>8</v>
      </c>
      <c r="AA324">
        <v>12</v>
      </c>
      <c r="AC324" s="26">
        <v>951</v>
      </c>
      <c r="AD324" s="27">
        <v>17</v>
      </c>
      <c r="AE324" s="27">
        <v>1</v>
      </c>
      <c r="AF324" s="26">
        <v>65</v>
      </c>
      <c r="AG324" s="26">
        <v>96</v>
      </c>
      <c r="AH324" s="26">
        <v>14</v>
      </c>
      <c r="AI324" s="26">
        <v>0.75</v>
      </c>
      <c r="AJ324" s="26">
        <v>75</v>
      </c>
      <c r="AK324" s="28">
        <v>5</v>
      </c>
      <c r="AL324" s="28">
        <f>Tabla_Estadisticas[[#This Row],[E1_Pts_Saque]]+Tabla_Estadisticas[[#This Row],[E1_Error_Saque]]/Tabla_Estadisticas[[#This Row],[E1_Total_Saques]]</f>
        <v>4.2095238095238097</v>
      </c>
      <c r="AM324" s="28">
        <f>Tabla_Estadisticas[[#This Row],[E1_Pts_Contraataque]]/Tabla_Estadisticas[[#This Row],[E1_Total_Saques]]</f>
        <v>0.19047619047619047</v>
      </c>
      <c r="AN324" s="26">
        <v>62</v>
      </c>
      <c r="AO324" s="26">
        <v>92</v>
      </c>
      <c r="AP324" s="26">
        <v>16</v>
      </c>
      <c r="AQ324" s="26">
        <v>1.25</v>
      </c>
      <c r="AR324" s="26">
        <v>81</v>
      </c>
      <c r="AS324" s="29">
        <v>3</v>
      </c>
      <c r="AT324" s="28">
        <f>Tabla_Estadisticas[[#This Row],[E2_Pts_Saque]]+Tabla_Estadisticas[[#This Row],[E2_Error_Saque]]/Tabla_Estadisticas[[#This Row],[E2_Total_Saques]]</f>
        <v>7.2336448598130838</v>
      </c>
      <c r="AU324" s="28">
        <f>Tabla_Estadisticas[[#This Row],[E2_Pts_Contraataque]]/Tabla_Estadisticas[[#This Row],[E2_Pts_Totales]]</f>
        <v>0.32051282051282054</v>
      </c>
      <c r="AW324" s="22">
        <v>952</v>
      </c>
      <c r="AX324" s="32">
        <v>43098</v>
      </c>
      <c r="AY324" s="22">
        <f>_xlfn.XLOOKUP(Auxiliar!A953,Equipos!$B$2:$B$24,Equipos!$A$2:$A$24,"error",0)</f>
        <v>19</v>
      </c>
      <c r="AZ324" s="22">
        <f>_xlfn.XLOOKUP(Auxiliar!B953,Equipos!$B$2:$B$24,Equipos!$A$2:$A$24,"error",0)</f>
        <v>8</v>
      </c>
      <c r="BA324" s="22">
        <v>0</v>
      </c>
      <c r="BB324" s="22">
        <v>3</v>
      </c>
    </row>
    <row r="325" spans="1:54" x14ac:dyDescent="0.25">
      <c r="A325" t="s">
        <v>41</v>
      </c>
      <c r="B325" t="s">
        <v>92</v>
      </c>
      <c r="L325" t="s">
        <v>89</v>
      </c>
      <c r="M325" t="s">
        <v>156</v>
      </c>
      <c r="N325" t="s">
        <v>45</v>
      </c>
      <c r="O325" s="2">
        <v>0.35</v>
      </c>
      <c r="P325" s="2">
        <v>0.2</v>
      </c>
      <c r="Q325" t="s">
        <v>47</v>
      </c>
      <c r="R325" t="s">
        <v>47</v>
      </c>
      <c r="S325">
        <v>15</v>
      </c>
      <c r="T325">
        <v>25</v>
      </c>
      <c r="U325">
        <v>85</v>
      </c>
      <c r="V325">
        <v>5</v>
      </c>
      <c r="W325" s="2">
        <v>0.47</v>
      </c>
      <c r="X325" s="2">
        <v>0.17</v>
      </c>
      <c r="Y325">
        <v>6</v>
      </c>
      <c r="Z325">
        <v>6</v>
      </c>
      <c r="AA325">
        <v>7</v>
      </c>
      <c r="AC325" s="22">
        <v>952</v>
      </c>
      <c r="AD325" s="23">
        <v>19</v>
      </c>
      <c r="AE325" s="23">
        <v>8</v>
      </c>
      <c r="AF325" s="22">
        <v>48</v>
      </c>
      <c r="AG325" s="22">
        <v>70</v>
      </c>
      <c r="AH325" s="22">
        <v>15</v>
      </c>
      <c r="AI325" s="22">
        <v>1.33</v>
      </c>
      <c r="AJ325" s="22">
        <v>65</v>
      </c>
      <c r="AK325" s="24">
        <v>3</v>
      </c>
      <c r="AL325" s="24">
        <f>Tabla_Estadisticas[[#This Row],[E1_Pts_Saque]]+Tabla_Estadisticas[[#This Row],[E1_Error_Saque]]/Tabla_Estadisticas[[#This Row],[E1_Total_Saques]]</f>
        <v>5.1237113402061851</v>
      </c>
      <c r="AM325" s="24">
        <f>Tabla_Estadisticas[[#This Row],[E1_Pts_Contraataque]]/Tabla_Estadisticas[[#This Row],[E1_Total_Saques]]</f>
        <v>0.29896907216494845</v>
      </c>
      <c r="AN325" s="22">
        <v>56</v>
      </c>
      <c r="AO325" s="22">
        <v>78</v>
      </c>
      <c r="AP325" s="22">
        <v>13</v>
      </c>
      <c r="AQ325" s="22">
        <v>1</v>
      </c>
      <c r="AR325" s="22">
        <v>55</v>
      </c>
      <c r="AS325" s="25">
        <v>4</v>
      </c>
      <c r="AT325" s="24">
        <f>Tabla_Estadisticas[[#This Row],[E2_Pts_Saque]]+Tabla_Estadisticas[[#This Row],[E2_Error_Saque]]/Tabla_Estadisticas[[#This Row],[E2_Total_Saques]]</f>
        <v>11.222222222222221</v>
      </c>
      <c r="AU325" s="24">
        <f>Tabla_Estadisticas[[#This Row],[E2_Pts_Contraataque]]/Tabla_Estadisticas[[#This Row],[E2_Pts_Totales]]</f>
        <v>0.36923076923076925</v>
      </c>
      <c r="AW325" s="30">
        <v>953</v>
      </c>
      <c r="AX325" s="31">
        <v>43099</v>
      </c>
      <c r="AY325" s="30">
        <f>_xlfn.XLOOKUP(Auxiliar!A954,Equipos!$B$2:$B$24,Equipos!$A$2:$A$24,"error",0)</f>
        <v>20</v>
      </c>
      <c r="AZ325" s="30">
        <f>_xlfn.XLOOKUP(Auxiliar!B954,Equipos!$B$2:$B$24,Equipos!$A$2:$A$24,"error",0)</f>
        <v>2</v>
      </c>
      <c r="BA325" s="30">
        <v>0</v>
      </c>
      <c r="BB325" s="30">
        <v>3</v>
      </c>
    </row>
    <row r="326" spans="1:54" x14ac:dyDescent="0.25">
      <c r="A326" t="s">
        <v>82</v>
      </c>
      <c r="B326" t="s">
        <v>100</v>
      </c>
      <c r="L326" t="s">
        <v>75</v>
      </c>
      <c r="M326" t="s">
        <v>46</v>
      </c>
      <c r="N326" t="s">
        <v>69</v>
      </c>
      <c r="O326" s="2">
        <v>0.49</v>
      </c>
      <c r="P326" s="2">
        <v>0.17</v>
      </c>
      <c r="Q326" t="s">
        <v>84</v>
      </c>
      <c r="R326" t="s">
        <v>98</v>
      </c>
      <c r="S326">
        <v>8</v>
      </c>
      <c r="T326">
        <v>41</v>
      </c>
      <c r="U326">
        <v>79</v>
      </c>
      <c r="V326">
        <v>8</v>
      </c>
      <c r="W326" s="2">
        <v>0.44</v>
      </c>
      <c r="X326" s="2">
        <v>0.2</v>
      </c>
      <c r="Y326">
        <v>2</v>
      </c>
      <c r="Z326">
        <v>12</v>
      </c>
      <c r="AA326">
        <v>7</v>
      </c>
      <c r="AC326" s="26">
        <v>953</v>
      </c>
      <c r="AD326" s="27">
        <v>20</v>
      </c>
      <c r="AE326" s="27">
        <v>2</v>
      </c>
      <c r="AF326" s="26">
        <v>47</v>
      </c>
      <c r="AG326" s="26">
        <v>60</v>
      </c>
      <c r="AH326" s="26">
        <v>6</v>
      </c>
      <c r="AI326" s="26">
        <v>0.67</v>
      </c>
      <c r="AJ326" s="26">
        <v>63</v>
      </c>
      <c r="AK326" s="28">
        <v>4</v>
      </c>
      <c r="AL326" s="28">
        <f>Tabla_Estadisticas[[#This Row],[E1_Pts_Saque]]+Tabla_Estadisticas[[#This Row],[E1_Error_Saque]]/Tabla_Estadisticas[[#This Row],[E1_Total_Saques]]</f>
        <v>8.1770833333333339</v>
      </c>
      <c r="AM326" s="28">
        <f>Tabla_Estadisticas[[#This Row],[E1_Pts_Contraataque]]/Tabla_Estadisticas[[#This Row],[E1_Total_Saques]]</f>
        <v>0.1875</v>
      </c>
      <c r="AN326" s="26">
        <v>55</v>
      </c>
      <c r="AO326" s="26">
        <v>73</v>
      </c>
      <c r="AP326" s="26">
        <v>10</v>
      </c>
      <c r="AQ326" s="26">
        <v>1.33</v>
      </c>
      <c r="AR326" s="26">
        <v>54</v>
      </c>
      <c r="AS326" s="29">
        <v>2</v>
      </c>
      <c r="AT326" s="28">
        <f>Tabla_Estadisticas[[#This Row],[E2_Pts_Saque]]+Tabla_Estadisticas[[#This Row],[E2_Error_Saque]]/Tabla_Estadisticas[[#This Row],[E2_Total_Saques]]</f>
        <v>9.217821782178218</v>
      </c>
      <c r="AU326" s="28">
        <f>Tabla_Estadisticas[[#This Row],[E2_Pts_Contraataque]]/Tabla_Estadisticas[[#This Row],[E2_Pts_Totales]]</f>
        <v>0.32894736842105265</v>
      </c>
      <c r="AW326" s="22">
        <v>954</v>
      </c>
      <c r="AX326" s="32">
        <v>43087</v>
      </c>
      <c r="AY326" s="22">
        <f>_xlfn.XLOOKUP(Auxiliar!A955,Equipos!$B$2:$B$24,Equipos!$A$2:$A$24,"error",0)</f>
        <v>5</v>
      </c>
      <c r="AZ326" s="22">
        <f>_xlfn.XLOOKUP(Auxiliar!B955,Equipos!$B$2:$B$24,Equipos!$A$2:$A$24,"error",0)</f>
        <v>4</v>
      </c>
      <c r="BA326" s="22">
        <v>2</v>
      </c>
      <c r="BB326" s="22">
        <v>3</v>
      </c>
    </row>
    <row r="327" spans="1:54" x14ac:dyDescent="0.25">
      <c r="A327" t="s">
        <v>63</v>
      </c>
      <c r="B327" t="s">
        <v>72</v>
      </c>
      <c r="L327" t="s">
        <v>77</v>
      </c>
      <c r="M327" t="s">
        <v>113</v>
      </c>
      <c r="N327" t="s">
        <v>47</v>
      </c>
      <c r="O327" s="2">
        <v>0.5</v>
      </c>
      <c r="P327" s="2">
        <v>0.35</v>
      </c>
      <c r="Q327" t="s">
        <v>50</v>
      </c>
      <c r="R327" t="s">
        <v>98</v>
      </c>
      <c r="S327">
        <v>3</v>
      </c>
      <c r="T327">
        <v>24</v>
      </c>
      <c r="U327">
        <v>46</v>
      </c>
      <c r="V327">
        <v>6</v>
      </c>
      <c r="W327" s="2">
        <v>0.54</v>
      </c>
      <c r="X327" s="2">
        <v>0.3</v>
      </c>
      <c r="Y327">
        <v>2</v>
      </c>
      <c r="Z327">
        <v>7</v>
      </c>
      <c r="AA327">
        <v>4</v>
      </c>
      <c r="AC327" s="22">
        <v>954</v>
      </c>
      <c r="AD327" s="23">
        <v>5</v>
      </c>
      <c r="AE327" s="23">
        <v>4</v>
      </c>
      <c r="AF327" s="22">
        <v>75</v>
      </c>
      <c r="AG327" s="22">
        <v>113</v>
      </c>
      <c r="AH327" s="22">
        <v>16</v>
      </c>
      <c r="AI327" s="22">
        <v>0.8</v>
      </c>
      <c r="AJ327" s="22">
        <v>89</v>
      </c>
      <c r="AK327" s="24">
        <v>6</v>
      </c>
      <c r="AL327" s="24">
        <f>Tabla_Estadisticas[[#This Row],[E1_Pts_Saque]]+Tabla_Estadisticas[[#This Row],[E1_Error_Saque]]/Tabla_Estadisticas[[#This Row],[E1_Total_Saques]]</f>
        <v>6.258064516129032</v>
      </c>
      <c r="AM327" s="24">
        <f>Tabla_Estadisticas[[#This Row],[E1_Pts_Contraataque]]/Tabla_Estadisticas[[#This Row],[E1_Total_Saques]]</f>
        <v>0.16129032258064516</v>
      </c>
      <c r="AN327" s="22">
        <v>87</v>
      </c>
      <c r="AO327" s="22">
        <v>113</v>
      </c>
      <c r="AP327" s="22">
        <v>24</v>
      </c>
      <c r="AQ327" s="22">
        <v>1.2</v>
      </c>
      <c r="AR327" s="22">
        <v>97</v>
      </c>
      <c r="AS327" s="25">
        <v>4</v>
      </c>
      <c r="AT327" s="24">
        <f>Tabla_Estadisticas[[#This Row],[E2_Pts_Saque]]+Tabla_Estadisticas[[#This Row],[E2_Error_Saque]]/Tabla_Estadisticas[[#This Row],[E2_Total_Saques]]</f>
        <v>6.1621621621621623</v>
      </c>
      <c r="AU327" s="24">
        <f>Tabla_Estadisticas[[#This Row],[E2_Pts_Contraataque]]/Tabla_Estadisticas[[#This Row],[E2_Pts_Totales]]</f>
        <v>0.42857142857142855</v>
      </c>
      <c r="AW327" s="30">
        <v>955</v>
      </c>
      <c r="AX327" s="31">
        <v>43099</v>
      </c>
      <c r="AY327" s="30">
        <f>_xlfn.XLOOKUP(Auxiliar!A956,Equipos!$B$2:$B$24,Equipos!$A$2:$A$24,"error",0)</f>
        <v>15</v>
      </c>
      <c r="AZ327" s="30">
        <f>_xlfn.XLOOKUP(Auxiliar!B956,Equipos!$B$2:$B$24,Equipos!$A$2:$A$24,"error",0)</f>
        <v>13</v>
      </c>
      <c r="BA327" s="30">
        <v>3</v>
      </c>
      <c r="BB327" s="30">
        <v>1</v>
      </c>
    </row>
    <row r="328" spans="1:54" x14ac:dyDescent="0.25">
      <c r="A328" t="s">
        <v>86</v>
      </c>
      <c r="B328" t="s">
        <v>101</v>
      </c>
      <c r="L328" t="s">
        <v>114</v>
      </c>
      <c r="M328" t="s">
        <v>78</v>
      </c>
      <c r="N328" t="s">
        <v>50</v>
      </c>
      <c r="O328" s="2">
        <v>0.4</v>
      </c>
      <c r="P328" s="2">
        <v>0.16</v>
      </c>
      <c r="Q328" t="s">
        <v>69</v>
      </c>
      <c r="R328" t="s">
        <v>77</v>
      </c>
      <c r="S328">
        <v>7</v>
      </c>
      <c r="T328">
        <v>32</v>
      </c>
      <c r="U328">
        <v>69</v>
      </c>
      <c r="V328">
        <v>5</v>
      </c>
      <c r="W328" s="2">
        <v>0.52</v>
      </c>
      <c r="X328" s="2">
        <v>0.2</v>
      </c>
      <c r="Y328">
        <v>5</v>
      </c>
      <c r="Z328">
        <v>9</v>
      </c>
      <c r="AA328">
        <v>6</v>
      </c>
      <c r="AC328" s="26">
        <v>955</v>
      </c>
      <c r="AD328" s="27">
        <v>15</v>
      </c>
      <c r="AE328" s="27">
        <v>13</v>
      </c>
      <c r="AF328" s="26">
        <v>57</v>
      </c>
      <c r="AG328" s="26">
        <v>94</v>
      </c>
      <c r="AH328" s="26">
        <v>13</v>
      </c>
      <c r="AI328" s="26">
        <v>2.25</v>
      </c>
      <c r="AJ328" s="26">
        <v>64</v>
      </c>
      <c r="AK328" s="28">
        <v>7</v>
      </c>
      <c r="AL328" s="28">
        <f>Tabla_Estadisticas[[#This Row],[E1_Pts_Saque]]+Tabla_Estadisticas[[#This Row],[E1_Error_Saque]]/Tabla_Estadisticas[[#This Row],[E1_Total_Saques]]</f>
        <v>5.2333333333333334</v>
      </c>
      <c r="AM328" s="28">
        <f>Tabla_Estadisticas[[#This Row],[E1_Pts_Contraataque]]/Tabla_Estadisticas[[#This Row],[E1_Total_Saques]]</f>
        <v>0.2</v>
      </c>
      <c r="AN328" s="26">
        <v>67</v>
      </c>
      <c r="AO328" s="26">
        <v>87</v>
      </c>
      <c r="AP328" s="26">
        <v>23</v>
      </c>
      <c r="AQ328" s="26">
        <v>1.75</v>
      </c>
      <c r="AR328" s="26">
        <v>81</v>
      </c>
      <c r="AS328" s="29">
        <v>9</v>
      </c>
      <c r="AT328" s="28">
        <f>Tabla_Estadisticas[[#This Row],[E2_Pts_Saque]]+Tabla_Estadisticas[[#This Row],[E2_Error_Saque]]/Tabla_Estadisticas[[#This Row],[E2_Total_Saques]]</f>
        <v>7.166666666666667</v>
      </c>
      <c r="AU328" s="28">
        <f>Tabla_Estadisticas[[#This Row],[E2_Pts_Contraataque]]/Tabla_Estadisticas[[#This Row],[E2_Pts_Totales]]</f>
        <v>0.36923076923076925</v>
      </c>
      <c r="AW328" s="22">
        <v>956</v>
      </c>
      <c r="AX328" s="32">
        <v>43105</v>
      </c>
      <c r="AY328" s="22">
        <f>_xlfn.XLOOKUP(Auxiliar!A957,Equipos!$B$2:$B$24,Equipos!$A$2:$A$24,"error",0)</f>
        <v>7</v>
      </c>
      <c r="AZ328" s="22">
        <f>_xlfn.XLOOKUP(Auxiliar!B957,Equipos!$B$2:$B$24,Equipos!$A$2:$A$24,"error",0)</f>
        <v>13</v>
      </c>
      <c r="BA328" s="22">
        <v>1</v>
      </c>
      <c r="BB328" s="22">
        <v>3</v>
      </c>
    </row>
    <row r="329" spans="1:54" x14ac:dyDescent="0.25">
      <c r="A329" t="s">
        <v>42</v>
      </c>
      <c r="B329" t="s">
        <v>53</v>
      </c>
      <c r="L329" t="s">
        <v>110</v>
      </c>
      <c r="M329" t="s">
        <v>43</v>
      </c>
      <c r="N329" t="s">
        <v>58</v>
      </c>
      <c r="O329" s="2">
        <v>0.53</v>
      </c>
      <c r="P329" s="2">
        <v>0.21</v>
      </c>
      <c r="Q329" t="s">
        <v>58</v>
      </c>
      <c r="R329" t="s">
        <v>47</v>
      </c>
      <c r="S329">
        <v>10</v>
      </c>
      <c r="T329">
        <v>22</v>
      </c>
      <c r="U329">
        <v>62</v>
      </c>
      <c r="V329">
        <v>6</v>
      </c>
      <c r="W329" s="2">
        <v>0.51</v>
      </c>
      <c r="X329" s="2">
        <v>0.3</v>
      </c>
      <c r="Y329">
        <v>6</v>
      </c>
      <c r="Z329">
        <v>4</v>
      </c>
      <c r="AA329">
        <v>11</v>
      </c>
      <c r="AC329" s="22">
        <v>956</v>
      </c>
      <c r="AD329" s="23">
        <v>7</v>
      </c>
      <c r="AE329" s="23">
        <v>13</v>
      </c>
      <c r="AF329" s="22">
        <v>72</v>
      </c>
      <c r="AG329" s="22">
        <v>99</v>
      </c>
      <c r="AH329" s="22">
        <v>19</v>
      </c>
      <c r="AI329" s="22">
        <v>1.25</v>
      </c>
      <c r="AJ329" s="22">
        <v>86</v>
      </c>
      <c r="AK329" s="24">
        <v>4</v>
      </c>
      <c r="AL329" s="24">
        <f>Tabla_Estadisticas[[#This Row],[E1_Pts_Saque]]+Tabla_Estadisticas[[#This Row],[E1_Error_Saque]]/Tabla_Estadisticas[[#This Row],[E1_Total_Saques]]</f>
        <v>6.1733333333333338</v>
      </c>
      <c r="AM329" s="24">
        <f>Tabla_Estadisticas[[#This Row],[E1_Pts_Contraataque]]/Tabla_Estadisticas[[#This Row],[E1_Total_Saques]]</f>
        <v>0.24</v>
      </c>
      <c r="AN329" s="22">
        <v>76</v>
      </c>
      <c r="AO329" s="22">
        <v>103</v>
      </c>
      <c r="AP329" s="22">
        <v>17</v>
      </c>
      <c r="AQ329" s="22">
        <v>1</v>
      </c>
      <c r="AR329" s="22">
        <v>80</v>
      </c>
      <c r="AS329" s="25">
        <v>5</v>
      </c>
      <c r="AT329" s="24">
        <f>Tabla_Estadisticas[[#This Row],[E2_Pts_Saque]]+Tabla_Estadisticas[[#This Row],[E2_Error_Saque]]/Tabla_Estadisticas[[#This Row],[E2_Total_Saques]]</f>
        <v>4.166666666666667</v>
      </c>
      <c r="AU329" s="24">
        <f>Tabla_Estadisticas[[#This Row],[E2_Pts_Contraataque]]/Tabla_Estadisticas[[#This Row],[E2_Pts_Totales]]</f>
        <v>0.26923076923076922</v>
      </c>
      <c r="AW329" s="30">
        <v>957</v>
      </c>
      <c r="AX329" s="31">
        <v>43106</v>
      </c>
      <c r="AY329" s="30">
        <f>_xlfn.XLOOKUP(Auxiliar!A958,Equipos!$B$2:$B$24,Equipos!$A$2:$A$24,"error",0)</f>
        <v>15</v>
      </c>
      <c r="AZ329" s="30">
        <f>_xlfn.XLOOKUP(Auxiliar!B958,Equipos!$B$2:$B$24,Equipos!$A$2:$A$24,"error",0)</f>
        <v>4</v>
      </c>
      <c r="BA329" s="30">
        <v>3</v>
      </c>
      <c r="BB329" s="30">
        <v>1</v>
      </c>
    </row>
    <row r="330" spans="1:54" x14ac:dyDescent="0.25">
      <c r="A330" t="s">
        <v>53</v>
      </c>
      <c r="B330" t="s">
        <v>62</v>
      </c>
      <c r="L330" t="s">
        <v>66</v>
      </c>
      <c r="M330" t="s">
        <v>144</v>
      </c>
      <c r="N330" t="s">
        <v>97</v>
      </c>
      <c r="O330" s="2">
        <v>0.54</v>
      </c>
      <c r="P330" s="2">
        <v>0.27</v>
      </c>
      <c r="Q330" t="s">
        <v>50</v>
      </c>
      <c r="R330" t="s">
        <v>84</v>
      </c>
      <c r="S330">
        <v>11</v>
      </c>
      <c r="T330">
        <v>7</v>
      </c>
      <c r="U330">
        <v>65</v>
      </c>
      <c r="V330">
        <v>3</v>
      </c>
      <c r="W330" s="2">
        <v>0.52</v>
      </c>
      <c r="X330" s="2">
        <v>0.26</v>
      </c>
      <c r="Y330">
        <v>12</v>
      </c>
      <c r="Z330">
        <v>7</v>
      </c>
      <c r="AA330">
        <v>9</v>
      </c>
      <c r="AC330" s="26">
        <v>957</v>
      </c>
      <c r="AD330" s="27">
        <v>15</v>
      </c>
      <c r="AE330" s="27">
        <v>4</v>
      </c>
      <c r="AF330" s="26">
        <v>67</v>
      </c>
      <c r="AG330" s="26">
        <v>97</v>
      </c>
      <c r="AH330" s="26">
        <v>16</v>
      </c>
      <c r="AI330" s="26">
        <v>1.25</v>
      </c>
      <c r="AJ330" s="26">
        <v>68</v>
      </c>
      <c r="AK330" s="28">
        <v>12</v>
      </c>
      <c r="AL330" s="28">
        <f>Tabla_Estadisticas[[#This Row],[E1_Pts_Saque]]+Tabla_Estadisticas[[#This Row],[E1_Error_Saque]]/Tabla_Estadisticas[[#This Row],[E1_Total_Saques]]</f>
        <v>3.1095890410958904</v>
      </c>
      <c r="AM330" s="28">
        <f>Tabla_Estadisticas[[#This Row],[E1_Pts_Contraataque]]/Tabla_Estadisticas[[#This Row],[E1_Total_Saques]]</f>
        <v>0.28767123287671231</v>
      </c>
      <c r="AN330" s="26">
        <v>67</v>
      </c>
      <c r="AO330" s="26">
        <v>90</v>
      </c>
      <c r="AP330" s="26">
        <v>22</v>
      </c>
      <c r="AQ330" s="26">
        <v>3</v>
      </c>
      <c r="AR330" s="26">
        <v>81</v>
      </c>
      <c r="AS330" s="29">
        <v>5</v>
      </c>
      <c r="AT330" s="28">
        <f>Tabla_Estadisticas[[#This Row],[E2_Pts_Saque]]+Tabla_Estadisticas[[#This Row],[E2_Error_Saque]]/Tabla_Estadisticas[[#This Row],[E2_Total_Saques]]</f>
        <v>0.26666666666666666</v>
      </c>
      <c r="AU330" s="28">
        <f>Tabla_Estadisticas[[#This Row],[E2_Pts_Contraataque]]/Tabla_Estadisticas[[#This Row],[E2_Pts_Totales]]</f>
        <v>0.20454545454545456</v>
      </c>
      <c r="AW330" s="22">
        <v>958</v>
      </c>
      <c r="AX330" s="32">
        <v>43106</v>
      </c>
      <c r="AY330" s="22">
        <f>_xlfn.XLOOKUP(Auxiliar!A959,Equipos!$B$2:$B$24,Equipos!$A$2:$A$24,"error",0)</f>
        <v>5</v>
      </c>
      <c r="AZ330" s="22">
        <f>_xlfn.XLOOKUP(Auxiliar!B959,Equipos!$B$2:$B$24,Equipos!$A$2:$A$24,"error",0)</f>
        <v>2</v>
      </c>
      <c r="BA330" s="22">
        <v>2</v>
      </c>
      <c r="BB330" s="22">
        <v>3</v>
      </c>
    </row>
    <row r="331" spans="1:54" x14ac:dyDescent="0.25">
      <c r="A331" t="s">
        <v>42</v>
      </c>
      <c r="B331" t="s">
        <v>86</v>
      </c>
      <c r="L331" t="s">
        <v>125</v>
      </c>
      <c r="M331" t="s">
        <v>55</v>
      </c>
      <c r="N331" t="s">
        <v>58</v>
      </c>
      <c r="O331" s="2">
        <v>0.49</v>
      </c>
      <c r="P331" s="2">
        <v>0.23</v>
      </c>
      <c r="Q331" t="s">
        <v>98</v>
      </c>
      <c r="R331" t="s">
        <v>45</v>
      </c>
      <c r="S331">
        <v>6</v>
      </c>
      <c r="T331">
        <v>6</v>
      </c>
      <c r="U331">
        <v>57</v>
      </c>
      <c r="V331">
        <v>9</v>
      </c>
      <c r="W331" s="2">
        <v>0.47</v>
      </c>
      <c r="X331" s="2">
        <v>0.21</v>
      </c>
      <c r="Y331">
        <v>11</v>
      </c>
      <c r="Z331">
        <v>2</v>
      </c>
      <c r="AA331">
        <v>5</v>
      </c>
      <c r="AC331" s="22">
        <v>958</v>
      </c>
      <c r="AD331" s="23">
        <v>5</v>
      </c>
      <c r="AE331" s="23">
        <v>2</v>
      </c>
      <c r="AF331" s="22">
        <v>77</v>
      </c>
      <c r="AG331" s="22">
        <v>101</v>
      </c>
      <c r="AH331" s="22">
        <v>16</v>
      </c>
      <c r="AI331" s="22">
        <v>1.2</v>
      </c>
      <c r="AJ331" s="22">
        <v>95</v>
      </c>
      <c r="AK331" s="24">
        <v>2</v>
      </c>
      <c r="AL331" s="24">
        <f>Tabla_Estadisticas[[#This Row],[E1_Pts_Saque]]+Tabla_Estadisticas[[#This Row],[E1_Error_Saque]]/Tabla_Estadisticas[[#This Row],[E1_Total_Saques]]</f>
        <v>9.2191780821917817</v>
      </c>
      <c r="AM331" s="24">
        <f>Tabla_Estadisticas[[#This Row],[E1_Pts_Contraataque]]/Tabla_Estadisticas[[#This Row],[E1_Total_Saques]]</f>
        <v>0.34246575342465752</v>
      </c>
      <c r="AN331" s="22">
        <v>76</v>
      </c>
      <c r="AO331" s="22">
        <v>104</v>
      </c>
      <c r="AP331" s="22">
        <v>9</v>
      </c>
      <c r="AQ331" s="22">
        <v>0.4</v>
      </c>
      <c r="AR331" s="22">
        <v>85</v>
      </c>
      <c r="AS331" s="25">
        <v>6</v>
      </c>
      <c r="AT331" s="24">
        <f>Tabla_Estadisticas[[#This Row],[E2_Pts_Saque]]+Tabla_Estadisticas[[#This Row],[E2_Error_Saque]]/Tabla_Estadisticas[[#This Row],[E2_Total_Saques]]</f>
        <v>4.1500000000000004</v>
      </c>
      <c r="AU331" s="24">
        <f>Tabla_Estadisticas[[#This Row],[E2_Pts_Contraataque]]/Tabla_Estadisticas[[#This Row],[E2_Pts_Totales]]</f>
        <v>0.29729729729729731</v>
      </c>
      <c r="AW331" s="30">
        <v>959</v>
      </c>
      <c r="AX331" s="31">
        <v>43106</v>
      </c>
      <c r="AY331" s="30">
        <f>_xlfn.XLOOKUP(Auxiliar!A960,Equipos!$B$2:$B$24,Equipos!$A$2:$A$24,"error",0)</f>
        <v>20</v>
      </c>
      <c r="AZ331" s="30">
        <f>_xlfn.XLOOKUP(Auxiliar!B960,Equipos!$B$2:$B$24,Equipos!$A$2:$A$24,"error",0)</f>
        <v>8</v>
      </c>
      <c r="BA331" s="30">
        <v>3</v>
      </c>
      <c r="BB331" s="30">
        <v>1</v>
      </c>
    </row>
    <row r="332" spans="1:54" x14ac:dyDescent="0.25">
      <c r="A332" t="s">
        <v>101</v>
      </c>
      <c r="B332" t="s">
        <v>63</v>
      </c>
      <c r="L332" t="s">
        <v>126</v>
      </c>
      <c r="M332" t="s">
        <v>172</v>
      </c>
      <c r="N332" t="s">
        <v>45</v>
      </c>
      <c r="O332" s="2">
        <v>0.41</v>
      </c>
      <c r="P332" s="2">
        <v>0.08</v>
      </c>
      <c r="Q332" t="s">
        <v>77</v>
      </c>
      <c r="R332" t="s">
        <v>84</v>
      </c>
      <c r="S332">
        <v>16</v>
      </c>
      <c r="T332">
        <v>26</v>
      </c>
      <c r="U332">
        <v>87</v>
      </c>
      <c r="V332">
        <v>7</v>
      </c>
      <c r="W332" s="2">
        <v>0.49</v>
      </c>
      <c r="X332" s="2">
        <v>0.19</v>
      </c>
      <c r="Y332">
        <v>12</v>
      </c>
      <c r="Z332">
        <v>5</v>
      </c>
      <c r="AA332">
        <v>10</v>
      </c>
      <c r="AC332" s="26">
        <v>959</v>
      </c>
      <c r="AD332" s="27">
        <v>20</v>
      </c>
      <c r="AE332" s="27">
        <v>8</v>
      </c>
      <c r="AF332" s="26">
        <v>78</v>
      </c>
      <c r="AG332" s="26">
        <v>103</v>
      </c>
      <c r="AH332" s="26">
        <v>15</v>
      </c>
      <c r="AI332" s="26">
        <v>1</v>
      </c>
      <c r="AJ332" s="26">
        <v>87</v>
      </c>
      <c r="AK332" s="28">
        <v>12</v>
      </c>
      <c r="AL332" s="28">
        <f>Tabla_Estadisticas[[#This Row],[E1_Pts_Saque]]+Tabla_Estadisticas[[#This Row],[E1_Error_Saque]]/Tabla_Estadisticas[[#This Row],[E1_Total_Saques]]</f>
        <v>7.1944444444444446</v>
      </c>
      <c r="AM332" s="28">
        <f>Tabla_Estadisticas[[#This Row],[E1_Pts_Contraataque]]/Tabla_Estadisticas[[#This Row],[E1_Total_Saques]]</f>
        <v>0.24074074074074073</v>
      </c>
      <c r="AN332" s="26">
        <v>72</v>
      </c>
      <c r="AO332" s="26">
        <v>102</v>
      </c>
      <c r="AP332" s="26">
        <v>15</v>
      </c>
      <c r="AQ332" s="26">
        <v>3</v>
      </c>
      <c r="AR332" s="26">
        <v>88</v>
      </c>
      <c r="AS332" s="29">
        <v>4</v>
      </c>
      <c r="AT332" s="28">
        <f>Tabla_Estadisticas[[#This Row],[E2_Pts_Saque]]+Tabla_Estadisticas[[#This Row],[E2_Error_Saque]]/Tabla_Estadisticas[[#This Row],[E2_Total_Saques]]</f>
        <v>11.163636363636364</v>
      </c>
      <c r="AU332" s="28">
        <f>Tabla_Estadisticas[[#This Row],[E2_Pts_Contraataque]]/Tabla_Estadisticas[[#This Row],[E2_Pts_Totales]]</f>
        <v>0.32876712328767121</v>
      </c>
      <c r="AW332" s="22">
        <v>960</v>
      </c>
      <c r="AX332" s="32">
        <v>43107</v>
      </c>
      <c r="AY332" s="22">
        <f>_xlfn.XLOOKUP(Auxiliar!A961,Equipos!$B$2:$B$24,Equipos!$A$2:$A$24,"error",0)</f>
        <v>19</v>
      </c>
      <c r="AZ332" s="22">
        <f>_xlfn.XLOOKUP(Auxiliar!B961,Equipos!$B$2:$B$24,Equipos!$A$2:$A$24,"error",0)</f>
        <v>1</v>
      </c>
      <c r="BA332" s="22">
        <v>0</v>
      </c>
      <c r="BB332" s="22">
        <v>3</v>
      </c>
    </row>
    <row r="333" spans="1:54" x14ac:dyDescent="0.25">
      <c r="A333" t="s">
        <v>72</v>
      </c>
      <c r="B333" t="s">
        <v>82</v>
      </c>
      <c r="L333" t="s">
        <v>104</v>
      </c>
      <c r="M333" t="s">
        <v>90</v>
      </c>
      <c r="N333" t="s">
        <v>58</v>
      </c>
      <c r="O333" s="2">
        <v>0.45</v>
      </c>
      <c r="P333" s="2">
        <v>0.09</v>
      </c>
      <c r="Q333" t="s">
        <v>47</v>
      </c>
      <c r="R333" t="s">
        <v>58</v>
      </c>
      <c r="S333">
        <v>10</v>
      </c>
      <c r="T333">
        <v>20</v>
      </c>
      <c r="U333">
        <v>81</v>
      </c>
      <c r="V333">
        <v>13</v>
      </c>
      <c r="W333" s="2">
        <v>0.37</v>
      </c>
      <c r="X333" s="2">
        <v>0.09</v>
      </c>
      <c r="Y333">
        <v>4</v>
      </c>
      <c r="Z333">
        <v>6</v>
      </c>
      <c r="AA333">
        <v>11</v>
      </c>
      <c r="AC333" s="22">
        <v>960</v>
      </c>
      <c r="AD333" s="23">
        <v>19</v>
      </c>
      <c r="AE333" s="23">
        <v>1</v>
      </c>
      <c r="AF333" s="22">
        <v>38</v>
      </c>
      <c r="AG333" s="22">
        <v>57</v>
      </c>
      <c r="AH333" s="22">
        <v>12</v>
      </c>
      <c r="AI333" s="22">
        <v>1.67</v>
      </c>
      <c r="AJ333" s="22">
        <v>63</v>
      </c>
      <c r="AK333" s="24">
        <v>8</v>
      </c>
      <c r="AL333" s="24">
        <f>Tabla_Estadisticas[[#This Row],[E1_Pts_Saque]]+Tabla_Estadisticas[[#This Row],[E1_Error_Saque]]/Tabla_Estadisticas[[#This Row],[E1_Total_Saques]]</f>
        <v>13.164948453608247</v>
      </c>
      <c r="AM333" s="24">
        <f>Tabla_Estadisticas[[#This Row],[E1_Pts_Contraataque]]/Tabla_Estadisticas[[#This Row],[E1_Total_Saques]]</f>
        <v>0.27835051546391754</v>
      </c>
      <c r="AN333" s="22">
        <v>54</v>
      </c>
      <c r="AO333" s="22">
        <v>73</v>
      </c>
      <c r="AP333" s="22">
        <v>10</v>
      </c>
      <c r="AQ333" s="22">
        <v>2.67</v>
      </c>
      <c r="AR333" s="22">
        <v>45</v>
      </c>
      <c r="AS333" s="25">
        <v>5</v>
      </c>
      <c r="AT333" s="24">
        <f>Tabla_Estadisticas[[#This Row],[E2_Pts_Saque]]+Tabla_Estadisticas[[#This Row],[E2_Error_Saque]]/Tabla_Estadisticas[[#This Row],[E2_Total_Saques]]</f>
        <v>4.177777777777778</v>
      </c>
      <c r="AU333" s="24">
        <f>Tabla_Estadisticas[[#This Row],[E2_Pts_Contraataque]]/Tabla_Estadisticas[[#This Row],[E2_Pts_Totales]]</f>
        <v>0.30645161290322581</v>
      </c>
      <c r="AW333" s="30">
        <v>961</v>
      </c>
      <c r="AX333" s="31">
        <v>43106</v>
      </c>
      <c r="AY333" s="30">
        <f>_xlfn.XLOOKUP(Auxiliar!A962,Equipos!$B$2:$B$24,Equipos!$A$2:$A$24,"error",0)</f>
        <v>17</v>
      </c>
      <c r="AZ333" s="30">
        <f>_xlfn.XLOOKUP(Auxiliar!B962,Equipos!$B$2:$B$24,Equipos!$A$2:$A$24,"error",0)</f>
        <v>12</v>
      </c>
      <c r="BA333" s="30">
        <v>1</v>
      </c>
      <c r="BB333" s="30">
        <v>3</v>
      </c>
    </row>
    <row r="334" spans="1:54" x14ac:dyDescent="0.25">
      <c r="A334" t="s">
        <v>100</v>
      </c>
      <c r="B334" t="s">
        <v>41</v>
      </c>
      <c r="L334" t="s">
        <v>126</v>
      </c>
      <c r="M334" t="s">
        <v>99</v>
      </c>
      <c r="N334" t="s">
        <v>97</v>
      </c>
      <c r="O334" s="2">
        <v>0.56000000000000005</v>
      </c>
      <c r="P334" s="2">
        <v>0.32</v>
      </c>
      <c r="Q334" t="s">
        <v>47</v>
      </c>
      <c r="R334" t="s">
        <v>50</v>
      </c>
      <c r="S334">
        <v>6</v>
      </c>
      <c r="T334">
        <v>7</v>
      </c>
      <c r="U334">
        <v>62</v>
      </c>
      <c r="V334">
        <v>2</v>
      </c>
      <c r="W334" s="2">
        <v>0.51</v>
      </c>
      <c r="X334" s="2">
        <v>0.25</v>
      </c>
      <c r="Y334">
        <v>7</v>
      </c>
      <c r="Z334">
        <v>6</v>
      </c>
      <c r="AA334">
        <v>8</v>
      </c>
      <c r="AC334" s="26">
        <v>961</v>
      </c>
      <c r="AD334" s="27">
        <v>17</v>
      </c>
      <c r="AE334" s="27">
        <v>12</v>
      </c>
      <c r="AF334" s="26">
        <v>66</v>
      </c>
      <c r="AG334" s="26">
        <v>79</v>
      </c>
      <c r="AH334" s="26">
        <v>13</v>
      </c>
      <c r="AI334" s="26">
        <v>1.25</v>
      </c>
      <c r="AJ334" s="26">
        <v>88</v>
      </c>
      <c r="AK334" s="28">
        <v>5</v>
      </c>
      <c r="AL334" s="28">
        <f>Tabla_Estadisticas[[#This Row],[E1_Pts_Saque]]+Tabla_Estadisticas[[#This Row],[E1_Error_Saque]]/Tabla_Estadisticas[[#This Row],[E1_Total_Saques]]</f>
        <v>2.2151898734177213</v>
      </c>
      <c r="AM334" s="28">
        <f>Tabla_Estadisticas[[#This Row],[E1_Pts_Contraataque]]/Tabla_Estadisticas[[#This Row],[E1_Total_Saques]]</f>
        <v>0.26582278481012656</v>
      </c>
      <c r="AN334" s="26">
        <v>65</v>
      </c>
      <c r="AO334" s="26">
        <v>94</v>
      </c>
      <c r="AP334" s="26">
        <v>6</v>
      </c>
      <c r="AQ334" s="26">
        <v>1.25</v>
      </c>
      <c r="AR334" s="26">
        <v>66</v>
      </c>
      <c r="AS334" s="29">
        <v>5</v>
      </c>
      <c r="AT334" s="28">
        <f>Tabla_Estadisticas[[#This Row],[E2_Pts_Saque]]+Tabla_Estadisticas[[#This Row],[E2_Error_Saque]]/Tabla_Estadisticas[[#This Row],[E2_Total_Saques]]</f>
        <v>0.2537313432835821</v>
      </c>
      <c r="AU334" s="28">
        <f>Tabla_Estadisticas[[#This Row],[E2_Pts_Contraataque]]/Tabla_Estadisticas[[#This Row],[E2_Pts_Totales]]</f>
        <v>0.30232558139534882</v>
      </c>
      <c r="AW334" s="22">
        <v>962</v>
      </c>
      <c r="AX334" s="32">
        <v>43106</v>
      </c>
      <c r="AY334" s="22">
        <f>_xlfn.XLOOKUP(Auxiliar!A963,Equipos!$B$2:$B$24,Equipos!$A$2:$A$24,"error",0)</f>
        <v>9</v>
      </c>
      <c r="AZ334" s="22">
        <f>_xlfn.XLOOKUP(Auxiliar!B963,Equipos!$B$2:$B$24,Equipos!$A$2:$A$24,"error",0)</f>
        <v>14</v>
      </c>
      <c r="BA334" s="22">
        <v>3</v>
      </c>
      <c r="BB334" s="22">
        <v>1</v>
      </c>
    </row>
    <row r="335" spans="1:54" x14ac:dyDescent="0.25">
      <c r="A335" t="s">
        <v>92</v>
      </c>
      <c r="B335" t="s">
        <v>54</v>
      </c>
      <c r="L335" t="s">
        <v>102</v>
      </c>
      <c r="M335" t="s">
        <v>139</v>
      </c>
      <c r="N335" t="s">
        <v>58</v>
      </c>
      <c r="O335" s="2">
        <v>0.47</v>
      </c>
      <c r="P335" s="2">
        <v>0.28000000000000003</v>
      </c>
      <c r="Q335" t="s">
        <v>69</v>
      </c>
      <c r="R335" t="s">
        <v>45</v>
      </c>
      <c r="S335">
        <v>8</v>
      </c>
      <c r="T335">
        <v>36</v>
      </c>
      <c r="U335">
        <v>72</v>
      </c>
      <c r="V335">
        <v>4</v>
      </c>
      <c r="W335" s="2">
        <v>0.43</v>
      </c>
      <c r="X335" s="2">
        <v>0.22</v>
      </c>
      <c r="Y335">
        <v>11</v>
      </c>
      <c r="Z335">
        <v>9</v>
      </c>
      <c r="AA335">
        <v>20</v>
      </c>
      <c r="AC335" s="22">
        <v>962</v>
      </c>
      <c r="AD335" s="23">
        <v>9</v>
      </c>
      <c r="AE335" s="23">
        <v>14</v>
      </c>
      <c r="AF335" s="22">
        <v>72</v>
      </c>
      <c r="AG335" s="22">
        <v>95</v>
      </c>
      <c r="AH335" s="22">
        <v>19</v>
      </c>
      <c r="AI335" s="22">
        <v>1.25</v>
      </c>
      <c r="AJ335" s="22">
        <v>75</v>
      </c>
      <c r="AK335" s="24">
        <v>7</v>
      </c>
      <c r="AL335" s="24">
        <f>Tabla_Estadisticas[[#This Row],[E1_Pts_Saque]]+Tabla_Estadisticas[[#This Row],[E1_Error_Saque]]/Tabla_Estadisticas[[#This Row],[E1_Total_Saques]]</f>
        <v>4.1627906976744189</v>
      </c>
      <c r="AM335" s="24">
        <f>Tabla_Estadisticas[[#This Row],[E1_Pts_Contraataque]]/Tabla_Estadisticas[[#This Row],[E1_Total_Saques]]</f>
        <v>0.22093023255813954</v>
      </c>
      <c r="AN335" s="22">
        <v>62</v>
      </c>
      <c r="AO335" s="22">
        <v>87</v>
      </c>
      <c r="AP335" s="22">
        <v>12</v>
      </c>
      <c r="AQ335" s="22">
        <v>1.75</v>
      </c>
      <c r="AR335" s="22">
        <v>76</v>
      </c>
      <c r="AS335" s="25">
        <v>5</v>
      </c>
      <c r="AT335" s="24">
        <f>Tabla_Estadisticas[[#This Row],[E2_Pts_Saque]]+Tabla_Estadisticas[[#This Row],[E2_Error_Saque]]/Tabla_Estadisticas[[#This Row],[E2_Total_Saques]]</f>
        <v>4.1632653061224492</v>
      </c>
      <c r="AU335" s="24">
        <f>Tabla_Estadisticas[[#This Row],[E2_Pts_Contraataque]]/Tabla_Estadisticas[[#This Row],[E2_Pts_Totales]]</f>
        <v>0.37142857142857144</v>
      </c>
      <c r="AW335" s="30">
        <v>963</v>
      </c>
      <c r="AX335" s="31">
        <v>43106</v>
      </c>
      <c r="AY335" s="30">
        <f>_xlfn.XLOOKUP(Auxiliar!A964,Equipos!$B$2:$B$24,Equipos!$A$2:$A$24,"error",0)</f>
        <v>16</v>
      </c>
      <c r="AZ335" s="30">
        <f>_xlfn.XLOOKUP(Auxiliar!B964,Equipos!$B$2:$B$24,Equipos!$A$2:$A$24,"error",0)</f>
        <v>18</v>
      </c>
      <c r="BA335" s="30">
        <v>3</v>
      </c>
      <c r="BB335" s="30">
        <v>2</v>
      </c>
    </row>
    <row r="336" spans="1:54" x14ac:dyDescent="0.25">
      <c r="A336" t="s">
        <v>87</v>
      </c>
      <c r="B336" t="s">
        <v>71</v>
      </c>
      <c r="L336" t="s">
        <v>69</v>
      </c>
      <c r="M336" t="s">
        <v>148</v>
      </c>
      <c r="N336" t="s">
        <v>50</v>
      </c>
      <c r="O336" s="2">
        <v>0.34</v>
      </c>
      <c r="P336" s="2">
        <v>0.18</v>
      </c>
      <c r="Q336" t="s">
        <v>77</v>
      </c>
      <c r="R336" t="s">
        <v>68</v>
      </c>
      <c r="S336">
        <v>7</v>
      </c>
      <c r="T336">
        <v>26</v>
      </c>
      <c r="U336">
        <v>51</v>
      </c>
      <c r="V336">
        <v>3</v>
      </c>
      <c r="W336" s="2">
        <v>0.54</v>
      </c>
      <c r="X336" s="2">
        <v>0.31</v>
      </c>
      <c r="Y336">
        <v>3</v>
      </c>
      <c r="Z336">
        <v>5</v>
      </c>
      <c r="AA336">
        <v>3</v>
      </c>
      <c r="AC336" s="26">
        <v>963</v>
      </c>
      <c r="AD336" s="27">
        <v>16</v>
      </c>
      <c r="AE336" s="27">
        <v>18</v>
      </c>
      <c r="AF336" s="26">
        <v>85</v>
      </c>
      <c r="AG336" s="26">
        <v>109</v>
      </c>
      <c r="AH336" s="26">
        <v>18</v>
      </c>
      <c r="AI336" s="26">
        <v>1.8</v>
      </c>
      <c r="AJ336" s="26">
        <v>74</v>
      </c>
      <c r="AK336" s="28">
        <v>9</v>
      </c>
      <c r="AL336" s="28">
        <f>Tabla_Estadisticas[[#This Row],[E1_Pts_Saque]]+Tabla_Estadisticas[[#This Row],[E1_Error_Saque]]/Tabla_Estadisticas[[#This Row],[E1_Total_Saques]]</f>
        <v>3.2272727272727271</v>
      </c>
      <c r="AM336" s="28">
        <f>Tabla_Estadisticas[[#This Row],[E1_Pts_Contraataque]]/Tabla_Estadisticas[[#This Row],[E1_Total_Saques]]</f>
        <v>0.16666666666666666</v>
      </c>
      <c r="AN336" s="26">
        <v>68</v>
      </c>
      <c r="AO336" s="26">
        <v>94</v>
      </c>
      <c r="AP336" s="26">
        <v>20</v>
      </c>
      <c r="AQ336" s="26">
        <v>1.8</v>
      </c>
      <c r="AR336" s="26">
        <v>91</v>
      </c>
      <c r="AS336" s="29">
        <v>9</v>
      </c>
      <c r="AT336" s="28">
        <f>Tabla_Estadisticas[[#This Row],[E2_Pts_Saque]]+Tabla_Estadisticas[[#This Row],[E2_Error_Saque]]/Tabla_Estadisticas[[#This Row],[E2_Total_Saques]]</f>
        <v>7.2465753424657535</v>
      </c>
      <c r="AU336" s="28">
        <f>Tabla_Estadisticas[[#This Row],[E2_Pts_Contraataque]]/Tabla_Estadisticas[[#This Row],[E2_Pts_Totales]]</f>
        <v>0.34545454545454546</v>
      </c>
      <c r="AW336" s="22">
        <v>964</v>
      </c>
      <c r="AX336" s="32">
        <v>43113</v>
      </c>
      <c r="AY336" s="22">
        <f>_xlfn.XLOOKUP(Auxiliar!A965,Equipos!$B$2:$B$24,Equipos!$A$2:$A$24,"error",0)</f>
        <v>16</v>
      </c>
      <c r="AZ336" s="22">
        <f>_xlfn.XLOOKUP(Auxiliar!B965,Equipos!$B$2:$B$24,Equipos!$A$2:$A$24,"error",0)</f>
        <v>7</v>
      </c>
      <c r="BA336" s="22">
        <v>3</v>
      </c>
      <c r="BB336" s="22">
        <v>0</v>
      </c>
    </row>
    <row r="337" spans="1:54" x14ac:dyDescent="0.25">
      <c r="A337" t="s">
        <v>62</v>
      </c>
      <c r="B337" t="s">
        <v>87</v>
      </c>
      <c r="L337" t="s">
        <v>66</v>
      </c>
      <c r="M337" t="s">
        <v>138</v>
      </c>
      <c r="N337" t="s">
        <v>98</v>
      </c>
      <c r="O337" s="2">
        <v>0.56000000000000005</v>
      </c>
      <c r="P337" s="2">
        <v>0.26</v>
      </c>
      <c r="Q337" t="s">
        <v>50</v>
      </c>
      <c r="R337" t="s">
        <v>45</v>
      </c>
      <c r="S337">
        <v>11</v>
      </c>
      <c r="T337">
        <v>19</v>
      </c>
      <c r="U337">
        <v>72</v>
      </c>
      <c r="V337">
        <v>4</v>
      </c>
      <c r="W337" s="2">
        <v>0.52</v>
      </c>
      <c r="X337" s="2">
        <v>0.25</v>
      </c>
      <c r="Y337">
        <v>11</v>
      </c>
      <c r="Z337">
        <v>7</v>
      </c>
      <c r="AA337">
        <v>13</v>
      </c>
      <c r="AC337" s="22">
        <v>964</v>
      </c>
      <c r="AD337" s="23">
        <v>16</v>
      </c>
      <c r="AE337" s="23">
        <v>7</v>
      </c>
      <c r="AF337" s="22">
        <v>52</v>
      </c>
      <c r="AG337" s="22">
        <v>74</v>
      </c>
      <c r="AH337" s="22">
        <v>14</v>
      </c>
      <c r="AI337" s="22">
        <v>1</v>
      </c>
      <c r="AJ337" s="22">
        <v>36</v>
      </c>
      <c r="AK337" s="24">
        <v>3</v>
      </c>
      <c r="AL337" s="24">
        <f>Tabla_Estadisticas[[#This Row],[E1_Pts_Saque]]+Tabla_Estadisticas[[#This Row],[E1_Error_Saque]]/Tabla_Estadisticas[[#This Row],[E1_Total_Saques]]</f>
        <v>4.2173913043478262</v>
      </c>
      <c r="AM337" s="24">
        <f>Tabla_Estadisticas[[#This Row],[E1_Pts_Contraataque]]/Tabla_Estadisticas[[#This Row],[E1_Total_Saques]]</f>
        <v>0.2608695652173913</v>
      </c>
      <c r="AN337" s="22">
        <v>37</v>
      </c>
      <c r="AO337" s="22">
        <v>53</v>
      </c>
      <c r="AP337" s="22">
        <v>17</v>
      </c>
      <c r="AQ337" s="22">
        <v>1</v>
      </c>
      <c r="AR337" s="22">
        <v>60</v>
      </c>
      <c r="AS337" s="25">
        <v>3</v>
      </c>
      <c r="AT337" s="24">
        <f>Tabla_Estadisticas[[#This Row],[E2_Pts_Saque]]+Tabla_Estadisticas[[#This Row],[E2_Error_Saque]]/Tabla_Estadisticas[[#This Row],[E2_Total_Saques]]</f>
        <v>2.164705882352941</v>
      </c>
      <c r="AU337" s="24">
        <f>Tabla_Estadisticas[[#This Row],[E2_Pts_Contraataque]]/Tabla_Estadisticas[[#This Row],[E2_Pts_Totales]]</f>
        <v>0.36206896551724138</v>
      </c>
      <c r="AW337" s="30">
        <v>965</v>
      </c>
      <c r="AX337" s="31">
        <v>43113</v>
      </c>
      <c r="AY337" s="30">
        <f>_xlfn.XLOOKUP(Auxiliar!A966,Equipos!$B$2:$B$24,Equipos!$A$2:$A$24,"error",0)</f>
        <v>18</v>
      </c>
      <c r="AZ337" s="30">
        <f>_xlfn.XLOOKUP(Auxiliar!B966,Equipos!$B$2:$B$24,Equipos!$A$2:$A$24,"error",0)</f>
        <v>9</v>
      </c>
      <c r="BA337" s="30">
        <v>3</v>
      </c>
      <c r="BB337" s="30">
        <v>1</v>
      </c>
    </row>
    <row r="338" spans="1:54" x14ac:dyDescent="0.25">
      <c r="A338" t="s">
        <v>71</v>
      </c>
      <c r="B338" t="s">
        <v>92</v>
      </c>
      <c r="L338" t="s">
        <v>103</v>
      </c>
      <c r="M338" t="s">
        <v>61</v>
      </c>
      <c r="N338" t="s">
        <v>97</v>
      </c>
      <c r="O338" s="2">
        <v>0.48</v>
      </c>
      <c r="P338" s="2">
        <v>0.18</v>
      </c>
      <c r="Q338" t="s">
        <v>77</v>
      </c>
      <c r="R338" t="s">
        <v>68</v>
      </c>
      <c r="S338">
        <v>4</v>
      </c>
      <c r="T338">
        <v>20</v>
      </c>
      <c r="U338">
        <v>66</v>
      </c>
      <c r="V338">
        <v>4</v>
      </c>
      <c r="W338" s="2">
        <v>0.45</v>
      </c>
      <c r="X338" s="2">
        <v>0.19</v>
      </c>
      <c r="Y338">
        <v>3</v>
      </c>
      <c r="Z338">
        <v>5</v>
      </c>
      <c r="AA338">
        <v>2</v>
      </c>
      <c r="AC338" s="26">
        <v>965</v>
      </c>
      <c r="AD338" s="27">
        <v>18</v>
      </c>
      <c r="AE338" s="27">
        <v>9</v>
      </c>
      <c r="AF338" s="26">
        <v>64</v>
      </c>
      <c r="AG338" s="26">
        <v>94</v>
      </c>
      <c r="AH338" s="26">
        <v>10</v>
      </c>
      <c r="AI338" s="26">
        <v>1.5</v>
      </c>
      <c r="AJ338" s="26">
        <v>71</v>
      </c>
      <c r="AK338" s="28">
        <v>6</v>
      </c>
      <c r="AL338" s="28">
        <f>Tabla_Estadisticas[[#This Row],[E1_Pts_Saque]]+Tabla_Estadisticas[[#This Row],[E1_Error_Saque]]/Tabla_Estadisticas[[#This Row],[E1_Total_Saques]]</f>
        <v>4.095890410958904</v>
      </c>
      <c r="AM338" s="28">
        <f>Tabla_Estadisticas[[#This Row],[E1_Pts_Contraataque]]/Tabla_Estadisticas[[#This Row],[E1_Total_Saques]]</f>
        <v>0.24657534246575341</v>
      </c>
      <c r="AN338" s="26">
        <v>54</v>
      </c>
      <c r="AO338" s="26">
        <v>84</v>
      </c>
      <c r="AP338" s="26">
        <v>13</v>
      </c>
      <c r="AQ338" s="26">
        <v>1.5</v>
      </c>
      <c r="AR338" s="26">
        <v>84</v>
      </c>
      <c r="AS338" s="29">
        <v>6</v>
      </c>
      <c r="AT338" s="28">
        <f>Tabla_Estadisticas[[#This Row],[E2_Pts_Saque]]+Tabla_Estadisticas[[#This Row],[E2_Error_Saque]]/Tabla_Estadisticas[[#This Row],[E2_Total_Saques]]</f>
        <v>0.2711864406779661</v>
      </c>
      <c r="AU338" s="28">
        <f>Tabla_Estadisticas[[#This Row],[E2_Pts_Contraataque]]/Tabla_Estadisticas[[#This Row],[E2_Pts_Totales]]</f>
        <v>0.10638297872340426</v>
      </c>
      <c r="AW338" s="22">
        <v>966</v>
      </c>
      <c r="AX338" s="32">
        <v>43112</v>
      </c>
      <c r="AY338" s="22">
        <f>_xlfn.XLOOKUP(Auxiliar!A967,Equipos!$B$2:$B$24,Equipos!$A$2:$A$24,"error",0)</f>
        <v>14</v>
      </c>
      <c r="AZ338" s="22">
        <f>_xlfn.XLOOKUP(Auxiliar!B967,Equipos!$B$2:$B$24,Equipos!$A$2:$A$24,"error",0)</f>
        <v>17</v>
      </c>
      <c r="BA338" s="22">
        <v>3</v>
      </c>
      <c r="BB338" s="22">
        <v>0</v>
      </c>
    </row>
    <row r="339" spans="1:54" x14ac:dyDescent="0.25">
      <c r="A339" t="s">
        <v>100</v>
      </c>
      <c r="B339" t="s">
        <v>54</v>
      </c>
      <c r="L339" t="s">
        <v>99</v>
      </c>
      <c r="M339" t="s">
        <v>158</v>
      </c>
      <c r="N339" t="s">
        <v>58</v>
      </c>
      <c r="O339" s="2">
        <v>0.59</v>
      </c>
      <c r="P339" s="2">
        <v>0.25</v>
      </c>
      <c r="Q339" t="s">
        <v>50</v>
      </c>
      <c r="R339" t="s">
        <v>77</v>
      </c>
      <c r="S339">
        <v>10</v>
      </c>
      <c r="T339">
        <v>45</v>
      </c>
      <c r="U339">
        <v>83</v>
      </c>
      <c r="V339">
        <v>5</v>
      </c>
      <c r="W339" s="2">
        <v>0.48</v>
      </c>
      <c r="X339" s="2">
        <v>0.21</v>
      </c>
      <c r="Y339">
        <v>5</v>
      </c>
      <c r="Z339">
        <v>7</v>
      </c>
      <c r="AA339">
        <v>5</v>
      </c>
      <c r="AC339" s="22">
        <v>966</v>
      </c>
      <c r="AD339" s="23">
        <v>14</v>
      </c>
      <c r="AE339" s="23">
        <v>17</v>
      </c>
      <c r="AF339" s="22">
        <v>53</v>
      </c>
      <c r="AG339" s="22">
        <v>73</v>
      </c>
      <c r="AH339" s="22">
        <v>12</v>
      </c>
      <c r="AI339" s="22">
        <v>3.67</v>
      </c>
      <c r="AJ339" s="22">
        <v>52</v>
      </c>
      <c r="AK339" s="24">
        <v>6</v>
      </c>
      <c r="AL339" s="24">
        <f>Tabla_Estadisticas[[#This Row],[E1_Pts_Saque]]+Tabla_Estadisticas[[#This Row],[E1_Error_Saque]]/Tabla_Estadisticas[[#This Row],[E1_Total_Saques]]</f>
        <v>5.1941747572815533</v>
      </c>
      <c r="AM339" s="24">
        <f>Tabla_Estadisticas[[#This Row],[E1_Pts_Contraataque]]/Tabla_Estadisticas[[#This Row],[E1_Total_Saques]]</f>
        <v>0.23300970873786409</v>
      </c>
      <c r="AN339" s="22">
        <v>45</v>
      </c>
      <c r="AO339" s="22">
        <v>65</v>
      </c>
      <c r="AP339" s="22">
        <v>13</v>
      </c>
      <c r="AQ339" s="22">
        <v>2</v>
      </c>
      <c r="AR339" s="22">
        <v>61</v>
      </c>
      <c r="AS339" s="25">
        <v>11</v>
      </c>
      <c r="AT339" s="24">
        <f>Tabla_Estadisticas[[#This Row],[E2_Pts_Saque]]+Tabla_Estadisticas[[#This Row],[E2_Error_Saque]]/Tabla_Estadisticas[[#This Row],[E2_Total_Saques]]</f>
        <v>4.1030927835051543</v>
      </c>
      <c r="AU339" s="24">
        <f>Tabla_Estadisticas[[#This Row],[E2_Pts_Contraataque]]/Tabla_Estadisticas[[#This Row],[E2_Pts_Totales]]</f>
        <v>0.3108108108108108</v>
      </c>
      <c r="AW339" s="30">
        <v>967</v>
      </c>
      <c r="AX339" s="31">
        <v>43112</v>
      </c>
      <c r="AY339" s="30">
        <f>_xlfn.XLOOKUP(Auxiliar!A968,Equipos!$B$2:$B$24,Equipos!$A$2:$A$24,"error",0)</f>
        <v>12</v>
      </c>
      <c r="AZ339" s="30">
        <f>_xlfn.XLOOKUP(Auxiliar!B968,Equipos!$B$2:$B$24,Equipos!$A$2:$A$24,"error",0)</f>
        <v>19</v>
      </c>
      <c r="BA339" s="30">
        <v>3</v>
      </c>
      <c r="BB339" s="30">
        <v>1</v>
      </c>
    </row>
    <row r="340" spans="1:54" x14ac:dyDescent="0.25">
      <c r="A340" t="s">
        <v>41</v>
      </c>
      <c r="B340" t="s">
        <v>72</v>
      </c>
      <c r="L340" t="s">
        <v>122</v>
      </c>
      <c r="M340" t="s">
        <v>96</v>
      </c>
      <c r="N340" t="s">
        <v>47</v>
      </c>
      <c r="O340" s="2">
        <v>0.43</v>
      </c>
      <c r="P340" s="2">
        <v>0.27</v>
      </c>
      <c r="Q340" t="s">
        <v>47</v>
      </c>
      <c r="R340" t="s">
        <v>69</v>
      </c>
      <c r="S340">
        <v>8</v>
      </c>
      <c r="T340">
        <v>29</v>
      </c>
      <c r="U340">
        <v>86</v>
      </c>
      <c r="V340">
        <v>5</v>
      </c>
      <c r="W340" s="2">
        <v>0.45</v>
      </c>
      <c r="X340" s="2">
        <v>0.15</v>
      </c>
      <c r="Y340">
        <v>9</v>
      </c>
      <c r="Z340">
        <v>6</v>
      </c>
      <c r="AA340">
        <v>8</v>
      </c>
      <c r="AC340" s="26">
        <v>967</v>
      </c>
      <c r="AD340" s="27">
        <v>12</v>
      </c>
      <c r="AE340" s="27">
        <v>19</v>
      </c>
      <c r="AF340" s="26">
        <v>72</v>
      </c>
      <c r="AG340" s="26">
        <v>101</v>
      </c>
      <c r="AH340" s="26">
        <v>9</v>
      </c>
      <c r="AI340" s="26">
        <v>3</v>
      </c>
      <c r="AJ340" s="26">
        <v>66</v>
      </c>
      <c r="AK340" s="28">
        <v>2</v>
      </c>
      <c r="AL340" s="28">
        <f>Tabla_Estadisticas[[#This Row],[E1_Pts_Saque]]+Tabla_Estadisticas[[#This Row],[E1_Error_Saque]]/Tabla_Estadisticas[[#This Row],[E1_Total_Saques]]</f>
        <v>5.1485148514851486</v>
      </c>
      <c r="AM340" s="28">
        <f>Tabla_Estadisticas[[#This Row],[E1_Pts_Contraataque]]/Tabla_Estadisticas[[#This Row],[E1_Total_Saques]]</f>
        <v>0.26732673267326734</v>
      </c>
      <c r="AN340" s="26">
        <v>71</v>
      </c>
      <c r="AO340" s="26">
        <v>88</v>
      </c>
      <c r="AP340" s="26">
        <v>22</v>
      </c>
      <c r="AQ340" s="26">
        <v>0.5</v>
      </c>
      <c r="AR340" s="26">
        <v>92</v>
      </c>
      <c r="AS340" s="29">
        <v>12</v>
      </c>
      <c r="AT340" s="28">
        <f>Tabla_Estadisticas[[#This Row],[E2_Pts_Saque]]+Tabla_Estadisticas[[#This Row],[E2_Error_Saque]]/Tabla_Estadisticas[[#This Row],[E2_Total_Saques]]</f>
        <v>6.2772277227722775</v>
      </c>
      <c r="AU340" s="28">
        <f>Tabla_Estadisticas[[#This Row],[E2_Pts_Contraataque]]/Tabla_Estadisticas[[#This Row],[E2_Pts_Totales]]</f>
        <v>0.34666666666666668</v>
      </c>
      <c r="AW340" s="22">
        <v>968</v>
      </c>
      <c r="AX340" s="32">
        <v>43114</v>
      </c>
      <c r="AY340" s="22">
        <f>_xlfn.XLOOKUP(Auxiliar!A969,Equipos!$B$2:$B$24,Equipos!$A$2:$A$24,"error",0)</f>
        <v>1</v>
      </c>
      <c r="AZ340" s="22">
        <f>_xlfn.XLOOKUP(Auxiliar!B969,Equipos!$B$2:$B$24,Equipos!$A$2:$A$24,"error",0)</f>
        <v>20</v>
      </c>
      <c r="BA340" s="22">
        <v>3</v>
      </c>
      <c r="BB340" s="22">
        <v>0</v>
      </c>
    </row>
    <row r="341" spans="1:54" x14ac:dyDescent="0.25">
      <c r="A341" t="s">
        <v>82</v>
      </c>
      <c r="B341" t="s">
        <v>101</v>
      </c>
      <c r="L341" t="s">
        <v>65</v>
      </c>
      <c r="M341" t="s">
        <v>129</v>
      </c>
      <c r="N341" t="s">
        <v>58</v>
      </c>
      <c r="O341" s="2">
        <v>0.56999999999999995</v>
      </c>
      <c r="P341" s="2">
        <v>0.3</v>
      </c>
      <c r="Q341" t="s">
        <v>49</v>
      </c>
      <c r="R341" t="s">
        <v>58</v>
      </c>
      <c r="S341">
        <v>10</v>
      </c>
      <c r="T341">
        <v>37</v>
      </c>
      <c r="U341">
        <v>78</v>
      </c>
      <c r="V341">
        <v>2</v>
      </c>
      <c r="W341" s="2">
        <v>0.64</v>
      </c>
      <c r="X341" s="2">
        <v>0.28999999999999998</v>
      </c>
      <c r="Y341">
        <v>4</v>
      </c>
      <c r="Z341">
        <v>10</v>
      </c>
      <c r="AA341">
        <v>9</v>
      </c>
      <c r="AC341" s="22">
        <v>968</v>
      </c>
      <c r="AD341" s="23">
        <v>1</v>
      </c>
      <c r="AE341" s="23">
        <v>20</v>
      </c>
      <c r="AF341" s="22">
        <v>55</v>
      </c>
      <c r="AG341" s="22">
        <v>74</v>
      </c>
      <c r="AH341" s="22">
        <v>5</v>
      </c>
      <c r="AI341" s="22">
        <v>2</v>
      </c>
      <c r="AJ341" s="22">
        <v>58</v>
      </c>
      <c r="AK341" s="24">
        <v>2</v>
      </c>
      <c r="AL341" s="24">
        <f>Tabla_Estadisticas[[#This Row],[E1_Pts_Saque]]+Tabla_Estadisticas[[#This Row],[E1_Error_Saque]]/Tabla_Estadisticas[[#This Row],[E1_Total_Saques]]</f>
        <v>2.1521739130434785</v>
      </c>
      <c r="AM341" s="24">
        <f>Tabla_Estadisticas[[#This Row],[E1_Pts_Contraataque]]/Tabla_Estadisticas[[#This Row],[E1_Total_Saques]]</f>
        <v>0.17391304347826086</v>
      </c>
      <c r="AN341" s="22">
        <v>55</v>
      </c>
      <c r="AO341" s="22">
        <v>66</v>
      </c>
      <c r="AP341" s="22">
        <v>8</v>
      </c>
      <c r="AQ341" s="22">
        <v>0.67</v>
      </c>
      <c r="AR341" s="22">
        <v>69</v>
      </c>
      <c r="AS341" s="25">
        <v>6</v>
      </c>
      <c r="AT341" s="24">
        <f>Tabla_Estadisticas[[#This Row],[E2_Pts_Saque]]+Tabla_Estadisticas[[#This Row],[E2_Error_Saque]]/Tabla_Estadisticas[[#This Row],[E2_Total_Saques]]</f>
        <v>4.193548387096774</v>
      </c>
      <c r="AU341" s="24">
        <f>Tabla_Estadisticas[[#This Row],[E2_Pts_Contraataque]]/Tabla_Estadisticas[[#This Row],[E2_Pts_Totales]]</f>
        <v>0.27941176470588236</v>
      </c>
      <c r="AW341" s="30">
        <v>969</v>
      </c>
      <c r="AX341" s="31">
        <v>43113</v>
      </c>
      <c r="AY341" s="30">
        <f>_xlfn.XLOOKUP(Auxiliar!A970,Equipos!$B$2:$B$24,Equipos!$A$2:$A$24,"error",0)</f>
        <v>8</v>
      </c>
      <c r="AZ341" s="30">
        <f>_xlfn.XLOOKUP(Auxiliar!B970,Equipos!$B$2:$B$24,Equipos!$A$2:$A$24,"error",0)</f>
        <v>5</v>
      </c>
      <c r="BA341" s="30">
        <v>3</v>
      </c>
      <c r="BB341" s="30">
        <v>0</v>
      </c>
    </row>
    <row r="342" spans="1:54" x14ac:dyDescent="0.25">
      <c r="A342" t="s">
        <v>42</v>
      </c>
      <c r="B342" t="s">
        <v>63</v>
      </c>
      <c r="L342" t="s">
        <v>104</v>
      </c>
      <c r="M342" t="s">
        <v>78</v>
      </c>
      <c r="N342" t="s">
        <v>77</v>
      </c>
      <c r="O342" s="2">
        <v>0.6</v>
      </c>
      <c r="P342" s="2">
        <v>0.32</v>
      </c>
      <c r="Q342" t="s">
        <v>79</v>
      </c>
      <c r="R342" t="s">
        <v>69</v>
      </c>
      <c r="S342">
        <v>9</v>
      </c>
      <c r="T342">
        <v>39</v>
      </c>
      <c r="U342">
        <v>76</v>
      </c>
      <c r="V342">
        <v>7</v>
      </c>
      <c r="W342" s="2">
        <v>0.51</v>
      </c>
      <c r="X342" s="2">
        <v>0.26</v>
      </c>
      <c r="Y342">
        <v>9</v>
      </c>
      <c r="Z342">
        <v>8</v>
      </c>
      <c r="AA342">
        <v>10</v>
      </c>
      <c r="AC342" s="26">
        <v>969</v>
      </c>
      <c r="AD342" s="27">
        <v>8</v>
      </c>
      <c r="AE342" s="27">
        <v>5</v>
      </c>
      <c r="AF342" s="26">
        <v>57</v>
      </c>
      <c r="AG342" s="26">
        <v>73</v>
      </c>
      <c r="AH342" s="26">
        <v>14</v>
      </c>
      <c r="AI342" s="26">
        <v>3.67</v>
      </c>
      <c r="AJ342" s="26">
        <v>52</v>
      </c>
      <c r="AK342" s="28">
        <v>4</v>
      </c>
      <c r="AL342" s="28">
        <f>Tabla_Estadisticas[[#This Row],[E1_Pts_Saque]]+Tabla_Estadisticas[[#This Row],[E1_Error_Saque]]/Tabla_Estadisticas[[#This Row],[E1_Total_Saques]]</f>
        <v>7.1555555555555559</v>
      </c>
      <c r="AM342" s="28">
        <f>Tabla_Estadisticas[[#This Row],[E1_Pts_Contraataque]]/Tabla_Estadisticas[[#This Row],[E1_Total_Saques]]</f>
        <v>0.26666666666666666</v>
      </c>
      <c r="AN342" s="26">
        <v>40</v>
      </c>
      <c r="AO342" s="26">
        <v>63</v>
      </c>
      <c r="AP342" s="26">
        <v>11</v>
      </c>
      <c r="AQ342" s="26">
        <v>1</v>
      </c>
      <c r="AR342" s="26">
        <v>59</v>
      </c>
      <c r="AS342" s="29">
        <v>15</v>
      </c>
      <c r="AT342" s="28">
        <f>Tabla_Estadisticas[[#This Row],[E2_Pts_Saque]]+Tabla_Estadisticas[[#This Row],[E2_Error_Saque]]/Tabla_Estadisticas[[#This Row],[E2_Total_Saques]]</f>
        <v>5.1304347826086953</v>
      </c>
      <c r="AU342" s="28">
        <f>Tabla_Estadisticas[[#This Row],[E2_Pts_Contraataque]]/Tabla_Estadisticas[[#This Row],[E2_Pts_Totales]]</f>
        <v>0.3611111111111111</v>
      </c>
      <c r="AW342" s="22">
        <v>970</v>
      </c>
      <c r="AX342" s="32">
        <v>43113</v>
      </c>
      <c r="AY342" s="22">
        <f>_xlfn.XLOOKUP(Auxiliar!A971,Equipos!$B$2:$B$24,Equipos!$A$2:$A$24,"error",0)</f>
        <v>2</v>
      </c>
      <c r="AZ342" s="22">
        <f>_xlfn.XLOOKUP(Auxiliar!B971,Equipos!$B$2:$B$24,Equipos!$A$2:$A$24,"error",0)</f>
        <v>15</v>
      </c>
      <c r="BA342" s="22">
        <v>1</v>
      </c>
      <c r="BB342" s="22">
        <v>3</v>
      </c>
    </row>
    <row r="343" spans="1:54" x14ac:dyDescent="0.25">
      <c r="A343" t="s">
        <v>86</v>
      </c>
      <c r="B343" t="s">
        <v>53</v>
      </c>
      <c r="L343" t="s">
        <v>79</v>
      </c>
      <c r="M343" t="s">
        <v>113</v>
      </c>
      <c r="N343" t="s">
        <v>98</v>
      </c>
      <c r="O343" s="2">
        <v>0.46</v>
      </c>
      <c r="P343" s="2">
        <v>0.16</v>
      </c>
      <c r="Q343" t="s">
        <v>45</v>
      </c>
      <c r="R343" t="s">
        <v>58</v>
      </c>
      <c r="S343">
        <v>4</v>
      </c>
      <c r="T343">
        <v>27</v>
      </c>
      <c r="U343">
        <v>45</v>
      </c>
      <c r="V343">
        <v>8</v>
      </c>
      <c r="W343" s="2">
        <v>0.48</v>
      </c>
      <c r="X343" s="2">
        <v>0.13</v>
      </c>
      <c r="Y343">
        <v>4</v>
      </c>
      <c r="Z343">
        <v>11</v>
      </c>
      <c r="AA343">
        <v>4</v>
      </c>
      <c r="AC343" s="22">
        <v>970</v>
      </c>
      <c r="AD343" s="23">
        <v>2</v>
      </c>
      <c r="AE343" s="23">
        <v>15</v>
      </c>
      <c r="AF343" s="22">
        <v>60</v>
      </c>
      <c r="AG343" s="22">
        <v>86</v>
      </c>
      <c r="AH343" s="22">
        <v>14</v>
      </c>
      <c r="AI343" s="22">
        <v>0.5</v>
      </c>
      <c r="AJ343" s="22">
        <v>84</v>
      </c>
      <c r="AK343" s="24">
        <v>8</v>
      </c>
      <c r="AL343" s="24">
        <f>Tabla_Estadisticas[[#This Row],[E1_Pts_Saque]]+Tabla_Estadisticas[[#This Row],[E1_Error_Saque]]/Tabla_Estadisticas[[#This Row],[E1_Total_Saques]]</f>
        <v>8.2241379310344822</v>
      </c>
      <c r="AM343" s="24">
        <f>Tabla_Estadisticas[[#This Row],[E1_Pts_Contraataque]]/Tabla_Estadisticas[[#This Row],[E1_Total_Saques]]</f>
        <v>0.2413793103448276</v>
      </c>
      <c r="AN343" s="22">
        <v>76</v>
      </c>
      <c r="AO343" s="22">
        <v>99</v>
      </c>
      <c r="AP343" s="22">
        <v>15</v>
      </c>
      <c r="AQ343" s="22">
        <v>2</v>
      </c>
      <c r="AR343" s="22">
        <v>72</v>
      </c>
      <c r="AS343" s="25">
        <v>2</v>
      </c>
      <c r="AT343" s="24">
        <f>Tabla_Estadisticas[[#This Row],[E2_Pts_Saque]]+Tabla_Estadisticas[[#This Row],[E2_Error_Saque]]/Tabla_Estadisticas[[#This Row],[E2_Total_Saques]]</f>
        <v>2.1506849315068495</v>
      </c>
      <c r="AU343" s="24">
        <f>Tabla_Estadisticas[[#This Row],[E2_Pts_Contraataque]]/Tabla_Estadisticas[[#This Row],[E2_Pts_Totales]]</f>
        <v>0.44230769230769229</v>
      </c>
      <c r="AW343" s="30">
        <v>971</v>
      </c>
      <c r="AX343" s="31">
        <v>43114</v>
      </c>
      <c r="AY343" s="30">
        <f>_xlfn.XLOOKUP(Auxiliar!A972,Equipos!$B$2:$B$24,Equipos!$A$2:$A$24,"error",0)</f>
        <v>4</v>
      </c>
      <c r="AZ343" s="30">
        <f>_xlfn.XLOOKUP(Auxiliar!B972,Equipos!$B$2:$B$24,Equipos!$A$2:$A$24,"error",0)</f>
        <v>13</v>
      </c>
      <c r="BA343" s="30">
        <v>3</v>
      </c>
      <c r="BB343" s="30">
        <v>0</v>
      </c>
    </row>
    <row r="344" spans="1:54" x14ac:dyDescent="0.25">
      <c r="A344" t="s">
        <v>62</v>
      </c>
      <c r="B344" t="s">
        <v>42</v>
      </c>
      <c r="L344" t="s">
        <v>44</v>
      </c>
      <c r="M344" t="s">
        <v>78</v>
      </c>
      <c r="N344" t="s">
        <v>79</v>
      </c>
      <c r="O344" s="2">
        <v>0.48</v>
      </c>
      <c r="P344" s="2">
        <v>0.25</v>
      </c>
      <c r="Q344" t="s">
        <v>45</v>
      </c>
      <c r="R344" t="s">
        <v>79</v>
      </c>
      <c r="S344">
        <v>8</v>
      </c>
      <c r="T344">
        <v>39</v>
      </c>
      <c r="U344">
        <v>72</v>
      </c>
      <c r="V344">
        <v>3</v>
      </c>
      <c r="W344" s="2">
        <v>0.45</v>
      </c>
      <c r="X344" s="2">
        <v>0.18</v>
      </c>
      <c r="Y344">
        <v>8</v>
      </c>
      <c r="Z344">
        <v>11</v>
      </c>
      <c r="AA344">
        <v>9</v>
      </c>
      <c r="AC344" s="26">
        <v>971</v>
      </c>
      <c r="AD344" s="27">
        <v>4</v>
      </c>
      <c r="AE344" s="27">
        <v>13</v>
      </c>
      <c r="AF344" s="26">
        <v>45</v>
      </c>
      <c r="AG344" s="26">
        <v>75</v>
      </c>
      <c r="AH344" s="26">
        <v>13</v>
      </c>
      <c r="AI344" s="26">
        <v>2.33</v>
      </c>
      <c r="AJ344" s="26">
        <v>45</v>
      </c>
      <c r="AK344" s="28">
        <v>4</v>
      </c>
      <c r="AL344" s="28">
        <f>Tabla_Estadisticas[[#This Row],[E1_Pts_Saque]]+Tabla_Estadisticas[[#This Row],[E1_Error_Saque]]/Tabla_Estadisticas[[#This Row],[E1_Total_Saques]]</f>
        <v>3.2087912087912089</v>
      </c>
      <c r="AM344" s="28">
        <f>Tabla_Estadisticas[[#This Row],[E1_Pts_Contraataque]]/Tabla_Estadisticas[[#This Row],[E1_Total_Saques]]</f>
        <v>0.19780219780219779</v>
      </c>
      <c r="AN344" s="26">
        <v>44</v>
      </c>
      <c r="AO344" s="26">
        <v>65</v>
      </c>
      <c r="AP344" s="26">
        <v>20</v>
      </c>
      <c r="AQ344" s="26">
        <v>1.33</v>
      </c>
      <c r="AR344" s="26">
        <v>62</v>
      </c>
      <c r="AS344" s="29">
        <v>7</v>
      </c>
      <c r="AT344" s="28">
        <f>Tabla_Estadisticas[[#This Row],[E2_Pts_Saque]]+Tabla_Estadisticas[[#This Row],[E2_Error_Saque]]/Tabla_Estadisticas[[#This Row],[E2_Total_Saques]]</f>
        <v>8.183673469387756</v>
      </c>
      <c r="AU344" s="28">
        <f>Tabla_Estadisticas[[#This Row],[E2_Pts_Contraataque]]/Tabla_Estadisticas[[#This Row],[E2_Pts_Totales]]</f>
        <v>0.40789473684210525</v>
      </c>
      <c r="AW344" s="22">
        <v>972</v>
      </c>
      <c r="AX344" s="32">
        <v>43122</v>
      </c>
      <c r="AY344" s="22">
        <f>_xlfn.XLOOKUP(Auxiliar!A973,Equipos!$B$2:$B$24,Equipos!$A$2:$A$24,"error",0)</f>
        <v>7</v>
      </c>
      <c r="AZ344" s="22">
        <f>_xlfn.XLOOKUP(Auxiliar!B973,Equipos!$B$2:$B$24,Equipos!$A$2:$A$24,"error",0)</f>
        <v>4</v>
      </c>
      <c r="BA344" s="22">
        <v>3</v>
      </c>
      <c r="BB344" s="22">
        <v>1</v>
      </c>
    </row>
    <row r="345" spans="1:54" x14ac:dyDescent="0.25">
      <c r="A345" t="s">
        <v>53</v>
      </c>
      <c r="B345" t="s">
        <v>101</v>
      </c>
      <c r="L345" t="s">
        <v>153</v>
      </c>
      <c r="M345" t="s">
        <v>105</v>
      </c>
      <c r="N345" t="s">
        <v>47</v>
      </c>
      <c r="O345" s="2">
        <v>0.49</v>
      </c>
      <c r="P345" s="2">
        <v>0.19</v>
      </c>
      <c r="Q345" t="s">
        <v>77</v>
      </c>
      <c r="R345" t="s">
        <v>51</v>
      </c>
      <c r="S345">
        <v>18</v>
      </c>
      <c r="T345">
        <v>18</v>
      </c>
      <c r="U345">
        <v>82</v>
      </c>
      <c r="V345">
        <v>10</v>
      </c>
      <c r="W345" s="2">
        <v>0.43</v>
      </c>
      <c r="X345" s="2">
        <v>0.21</v>
      </c>
      <c r="Y345">
        <v>14</v>
      </c>
      <c r="Z345">
        <v>5</v>
      </c>
      <c r="AA345">
        <v>22</v>
      </c>
      <c r="AC345" s="22">
        <v>972</v>
      </c>
      <c r="AD345" s="23">
        <v>7</v>
      </c>
      <c r="AE345" s="23">
        <v>4</v>
      </c>
      <c r="AF345" s="22">
        <v>71</v>
      </c>
      <c r="AG345" s="22">
        <v>94</v>
      </c>
      <c r="AH345" s="22">
        <v>15</v>
      </c>
      <c r="AI345" s="22">
        <v>1.5</v>
      </c>
      <c r="AJ345" s="22">
        <v>64</v>
      </c>
      <c r="AK345" s="24">
        <v>7</v>
      </c>
      <c r="AL345" s="24">
        <f>Tabla_Estadisticas[[#This Row],[E1_Pts_Saque]]+Tabla_Estadisticas[[#This Row],[E1_Error_Saque]]/Tabla_Estadisticas[[#This Row],[E1_Total_Saques]]</f>
        <v>10.136842105263158</v>
      </c>
      <c r="AM345" s="24">
        <f>Tabla_Estadisticas[[#This Row],[E1_Pts_Contraataque]]/Tabla_Estadisticas[[#This Row],[E1_Total_Saques]]</f>
        <v>0.35789473684210527</v>
      </c>
      <c r="AN345" s="22">
        <v>60</v>
      </c>
      <c r="AO345" s="22">
        <v>83</v>
      </c>
      <c r="AP345" s="22">
        <v>19</v>
      </c>
      <c r="AQ345" s="22">
        <v>1.75</v>
      </c>
      <c r="AR345" s="22">
        <v>79</v>
      </c>
      <c r="AS345" s="25">
        <v>6</v>
      </c>
      <c r="AT345" s="24">
        <f>Tabla_Estadisticas[[#This Row],[E2_Pts_Saque]]+Tabla_Estadisticas[[#This Row],[E2_Error_Saque]]/Tabla_Estadisticas[[#This Row],[E2_Total_Saques]]</f>
        <v>6.2023809523809526</v>
      </c>
      <c r="AU345" s="24">
        <f>Tabla_Estadisticas[[#This Row],[E2_Pts_Contraataque]]/Tabla_Estadisticas[[#This Row],[E2_Pts_Totales]]</f>
        <v>0.375</v>
      </c>
      <c r="AW345" s="30">
        <v>973</v>
      </c>
      <c r="AX345" s="31">
        <v>43121</v>
      </c>
      <c r="AY345" s="30">
        <f>_xlfn.XLOOKUP(Auxiliar!A974,Equipos!$B$2:$B$24,Equipos!$A$2:$A$24,"error",0)</f>
        <v>13</v>
      </c>
      <c r="AZ345" s="30">
        <f>_xlfn.XLOOKUP(Auxiliar!B974,Equipos!$B$2:$B$24,Equipos!$A$2:$A$24,"error",0)</f>
        <v>2</v>
      </c>
      <c r="BA345" s="30">
        <v>2</v>
      </c>
      <c r="BB345" s="30">
        <v>3</v>
      </c>
    </row>
    <row r="346" spans="1:54" x14ac:dyDescent="0.25">
      <c r="A346" t="s">
        <v>86</v>
      </c>
      <c r="B346" t="s">
        <v>72</v>
      </c>
      <c r="L346" t="s">
        <v>109</v>
      </c>
      <c r="M346" t="s">
        <v>129</v>
      </c>
      <c r="N346" t="s">
        <v>77</v>
      </c>
      <c r="O346" s="2">
        <v>0.38</v>
      </c>
      <c r="P346" s="2">
        <v>0.16</v>
      </c>
      <c r="Q346" t="s">
        <v>84</v>
      </c>
      <c r="R346" t="s">
        <v>79</v>
      </c>
      <c r="S346">
        <v>5</v>
      </c>
      <c r="T346">
        <v>31</v>
      </c>
      <c r="U346">
        <v>69</v>
      </c>
      <c r="V346">
        <v>5</v>
      </c>
      <c r="W346" s="2">
        <v>0.4</v>
      </c>
      <c r="X346" s="2">
        <v>0.18</v>
      </c>
      <c r="Y346">
        <v>8</v>
      </c>
      <c r="Z346">
        <v>12</v>
      </c>
      <c r="AA346">
        <v>9</v>
      </c>
      <c r="AC346" s="26">
        <v>973</v>
      </c>
      <c r="AD346" s="27">
        <v>13</v>
      </c>
      <c r="AE346" s="27">
        <v>2</v>
      </c>
      <c r="AF346" s="26">
        <v>69</v>
      </c>
      <c r="AG346" s="26">
        <v>97</v>
      </c>
      <c r="AH346" s="26">
        <v>32</v>
      </c>
      <c r="AI346" s="26">
        <v>2.2000000000000002</v>
      </c>
      <c r="AJ346" s="26">
        <v>88</v>
      </c>
      <c r="AK346" s="28">
        <v>6</v>
      </c>
      <c r="AL346" s="28">
        <f>Tabla_Estadisticas[[#This Row],[E1_Pts_Saque]]+Tabla_Estadisticas[[#This Row],[E1_Error_Saque]]/Tabla_Estadisticas[[#This Row],[E1_Total_Saques]]</f>
        <v>5.1785714285714288</v>
      </c>
      <c r="AM346" s="28">
        <f>Tabla_Estadisticas[[#This Row],[E1_Pts_Contraataque]]/Tabla_Estadisticas[[#This Row],[E1_Total_Saques]]</f>
        <v>0.26190476190476192</v>
      </c>
      <c r="AN346" s="26">
        <v>62</v>
      </c>
      <c r="AO346" s="26">
        <v>105</v>
      </c>
      <c r="AP346" s="26">
        <v>17</v>
      </c>
      <c r="AQ346" s="26">
        <v>1.2</v>
      </c>
      <c r="AR346" s="26">
        <v>65</v>
      </c>
      <c r="AS346" s="29">
        <v>11</v>
      </c>
      <c r="AT346" s="28">
        <f>Tabla_Estadisticas[[#This Row],[E2_Pts_Saque]]+Tabla_Estadisticas[[#This Row],[E2_Error_Saque]]/Tabla_Estadisticas[[#This Row],[E2_Total_Saques]]</f>
        <v>5.193548387096774</v>
      </c>
      <c r="AU346" s="28">
        <f>Tabla_Estadisticas[[#This Row],[E2_Pts_Contraataque]]/Tabla_Estadisticas[[#This Row],[E2_Pts_Totales]]</f>
        <v>0.37313432835820898</v>
      </c>
      <c r="AW346" s="22">
        <v>974</v>
      </c>
      <c r="AX346" s="32">
        <v>43121</v>
      </c>
      <c r="AY346" s="22">
        <f>_xlfn.XLOOKUP(Auxiliar!A975,Equipos!$B$2:$B$24,Equipos!$A$2:$A$24,"error",0)</f>
        <v>15</v>
      </c>
      <c r="AZ346" s="22">
        <f>_xlfn.XLOOKUP(Auxiliar!B975,Equipos!$B$2:$B$24,Equipos!$A$2:$A$24,"error",0)</f>
        <v>8</v>
      </c>
      <c r="BA346" s="22">
        <v>1</v>
      </c>
      <c r="BB346" s="22">
        <v>3</v>
      </c>
    </row>
    <row r="347" spans="1:54" x14ac:dyDescent="0.25">
      <c r="A347" t="s">
        <v>63</v>
      </c>
      <c r="B347" t="s">
        <v>100</v>
      </c>
      <c r="L347" t="s">
        <v>109</v>
      </c>
      <c r="M347" t="s">
        <v>73</v>
      </c>
      <c r="N347" t="s">
        <v>47</v>
      </c>
      <c r="O347" s="2">
        <v>0.33</v>
      </c>
      <c r="P347" s="2">
        <v>0.24</v>
      </c>
      <c r="Q347" t="s">
        <v>45</v>
      </c>
      <c r="R347" t="s">
        <v>58</v>
      </c>
      <c r="S347">
        <v>3</v>
      </c>
      <c r="T347">
        <v>40</v>
      </c>
      <c r="U347">
        <v>54</v>
      </c>
      <c r="V347">
        <v>2</v>
      </c>
      <c r="W347" s="2">
        <v>0.46</v>
      </c>
      <c r="X347" s="2">
        <v>0.25</v>
      </c>
      <c r="Y347">
        <v>4</v>
      </c>
      <c r="Z347">
        <v>11</v>
      </c>
      <c r="AA347">
        <v>4</v>
      </c>
      <c r="AC347" s="22">
        <v>974</v>
      </c>
      <c r="AD347" s="23">
        <v>15</v>
      </c>
      <c r="AE347" s="23">
        <v>8</v>
      </c>
      <c r="AF347" s="22">
        <v>59</v>
      </c>
      <c r="AG347" s="22">
        <v>95</v>
      </c>
      <c r="AH347" s="22">
        <v>21</v>
      </c>
      <c r="AI347" s="22">
        <v>1.25</v>
      </c>
      <c r="AJ347" s="22">
        <v>75</v>
      </c>
      <c r="AK347" s="24">
        <v>2</v>
      </c>
      <c r="AL347" s="24">
        <f>Tabla_Estadisticas[[#This Row],[E1_Pts_Saque]]+Tabla_Estadisticas[[#This Row],[E1_Error_Saque]]/Tabla_Estadisticas[[#This Row],[E1_Total_Saques]]</f>
        <v>2.1818181818181817</v>
      </c>
      <c r="AM347" s="24">
        <f>Tabla_Estadisticas[[#This Row],[E1_Pts_Contraataque]]/Tabla_Estadisticas[[#This Row],[E1_Total_Saques]]</f>
        <v>0.19696969696969696</v>
      </c>
      <c r="AN347" s="22">
        <v>72</v>
      </c>
      <c r="AO347" s="22">
        <v>97</v>
      </c>
      <c r="AP347" s="22">
        <v>22</v>
      </c>
      <c r="AQ347" s="22">
        <v>0.5</v>
      </c>
      <c r="AR347" s="22">
        <v>74</v>
      </c>
      <c r="AS347" s="25">
        <v>5</v>
      </c>
      <c r="AT347" s="24">
        <f>Tabla_Estadisticas[[#This Row],[E2_Pts_Saque]]+Tabla_Estadisticas[[#This Row],[E2_Error_Saque]]/Tabla_Estadisticas[[#This Row],[E2_Total_Saques]]</f>
        <v>6.1645569620253164</v>
      </c>
      <c r="AU347" s="24">
        <f>Tabla_Estadisticas[[#This Row],[E2_Pts_Contraataque]]/Tabla_Estadisticas[[#This Row],[E2_Pts_Totales]]</f>
        <v>0.3968253968253968</v>
      </c>
      <c r="AW347" s="30">
        <v>975</v>
      </c>
      <c r="AX347" s="31">
        <v>43120</v>
      </c>
      <c r="AY347" s="30">
        <f>_xlfn.XLOOKUP(Auxiliar!A976,Equipos!$B$2:$B$24,Equipos!$A$2:$A$24,"error",0)</f>
        <v>5</v>
      </c>
      <c r="AZ347" s="30">
        <f>_xlfn.XLOOKUP(Auxiliar!B976,Equipos!$B$2:$B$24,Equipos!$A$2:$A$24,"error",0)</f>
        <v>1</v>
      </c>
      <c r="BA347" s="30">
        <v>1</v>
      </c>
      <c r="BB347" s="30">
        <v>3</v>
      </c>
    </row>
    <row r="348" spans="1:54" x14ac:dyDescent="0.25">
      <c r="A348" t="s">
        <v>82</v>
      </c>
      <c r="B348" t="s">
        <v>92</v>
      </c>
      <c r="L348" t="s">
        <v>120</v>
      </c>
      <c r="M348" t="s">
        <v>156</v>
      </c>
      <c r="N348" t="s">
        <v>58</v>
      </c>
      <c r="O348" s="2">
        <v>0.48</v>
      </c>
      <c r="P348" s="2">
        <v>0.3</v>
      </c>
      <c r="Q348" t="s">
        <v>79</v>
      </c>
      <c r="R348" t="s">
        <v>69</v>
      </c>
      <c r="S348">
        <v>18</v>
      </c>
      <c r="T348">
        <v>25</v>
      </c>
      <c r="U348">
        <v>79</v>
      </c>
      <c r="V348">
        <v>4</v>
      </c>
      <c r="W348" s="2">
        <v>0.53</v>
      </c>
      <c r="X348" s="2">
        <v>0.24</v>
      </c>
      <c r="Y348">
        <v>9</v>
      </c>
      <c r="Z348">
        <v>8</v>
      </c>
      <c r="AA348">
        <v>8</v>
      </c>
      <c r="AC348" s="26">
        <v>975</v>
      </c>
      <c r="AD348" s="27">
        <v>5</v>
      </c>
      <c r="AE348" s="27">
        <v>1</v>
      </c>
      <c r="AF348" s="26">
        <v>64</v>
      </c>
      <c r="AG348" s="26">
        <v>78</v>
      </c>
      <c r="AH348" s="26">
        <v>8</v>
      </c>
      <c r="AI348" s="26">
        <v>0.25</v>
      </c>
      <c r="AJ348" s="26">
        <v>83</v>
      </c>
      <c r="AK348" s="28">
        <v>4</v>
      </c>
      <c r="AL348" s="28">
        <f>Tabla_Estadisticas[[#This Row],[E1_Pts_Saque]]+Tabla_Estadisticas[[#This Row],[E1_Error_Saque]]/Tabla_Estadisticas[[#This Row],[E1_Total_Saques]]</f>
        <v>4.1413043478260869</v>
      </c>
      <c r="AM348" s="28">
        <f>Tabla_Estadisticas[[#This Row],[E1_Pts_Contraataque]]/Tabla_Estadisticas[[#This Row],[E1_Total_Saques]]</f>
        <v>0.27173913043478259</v>
      </c>
      <c r="AN348" s="26">
        <v>75</v>
      </c>
      <c r="AO348" s="26">
        <v>91</v>
      </c>
      <c r="AP348" s="26">
        <v>8</v>
      </c>
      <c r="AQ348" s="26">
        <v>1</v>
      </c>
      <c r="AR348" s="26">
        <v>70</v>
      </c>
      <c r="AS348" s="29">
        <v>1</v>
      </c>
      <c r="AT348" s="28">
        <f>Tabla_Estadisticas[[#This Row],[E2_Pts_Saque]]+Tabla_Estadisticas[[#This Row],[E2_Error_Saque]]/Tabla_Estadisticas[[#This Row],[E2_Total_Saques]]</f>
        <v>4.213483146067416</v>
      </c>
      <c r="AU348" s="28">
        <f>Tabla_Estadisticas[[#This Row],[E2_Pts_Contraataque]]/Tabla_Estadisticas[[#This Row],[E2_Pts_Totales]]</f>
        <v>0.375</v>
      </c>
      <c r="AW348" s="22">
        <v>976</v>
      </c>
      <c r="AX348" s="32">
        <v>43118</v>
      </c>
      <c r="AY348" s="22">
        <f>_xlfn.XLOOKUP(Auxiliar!A977,Equipos!$B$2:$B$24,Equipos!$A$2:$A$24,"error",0)</f>
        <v>20</v>
      </c>
      <c r="AZ348" s="22">
        <f>_xlfn.XLOOKUP(Auxiliar!B977,Equipos!$B$2:$B$24,Equipos!$A$2:$A$24,"error",0)</f>
        <v>12</v>
      </c>
      <c r="BA348" s="22">
        <v>2</v>
      </c>
      <c r="BB348" s="22">
        <v>3</v>
      </c>
    </row>
    <row r="349" spans="1:54" x14ac:dyDescent="0.25">
      <c r="A349" t="s">
        <v>41</v>
      </c>
      <c r="B349" t="s">
        <v>87</v>
      </c>
      <c r="L349" t="s">
        <v>61</v>
      </c>
      <c r="M349" t="s">
        <v>158</v>
      </c>
      <c r="N349" t="s">
        <v>49</v>
      </c>
      <c r="O349" s="2">
        <v>0.43</v>
      </c>
      <c r="P349" s="2">
        <v>0.19</v>
      </c>
      <c r="Q349" t="s">
        <v>47</v>
      </c>
      <c r="R349" t="s">
        <v>58</v>
      </c>
      <c r="S349">
        <v>9</v>
      </c>
      <c r="T349">
        <v>36</v>
      </c>
      <c r="U349">
        <v>95</v>
      </c>
      <c r="V349">
        <v>13</v>
      </c>
      <c r="W349" s="2">
        <v>0.48</v>
      </c>
      <c r="X349" s="2">
        <v>0.22</v>
      </c>
      <c r="Y349">
        <v>4</v>
      </c>
      <c r="Z349">
        <v>6</v>
      </c>
      <c r="AA349">
        <v>9</v>
      </c>
      <c r="AC349" s="22">
        <v>976</v>
      </c>
      <c r="AD349" s="23">
        <v>20</v>
      </c>
      <c r="AE349" s="23">
        <v>12</v>
      </c>
      <c r="AF349" s="22">
        <v>79</v>
      </c>
      <c r="AG349" s="22">
        <v>107</v>
      </c>
      <c r="AH349" s="22">
        <v>18</v>
      </c>
      <c r="AI349" s="22">
        <v>1.6</v>
      </c>
      <c r="AJ349" s="22">
        <v>94</v>
      </c>
      <c r="AK349" s="24">
        <v>7</v>
      </c>
      <c r="AL349" s="24">
        <f>Tabla_Estadisticas[[#This Row],[E1_Pts_Saque]]+Tabla_Estadisticas[[#This Row],[E1_Error_Saque]]/Tabla_Estadisticas[[#This Row],[E1_Total_Saques]]</f>
        <v>13.159292035398231</v>
      </c>
      <c r="AM349" s="24">
        <f>Tabla_Estadisticas[[#This Row],[E1_Pts_Contraataque]]/Tabla_Estadisticas[[#This Row],[E1_Total_Saques]]</f>
        <v>0.23008849557522124</v>
      </c>
      <c r="AN349" s="22">
        <v>73</v>
      </c>
      <c r="AO349" s="22">
        <v>107</v>
      </c>
      <c r="AP349" s="22">
        <v>13</v>
      </c>
      <c r="AQ349" s="22">
        <v>1.4</v>
      </c>
      <c r="AR349" s="22">
        <v>89</v>
      </c>
      <c r="AS349" s="25">
        <v>8</v>
      </c>
      <c r="AT349" s="24">
        <f>Tabla_Estadisticas[[#This Row],[E2_Pts_Saque]]+Tabla_Estadisticas[[#This Row],[E2_Error_Saque]]/Tabla_Estadisticas[[#This Row],[E2_Total_Saques]]</f>
        <v>10.209090909090909</v>
      </c>
      <c r="AU349" s="24">
        <f>Tabla_Estadisticas[[#This Row],[E2_Pts_Contraataque]]/Tabla_Estadisticas[[#This Row],[E2_Pts_Totales]]</f>
        <v>0.33333333333333331</v>
      </c>
      <c r="AW349" s="30">
        <v>977</v>
      </c>
      <c r="AX349" s="31">
        <v>43119</v>
      </c>
      <c r="AY349" s="30">
        <f>_xlfn.XLOOKUP(Auxiliar!A978,Equipos!$B$2:$B$24,Equipos!$A$2:$A$24,"error",0)</f>
        <v>19</v>
      </c>
      <c r="AZ349" s="30">
        <f>_xlfn.XLOOKUP(Auxiliar!B978,Equipos!$B$2:$B$24,Equipos!$A$2:$A$24,"error",0)</f>
        <v>14</v>
      </c>
      <c r="BA349" s="30">
        <v>2</v>
      </c>
      <c r="BB349" s="30">
        <v>3</v>
      </c>
    </row>
    <row r="350" spans="1:54" x14ac:dyDescent="0.25">
      <c r="A350" t="s">
        <v>54</v>
      </c>
      <c r="B350" t="s">
        <v>71</v>
      </c>
      <c r="L350" t="s">
        <v>110</v>
      </c>
      <c r="M350" t="s">
        <v>70</v>
      </c>
      <c r="N350" t="s">
        <v>60</v>
      </c>
      <c r="O350" s="2">
        <v>0.5</v>
      </c>
      <c r="P350" s="2">
        <v>0.22</v>
      </c>
      <c r="Q350" t="s">
        <v>69</v>
      </c>
      <c r="R350" t="s">
        <v>49</v>
      </c>
      <c r="S350">
        <v>15</v>
      </c>
      <c r="T350">
        <v>15</v>
      </c>
      <c r="U350">
        <v>69</v>
      </c>
      <c r="V350">
        <v>5</v>
      </c>
      <c r="W350" s="2">
        <v>0.39</v>
      </c>
      <c r="X350" s="2">
        <v>0.15</v>
      </c>
      <c r="Y350">
        <v>10</v>
      </c>
      <c r="Z350">
        <v>9</v>
      </c>
      <c r="AA350">
        <v>8</v>
      </c>
      <c r="AC350" s="26">
        <v>977</v>
      </c>
      <c r="AD350" s="27">
        <v>19</v>
      </c>
      <c r="AE350" s="27">
        <v>14</v>
      </c>
      <c r="AF350" s="26">
        <v>72</v>
      </c>
      <c r="AG350" s="26">
        <v>98</v>
      </c>
      <c r="AH350" s="26">
        <v>17</v>
      </c>
      <c r="AI350" s="26">
        <v>1.4</v>
      </c>
      <c r="AJ350" s="26">
        <v>96</v>
      </c>
      <c r="AK350" s="28">
        <v>2</v>
      </c>
      <c r="AL350" s="28">
        <f>Tabla_Estadisticas[[#This Row],[E1_Pts_Saque]]+Tabla_Estadisticas[[#This Row],[E1_Error_Saque]]/Tabla_Estadisticas[[#This Row],[E1_Total_Saques]]</f>
        <v>5.168674698795181</v>
      </c>
      <c r="AM350" s="28">
        <f>Tabla_Estadisticas[[#This Row],[E1_Pts_Contraataque]]/Tabla_Estadisticas[[#This Row],[E1_Total_Saques]]</f>
        <v>0.31325301204819278</v>
      </c>
      <c r="AN350" s="26">
        <v>75</v>
      </c>
      <c r="AO350" s="26">
        <v>109</v>
      </c>
      <c r="AP350" s="26">
        <v>13</v>
      </c>
      <c r="AQ350" s="26">
        <v>0.4</v>
      </c>
      <c r="AR350" s="26">
        <v>81</v>
      </c>
      <c r="AS350" s="29">
        <v>7</v>
      </c>
      <c r="AT350" s="28">
        <f>Tabla_Estadisticas[[#This Row],[E2_Pts_Saque]]+Tabla_Estadisticas[[#This Row],[E2_Error_Saque]]/Tabla_Estadisticas[[#This Row],[E2_Total_Saques]]</f>
        <v>1.1818181818181819</v>
      </c>
      <c r="AU350" s="28">
        <f>Tabla_Estadisticas[[#This Row],[E2_Pts_Contraataque]]/Tabla_Estadisticas[[#This Row],[E2_Pts_Totales]]</f>
        <v>0.35416666666666669</v>
      </c>
      <c r="AW350" s="22">
        <v>978</v>
      </c>
      <c r="AX350" s="32">
        <v>43120</v>
      </c>
      <c r="AY350" s="22">
        <f>_xlfn.XLOOKUP(Auxiliar!A979,Equipos!$B$2:$B$24,Equipos!$A$2:$A$24,"error",0)</f>
        <v>17</v>
      </c>
      <c r="AZ350" s="22">
        <f>_xlfn.XLOOKUP(Auxiliar!B979,Equipos!$B$2:$B$24,Equipos!$A$2:$A$24,"error",0)</f>
        <v>18</v>
      </c>
      <c r="BA350" s="22">
        <v>3</v>
      </c>
      <c r="BB350" s="22">
        <v>1</v>
      </c>
    </row>
    <row r="351" spans="1:54" x14ac:dyDescent="0.25">
      <c r="A351" t="s">
        <v>54</v>
      </c>
      <c r="B351" t="s">
        <v>62</v>
      </c>
      <c r="L351" t="s">
        <v>153</v>
      </c>
      <c r="M351" t="s">
        <v>64</v>
      </c>
      <c r="N351" t="s">
        <v>58</v>
      </c>
      <c r="O351" s="2">
        <v>0.5</v>
      </c>
      <c r="P351" s="2">
        <v>0.19</v>
      </c>
      <c r="Q351" t="s">
        <v>50</v>
      </c>
      <c r="R351" t="s">
        <v>69</v>
      </c>
      <c r="S351">
        <v>15</v>
      </c>
      <c r="T351">
        <v>28</v>
      </c>
      <c r="U351">
        <v>85</v>
      </c>
      <c r="V351">
        <v>3</v>
      </c>
      <c r="W351" s="2">
        <v>0.55000000000000004</v>
      </c>
      <c r="X351" s="2">
        <v>0.28999999999999998</v>
      </c>
      <c r="Y351">
        <v>9</v>
      </c>
      <c r="Z351">
        <v>7</v>
      </c>
      <c r="AA351">
        <v>8</v>
      </c>
      <c r="AC351" s="22">
        <v>978</v>
      </c>
      <c r="AD351" s="23">
        <v>17</v>
      </c>
      <c r="AE351" s="23">
        <v>18</v>
      </c>
      <c r="AF351" s="22">
        <v>68</v>
      </c>
      <c r="AG351" s="22">
        <v>90</v>
      </c>
      <c r="AH351" s="22">
        <v>16</v>
      </c>
      <c r="AI351" s="22">
        <v>2</v>
      </c>
      <c r="AJ351" s="22">
        <v>75</v>
      </c>
      <c r="AK351" s="24">
        <v>4</v>
      </c>
      <c r="AL351" s="24">
        <f>Tabla_Estadisticas[[#This Row],[E1_Pts_Saque]]+Tabla_Estadisticas[[#This Row],[E1_Error_Saque]]/Tabla_Estadisticas[[#This Row],[E1_Total_Saques]]</f>
        <v>3.1414141414141414</v>
      </c>
      <c r="AM351" s="24">
        <f>Tabla_Estadisticas[[#This Row],[E1_Pts_Contraataque]]/Tabla_Estadisticas[[#This Row],[E1_Total_Saques]]</f>
        <v>0.26262626262626265</v>
      </c>
      <c r="AN351" s="22">
        <v>64</v>
      </c>
      <c r="AO351" s="22">
        <v>91</v>
      </c>
      <c r="AP351" s="22">
        <v>16</v>
      </c>
      <c r="AQ351" s="22">
        <v>1</v>
      </c>
      <c r="AR351" s="22">
        <v>74</v>
      </c>
      <c r="AS351" s="25">
        <v>8</v>
      </c>
      <c r="AT351" s="24">
        <f>Tabla_Estadisticas[[#This Row],[E2_Pts_Saque]]+Tabla_Estadisticas[[#This Row],[E2_Error_Saque]]/Tabla_Estadisticas[[#This Row],[E2_Total_Saques]]</f>
        <v>4.1363636363636367</v>
      </c>
      <c r="AU351" s="24">
        <f>Tabla_Estadisticas[[#This Row],[E2_Pts_Contraataque]]/Tabla_Estadisticas[[#This Row],[E2_Pts_Totales]]</f>
        <v>0.30769230769230771</v>
      </c>
      <c r="AW351" s="30">
        <v>979</v>
      </c>
      <c r="AX351" s="31">
        <v>43119</v>
      </c>
      <c r="AY351" s="30">
        <f>_xlfn.XLOOKUP(Auxiliar!A980,Equipos!$B$2:$B$24,Equipos!$A$2:$A$24,"error",0)</f>
        <v>9</v>
      </c>
      <c r="AZ351" s="30">
        <f>_xlfn.XLOOKUP(Auxiliar!B980,Equipos!$B$2:$B$24,Equipos!$A$2:$A$24,"error",0)</f>
        <v>16</v>
      </c>
      <c r="BA351" s="30">
        <v>1</v>
      </c>
      <c r="BB351" s="30">
        <v>3</v>
      </c>
    </row>
    <row r="352" spans="1:54" x14ac:dyDescent="0.25">
      <c r="A352" t="s">
        <v>71</v>
      </c>
      <c r="B352" t="s">
        <v>41</v>
      </c>
      <c r="L352" t="s">
        <v>126</v>
      </c>
      <c r="M352" t="s">
        <v>165</v>
      </c>
      <c r="N352" t="s">
        <v>47</v>
      </c>
      <c r="O352" s="2">
        <v>0.47</v>
      </c>
      <c r="P352" s="2">
        <v>0.17</v>
      </c>
      <c r="Q352" t="s">
        <v>74</v>
      </c>
      <c r="R352" t="s">
        <v>45</v>
      </c>
      <c r="S352">
        <v>10</v>
      </c>
      <c r="T352">
        <v>30</v>
      </c>
      <c r="U352">
        <v>85</v>
      </c>
      <c r="V352">
        <v>5</v>
      </c>
      <c r="W352" s="2">
        <v>0.56999999999999995</v>
      </c>
      <c r="X352" s="2">
        <v>0.24</v>
      </c>
      <c r="Y352">
        <v>11</v>
      </c>
      <c r="Z352">
        <v>16</v>
      </c>
      <c r="AA352">
        <v>7</v>
      </c>
      <c r="AC352" s="26">
        <v>979</v>
      </c>
      <c r="AD352" s="27">
        <v>9</v>
      </c>
      <c r="AE352" s="27">
        <v>16</v>
      </c>
      <c r="AF352" s="26">
        <v>65</v>
      </c>
      <c r="AG352" s="26">
        <v>91</v>
      </c>
      <c r="AH352" s="26">
        <v>31</v>
      </c>
      <c r="AI352" s="26">
        <v>1.75</v>
      </c>
      <c r="AJ352" s="26">
        <v>73</v>
      </c>
      <c r="AK352" s="28">
        <v>5</v>
      </c>
      <c r="AL352" s="28">
        <f>Tabla_Estadisticas[[#This Row],[E1_Pts_Saque]]+Tabla_Estadisticas[[#This Row],[E1_Error_Saque]]/Tabla_Estadisticas[[#This Row],[E1_Total_Saques]]</f>
        <v>5.174757281553398</v>
      </c>
      <c r="AM352" s="28">
        <f>Tabla_Estadisticas[[#This Row],[E1_Pts_Contraataque]]/Tabla_Estadisticas[[#This Row],[E1_Total_Saques]]</f>
        <v>0.26213592233009708</v>
      </c>
      <c r="AN352" s="26">
        <v>54</v>
      </c>
      <c r="AO352" s="26">
        <v>91</v>
      </c>
      <c r="AP352" s="26">
        <v>18</v>
      </c>
      <c r="AQ352" s="26">
        <v>1.25</v>
      </c>
      <c r="AR352" s="26">
        <v>60</v>
      </c>
      <c r="AS352" s="29">
        <v>7</v>
      </c>
      <c r="AT352" s="28">
        <f>Tabla_Estadisticas[[#This Row],[E2_Pts_Saque]]+Tabla_Estadisticas[[#This Row],[E2_Error_Saque]]/Tabla_Estadisticas[[#This Row],[E2_Total_Saques]]</f>
        <v>6.1730769230769234</v>
      </c>
      <c r="AU352" s="28">
        <f>Tabla_Estadisticas[[#This Row],[E2_Pts_Contraataque]]/Tabla_Estadisticas[[#This Row],[E2_Pts_Totales]]</f>
        <v>0.352112676056338</v>
      </c>
      <c r="AW352" s="22">
        <v>980</v>
      </c>
      <c r="AX352" s="32">
        <v>43133</v>
      </c>
      <c r="AY352" s="22">
        <f>_xlfn.XLOOKUP(Auxiliar!A981,Equipos!$B$2:$B$24,Equipos!$A$2:$A$24,"error",0)</f>
        <v>9</v>
      </c>
      <c r="AZ352" s="22">
        <f>_xlfn.XLOOKUP(Auxiliar!B981,Equipos!$B$2:$B$24,Equipos!$A$2:$A$24,"error",0)</f>
        <v>7</v>
      </c>
      <c r="BA352" s="22">
        <v>0</v>
      </c>
      <c r="BB352" s="22">
        <v>3</v>
      </c>
    </row>
    <row r="353" spans="1:54" x14ac:dyDescent="0.25">
      <c r="A353" t="s">
        <v>87</v>
      </c>
      <c r="B353" t="s">
        <v>82</v>
      </c>
      <c r="L353" t="s">
        <v>66</v>
      </c>
      <c r="M353" t="s">
        <v>105</v>
      </c>
      <c r="N353" t="s">
        <v>69</v>
      </c>
      <c r="O353" s="2">
        <v>0.55000000000000004</v>
      </c>
      <c r="P353" s="2">
        <v>0.28000000000000003</v>
      </c>
      <c r="Q353" t="s">
        <v>47</v>
      </c>
      <c r="R353" t="s">
        <v>79</v>
      </c>
      <c r="S353">
        <v>8</v>
      </c>
      <c r="T353">
        <v>24</v>
      </c>
      <c r="U353">
        <v>79</v>
      </c>
      <c r="V353">
        <v>5</v>
      </c>
      <c r="W353" s="2">
        <v>0.5</v>
      </c>
      <c r="X353" s="2">
        <v>0.22</v>
      </c>
      <c r="Y353">
        <v>8</v>
      </c>
      <c r="Z353">
        <v>6</v>
      </c>
      <c r="AA353">
        <v>3</v>
      </c>
      <c r="AC353" s="22">
        <v>980</v>
      </c>
      <c r="AD353" s="23">
        <v>9</v>
      </c>
      <c r="AE353" s="23">
        <v>7</v>
      </c>
      <c r="AF353" s="22">
        <v>45</v>
      </c>
      <c r="AG353" s="22">
        <v>70</v>
      </c>
      <c r="AH353" s="22">
        <v>16</v>
      </c>
      <c r="AI353" s="22">
        <v>1.33</v>
      </c>
      <c r="AJ353" s="22">
        <v>67</v>
      </c>
      <c r="AK353" s="24">
        <v>11</v>
      </c>
      <c r="AL353" s="24">
        <f>Tabla_Estadisticas[[#This Row],[E1_Pts_Saque]]+Tabla_Estadisticas[[#This Row],[E1_Error_Saque]]/Tabla_Estadisticas[[#This Row],[E1_Total_Saques]]</f>
        <v>5.1413043478260869</v>
      </c>
      <c r="AM353" s="24">
        <f>Tabla_Estadisticas[[#This Row],[E1_Pts_Contraataque]]/Tabla_Estadisticas[[#This Row],[E1_Total_Saques]]</f>
        <v>0.29347826086956524</v>
      </c>
      <c r="AN353" s="22">
        <v>58</v>
      </c>
      <c r="AO353" s="22">
        <v>80</v>
      </c>
      <c r="AP353" s="22">
        <v>13</v>
      </c>
      <c r="AQ353" s="22">
        <v>3.67</v>
      </c>
      <c r="AR353" s="22">
        <v>54</v>
      </c>
      <c r="AS353" s="25">
        <v>4</v>
      </c>
      <c r="AT353" s="24">
        <f>Tabla_Estadisticas[[#This Row],[E2_Pts_Saque]]+Tabla_Estadisticas[[#This Row],[E2_Error_Saque]]/Tabla_Estadisticas[[#This Row],[E2_Total_Saques]]</f>
        <v>9.1829268292682933</v>
      </c>
      <c r="AU353" s="24">
        <f>Tabla_Estadisticas[[#This Row],[E2_Pts_Contraataque]]/Tabla_Estadisticas[[#This Row],[E2_Pts_Totales]]</f>
        <v>0.33333333333333331</v>
      </c>
      <c r="AW353" s="30">
        <v>981</v>
      </c>
      <c r="AX353" s="31">
        <v>43134</v>
      </c>
      <c r="AY353" s="30">
        <f>_xlfn.XLOOKUP(Auxiliar!A982,Equipos!$B$2:$B$24,Equipos!$A$2:$A$24,"error",0)</f>
        <v>16</v>
      </c>
      <c r="AZ353" s="30">
        <f>_xlfn.XLOOKUP(Auxiliar!B982,Equipos!$B$2:$B$24,Equipos!$A$2:$A$24,"error",0)</f>
        <v>17</v>
      </c>
      <c r="BA353" s="30">
        <v>3</v>
      </c>
      <c r="BB353" s="30">
        <v>1</v>
      </c>
    </row>
    <row r="354" spans="1:54" x14ac:dyDescent="0.25">
      <c r="A354" t="s">
        <v>92</v>
      </c>
      <c r="B354" t="s">
        <v>63</v>
      </c>
      <c r="L354" t="s">
        <v>132</v>
      </c>
      <c r="M354" t="s">
        <v>152</v>
      </c>
      <c r="N354" t="s">
        <v>58</v>
      </c>
      <c r="O354" s="2">
        <v>0.6</v>
      </c>
      <c r="P354" s="2">
        <v>0.21</v>
      </c>
      <c r="Q354" t="s">
        <v>69</v>
      </c>
      <c r="R354" t="s">
        <v>45</v>
      </c>
      <c r="S354">
        <v>10</v>
      </c>
      <c r="T354">
        <v>5</v>
      </c>
      <c r="U354">
        <v>64</v>
      </c>
      <c r="V354">
        <v>8</v>
      </c>
      <c r="W354" s="2">
        <v>0.34</v>
      </c>
      <c r="X354" s="2">
        <v>0.12</v>
      </c>
      <c r="Y354">
        <v>11</v>
      </c>
      <c r="Z354">
        <v>9</v>
      </c>
      <c r="AA354">
        <v>5</v>
      </c>
      <c r="AC354" s="26">
        <v>981</v>
      </c>
      <c r="AD354" s="27">
        <v>16</v>
      </c>
      <c r="AE354" s="27">
        <v>17</v>
      </c>
      <c r="AF354" s="26">
        <v>64</v>
      </c>
      <c r="AG354" s="26">
        <v>94</v>
      </c>
      <c r="AH354" s="26">
        <v>17</v>
      </c>
      <c r="AI354" s="26">
        <v>1.5</v>
      </c>
      <c r="AJ354" s="26">
        <v>63</v>
      </c>
      <c r="AK354" s="28">
        <v>1</v>
      </c>
      <c r="AL354" s="28">
        <f>Tabla_Estadisticas[[#This Row],[E1_Pts_Saque]]+Tabla_Estadisticas[[#This Row],[E1_Error_Saque]]/Tabla_Estadisticas[[#This Row],[E1_Total_Saques]]</f>
        <v>8.1232876712328768</v>
      </c>
      <c r="AM354" s="28">
        <f>Tabla_Estadisticas[[#This Row],[E1_Pts_Contraataque]]/Tabla_Estadisticas[[#This Row],[E1_Total_Saques]]</f>
        <v>0.38356164383561642</v>
      </c>
      <c r="AN354" s="26">
        <v>52</v>
      </c>
      <c r="AO354" s="26">
        <v>77</v>
      </c>
      <c r="AP354" s="26">
        <v>14</v>
      </c>
      <c r="AQ354" s="26">
        <v>0.25</v>
      </c>
      <c r="AR354" s="26">
        <v>77</v>
      </c>
      <c r="AS354" s="29">
        <v>6</v>
      </c>
      <c r="AT354" s="28">
        <f>Tabla_Estadisticas[[#This Row],[E2_Pts_Saque]]+Tabla_Estadisticas[[#This Row],[E2_Error_Saque]]/Tabla_Estadisticas[[#This Row],[E2_Total_Saques]]</f>
        <v>4.2545454545454549</v>
      </c>
      <c r="AU354" s="28">
        <f>Tabla_Estadisticas[[#This Row],[E2_Pts_Contraataque]]/Tabla_Estadisticas[[#This Row],[E2_Pts_Totales]]</f>
        <v>0.33333333333333331</v>
      </c>
      <c r="AW354" s="22">
        <v>982</v>
      </c>
      <c r="AX354" s="32">
        <v>43133</v>
      </c>
      <c r="AY354" s="22">
        <f>_xlfn.XLOOKUP(Auxiliar!A983,Equipos!$B$2:$B$24,Equipos!$A$2:$A$24,"error",0)</f>
        <v>18</v>
      </c>
      <c r="AZ354" s="22">
        <f>_xlfn.XLOOKUP(Auxiliar!B983,Equipos!$B$2:$B$24,Equipos!$A$2:$A$24,"error",0)</f>
        <v>19</v>
      </c>
      <c r="BA354" s="22">
        <v>3</v>
      </c>
      <c r="BB354" s="22">
        <v>2</v>
      </c>
    </row>
    <row r="355" spans="1:54" x14ac:dyDescent="0.25">
      <c r="A355" t="s">
        <v>100</v>
      </c>
      <c r="B355" t="s">
        <v>86</v>
      </c>
      <c r="L355" t="s">
        <v>132</v>
      </c>
      <c r="M355" t="s">
        <v>46</v>
      </c>
      <c r="N355" t="s">
        <v>68</v>
      </c>
      <c r="O355" s="2">
        <v>0.53</v>
      </c>
      <c r="P355" s="2">
        <v>0.2</v>
      </c>
      <c r="Q355" t="s">
        <v>69</v>
      </c>
      <c r="R355" t="s">
        <v>49</v>
      </c>
      <c r="S355">
        <v>9</v>
      </c>
      <c r="T355">
        <v>10</v>
      </c>
      <c r="U355">
        <v>82</v>
      </c>
      <c r="V355">
        <v>12</v>
      </c>
      <c r="W355" s="2">
        <v>0.42</v>
      </c>
      <c r="X355" s="2">
        <v>0.19</v>
      </c>
      <c r="Y355">
        <v>10</v>
      </c>
      <c r="Z355">
        <v>9</v>
      </c>
      <c r="AA355">
        <v>11</v>
      </c>
      <c r="AC355" s="22">
        <v>982</v>
      </c>
      <c r="AD355" s="23">
        <v>18</v>
      </c>
      <c r="AE355" s="23">
        <v>19</v>
      </c>
      <c r="AF355" s="22">
        <v>94</v>
      </c>
      <c r="AG355" s="22">
        <v>127</v>
      </c>
      <c r="AH355" s="22">
        <v>13</v>
      </c>
      <c r="AI355" s="22">
        <v>0.4</v>
      </c>
      <c r="AJ355" s="22">
        <v>105</v>
      </c>
      <c r="AK355" s="24">
        <v>7</v>
      </c>
      <c r="AL355" s="24">
        <f>Tabla_Estadisticas[[#This Row],[E1_Pts_Saque]]+Tabla_Estadisticas[[#This Row],[E1_Error_Saque]]/Tabla_Estadisticas[[#This Row],[E1_Total_Saques]]</f>
        <v>12.226415094339623</v>
      </c>
      <c r="AM355" s="24">
        <f>Tabla_Estadisticas[[#This Row],[E1_Pts_Contraataque]]/Tabla_Estadisticas[[#This Row],[E1_Total_Saques]]</f>
        <v>0.26415094339622641</v>
      </c>
      <c r="AN355" s="22">
        <v>101</v>
      </c>
      <c r="AO355" s="22">
        <v>126</v>
      </c>
      <c r="AP355" s="22">
        <v>21</v>
      </c>
      <c r="AQ355" s="22">
        <v>1.4</v>
      </c>
      <c r="AR355" s="22">
        <v>114</v>
      </c>
      <c r="AS355" s="25">
        <v>2</v>
      </c>
      <c r="AT355" s="24">
        <f>Tabla_Estadisticas[[#This Row],[E2_Pts_Saque]]+Tabla_Estadisticas[[#This Row],[E2_Error_Saque]]/Tabla_Estadisticas[[#This Row],[E2_Total_Saques]]</f>
        <v>3.168421052631579</v>
      </c>
      <c r="AU355" s="24">
        <f>Tabla_Estadisticas[[#This Row],[E2_Pts_Contraataque]]/Tabla_Estadisticas[[#This Row],[E2_Pts_Totales]]</f>
        <v>0.3</v>
      </c>
      <c r="AW355" s="30">
        <v>983</v>
      </c>
      <c r="AX355" s="31">
        <v>43135</v>
      </c>
      <c r="AY355" s="30">
        <f>_xlfn.XLOOKUP(Auxiliar!A984,Equipos!$B$2:$B$24,Equipos!$A$2:$A$24,"error",0)</f>
        <v>14</v>
      </c>
      <c r="AZ355" s="30">
        <f>_xlfn.XLOOKUP(Auxiliar!B984,Equipos!$B$2:$B$24,Equipos!$A$2:$A$24,"error",0)</f>
        <v>20</v>
      </c>
      <c r="BA355" s="30">
        <v>3</v>
      </c>
      <c r="BB355" s="30">
        <v>0</v>
      </c>
    </row>
    <row r="356" spans="1:54" x14ac:dyDescent="0.25">
      <c r="A356" t="s">
        <v>72</v>
      </c>
      <c r="B356" t="s">
        <v>53</v>
      </c>
      <c r="L356" t="s">
        <v>102</v>
      </c>
      <c r="M356" t="s">
        <v>108</v>
      </c>
      <c r="N356" t="s">
        <v>49</v>
      </c>
      <c r="O356" s="2">
        <v>0.4</v>
      </c>
      <c r="P356" s="2">
        <v>0.19</v>
      </c>
      <c r="Q356" t="s">
        <v>109</v>
      </c>
      <c r="R356" t="s">
        <v>49</v>
      </c>
      <c r="S356">
        <v>16</v>
      </c>
      <c r="T356">
        <v>44</v>
      </c>
      <c r="U356">
        <v>86</v>
      </c>
      <c r="V356">
        <v>9</v>
      </c>
      <c r="W356" s="2">
        <v>0.39</v>
      </c>
      <c r="X356" s="2">
        <v>0.11</v>
      </c>
      <c r="Y356">
        <v>10</v>
      </c>
      <c r="Z356">
        <v>15</v>
      </c>
      <c r="AA356">
        <v>18</v>
      </c>
      <c r="AC356" s="26">
        <v>983</v>
      </c>
      <c r="AD356" s="27">
        <v>14</v>
      </c>
      <c r="AE356" s="27">
        <v>20</v>
      </c>
      <c r="AF356" s="26">
        <v>57</v>
      </c>
      <c r="AG356" s="26">
        <v>76</v>
      </c>
      <c r="AH356" s="26">
        <v>16</v>
      </c>
      <c r="AI356" s="26">
        <v>1.67</v>
      </c>
      <c r="AJ356" s="26">
        <v>53</v>
      </c>
      <c r="AK356" s="28">
        <v>1</v>
      </c>
      <c r="AL356" s="28">
        <f>Tabla_Estadisticas[[#This Row],[E1_Pts_Saque]]+Tabla_Estadisticas[[#This Row],[E1_Error_Saque]]/Tabla_Estadisticas[[#This Row],[E1_Total_Saques]]</f>
        <v>9.1650485436893199</v>
      </c>
      <c r="AM356" s="28">
        <f>Tabla_Estadisticas[[#This Row],[E1_Pts_Contraataque]]/Tabla_Estadisticas[[#This Row],[E1_Total_Saques]]</f>
        <v>0.26213592233009708</v>
      </c>
      <c r="AN356" s="26">
        <v>41</v>
      </c>
      <c r="AO356" s="26">
        <v>66</v>
      </c>
      <c r="AP356" s="26">
        <v>13</v>
      </c>
      <c r="AQ356" s="26">
        <v>0.33</v>
      </c>
      <c r="AR356" s="26">
        <v>60</v>
      </c>
      <c r="AS356" s="29">
        <v>5</v>
      </c>
      <c r="AT356" s="28">
        <f>Tabla_Estadisticas[[#This Row],[E2_Pts_Saque]]+Tabla_Estadisticas[[#This Row],[E2_Error_Saque]]/Tabla_Estadisticas[[#This Row],[E2_Total_Saques]]</f>
        <v>10.153153153153154</v>
      </c>
      <c r="AU356" s="28">
        <f>Tabla_Estadisticas[[#This Row],[E2_Pts_Contraataque]]/Tabla_Estadisticas[[#This Row],[E2_Pts_Totales]]</f>
        <v>0.36904761904761907</v>
      </c>
      <c r="AW356" s="22">
        <v>984</v>
      </c>
      <c r="AX356" s="32">
        <v>43134</v>
      </c>
      <c r="AY356" s="22">
        <f>_xlfn.XLOOKUP(Auxiliar!A985,Equipos!$B$2:$B$24,Equipos!$A$2:$A$24,"error",0)</f>
        <v>12</v>
      </c>
      <c r="AZ356" s="22">
        <f>_xlfn.XLOOKUP(Auxiliar!B985,Equipos!$B$2:$B$24,Equipos!$A$2:$A$24,"error",0)</f>
        <v>5</v>
      </c>
      <c r="BA356" s="22">
        <v>3</v>
      </c>
      <c r="BB356" s="22">
        <v>0</v>
      </c>
    </row>
    <row r="357" spans="1:54" x14ac:dyDescent="0.25">
      <c r="A357" t="s">
        <v>101</v>
      </c>
      <c r="B357" t="s">
        <v>42</v>
      </c>
      <c r="L357" t="s">
        <v>146</v>
      </c>
      <c r="M357" t="s">
        <v>48</v>
      </c>
      <c r="N357" t="s">
        <v>58</v>
      </c>
      <c r="O357" s="2">
        <v>0.5</v>
      </c>
      <c r="P357" s="2">
        <v>0.22</v>
      </c>
      <c r="Q357" t="s">
        <v>117</v>
      </c>
      <c r="R357" t="s">
        <v>79</v>
      </c>
      <c r="S357">
        <v>14</v>
      </c>
      <c r="T357">
        <v>35</v>
      </c>
      <c r="U357">
        <v>66</v>
      </c>
      <c r="V357">
        <v>10</v>
      </c>
      <c r="W357" s="2">
        <v>0.5</v>
      </c>
      <c r="X357" s="2">
        <v>0.21</v>
      </c>
      <c r="Y357">
        <v>8</v>
      </c>
      <c r="Z357">
        <v>13</v>
      </c>
      <c r="AA357">
        <v>14</v>
      </c>
      <c r="AC357" s="22">
        <v>984</v>
      </c>
      <c r="AD357" s="23">
        <v>12</v>
      </c>
      <c r="AE357" s="23">
        <v>5</v>
      </c>
      <c r="AF357" s="22">
        <v>52</v>
      </c>
      <c r="AG357" s="22">
        <v>74</v>
      </c>
      <c r="AH357" s="22">
        <v>6</v>
      </c>
      <c r="AI357" s="22">
        <v>1.67</v>
      </c>
      <c r="AJ357" s="22">
        <v>45</v>
      </c>
      <c r="AK357" s="24">
        <v>4</v>
      </c>
      <c r="AL357" s="24">
        <f>Tabla_Estadisticas[[#This Row],[E1_Pts_Saque]]+Tabla_Estadisticas[[#This Row],[E1_Error_Saque]]/Tabla_Estadisticas[[#This Row],[E1_Total_Saques]]</f>
        <v>10.195121951219512</v>
      </c>
      <c r="AM357" s="24">
        <f>Tabla_Estadisticas[[#This Row],[E1_Pts_Contraataque]]/Tabla_Estadisticas[[#This Row],[E1_Total_Saques]]</f>
        <v>0.24390243902439024</v>
      </c>
      <c r="AN357" s="22">
        <v>44</v>
      </c>
      <c r="AO357" s="22">
        <v>56</v>
      </c>
      <c r="AP357" s="22">
        <v>11</v>
      </c>
      <c r="AQ357" s="22">
        <v>1.33</v>
      </c>
      <c r="AR357" s="22">
        <v>68</v>
      </c>
      <c r="AS357" s="25">
        <v>5</v>
      </c>
      <c r="AT357" s="24">
        <f>Tabla_Estadisticas[[#This Row],[E2_Pts_Saque]]+Tabla_Estadisticas[[#This Row],[E2_Error_Saque]]/Tabla_Estadisticas[[#This Row],[E2_Total_Saques]]</f>
        <v>4.114583333333333</v>
      </c>
      <c r="AU357" s="24">
        <f>Tabla_Estadisticas[[#This Row],[E2_Pts_Contraataque]]/Tabla_Estadisticas[[#This Row],[E2_Pts_Totales]]</f>
        <v>0.43478260869565216</v>
      </c>
      <c r="AW357" s="30">
        <v>985</v>
      </c>
      <c r="AX357" s="31">
        <v>43134</v>
      </c>
      <c r="AY357" s="30">
        <f>_xlfn.XLOOKUP(Auxiliar!A986,Equipos!$B$2:$B$24,Equipos!$A$2:$A$24,"error",0)</f>
        <v>1</v>
      </c>
      <c r="AZ357" s="30">
        <f>_xlfn.XLOOKUP(Auxiliar!B986,Equipos!$B$2:$B$24,Equipos!$A$2:$A$24,"error",0)</f>
        <v>15</v>
      </c>
      <c r="BA357" s="30">
        <v>0</v>
      </c>
      <c r="BB357" s="30">
        <v>3</v>
      </c>
    </row>
    <row r="358" spans="1:54" x14ac:dyDescent="0.25">
      <c r="A358" t="s">
        <v>62</v>
      </c>
      <c r="B358" t="s">
        <v>101</v>
      </c>
      <c r="L358" t="s">
        <v>122</v>
      </c>
      <c r="M358" t="s">
        <v>52</v>
      </c>
      <c r="N358" t="s">
        <v>97</v>
      </c>
      <c r="O358" s="2">
        <v>0.44</v>
      </c>
      <c r="P358" s="2">
        <v>0.25</v>
      </c>
      <c r="Q358" t="s">
        <v>79</v>
      </c>
      <c r="R358" t="s">
        <v>84</v>
      </c>
      <c r="S358">
        <v>8</v>
      </c>
      <c r="T358">
        <v>5</v>
      </c>
      <c r="U358">
        <v>61</v>
      </c>
      <c r="V358">
        <v>2</v>
      </c>
      <c r="W358" s="2">
        <v>0.54</v>
      </c>
      <c r="X358" s="2">
        <v>0.16</v>
      </c>
      <c r="Y358">
        <v>12</v>
      </c>
      <c r="Z358">
        <v>8</v>
      </c>
      <c r="AA358">
        <v>12</v>
      </c>
      <c r="AC358" s="26">
        <v>985</v>
      </c>
      <c r="AD358" s="27">
        <v>1</v>
      </c>
      <c r="AE358" s="27">
        <v>15</v>
      </c>
      <c r="AF358" s="26">
        <v>41</v>
      </c>
      <c r="AG358" s="26">
        <v>56</v>
      </c>
      <c r="AH358" s="26">
        <v>8</v>
      </c>
      <c r="AI358" s="26">
        <v>0.33</v>
      </c>
      <c r="AJ358" s="26">
        <v>64</v>
      </c>
      <c r="AK358" s="28">
        <v>1</v>
      </c>
      <c r="AL358" s="28">
        <f>Tabla_Estadisticas[[#This Row],[E1_Pts_Saque]]+Tabla_Estadisticas[[#This Row],[E1_Error_Saque]]/Tabla_Estadisticas[[#This Row],[E1_Total_Saques]]</f>
        <v>2.1756756756756759</v>
      </c>
      <c r="AM358" s="28">
        <f>Tabla_Estadisticas[[#This Row],[E1_Pts_Contraataque]]/Tabla_Estadisticas[[#This Row],[E1_Total_Saques]]</f>
        <v>0.28378378378378377</v>
      </c>
      <c r="AN358" s="26">
        <v>56</v>
      </c>
      <c r="AO358" s="26">
        <v>73</v>
      </c>
      <c r="AP358" s="26">
        <v>9</v>
      </c>
      <c r="AQ358" s="26">
        <v>0.33</v>
      </c>
      <c r="AR358" s="26">
        <v>48</v>
      </c>
      <c r="AS358" s="29">
        <v>1</v>
      </c>
      <c r="AT358" s="28">
        <f>Tabla_Estadisticas[[#This Row],[E2_Pts_Saque]]+Tabla_Estadisticas[[#This Row],[E2_Error_Saque]]/Tabla_Estadisticas[[#This Row],[E2_Total_Saques]]</f>
        <v>0.22950819672131148</v>
      </c>
      <c r="AU358" s="28">
        <f>Tabla_Estadisticas[[#This Row],[E2_Pts_Contraataque]]/Tabla_Estadisticas[[#This Row],[E2_Pts_Totales]]</f>
        <v>0.22500000000000001</v>
      </c>
      <c r="AW358" s="22">
        <v>986</v>
      </c>
      <c r="AX358" s="32">
        <v>43135</v>
      </c>
      <c r="AY358" s="22">
        <f>_xlfn.XLOOKUP(Auxiliar!A987,Equipos!$B$2:$B$24,Equipos!$A$2:$A$24,"error",0)</f>
        <v>8</v>
      </c>
      <c r="AZ358" s="22">
        <f>_xlfn.XLOOKUP(Auxiliar!B987,Equipos!$B$2:$B$24,Equipos!$A$2:$A$24,"error",0)</f>
        <v>13</v>
      </c>
      <c r="BA358" s="22">
        <v>2</v>
      </c>
      <c r="BB358" s="22">
        <v>3</v>
      </c>
    </row>
    <row r="359" spans="1:54" x14ac:dyDescent="0.25">
      <c r="A359" t="s">
        <v>42</v>
      </c>
      <c r="B359" t="s">
        <v>72</v>
      </c>
      <c r="L359" t="s">
        <v>120</v>
      </c>
      <c r="M359" t="s">
        <v>145</v>
      </c>
      <c r="N359" t="s">
        <v>47</v>
      </c>
      <c r="O359" s="2">
        <v>0.48</v>
      </c>
      <c r="P359" s="2">
        <v>0.21</v>
      </c>
      <c r="Q359" t="s">
        <v>68</v>
      </c>
      <c r="R359" t="s">
        <v>50</v>
      </c>
      <c r="S359">
        <v>16</v>
      </c>
      <c r="T359">
        <v>30</v>
      </c>
      <c r="U359">
        <v>83</v>
      </c>
      <c r="V359">
        <v>9</v>
      </c>
      <c r="W359" s="2">
        <v>0.45</v>
      </c>
      <c r="X359" s="2">
        <v>0.22</v>
      </c>
      <c r="Y359">
        <v>7</v>
      </c>
      <c r="Z359">
        <v>3</v>
      </c>
      <c r="AA359">
        <v>5</v>
      </c>
      <c r="AC359" s="22">
        <v>986</v>
      </c>
      <c r="AD359" s="23">
        <v>8</v>
      </c>
      <c r="AE359" s="23">
        <v>13</v>
      </c>
      <c r="AF359" s="22">
        <v>67</v>
      </c>
      <c r="AG359" s="22">
        <v>108</v>
      </c>
      <c r="AH359" s="22">
        <v>26</v>
      </c>
      <c r="AI359" s="22">
        <v>1.8</v>
      </c>
      <c r="AJ359" s="22">
        <v>79</v>
      </c>
      <c r="AK359" s="24">
        <v>10</v>
      </c>
      <c r="AL359" s="24">
        <f>Tabla_Estadisticas[[#This Row],[E1_Pts_Saque]]+Tabla_Estadisticas[[#This Row],[E1_Error_Saque]]/Tabla_Estadisticas[[#This Row],[E1_Total_Saques]]</f>
        <v>9.1782178217821784</v>
      </c>
      <c r="AM359" s="24">
        <f>Tabla_Estadisticas[[#This Row],[E1_Pts_Contraataque]]/Tabla_Estadisticas[[#This Row],[E1_Total_Saques]]</f>
        <v>0.23762376237623761</v>
      </c>
      <c r="AN359" s="22">
        <v>72</v>
      </c>
      <c r="AO359" s="22">
        <v>105</v>
      </c>
      <c r="AP359" s="22">
        <v>26</v>
      </c>
      <c r="AQ359" s="22">
        <v>1.8</v>
      </c>
      <c r="AR359" s="22">
        <v>82</v>
      </c>
      <c r="AS359" s="25">
        <v>15</v>
      </c>
      <c r="AT359" s="24">
        <f>Tabla_Estadisticas[[#This Row],[E2_Pts_Saque]]+Tabla_Estadisticas[[#This Row],[E2_Error_Saque]]/Tabla_Estadisticas[[#This Row],[E2_Total_Saques]]</f>
        <v>6.1111111111111107</v>
      </c>
      <c r="AU359" s="24">
        <f>Tabla_Estadisticas[[#This Row],[E2_Pts_Contraataque]]/Tabla_Estadisticas[[#This Row],[E2_Pts_Totales]]</f>
        <v>0.28985507246376813</v>
      </c>
      <c r="AW359" s="30">
        <v>987</v>
      </c>
      <c r="AX359" s="31">
        <v>43134</v>
      </c>
      <c r="AY359" s="30">
        <f>_xlfn.XLOOKUP(Auxiliar!A988,Equipos!$B$2:$B$24,Equipos!$A$2:$A$24,"error",0)</f>
        <v>2</v>
      </c>
      <c r="AZ359" s="30">
        <f>_xlfn.XLOOKUP(Auxiliar!B988,Equipos!$B$2:$B$24,Equipos!$A$2:$A$24,"error",0)</f>
        <v>4</v>
      </c>
      <c r="BA359" s="30">
        <v>3</v>
      </c>
      <c r="BB359" s="30">
        <v>0</v>
      </c>
    </row>
    <row r="360" spans="1:54" x14ac:dyDescent="0.25">
      <c r="A360" t="s">
        <v>53</v>
      </c>
      <c r="B360" t="s">
        <v>100</v>
      </c>
      <c r="L360" t="s">
        <v>132</v>
      </c>
      <c r="M360" t="s">
        <v>138</v>
      </c>
      <c r="N360" t="s">
        <v>79</v>
      </c>
      <c r="O360" s="2">
        <v>0.52</v>
      </c>
      <c r="P360" s="2">
        <v>0.28999999999999998</v>
      </c>
      <c r="Q360" t="s">
        <v>69</v>
      </c>
      <c r="R360" t="s">
        <v>79</v>
      </c>
      <c r="S360">
        <v>10</v>
      </c>
      <c r="T360">
        <v>27</v>
      </c>
      <c r="U360">
        <v>81</v>
      </c>
      <c r="V360">
        <v>8</v>
      </c>
      <c r="W360" s="2">
        <v>0.5</v>
      </c>
      <c r="X360" s="2">
        <v>0.17</v>
      </c>
      <c r="Y360">
        <v>8</v>
      </c>
      <c r="Z360">
        <v>9</v>
      </c>
      <c r="AA360">
        <v>8</v>
      </c>
      <c r="AC360" s="26">
        <v>987</v>
      </c>
      <c r="AD360" s="27">
        <v>2</v>
      </c>
      <c r="AE360" s="27">
        <v>4</v>
      </c>
      <c r="AF360" s="26">
        <v>55</v>
      </c>
      <c r="AG360" s="26">
        <v>78</v>
      </c>
      <c r="AH360" s="26">
        <v>18</v>
      </c>
      <c r="AI360" s="26">
        <v>1.67</v>
      </c>
      <c r="AJ360" s="26">
        <v>52</v>
      </c>
      <c r="AK360" s="28">
        <v>4</v>
      </c>
      <c r="AL360" s="28">
        <f>Tabla_Estadisticas[[#This Row],[E1_Pts_Saque]]+Tabla_Estadisticas[[#This Row],[E1_Error_Saque]]/Tabla_Estadisticas[[#This Row],[E1_Total_Saques]]</f>
        <v>8.1473684210526311</v>
      </c>
      <c r="AM360" s="28">
        <f>Tabla_Estadisticas[[#This Row],[E1_Pts_Contraataque]]/Tabla_Estadisticas[[#This Row],[E1_Total_Saques]]</f>
        <v>0.29473684210526313</v>
      </c>
      <c r="AN360" s="26">
        <v>40</v>
      </c>
      <c r="AO360" s="26">
        <v>67</v>
      </c>
      <c r="AP360" s="26">
        <v>15</v>
      </c>
      <c r="AQ360" s="26">
        <v>1.33</v>
      </c>
      <c r="AR360" s="26">
        <v>60</v>
      </c>
      <c r="AS360" s="29">
        <v>5</v>
      </c>
      <c r="AT360" s="28">
        <f>Tabla_Estadisticas[[#This Row],[E2_Pts_Saque]]+Tabla_Estadisticas[[#This Row],[E2_Error_Saque]]/Tabla_Estadisticas[[#This Row],[E2_Total_Saques]]</f>
        <v>8.2282608695652169</v>
      </c>
      <c r="AU360" s="28">
        <f>Tabla_Estadisticas[[#This Row],[E2_Pts_Contraataque]]/Tabla_Estadisticas[[#This Row],[E2_Pts_Totales]]</f>
        <v>0.39436619718309857</v>
      </c>
      <c r="AW360" s="22">
        <v>988</v>
      </c>
      <c r="AX360" s="32">
        <v>43138</v>
      </c>
      <c r="AY360" s="22">
        <f>_xlfn.XLOOKUP(Auxiliar!A989,Equipos!$B$2:$B$24,Equipos!$A$2:$A$24,"error",0)</f>
        <v>7</v>
      </c>
      <c r="AZ360" s="22">
        <f>_xlfn.XLOOKUP(Auxiliar!B989,Equipos!$B$2:$B$24,Equipos!$A$2:$A$24,"error",0)</f>
        <v>2</v>
      </c>
      <c r="BA360" s="22">
        <v>3</v>
      </c>
      <c r="BB360" s="22">
        <v>2</v>
      </c>
    </row>
    <row r="361" spans="1:54" x14ac:dyDescent="0.25">
      <c r="A361" t="s">
        <v>41</v>
      </c>
      <c r="B361" t="s">
        <v>54</v>
      </c>
      <c r="L361" t="s">
        <v>110</v>
      </c>
      <c r="M361" t="s">
        <v>145</v>
      </c>
      <c r="N361" t="s">
        <v>49</v>
      </c>
      <c r="O361" s="2">
        <v>0.43</v>
      </c>
      <c r="P361" s="2">
        <v>0.23</v>
      </c>
      <c r="Q361" t="s">
        <v>77</v>
      </c>
      <c r="R361" t="s">
        <v>45</v>
      </c>
      <c r="S361">
        <v>14</v>
      </c>
      <c r="T361">
        <v>24</v>
      </c>
      <c r="U361">
        <v>84</v>
      </c>
      <c r="V361">
        <v>10</v>
      </c>
      <c r="W361" s="2">
        <v>0.41</v>
      </c>
      <c r="X361" s="2">
        <v>0.19</v>
      </c>
      <c r="Y361">
        <v>11</v>
      </c>
      <c r="Z361">
        <v>5</v>
      </c>
      <c r="AA361">
        <v>11</v>
      </c>
      <c r="AC361" s="22">
        <v>988</v>
      </c>
      <c r="AD361" s="23">
        <v>7</v>
      </c>
      <c r="AE361" s="23">
        <v>2</v>
      </c>
      <c r="AF361" s="22">
        <v>80</v>
      </c>
      <c r="AG361" s="22">
        <v>106</v>
      </c>
      <c r="AH361" s="22">
        <v>15</v>
      </c>
      <c r="AI361" s="22">
        <v>1.4</v>
      </c>
      <c r="AJ361" s="22">
        <v>96</v>
      </c>
      <c r="AK361" s="24">
        <v>4</v>
      </c>
      <c r="AL361" s="24">
        <f>Tabla_Estadisticas[[#This Row],[E1_Pts_Saque]]+Tabla_Estadisticas[[#This Row],[E1_Error_Saque]]/Tabla_Estadisticas[[#This Row],[E1_Total_Saques]]</f>
        <v>10.214953271028037</v>
      </c>
      <c r="AM361" s="24">
        <f>Tabla_Estadisticas[[#This Row],[E1_Pts_Contraataque]]/Tabla_Estadisticas[[#This Row],[E1_Total_Saques]]</f>
        <v>0.29906542056074764</v>
      </c>
      <c r="AN361" s="22">
        <v>85</v>
      </c>
      <c r="AO361" s="22">
        <v>108</v>
      </c>
      <c r="AP361" s="22">
        <v>12</v>
      </c>
      <c r="AQ361" s="22">
        <v>0.8</v>
      </c>
      <c r="AR361" s="22">
        <v>91</v>
      </c>
      <c r="AS361" s="25">
        <v>7</v>
      </c>
      <c r="AT361" s="24">
        <f>Tabla_Estadisticas[[#This Row],[E2_Pts_Saque]]+Tabla_Estadisticas[[#This Row],[E2_Error_Saque]]/Tabla_Estadisticas[[#This Row],[E2_Total_Saques]]</f>
        <v>10.177570093457945</v>
      </c>
      <c r="AU361" s="24">
        <f>Tabla_Estadisticas[[#This Row],[E2_Pts_Contraataque]]/Tabla_Estadisticas[[#This Row],[E2_Pts_Totales]]</f>
        <v>0.41666666666666669</v>
      </c>
      <c r="AW361" s="30">
        <v>989</v>
      </c>
      <c r="AX361" s="31">
        <v>43141</v>
      </c>
      <c r="AY361" s="30">
        <f>_xlfn.XLOOKUP(Auxiliar!A990,Equipos!$B$2:$B$24,Equipos!$A$2:$A$24,"error",0)</f>
        <v>4</v>
      </c>
      <c r="AZ361" s="30">
        <f>_xlfn.XLOOKUP(Auxiliar!B990,Equipos!$B$2:$B$24,Equipos!$A$2:$A$24,"error",0)</f>
        <v>8</v>
      </c>
      <c r="BA361" s="30">
        <v>0</v>
      </c>
      <c r="BB361" s="30">
        <v>3</v>
      </c>
    </row>
    <row r="362" spans="1:54" x14ac:dyDescent="0.25">
      <c r="A362" t="s">
        <v>86</v>
      </c>
      <c r="B362" t="s">
        <v>92</v>
      </c>
      <c r="L362" t="s">
        <v>50</v>
      </c>
      <c r="M362" t="s">
        <v>94</v>
      </c>
      <c r="N362" t="s">
        <v>45</v>
      </c>
      <c r="O362" s="2">
        <v>0.3</v>
      </c>
      <c r="P362" s="2">
        <v>0.13</v>
      </c>
      <c r="Q362" t="s">
        <v>79</v>
      </c>
      <c r="R362" t="s">
        <v>50</v>
      </c>
      <c r="S362">
        <v>10</v>
      </c>
      <c r="T362">
        <v>25</v>
      </c>
      <c r="U362">
        <v>59</v>
      </c>
      <c r="V362">
        <v>5</v>
      </c>
      <c r="W362" s="2">
        <v>0.33</v>
      </c>
      <c r="X362" s="2">
        <v>0.13</v>
      </c>
      <c r="Y362">
        <v>7</v>
      </c>
      <c r="Z362">
        <v>8</v>
      </c>
      <c r="AA362">
        <v>9</v>
      </c>
      <c r="AC362" s="26">
        <v>989</v>
      </c>
      <c r="AD362" s="27">
        <v>4</v>
      </c>
      <c r="AE362" s="27">
        <v>8</v>
      </c>
      <c r="AF362" s="26">
        <v>50</v>
      </c>
      <c r="AG362" s="26">
        <v>64</v>
      </c>
      <c r="AH362" s="26">
        <v>14</v>
      </c>
      <c r="AI362" s="26">
        <v>1.67</v>
      </c>
      <c r="AJ362" s="26">
        <v>66</v>
      </c>
      <c r="AK362" s="28">
        <v>4</v>
      </c>
      <c r="AL362" s="28">
        <f>Tabla_Estadisticas[[#This Row],[E1_Pts_Saque]]+Tabla_Estadisticas[[#This Row],[E1_Error_Saque]]/Tabla_Estadisticas[[#This Row],[E1_Total_Saques]]</f>
        <v>5.1571428571428575</v>
      </c>
      <c r="AM362" s="28">
        <f>Tabla_Estadisticas[[#This Row],[E1_Pts_Contraataque]]/Tabla_Estadisticas[[#This Row],[E1_Total_Saques]]</f>
        <v>0.22857142857142856</v>
      </c>
      <c r="AN362" s="26">
        <v>55</v>
      </c>
      <c r="AO362" s="26">
        <v>74</v>
      </c>
      <c r="AP362" s="26">
        <v>8</v>
      </c>
      <c r="AQ362" s="26">
        <v>1.33</v>
      </c>
      <c r="AR362" s="26">
        <v>50</v>
      </c>
      <c r="AS362" s="29">
        <v>5</v>
      </c>
      <c r="AT362" s="28">
        <f>Tabla_Estadisticas[[#This Row],[E2_Pts_Saque]]+Tabla_Estadisticas[[#This Row],[E2_Error_Saque]]/Tabla_Estadisticas[[#This Row],[E2_Total_Saques]]</f>
        <v>11.191780821917808</v>
      </c>
      <c r="AU362" s="28">
        <f>Tabla_Estadisticas[[#This Row],[E2_Pts_Contraataque]]/Tabla_Estadisticas[[#This Row],[E2_Pts_Totales]]</f>
        <v>0.4107142857142857</v>
      </c>
      <c r="AW362" s="22">
        <v>990</v>
      </c>
      <c r="AX362" s="32">
        <v>43140</v>
      </c>
      <c r="AY362" s="22">
        <f>_xlfn.XLOOKUP(Auxiliar!A991,Equipos!$B$2:$B$24,Equipos!$A$2:$A$24,"error",0)</f>
        <v>13</v>
      </c>
      <c r="AZ362" s="22">
        <f>_xlfn.XLOOKUP(Auxiliar!B991,Equipos!$B$2:$B$24,Equipos!$A$2:$A$24,"error",0)</f>
        <v>1</v>
      </c>
      <c r="BA362" s="22">
        <v>3</v>
      </c>
      <c r="BB362" s="22">
        <v>2</v>
      </c>
    </row>
    <row r="363" spans="1:54" x14ac:dyDescent="0.25">
      <c r="A363" t="s">
        <v>63</v>
      </c>
      <c r="B363" t="s">
        <v>87</v>
      </c>
      <c r="L363" t="s">
        <v>44</v>
      </c>
      <c r="M363" t="s">
        <v>113</v>
      </c>
      <c r="N363" t="s">
        <v>79</v>
      </c>
      <c r="O363" s="2">
        <v>0.46</v>
      </c>
      <c r="P363" s="2">
        <v>0.25</v>
      </c>
      <c r="Q363" t="s">
        <v>98</v>
      </c>
      <c r="R363" t="s">
        <v>47</v>
      </c>
      <c r="S363">
        <v>3</v>
      </c>
      <c r="T363">
        <v>26</v>
      </c>
      <c r="U363">
        <v>49</v>
      </c>
      <c r="V363">
        <v>5</v>
      </c>
      <c r="W363" s="2">
        <v>0.56999999999999995</v>
      </c>
      <c r="X363" s="2">
        <v>0.28000000000000003</v>
      </c>
      <c r="Y363">
        <v>6</v>
      </c>
      <c r="Z363">
        <v>2</v>
      </c>
      <c r="AA363">
        <v>9</v>
      </c>
      <c r="AC363" s="22">
        <v>990</v>
      </c>
      <c r="AD363" s="23">
        <v>13</v>
      </c>
      <c r="AE363" s="23">
        <v>1</v>
      </c>
      <c r="AF363" s="22">
        <v>90</v>
      </c>
      <c r="AG363" s="22">
        <v>109</v>
      </c>
      <c r="AH363" s="22">
        <v>25</v>
      </c>
      <c r="AI363" s="22">
        <v>1.4</v>
      </c>
      <c r="AJ363" s="22">
        <v>91</v>
      </c>
      <c r="AK363" s="24">
        <v>5</v>
      </c>
      <c r="AL363" s="24">
        <f>Tabla_Estadisticas[[#This Row],[E1_Pts_Saque]]+Tabla_Estadisticas[[#This Row],[E1_Error_Saque]]/Tabla_Estadisticas[[#This Row],[E1_Total_Saques]]</f>
        <v>5.209677419354839</v>
      </c>
      <c r="AM363" s="24">
        <f>Tabla_Estadisticas[[#This Row],[E1_Pts_Contraataque]]/Tabla_Estadisticas[[#This Row],[E1_Total_Saques]]</f>
        <v>0.22580645161290322</v>
      </c>
      <c r="AN363" s="22">
        <v>65</v>
      </c>
      <c r="AO363" s="22">
        <v>102</v>
      </c>
      <c r="AP363" s="22">
        <v>11</v>
      </c>
      <c r="AQ363" s="22">
        <v>1</v>
      </c>
      <c r="AR363" s="22">
        <v>84</v>
      </c>
      <c r="AS363" s="25">
        <v>7</v>
      </c>
      <c r="AT363" s="24">
        <f>Tabla_Estadisticas[[#This Row],[E2_Pts_Saque]]+Tabla_Estadisticas[[#This Row],[E2_Error_Saque]]/Tabla_Estadisticas[[#This Row],[E2_Total_Saques]]</f>
        <v>8.1621621621621614</v>
      </c>
      <c r="AU363" s="24">
        <f>Tabla_Estadisticas[[#This Row],[E2_Pts_Contraataque]]/Tabla_Estadisticas[[#This Row],[E2_Pts_Totales]]</f>
        <v>0.41176470588235292</v>
      </c>
      <c r="AW363" s="30">
        <v>991</v>
      </c>
      <c r="AX363" s="31">
        <v>43141</v>
      </c>
      <c r="AY363" s="30">
        <f>_xlfn.XLOOKUP(Auxiliar!A992,Equipos!$B$2:$B$24,Equipos!$A$2:$A$24,"error",0)</f>
        <v>15</v>
      </c>
      <c r="AZ363" s="30">
        <f>_xlfn.XLOOKUP(Auxiliar!B992,Equipos!$B$2:$B$24,Equipos!$A$2:$A$24,"error",0)</f>
        <v>12</v>
      </c>
      <c r="BA363" s="30">
        <v>3</v>
      </c>
      <c r="BB363" s="30">
        <v>0</v>
      </c>
    </row>
    <row r="364" spans="1:54" x14ac:dyDescent="0.25">
      <c r="A364" t="s">
        <v>82</v>
      </c>
      <c r="B364" t="s">
        <v>71</v>
      </c>
      <c r="L364" t="s">
        <v>65</v>
      </c>
      <c r="M364" t="s">
        <v>162</v>
      </c>
      <c r="N364" t="s">
        <v>45</v>
      </c>
      <c r="O364" s="2">
        <v>0.47</v>
      </c>
      <c r="P364" s="2">
        <v>0.26</v>
      </c>
      <c r="Q364" t="s">
        <v>84</v>
      </c>
      <c r="R364" t="s">
        <v>50</v>
      </c>
      <c r="S364">
        <v>15</v>
      </c>
      <c r="T364">
        <v>42</v>
      </c>
      <c r="U364">
        <v>88</v>
      </c>
      <c r="V364">
        <v>6</v>
      </c>
      <c r="W364" s="2">
        <v>0.51</v>
      </c>
      <c r="X364" s="2">
        <v>0.22</v>
      </c>
      <c r="Y364">
        <v>7</v>
      </c>
      <c r="Z364">
        <v>12</v>
      </c>
      <c r="AA364">
        <v>22</v>
      </c>
      <c r="AC364" s="26">
        <v>991</v>
      </c>
      <c r="AD364" s="27">
        <v>15</v>
      </c>
      <c r="AE364" s="27">
        <v>12</v>
      </c>
      <c r="AF364" s="26">
        <v>53</v>
      </c>
      <c r="AG364" s="26">
        <v>73</v>
      </c>
      <c r="AH364" s="26">
        <v>13</v>
      </c>
      <c r="AI364" s="26">
        <v>1.33</v>
      </c>
      <c r="AJ364" s="26">
        <v>61</v>
      </c>
      <c r="AK364" s="28">
        <v>5</v>
      </c>
      <c r="AL364" s="28">
        <f>Tabla_Estadisticas[[#This Row],[E1_Pts_Saque]]+Tabla_Estadisticas[[#This Row],[E1_Error_Saque]]/Tabla_Estadisticas[[#This Row],[E1_Total_Saques]]</f>
        <v>6.1538461538461542</v>
      </c>
      <c r="AM364" s="28">
        <f>Tabla_Estadisticas[[#This Row],[E1_Pts_Contraataque]]/Tabla_Estadisticas[[#This Row],[E1_Total_Saques]]</f>
        <v>0.24038461538461539</v>
      </c>
      <c r="AN364" s="26">
        <v>50</v>
      </c>
      <c r="AO364" s="26">
        <v>70</v>
      </c>
      <c r="AP364" s="26">
        <v>9</v>
      </c>
      <c r="AQ364" s="26">
        <v>1.67</v>
      </c>
      <c r="AR364" s="26">
        <v>60</v>
      </c>
      <c r="AS364" s="29">
        <v>4</v>
      </c>
      <c r="AT364" s="28">
        <f>Tabla_Estadisticas[[#This Row],[E2_Pts_Saque]]+Tabla_Estadisticas[[#This Row],[E2_Error_Saque]]/Tabla_Estadisticas[[#This Row],[E2_Total_Saques]]</f>
        <v>11.136363636363637</v>
      </c>
      <c r="AU364" s="28">
        <f>Tabla_Estadisticas[[#This Row],[E2_Pts_Contraataque]]/Tabla_Estadisticas[[#This Row],[E2_Pts_Totales]]</f>
        <v>0.3902439024390244</v>
      </c>
      <c r="AW364" s="22">
        <v>992</v>
      </c>
      <c r="AX364" s="32">
        <v>43141</v>
      </c>
      <c r="AY364" s="22">
        <f>_xlfn.XLOOKUP(Auxiliar!A993,Equipos!$B$2:$B$24,Equipos!$A$2:$A$24,"error",0)</f>
        <v>5</v>
      </c>
      <c r="AZ364" s="22">
        <f>_xlfn.XLOOKUP(Auxiliar!B993,Equipos!$B$2:$B$24,Equipos!$A$2:$A$24,"error",0)</f>
        <v>14</v>
      </c>
      <c r="BA364" s="22">
        <v>1</v>
      </c>
      <c r="BB364" s="22">
        <v>3</v>
      </c>
    </row>
    <row r="365" spans="1:54" x14ac:dyDescent="0.25">
      <c r="A365" t="s">
        <v>41</v>
      </c>
      <c r="B365" t="s">
        <v>62</v>
      </c>
      <c r="L365" t="s">
        <v>125</v>
      </c>
      <c r="M365" t="s">
        <v>103</v>
      </c>
      <c r="N365" t="s">
        <v>68</v>
      </c>
      <c r="O365" s="2">
        <v>0.6</v>
      </c>
      <c r="P365" s="2">
        <v>0.4</v>
      </c>
      <c r="Q365" t="s">
        <v>60</v>
      </c>
      <c r="R365" t="s">
        <v>49</v>
      </c>
      <c r="S365">
        <v>10</v>
      </c>
      <c r="T365">
        <v>3</v>
      </c>
      <c r="U365">
        <v>61</v>
      </c>
      <c r="V365">
        <v>3</v>
      </c>
      <c r="W365" s="2">
        <v>0.5</v>
      </c>
      <c r="X365" s="2">
        <v>0.18</v>
      </c>
      <c r="Y365">
        <v>10</v>
      </c>
      <c r="Z365">
        <v>1</v>
      </c>
      <c r="AA365">
        <v>4</v>
      </c>
      <c r="AC365" s="22">
        <v>992</v>
      </c>
      <c r="AD365" s="23">
        <v>5</v>
      </c>
      <c r="AE365" s="23">
        <v>14</v>
      </c>
      <c r="AF365" s="22">
        <v>73</v>
      </c>
      <c r="AG365" s="22">
        <v>97</v>
      </c>
      <c r="AH365" s="22">
        <v>14</v>
      </c>
      <c r="AI365" s="22">
        <v>1.75</v>
      </c>
      <c r="AJ365" s="22">
        <v>88</v>
      </c>
      <c r="AK365" s="24">
        <v>1</v>
      </c>
      <c r="AL365" s="24">
        <f>Tabla_Estadisticas[[#This Row],[E1_Pts_Saque]]+Tabla_Estadisticas[[#This Row],[E1_Error_Saque]]/Tabla_Estadisticas[[#This Row],[E1_Total_Saques]]</f>
        <v>3.1756756756756759</v>
      </c>
      <c r="AM365" s="24">
        <f>Tabla_Estadisticas[[#This Row],[E1_Pts_Contraataque]]/Tabla_Estadisticas[[#This Row],[E1_Total_Saques]]</f>
        <v>0.39189189189189189</v>
      </c>
      <c r="AN365" s="22">
        <v>75</v>
      </c>
      <c r="AO365" s="22">
        <v>101</v>
      </c>
      <c r="AP365" s="22">
        <v>12</v>
      </c>
      <c r="AQ365" s="22">
        <v>0.25</v>
      </c>
      <c r="AR365" s="22">
        <v>83</v>
      </c>
      <c r="AS365" s="25">
        <v>7</v>
      </c>
      <c r="AT365" s="24">
        <f>Tabla_Estadisticas[[#This Row],[E2_Pts_Saque]]+Tabla_Estadisticas[[#This Row],[E2_Error_Saque]]/Tabla_Estadisticas[[#This Row],[E2_Total_Saques]]</f>
        <v>3.2307692307692308</v>
      </c>
      <c r="AU365" s="24">
        <f>Tabla_Estadisticas[[#This Row],[E2_Pts_Contraataque]]/Tabla_Estadisticas[[#This Row],[E2_Pts_Totales]]</f>
        <v>0.25</v>
      </c>
      <c r="AW365" s="30">
        <v>993</v>
      </c>
      <c r="AX365" s="31">
        <v>43141</v>
      </c>
      <c r="AY365" s="30">
        <f>_xlfn.XLOOKUP(Auxiliar!A994,Equipos!$B$2:$B$24,Equipos!$A$2:$A$24,"error",0)</f>
        <v>20</v>
      </c>
      <c r="AZ365" s="30">
        <f>_xlfn.XLOOKUP(Auxiliar!B994,Equipos!$B$2:$B$24,Equipos!$A$2:$A$24,"error",0)</f>
        <v>18</v>
      </c>
      <c r="BA365" s="30">
        <v>3</v>
      </c>
      <c r="BB365" s="30">
        <v>1</v>
      </c>
    </row>
    <row r="366" spans="1:54" x14ac:dyDescent="0.25">
      <c r="A366" t="s">
        <v>54</v>
      </c>
      <c r="B366" t="s">
        <v>82</v>
      </c>
      <c r="L366" t="s">
        <v>106</v>
      </c>
      <c r="M366" t="s">
        <v>112</v>
      </c>
      <c r="N366" t="s">
        <v>58</v>
      </c>
      <c r="O366" s="2">
        <v>0.55000000000000004</v>
      </c>
      <c r="P366" s="2">
        <v>0.27</v>
      </c>
      <c r="Q366" t="s">
        <v>49</v>
      </c>
      <c r="R366" t="s">
        <v>84</v>
      </c>
      <c r="S366">
        <v>10</v>
      </c>
      <c r="T366">
        <v>26</v>
      </c>
      <c r="U366">
        <v>86</v>
      </c>
      <c r="V366">
        <v>7</v>
      </c>
      <c r="W366" s="2">
        <v>0.44</v>
      </c>
      <c r="X366" s="2">
        <v>0.15</v>
      </c>
      <c r="Y366">
        <v>12</v>
      </c>
      <c r="Z366">
        <v>10</v>
      </c>
      <c r="AA366">
        <v>11</v>
      </c>
      <c r="AC366" s="26">
        <v>993</v>
      </c>
      <c r="AD366" s="27">
        <v>20</v>
      </c>
      <c r="AE366" s="27">
        <v>18</v>
      </c>
      <c r="AF366" s="26">
        <v>75</v>
      </c>
      <c r="AG366" s="26">
        <v>96</v>
      </c>
      <c r="AH366" s="26">
        <v>15</v>
      </c>
      <c r="AI366" s="26">
        <v>0.75</v>
      </c>
      <c r="AJ366" s="26">
        <v>81</v>
      </c>
      <c r="AK366" s="28">
        <v>6</v>
      </c>
      <c r="AL366" s="28">
        <f>Tabla_Estadisticas[[#This Row],[E1_Pts_Saque]]+Tabla_Estadisticas[[#This Row],[E1_Error_Saque]]/Tabla_Estadisticas[[#This Row],[E1_Total_Saques]]</f>
        <v>7.1485148514851486</v>
      </c>
      <c r="AM366" s="28">
        <f>Tabla_Estadisticas[[#This Row],[E1_Pts_Contraataque]]/Tabla_Estadisticas[[#This Row],[E1_Total_Saques]]</f>
        <v>0.24752475247524752</v>
      </c>
      <c r="AN366" s="26">
        <v>68</v>
      </c>
      <c r="AO366" s="26">
        <v>91</v>
      </c>
      <c r="AP366" s="26">
        <v>10</v>
      </c>
      <c r="AQ366" s="26">
        <v>1.5</v>
      </c>
      <c r="AR366" s="26">
        <v>81</v>
      </c>
      <c r="AS366" s="29">
        <v>3</v>
      </c>
      <c r="AT366" s="28">
        <f>Tabla_Estadisticas[[#This Row],[E2_Pts_Saque]]+Tabla_Estadisticas[[#This Row],[E2_Error_Saque]]/Tabla_Estadisticas[[#This Row],[E2_Total_Saques]]</f>
        <v>4.1941747572815533</v>
      </c>
      <c r="AU366" s="28">
        <f>Tabla_Estadisticas[[#This Row],[E2_Pts_Contraataque]]/Tabla_Estadisticas[[#This Row],[E2_Pts_Totales]]</f>
        <v>0.36486486486486486</v>
      </c>
      <c r="AW366" s="22">
        <v>994</v>
      </c>
      <c r="AX366" s="32">
        <v>43138</v>
      </c>
      <c r="AY366" s="22">
        <f>_xlfn.XLOOKUP(Auxiliar!A995,Equipos!$B$2:$B$24,Equipos!$A$2:$A$24,"error",0)</f>
        <v>19</v>
      </c>
      <c r="AZ366" s="22">
        <f>_xlfn.XLOOKUP(Auxiliar!B995,Equipos!$B$2:$B$24,Equipos!$A$2:$A$24,"error",0)</f>
        <v>16</v>
      </c>
      <c r="BA366" s="22">
        <v>1</v>
      </c>
      <c r="BB366" s="22">
        <v>3</v>
      </c>
    </row>
    <row r="367" spans="1:54" x14ac:dyDescent="0.25">
      <c r="A367" t="s">
        <v>71</v>
      </c>
      <c r="B367" t="s">
        <v>63</v>
      </c>
      <c r="L367" t="s">
        <v>45</v>
      </c>
      <c r="M367" t="s">
        <v>124</v>
      </c>
      <c r="N367" t="s">
        <v>98</v>
      </c>
      <c r="O367" s="2">
        <v>0.7</v>
      </c>
      <c r="P367" s="2">
        <v>0.18</v>
      </c>
      <c r="Q367" t="s">
        <v>50</v>
      </c>
      <c r="R367" t="s">
        <v>47</v>
      </c>
      <c r="S367">
        <v>2</v>
      </c>
      <c r="T367">
        <v>28</v>
      </c>
      <c r="U367">
        <v>44</v>
      </c>
      <c r="V367">
        <v>2</v>
      </c>
      <c r="W367" s="2">
        <v>0.7</v>
      </c>
      <c r="X367" s="2">
        <v>0.2</v>
      </c>
      <c r="Y367">
        <v>6</v>
      </c>
      <c r="Z367">
        <v>7</v>
      </c>
      <c r="AA367">
        <v>7</v>
      </c>
      <c r="AC367" s="22">
        <v>994</v>
      </c>
      <c r="AD367" s="23">
        <v>19</v>
      </c>
      <c r="AE367" s="23">
        <v>16</v>
      </c>
      <c r="AF367" s="22">
        <v>59</v>
      </c>
      <c r="AG367" s="22">
        <v>89</v>
      </c>
      <c r="AH367" s="22">
        <v>7</v>
      </c>
      <c r="AI367" s="22">
        <v>2</v>
      </c>
      <c r="AJ367" s="22">
        <v>77</v>
      </c>
      <c r="AK367" s="24">
        <v>10</v>
      </c>
      <c r="AL367" s="24">
        <f>Tabla_Estadisticas[[#This Row],[E1_Pts_Saque]]+Tabla_Estadisticas[[#This Row],[E1_Error_Saque]]/Tabla_Estadisticas[[#This Row],[E1_Total_Saques]]</f>
        <v>2.278688524590164</v>
      </c>
      <c r="AM367" s="24">
        <f>Tabla_Estadisticas[[#This Row],[E1_Pts_Contraataque]]/Tabla_Estadisticas[[#This Row],[E1_Total_Saques]]</f>
        <v>0.16393442622950818</v>
      </c>
      <c r="AN367" s="22">
        <v>83</v>
      </c>
      <c r="AO367" s="22">
        <v>99</v>
      </c>
      <c r="AP367" s="22">
        <v>22</v>
      </c>
      <c r="AQ367" s="22">
        <v>2.5</v>
      </c>
      <c r="AR367" s="22">
        <v>82</v>
      </c>
      <c r="AS367" s="25">
        <v>8</v>
      </c>
      <c r="AT367" s="24">
        <f>Tabla_Estadisticas[[#This Row],[E2_Pts_Saque]]+Tabla_Estadisticas[[#This Row],[E2_Error_Saque]]/Tabla_Estadisticas[[#This Row],[E2_Total_Saques]]</f>
        <v>2.1643835616438354</v>
      </c>
      <c r="AU367" s="24">
        <f>Tabla_Estadisticas[[#This Row],[E2_Pts_Contraataque]]/Tabla_Estadisticas[[#This Row],[E2_Pts_Totales]]</f>
        <v>0.41176470588235292</v>
      </c>
      <c r="AW367" s="30">
        <v>995</v>
      </c>
      <c r="AX367" s="31">
        <v>43142</v>
      </c>
      <c r="AY367" s="30">
        <f>_xlfn.XLOOKUP(Auxiliar!A996,Equipos!$B$2:$B$24,Equipos!$A$2:$A$24,"error",0)</f>
        <v>17</v>
      </c>
      <c r="AZ367" s="30">
        <f>_xlfn.XLOOKUP(Auxiliar!B996,Equipos!$B$2:$B$24,Equipos!$A$2:$A$24,"error",0)</f>
        <v>9</v>
      </c>
      <c r="BA367" s="30">
        <v>2</v>
      </c>
      <c r="BB367" s="30">
        <v>3</v>
      </c>
    </row>
    <row r="368" spans="1:54" x14ac:dyDescent="0.25">
      <c r="A368" t="s">
        <v>87</v>
      </c>
      <c r="B368" t="s">
        <v>86</v>
      </c>
      <c r="L368" t="s">
        <v>107</v>
      </c>
      <c r="M368" t="s">
        <v>164</v>
      </c>
      <c r="N368" t="s">
        <v>50</v>
      </c>
      <c r="O368" s="2">
        <v>0.57999999999999996</v>
      </c>
      <c r="P368" s="2">
        <v>0.27</v>
      </c>
      <c r="Q368" t="s">
        <v>47</v>
      </c>
      <c r="R368" t="s">
        <v>49</v>
      </c>
      <c r="S368">
        <v>6</v>
      </c>
      <c r="T368">
        <v>31</v>
      </c>
      <c r="U368">
        <v>78</v>
      </c>
      <c r="V368">
        <v>7</v>
      </c>
      <c r="W368" s="2">
        <v>0.56999999999999995</v>
      </c>
      <c r="X368" s="2">
        <v>0.14000000000000001</v>
      </c>
      <c r="Y368">
        <v>10</v>
      </c>
      <c r="Z368">
        <v>6</v>
      </c>
      <c r="AA368">
        <v>2</v>
      </c>
      <c r="AC368" s="26">
        <v>995</v>
      </c>
      <c r="AD368" s="27">
        <v>17</v>
      </c>
      <c r="AE368" s="27">
        <v>9</v>
      </c>
      <c r="AF368" s="26">
        <v>72</v>
      </c>
      <c r="AG368" s="26">
        <v>107</v>
      </c>
      <c r="AH368" s="26">
        <v>17</v>
      </c>
      <c r="AI368" s="26">
        <v>1.4</v>
      </c>
      <c r="AJ368" s="26">
        <v>77</v>
      </c>
      <c r="AK368" s="28">
        <v>5</v>
      </c>
      <c r="AL368" s="28">
        <f>Tabla_Estadisticas[[#This Row],[E1_Pts_Saque]]+Tabla_Estadisticas[[#This Row],[E1_Error_Saque]]/Tabla_Estadisticas[[#This Row],[E1_Total_Saques]]</f>
        <v>7.2277227722772279</v>
      </c>
      <c r="AM368" s="28">
        <f>Tabla_Estadisticas[[#This Row],[E1_Pts_Contraataque]]/Tabla_Estadisticas[[#This Row],[E1_Total_Saques]]</f>
        <v>0.21782178217821782</v>
      </c>
      <c r="AN368" s="26">
        <v>71</v>
      </c>
      <c r="AO368" s="26">
        <v>99</v>
      </c>
      <c r="AP368" s="26">
        <v>22</v>
      </c>
      <c r="AQ368" s="26">
        <v>1</v>
      </c>
      <c r="AR368" s="26">
        <v>90</v>
      </c>
      <c r="AS368" s="29">
        <v>7</v>
      </c>
      <c r="AT368" s="28">
        <f>Tabla_Estadisticas[[#This Row],[E2_Pts_Saque]]+Tabla_Estadisticas[[#This Row],[E2_Error_Saque]]/Tabla_Estadisticas[[#This Row],[E2_Total_Saques]]</f>
        <v>7.2285714285714286</v>
      </c>
      <c r="AU368" s="28">
        <f>Tabla_Estadisticas[[#This Row],[E2_Pts_Contraataque]]/Tabla_Estadisticas[[#This Row],[E2_Pts_Totales]]</f>
        <v>0.34210526315789475</v>
      </c>
      <c r="AW368" s="22">
        <v>996</v>
      </c>
      <c r="AX368" s="32">
        <v>43148</v>
      </c>
      <c r="AY368" s="22">
        <f>_xlfn.XLOOKUP(Auxiliar!A997,Equipos!$B$2:$B$24,Equipos!$A$2:$A$24,"error",0)</f>
        <v>17</v>
      </c>
      <c r="AZ368" s="22">
        <f>_xlfn.XLOOKUP(Auxiliar!B997,Equipos!$B$2:$B$24,Equipos!$A$2:$A$24,"error",0)</f>
        <v>7</v>
      </c>
      <c r="BA368" s="22">
        <v>0</v>
      </c>
      <c r="BB368" s="22">
        <v>3</v>
      </c>
    </row>
    <row r="369" spans="1:54" x14ac:dyDescent="0.25">
      <c r="A369" t="s">
        <v>92</v>
      </c>
      <c r="B369" t="s">
        <v>53</v>
      </c>
      <c r="L369" t="s">
        <v>61</v>
      </c>
      <c r="M369" t="s">
        <v>134</v>
      </c>
      <c r="N369" t="s">
        <v>68</v>
      </c>
      <c r="O369" s="2">
        <v>0.34</v>
      </c>
      <c r="P369" s="2">
        <v>0.14000000000000001</v>
      </c>
      <c r="Q369" t="s">
        <v>74</v>
      </c>
      <c r="R369" t="s">
        <v>84</v>
      </c>
      <c r="S369">
        <v>18</v>
      </c>
      <c r="T369">
        <v>48</v>
      </c>
      <c r="U369">
        <v>93</v>
      </c>
      <c r="V369">
        <v>7</v>
      </c>
      <c r="W369" s="2">
        <v>0.37</v>
      </c>
      <c r="X369" s="2">
        <v>0.2</v>
      </c>
      <c r="Y369">
        <v>12</v>
      </c>
      <c r="Z369">
        <v>16</v>
      </c>
      <c r="AA369">
        <v>21</v>
      </c>
      <c r="AC369" s="22">
        <v>996</v>
      </c>
      <c r="AD369" s="23">
        <v>17</v>
      </c>
      <c r="AE369" s="23">
        <v>7</v>
      </c>
      <c r="AF369" s="22">
        <v>43</v>
      </c>
      <c r="AG369" s="22">
        <v>63</v>
      </c>
      <c r="AH369" s="22">
        <v>12</v>
      </c>
      <c r="AI369" s="22">
        <v>0.67</v>
      </c>
      <c r="AJ369" s="22">
        <v>62</v>
      </c>
      <c r="AK369" s="24">
        <v>6</v>
      </c>
      <c r="AL369" s="24">
        <f>Tabla_Estadisticas[[#This Row],[E1_Pts_Saque]]+Tabla_Estadisticas[[#This Row],[E1_Error_Saque]]/Tabla_Estadisticas[[#This Row],[E1_Total_Saques]]</f>
        <v>7.1769911504424782</v>
      </c>
      <c r="AM369" s="24">
        <f>Tabla_Estadisticas[[#This Row],[E1_Pts_Contraataque]]/Tabla_Estadisticas[[#This Row],[E1_Total_Saques]]</f>
        <v>0.22123893805309736</v>
      </c>
      <c r="AN369" s="22">
        <v>52</v>
      </c>
      <c r="AO369" s="22">
        <v>74</v>
      </c>
      <c r="AP369" s="22">
        <v>12</v>
      </c>
      <c r="AQ369" s="22">
        <v>2</v>
      </c>
      <c r="AR369" s="22">
        <v>51</v>
      </c>
      <c r="AS369" s="25">
        <v>2</v>
      </c>
      <c r="AT369" s="24">
        <f>Tabla_Estadisticas[[#This Row],[E2_Pts_Saque]]+Tabla_Estadisticas[[#This Row],[E2_Error_Saque]]/Tabla_Estadisticas[[#This Row],[E2_Total_Saques]]</f>
        <v>3.1260504201680672</v>
      </c>
      <c r="AU369" s="24">
        <f>Tabla_Estadisticas[[#This Row],[E2_Pts_Contraataque]]/Tabla_Estadisticas[[#This Row],[E2_Pts_Totales]]</f>
        <v>0.33333333333333331</v>
      </c>
      <c r="AW369" s="30">
        <v>997</v>
      </c>
      <c r="AX369" s="31">
        <v>43148</v>
      </c>
      <c r="AY369" s="30">
        <f>_xlfn.XLOOKUP(Auxiliar!A998,Equipos!$B$2:$B$24,Equipos!$A$2:$A$24,"error",0)</f>
        <v>9</v>
      </c>
      <c r="AZ369" s="30">
        <f>_xlfn.XLOOKUP(Auxiliar!B998,Equipos!$B$2:$B$24,Equipos!$A$2:$A$24,"error",0)</f>
        <v>19</v>
      </c>
      <c r="BA369" s="30">
        <v>3</v>
      </c>
      <c r="BB369" s="30">
        <v>1</v>
      </c>
    </row>
    <row r="370" spans="1:54" x14ac:dyDescent="0.25">
      <c r="A370" t="s">
        <v>100</v>
      </c>
      <c r="B370" t="s">
        <v>42</v>
      </c>
      <c r="L370" t="s">
        <v>136</v>
      </c>
      <c r="M370" t="s">
        <v>172</v>
      </c>
      <c r="N370" t="s">
        <v>45</v>
      </c>
      <c r="O370" s="2">
        <v>0.36</v>
      </c>
      <c r="P370" s="2">
        <v>0.18</v>
      </c>
      <c r="Q370" t="s">
        <v>51</v>
      </c>
      <c r="R370" t="s">
        <v>45</v>
      </c>
      <c r="S370">
        <v>11</v>
      </c>
      <c r="T370">
        <v>33</v>
      </c>
      <c r="U370">
        <v>84</v>
      </c>
      <c r="V370">
        <v>8</v>
      </c>
      <c r="W370" s="2">
        <v>0.41</v>
      </c>
      <c r="X370" s="2">
        <v>0.17</v>
      </c>
      <c r="Y370">
        <v>11</v>
      </c>
      <c r="Z370">
        <v>14</v>
      </c>
      <c r="AA370">
        <v>6</v>
      </c>
      <c r="AC370" s="26">
        <v>997</v>
      </c>
      <c r="AD370" s="27">
        <v>9</v>
      </c>
      <c r="AE370" s="27">
        <v>19</v>
      </c>
      <c r="AF370" s="26">
        <v>75</v>
      </c>
      <c r="AG370" s="26">
        <v>96</v>
      </c>
      <c r="AH370" s="26">
        <v>15</v>
      </c>
      <c r="AI370" s="26">
        <v>2.75</v>
      </c>
      <c r="AJ370" s="26">
        <v>66</v>
      </c>
      <c r="AK370" s="28">
        <v>5</v>
      </c>
      <c r="AL370" s="28">
        <f>Tabla_Estadisticas[[#This Row],[E1_Pts_Saque]]+Tabla_Estadisticas[[#This Row],[E1_Error_Saque]]/Tabla_Estadisticas[[#This Row],[E1_Total_Saques]]</f>
        <v>8.1923076923076916</v>
      </c>
      <c r="AM370" s="28">
        <f>Tabla_Estadisticas[[#This Row],[E1_Pts_Contraataque]]/Tabla_Estadisticas[[#This Row],[E1_Total_Saques]]</f>
        <v>0.25961538461538464</v>
      </c>
      <c r="AN370" s="26">
        <v>60</v>
      </c>
      <c r="AO370" s="26">
        <v>81</v>
      </c>
      <c r="AP370" s="26">
        <v>15</v>
      </c>
      <c r="AQ370" s="26">
        <v>1.25</v>
      </c>
      <c r="AR370" s="26">
        <v>81</v>
      </c>
      <c r="AS370" s="29">
        <v>11</v>
      </c>
      <c r="AT370" s="28">
        <f>Tabla_Estadisticas[[#This Row],[E2_Pts_Saque]]+Tabla_Estadisticas[[#This Row],[E2_Error_Saque]]/Tabla_Estadisticas[[#This Row],[E2_Total_Saques]]</f>
        <v>11.155963302752294</v>
      </c>
      <c r="AU370" s="28">
        <f>Tabla_Estadisticas[[#This Row],[E2_Pts_Contraataque]]/Tabla_Estadisticas[[#This Row],[E2_Pts_Totales]]</f>
        <v>0.39240506329113922</v>
      </c>
      <c r="AW370" s="22">
        <v>998</v>
      </c>
      <c r="AX370" s="32">
        <v>43147</v>
      </c>
      <c r="AY370" s="22">
        <f>_xlfn.XLOOKUP(Auxiliar!A999,Equipos!$B$2:$B$24,Equipos!$A$2:$A$24,"error",0)</f>
        <v>16</v>
      </c>
      <c r="AZ370" s="22">
        <f>_xlfn.XLOOKUP(Auxiliar!B999,Equipos!$B$2:$B$24,Equipos!$A$2:$A$24,"error",0)</f>
        <v>20</v>
      </c>
      <c r="BA370" s="22">
        <v>3</v>
      </c>
      <c r="BB370" s="22">
        <v>2</v>
      </c>
    </row>
    <row r="371" spans="1:54" x14ac:dyDescent="0.25">
      <c r="A371" t="s">
        <v>72</v>
      </c>
      <c r="B371" t="s">
        <v>101</v>
      </c>
      <c r="L371" t="s">
        <v>122</v>
      </c>
      <c r="M371" t="s">
        <v>135</v>
      </c>
      <c r="N371" t="s">
        <v>50</v>
      </c>
      <c r="O371" s="2">
        <v>0.43</v>
      </c>
      <c r="P371" s="2">
        <v>0.15</v>
      </c>
      <c r="Q371" t="s">
        <v>79</v>
      </c>
      <c r="R371" t="s">
        <v>117</v>
      </c>
      <c r="S371">
        <v>13</v>
      </c>
      <c r="T371">
        <v>23</v>
      </c>
      <c r="U371">
        <v>75</v>
      </c>
      <c r="V371">
        <v>4</v>
      </c>
      <c r="W371" s="2">
        <v>0.5</v>
      </c>
      <c r="X371" s="2">
        <v>0.21</v>
      </c>
      <c r="Y371">
        <v>13</v>
      </c>
      <c r="Z371">
        <v>8</v>
      </c>
      <c r="AA371">
        <v>9</v>
      </c>
      <c r="AC371" s="22">
        <v>998</v>
      </c>
      <c r="AD371" s="23">
        <v>16</v>
      </c>
      <c r="AE371" s="23">
        <v>20</v>
      </c>
      <c r="AF371" s="22">
        <v>72</v>
      </c>
      <c r="AG371" s="22">
        <v>102</v>
      </c>
      <c r="AH371" s="22">
        <v>15</v>
      </c>
      <c r="AI371" s="22">
        <v>0.6</v>
      </c>
      <c r="AJ371" s="22">
        <v>82</v>
      </c>
      <c r="AK371" s="24">
        <v>7</v>
      </c>
      <c r="AL371" s="24">
        <f>Tabla_Estadisticas[[#This Row],[E1_Pts_Saque]]+Tabla_Estadisticas[[#This Row],[E1_Error_Saque]]/Tabla_Estadisticas[[#This Row],[E1_Total_Saques]]</f>
        <v>4.1573033707865168</v>
      </c>
      <c r="AM371" s="24">
        <f>Tabla_Estadisticas[[#This Row],[E1_Pts_Contraataque]]/Tabla_Estadisticas[[#This Row],[E1_Total_Saques]]</f>
        <v>0.2808988764044944</v>
      </c>
      <c r="AN371" s="22">
        <v>69</v>
      </c>
      <c r="AO371" s="22">
        <v>97</v>
      </c>
      <c r="AP371" s="22">
        <v>15</v>
      </c>
      <c r="AQ371" s="22">
        <v>1.4</v>
      </c>
      <c r="AR371" s="22">
        <v>87</v>
      </c>
      <c r="AS371" s="25">
        <v>3</v>
      </c>
      <c r="AT371" s="24">
        <f>Tabla_Estadisticas[[#This Row],[E2_Pts_Saque]]+Tabla_Estadisticas[[#This Row],[E2_Error_Saque]]/Tabla_Estadisticas[[#This Row],[E2_Total_Saques]]</f>
        <v>7.2</v>
      </c>
      <c r="AU371" s="24">
        <f>Tabla_Estadisticas[[#This Row],[E2_Pts_Contraataque]]/Tabla_Estadisticas[[#This Row],[E2_Pts_Totales]]</f>
        <v>0.38095238095238093</v>
      </c>
      <c r="AW371" s="30">
        <v>999</v>
      </c>
      <c r="AX371" s="31">
        <v>43147</v>
      </c>
      <c r="AY371" s="30">
        <f>_xlfn.XLOOKUP(Auxiliar!A1000,Equipos!$B$2:$B$24,Equipos!$A$2:$A$24,"error",0)</f>
        <v>18</v>
      </c>
      <c r="AZ371" s="30">
        <f>_xlfn.XLOOKUP(Auxiliar!B1000,Equipos!$B$2:$B$24,Equipos!$A$2:$A$24,"error",0)</f>
        <v>5</v>
      </c>
      <c r="BA371" s="30">
        <v>3</v>
      </c>
      <c r="BB371" s="30">
        <v>2</v>
      </c>
    </row>
    <row r="372" spans="1:54" x14ac:dyDescent="0.25">
      <c r="A372" t="s">
        <v>62</v>
      </c>
      <c r="B372" t="s">
        <v>72</v>
      </c>
      <c r="L372" t="s">
        <v>79</v>
      </c>
      <c r="M372" t="s">
        <v>70</v>
      </c>
      <c r="N372" t="s">
        <v>49</v>
      </c>
      <c r="O372" s="2">
        <v>0.33</v>
      </c>
      <c r="P372" s="2">
        <v>0.12</v>
      </c>
      <c r="Q372" t="s">
        <v>50</v>
      </c>
      <c r="R372" t="s">
        <v>98</v>
      </c>
      <c r="S372">
        <v>4</v>
      </c>
      <c r="T372">
        <v>40</v>
      </c>
      <c r="U372">
        <v>45</v>
      </c>
      <c r="V372">
        <v>3</v>
      </c>
      <c r="W372" s="2">
        <v>0.42</v>
      </c>
      <c r="X372" s="2">
        <v>0.17</v>
      </c>
      <c r="Y372">
        <v>2</v>
      </c>
      <c r="Z372">
        <v>7</v>
      </c>
      <c r="AA372">
        <v>10</v>
      </c>
      <c r="AC372" s="26">
        <v>999</v>
      </c>
      <c r="AD372" s="27">
        <v>18</v>
      </c>
      <c r="AE372" s="27">
        <v>5</v>
      </c>
      <c r="AF372" s="26">
        <v>82</v>
      </c>
      <c r="AG372" s="26">
        <v>110</v>
      </c>
      <c r="AH372" s="26">
        <v>13</v>
      </c>
      <c r="AI372" s="26">
        <v>1.2</v>
      </c>
      <c r="AJ372" s="26">
        <v>75</v>
      </c>
      <c r="AK372" s="28">
        <v>1</v>
      </c>
      <c r="AL372" s="28">
        <f>Tabla_Estadisticas[[#This Row],[E1_Pts_Saque]]+Tabla_Estadisticas[[#This Row],[E1_Error_Saque]]/Tabla_Estadisticas[[#This Row],[E1_Total_Saques]]</f>
        <v>3.1818181818181817</v>
      </c>
      <c r="AM372" s="28">
        <f>Tabla_Estadisticas[[#This Row],[E1_Pts_Contraataque]]/Tabla_Estadisticas[[#This Row],[E1_Total_Saques]]</f>
        <v>0.18181818181818182</v>
      </c>
      <c r="AN372" s="26">
        <v>72</v>
      </c>
      <c r="AO372" s="26">
        <v>92</v>
      </c>
      <c r="AP372" s="26">
        <v>17</v>
      </c>
      <c r="AQ372" s="26">
        <v>0.2</v>
      </c>
      <c r="AR372" s="26">
        <v>97</v>
      </c>
      <c r="AS372" s="29">
        <v>6</v>
      </c>
      <c r="AT372" s="28">
        <f>Tabla_Estadisticas[[#This Row],[E2_Pts_Saque]]+Tabla_Estadisticas[[#This Row],[E2_Error_Saque]]/Tabla_Estadisticas[[#This Row],[E2_Total_Saques]]</f>
        <v>10.148648648648649</v>
      </c>
      <c r="AU372" s="28">
        <f>Tabla_Estadisticas[[#This Row],[E2_Pts_Contraataque]]/Tabla_Estadisticas[[#This Row],[E2_Pts_Totales]]</f>
        <v>0.47457627118644069</v>
      </c>
      <c r="AW372" s="22">
        <v>1000</v>
      </c>
      <c r="AX372" s="32">
        <v>43148</v>
      </c>
      <c r="AY372" s="22">
        <f>_xlfn.XLOOKUP(Auxiliar!A1001,Equipos!$B$2:$B$24,Equipos!$A$2:$A$24,"error",0)</f>
        <v>14</v>
      </c>
      <c r="AZ372" s="22">
        <f>_xlfn.XLOOKUP(Auxiliar!B1001,Equipos!$B$2:$B$24,Equipos!$A$2:$A$24,"error",0)</f>
        <v>15</v>
      </c>
      <c r="BA372" s="22">
        <v>1</v>
      </c>
      <c r="BB372" s="22">
        <v>3</v>
      </c>
    </row>
    <row r="373" spans="1:54" x14ac:dyDescent="0.25">
      <c r="A373" t="s">
        <v>101</v>
      </c>
      <c r="B373" t="s">
        <v>100</v>
      </c>
      <c r="L373" t="s">
        <v>51</v>
      </c>
      <c r="M373" t="s">
        <v>46</v>
      </c>
      <c r="N373" t="s">
        <v>58</v>
      </c>
      <c r="O373" s="2">
        <v>0.44</v>
      </c>
      <c r="P373" s="2">
        <v>0.15</v>
      </c>
      <c r="Q373" t="s">
        <v>69</v>
      </c>
      <c r="R373" t="s">
        <v>79</v>
      </c>
      <c r="S373">
        <v>15</v>
      </c>
      <c r="T373">
        <v>32</v>
      </c>
      <c r="U373">
        <v>64</v>
      </c>
      <c r="V373">
        <v>3</v>
      </c>
      <c r="W373" s="2">
        <v>0.43</v>
      </c>
      <c r="X373" s="2">
        <v>0.14000000000000001</v>
      </c>
      <c r="Y373">
        <v>8</v>
      </c>
      <c r="Z373">
        <v>9</v>
      </c>
      <c r="AA373">
        <v>7</v>
      </c>
      <c r="AC373" s="22">
        <v>1000</v>
      </c>
      <c r="AD373" s="23">
        <v>14</v>
      </c>
      <c r="AE373" s="23">
        <v>15</v>
      </c>
      <c r="AF373" s="22">
        <v>57</v>
      </c>
      <c r="AG373" s="22">
        <v>81</v>
      </c>
      <c r="AH373" s="22">
        <v>22</v>
      </c>
      <c r="AI373" s="22">
        <v>1</v>
      </c>
      <c r="AJ373" s="22">
        <v>76</v>
      </c>
      <c r="AK373" s="24">
        <v>4</v>
      </c>
      <c r="AL373" s="24">
        <f>Tabla_Estadisticas[[#This Row],[E1_Pts_Saque]]+Tabla_Estadisticas[[#This Row],[E1_Error_Saque]]/Tabla_Estadisticas[[#This Row],[E1_Total_Saques]]</f>
        <v>3.2133333333333334</v>
      </c>
      <c r="AM373" s="24">
        <f>Tabla_Estadisticas[[#This Row],[E1_Pts_Contraataque]]/Tabla_Estadisticas[[#This Row],[E1_Total_Saques]]</f>
        <v>0.2</v>
      </c>
      <c r="AN373" s="22">
        <v>62</v>
      </c>
      <c r="AO373" s="22">
        <v>94</v>
      </c>
      <c r="AP373" s="22">
        <v>18</v>
      </c>
      <c r="AQ373" s="22">
        <v>1</v>
      </c>
      <c r="AR373" s="22">
        <v>59</v>
      </c>
      <c r="AS373" s="25">
        <v>4</v>
      </c>
      <c r="AT373" s="24">
        <f>Tabla_Estadisticas[[#This Row],[E2_Pts_Saque]]+Tabla_Estadisticas[[#This Row],[E2_Error_Saque]]/Tabla_Estadisticas[[#This Row],[E2_Total_Saques]]</f>
        <v>4.1684210526315786</v>
      </c>
      <c r="AU373" s="24">
        <f>Tabla_Estadisticas[[#This Row],[E2_Pts_Contraataque]]/Tabla_Estadisticas[[#This Row],[E2_Pts_Totales]]</f>
        <v>0.41538461538461541</v>
      </c>
      <c r="AW373" s="30">
        <v>1001</v>
      </c>
      <c r="AX373" s="31">
        <v>43148</v>
      </c>
      <c r="AY373" s="30">
        <f>_xlfn.XLOOKUP(Auxiliar!A1002,Equipos!$B$2:$B$24,Equipos!$A$2:$A$24,"error",0)</f>
        <v>12</v>
      </c>
      <c r="AZ373" s="30">
        <f>_xlfn.XLOOKUP(Auxiliar!B1002,Equipos!$B$2:$B$24,Equipos!$A$2:$A$24,"error",0)</f>
        <v>13</v>
      </c>
      <c r="BA373" s="30">
        <v>0</v>
      </c>
      <c r="BB373" s="30">
        <v>3</v>
      </c>
    </row>
    <row r="374" spans="1:54" x14ac:dyDescent="0.25">
      <c r="A374" t="s">
        <v>42</v>
      </c>
      <c r="B374" t="s">
        <v>92</v>
      </c>
      <c r="L374" t="s">
        <v>107</v>
      </c>
      <c r="M374" t="s">
        <v>166</v>
      </c>
      <c r="N374" t="s">
        <v>69</v>
      </c>
      <c r="O374" s="2">
        <v>0.46</v>
      </c>
      <c r="P374" s="2">
        <v>0.22</v>
      </c>
      <c r="Q374" t="s">
        <v>69</v>
      </c>
      <c r="R374" t="s">
        <v>79</v>
      </c>
      <c r="S374">
        <v>21</v>
      </c>
      <c r="T374">
        <v>47</v>
      </c>
      <c r="U374">
        <v>80</v>
      </c>
      <c r="V374">
        <v>3</v>
      </c>
      <c r="W374" s="2">
        <v>0.42</v>
      </c>
      <c r="X374" s="2">
        <v>0.2</v>
      </c>
      <c r="Y374">
        <v>8</v>
      </c>
      <c r="Z374">
        <v>9</v>
      </c>
      <c r="AA374">
        <v>27</v>
      </c>
      <c r="AC374" s="26">
        <v>1001</v>
      </c>
      <c r="AD374" s="27">
        <v>12</v>
      </c>
      <c r="AE374" s="27">
        <v>13</v>
      </c>
      <c r="AF374" s="26">
        <v>36</v>
      </c>
      <c r="AG374" s="26">
        <v>60</v>
      </c>
      <c r="AH374" s="26">
        <v>6</v>
      </c>
      <c r="AI374" s="26">
        <v>1.67</v>
      </c>
      <c r="AJ374" s="26">
        <v>56</v>
      </c>
      <c r="AK374" s="28">
        <v>7</v>
      </c>
      <c r="AL374" s="28">
        <f>Tabla_Estadisticas[[#This Row],[E1_Pts_Saque]]+Tabla_Estadisticas[[#This Row],[E1_Error_Saque]]/Tabla_Estadisticas[[#This Row],[E1_Total_Saques]]</f>
        <v>3.191919191919192</v>
      </c>
      <c r="AM374" s="28">
        <f>Tabla_Estadisticas[[#This Row],[E1_Pts_Contraataque]]/Tabla_Estadisticas[[#This Row],[E1_Total_Saques]]</f>
        <v>0.20202020202020202</v>
      </c>
      <c r="AN374" s="26">
        <v>60</v>
      </c>
      <c r="AO374" s="26">
        <v>73</v>
      </c>
      <c r="AP374" s="26">
        <v>17</v>
      </c>
      <c r="AQ374" s="26">
        <v>2.33</v>
      </c>
      <c r="AR374" s="26">
        <v>54</v>
      </c>
      <c r="AS374" s="29">
        <v>5</v>
      </c>
      <c r="AT374" s="28">
        <f>Tabla_Estadisticas[[#This Row],[E2_Pts_Saque]]+Tabla_Estadisticas[[#This Row],[E2_Error_Saque]]/Tabla_Estadisticas[[#This Row],[E2_Total_Saques]]</f>
        <v>9.1308411214953278</v>
      </c>
      <c r="AU374" s="28">
        <f>Tabla_Estadisticas[[#This Row],[E2_Pts_Contraataque]]/Tabla_Estadisticas[[#This Row],[E2_Pts_Totales]]</f>
        <v>0.40740740740740738</v>
      </c>
      <c r="AW374" s="22">
        <v>1002</v>
      </c>
      <c r="AX374" s="32">
        <v>43148</v>
      </c>
      <c r="AY374" s="22">
        <f>_xlfn.XLOOKUP(Auxiliar!A1003,Equipos!$B$2:$B$24,Equipos!$A$2:$A$24,"error",0)</f>
        <v>1</v>
      </c>
      <c r="AZ374" s="22">
        <f>_xlfn.XLOOKUP(Auxiliar!B1003,Equipos!$B$2:$B$24,Equipos!$A$2:$A$24,"error",0)</f>
        <v>4</v>
      </c>
      <c r="BA374" s="22">
        <v>3</v>
      </c>
      <c r="BB374" s="22">
        <v>2</v>
      </c>
    </row>
    <row r="375" spans="1:54" x14ac:dyDescent="0.25">
      <c r="A375" t="s">
        <v>53</v>
      </c>
      <c r="B375" t="s">
        <v>87</v>
      </c>
      <c r="L375" t="s">
        <v>120</v>
      </c>
      <c r="M375" t="s">
        <v>85</v>
      </c>
      <c r="N375" t="s">
        <v>98</v>
      </c>
      <c r="O375" s="2">
        <v>0.47</v>
      </c>
      <c r="P375" s="2">
        <v>0.2</v>
      </c>
      <c r="Q375" t="s">
        <v>58</v>
      </c>
      <c r="R375" t="s">
        <v>50</v>
      </c>
      <c r="S375">
        <v>9</v>
      </c>
      <c r="T375">
        <v>15</v>
      </c>
      <c r="U375">
        <v>64</v>
      </c>
      <c r="V375">
        <v>5</v>
      </c>
      <c r="W375" s="2">
        <v>0.62</v>
      </c>
      <c r="X375" s="2">
        <v>0.28000000000000003</v>
      </c>
      <c r="Y375">
        <v>7</v>
      </c>
      <c r="Z375">
        <v>4</v>
      </c>
      <c r="AA375">
        <v>5</v>
      </c>
      <c r="AC375" s="22">
        <v>1002</v>
      </c>
      <c r="AD375" s="23">
        <v>1</v>
      </c>
      <c r="AE375" s="23">
        <v>4</v>
      </c>
      <c r="AF375" s="22">
        <v>92</v>
      </c>
      <c r="AG375" s="22">
        <v>125</v>
      </c>
      <c r="AH375" s="22">
        <v>14</v>
      </c>
      <c r="AI375" s="22">
        <v>1.4</v>
      </c>
      <c r="AJ375" s="22">
        <v>98</v>
      </c>
      <c r="AK375" s="24">
        <v>6</v>
      </c>
      <c r="AL375" s="24">
        <f>Tabla_Estadisticas[[#This Row],[E1_Pts_Saque]]+Tabla_Estadisticas[[#This Row],[E1_Error_Saque]]/Tabla_Estadisticas[[#This Row],[E1_Total_Saques]]</f>
        <v>5.1232876712328768</v>
      </c>
      <c r="AM375" s="24">
        <f>Tabla_Estadisticas[[#This Row],[E1_Pts_Contraataque]]/Tabla_Estadisticas[[#This Row],[E1_Total_Saques]]</f>
        <v>0.31506849315068491</v>
      </c>
      <c r="AN375" s="22">
        <v>95</v>
      </c>
      <c r="AO375" s="22">
        <v>122</v>
      </c>
      <c r="AP375" s="22">
        <v>24</v>
      </c>
      <c r="AQ375" s="22">
        <v>1.2</v>
      </c>
      <c r="AR375" s="22">
        <v>111</v>
      </c>
      <c r="AS375" s="25">
        <v>7</v>
      </c>
      <c r="AT375" s="24">
        <f>Tabla_Estadisticas[[#This Row],[E2_Pts_Saque]]+Tabla_Estadisticas[[#This Row],[E2_Error_Saque]]/Tabla_Estadisticas[[#This Row],[E2_Total_Saques]]</f>
        <v>2.2131147540983607</v>
      </c>
      <c r="AU375" s="24">
        <f>Tabla_Estadisticas[[#This Row],[E2_Pts_Contraataque]]/Tabla_Estadisticas[[#This Row],[E2_Pts_Totales]]</f>
        <v>0.18604651162790697</v>
      </c>
      <c r="AW375" s="30">
        <v>1003</v>
      </c>
      <c r="AX375" s="31">
        <v>43149</v>
      </c>
      <c r="AY375" s="30">
        <f>_xlfn.XLOOKUP(Auxiliar!A1004,Equipos!$B$2:$B$24,Equipos!$A$2:$A$24,"error",0)</f>
        <v>8</v>
      </c>
      <c r="AZ375" s="30">
        <f>_xlfn.XLOOKUP(Auxiliar!B1004,Equipos!$B$2:$B$24,Equipos!$A$2:$A$24,"error",0)</f>
        <v>2</v>
      </c>
      <c r="BA375" s="30">
        <v>3</v>
      </c>
      <c r="BB375" s="30">
        <v>0</v>
      </c>
    </row>
    <row r="376" spans="1:54" x14ac:dyDescent="0.25">
      <c r="A376" t="s">
        <v>86</v>
      </c>
      <c r="B376" t="s">
        <v>71</v>
      </c>
      <c r="L376" t="s">
        <v>75</v>
      </c>
      <c r="M376" t="s">
        <v>150</v>
      </c>
      <c r="N376" t="s">
        <v>79</v>
      </c>
      <c r="O376" s="2">
        <v>0.4</v>
      </c>
      <c r="P376" s="2">
        <v>0.14000000000000001</v>
      </c>
      <c r="Q376" t="s">
        <v>49</v>
      </c>
      <c r="R376" t="s">
        <v>51</v>
      </c>
      <c r="S376">
        <v>9</v>
      </c>
      <c r="T376">
        <v>29</v>
      </c>
      <c r="U376">
        <v>70</v>
      </c>
      <c r="V376">
        <v>6</v>
      </c>
      <c r="W376" s="2">
        <v>0.44</v>
      </c>
      <c r="X376" s="2">
        <v>0.18</v>
      </c>
      <c r="Y376">
        <v>14</v>
      </c>
      <c r="Z376">
        <v>10</v>
      </c>
      <c r="AA376">
        <v>9</v>
      </c>
      <c r="AC376" s="26">
        <v>1003</v>
      </c>
      <c r="AD376" s="27">
        <v>8</v>
      </c>
      <c r="AE376" s="27">
        <v>2</v>
      </c>
      <c r="AF376" s="26">
        <v>55</v>
      </c>
      <c r="AG376" s="26">
        <v>73</v>
      </c>
      <c r="AH376" s="26">
        <v>10</v>
      </c>
      <c r="AI376" s="26">
        <v>2.67</v>
      </c>
      <c r="AJ376" s="26">
        <v>52</v>
      </c>
      <c r="AK376" s="28">
        <v>9</v>
      </c>
      <c r="AL376" s="28">
        <f>Tabla_Estadisticas[[#This Row],[E1_Pts_Saque]]+Tabla_Estadisticas[[#This Row],[E1_Error_Saque]]/Tabla_Estadisticas[[#This Row],[E1_Total_Saques]]</f>
        <v>6.213483146067416</v>
      </c>
      <c r="AM376" s="28">
        <f>Tabla_Estadisticas[[#This Row],[E1_Pts_Contraataque]]/Tabla_Estadisticas[[#This Row],[E1_Total_Saques]]</f>
        <v>0.24719101123595505</v>
      </c>
      <c r="AN376" s="26">
        <v>45</v>
      </c>
      <c r="AO376" s="26">
        <v>64</v>
      </c>
      <c r="AP376" s="26">
        <v>12</v>
      </c>
      <c r="AQ376" s="26">
        <v>2.33</v>
      </c>
      <c r="AR376" s="26">
        <v>63</v>
      </c>
      <c r="AS376" s="29">
        <v>14</v>
      </c>
      <c r="AT376" s="28">
        <f>Tabla_Estadisticas[[#This Row],[E2_Pts_Saque]]+Tabla_Estadisticas[[#This Row],[E2_Error_Saque]]/Tabla_Estadisticas[[#This Row],[E2_Total_Saques]]</f>
        <v>8.125</v>
      </c>
      <c r="AU376" s="28">
        <f>Tabla_Estadisticas[[#This Row],[E2_Pts_Contraataque]]/Tabla_Estadisticas[[#This Row],[E2_Pts_Totales]]</f>
        <v>0.44117647058823528</v>
      </c>
      <c r="AW376" s="22">
        <v>1004</v>
      </c>
      <c r="AX376" s="32">
        <v>43154</v>
      </c>
      <c r="AY376" s="22">
        <f>_xlfn.XLOOKUP(Auxiliar!A1005,Equipos!$B$2:$B$24,Equipos!$A$2:$A$24,"error",0)</f>
        <v>7</v>
      </c>
      <c r="AZ376" s="22">
        <f>_xlfn.XLOOKUP(Auxiliar!B1005,Equipos!$B$2:$B$24,Equipos!$A$2:$A$24,"error",0)</f>
        <v>8</v>
      </c>
      <c r="BA376" s="22">
        <v>3</v>
      </c>
      <c r="BB376" s="22">
        <v>0</v>
      </c>
    </row>
    <row r="377" spans="1:54" x14ac:dyDescent="0.25">
      <c r="A377" t="s">
        <v>63</v>
      </c>
      <c r="B377" t="s">
        <v>54</v>
      </c>
      <c r="L377" t="s">
        <v>58</v>
      </c>
      <c r="M377" t="s">
        <v>160</v>
      </c>
      <c r="N377" t="s">
        <v>79</v>
      </c>
      <c r="O377" s="2">
        <v>0.45</v>
      </c>
      <c r="P377" s="2">
        <v>0.21</v>
      </c>
      <c r="Q377" t="s">
        <v>45</v>
      </c>
      <c r="R377" t="s">
        <v>68</v>
      </c>
      <c r="S377">
        <v>4</v>
      </c>
      <c r="T377">
        <v>40</v>
      </c>
      <c r="U377">
        <v>46</v>
      </c>
      <c r="V377">
        <v>2</v>
      </c>
      <c r="W377" s="2">
        <v>0.65</v>
      </c>
      <c r="X377" s="2">
        <v>0.41</v>
      </c>
      <c r="Y377">
        <v>3</v>
      </c>
      <c r="Z377">
        <v>11</v>
      </c>
      <c r="AA377">
        <v>6</v>
      </c>
      <c r="AC377" s="22">
        <v>1004</v>
      </c>
      <c r="AD377" s="23">
        <v>7</v>
      </c>
      <c r="AE377" s="23">
        <v>8</v>
      </c>
      <c r="AF377" s="22">
        <v>51</v>
      </c>
      <c r="AG377" s="22">
        <v>74</v>
      </c>
      <c r="AH377" s="22">
        <v>12</v>
      </c>
      <c r="AI377" s="22">
        <v>2</v>
      </c>
      <c r="AJ377" s="22">
        <v>51</v>
      </c>
      <c r="AK377" s="24">
        <v>4</v>
      </c>
      <c r="AL377" s="24">
        <f>Tabla_Estadisticas[[#This Row],[E1_Pts_Saque]]+Tabla_Estadisticas[[#This Row],[E1_Error_Saque]]/Tabla_Estadisticas[[#This Row],[E1_Total_Saques]]</f>
        <v>2.192982456140351</v>
      </c>
      <c r="AM377" s="24">
        <f>Tabla_Estadisticas[[#This Row],[E1_Pts_Contraataque]]/Tabla_Estadisticas[[#This Row],[E1_Total_Saques]]</f>
        <v>0.21052631578947367</v>
      </c>
      <c r="AN377" s="22">
        <v>43</v>
      </c>
      <c r="AO377" s="22">
        <v>62</v>
      </c>
      <c r="AP377" s="22">
        <v>11</v>
      </c>
      <c r="AQ377" s="22">
        <v>1.33</v>
      </c>
      <c r="AR377" s="22">
        <v>62</v>
      </c>
      <c r="AS377" s="25">
        <v>6</v>
      </c>
      <c r="AT377" s="24">
        <f>Tabla_Estadisticas[[#This Row],[E2_Pts_Saque]]+Tabla_Estadisticas[[#This Row],[E2_Error_Saque]]/Tabla_Estadisticas[[#This Row],[E2_Total_Saques]]</f>
        <v>8.1351351351351351</v>
      </c>
      <c r="AU377" s="24">
        <f>Tabla_Estadisticas[[#This Row],[E2_Pts_Contraataque]]/Tabla_Estadisticas[[#This Row],[E2_Pts_Totales]]</f>
        <v>0.49152542372881358</v>
      </c>
      <c r="AW377" s="30">
        <v>1005</v>
      </c>
      <c r="AX377" s="31">
        <v>43155</v>
      </c>
      <c r="AY377" s="30">
        <f>_xlfn.XLOOKUP(Auxiliar!A1006,Equipos!$B$2:$B$24,Equipos!$A$2:$A$24,"error",0)</f>
        <v>2</v>
      </c>
      <c r="AZ377" s="30">
        <f>_xlfn.XLOOKUP(Auxiliar!B1006,Equipos!$B$2:$B$24,Equipos!$A$2:$A$24,"error",0)</f>
        <v>1</v>
      </c>
      <c r="BA377" s="30">
        <v>3</v>
      </c>
      <c r="BB377" s="30">
        <v>0</v>
      </c>
    </row>
    <row r="378" spans="1:54" x14ac:dyDescent="0.25">
      <c r="A378" t="s">
        <v>82</v>
      </c>
      <c r="B378" t="s">
        <v>41</v>
      </c>
      <c r="L378" t="s">
        <v>77</v>
      </c>
      <c r="M378" t="s">
        <v>160</v>
      </c>
      <c r="N378" t="s">
        <v>50</v>
      </c>
      <c r="O378" s="2">
        <v>0.42</v>
      </c>
      <c r="P378" s="2">
        <v>0.21</v>
      </c>
      <c r="Q378" t="s">
        <v>45</v>
      </c>
      <c r="R378" t="s">
        <v>60</v>
      </c>
      <c r="S378">
        <v>2</v>
      </c>
      <c r="T378">
        <v>44</v>
      </c>
      <c r="U378">
        <v>42</v>
      </c>
      <c r="V378">
        <v>2</v>
      </c>
      <c r="W378" s="2">
        <v>0.54</v>
      </c>
      <c r="X378" s="2">
        <v>0.26</v>
      </c>
      <c r="Y378">
        <v>1</v>
      </c>
      <c r="Z378">
        <v>11</v>
      </c>
      <c r="AA378">
        <v>9</v>
      </c>
      <c r="AC378" s="26">
        <v>1005</v>
      </c>
      <c r="AD378" s="27">
        <v>2</v>
      </c>
      <c r="AE378" s="27">
        <v>1</v>
      </c>
      <c r="AF378" s="26">
        <v>72</v>
      </c>
      <c r="AG378" s="26">
        <v>85</v>
      </c>
      <c r="AH378" s="26">
        <v>17</v>
      </c>
      <c r="AI378" s="26">
        <v>3.33</v>
      </c>
      <c r="AJ378" s="26">
        <v>74</v>
      </c>
      <c r="AK378" s="28">
        <v>6</v>
      </c>
      <c r="AL378" s="28">
        <f>Tabla_Estadisticas[[#This Row],[E1_Pts_Saque]]+Tabla_Estadisticas[[#This Row],[E1_Error_Saque]]/Tabla_Estadisticas[[#This Row],[E1_Total_Saques]]</f>
        <v>2.1764705882352939</v>
      </c>
      <c r="AM378" s="28">
        <f>Tabla_Estadisticas[[#This Row],[E1_Pts_Contraataque]]/Tabla_Estadisticas[[#This Row],[E1_Total_Saques]]</f>
        <v>0.11764705882352941</v>
      </c>
      <c r="AN378" s="26">
        <v>48</v>
      </c>
      <c r="AO378" s="26">
        <v>80</v>
      </c>
      <c r="AP378" s="26">
        <v>6</v>
      </c>
      <c r="AQ378" s="26">
        <v>2</v>
      </c>
      <c r="AR378" s="26">
        <v>68</v>
      </c>
      <c r="AS378" s="29">
        <v>10</v>
      </c>
      <c r="AT378" s="28">
        <f>Tabla_Estadisticas[[#This Row],[E2_Pts_Saque]]+Tabla_Estadisticas[[#This Row],[E2_Error_Saque]]/Tabla_Estadisticas[[#This Row],[E2_Total_Saques]]</f>
        <v>7.1351351351351351</v>
      </c>
      <c r="AU378" s="28">
        <f>Tabla_Estadisticas[[#This Row],[E2_Pts_Contraataque]]/Tabla_Estadisticas[[#This Row],[E2_Pts_Totales]]</f>
        <v>0.45901639344262296</v>
      </c>
      <c r="AW378" s="22">
        <v>1006</v>
      </c>
      <c r="AX378" s="32">
        <v>43155</v>
      </c>
      <c r="AY378" s="22">
        <f>_xlfn.XLOOKUP(Auxiliar!A1007,Equipos!$B$2:$B$24,Equipos!$A$2:$A$24,"error",0)</f>
        <v>4</v>
      </c>
      <c r="AZ378" s="22">
        <f>_xlfn.XLOOKUP(Auxiliar!B1007,Equipos!$B$2:$B$24,Equipos!$A$2:$A$24,"error",0)</f>
        <v>12</v>
      </c>
      <c r="BA378" s="22">
        <v>2</v>
      </c>
      <c r="BB378" s="22">
        <v>3</v>
      </c>
    </row>
    <row r="379" spans="1:54" x14ac:dyDescent="0.25">
      <c r="A379" t="s">
        <v>82</v>
      </c>
      <c r="B379" t="s">
        <v>62</v>
      </c>
      <c r="L379" t="s">
        <v>104</v>
      </c>
      <c r="M379" t="s">
        <v>158</v>
      </c>
      <c r="N379" t="s">
        <v>77</v>
      </c>
      <c r="O379" s="2">
        <v>0.41</v>
      </c>
      <c r="P379" s="2">
        <v>0.19</v>
      </c>
      <c r="Q379" t="s">
        <v>45</v>
      </c>
      <c r="R379" t="s">
        <v>49</v>
      </c>
      <c r="S379">
        <v>18</v>
      </c>
      <c r="T379">
        <v>32</v>
      </c>
      <c r="U379">
        <v>91</v>
      </c>
      <c r="V379">
        <v>5</v>
      </c>
      <c r="W379" s="2">
        <v>0.46</v>
      </c>
      <c r="X379" s="2">
        <v>0.23</v>
      </c>
      <c r="Y379">
        <v>10</v>
      </c>
      <c r="Z379">
        <v>11</v>
      </c>
      <c r="AA379">
        <v>16</v>
      </c>
      <c r="AC379" s="22">
        <v>1006</v>
      </c>
      <c r="AD379" s="23">
        <v>4</v>
      </c>
      <c r="AE379" s="23">
        <v>12</v>
      </c>
      <c r="AF379" s="22">
        <v>80</v>
      </c>
      <c r="AG379" s="22">
        <v>98</v>
      </c>
      <c r="AH379" s="22">
        <v>22</v>
      </c>
      <c r="AI379" s="22">
        <v>1.8</v>
      </c>
      <c r="AJ379" s="22">
        <v>90</v>
      </c>
      <c r="AK379" s="24">
        <v>9</v>
      </c>
      <c r="AL379" s="24">
        <f>Tabla_Estadisticas[[#This Row],[E1_Pts_Saque]]+Tabla_Estadisticas[[#This Row],[E1_Error_Saque]]/Tabla_Estadisticas[[#This Row],[E1_Total_Saques]]</f>
        <v>5.1574074074074074</v>
      </c>
      <c r="AM379" s="24">
        <f>Tabla_Estadisticas[[#This Row],[E1_Pts_Contraataque]]/Tabla_Estadisticas[[#This Row],[E1_Total_Saques]]</f>
        <v>0.25925925925925924</v>
      </c>
      <c r="AN379" s="22">
        <v>69</v>
      </c>
      <c r="AO379" s="22">
        <v>101</v>
      </c>
      <c r="AP379" s="22">
        <v>11</v>
      </c>
      <c r="AQ379" s="22">
        <v>1.8</v>
      </c>
      <c r="AR379" s="22">
        <v>76</v>
      </c>
      <c r="AS379" s="25">
        <v>9</v>
      </c>
      <c r="AT379" s="24">
        <f>Tabla_Estadisticas[[#This Row],[E2_Pts_Saque]]+Tabla_Estadisticas[[#This Row],[E2_Error_Saque]]/Tabla_Estadisticas[[#This Row],[E2_Total_Saques]]</f>
        <v>5.1470588235294121</v>
      </c>
      <c r="AU379" s="24">
        <f>Tabla_Estadisticas[[#This Row],[E2_Pts_Contraataque]]/Tabla_Estadisticas[[#This Row],[E2_Pts_Totales]]</f>
        <v>0.39436619718309857</v>
      </c>
      <c r="AW379" s="30">
        <v>1007</v>
      </c>
      <c r="AX379" s="31">
        <v>43156</v>
      </c>
      <c r="AY379" s="30">
        <f>_xlfn.XLOOKUP(Auxiliar!A1008,Equipos!$B$2:$B$24,Equipos!$A$2:$A$24,"error",0)</f>
        <v>13</v>
      </c>
      <c r="AZ379" s="30">
        <f>_xlfn.XLOOKUP(Auxiliar!B1008,Equipos!$B$2:$B$24,Equipos!$A$2:$A$24,"error",0)</f>
        <v>14</v>
      </c>
      <c r="BA379" s="30">
        <v>3</v>
      </c>
      <c r="BB379" s="30">
        <v>2</v>
      </c>
    </row>
    <row r="380" spans="1:54" x14ac:dyDescent="0.25">
      <c r="A380" t="s">
        <v>41</v>
      </c>
      <c r="B380" t="s">
        <v>63</v>
      </c>
      <c r="L380" t="s">
        <v>44</v>
      </c>
      <c r="M380" t="s">
        <v>153</v>
      </c>
      <c r="N380" t="s">
        <v>68</v>
      </c>
      <c r="O380" s="2">
        <v>0.4</v>
      </c>
      <c r="P380" s="2">
        <v>0.33</v>
      </c>
      <c r="Q380" t="s">
        <v>50</v>
      </c>
      <c r="R380" t="s">
        <v>77</v>
      </c>
      <c r="S380">
        <v>9</v>
      </c>
      <c r="T380">
        <v>3</v>
      </c>
      <c r="U380">
        <v>57</v>
      </c>
      <c r="V380">
        <v>4</v>
      </c>
      <c r="W380" s="2">
        <v>0.5</v>
      </c>
      <c r="X380" s="2">
        <v>0.22</v>
      </c>
      <c r="Y380">
        <v>5</v>
      </c>
      <c r="Z380">
        <v>7</v>
      </c>
      <c r="AA380">
        <v>4</v>
      </c>
      <c r="AC380" s="26">
        <v>1007</v>
      </c>
      <c r="AD380" s="27">
        <v>13</v>
      </c>
      <c r="AE380" s="27">
        <v>14</v>
      </c>
      <c r="AF380" s="26">
        <v>68</v>
      </c>
      <c r="AG380" s="26">
        <v>101</v>
      </c>
      <c r="AH380" s="26">
        <v>18</v>
      </c>
      <c r="AI380" s="26">
        <v>1.8</v>
      </c>
      <c r="AJ380" s="26">
        <v>87</v>
      </c>
      <c r="AK380" s="28">
        <v>9</v>
      </c>
      <c r="AL380" s="28">
        <f>Tabla_Estadisticas[[#This Row],[E1_Pts_Saque]]+Tabla_Estadisticas[[#This Row],[E1_Error_Saque]]/Tabla_Estadisticas[[#This Row],[E1_Total_Saques]]</f>
        <v>4.2191780821917808</v>
      </c>
      <c r="AM380" s="28">
        <f>Tabla_Estadisticas[[#This Row],[E1_Pts_Contraataque]]/Tabla_Estadisticas[[#This Row],[E1_Total_Saques]]</f>
        <v>0.30136986301369861</v>
      </c>
      <c r="AN380" s="26">
        <v>80</v>
      </c>
      <c r="AO380" s="26">
        <v>107</v>
      </c>
      <c r="AP380" s="26">
        <v>20</v>
      </c>
      <c r="AQ380" s="26">
        <v>1.8</v>
      </c>
      <c r="AR380" s="26">
        <v>83</v>
      </c>
      <c r="AS380" s="29">
        <v>9</v>
      </c>
      <c r="AT380" s="28">
        <f>Tabla_Estadisticas[[#This Row],[E2_Pts_Saque]]+Tabla_Estadisticas[[#This Row],[E2_Error_Saque]]/Tabla_Estadisticas[[#This Row],[E2_Total_Saques]]</f>
        <v>3.3333333333333335</v>
      </c>
      <c r="AU380" s="28">
        <f>Tabla_Estadisticas[[#This Row],[E2_Pts_Contraataque]]/Tabla_Estadisticas[[#This Row],[E2_Pts_Totales]]</f>
        <v>0.31707317073170732</v>
      </c>
      <c r="AW380" s="22">
        <v>1008</v>
      </c>
      <c r="AX380" s="32">
        <v>43155</v>
      </c>
      <c r="AY380" s="22">
        <f>_xlfn.XLOOKUP(Auxiliar!A1009,Equipos!$B$2:$B$24,Equipos!$A$2:$A$24,"error",0)</f>
        <v>15</v>
      </c>
      <c r="AZ380" s="22">
        <f>_xlfn.XLOOKUP(Auxiliar!B1009,Equipos!$B$2:$B$24,Equipos!$A$2:$A$24,"error",0)</f>
        <v>18</v>
      </c>
      <c r="BA380" s="22">
        <v>3</v>
      </c>
      <c r="BB380" s="22">
        <v>1</v>
      </c>
    </row>
    <row r="381" spans="1:54" x14ac:dyDescent="0.25">
      <c r="A381" t="s">
        <v>54</v>
      </c>
      <c r="B381" t="s">
        <v>86</v>
      </c>
      <c r="L381" t="s">
        <v>107</v>
      </c>
      <c r="M381" t="s">
        <v>57</v>
      </c>
      <c r="N381" t="s">
        <v>77</v>
      </c>
      <c r="O381" s="2">
        <v>0.45</v>
      </c>
      <c r="P381" s="2">
        <v>0.25</v>
      </c>
      <c r="Q381" t="s">
        <v>69</v>
      </c>
      <c r="R381" t="s">
        <v>45</v>
      </c>
      <c r="S381">
        <v>7</v>
      </c>
      <c r="T381">
        <v>34</v>
      </c>
      <c r="U381">
        <v>77</v>
      </c>
      <c r="V381">
        <v>2</v>
      </c>
      <c r="W381" s="2">
        <v>0.49</v>
      </c>
      <c r="X381" s="2">
        <v>0.15</v>
      </c>
      <c r="Y381">
        <v>11</v>
      </c>
      <c r="Z381">
        <v>9</v>
      </c>
      <c r="AA381">
        <v>9</v>
      </c>
      <c r="AC381" s="22">
        <v>1008</v>
      </c>
      <c r="AD381" s="23">
        <v>15</v>
      </c>
      <c r="AE381" s="23">
        <v>18</v>
      </c>
      <c r="AF381" s="22">
        <v>65</v>
      </c>
      <c r="AG381" s="22">
        <v>96</v>
      </c>
      <c r="AH381" s="22">
        <v>11</v>
      </c>
      <c r="AI381" s="22">
        <v>3</v>
      </c>
      <c r="AJ381" s="22">
        <v>57</v>
      </c>
      <c r="AK381" s="24">
        <v>6</v>
      </c>
      <c r="AL381" s="24">
        <f>Tabla_Estadisticas[[#This Row],[E1_Pts_Saque]]+Tabla_Estadisticas[[#This Row],[E1_Error_Saque]]/Tabla_Estadisticas[[#This Row],[E1_Total_Saques]]</f>
        <v>2.1538461538461537</v>
      </c>
      <c r="AM381" s="24">
        <f>Tabla_Estadisticas[[#This Row],[E1_Pts_Contraataque]]/Tabla_Estadisticas[[#This Row],[E1_Total_Saques]]</f>
        <v>0.26373626373626374</v>
      </c>
      <c r="AN381" s="22">
        <v>58</v>
      </c>
      <c r="AO381" s="22">
        <v>75</v>
      </c>
      <c r="AP381" s="22">
        <v>18</v>
      </c>
      <c r="AQ381" s="22">
        <v>1.5</v>
      </c>
      <c r="AR381" s="22">
        <v>85</v>
      </c>
      <c r="AS381" s="25">
        <v>12</v>
      </c>
      <c r="AT381" s="24">
        <f>Tabla_Estadisticas[[#This Row],[E2_Pts_Saque]]+Tabla_Estadisticas[[#This Row],[E2_Error_Saque]]/Tabla_Estadisticas[[#This Row],[E2_Total_Saques]]</f>
        <v>5.172043010752688</v>
      </c>
      <c r="AU381" s="24">
        <f>Tabla_Estadisticas[[#This Row],[E2_Pts_Contraataque]]/Tabla_Estadisticas[[#This Row],[E2_Pts_Totales]]</f>
        <v>0.39130434782608697</v>
      </c>
      <c r="AW381" s="30">
        <v>1009</v>
      </c>
      <c r="AX381" s="31">
        <v>43155</v>
      </c>
      <c r="AY381" s="30">
        <f>_xlfn.XLOOKUP(Auxiliar!A1010,Equipos!$B$2:$B$24,Equipos!$A$2:$A$24,"error",0)</f>
        <v>5</v>
      </c>
      <c r="AZ381" s="30">
        <f>_xlfn.XLOOKUP(Auxiliar!B1010,Equipos!$B$2:$B$24,Equipos!$A$2:$A$24,"error",0)</f>
        <v>16</v>
      </c>
      <c r="BA381" s="30">
        <v>3</v>
      </c>
      <c r="BB381" s="30">
        <v>1</v>
      </c>
    </row>
    <row r="382" spans="1:54" x14ac:dyDescent="0.25">
      <c r="A382" t="s">
        <v>71</v>
      </c>
      <c r="B382" t="s">
        <v>53</v>
      </c>
      <c r="L382" t="s">
        <v>102</v>
      </c>
      <c r="M382" t="s">
        <v>135</v>
      </c>
      <c r="N382" t="s">
        <v>58</v>
      </c>
      <c r="O382" s="2">
        <v>0.47</v>
      </c>
      <c r="P382" s="2">
        <v>0.13</v>
      </c>
      <c r="Q382" t="s">
        <v>49</v>
      </c>
      <c r="R382" t="s">
        <v>77</v>
      </c>
      <c r="S382">
        <v>10</v>
      </c>
      <c r="T382">
        <v>40</v>
      </c>
      <c r="U382">
        <v>70</v>
      </c>
      <c r="V382">
        <v>5</v>
      </c>
      <c r="W382" s="2">
        <v>0.56999999999999995</v>
      </c>
      <c r="X382" s="2">
        <v>0.2</v>
      </c>
      <c r="Y382">
        <v>5</v>
      </c>
      <c r="Z382">
        <v>10</v>
      </c>
      <c r="AA382">
        <v>11</v>
      </c>
      <c r="AC382" s="26">
        <v>1009</v>
      </c>
      <c r="AD382" s="27">
        <v>5</v>
      </c>
      <c r="AE382" s="27">
        <v>16</v>
      </c>
      <c r="AF382" s="26">
        <v>73</v>
      </c>
      <c r="AG382" s="26">
        <v>96</v>
      </c>
      <c r="AH382" s="26">
        <v>12</v>
      </c>
      <c r="AI382" s="26">
        <v>1.25</v>
      </c>
      <c r="AJ382" s="26">
        <v>79</v>
      </c>
      <c r="AK382" s="28">
        <v>5</v>
      </c>
      <c r="AL382" s="28">
        <f>Tabla_Estadisticas[[#This Row],[E1_Pts_Saque]]+Tabla_Estadisticas[[#This Row],[E1_Error_Saque]]/Tabla_Estadisticas[[#This Row],[E1_Total_Saques]]</f>
        <v>5.1139240506329111</v>
      </c>
      <c r="AM382" s="28">
        <f>Tabla_Estadisticas[[#This Row],[E1_Pts_Contraataque]]/Tabla_Estadisticas[[#This Row],[E1_Total_Saques]]</f>
        <v>0.22784810126582278</v>
      </c>
      <c r="AN382" s="26">
        <v>64</v>
      </c>
      <c r="AO382" s="26">
        <v>91</v>
      </c>
      <c r="AP382" s="26">
        <v>12</v>
      </c>
      <c r="AQ382" s="26">
        <v>1.25</v>
      </c>
      <c r="AR382" s="26">
        <v>84</v>
      </c>
      <c r="AS382" s="29">
        <v>5</v>
      </c>
      <c r="AT382" s="28">
        <f>Tabla_Estadisticas[[#This Row],[E2_Pts_Saque]]+Tabla_Estadisticas[[#This Row],[E2_Error_Saque]]/Tabla_Estadisticas[[#This Row],[E2_Total_Saques]]</f>
        <v>4.2</v>
      </c>
      <c r="AU382" s="28">
        <f>Tabla_Estadisticas[[#This Row],[E2_Pts_Contraataque]]/Tabla_Estadisticas[[#This Row],[E2_Pts_Totales]]</f>
        <v>0.34285714285714286</v>
      </c>
      <c r="AW382" s="22">
        <v>1010</v>
      </c>
      <c r="AX382" s="32">
        <v>43156</v>
      </c>
      <c r="AY382" s="22">
        <f>_xlfn.XLOOKUP(Auxiliar!A1011,Equipos!$B$2:$B$24,Equipos!$A$2:$A$24,"error",0)</f>
        <v>20</v>
      </c>
      <c r="AZ382" s="22">
        <f>_xlfn.XLOOKUP(Auxiliar!B1011,Equipos!$B$2:$B$24,Equipos!$A$2:$A$24,"error",0)</f>
        <v>9</v>
      </c>
      <c r="BA382" s="22">
        <v>0</v>
      </c>
      <c r="BB382" s="22">
        <v>3</v>
      </c>
    </row>
    <row r="383" spans="1:54" x14ac:dyDescent="0.25">
      <c r="A383" t="s">
        <v>87</v>
      </c>
      <c r="B383" t="s">
        <v>42</v>
      </c>
      <c r="L383" t="s">
        <v>141</v>
      </c>
      <c r="M383" t="s">
        <v>70</v>
      </c>
      <c r="N383" t="s">
        <v>79</v>
      </c>
      <c r="O383" s="2">
        <v>0.47</v>
      </c>
      <c r="P383" s="2">
        <v>0.15</v>
      </c>
      <c r="Q383" t="s">
        <v>47</v>
      </c>
      <c r="R383" t="s">
        <v>98</v>
      </c>
      <c r="S383">
        <v>10</v>
      </c>
      <c r="T383">
        <v>43</v>
      </c>
      <c r="U383">
        <v>55</v>
      </c>
      <c r="V383">
        <v>3</v>
      </c>
      <c r="W383" s="2">
        <v>0.56000000000000005</v>
      </c>
      <c r="X383" s="2">
        <v>0.18</v>
      </c>
      <c r="Y383">
        <v>2</v>
      </c>
      <c r="Z383">
        <v>6</v>
      </c>
      <c r="AA383">
        <v>6</v>
      </c>
      <c r="AC383" s="22">
        <v>1010</v>
      </c>
      <c r="AD383" s="23">
        <v>20</v>
      </c>
      <c r="AE383" s="23">
        <v>9</v>
      </c>
      <c r="AF383" s="22">
        <v>48</v>
      </c>
      <c r="AG383" s="22">
        <v>66</v>
      </c>
      <c r="AH383" s="22">
        <v>12</v>
      </c>
      <c r="AI383" s="22">
        <v>2</v>
      </c>
      <c r="AJ383" s="22">
        <v>63</v>
      </c>
      <c r="AK383" s="24">
        <v>6</v>
      </c>
      <c r="AL383" s="24">
        <f>Tabla_Estadisticas[[#This Row],[E1_Pts_Saque]]+Tabla_Estadisticas[[#This Row],[E1_Error_Saque]]/Tabla_Estadisticas[[#This Row],[E1_Total_Saques]]</f>
        <v>3.1666666666666665</v>
      </c>
      <c r="AM383" s="24">
        <f>Tabla_Estadisticas[[#This Row],[E1_Pts_Contraataque]]/Tabla_Estadisticas[[#This Row],[E1_Total_Saques]]</f>
        <v>0.19696969696969696</v>
      </c>
      <c r="AN383" s="22">
        <v>56</v>
      </c>
      <c r="AO383" s="22">
        <v>73</v>
      </c>
      <c r="AP383" s="22">
        <v>10</v>
      </c>
      <c r="AQ383" s="22">
        <v>2</v>
      </c>
      <c r="AR383" s="22">
        <v>54</v>
      </c>
      <c r="AS383" s="25">
        <v>6</v>
      </c>
      <c r="AT383" s="24">
        <f>Tabla_Estadisticas[[#This Row],[E2_Pts_Saque]]+Tabla_Estadisticas[[#This Row],[E2_Error_Saque]]/Tabla_Estadisticas[[#This Row],[E2_Total_Saques]]</f>
        <v>8.1369863013698627</v>
      </c>
      <c r="AU383" s="24">
        <f>Tabla_Estadisticas[[#This Row],[E2_Pts_Contraataque]]/Tabla_Estadisticas[[#This Row],[E2_Pts_Totales]]</f>
        <v>0.35</v>
      </c>
      <c r="AW383" s="30">
        <v>1011</v>
      </c>
      <c r="AX383" s="31">
        <v>43155</v>
      </c>
      <c r="AY383" s="30">
        <f>_xlfn.XLOOKUP(Auxiliar!A1012,Equipos!$B$2:$B$24,Equipos!$A$2:$A$24,"error",0)</f>
        <v>19</v>
      </c>
      <c r="AZ383" s="30">
        <f>_xlfn.XLOOKUP(Auxiliar!B1012,Equipos!$B$2:$B$24,Equipos!$A$2:$A$24,"error",0)</f>
        <v>17</v>
      </c>
      <c r="BA383" s="30">
        <v>1</v>
      </c>
      <c r="BB383" s="30">
        <v>3</v>
      </c>
    </row>
    <row r="384" spans="1:54" x14ac:dyDescent="0.25">
      <c r="A384" t="s">
        <v>92</v>
      </c>
      <c r="B384" t="s">
        <v>101</v>
      </c>
      <c r="L384" t="s">
        <v>122</v>
      </c>
      <c r="M384" t="s">
        <v>99</v>
      </c>
      <c r="N384" t="s">
        <v>60</v>
      </c>
      <c r="O384" s="2">
        <v>0.46</v>
      </c>
      <c r="P384" s="2">
        <v>0.26</v>
      </c>
      <c r="Q384" t="s">
        <v>47</v>
      </c>
      <c r="R384" t="s">
        <v>49</v>
      </c>
      <c r="S384">
        <v>9</v>
      </c>
      <c r="T384">
        <v>2</v>
      </c>
      <c r="U384">
        <v>59</v>
      </c>
      <c r="V384">
        <v>10</v>
      </c>
      <c r="W384" s="2">
        <v>0.44</v>
      </c>
      <c r="X384" s="2">
        <v>0.2</v>
      </c>
      <c r="Y384">
        <v>10</v>
      </c>
      <c r="Z384">
        <v>6</v>
      </c>
      <c r="AA384">
        <v>10</v>
      </c>
      <c r="AC384" s="26">
        <v>1011</v>
      </c>
      <c r="AD384" s="27">
        <v>19</v>
      </c>
      <c r="AE384" s="27">
        <v>17</v>
      </c>
      <c r="AF384" s="26">
        <v>63</v>
      </c>
      <c r="AG384" s="26">
        <v>84</v>
      </c>
      <c r="AH384" s="26">
        <v>16</v>
      </c>
      <c r="AI384" s="26">
        <v>1.75</v>
      </c>
      <c r="AJ384" s="26">
        <v>84</v>
      </c>
      <c r="AK384" s="28">
        <v>3</v>
      </c>
      <c r="AL384" s="28">
        <f>Tabla_Estadisticas[[#This Row],[E1_Pts_Saque]]+Tabla_Estadisticas[[#This Row],[E1_Error_Saque]]/Tabla_Estadisticas[[#This Row],[E1_Total_Saques]]</f>
        <v>10.191780821917808</v>
      </c>
      <c r="AM384" s="28">
        <f>Tabla_Estadisticas[[#This Row],[E1_Pts_Contraataque]]/Tabla_Estadisticas[[#This Row],[E1_Total_Saques]]</f>
        <v>0.35616438356164382</v>
      </c>
      <c r="AN384" s="26">
        <v>69</v>
      </c>
      <c r="AO384" s="26">
        <v>96</v>
      </c>
      <c r="AP384" s="26">
        <v>12</v>
      </c>
      <c r="AQ384" s="26">
        <v>0.75</v>
      </c>
      <c r="AR384" s="26">
        <v>68</v>
      </c>
      <c r="AS384" s="29">
        <v>7</v>
      </c>
      <c r="AT384" s="28">
        <f>Tabla_Estadisticas[[#This Row],[E2_Pts_Saque]]+Tabla_Estadisticas[[#This Row],[E2_Error_Saque]]/Tabla_Estadisticas[[#This Row],[E2_Total_Saques]]</f>
        <v>1.2063492063492063</v>
      </c>
      <c r="AU384" s="28">
        <f>Tabla_Estadisticas[[#This Row],[E2_Pts_Contraataque]]/Tabla_Estadisticas[[#This Row],[E2_Pts_Totales]]</f>
        <v>0.3902439024390244</v>
      </c>
      <c r="AW384" s="22">
        <v>1012</v>
      </c>
      <c r="AX384" s="32">
        <v>43160</v>
      </c>
      <c r="AY384" s="22">
        <f>_xlfn.XLOOKUP(Auxiliar!A1013,Equipos!$B$2:$B$24,Equipos!$A$2:$A$24,"error",0)</f>
        <v>19</v>
      </c>
      <c r="AZ384" s="22">
        <f>_xlfn.XLOOKUP(Auxiliar!B1013,Equipos!$B$2:$B$24,Equipos!$A$2:$A$24,"error",0)</f>
        <v>7</v>
      </c>
      <c r="BA384" s="22">
        <v>0</v>
      </c>
      <c r="BB384" s="22">
        <v>3</v>
      </c>
    </row>
    <row r="385" spans="1:54" x14ac:dyDescent="0.25">
      <c r="A385" t="s">
        <v>100</v>
      </c>
      <c r="B385" t="s">
        <v>72</v>
      </c>
      <c r="L385" t="s">
        <v>142</v>
      </c>
      <c r="M385" t="s">
        <v>46</v>
      </c>
      <c r="N385" t="s">
        <v>58</v>
      </c>
      <c r="O385" s="2">
        <v>0.44</v>
      </c>
      <c r="P385" s="2">
        <v>0.17</v>
      </c>
      <c r="Q385" t="s">
        <v>49</v>
      </c>
      <c r="R385" t="s">
        <v>77</v>
      </c>
      <c r="S385">
        <v>11</v>
      </c>
      <c r="T385">
        <v>38</v>
      </c>
      <c r="U385">
        <v>88</v>
      </c>
      <c r="V385">
        <v>7</v>
      </c>
      <c r="W385" s="2">
        <v>0.32</v>
      </c>
      <c r="X385" s="2">
        <v>0.12</v>
      </c>
      <c r="Y385">
        <v>5</v>
      </c>
      <c r="Z385">
        <v>10</v>
      </c>
      <c r="AA385">
        <v>17</v>
      </c>
      <c r="AC385" s="22">
        <v>1012</v>
      </c>
      <c r="AD385" s="23">
        <v>19</v>
      </c>
      <c r="AE385" s="23">
        <v>7</v>
      </c>
      <c r="AF385" s="22">
        <v>34</v>
      </c>
      <c r="AG385" s="22">
        <v>56</v>
      </c>
      <c r="AH385" s="22">
        <v>13</v>
      </c>
      <c r="AI385" s="22">
        <v>0.67</v>
      </c>
      <c r="AJ385" s="22">
        <v>62</v>
      </c>
      <c r="AK385" s="24">
        <v>8</v>
      </c>
      <c r="AL385" s="24">
        <f>Tabla_Estadisticas[[#This Row],[E1_Pts_Saque]]+Tabla_Estadisticas[[#This Row],[E1_Error_Saque]]/Tabla_Estadisticas[[#This Row],[E1_Total_Saques]]</f>
        <v>7.1372549019607847</v>
      </c>
      <c r="AM385" s="24">
        <f>Tabla_Estadisticas[[#This Row],[E1_Pts_Contraataque]]/Tabla_Estadisticas[[#This Row],[E1_Total_Saques]]</f>
        <v>0.25490196078431371</v>
      </c>
      <c r="AN385" s="22">
        <v>57</v>
      </c>
      <c r="AO385" s="22">
        <v>74</v>
      </c>
      <c r="AP385" s="22">
        <v>12</v>
      </c>
      <c r="AQ385" s="22">
        <v>2.67</v>
      </c>
      <c r="AR385" s="22">
        <v>43</v>
      </c>
      <c r="AS385" s="25">
        <v>2</v>
      </c>
      <c r="AT385" s="24">
        <f>Tabla_Estadisticas[[#This Row],[E2_Pts_Saque]]+Tabla_Estadisticas[[#This Row],[E2_Error_Saque]]/Tabla_Estadisticas[[#This Row],[E2_Total_Saques]]</f>
        <v>4.240384615384615</v>
      </c>
      <c r="AU385" s="24">
        <f>Tabla_Estadisticas[[#This Row],[E2_Pts_Contraataque]]/Tabla_Estadisticas[[#This Row],[E2_Pts_Totales]]</f>
        <v>0.37209302325581395</v>
      </c>
      <c r="AW385" s="30">
        <v>1013</v>
      </c>
      <c r="AX385" s="31">
        <v>43163</v>
      </c>
      <c r="AY385" s="30">
        <f>_xlfn.XLOOKUP(Auxiliar!A1014,Equipos!$B$2:$B$24,Equipos!$A$2:$A$24,"error",0)</f>
        <v>17</v>
      </c>
      <c r="AZ385" s="30">
        <f>_xlfn.XLOOKUP(Auxiliar!B1014,Equipos!$B$2:$B$24,Equipos!$A$2:$A$24,"error",0)</f>
        <v>20</v>
      </c>
      <c r="BA385" s="30">
        <v>3</v>
      </c>
      <c r="BB385" s="30">
        <v>0</v>
      </c>
    </row>
    <row r="386" spans="1:54" x14ac:dyDescent="0.25">
      <c r="A386" t="s">
        <v>62</v>
      </c>
      <c r="B386" t="s">
        <v>100</v>
      </c>
      <c r="L386" t="s">
        <v>146</v>
      </c>
      <c r="M386" t="s">
        <v>48</v>
      </c>
      <c r="N386" t="s">
        <v>79</v>
      </c>
      <c r="O386" s="2">
        <v>0.43</v>
      </c>
      <c r="P386" s="2">
        <v>0.15</v>
      </c>
      <c r="Q386" t="s">
        <v>84</v>
      </c>
      <c r="R386" t="s">
        <v>69</v>
      </c>
      <c r="S386">
        <v>5</v>
      </c>
      <c r="T386">
        <v>43</v>
      </c>
      <c r="U386">
        <v>66</v>
      </c>
      <c r="V386">
        <v>4</v>
      </c>
      <c r="W386" s="2">
        <v>0.5</v>
      </c>
      <c r="X386" s="2">
        <v>0.19</v>
      </c>
      <c r="Y386">
        <v>9</v>
      </c>
      <c r="Z386">
        <v>12</v>
      </c>
      <c r="AA386">
        <v>10</v>
      </c>
      <c r="AC386" s="26">
        <v>1013</v>
      </c>
      <c r="AD386" s="27">
        <v>17</v>
      </c>
      <c r="AE386" s="27">
        <v>20</v>
      </c>
      <c r="AF386" s="26">
        <v>54</v>
      </c>
      <c r="AG386" s="26">
        <v>77</v>
      </c>
      <c r="AH386" s="26">
        <v>12</v>
      </c>
      <c r="AI386" s="26">
        <v>1</v>
      </c>
      <c r="AJ386" s="26">
        <v>53</v>
      </c>
      <c r="AK386" s="28">
        <v>2</v>
      </c>
      <c r="AL386" s="28">
        <f>Tabla_Estadisticas[[#This Row],[E1_Pts_Saque]]+Tabla_Estadisticas[[#This Row],[E1_Error_Saque]]/Tabla_Estadisticas[[#This Row],[E1_Total_Saques]]</f>
        <v>4.2048192771084336</v>
      </c>
      <c r="AM386" s="28">
        <f>Tabla_Estadisticas[[#This Row],[E1_Pts_Contraataque]]/Tabla_Estadisticas[[#This Row],[E1_Total_Saques]]</f>
        <v>0.26506024096385544</v>
      </c>
      <c r="AN386" s="26">
        <v>48</v>
      </c>
      <c r="AO386" s="26">
        <v>68</v>
      </c>
      <c r="AP386" s="26">
        <v>15</v>
      </c>
      <c r="AQ386" s="26">
        <v>0.67</v>
      </c>
      <c r="AR386" s="26">
        <v>65</v>
      </c>
      <c r="AS386" s="29">
        <v>3</v>
      </c>
      <c r="AT386" s="28">
        <f>Tabla_Estadisticas[[#This Row],[E2_Pts_Saque]]+Tabla_Estadisticas[[#This Row],[E2_Error_Saque]]/Tabla_Estadisticas[[#This Row],[E2_Total_Saques]]</f>
        <v>8.1326530612244898</v>
      </c>
      <c r="AU386" s="28">
        <f>Tabla_Estadisticas[[#This Row],[E2_Pts_Contraataque]]/Tabla_Estadisticas[[#This Row],[E2_Pts_Totales]]</f>
        <v>0.46575342465753422</v>
      </c>
      <c r="AW386" s="22">
        <v>1014</v>
      </c>
      <c r="AX386" s="32">
        <v>43162</v>
      </c>
      <c r="AY386" s="22">
        <f>_xlfn.XLOOKUP(Auxiliar!A1015,Equipos!$B$2:$B$24,Equipos!$A$2:$A$24,"error",0)</f>
        <v>9</v>
      </c>
      <c r="AZ386" s="22">
        <f>_xlfn.XLOOKUP(Auxiliar!B1015,Equipos!$B$2:$B$24,Equipos!$A$2:$A$24,"error",0)</f>
        <v>5</v>
      </c>
      <c r="BA386" s="22">
        <v>3</v>
      </c>
      <c r="BB386" s="22">
        <v>2</v>
      </c>
    </row>
    <row r="387" spans="1:54" x14ac:dyDescent="0.25">
      <c r="A387" t="s">
        <v>72</v>
      </c>
      <c r="B387" t="s">
        <v>92</v>
      </c>
      <c r="L387" t="s">
        <v>107</v>
      </c>
      <c r="M387" t="s">
        <v>57</v>
      </c>
      <c r="N387" t="s">
        <v>79</v>
      </c>
      <c r="O387" s="2">
        <v>0.48</v>
      </c>
      <c r="P387" s="2">
        <v>0.28000000000000003</v>
      </c>
      <c r="Q387" t="s">
        <v>79</v>
      </c>
      <c r="R387" t="s">
        <v>74</v>
      </c>
      <c r="S387">
        <v>16</v>
      </c>
      <c r="T387">
        <v>13</v>
      </c>
      <c r="U387">
        <v>90</v>
      </c>
      <c r="V387">
        <v>6</v>
      </c>
      <c r="W387" s="2">
        <v>0.46</v>
      </c>
      <c r="X387" s="2">
        <v>0.21</v>
      </c>
      <c r="Y387">
        <v>16</v>
      </c>
      <c r="Z387">
        <v>8</v>
      </c>
      <c r="AA387">
        <v>14</v>
      </c>
      <c r="AC387" s="22">
        <v>1014</v>
      </c>
      <c r="AD387" s="23">
        <v>9</v>
      </c>
      <c r="AE387" s="23">
        <v>5</v>
      </c>
      <c r="AF387" s="22">
        <v>70</v>
      </c>
      <c r="AG387" s="22">
        <v>105</v>
      </c>
      <c r="AH387" s="22">
        <v>26</v>
      </c>
      <c r="AI387" s="22">
        <v>1.4</v>
      </c>
      <c r="AJ387" s="22">
        <v>86</v>
      </c>
      <c r="AK387" s="24">
        <v>6</v>
      </c>
      <c r="AL387" s="24">
        <f>Tabla_Estadisticas[[#This Row],[E1_Pts_Saque]]+Tabla_Estadisticas[[#This Row],[E1_Error_Saque]]/Tabla_Estadisticas[[#This Row],[E1_Total_Saques]]</f>
        <v>6.166666666666667</v>
      </c>
      <c r="AM387" s="24">
        <f>Tabla_Estadisticas[[#This Row],[E1_Pts_Contraataque]]/Tabla_Estadisticas[[#This Row],[E1_Total_Saques]]</f>
        <v>0.27777777777777779</v>
      </c>
      <c r="AN387" s="22">
        <v>72</v>
      </c>
      <c r="AO387" s="22">
        <v>108</v>
      </c>
      <c r="AP387" s="22">
        <v>22</v>
      </c>
      <c r="AQ387" s="22">
        <v>1.2</v>
      </c>
      <c r="AR387" s="22">
        <v>79</v>
      </c>
      <c r="AS387" s="25">
        <v>7</v>
      </c>
      <c r="AT387" s="24">
        <f>Tabla_Estadisticas[[#This Row],[E2_Pts_Saque]]+Tabla_Estadisticas[[#This Row],[E2_Error_Saque]]/Tabla_Estadisticas[[#This Row],[E2_Total_Saques]]</f>
        <v>8.2376237623762378</v>
      </c>
      <c r="AU387" s="24">
        <f>Tabla_Estadisticas[[#This Row],[E2_Pts_Contraataque]]/Tabla_Estadisticas[[#This Row],[E2_Pts_Totales]]</f>
        <v>0.33333333333333331</v>
      </c>
      <c r="AW387" s="30">
        <v>1015</v>
      </c>
      <c r="AX387" s="31">
        <v>43151</v>
      </c>
      <c r="AY387" s="30">
        <f>_xlfn.XLOOKUP(Auxiliar!A1016,Equipos!$B$2:$B$24,Equipos!$A$2:$A$24,"error",0)</f>
        <v>16</v>
      </c>
      <c r="AZ387" s="30">
        <f>_xlfn.XLOOKUP(Auxiliar!B1016,Equipos!$B$2:$B$24,Equipos!$A$2:$A$24,"error",0)</f>
        <v>15</v>
      </c>
      <c r="BA387" s="30">
        <v>3</v>
      </c>
      <c r="BB387" s="30">
        <v>2</v>
      </c>
    </row>
    <row r="388" spans="1:54" x14ac:dyDescent="0.25">
      <c r="A388" t="s">
        <v>101</v>
      </c>
      <c r="B388" t="s">
        <v>87</v>
      </c>
      <c r="L388" t="s">
        <v>125</v>
      </c>
      <c r="M388" t="s">
        <v>90</v>
      </c>
      <c r="N388" t="s">
        <v>98</v>
      </c>
      <c r="O388" s="2">
        <v>0.54</v>
      </c>
      <c r="P388" s="2">
        <v>0.1</v>
      </c>
      <c r="Q388" t="s">
        <v>50</v>
      </c>
      <c r="R388" t="s">
        <v>79</v>
      </c>
      <c r="S388">
        <v>17</v>
      </c>
      <c r="T388">
        <v>29</v>
      </c>
      <c r="U388">
        <v>79</v>
      </c>
      <c r="V388">
        <v>6</v>
      </c>
      <c r="W388" s="2">
        <v>0.44</v>
      </c>
      <c r="X388" s="2">
        <v>0.17</v>
      </c>
      <c r="Y388">
        <v>8</v>
      </c>
      <c r="Z388">
        <v>7</v>
      </c>
      <c r="AA388">
        <v>15</v>
      </c>
      <c r="AC388" s="26">
        <v>1015</v>
      </c>
      <c r="AD388" s="27">
        <v>16</v>
      </c>
      <c r="AE388" s="27">
        <v>15</v>
      </c>
      <c r="AF388" s="26">
        <v>74</v>
      </c>
      <c r="AG388" s="26">
        <v>108</v>
      </c>
      <c r="AH388" s="26">
        <v>21</v>
      </c>
      <c r="AI388" s="26">
        <v>0.2</v>
      </c>
      <c r="AJ388" s="26">
        <v>83</v>
      </c>
      <c r="AK388" s="28">
        <v>6</v>
      </c>
      <c r="AL388" s="28">
        <f>Tabla_Estadisticas[[#This Row],[E1_Pts_Saque]]+Tabla_Estadisticas[[#This Row],[E1_Error_Saque]]/Tabla_Estadisticas[[#This Row],[E1_Total_Saques]]</f>
        <v>6.1595744680851068</v>
      </c>
      <c r="AM388" s="28">
        <f>Tabla_Estadisticas[[#This Row],[E1_Pts_Contraataque]]/Tabla_Estadisticas[[#This Row],[E1_Total_Saques]]</f>
        <v>0.25531914893617019</v>
      </c>
      <c r="AN388" s="26">
        <v>75</v>
      </c>
      <c r="AO388" s="26">
        <v>107</v>
      </c>
      <c r="AP388" s="26">
        <v>24</v>
      </c>
      <c r="AQ388" s="26">
        <v>1.2</v>
      </c>
      <c r="AR388" s="26">
        <v>87</v>
      </c>
      <c r="AS388" s="29">
        <v>1</v>
      </c>
      <c r="AT388" s="28">
        <f>Tabla_Estadisticas[[#This Row],[E2_Pts_Saque]]+Tabla_Estadisticas[[#This Row],[E2_Error_Saque]]/Tabla_Estadisticas[[#This Row],[E2_Total_Saques]]</f>
        <v>2.186813186813187</v>
      </c>
      <c r="AU388" s="28">
        <f>Tabla_Estadisticas[[#This Row],[E2_Pts_Contraataque]]/Tabla_Estadisticas[[#This Row],[E2_Pts_Totales]]</f>
        <v>0.28358208955223879</v>
      </c>
      <c r="AW388" s="22">
        <v>1016</v>
      </c>
      <c r="AX388" s="32">
        <v>43162</v>
      </c>
      <c r="AY388" s="22">
        <f>_xlfn.XLOOKUP(Auxiliar!A1017,Equipos!$B$2:$B$24,Equipos!$A$2:$A$24,"error",0)</f>
        <v>18</v>
      </c>
      <c r="AZ388" s="22">
        <f>_xlfn.XLOOKUP(Auxiliar!B1017,Equipos!$B$2:$B$24,Equipos!$A$2:$A$24,"error",0)</f>
        <v>13</v>
      </c>
      <c r="BA388" s="22">
        <v>0</v>
      </c>
      <c r="BB388" s="22">
        <v>3</v>
      </c>
    </row>
    <row r="389" spans="1:54" x14ac:dyDescent="0.25">
      <c r="A389" t="s">
        <v>42</v>
      </c>
      <c r="B389" t="s">
        <v>71</v>
      </c>
      <c r="L389" t="s">
        <v>120</v>
      </c>
      <c r="M389" t="s">
        <v>138</v>
      </c>
      <c r="N389" t="s">
        <v>58</v>
      </c>
      <c r="O389" s="2">
        <v>0.43</v>
      </c>
      <c r="P389" s="2">
        <v>0.25</v>
      </c>
      <c r="Q389" t="s">
        <v>58</v>
      </c>
      <c r="R389" t="s">
        <v>49</v>
      </c>
      <c r="S389">
        <v>8</v>
      </c>
      <c r="T389">
        <v>27</v>
      </c>
      <c r="U389">
        <v>71</v>
      </c>
      <c r="V389">
        <v>3</v>
      </c>
      <c r="W389" s="2">
        <v>0.38</v>
      </c>
      <c r="X389" s="2">
        <v>0.16</v>
      </c>
      <c r="Y389">
        <v>10</v>
      </c>
      <c r="Z389">
        <v>4</v>
      </c>
      <c r="AA389">
        <v>5</v>
      </c>
      <c r="AC389" s="22">
        <v>1016</v>
      </c>
      <c r="AD389" s="23">
        <v>18</v>
      </c>
      <c r="AE389" s="23">
        <v>13</v>
      </c>
      <c r="AF389" s="22">
        <v>41</v>
      </c>
      <c r="AG389" s="22">
        <v>60</v>
      </c>
      <c r="AH389" s="22">
        <v>11</v>
      </c>
      <c r="AI389" s="22">
        <v>2.33</v>
      </c>
      <c r="AJ389" s="22">
        <v>64</v>
      </c>
      <c r="AK389" s="24">
        <v>8</v>
      </c>
      <c r="AL389" s="24">
        <f>Tabla_Estadisticas[[#This Row],[E1_Pts_Saque]]+Tabla_Estadisticas[[#This Row],[E1_Error_Saque]]/Tabla_Estadisticas[[#This Row],[E1_Total_Saques]]</f>
        <v>3.1744186046511627</v>
      </c>
      <c r="AM389" s="24">
        <f>Tabla_Estadisticas[[#This Row],[E1_Pts_Contraataque]]/Tabla_Estadisticas[[#This Row],[E1_Total_Saques]]</f>
        <v>0.18604651162790697</v>
      </c>
      <c r="AN389" s="22">
        <v>54</v>
      </c>
      <c r="AO389" s="22">
        <v>73</v>
      </c>
      <c r="AP389" s="22">
        <v>9</v>
      </c>
      <c r="AQ389" s="22">
        <v>2.67</v>
      </c>
      <c r="AR389" s="22">
        <v>49</v>
      </c>
      <c r="AS389" s="25">
        <v>7</v>
      </c>
      <c r="AT389" s="24">
        <f>Tabla_Estadisticas[[#This Row],[E2_Pts_Saque]]+Tabla_Estadisticas[[#This Row],[E2_Error_Saque]]/Tabla_Estadisticas[[#This Row],[E2_Total_Saques]]</f>
        <v>4.1547619047619051</v>
      </c>
      <c r="AU389" s="24">
        <f>Tabla_Estadisticas[[#This Row],[E2_Pts_Contraataque]]/Tabla_Estadisticas[[#This Row],[E2_Pts_Totales]]</f>
        <v>0.32307692307692309</v>
      </c>
      <c r="AW389" s="30">
        <v>1017</v>
      </c>
      <c r="AX389" s="31">
        <v>43161</v>
      </c>
      <c r="AY389" s="30">
        <f>_xlfn.XLOOKUP(Auxiliar!A1018,Equipos!$B$2:$B$24,Equipos!$A$2:$A$24,"error",0)</f>
        <v>14</v>
      </c>
      <c r="AZ389" s="30">
        <f>_xlfn.XLOOKUP(Auxiliar!B1018,Equipos!$B$2:$B$24,Equipos!$A$2:$A$24,"error",0)</f>
        <v>4</v>
      </c>
      <c r="BA389" s="30">
        <v>3</v>
      </c>
      <c r="BB389" s="30">
        <v>0</v>
      </c>
    </row>
    <row r="390" spans="1:54" x14ac:dyDescent="0.25">
      <c r="A390" t="s">
        <v>53</v>
      </c>
      <c r="B390" t="s">
        <v>54</v>
      </c>
      <c r="L390" t="s">
        <v>116</v>
      </c>
      <c r="M390" t="s">
        <v>157</v>
      </c>
      <c r="N390" t="s">
        <v>50</v>
      </c>
      <c r="O390" s="2">
        <v>0.47</v>
      </c>
      <c r="P390" s="2">
        <v>0.24</v>
      </c>
      <c r="Q390" t="s">
        <v>79</v>
      </c>
      <c r="R390" t="s">
        <v>50</v>
      </c>
      <c r="S390">
        <v>14</v>
      </c>
      <c r="T390">
        <v>44</v>
      </c>
      <c r="U390">
        <v>99</v>
      </c>
      <c r="V390">
        <v>4</v>
      </c>
      <c r="W390" s="2">
        <v>0.41</v>
      </c>
      <c r="X390" s="2">
        <v>0.23</v>
      </c>
      <c r="Y390">
        <v>7</v>
      </c>
      <c r="Z390">
        <v>8</v>
      </c>
      <c r="AA390">
        <v>17</v>
      </c>
      <c r="AC390" s="26">
        <v>1017</v>
      </c>
      <c r="AD390" s="27">
        <v>14</v>
      </c>
      <c r="AE390" s="27">
        <v>4</v>
      </c>
      <c r="AF390" s="26">
        <v>56</v>
      </c>
      <c r="AG390" s="26">
        <v>73</v>
      </c>
      <c r="AH390" s="26">
        <v>7</v>
      </c>
      <c r="AI390" s="26">
        <v>1.33</v>
      </c>
      <c r="AJ390" s="26">
        <v>51</v>
      </c>
      <c r="AK390" s="28">
        <v>4</v>
      </c>
      <c r="AL390" s="28">
        <f>Tabla_Estadisticas[[#This Row],[E1_Pts_Saque]]+Tabla_Estadisticas[[#This Row],[E1_Error_Saque]]/Tabla_Estadisticas[[#This Row],[E1_Total_Saques]]</f>
        <v>4.1610169491525424</v>
      </c>
      <c r="AM390" s="28">
        <f>Tabla_Estadisticas[[#This Row],[E1_Pts_Contraataque]]/Tabla_Estadisticas[[#This Row],[E1_Total_Saques]]</f>
        <v>0.23728813559322035</v>
      </c>
      <c r="AN390" s="26">
        <v>44</v>
      </c>
      <c r="AO390" s="26">
        <v>64</v>
      </c>
      <c r="AP390" s="26">
        <v>13</v>
      </c>
      <c r="AQ390" s="26">
        <v>1.33</v>
      </c>
      <c r="AR390" s="26">
        <v>66</v>
      </c>
      <c r="AS390" s="29">
        <v>4</v>
      </c>
      <c r="AT390" s="28">
        <f>Tabla_Estadisticas[[#This Row],[E2_Pts_Saque]]+Tabla_Estadisticas[[#This Row],[E2_Error_Saque]]/Tabla_Estadisticas[[#This Row],[E2_Total_Saques]]</f>
        <v>7.1946902654867255</v>
      </c>
      <c r="AU390" s="28">
        <f>Tabla_Estadisticas[[#This Row],[E2_Pts_Contraataque]]/Tabla_Estadisticas[[#This Row],[E2_Pts_Totales]]</f>
        <v>0.29761904761904762</v>
      </c>
      <c r="AW390" s="22">
        <v>1018</v>
      </c>
      <c r="AX390" s="32">
        <v>43163</v>
      </c>
      <c r="AY390" s="22">
        <f>_xlfn.XLOOKUP(Auxiliar!A1019,Equipos!$B$2:$B$24,Equipos!$A$2:$A$24,"error",0)</f>
        <v>12</v>
      </c>
      <c r="AZ390" s="22">
        <f>_xlfn.XLOOKUP(Auxiliar!B1019,Equipos!$B$2:$B$24,Equipos!$A$2:$A$24,"error",0)</f>
        <v>2</v>
      </c>
      <c r="BA390" s="22">
        <v>3</v>
      </c>
      <c r="BB390" s="22">
        <v>0</v>
      </c>
    </row>
    <row r="391" spans="1:54" x14ac:dyDescent="0.25">
      <c r="A391" t="s">
        <v>86</v>
      </c>
      <c r="B391" t="s">
        <v>41</v>
      </c>
      <c r="L391" t="s">
        <v>66</v>
      </c>
      <c r="M391" t="s">
        <v>105</v>
      </c>
      <c r="N391" t="s">
        <v>47</v>
      </c>
      <c r="O391" s="2">
        <v>0.41</v>
      </c>
      <c r="P391" s="2">
        <v>0.13</v>
      </c>
      <c r="Q391" t="s">
        <v>58</v>
      </c>
      <c r="R391" t="s">
        <v>45</v>
      </c>
      <c r="S391">
        <v>8</v>
      </c>
      <c r="T391">
        <v>16</v>
      </c>
      <c r="U391">
        <v>79</v>
      </c>
      <c r="V391">
        <v>5</v>
      </c>
      <c r="W391" s="2">
        <v>0.53</v>
      </c>
      <c r="X391" s="2">
        <v>0.24</v>
      </c>
      <c r="Y391">
        <v>11</v>
      </c>
      <c r="Z391">
        <v>4</v>
      </c>
      <c r="AA391">
        <v>7</v>
      </c>
      <c r="AC391" s="22">
        <v>1018</v>
      </c>
      <c r="AD391" s="23">
        <v>12</v>
      </c>
      <c r="AE391" s="23">
        <v>2</v>
      </c>
      <c r="AF391" s="22">
        <v>54</v>
      </c>
      <c r="AG391" s="22">
        <v>74</v>
      </c>
      <c r="AH391" s="22">
        <v>15</v>
      </c>
      <c r="AI391" s="22">
        <v>1.33</v>
      </c>
      <c r="AJ391" s="22">
        <v>49</v>
      </c>
      <c r="AK391" s="24">
        <v>3</v>
      </c>
      <c r="AL391" s="24">
        <f>Tabla_Estadisticas[[#This Row],[E1_Pts_Saque]]+Tabla_Estadisticas[[#This Row],[E1_Error_Saque]]/Tabla_Estadisticas[[#This Row],[E1_Total_Saques]]</f>
        <v>5.1855670103092786</v>
      </c>
      <c r="AM391" s="24">
        <f>Tabla_Estadisticas[[#This Row],[E1_Pts_Contraataque]]/Tabla_Estadisticas[[#This Row],[E1_Total_Saques]]</f>
        <v>0.26804123711340205</v>
      </c>
      <c r="AN391" s="22">
        <v>43</v>
      </c>
      <c r="AO391" s="22">
        <v>63</v>
      </c>
      <c r="AP391" s="22">
        <v>14</v>
      </c>
      <c r="AQ391" s="22">
        <v>1</v>
      </c>
      <c r="AR391" s="22">
        <v>59</v>
      </c>
      <c r="AS391" s="25">
        <v>4</v>
      </c>
      <c r="AT391" s="24">
        <f>Tabla_Estadisticas[[#This Row],[E2_Pts_Saque]]+Tabla_Estadisticas[[#This Row],[E2_Error_Saque]]/Tabla_Estadisticas[[#This Row],[E2_Total_Saques]]</f>
        <v>6.2023809523809526</v>
      </c>
      <c r="AU391" s="24">
        <f>Tabla_Estadisticas[[#This Row],[E2_Pts_Contraataque]]/Tabla_Estadisticas[[#This Row],[E2_Pts_Totales]]</f>
        <v>0.23214285714285715</v>
      </c>
      <c r="AW391" s="30">
        <v>1019</v>
      </c>
      <c r="AX391" s="31">
        <v>43162</v>
      </c>
      <c r="AY391" s="30">
        <f>_xlfn.XLOOKUP(Auxiliar!A1020,Equipos!$B$2:$B$24,Equipos!$A$2:$A$24,"error",0)</f>
        <v>1</v>
      </c>
      <c r="AZ391" s="30">
        <f>_xlfn.XLOOKUP(Auxiliar!B1020,Equipos!$B$2:$B$24,Equipos!$A$2:$A$24,"error",0)</f>
        <v>8</v>
      </c>
      <c r="BA391" s="30">
        <v>3</v>
      </c>
      <c r="BB391" s="30">
        <v>1</v>
      </c>
    </row>
    <row r="392" spans="1:54" x14ac:dyDescent="0.25">
      <c r="A392" t="s">
        <v>63</v>
      </c>
      <c r="B392" t="s">
        <v>82</v>
      </c>
      <c r="L392" t="s">
        <v>120</v>
      </c>
      <c r="M392" t="s">
        <v>139</v>
      </c>
      <c r="N392" t="s">
        <v>58</v>
      </c>
      <c r="O392" s="2">
        <v>0.57999999999999996</v>
      </c>
      <c r="P392" s="2">
        <v>0.35</v>
      </c>
      <c r="Q392" t="s">
        <v>50</v>
      </c>
      <c r="R392" t="s">
        <v>51</v>
      </c>
      <c r="S392">
        <v>15</v>
      </c>
      <c r="T392">
        <v>33</v>
      </c>
      <c r="U392">
        <v>89</v>
      </c>
      <c r="V392">
        <v>1</v>
      </c>
      <c r="W392" s="2">
        <v>0.67</v>
      </c>
      <c r="X392" s="2">
        <v>0.41</v>
      </c>
      <c r="Y392">
        <v>14</v>
      </c>
      <c r="Z392">
        <v>7</v>
      </c>
      <c r="AA392">
        <v>8</v>
      </c>
      <c r="AC392" s="26">
        <v>1019</v>
      </c>
      <c r="AD392" s="27">
        <v>1</v>
      </c>
      <c r="AE392" s="27">
        <v>8</v>
      </c>
      <c r="AF392" s="26">
        <v>81</v>
      </c>
      <c r="AG392" s="26">
        <v>97</v>
      </c>
      <c r="AH392" s="26">
        <v>16</v>
      </c>
      <c r="AI392" s="26">
        <v>1.25</v>
      </c>
      <c r="AJ392" s="26">
        <v>71</v>
      </c>
      <c r="AK392" s="28">
        <v>2</v>
      </c>
      <c r="AL392" s="28">
        <f>Tabla_Estadisticas[[#This Row],[E1_Pts_Saque]]+Tabla_Estadisticas[[#This Row],[E1_Error_Saque]]/Tabla_Estadisticas[[#This Row],[E1_Total_Saques]]</f>
        <v>1.1359223300970873</v>
      </c>
      <c r="AM392" s="28">
        <f>Tabla_Estadisticas[[#This Row],[E1_Pts_Contraataque]]/Tabla_Estadisticas[[#This Row],[E1_Total_Saques]]</f>
        <v>0.25242718446601942</v>
      </c>
      <c r="AN392" s="26">
        <v>62</v>
      </c>
      <c r="AO392" s="26">
        <v>81</v>
      </c>
      <c r="AP392" s="26">
        <v>10</v>
      </c>
      <c r="AQ392" s="26">
        <v>0.5</v>
      </c>
      <c r="AR392" s="26">
        <v>81</v>
      </c>
      <c r="AS392" s="29">
        <v>5</v>
      </c>
      <c r="AT392" s="28">
        <f>Tabla_Estadisticas[[#This Row],[E2_Pts_Saque]]+Tabla_Estadisticas[[#This Row],[E2_Error_Saque]]/Tabla_Estadisticas[[#This Row],[E2_Total_Saques]]</f>
        <v>4.2038834951456314</v>
      </c>
      <c r="AU392" s="28">
        <f>Tabla_Estadisticas[[#This Row],[E2_Pts_Contraataque]]/Tabla_Estadisticas[[#This Row],[E2_Pts_Totales]]</f>
        <v>0.27027027027027029</v>
      </c>
      <c r="AW392" s="22">
        <v>1020</v>
      </c>
      <c r="AX392" s="32">
        <v>43166</v>
      </c>
      <c r="AY392" s="22">
        <f>_xlfn.XLOOKUP(Auxiliar!A1021,Equipos!$B$2:$B$24,Equipos!$A$2:$A$24,"error",0)</f>
        <v>7</v>
      </c>
      <c r="AZ392" s="22">
        <f>_xlfn.XLOOKUP(Auxiliar!B1021,Equipos!$B$2:$B$24,Equipos!$A$2:$A$24,"error",0)</f>
        <v>1</v>
      </c>
      <c r="BA392" s="22">
        <v>3</v>
      </c>
      <c r="BB392" s="22">
        <v>2</v>
      </c>
    </row>
    <row r="393" spans="1:54" x14ac:dyDescent="0.25">
      <c r="A393" t="s">
        <v>63</v>
      </c>
      <c r="B393" t="s">
        <v>62</v>
      </c>
      <c r="L393" t="s">
        <v>65</v>
      </c>
      <c r="M393" t="s">
        <v>78</v>
      </c>
      <c r="N393" t="s">
        <v>49</v>
      </c>
      <c r="O393" s="2">
        <v>0.45</v>
      </c>
      <c r="P393" s="2">
        <v>0.3</v>
      </c>
      <c r="Q393" t="s">
        <v>84</v>
      </c>
      <c r="R393" t="s">
        <v>47</v>
      </c>
      <c r="S393">
        <v>7</v>
      </c>
      <c r="T393">
        <v>41</v>
      </c>
      <c r="U393">
        <v>69</v>
      </c>
      <c r="V393">
        <v>11</v>
      </c>
      <c r="W393" s="2">
        <v>0.37</v>
      </c>
      <c r="X393" s="2">
        <v>0.24</v>
      </c>
      <c r="Y393">
        <v>6</v>
      </c>
      <c r="Z393">
        <v>12</v>
      </c>
      <c r="AA393">
        <v>4</v>
      </c>
      <c r="AC393" s="22">
        <v>1020</v>
      </c>
      <c r="AD393" s="23">
        <v>7</v>
      </c>
      <c r="AE393" s="23">
        <v>1</v>
      </c>
      <c r="AF393" s="22">
        <v>84</v>
      </c>
      <c r="AG393" s="22">
        <v>104</v>
      </c>
      <c r="AH393" s="22">
        <v>14</v>
      </c>
      <c r="AI393" s="22">
        <v>1.6</v>
      </c>
      <c r="AJ393" s="22">
        <v>92</v>
      </c>
      <c r="AK393" s="24">
        <v>11</v>
      </c>
      <c r="AL393" s="24">
        <f>Tabla_Estadisticas[[#This Row],[E1_Pts_Saque]]+Tabla_Estadisticas[[#This Row],[E1_Error_Saque]]/Tabla_Estadisticas[[#This Row],[E1_Total_Saques]]</f>
        <v>11.137499999999999</v>
      </c>
      <c r="AM393" s="24">
        <f>Tabla_Estadisticas[[#This Row],[E1_Pts_Contraataque]]/Tabla_Estadisticas[[#This Row],[E1_Total_Saques]]</f>
        <v>0.23749999999999999</v>
      </c>
      <c r="AN393" s="22">
        <v>83</v>
      </c>
      <c r="AO393" s="22">
        <v>103</v>
      </c>
      <c r="AP393" s="22">
        <v>11</v>
      </c>
      <c r="AQ393" s="22">
        <v>2.2000000000000002</v>
      </c>
      <c r="AR393" s="22">
        <v>90</v>
      </c>
      <c r="AS393" s="25">
        <v>8</v>
      </c>
      <c r="AT393" s="24">
        <f>Tabla_Estadisticas[[#This Row],[E2_Pts_Saque]]+Tabla_Estadisticas[[#This Row],[E2_Error_Saque]]/Tabla_Estadisticas[[#This Row],[E2_Total_Saques]]</f>
        <v>10.148936170212766</v>
      </c>
      <c r="AU393" s="24">
        <f>Tabla_Estadisticas[[#This Row],[E2_Pts_Contraataque]]/Tabla_Estadisticas[[#This Row],[E2_Pts_Totales]]</f>
        <v>0.42105263157894735</v>
      </c>
      <c r="AW393" s="30">
        <v>1021</v>
      </c>
      <c r="AX393" s="31">
        <v>43166</v>
      </c>
      <c r="AY393" s="30">
        <f>_xlfn.XLOOKUP(Auxiliar!A1022,Equipos!$B$2:$B$24,Equipos!$A$2:$A$24,"error",0)</f>
        <v>8</v>
      </c>
      <c r="AZ393" s="30">
        <f>_xlfn.XLOOKUP(Auxiliar!B1022,Equipos!$B$2:$B$24,Equipos!$A$2:$A$24,"error",0)</f>
        <v>12</v>
      </c>
      <c r="BA393" s="30">
        <v>3</v>
      </c>
      <c r="BB393" s="30">
        <v>0</v>
      </c>
    </row>
    <row r="394" spans="1:54" x14ac:dyDescent="0.25">
      <c r="A394" t="s">
        <v>82</v>
      </c>
      <c r="B394" t="s">
        <v>86</v>
      </c>
      <c r="L394" t="s">
        <v>142</v>
      </c>
      <c r="M394" t="s">
        <v>43</v>
      </c>
      <c r="N394" t="s">
        <v>98</v>
      </c>
      <c r="O394" s="2">
        <v>0.46</v>
      </c>
      <c r="P394" s="2">
        <v>0.28000000000000003</v>
      </c>
      <c r="Q394" t="s">
        <v>47</v>
      </c>
      <c r="R394" t="s">
        <v>47</v>
      </c>
      <c r="S394">
        <v>11</v>
      </c>
      <c r="T394">
        <v>17</v>
      </c>
      <c r="U394">
        <v>62</v>
      </c>
      <c r="V394">
        <v>9</v>
      </c>
      <c r="W394" s="2">
        <v>0.43</v>
      </c>
      <c r="X394" s="2">
        <v>0.2</v>
      </c>
      <c r="Y394">
        <v>6</v>
      </c>
      <c r="Z394">
        <v>6</v>
      </c>
      <c r="AA394">
        <v>13</v>
      </c>
      <c r="AC394" s="26">
        <v>1021</v>
      </c>
      <c r="AD394" s="27">
        <v>8</v>
      </c>
      <c r="AE394" s="27">
        <v>12</v>
      </c>
      <c r="AF394" s="26">
        <v>62</v>
      </c>
      <c r="AG394" s="26">
        <v>74</v>
      </c>
      <c r="AH394" s="26">
        <v>8</v>
      </c>
      <c r="AI394" s="26">
        <v>1.67</v>
      </c>
      <c r="AJ394" s="26">
        <v>52</v>
      </c>
      <c r="AK394" s="28">
        <v>5</v>
      </c>
      <c r="AL394" s="28">
        <f>Tabla_Estadisticas[[#This Row],[E1_Pts_Saque]]+Tabla_Estadisticas[[#This Row],[E1_Error_Saque]]/Tabla_Estadisticas[[#This Row],[E1_Total_Saques]]</f>
        <v>9.1733333333333338</v>
      </c>
      <c r="AM394" s="28">
        <f>Tabla_Estadisticas[[#This Row],[E1_Pts_Contraataque]]/Tabla_Estadisticas[[#This Row],[E1_Total_Saques]]</f>
        <v>0.32</v>
      </c>
      <c r="AN394" s="26">
        <v>43</v>
      </c>
      <c r="AO394" s="26">
        <v>62</v>
      </c>
      <c r="AP394" s="26">
        <v>10</v>
      </c>
      <c r="AQ394" s="26">
        <v>0.33</v>
      </c>
      <c r="AR394" s="26">
        <v>66</v>
      </c>
      <c r="AS394" s="29">
        <v>13</v>
      </c>
      <c r="AT394" s="28">
        <f>Tabla_Estadisticas[[#This Row],[E2_Pts_Saque]]+Tabla_Estadisticas[[#This Row],[E2_Error_Saque]]/Tabla_Estadisticas[[#This Row],[E2_Total_Saques]]</f>
        <v>2.1428571428571428</v>
      </c>
      <c r="AU394" s="28">
        <f>Tabla_Estadisticas[[#This Row],[E2_Pts_Contraataque]]/Tabla_Estadisticas[[#This Row],[E2_Pts_Totales]]</f>
        <v>0.27659574468085107</v>
      </c>
      <c r="AW394" s="22">
        <v>1022</v>
      </c>
      <c r="AX394" s="32">
        <v>43166</v>
      </c>
      <c r="AY394" s="22">
        <f>_xlfn.XLOOKUP(Auxiliar!A1023,Equipos!$B$2:$B$24,Equipos!$A$2:$A$24,"error",0)</f>
        <v>2</v>
      </c>
      <c r="AZ394" s="22">
        <f>_xlfn.XLOOKUP(Auxiliar!B1023,Equipos!$B$2:$B$24,Equipos!$A$2:$A$24,"error",0)</f>
        <v>14</v>
      </c>
      <c r="BA394" s="22">
        <v>3</v>
      </c>
      <c r="BB394" s="22">
        <v>1</v>
      </c>
    </row>
    <row r="395" spans="1:54" x14ac:dyDescent="0.25">
      <c r="A395" t="s">
        <v>53</v>
      </c>
      <c r="B395" t="s">
        <v>41</v>
      </c>
      <c r="L395" t="s">
        <v>104</v>
      </c>
      <c r="M395" t="s">
        <v>96</v>
      </c>
      <c r="N395" t="s">
        <v>58</v>
      </c>
      <c r="O395" s="2">
        <v>0.61</v>
      </c>
      <c r="P395" s="2">
        <v>0.42</v>
      </c>
      <c r="Q395" t="s">
        <v>79</v>
      </c>
      <c r="R395" t="s">
        <v>79</v>
      </c>
      <c r="S395">
        <v>8</v>
      </c>
      <c r="T395">
        <v>26</v>
      </c>
      <c r="U395">
        <v>81</v>
      </c>
      <c r="V395">
        <v>8</v>
      </c>
      <c r="W395" s="2">
        <v>0.41</v>
      </c>
      <c r="X395" s="2">
        <v>0.14000000000000001</v>
      </c>
      <c r="Y395">
        <v>8</v>
      </c>
      <c r="Z395">
        <v>8</v>
      </c>
      <c r="AA395">
        <v>4</v>
      </c>
      <c r="AC395" s="22">
        <v>1022</v>
      </c>
      <c r="AD395" s="23">
        <v>2</v>
      </c>
      <c r="AE395" s="23">
        <v>14</v>
      </c>
      <c r="AF395" s="22">
        <v>74</v>
      </c>
      <c r="AG395" s="22">
        <v>91</v>
      </c>
      <c r="AH395" s="22">
        <v>13</v>
      </c>
      <c r="AI395" s="22">
        <v>1.75</v>
      </c>
      <c r="AJ395" s="22">
        <v>71</v>
      </c>
      <c r="AK395" s="24">
        <v>1</v>
      </c>
      <c r="AL395" s="24">
        <f>Tabla_Estadisticas[[#This Row],[E1_Pts_Saque]]+Tabla_Estadisticas[[#This Row],[E1_Error_Saque]]/Tabla_Estadisticas[[#This Row],[E1_Total_Saques]]</f>
        <v>8.1473684210526311</v>
      </c>
      <c r="AM395" s="24">
        <f>Tabla_Estadisticas[[#This Row],[E1_Pts_Contraataque]]/Tabla_Estadisticas[[#This Row],[E1_Total_Saques]]</f>
        <v>0.23157894736842105</v>
      </c>
      <c r="AN395" s="22">
        <v>64</v>
      </c>
      <c r="AO395" s="22">
        <v>84</v>
      </c>
      <c r="AP395" s="22">
        <v>13</v>
      </c>
      <c r="AQ395" s="22">
        <v>0.25</v>
      </c>
      <c r="AR395" s="22">
        <v>78</v>
      </c>
      <c r="AS395" s="25">
        <v>7</v>
      </c>
      <c r="AT395" s="24">
        <f>Tabla_Estadisticas[[#This Row],[E2_Pts_Saque]]+Tabla_Estadisticas[[#This Row],[E2_Error_Saque]]/Tabla_Estadisticas[[#This Row],[E2_Total_Saques]]</f>
        <v>4.1888888888888891</v>
      </c>
      <c r="AU395" s="24">
        <f>Tabla_Estadisticas[[#This Row],[E2_Pts_Contraataque]]/Tabla_Estadisticas[[#This Row],[E2_Pts_Totales]]</f>
        <v>0.23076923076923078</v>
      </c>
      <c r="AW395" s="30">
        <v>1023</v>
      </c>
      <c r="AX395" s="31">
        <v>43166</v>
      </c>
      <c r="AY395" s="30">
        <f>_xlfn.XLOOKUP(Auxiliar!A1024,Equipos!$B$2:$B$24,Equipos!$A$2:$A$24,"error",0)</f>
        <v>4</v>
      </c>
      <c r="AZ395" s="30">
        <f>_xlfn.XLOOKUP(Auxiliar!B1024,Equipos!$B$2:$B$24,Equipos!$A$2:$A$24,"error",0)</f>
        <v>18</v>
      </c>
      <c r="BA395" s="30">
        <v>3</v>
      </c>
      <c r="BB395" s="30">
        <v>0</v>
      </c>
    </row>
    <row r="396" spans="1:54" x14ac:dyDescent="0.25">
      <c r="A396" t="s">
        <v>54</v>
      </c>
      <c r="B396" t="s">
        <v>42</v>
      </c>
      <c r="L396" t="s">
        <v>117</v>
      </c>
      <c r="M396" t="s">
        <v>113</v>
      </c>
      <c r="N396" t="s">
        <v>98</v>
      </c>
      <c r="O396" s="2">
        <v>0.54</v>
      </c>
      <c r="P396" s="2">
        <v>0.24</v>
      </c>
      <c r="Q396" t="s">
        <v>47</v>
      </c>
      <c r="R396" t="s">
        <v>47</v>
      </c>
      <c r="S396">
        <v>1</v>
      </c>
      <c r="T396">
        <v>32</v>
      </c>
      <c r="U396">
        <v>46</v>
      </c>
      <c r="V396">
        <v>3</v>
      </c>
      <c r="W396" s="2">
        <v>0.5</v>
      </c>
      <c r="X396" s="2">
        <v>0.28000000000000003</v>
      </c>
      <c r="Y396">
        <v>6</v>
      </c>
      <c r="Z396">
        <v>6</v>
      </c>
      <c r="AA396">
        <v>9</v>
      </c>
      <c r="AC396" s="26">
        <v>1023</v>
      </c>
      <c r="AD396" s="27">
        <v>4</v>
      </c>
      <c r="AE396" s="27">
        <v>18</v>
      </c>
      <c r="AF396" s="26">
        <v>57</v>
      </c>
      <c r="AG396" s="26">
        <v>73</v>
      </c>
      <c r="AH396" s="26">
        <v>14</v>
      </c>
      <c r="AI396" s="26">
        <v>2.33</v>
      </c>
      <c r="AJ396" s="26">
        <v>53</v>
      </c>
      <c r="AK396" s="28">
        <v>2</v>
      </c>
      <c r="AL396" s="28">
        <f>Tabla_Estadisticas[[#This Row],[E1_Pts_Saque]]+Tabla_Estadisticas[[#This Row],[E1_Error_Saque]]/Tabla_Estadisticas[[#This Row],[E1_Total_Saques]]</f>
        <v>3.1785714285714284</v>
      </c>
      <c r="AM396" s="28">
        <f>Tabla_Estadisticas[[#This Row],[E1_Pts_Contraataque]]/Tabla_Estadisticas[[#This Row],[E1_Total_Saques]]</f>
        <v>0.14285714285714285</v>
      </c>
      <c r="AN396" s="26">
        <v>45</v>
      </c>
      <c r="AO396" s="26">
        <v>67</v>
      </c>
      <c r="AP396" s="26">
        <v>14</v>
      </c>
      <c r="AQ396" s="26">
        <v>0.67</v>
      </c>
      <c r="AR396" s="26">
        <v>59</v>
      </c>
      <c r="AS396" s="29">
        <v>7</v>
      </c>
      <c r="AT396" s="28">
        <f>Tabla_Estadisticas[[#This Row],[E2_Pts_Saque]]+Tabla_Estadisticas[[#This Row],[E2_Error_Saque]]/Tabla_Estadisticas[[#This Row],[E2_Total_Saques]]</f>
        <v>2.1621621621621623</v>
      </c>
      <c r="AU396" s="28">
        <f>Tabla_Estadisticas[[#This Row],[E2_Pts_Contraataque]]/Tabla_Estadisticas[[#This Row],[E2_Pts_Totales]]</f>
        <v>0.42857142857142855</v>
      </c>
      <c r="AW396" s="22">
        <v>1024</v>
      </c>
      <c r="AX396" s="32">
        <v>43187</v>
      </c>
      <c r="AY396" s="22">
        <f>_xlfn.XLOOKUP(Auxiliar!A1025,Equipos!$B$2:$B$24,Equipos!$A$2:$A$24,"error",0)</f>
        <v>16</v>
      </c>
      <c r="AZ396" s="22">
        <f>_xlfn.XLOOKUP(Auxiliar!B1025,Equipos!$B$2:$B$24,Equipos!$A$2:$A$24,"error",0)</f>
        <v>13</v>
      </c>
      <c r="BA396" s="22">
        <v>1</v>
      </c>
      <c r="BB396" s="22">
        <v>3</v>
      </c>
    </row>
    <row r="397" spans="1:54" x14ac:dyDescent="0.25">
      <c r="A397" t="s">
        <v>71</v>
      </c>
      <c r="B397" t="s">
        <v>101</v>
      </c>
      <c r="L397" t="s">
        <v>144</v>
      </c>
      <c r="M397" t="s">
        <v>149</v>
      </c>
      <c r="N397" t="s">
        <v>47</v>
      </c>
      <c r="O397" s="2">
        <v>0.51</v>
      </c>
      <c r="P397" s="2">
        <v>0.2</v>
      </c>
      <c r="Q397" t="s">
        <v>69</v>
      </c>
      <c r="R397" t="s">
        <v>98</v>
      </c>
      <c r="S397">
        <v>13</v>
      </c>
      <c r="T397">
        <v>42</v>
      </c>
      <c r="U397">
        <v>83</v>
      </c>
      <c r="V397">
        <v>7</v>
      </c>
      <c r="W397" s="2">
        <v>0.48</v>
      </c>
      <c r="X397" s="2">
        <v>0.21</v>
      </c>
      <c r="Y397">
        <v>2</v>
      </c>
      <c r="Z397">
        <v>9</v>
      </c>
      <c r="AA397">
        <v>14</v>
      </c>
      <c r="AC397" s="22">
        <v>1024</v>
      </c>
      <c r="AD397" s="23">
        <v>16</v>
      </c>
      <c r="AE397" s="23">
        <v>13</v>
      </c>
      <c r="AF397" s="22">
        <v>57</v>
      </c>
      <c r="AG397" s="22">
        <v>82</v>
      </c>
      <c r="AH397" s="22">
        <v>19</v>
      </c>
      <c r="AI397" s="22">
        <v>1.25</v>
      </c>
      <c r="AJ397" s="22">
        <v>76</v>
      </c>
      <c r="AK397" s="24">
        <v>7</v>
      </c>
      <c r="AL397" s="24">
        <f>Tabla_Estadisticas[[#This Row],[E1_Pts_Saque]]+Tabla_Estadisticas[[#This Row],[E1_Error_Saque]]/Tabla_Estadisticas[[#This Row],[E1_Total_Saques]]</f>
        <v>7.1530612244897958</v>
      </c>
      <c r="AM397" s="24">
        <f>Tabla_Estadisticas[[#This Row],[E1_Pts_Contraataque]]/Tabla_Estadisticas[[#This Row],[E1_Total_Saques]]</f>
        <v>0.27551020408163263</v>
      </c>
      <c r="AN397" s="22">
        <v>67</v>
      </c>
      <c r="AO397" s="22">
        <v>95</v>
      </c>
      <c r="AP397" s="22">
        <v>19</v>
      </c>
      <c r="AQ397" s="22">
        <v>1.75</v>
      </c>
      <c r="AR397" s="22">
        <v>63</v>
      </c>
      <c r="AS397" s="25">
        <v>5</v>
      </c>
      <c r="AT397" s="24">
        <f>Tabla_Estadisticas[[#This Row],[E2_Pts_Saque]]+Tabla_Estadisticas[[#This Row],[E2_Error_Saque]]/Tabla_Estadisticas[[#This Row],[E2_Total_Saques]]</f>
        <v>6.1702127659574471</v>
      </c>
      <c r="AU397" s="24">
        <f>Tabla_Estadisticas[[#This Row],[E2_Pts_Contraataque]]/Tabla_Estadisticas[[#This Row],[E2_Pts_Totales]]</f>
        <v>0.27142857142857141</v>
      </c>
      <c r="AW397" s="30">
        <v>1025</v>
      </c>
      <c r="AX397" s="31">
        <v>43166</v>
      </c>
      <c r="AY397" s="30">
        <f>_xlfn.XLOOKUP(Auxiliar!A1026,Equipos!$B$2:$B$24,Equipos!$A$2:$A$24,"error",0)</f>
        <v>15</v>
      </c>
      <c r="AZ397" s="30">
        <f>_xlfn.XLOOKUP(Auxiliar!B1026,Equipos!$B$2:$B$24,Equipos!$A$2:$A$24,"error",0)</f>
        <v>9</v>
      </c>
      <c r="BA397" s="30">
        <v>1</v>
      </c>
      <c r="BB397" s="30">
        <v>3</v>
      </c>
    </row>
    <row r="398" spans="1:54" x14ac:dyDescent="0.25">
      <c r="A398" t="s">
        <v>87</v>
      </c>
      <c r="B398" t="s">
        <v>72</v>
      </c>
      <c r="L398" t="s">
        <v>79</v>
      </c>
      <c r="M398" t="s">
        <v>119</v>
      </c>
      <c r="N398" t="s">
        <v>68</v>
      </c>
      <c r="O398" s="2">
        <v>0.47</v>
      </c>
      <c r="P398" s="2">
        <v>0.2</v>
      </c>
      <c r="Q398" t="s">
        <v>47</v>
      </c>
      <c r="R398" t="s">
        <v>60</v>
      </c>
      <c r="S398">
        <v>5</v>
      </c>
      <c r="T398">
        <v>30</v>
      </c>
      <c r="U398">
        <v>45</v>
      </c>
      <c r="V398">
        <v>3</v>
      </c>
      <c r="W398" s="2">
        <v>0.48</v>
      </c>
      <c r="X398" s="2">
        <v>0.26</v>
      </c>
      <c r="Y398">
        <v>1</v>
      </c>
      <c r="Z398">
        <v>6</v>
      </c>
      <c r="AA398">
        <v>4</v>
      </c>
      <c r="AC398" s="26">
        <v>1025</v>
      </c>
      <c r="AD398" s="27">
        <v>15</v>
      </c>
      <c r="AE398" s="27">
        <v>9</v>
      </c>
      <c r="AF398" s="26">
        <v>63</v>
      </c>
      <c r="AG398" s="26">
        <v>89</v>
      </c>
      <c r="AH398" s="26">
        <v>18</v>
      </c>
      <c r="AI398" s="26">
        <v>1</v>
      </c>
      <c r="AJ398" s="26">
        <v>81</v>
      </c>
      <c r="AK398" s="28">
        <v>10</v>
      </c>
      <c r="AL398" s="28">
        <f>Tabla_Estadisticas[[#This Row],[E1_Pts_Saque]]+Tabla_Estadisticas[[#This Row],[E1_Error_Saque]]/Tabla_Estadisticas[[#This Row],[E1_Total_Saques]]</f>
        <v>3.2372881355932202</v>
      </c>
      <c r="AM398" s="28">
        <f>Tabla_Estadisticas[[#This Row],[E1_Pts_Contraataque]]/Tabla_Estadisticas[[#This Row],[E1_Total_Saques]]</f>
        <v>0.1864406779661017</v>
      </c>
      <c r="AN398" s="26">
        <v>73</v>
      </c>
      <c r="AO398" s="26">
        <v>98</v>
      </c>
      <c r="AP398" s="26">
        <v>17</v>
      </c>
      <c r="AQ398" s="26">
        <v>2.5</v>
      </c>
      <c r="AR398" s="26">
        <v>71</v>
      </c>
      <c r="AS398" s="29">
        <v>4</v>
      </c>
      <c r="AT398" s="28">
        <f>Tabla_Estadisticas[[#This Row],[E2_Pts_Saque]]+Tabla_Estadisticas[[#This Row],[E2_Error_Saque]]/Tabla_Estadisticas[[#This Row],[E2_Total_Saques]]</f>
        <v>3.1216216216216215</v>
      </c>
      <c r="AU398" s="28">
        <f>Tabla_Estadisticas[[#This Row],[E2_Pts_Contraataque]]/Tabla_Estadisticas[[#This Row],[E2_Pts_Totales]]</f>
        <v>0.41176470588235292</v>
      </c>
      <c r="AW398" s="22">
        <v>1026</v>
      </c>
      <c r="AX398" s="32">
        <v>43166</v>
      </c>
      <c r="AY398" s="22">
        <f>_xlfn.XLOOKUP(Auxiliar!A1027,Equipos!$B$2:$B$24,Equipos!$A$2:$A$24,"error",0)</f>
        <v>5</v>
      </c>
      <c r="AZ398" s="22">
        <f>_xlfn.XLOOKUP(Auxiliar!B1027,Equipos!$B$2:$B$24,Equipos!$A$2:$A$24,"error",0)</f>
        <v>17</v>
      </c>
      <c r="BA398" s="22">
        <v>1</v>
      </c>
      <c r="BB398" s="22">
        <v>3</v>
      </c>
    </row>
    <row r="399" spans="1:54" x14ac:dyDescent="0.25">
      <c r="A399" t="s">
        <v>92</v>
      </c>
      <c r="B399" t="s">
        <v>100</v>
      </c>
      <c r="L399" t="s">
        <v>74</v>
      </c>
      <c r="M399" t="s">
        <v>90</v>
      </c>
      <c r="N399" t="s">
        <v>69</v>
      </c>
      <c r="O399" s="2">
        <v>0.36</v>
      </c>
      <c r="P399" s="2">
        <v>0.08</v>
      </c>
      <c r="Q399" t="s">
        <v>49</v>
      </c>
      <c r="R399" t="s">
        <v>109</v>
      </c>
      <c r="S399">
        <v>7</v>
      </c>
      <c r="T399">
        <v>7</v>
      </c>
      <c r="U399">
        <v>79</v>
      </c>
      <c r="V399">
        <v>7</v>
      </c>
      <c r="W399" s="2">
        <v>0.45</v>
      </c>
      <c r="X399" s="2">
        <v>0.24</v>
      </c>
      <c r="Y399">
        <v>15</v>
      </c>
      <c r="Z399">
        <v>10</v>
      </c>
      <c r="AA399">
        <v>15</v>
      </c>
      <c r="AC399" s="22">
        <v>1026</v>
      </c>
      <c r="AD399" s="23">
        <v>5</v>
      </c>
      <c r="AE399" s="23">
        <v>17</v>
      </c>
      <c r="AF399" s="22">
        <v>63</v>
      </c>
      <c r="AG399" s="22">
        <v>85</v>
      </c>
      <c r="AH399" s="22">
        <v>13</v>
      </c>
      <c r="AI399" s="22">
        <v>1</v>
      </c>
      <c r="AJ399" s="22">
        <v>88</v>
      </c>
      <c r="AK399" s="24">
        <v>7</v>
      </c>
      <c r="AL399" s="24">
        <f>Tabla_Estadisticas[[#This Row],[E1_Pts_Saque]]+Tabla_Estadisticas[[#This Row],[E1_Error_Saque]]/Tabla_Estadisticas[[#This Row],[E1_Total_Saques]]</f>
        <v>7.2254901960784315</v>
      </c>
      <c r="AM399" s="24">
        <f>Tabla_Estadisticas[[#This Row],[E1_Pts_Contraataque]]/Tabla_Estadisticas[[#This Row],[E1_Total_Saques]]</f>
        <v>0.30392156862745096</v>
      </c>
      <c r="AN399" s="22">
        <v>68</v>
      </c>
      <c r="AO399" s="22">
        <v>94</v>
      </c>
      <c r="AP399" s="22">
        <v>6</v>
      </c>
      <c r="AQ399" s="22">
        <v>1.75</v>
      </c>
      <c r="AR399" s="22">
        <v>72</v>
      </c>
      <c r="AS399" s="25">
        <v>4</v>
      </c>
      <c r="AT399" s="24">
        <f>Tabla_Estadisticas[[#This Row],[E2_Pts_Saque]]+Tabla_Estadisticas[[#This Row],[E2_Error_Saque]]/Tabla_Estadisticas[[#This Row],[E2_Total_Saques]]</f>
        <v>9.2745098039215694</v>
      </c>
      <c r="AU399" s="24">
        <f>Tabla_Estadisticas[[#This Row],[E2_Pts_Contraataque]]/Tabla_Estadisticas[[#This Row],[E2_Pts_Totales]]</f>
        <v>0.40298507462686567</v>
      </c>
      <c r="AW399" s="30">
        <v>1027</v>
      </c>
      <c r="AX399" s="31">
        <v>43166</v>
      </c>
      <c r="AY399" s="30">
        <f>_xlfn.XLOOKUP(Auxiliar!A1028,Equipos!$B$2:$B$24,Equipos!$A$2:$A$24,"error",0)</f>
        <v>20</v>
      </c>
      <c r="AZ399" s="30">
        <f>_xlfn.XLOOKUP(Auxiliar!B1028,Equipos!$B$2:$B$24,Equipos!$A$2:$A$24,"error",0)</f>
        <v>19</v>
      </c>
      <c r="BA399" s="30">
        <v>0</v>
      </c>
      <c r="BB399" s="30">
        <v>3</v>
      </c>
    </row>
    <row r="400" spans="1:54" x14ac:dyDescent="0.25">
      <c r="A400" t="s">
        <v>62</v>
      </c>
      <c r="B400" t="s">
        <v>92</v>
      </c>
      <c r="L400" t="s">
        <v>89</v>
      </c>
      <c r="M400" t="s">
        <v>96</v>
      </c>
      <c r="N400" t="s">
        <v>50</v>
      </c>
      <c r="O400" s="2">
        <v>0.54</v>
      </c>
      <c r="P400" s="2">
        <v>0.21</v>
      </c>
      <c r="Q400" t="s">
        <v>79</v>
      </c>
      <c r="R400" t="s">
        <v>79</v>
      </c>
      <c r="S400">
        <v>10</v>
      </c>
      <c r="T400">
        <v>30</v>
      </c>
      <c r="U400">
        <v>77</v>
      </c>
      <c r="V400">
        <v>9</v>
      </c>
      <c r="W400" s="2">
        <v>0.42</v>
      </c>
      <c r="X400" s="2">
        <v>0.15</v>
      </c>
      <c r="Y400">
        <v>8</v>
      </c>
      <c r="Z400">
        <v>8</v>
      </c>
      <c r="AA400">
        <v>4</v>
      </c>
      <c r="AC400" s="26">
        <v>1027</v>
      </c>
      <c r="AD400" s="27">
        <v>20</v>
      </c>
      <c r="AE400" s="27">
        <v>19</v>
      </c>
      <c r="AF400" s="26">
        <v>55</v>
      </c>
      <c r="AG400" s="26">
        <v>70</v>
      </c>
      <c r="AH400" s="26">
        <v>13</v>
      </c>
      <c r="AI400" s="26">
        <v>1</v>
      </c>
      <c r="AJ400" s="26">
        <v>70</v>
      </c>
      <c r="AK400" s="28">
        <v>2</v>
      </c>
      <c r="AL400" s="28">
        <f>Tabla_Estadisticas[[#This Row],[E1_Pts_Saque]]+Tabla_Estadisticas[[#This Row],[E1_Error_Saque]]/Tabla_Estadisticas[[#This Row],[E1_Total_Saques]]</f>
        <v>9.1630434782608692</v>
      </c>
      <c r="AM400" s="28">
        <f>Tabla_Estadisticas[[#This Row],[E1_Pts_Contraataque]]/Tabla_Estadisticas[[#This Row],[E1_Total_Saques]]</f>
        <v>0.21739130434782608</v>
      </c>
      <c r="AN400" s="26">
        <v>57</v>
      </c>
      <c r="AO400" s="26">
        <v>78</v>
      </c>
      <c r="AP400" s="26">
        <v>8</v>
      </c>
      <c r="AQ400" s="26">
        <v>0.67</v>
      </c>
      <c r="AR400" s="26">
        <v>57</v>
      </c>
      <c r="AS400" s="29">
        <v>3</v>
      </c>
      <c r="AT400" s="28">
        <f>Tabla_Estadisticas[[#This Row],[E2_Pts_Saque]]+Tabla_Estadisticas[[#This Row],[E2_Error_Saque]]/Tabla_Estadisticas[[#This Row],[E2_Total_Saques]]</f>
        <v>7.21505376344086</v>
      </c>
      <c r="AU400" s="28">
        <f>Tabla_Estadisticas[[#This Row],[E2_Pts_Contraataque]]/Tabla_Estadisticas[[#This Row],[E2_Pts_Totales]]</f>
        <v>0.34246575342465752</v>
      </c>
      <c r="AW400" s="22">
        <v>1028</v>
      </c>
      <c r="AX400" s="32">
        <v>43170</v>
      </c>
      <c r="AY400" s="22">
        <f>_xlfn.XLOOKUP(Auxiliar!A1029,Equipos!$B$2:$B$24,Equipos!$A$2:$A$24,"error",0)</f>
        <v>7</v>
      </c>
      <c r="AZ400" s="22">
        <f>_xlfn.XLOOKUP(Auxiliar!B1029,Equipos!$B$2:$B$24,Equipos!$A$2:$A$24,"error",0)</f>
        <v>20</v>
      </c>
      <c r="BA400" s="22">
        <v>3</v>
      </c>
      <c r="BB400" s="22">
        <v>0</v>
      </c>
    </row>
    <row r="401" spans="1:54" x14ac:dyDescent="0.25">
      <c r="A401" t="s">
        <v>100</v>
      </c>
      <c r="B401" t="s">
        <v>87</v>
      </c>
      <c r="L401" t="s">
        <v>125</v>
      </c>
      <c r="M401" t="s">
        <v>172</v>
      </c>
      <c r="N401" t="s">
        <v>58</v>
      </c>
      <c r="O401" s="2">
        <v>0.43</v>
      </c>
      <c r="P401" s="2">
        <v>0.18</v>
      </c>
      <c r="Q401" t="s">
        <v>79</v>
      </c>
      <c r="R401" t="s">
        <v>117</v>
      </c>
      <c r="S401">
        <v>13</v>
      </c>
      <c r="T401">
        <v>37</v>
      </c>
      <c r="U401">
        <v>82</v>
      </c>
      <c r="V401">
        <v>7</v>
      </c>
      <c r="W401" s="2">
        <v>0.37</v>
      </c>
      <c r="X401" s="2">
        <v>0.14000000000000001</v>
      </c>
      <c r="Y401">
        <v>13</v>
      </c>
      <c r="Z401">
        <v>8</v>
      </c>
      <c r="AA401">
        <v>16</v>
      </c>
      <c r="AC401" s="22">
        <v>1028</v>
      </c>
      <c r="AD401" s="23">
        <v>7</v>
      </c>
      <c r="AE401" s="23">
        <v>20</v>
      </c>
      <c r="AF401" s="22">
        <v>59</v>
      </c>
      <c r="AG401" s="22">
        <v>74</v>
      </c>
      <c r="AH401" s="22">
        <v>10</v>
      </c>
      <c r="AI401" s="22">
        <v>1.67</v>
      </c>
      <c r="AJ401" s="22">
        <v>50</v>
      </c>
      <c r="AK401" s="24">
        <v>0</v>
      </c>
      <c r="AL401" s="24">
        <f>Tabla_Estadisticas[[#This Row],[E1_Pts_Saque]]+Tabla_Estadisticas[[#This Row],[E1_Error_Saque]]/Tabla_Estadisticas[[#This Row],[E1_Total_Saques]]</f>
        <v>7.2038834951456314</v>
      </c>
      <c r="AM401" s="24">
        <f>Tabla_Estadisticas[[#This Row],[E1_Pts_Contraataque]]/Tabla_Estadisticas[[#This Row],[E1_Total_Saques]]</f>
        <v>0.26213592233009708</v>
      </c>
      <c r="AN401" s="22">
        <v>45</v>
      </c>
      <c r="AO401" s="22">
        <v>59</v>
      </c>
      <c r="AP401" s="22">
        <v>9</v>
      </c>
      <c r="AQ401" s="22">
        <v>0</v>
      </c>
      <c r="AR401" s="22">
        <v>64</v>
      </c>
      <c r="AS401" s="25">
        <v>5</v>
      </c>
      <c r="AT401" s="24">
        <f>Tabla_Estadisticas[[#This Row],[E2_Pts_Saque]]+Tabla_Estadisticas[[#This Row],[E2_Error_Saque]]/Tabla_Estadisticas[[#This Row],[E2_Total_Saques]]</f>
        <v>4.1238095238095234</v>
      </c>
      <c r="AU401" s="24">
        <f>Tabla_Estadisticas[[#This Row],[E2_Pts_Contraataque]]/Tabla_Estadisticas[[#This Row],[E2_Pts_Totales]]</f>
        <v>0.4</v>
      </c>
      <c r="AW401" s="30">
        <v>1029</v>
      </c>
      <c r="AX401" s="31">
        <v>43169</v>
      </c>
      <c r="AY401" s="30">
        <f>_xlfn.XLOOKUP(Auxiliar!A1030,Equipos!$B$2:$B$24,Equipos!$A$2:$A$24,"error",0)</f>
        <v>17</v>
      </c>
      <c r="AZ401" s="30">
        <f>_xlfn.XLOOKUP(Auxiliar!B1030,Equipos!$B$2:$B$24,Equipos!$A$2:$A$24,"error",0)</f>
        <v>15</v>
      </c>
      <c r="BA401" s="30">
        <v>1</v>
      </c>
      <c r="BB401" s="30">
        <v>3</v>
      </c>
    </row>
    <row r="402" spans="1:54" x14ac:dyDescent="0.25">
      <c r="A402" t="s">
        <v>72</v>
      </c>
      <c r="B402" t="s">
        <v>71</v>
      </c>
      <c r="L402" t="s">
        <v>104</v>
      </c>
      <c r="M402" t="s">
        <v>159</v>
      </c>
      <c r="N402" t="s">
        <v>74</v>
      </c>
      <c r="O402" s="2">
        <v>0.38</v>
      </c>
      <c r="P402" s="2">
        <v>0.15</v>
      </c>
      <c r="Q402" t="s">
        <v>50</v>
      </c>
      <c r="R402" t="s">
        <v>84</v>
      </c>
      <c r="S402">
        <v>8</v>
      </c>
      <c r="T402">
        <v>34</v>
      </c>
      <c r="U402">
        <v>86</v>
      </c>
      <c r="V402">
        <v>9</v>
      </c>
      <c r="W402" s="2">
        <v>0.31</v>
      </c>
      <c r="X402" s="2">
        <v>0.13</v>
      </c>
      <c r="Y402">
        <v>12</v>
      </c>
      <c r="Z402">
        <v>7</v>
      </c>
      <c r="AA402">
        <v>5</v>
      </c>
      <c r="AC402" s="26">
        <v>1029</v>
      </c>
      <c r="AD402" s="27">
        <v>17</v>
      </c>
      <c r="AE402" s="27">
        <v>15</v>
      </c>
      <c r="AF402" s="26">
        <v>61</v>
      </c>
      <c r="AG402" s="26">
        <v>91</v>
      </c>
      <c r="AH402" s="26">
        <v>16</v>
      </c>
      <c r="AI402" s="26">
        <v>2.75</v>
      </c>
      <c r="AJ402" s="26">
        <v>81</v>
      </c>
      <c r="AK402" s="28">
        <v>5</v>
      </c>
      <c r="AL402" s="28">
        <f>Tabla_Estadisticas[[#This Row],[E1_Pts_Saque]]+Tabla_Estadisticas[[#This Row],[E1_Error_Saque]]/Tabla_Estadisticas[[#This Row],[E1_Total_Saques]]</f>
        <v>9.1962616822429908</v>
      </c>
      <c r="AM402" s="28">
        <f>Tabla_Estadisticas[[#This Row],[E1_Pts_Contraataque]]/Tabla_Estadisticas[[#This Row],[E1_Total_Saques]]</f>
        <v>0.3364485981308411</v>
      </c>
      <c r="AN402" s="26">
        <v>72</v>
      </c>
      <c r="AO402" s="26">
        <v>99</v>
      </c>
      <c r="AP402" s="26">
        <v>18</v>
      </c>
      <c r="AQ402" s="26">
        <v>1.25</v>
      </c>
      <c r="AR402" s="26">
        <v>75</v>
      </c>
      <c r="AS402" s="29">
        <v>11</v>
      </c>
      <c r="AT402" s="28">
        <f>Tabla_Estadisticas[[#This Row],[E2_Pts_Saque]]+Tabla_Estadisticas[[#This Row],[E2_Error_Saque]]/Tabla_Estadisticas[[#This Row],[E2_Total_Saques]]</f>
        <v>16.152380952380952</v>
      </c>
      <c r="AU402" s="28">
        <f>Tabla_Estadisticas[[#This Row],[E2_Pts_Contraataque]]/Tabla_Estadisticas[[#This Row],[E2_Pts_Totales]]</f>
        <v>0.43835616438356162</v>
      </c>
      <c r="AW402" s="22">
        <v>1030</v>
      </c>
      <c r="AX402" s="32">
        <v>43170</v>
      </c>
      <c r="AY402" s="22">
        <f>_xlfn.XLOOKUP(Auxiliar!A1031,Equipos!$B$2:$B$24,Equipos!$A$2:$A$24,"error",0)</f>
        <v>19</v>
      </c>
      <c r="AZ402" s="22">
        <f>_xlfn.XLOOKUP(Auxiliar!B1031,Equipos!$B$2:$B$24,Equipos!$A$2:$A$24,"error",0)</f>
        <v>5</v>
      </c>
      <c r="BA402" s="22">
        <v>2</v>
      </c>
      <c r="BB402" s="22">
        <v>3</v>
      </c>
    </row>
    <row r="403" spans="1:54" x14ac:dyDescent="0.25">
      <c r="A403" t="s">
        <v>101</v>
      </c>
      <c r="B403" t="s">
        <v>54</v>
      </c>
      <c r="L403" t="s">
        <v>69</v>
      </c>
      <c r="M403" t="s">
        <v>94</v>
      </c>
      <c r="N403" t="s">
        <v>49</v>
      </c>
      <c r="O403" s="2">
        <v>0.44</v>
      </c>
      <c r="P403" s="2">
        <v>0.18</v>
      </c>
      <c r="Q403" t="s">
        <v>98</v>
      </c>
      <c r="R403" t="s">
        <v>58</v>
      </c>
      <c r="S403">
        <v>16</v>
      </c>
      <c r="T403">
        <v>27</v>
      </c>
      <c r="U403">
        <v>51</v>
      </c>
      <c r="V403">
        <v>0</v>
      </c>
      <c r="W403" s="2">
        <v>0.45</v>
      </c>
      <c r="X403" s="2">
        <v>0.17</v>
      </c>
      <c r="Y403">
        <v>4</v>
      </c>
      <c r="Z403">
        <v>2</v>
      </c>
      <c r="AA403">
        <v>8</v>
      </c>
      <c r="AC403" s="22">
        <v>1030</v>
      </c>
      <c r="AD403" s="23">
        <v>19</v>
      </c>
      <c r="AE403" s="23">
        <v>5</v>
      </c>
      <c r="AF403" s="22">
        <v>79</v>
      </c>
      <c r="AG403" s="22">
        <v>104</v>
      </c>
      <c r="AH403" s="22">
        <v>15</v>
      </c>
      <c r="AI403" s="22">
        <v>2.4</v>
      </c>
      <c r="AJ403" s="22">
        <v>90</v>
      </c>
      <c r="AK403" s="24">
        <v>6</v>
      </c>
      <c r="AL403" s="24">
        <f>Tabla_Estadisticas[[#This Row],[E1_Pts_Saque]]+Tabla_Estadisticas[[#This Row],[E1_Error_Saque]]/Tabla_Estadisticas[[#This Row],[E1_Total_Saques]]</f>
        <v>0.25</v>
      </c>
      <c r="AM403" s="24">
        <f>Tabla_Estadisticas[[#This Row],[E1_Pts_Contraataque]]/Tabla_Estadisticas[[#This Row],[E1_Total_Saques]]</f>
        <v>0.20588235294117646</v>
      </c>
      <c r="AN403" s="22">
        <v>81</v>
      </c>
      <c r="AO403" s="22">
        <v>105</v>
      </c>
      <c r="AP403" s="22">
        <v>15</v>
      </c>
      <c r="AQ403" s="22">
        <v>1.2</v>
      </c>
      <c r="AR403" s="22">
        <v>89</v>
      </c>
      <c r="AS403" s="25">
        <v>12</v>
      </c>
      <c r="AT403" s="24">
        <f>Tabla_Estadisticas[[#This Row],[E2_Pts_Saque]]+Tabla_Estadisticas[[#This Row],[E2_Error_Saque]]/Tabla_Estadisticas[[#This Row],[E2_Total_Saques]]</f>
        <v>10.191780821917808</v>
      </c>
      <c r="AU403" s="24">
        <f>Tabla_Estadisticas[[#This Row],[E2_Pts_Contraataque]]/Tabla_Estadisticas[[#This Row],[E2_Pts_Totales]]</f>
        <v>0.44</v>
      </c>
      <c r="AW403" s="30">
        <v>1031</v>
      </c>
      <c r="AX403" s="31">
        <v>43168</v>
      </c>
      <c r="AY403" s="30">
        <f>_xlfn.XLOOKUP(Auxiliar!A1032,Equipos!$B$2:$B$24,Equipos!$A$2:$A$24,"error",0)</f>
        <v>9</v>
      </c>
      <c r="AZ403" s="30">
        <f>_xlfn.XLOOKUP(Auxiliar!B1032,Equipos!$B$2:$B$24,Equipos!$A$2:$A$24,"error",0)</f>
        <v>13</v>
      </c>
      <c r="BA403" s="30">
        <v>0</v>
      </c>
      <c r="BB403" s="30">
        <v>3</v>
      </c>
    </row>
    <row r="404" spans="1:54" x14ac:dyDescent="0.25">
      <c r="A404" t="s">
        <v>41</v>
      </c>
      <c r="B404" t="s">
        <v>42</v>
      </c>
      <c r="L404" t="s">
        <v>49</v>
      </c>
      <c r="M404" t="s">
        <v>105</v>
      </c>
      <c r="N404" t="s">
        <v>79</v>
      </c>
      <c r="O404" s="2">
        <v>0.44</v>
      </c>
      <c r="P404" s="2">
        <v>0.26</v>
      </c>
      <c r="Q404" t="s">
        <v>84</v>
      </c>
      <c r="R404" t="s">
        <v>58</v>
      </c>
      <c r="S404">
        <v>14</v>
      </c>
      <c r="T404">
        <v>36</v>
      </c>
      <c r="U404">
        <v>57</v>
      </c>
      <c r="V404">
        <v>2</v>
      </c>
      <c r="W404" s="2">
        <v>0.56000000000000005</v>
      </c>
      <c r="X404" s="2">
        <v>0.28000000000000003</v>
      </c>
      <c r="Y404">
        <v>4</v>
      </c>
      <c r="Z404">
        <v>12</v>
      </c>
      <c r="AA404">
        <v>4</v>
      </c>
      <c r="AC404" s="26">
        <v>1031</v>
      </c>
      <c r="AD404" s="27">
        <v>9</v>
      </c>
      <c r="AE404" s="27">
        <v>13</v>
      </c>
      <c r="AF404" s="26">
        <v>42</v>
      </c>
      <c r="AG404" s="26">
        <v>62</v>
      </c>
      <c r="AH404" s="26">
        <v>12</v>
      </c>
      <c r="AI404" s="26">
        <v>1.33</v>
      </c>
      <c r="AJ404" s="26">
        <v>62</v>
      </c>
      <c r="AK404" s="28">
        <v>2</v>
      </c>
      <c r="AL404" s="28">
        <f>Tabla_Estadisticas[[#This Row],[E1_Pts_Saque]]+Tabla_Estadisticas[[#This Row],[E1_Error_Saque]]/Tabla_Estadisticas[[#This Row],[E1_Total_Saques]]</f>
        <v>2.1492537313432836</v>
      </c>
      <c r="AM404" s="28">
        <f>Tabla_Estadisticas[[#This Row],[E1_Pts_Contraataque]]/Tabla_Estadisticas[[#This Row],[E1_Total_Saques]]</f>
        <v>0.16417910447761194</v>
      </c>
      <c r="AN404" s="26">
        <v>55</v>
      </c>
      <c r="AO404" s="26">
        <v>74</v>
      </c>
      <c r="AP404" s="26">
        <v>12</v>
      </c>
      <c r="AQ404" s="26">
        <v>0.67</v>
      </c>
      <c r="AR404" s="26">
        <v>50</v>
      </c>
      <c r="AS404" s="29">
        <v>4</v>
      </c>
      <c r="AT404" s="28">
        <f>Tabla_Estadisticas[[#This Row],[E2_Pts_Saque]]+Tabla_Estadisticas[[#This Row],[E2_Error_Saque]]/Tabla_Estadisticas[[#This Row],[E2_Total_Saques]]</f>
        <v>8.151898734177216</v>
      </c>
      <c r="AU404" s="28">
        <f>Tabla_Estadisticas[[#This Row],[E2_Pts_Contraataque]]/Tabla_Estadisticas[[#This Row],[E2_Pts_Totales]]</f>
        <v>0.38983050847457629</v>
      </c>
      <c r="AW404" s="22">
        <v>1032</v>
      </c>
      <c r="AX404" s="32">
        <v>43171</v>
      </c>
      <c r="AY404" s="22">
        <f>_xlfn.XLOOKUP(Auxiliar!A1033,Equipos!$B$2:$B$24,Equipos!$A$2:$A$24,"error",0)</f>
        <v>16</v>
      </c>
      <c r="AZ404" s="22">
        <f>_xlfn.XLOOKUP(Auxiliar!B1033,Equipos!$B$2:$B$24,Equipos!$A$2:$A$24,"error",0)</f>
        <v>4</v>
      </c>
      <c r="BA404" s="22">
        <v>3</v>
      </c>
      <c r="BB404" s="22">
        <v>2</v>
      </c>
    </row>
    <row r="405" spans="1:54" x14ac:dyDescent="0.25">
      <c r="A405" t="s">
        <v>53</v>
      </c>
      <c r="B405" t="s">
        <v>82</v>
      </c>
      <c r="L405" t="s">
        <v>103</v>
      </c>
      <c r="M405" t="s">
        <v>57</v>
      </c>
      <c r="N405" t="s">
        <v>47</v>
      </c>
      <c r="O405" s="2">
        <v>0.55000000000000004</v>
      </c>
      <c r="P405" s="2">
        <v>0.24</v>
      </c>
      <c r="Q405" t="s">
        <v>117</v>
      </c>
      <c r="R405" t="s">
        <v>74</v>
      </c>
      <c r="S405">
        <v>8</v>
      </c>
      <c r="T405">
        <v>32</v>
      </c>
      <c r="U405">
        <v>80</v>
      </c>
      <c r="V405">
        <v>7</v>
      </c>
      <c r="W405" s="2">
        <v>0.52</v>
      </c>
      <c r="X405" s="2">
        <v>0.26</v>
      </c>
      <c r="Y405">
        <v>16</v>
      </c>
      <c r="Z405">
        <v>13</v>
      </c>
      <c r="AA405">
        <v>9</v>
      </c>
      <c r="AC405" s="22">
        <v>1032</v>
      </c>
      <c r="AD405" s="23">
        <v>16</v>
      </c>
      <c r="AE405" s="23">
        <v>4</v>
      </c>
      <c r="AF405" s="22">
        <v>83</v>
      </c>
      <c r="AG405" s="22">
        <v>115</v>
      </c>
      <c r="AH405" s="22">
        <v>17</v>
      </c>
      <c r="AI405" s="22">
        <v>1</v>
      </c>
      <c r="AJ405" s="22">
        <v>82</v>
      </c>
      <c r="AK405" s="24">
        <v>7</v>
      </c>
      <c r="AL405" s="24">
        <f>Tabla_Estadisticas[[#This Row],[E1_Pts_Saque]]+Tabla_Estadisticas[[#This Row],[E1_Error_Saque]]/Tabla_Estadisticas[[#This Row],[E1_Total_Saques]]</f>
        <v>7.1304347826086953</v>
      </c>
      <c r="AM405" s="24">
        <f>Tabla_Estadisticas[[#This Row],[E1_Pts_Contraataque]]/Tabla_Estadisticas[[#This Row],[E1_Total_Saques]]</f>
        <v>0.33695652173913043</v>
      </c>
      <c r="AN405" s="22">
        <v>78</v>
      </c>
      <c r="AO405" s="22">
        <v>101</v>
      </c>
      <c r="AP405" s="22">
        <v>19</v>
      </c>
      <c r="AQ405" s="22">
        <v>1.4</v>
      </c>
      <c r="AR405" s="22">
        <v>98</v>
      </c>
      <c r="AS405" s="25">
        <v>5</v>
      </c>
      <c r="AT405" s="24">
        <f>Tabla_Estadisticas[[#This Row],[E2_Pts_Saque]]+Tabla_Estadisticas[[#This Row],[E2_Error_Saque]]/Tabla_Estadisticas[[#This Row],[E2_Total_Saques]]</f>
        <v>6.125</v>
      </c>
      <c r="AU405" s="24">
        <f>Tabla_Estadisticas[[#This Row],[E2_Pts_Contraataque]]/Tabla_Estadisticas[[#This Row],[E2_Pts_Totales]]</f>
        <v>0.37142857142857144</v>
      </c>
      <c r="AW405" s="30">
        <v>1033</v>
      </c>
      <c r="AX405" s="31">
        <v>43169</v>
      </c>
      <c r="AY405" s="30">
        <f>_xlfn.XLOOKUP(Auxiliar!A1034,Equipos!$B$2:$B$24,Equipos!$A$2:$A$24,"error",0)</f>
        <v>18</v>
      </c>
      <c r="AZ405" s="30">
        <f>_xlfn.XLOOKUP(Auxiliar!B1034,Equipos!$B$2:$B$24,Equipos!$A$2:$A$24,"error",0)</f>
        <v>2</v>
      </c>
      <c r="BA405" s="30">
        <v>1</v>
      </c>
      <c r="BB405" s="30">
        <v>3</v>
      </c>
    </row>
    <row r="406" spans="1:54" x14ac:dyDescent="0.25">
      <c r="A406" t="s">
        <v>86</v>
      </c>
      <c r="B406" t="s">
        <v>63</v>
      </c>
      <c r="L406" t="s">
        <v>116</v>
      </c>
      <c r="M406" t="s">
        <v>160</v>
      </c>
      <c r="N406" t="s">
        <v>77</v>
      </c>
      <c r="O406" s="2">
        <v>0.43</v>
      </c>
      <c r="P406" s="2">
        <v>0.18</v>
      </c>
      <c r="Q406" t="s">
        <v>50</v>
      </c>
      <c r="R406" t="s">
        <v>45</v>
      </c>
      <c r="S406">
        <v>17</v>
      </c>
      <c r="T406">
        <v>13</v>
      </c>
      <c r="U406">
        <v>84</v>
      </c>
      <c r="V406">
        <v>9</v>
      </c>
      <c r="W406" s="2">
        <v>0.39</v>
      </c>
      <c r="X406" s="2">
        <v>0.17</v>
      </c>
      <c r="Y406">
        <v>11</v>
      </c>
      <c r="Z406">
        <v>7</v>
      </c>
      <c r="AA406">
        <v>5</v>
      </c>
      <c r="AC406" s="26">
        <v>1033</v>
      </c>
      <c r="AD406" s="27">
        <v>18</v>
      </c>
      <c r="AE406" s="27">
        <v>2</v>
      </c>
      <c r="AF406" s="26">
        <v>66</v>
      </c>
      <c r="AG406" s="26">
        <v>82</v>
      </c>
      <c r="AH406" s="26">
        <v>12</v>
      </c>
      <c r="AI406" s="26">
        <v>2.5</v>
      </c>
      <c r="AJ406" s="26">
        <v>86</v>
      </c>
      <c r="AK406" s="28">
        <v>4</v>
      </c>
      <c r="AL406" s="28">
        <f>Tabla_Estadisticas[[#This Row],[E1_Pts_Saque]]+Tabla_Estadisticas[[#This Row],[E1_Error_Saque]]/Tabla_Estadisticas[[#This Row],[E1_Total_Saques]]</f>
        <v>9.16</v>
      </c>
      <c r="AM406" s="28">
        <f>Tabla_Estadisticas[[#This Row],[E1_Pts_Contraataque]]/Tabla_Estadisticas[[#This Row],[E1_Total_Saques]]</f>
        <v>0.37</v>
      </c>
      <c r="AN406" s="26">
        <v>74</v>
      </c>
      <c r="AO406" s="26">
        <v>94</v>
      </c>
      <c r="AP406" s="26">
        <v>8</v>
      </c>
      <c r="AQ406" s="26">
        <v>1</v>
      </c>
      <c r="AR406" s="26">
        <v>70</v>
      </c>
      <c r="AS406" s="29">
        <v>10</v>
      </c>
      <c r="AT406" s="28">
        <f>Tabla_Estadisticas[[#This Row],[E2_Pts_Saque]]+Tabla_Estadisticas[[#This Row],[E2_Error_Saque]]/Tabla_Estadisticas[[#This Row],[E2_Total_Saques]]</f>
        <v>5.1688311688311686</v>
      </c>
      <c r="AU406" s="28">
        <f>Tabla_Estadisticas[[#This Row],[E2_Pts_Contraataque]]/Tabla_Estadisticas[[#This Row],[E2_Pts_Totales]]</f>
        <v>0.30909090909090908</v>
      </c>
      <c r="AW406" s="22">
        <v>1034</v>
      </c>
      <c r="AX406" s="32">
        <v>43169</v>
      </c>
      <c r="AY406" s="22">
        <f>_xlfn.XLOOKUP(Auxiliar!A1035,Equipos!$B$2:$B$24,Equipos!$A$2:$A$24,"error",0)</f>
        <v>14</v>
      </c>
      <c r="AZ406" s="22">
        <f>_xlfn.XLOOKUP(Auxiliar!B1035,Equipos!$B$2:$B$24,Equipos!$A$2:$A$24,"error",0)</f>
        <v>8</v>
      </c>
      <c r="BA406" s="22">
        <v>3</v>
      </c>
      <c r="BB406" s="22">
        <v>0</v>
      </c>
    </row>
    <row r="407" spans="1:54" x14ac:dyDescent="0.25">
      <c r="A407" t="s">
        <v>86</v>
      </c>
      <c r="B407" t="s">
        <v>62</v>
      </c>
      <c r="L407" t="s">
        <v>65</v>
      </c>
      <c r="M407" t="s">
        <v>140</v>
      </c>
      <c r="N407" t="s">
        <v>98</v>
      </c>
      <c r="O407" s="2">
        <v>0.45</v>
      </c>
      <c r="P407" s="2">
        <v>0.15</v>
      </c>
      <c r="Q407" t="s">
        <v>84</v>
      </c>
      <c r="R407" t="s">
        <v>47</v>
      </c>
      <c r="S407">
        <v>10</v>
      </c>
      <c r="T407">
        <v>8</v>
      </c>
      <c r="U407">
        <v>65</v>
      </c>
      <c r="V407">
        <v>10</v>
      </c>
      <c r="W407" s="2">
        <v>0.41</v>
      </c>
      <c r="X407" s="2">
        <v>0.15</v>
      </c>
      <c r="Y407">
        <v>6</v>
      </c>
      <c r="Z407">
        <v>12</v>
      </c>
      <c r="AA407">
        <v>7</v>
      </c>
      <c r="AC407" s="22">
        <v>1034</v>
      </c>
      <c r="AD407" s="23">
        <v>14</v>
      </c>
      <c r="AE407" s="23">
        <v>8</v>
      </c>
      <c r="AF407" s="22">
        <v>59</v>
      </c>
      <c r="AG407" s="22">
        <v>73</v>
      </c>
      <c r="AH407" s="22">
        <v>10</v>
      </c>
      <c r="AI407" s="22">
        <v>2.67</v>
      </c>
      <c r="AJ407" s="22">
        <v>52</v>
      </c>
      <c r="AK407" s="24">
        <v>3</v>
      </c>
      <c r="AL407" s="24">
        <f>Tabla_Estadisticas[[#This Row],[E1_Pts_Saque]]+Tabla_Estadisticas[[#This Row],[E1_Error_Saque]]/Tabla_Estadisticas[[#This Row],[E1_Total_Saques]]</f>
        <v>10.166666666666666</v>
      </c>
      <c r="AM407" s="24">
        <f>Tabla_Estadisticas[[#This Row],[E1_Pts_Contraataque]]/Tabla_Estadisticas[[#This Row],[E1_Total_Saques]]</f>
        <v>0.28205128205128205</v>
      </c>
      <c r="AN407" s="22">
        <v>43</v>
      </c>
      <c r="AO407" s="22">
        <v>62</v>
      </c>
      <c r="AP407" s="22">
        <v>10</v>
      </c>
      <c r="AQ407" s="22">
        <v>1</v>
      </c>
      <c r="AR407" s="22">
        <v>62</v>
      </c>
      <c r="AS407" s="25">
        <v>8</v>
      </c>
      <c r="AT407" s="24">
        <f>Tabla_Estadisticas[[#This Row],[E2_Pts_Saque]]+Tabla_Estadisticas[[#This Row],[E2_Error_Saque]]/Tabla_Estadisticas[[#This Row],[E2_Total_Saques]]</f>
        <v>2.1739130434782608</v>
      </c>
      <c r="AU407" s="24">
        <f>Tabla_Estadisticas[[#This Row],[E2_Pts_Contraataque]]/Tabla_Estadisticas[[#This Row],[E2_Pts_Totales]]</f>
        <v>0.27272727272727271</v>
      </c>
      <c r="AW407" s="30">
        <v>1035</v>
      </c>
      <c r="AX407" s="31">
        <v>43170</v>
      </c>
      <c r="AY407" s="30">
        <f>_xlfn.XLOOKUP(Auxiliar!A1036,Equipos!$B$2:$B$24,Equipos!$A$2:$A$24,"error",0)</f>
        <v>12</v>
      </c>
      <c r="AZ407" s="30">
        <f>_xlfn.XLOOKUP(Auxiliar!B1036,Equipos!$B$2:$B$24,Equipos!$A$2:$A$24,"error",0)</f>
        <v>1</v>
      </c>
      <c r="BA407" s="30">
        <v>1</v>
      </c>
      <c r="BB407" s="30">
        <v>3</v>
      </c>
    </row>
    <row r="408" spans="1:54" x14ac:dyDescent="0.25">
      <c r="A408" t="s">
        <v>63</v>
      </c>
      <c r="B408" t="s">
        <v>53</v>
      </c>
      <c r="L408" t="s">
        <v>60</v>
      </c>
      <c r="M408" t="s">
        <v>73</v>
      </c>
      <c r="N408" t="s">
        <v>50</v>
      </c>
      <c r="O408" s="2">
        <v>0.43</v>
      </c>
      <c r="P408" s="2">
        <v>0.25</v>
      </c>
      <c r="Q408" t="s">
        <v>69</v>
      </c>
      <c r="R408" t="s">
        <v>50</v>
      </c>
      <c r="S408">
        <v>4</v>
      </c>
      <c r="T408">
        <v>32</v>
      </c>
      <c r="U408">
        <v>41</v>
      </c>
      <c r="V408">
        <v>2</v>
      </c>
      <c r="W408" s="2">
        <v>0.51</v>
      </c>
      <c r="X408" s="2">
        <v>0.31</v>
      </c>
      <c r="Y408">
        <v>7</v>
      </c>
      <c r="Z408">
        <v>9</v>
      </c>
      <c r="AA408">
        <v>4</v>
      </c>
      <c r="AC408" s="26">
        <v>1035</v>
      </c>
      <c r="AD408" s="27">
        <v>12</v>
      </c>
      <c r="AE408" s="27">
        <v>1</v>
      </c>
      <c r="AF408" s="26">
        <v>57</v>
      </c>
      <c r="AG408" s="26">
        <v>85</v>
      </c>
      <c r="AH408" s="26">
        <v>12</v>
      </c>
      <c r="AI408" s="26">
        <v>0.5</v>
      </c>
      <c r="AJ408" s="26">
        <v>80</v>
      </c>
      <c r="AK408" s="28">
        <v>4</v>
      </c>
      <c r="AL408" s="28">
        <f>Tabla_Estadisticas[[#This Row],[E1_Pts_Saque]]+Tabla_Estadisticas[[#This Row],[E1_Error_Saque]]/Tabla_Estadisticas[[#This Row],[E1_Total_Saques]]</f>
        <v>2.2115384615384617</v>
      </c>
      <c r="AM408" s="28">
        <f>Tabla_Estadisticas[[#This Row],[E1_Pts_Contraataque]]/Tabla_Estadisticas[[#This Row],[E1_Total_Saques]]</f>
        <v>0.15384615384615385</v>
      </c>
      <c r="AN408" s="26">
        <v>78</v>
      </c>
      <c r="AO408" s="26">
        <v>97</v>
      </c>
      <c r="AP408" s="26">
        <v>17</v>
      </c>
      <c r="AQ408" s="26">
        <v>1</v>
      </c>
      <c r="AR408" s="26">
        <v>73</v>
      </c>
      <c r="AS408" s="29">
        <v>2</v>
      </c>
      <c r="AT408" s="28">
        <f>Tabla_Estadisticas[[#This Row],[E2_Pts_Saque]]+Tabla_Estadisticas[[#This Row],[E2_Error_Saque]]/Tabla_Estadisticas[[#This Row],[E2_Total_Saques]]</f>
        <v>7.095890410958904</v>
      </c>
      <c r="AU408" s="28">
        <f>Tabla_Estadisticas[[#This Row],[E2_Pts_Contraataque]]/Tabla_Estadisticas[[#This Row],[E2_Pts_Totales]]</f>
        <v>0.45283018867924529</v>
      </c>
      <c r="AW408" s="22">
        <v>1036</v>
      </c>
      <c r="AX408" s="32">
        <v>43175</v>
      </c>
      <c r="AY408" s="22">
        <f>_xlfn.XLOOKUP(Auxiliar!A1037,Equipos!$B$2:$B$24,Equipos!$A$2:$A$24,"error",0)</f>
        <v>7</v>
      </c>
      <c r="AZ408" s="22">
        <f>_xlfn.XLOOKUP(Auxiliar!B1037,Equipos!$B$2:$B$24,Equipos!$A$2:$A$24,"error",0)</f>
        <v>12</v>
      </c>
      <c r="BA408" s="22">
        <v>3</v>
      </c>
      <c r="BB408" s="22">
        <v>0</v>
      </c>
    </row>
    <row r="409" spans="1:54" x14ac:dyDescent="0.25">
      <c r="A409" t="s">
        <v>82</v>
      </c>
      <c r="B409" t="s">
        <v>42</v>
      </c>
      <c r="L409" t="s">
        <v>132</v>
      </c>
      <c r="M409" t="s">
        <v>157</v>
      </c>
      <c r="N409" t="s">
        <v>58</v>
      </c>
      <c r="O409" s="2">
        <v>0.49</v>
      </c>
      <c r="P409" s="2">
        <v>0.24</v>
      </c>
      <c r="Q409" t="s">
        <v>45</v>
      </c>
      <c r="R409" t="s">
        <v>45</v>
      </c>
      <c r="S409">
        <v>13</v>
      </c>
      <c r="T409">
        <v>31</v>
      </c>
      <c r="U409">
        <v>91</v>
      </c>
      <c r="V409">
        <v>9</v>
      </c>
      <c r="W409" s="2">
        <v>0.59</v>
      </c>
      <c r="X409" s="2">
        <v>0.31</v>
      </c>
      <c r="Y409">
        <v>11</v>
      </c>
      <c r="Z409">
        <v>11</v>
      </c>
      <c r="AA409">
        <v>17</v>
      </c>
      <c r="AC409" s="22">
        <v>1036</v>
      </c>
      <c r="AD409" s="23">
        <v>7</v>
      </c>
      <c r="AE409" s="23">
        <v>12</v>
      </c>
      <c r="AF409" s="22">
        <v>63</v>
      </c>
      <c r="AG409" s="22">
        <v>76</v>
      </c>
      <c r="AH409" s="22">
        <v>15</v>
      </c>
      <c r="AI409" s="22">
        <v>1.67</v>
      </c>
      <c r="AJ409" s="22">
        <v>51</v>
      </c>
      <c r="AK409" s="24">
        <v>4</v>
      </c>
      <c r="AL409" s="24">
        <f>Tabla_Estadisticas[[#This Row],[E1_Pts_Saque]]+Tabla_Estadisticas[[#This Row],[E1_Error_Saque]]/Tabla_Estadisticas[[#This Row],[E1_Total_Saques]]</f>
        <v>9.1495327102803738</v>
      </c>
      <c r="AM409" s="24">
        <f>Tabla_Estadisticas[[#This Row],[E1_Pts_Contraataque]]/Tabla_Estadisticas[[#This Row],[E1_Total_Saques]]</f>
        <v>0.22429906542056074</v>
      </c>
      <c r="AN409" s="22">
        <v>43</v>
      </c>
      <c r="AO409" s="22">
        <v>62</v>
      </c>
      <c r="AP409" s="22">
        <v>11</v>
      </c>
      <c r="AQ409" s="22">
        <v>1.33</v>
      </c>
      <c r="AR409" s="22">
        <v>61</v>
      </c>
      <c r="AS409" s="25">
        <v>5</v>
      </c>
      <c r="AT409" s="24">
        <f>Tabla_Estadisticas[[#This Row],[E2_Pts_Saque]]+Tabla_Estadisticas[[#This Row],[E2_Error_Saque]]/Tabla_Estadisticas[[#This Row],[E2_Total_Saques]]</f>
        <v>4.1651376146788994</v>
      </c>
      <c r="AU409" s="24">
        <f>Tabla_Estadisticas[[#This Row],[E2_Pts_Contraataque]]/Tabla_Estadisticas[[#This Row],[E2_Pts_Totales]]</f>
        <v>0.29629629629629628</v>
      </c>
      <c r="AW409" s="30">
        <v>1037</v>
      </c>
      <c r="AX409" s="31">
        <v>43177</v>
      </c>
      <c r="AY409" s="30">
        <f>_xlfn.XLOOKUP(Auxiliar!A1038,Equipos!$B$2:$B$24,Equipos!$A$2:$A$24,"error",0)</f>
        <v>1</v>
      </c>
      <c r="AZ409" s="30">
        <f>_xlfn.XLOOKUP(Auxiliar!B1038,Equipos!$B$2:$B$24,Equipos!$A$2:$A$24,"error",0)</f>
        <v>14</v>
      </c>
      <c r="BA409" s="30">
        <v>3</v>
      </c>
      <c r="BB409" s="30">
        <v>0</v>
      </c>
    </row>
    <row r="410" spans="1:54" x14ac:dyDescent="0.25">
      <c r="A410" t="s">
        <v>41</v>
      </c>
      <c r="B410" t="s">
        <v>101</v>
      </c>
      <c r="L410" t="s">
        <v>66</v>
      </c>
      <c r="M410" t="s">
        <v>121</v>
      </c>
      <c r="N410" t="s">
        <v>98</v>
      </c>
      <c r="O410" s="2">
        <v>0.47</v>
      </c>
      <c r="P410" s="2">
        <v>0.11</v>
      </c>
      <c r="Q410" t="s">
        <v>68</v>
      </c>
      <c r="R410" t="s">
        <v>68</v>
      </c>
      <c r="S410">
        <v>12</v>
      </c>
      <c r="T410">
        <v>14</v>
      </c>
      <c r="U410">
        <v>57</v>
      </c>
      <c r="V410">
        <v>6</v>
      </c>
      <c r="W410" s="2">
        <v>0.54</v>
      </c>
      <c r="X410" s="2">
        <v>0.19</v>
      </c>
      <c r="Y410">
        <v>3</v>
      </c>
      <c r="Z410">
        <v>3</v>
      </c>
      <c r="AA410">
        <v>2</v>
      </c>
      <c r="AC410" s="26">
        <v>1037</v>
      </c>
      <c r="AD410" s="27">
        <v>1</v>
      </c>
      <c r="AE410" s="27">
        <v>14</v>
      </c>
      <c r="AF410" s="26">
        <v>59</v>
      </c>
      <c r="AG410" s="26">
        <v>75</v>
      </c>
      <c r="AH410" s="26">
        <v>8</v>
      </c>
      <c r="AI410" s="26">
        <v>0.67</v>
      </c>
      <c r="AJ410" s="26">
        <v>62</v>
      </c>
      <c r="AK410" s="28">
        <v>7</v>
      </c>
      <c r="AL410" s="28">
        <f>Tabla_Estadisticas[[#This Row],[E1_Pts_Saque]]+Tabla_Estadisticas[[#This Row],[E1_Error_Saque]]/Tabla_Estadisticas[[#This Row],[E1_Total_Saques]]</f>
        <v>6.2191780821917808</v>
      </c>
      <c r="AM410" s="28">
        <f>Tabla_Estadisticas[[#This Row],[E1_Pts_Contraataque]]/Tabla_Estadisticas[[#This Row],[E1_Total_Saques]]</f>
        <v>0.27397260273972601</v>
      </c>
      <c r="AN410" s="26">
        <v>54</v>
      </c>
      <c r="AO410" s="26">
        <v>69</v>
      </c>
      <c r="AP410" s="26">
        <v>7</v>
      </c>
      <c r="AQ410" s="26">
        <v>2.33</v>
      </c>
      <c r="AR410" s="26">
        <v>67</v>
      </c>
      <c r="AS410" s="29">
        <v>2</v>
      </c>
      <c r="AT410" s="28">
        <f>Tabla_Estadisticas[[#This Row],[E2_Pts_Saque]]+Tabla_Estadisticas[[#This Row],[E2_Error_Saque]]/Tabla_Estadisticas[[#This Row],[E2_Total_Saques]]</f>
        <v>2.1451612903225805</v>
      </c>
      <c r="AU410" s="28">
        <f>Tabla_Estadisticas[[#This Row],[E2_Pts_Contraataque]]/Tabla_Estadisticas[[#This Row],[E2_Pts_Totales]]</f>
        <v>0.24324324324324326</v>
      </c>
      <c r="AW410" s="22">
        <v>1038</v>
      </c>
      <c r="AX410" s="32">
        <v>43176</v>
      </c>
      <c r="AY410" s="22">
        <f>_xlfn.XLOOKUP(Auxiliar!A1039,Equipos!$B$2:$B$24,Equipos!$A$2:$A$24,"error",0)</f>
        <v>8</v>
      </c>
      <c r="AZ410" s="22">
        <f>_xlfn.XLOOKUP(Auxiliar!B1039,Equipos!$B$2:$B$24,Equipos!$A$2:$A$24,"error",0)</f>
        <v>18</v>
      </c>
      <c r="BA410" s="22">
        <v>3</v>
      </c>
      <c r="BB410" s="22">
        <v>0</v>
      </c>
    </row>
    <row r="411" spans="1:54" x14ac:dyDescent="0.25">
      <c r="A411" t="s">
        <v>54</v>
      </c>
      <c r="B411" t="s">
        <v>72</v>
      </c>
      <c r="L411" t="s">
        <v>106</v>
      </c>
      <c r="M411" t="s">
        <v>78</v>
      </c>
      <c r="N411" t="s">
        <v>68</v>
      </c>
      <c r="O411" s="2">
        <v>0.55000000000000004</v>
      </c>
      <c r="P411" s="2">
        <v>0.21</v>
      </c>
      <c r="Q411" t="s">
        <v>45</v>
      </c>
      <c r="R411" t="s">
        <v>58</v>
      </c>
      <c r="S411">
        <v>11</v>
      </c>
      <c r="T411">
        <v>45</v>
      </c>
      <c r="U411">
        <v>70</v>
      </c>
      <c r="V411">
        <v>4</v>
      </c>
      <c r="W411" s="2">
        <v>0.55000000000000004</v>
      </c>
      <c r="X411" s="2">
        <v>0.24</v>
      </c>
      <c r="Y411">
        <v>4</v>
      </c>
      <c r="Z411">
        <v>11</v>
      </c>
      <c r="AA411">
        <v>11</v>
      </c>
      <c r="AC411" s="22">
        <v>1038</v>
      </c>
      <c r="AD411" s="23">
        <v>8</v>
      </c>
      <c r="AE411" s="23">
        <v>18</v>
      </c>
      <c r="AF411" s="22">
        <v>60</v>
      </c>
      <c r="AG411" s="22">
        <v>74</v>
      </c>
      <c r="AH411" s="22">
        <v>14</v>
      </c>
      <c r="AI411" s="22">
        <v>1.67</v>
      </c>
      <c r="AJ411" s="22">
        <v>63</v>
      </c>
      <c r="AK411" s="24">
        <v>2</v>
      </c>
      <c r="AL411" s="24">
        <f>Tabla_Estadisticas[[#This Row],[E1_Pts_Saque]]+Tabla_Estadisticas[[#This Row],[E1_Error_Saque]]/Tabla_Estadisticas[[#This Row],[E1_Total_Saques]]</f>
        <v>4.1764705882352944</v>
      </c>
      <c r="AM411" s="24">
        <f>Tabla_Estadisticas[[#This Row],[E1_Pts_Contraataque]]/Tabla_Estadisticas[[#This Row],[E1_Total_Saques]]</f>
        <v>0.2</v>
      </c>
      <c r="AN411" s="22">
        <v>45</v>
      </c>
      <c r="AO411" s="22">
        <v>68</v>
      </c>
      <c r="AP411" s="22">
        <v>5</v>
      </c>
      <c r="AQ411" s="22">
        <v>0.67</v>
      </c>
      <c r="AR411" s="22">
        <v>60</v>
      </c>
      <c r="AS411" s="25">
        <v>5</v>
      </c>
      <c r="AT411" s="24">
        <f>Tabla_Estadisticas[[#This Row],[E2_Pts_Saque]]+Tabla_Estadisticas[[#This Row],[E2_Error_Saque]]/Tabla_Estadisticas[[#This Row],[E2_Total_Saques]]</f>
        <v>3.1578947368421053</v>
      </c>
      <c r="AU411" s="24">
        <f>Tabla_Estadisticas[[#This Row],[E2_Pts_Contraataque]]/Tabla_Estadisticas[[#This Row],[E2_Pts_Totales]]</f>
        <v>0.31944444444444442</v>
      </c>
      <c r="AW411" s="30">
        <v>1039</v>
      </c>
      <c r="AX411" s="31">
        <v>43176</v>
      </c>
      <c r="AY411" s="30">
        <f>_xlfn.XLOOKUP(Auxiliar!A1040,Equipos!$B$2:$B$24,Equipos!$A$2:$A$24,"error",0)</f>
        <v>2</v>
      </c>
      <c r="AZ411" s="30">
        <f>_xlfn.XLOOKUP(Auxiliar!B1040,Equipos!$B$2:$B$24,Equipos!$A$2:$A$24,"error",0)</f>
        <v>16</v>
      </c>
      <c r="BA411" s="30">
        <v>3</v>
      </c>
      <c r="BB411" s="30">
        <v>1</v>
      </c>
    </row>
    <row r="412" spans="1:54" x14ac:dyDescent="0.25">
      <c r="A412" t="s">
        <v>71</v>
      </c>
      <c r="B412" t="s">
        <v>100</v>
      </c>
      <c r="L412" t="s">
        <v>75</v>
      </c>
      <c r="M412" t="s">
        <v>164</v>
      </c>
      <c r="N412" t="s">
        <v>77</v>
      </c>
      <c r="O412" s="2">
        <v>0.48</v>
      </c>
      <c r="P412" s="2">
        <v>0.22</v>
      </c>
      <c r="Q412" t="s">
        <v>49</v>
      </c>
      <c r="R412" t="s">
        <v>58</v>
      </c>
      <c r="S412">
        <v>7</v>
      </c>
      <c r="T412">
        <v>34</v>
      </c>
      <c r="U412">
        <v>73</v>
      </c>
      <c r="V412">
        <v>7</v>
      </c>
      <c r="W412" s="2">
        <v>0.49</v>
      </c>
      <c r="X412" s="2">
        <v>0.13</v>
      </c>
      <c r="Y412">
        <v>4</v>
      </c>
      <c r="Z412">
        <v>10</v>
      </c>
      <c r="AA412">
        <v>11</v>
      </c>
      <c r="AC412" s="26">
        <v>1039</v>
      </c>
      <c r="AD412" s="27">
        <v>2</v>
      </c>
      <c r="AE412" s="27">
        <v>16</v>
      </c>
      <c r="AF412" s="26">
        <v>71</v>
      </c>
      <c r="AG412" s="26">
        <v>93</v>
      </c>
      <c r="AH412" s="26">
        <v>18</v>
      </c>
      <c r="AI412" s="26">
        <v>2.25</v>
      </c>
      <c r="AJ412" s="26">
        <v>74</v>
      </c>
      <c r="AK412" s="28">
        <v>2</v>
      </c>
      <c r="AL412" s="28">
        <f>Tabla_Estadisticas[[#This Row],[E1_Pts_Saque]]+Tabla_Estadisticas[[#This Row],[E1_Error_Saque]]/Tabla_Estadisticas[[#This Row],[E1_Total_Saques]]</f>
        <v>7.2065217391304346</v>
      </c>
      <c r="AM412" s="28">
        <f>Tabla_Estadisticas[[#This Row],[E1_Pts_Contraataque]]/Tabla_Estadisticas[[#This Row],[E1_Total_Saques]]</f>
        <v>0.20652173913043478</v>
      </c>
      <c r="AN412" s="26">
        <v>65</v>
      </c>
      <c r="AO412" s="26">
        <v>88</v>
      </c>
      <c r="AP412" s="26">
        <v>14</v>
      </c>
      <c r="AQ412" s="26">
        <v>0.5</v>
      </c>
      <c r="AR412" s="26">
        <v>75</v>
      </c>
      <c r="AS412" s="29">
        <v>9</v>
      </c>
      <c r="AT412" s="28">
        <f>Tabla_Estadisticas[[#This Row],[E2_Pts_Saque]]+Tabla_Estadisticas[[#This Row],[E2_Error_Saque]]/Tabla_Estadisticas[[#This Row],[E2_Total_Saques]]</f>
        <v>5.1649484536082477</v>
      </c>
      <c r="AU412" s="28">
        <f>Tabla_Estadisticas[[#This Row],[E2_Pts_Contraataque]]/Tabla_Estadisticas[[#This Row],[E2_Pts_Totales]]</f>
        <v>0.33333333333333331</v>
      </c>
      <c r="AW412" s="22">
        <v>1040</v>
      </c>
      <c r="AX412" s="32">
        <v>43178</v>
      </c>
      <c r="AY412" s="22">
        <f>_xlfn.XLOOKUP(Auxiliar!A1041,Equipos!$B$2:$B$24,Equipos!$A$2:$A$24,"error",0)</f>
        <v>4</v>
      </c>
      <c r="AZ412" s="22">
        <f>_xlfn.XLOOKUP(Auxiliar!B1041,Equipos!$B$2:$B$24,Equipos!$A$2:$A$24,"error",0)</f>
        <v>9</v>
      </c>
      <c r="BA412" s="22">
        <v>3</v>
      </c>
      <c r="BB412" s="22">
        <v>0</v>
      </c>
    </row>
    <row r="413" spans="1:54" x14ac:dyDescent="0.25">
      <c r="A413" t="s">
        <v>87</v>
      </c>
      <c r="B413" t="s">
        <v>92</v>
      </c>
      <c r="L413" t="s">
        <v>102</v>
      </c>
      <c r="M413" t="s">
        <v>166</v>
      </c>
      <c r="N413" t="s">
        <v>58</v>
      </c>
      <c r="O413" s="2">
        <v>0.55000000000000004</v>
      </c>
      <c r="P413" s="2">
        <v>0.25</v>
      </c>
      <c r="Q413" t="s">
        <v>146</v>
      </c>
      <c r="R413" t="s">
        <v>84</v>
      </c>
      <c r="S413">
        <v>9</v>
      </c>
      <c r="T413">
        <v>39</v>
      </c>
      <c r="U413">
        <v>82</v>
      </c>
      <c r="V413">
        <v>4</v>
      </c>
      <c r="W413" s="2">
        <v>0.48</v>
      </c>
      <c r="X413" s="2">
        <v>0.19</v>
      </c>
      <c r="Y413">
        <v>12</v>
      </c>
      <c r="Z413">
        <v>19</v>
      </c>
      <c r="AA413">
        <v>10</v>
      </c>
      <c r="AC413" s="22">
        <v>1040</v>
      </c>
      <c r="AD413" s="23">
        <v>4</v>
      </c>
      <c r="AE413" s="23">
        <v>9</v>
      </c>
      <c r="AF413" s="22">
        <v>54</v>
      </c>
      <c r="AG413" s="22">
        <v>73</v>
      </c>
      <c r="AH413" s="22">
        <v>10</v>
      </c>
      <c r="AI413" s="22">
        <v>1</v>
      </c>
      <c r="AJ413" s="22">
        <v>49</v>
      </c>
      <c r="AK413" s="24">
        <v>6</v>
      </c>
      <c r="AL413" s="24">
        <f>Tabla_Estadisticas[[#This Row],[E1_Pts_Saque]]+Tabla_Estadisticas[[#This Row],[E1_Error_Saque]]/Tabla_Estadisticas[[#This Row],[E1_Total_Saques]]</f>
        <v>4.1546391752577323</v>
      </c>
      <c r="AM413" s="24">
        <f>Tabla_Estadisticas[[#This Row],[E1_Pts_Contraataque]]/Tabla_Estadisticas[[#This Row],[E1_Total_Saques]]</f>
        <v>0.20618556701030927</v>
      </c>
      <c r="AN413" s="22">
        <v>39</v>
      </c>
      <c r="AO413" s="22">
        <v>59</v>
      </c>
      <c r="AP413" s="22">
        <v>10</v>
      </c>
      <c r="AQ413" s="22">
        <v>2</v>
      </c>
      <c r="AR413" s="22">
        <v>63</v>
      </c>
      <c r="AS413" s="25">
        <v>3</v>
      </c>
      <c r="AT413" s="24">
        <f>Tabla_Estadisticas[[#This Row],[E2_Pts_Saque]]+Tabla_Estadisticas[[#This Row],[E2_Error_Saque]]/Tabla_Estadisticas[[#This Row],[E2_Total_Saques]]</f>
        <v>4.1142857142857139</v>
      </c>
      <c r="AU413" s="24">
        <f>Tabla_Estadisticas[[#This Row],[E2_Pts_Contraataque]]/Tabla_Estadisticas[[#This Row],[E2_Pts_Totales]]</f>
        <v>0.40243902439024393</v>
      </c>
      <c r="AW413" s="30">
        <v>1041</v>
      </c>
      <c r="AX413" s="31">
        <v>43176</v>
      </c>
      <c r="AY413" s="30">
        <f>_xlfn.XLOOKUP(Auxiliar!A1042,Equipos!$B$2:$B$24,Equipos!$A$2:$A$24,"error",0)</f>
        <v>13</v>
      </c>
      <c r="AZ413" s="30">
        <f>_xlfn.XLOOKUP(Auxiliar!B1042,Equipos!$B$2:$B$24,Equipos!$A$2:$A$24,"error",0)</f>
        <v>17</v>
      </c>
      <c r="BA413" s="30">
        <v>3</v>
      </c>
      <c r="BB413" s="30">
        <v>0</v>
      </c>
    </row>
    <row r="414" spans="1:54" x14ac:dyDescent="0.25">
      <c r="A414" t="s">
        <v>71</v>
      </c>
      <c r="B414" t="s">
        <v>62</v>
      </c>
      <c r="L414" t="s">
        <v>107</v>
      </c>
      <c r="M414" t="s">
        <v>160</v>
      </c>
      <c r="N414" t="s">
        <v>58</v>
      </c>
      <c r="O414" s="2">
        <v>0.5</v>
      </c>
      <c r="P414" s="2">
        <v>0.15</v>
      </c>
      <c r="Q414" t="s">
        <v>50</v>
      </c>
      <c r="R414" t="s">
        <v>50</v>
      </c>
      <c r="S414">
        <v>8</v>
      </c>
      <c r="T414">
        <v>14</v>
      </c>
      <c r="U414">
        <v>73</v>
      </c>
      <c r="V414">
        <v>7</v>
      </c>
      <c r="W414" s="2">
        <v>0.52</v>
      </c>
      <c r="X414" s="2">
        <v>0.2</v>
      </c>
      <c r="Y414">
        <v>7</v>
      </c>
      <c r="Z414">
        <v>7</v>
      </c>
      <c r="AA414">
        <v>8</v>
      </c>
      <c r="AC414" s="26">
        <v>1041</v>
      </c>
      <c r="AD414" s="27">
        <v>13</v>
      </c>
      <c r="AE414" s="27">
        <v>17</v>
      </c>
      <c r="AF414" s="26">
        <v>60</v>
      </c>
      <c r="AG414" s="26">
        <v>72</v>
      </c>
      <c r="AH414" s="26">
        <v>18</v>
      </c>
      <c r="AI414" s="26">
        <v>4.67</v>
      </c>
      <c r="AJ414" s="26">
        <v>47</v>
      </c>
      <c r="AK414" s="28">
        <v>1</v>
      </c>
      <c r="AL414" s="28">
        <f>Tabla_Estadisticas[[#This Row],[E1_Pts_Saque]]+Tabla_Estadisticas[[#This Row],[E1_Error_Saque]]/Tabla_Estadisticas[[#This Row],[E1_Total_Saques]]</f>
        <v>7.239583333333333</v>
      </c>
      <c r="AM414" s="28">
        <f>Tabla_Estadisticas[[#This Row],[E1_Pts_Contraataque]]/Tabla_Estadisticas[[#This Row],[E1_Total_Saques]]</f>
        <v>0.22916666666666666</v>
      </c>
      <c r="AN414" s="26">
        <v>32</v>
      </c>
      <c r="AO414" s="26">
        <v>54</v>
      </c>
      <c r="AP414" s="26">
        <v>7</v>
      </c>
      <c r="AQ414" s="26">
        <v>0.33</v>
      </c>
      <c r="AR414" s="26">
        <v>54</v>
      </c>
      <c r="AS414" s="29">
        <v>14</v>
      </c>
      <c r="AT414" s="28">
        <f>Tabla_Estadisticas[[#This Row],[E2_Pts_Saque]]+Tabla_Estadisticas[[#This Row],[E2_Error_Saque]]/Tabla_Estadisticas[[#This Row],[E2_Total_Saques]]</f>
        <v>4.264367816091954</v>
      </c>
      <c r="AU414" s="28">
        <f>Tabla_Estadisticas[[#This Row],[E2_Pts_Contraataque]]/Tabla_Estadisticas[[#This Row],[E2_Pts_Totales]]</f>
        <v>0.22222222222222221</v>
      </c>
      <c r="AW414" s="22">
        <v>1042</v>
      </c>
      <c r="AX414" s="32">
        <v>43176</v>
      </c>
      <c r="AY414" s="22">
        <f>_xlfn.XLOOKUP(Auxiliar!A1043,Equipos!$B$2:$B$24,Equipos!$A$2:$A$24,"error",0)</f>
        <v>15</v>
      </c>
      <c r="AZ414" s="22">
        <f>_xlfn.XLOOKUP(Auxiliar!B1043,Equipos!$B$2:$B$24,Equipos!$A$2:$A$24,"error",0)</f>
        <v>19</v>
      </c>
      <c r="BA414" s="22">
        <v>3</v>
      </c>
      <c r="BB414" s="22">
        <v>0</v>
      </c>
    </row>
    <row r="415" spans="1:54" x14ac:dyDescent="0.25">
      <c r="A415" t="s">
        <v>87</v>
      </c>
      <c r="B415" t="s">
        <v>54</v>
      </c>
      <c r="L415" t="s">
        <v>107</v>
      </c>
      <c r="M415" t="s">
        <v>155</v>
      </c>
      <c r="N415" t="s">
        <v>50</v>
      </c>
      <c r="O415" s="2">
        <v>0.54</v>
      </c>
      <c r="P415" s="2">
        <v>0.18</v>
      </c>
      <c r="Q415" t="s">
        <v>117</v>
      </c>
      <c r="R415" t="s">
        <v>50</v>
      </c>
      <c r="S415">
        <v>4</v>
      </c>
      <c r="T415">
        <v>40</v>
      </c>
      <c r="U415">
        <v>92</v>
      </c>
      <c r="V415">
        <v>9</v>
      </c>
      <c r="W415" s="2">
        <v>0.48</v>
      </c>
      <c r="X415" s="2">
        <v>0.13</v>
      </c>
      <c r="Y415">
        <v>7</v>
      </c>
      <c r="Z415">
        <v>13</v>
      </c>
      <c r="AA415">
        <v>9</v>
      </c>
      <c r="AC415" s="22">
        <v>1042</v>
      </c>
      <c r="AD415" s="23">
        <v>15</v>
      </c>
      <c r="AE415" s="23">
        <v>19</v>
      </c>
      <c r="AF415" s="22">
        <v>55</v>
      </c>
      <c r="AG415" s="22">
        <v>73</v>
      </c>
      <c r="AH415" s="22">
        <v>11</v>
      </c>
      <c r="AI415" s="22">
        <v>1.67</v>
      </c>
      <c r="AJ415" s="22">
        <v>35</v>
      </c>
      <c r="AK415" s="24">
        <v>2</v>
      </c>
      <c r="AL415" s="24">
        <f>Tabla_Estadisticas[[#This Row],[E1_Pts_Saque]]+Tabla_Estadisticas[[#This Row],[E1_Error_Saque]]/Tabla_Estadisticas[[#This Row],[E1_Total_Saques]]</f>
        <v>9.1401869158878508</v>
      </c>
      <c r="AM415" s="24">
        <f>Tabla_Estadisticas[[#This Row],[E1_Pts_Contraataque]]/Tabla_Estadisticas[[#This Row],[E1_Total_Saques]]</f>
        <v>0.21495327102803738</v>
      </c>
      <c r="AN415" s="22">
        <v>30</v>
      </c>
      <c r="AO415" s="22">
        <v>45</v>
      </c>
      <c r="AP415" s="22">
        <v>10</v>
      </c>
      <c r="AQ415" s="22">
        <v>0.67</v>
      </c>
      <c r="AR415" s="22">
        <v>62</v>
      </c>
      <c r="AS415" s="25">
        <v>5</v>
      </c>
      <c r="AT415" s="24">
        <f>Tabla_Estadisticas[[#This Row],[E2_Pts_Saque]]+Tabla_Estadisticas[[#This Row],[E2_Error_Saque]]/Tabla_Estadisticas[[#This Row],[E2_Total_Saques]]</f>
        <v>7.2105263157894735</v>
      </c>
      <c r="AU415" s="24">
        <f>Tabla_Estadisticas[[#This Row],[E2_Pts_Contraataque]]/Tabla_Estadisticas[[#This Row],[E2_Pts_Totales]]</f>
        <v>0.35164835164835168</v>
      </c>
      <c r="AW415" s="30">
        <v>1043</v>
      </c>
      <c r="AX415" s="31">
        <v>43176</v>
      </c>
      <c r="AY415" s="30">
        <f>_xlfn.XLOOKUP(Auxiliar!A1044,Equipos!$B$2:$B$24,Equipos!$A$2:$A$24,"error",0)</f>
        <v>5</v>
      </c>
      <c r="AZ415" s="30">
        <f>_xlfn.XLOOKUP(Auxiliar!B1044,Equipos!$B$2:$B$24,Equipos!$A$2:$A$24,"error",0)</f>
        <v>20</v>
      </c>
      <c r="BA415" s="30">
        <v>3</v>
      </c>
      <c r="BB415" s="30">
        <v>1</v>
      </c>
    </row>
    <row r="416" spans="1:54" x14ac:dyDescent="0.25">
      <c r="A416" t="s">
        <v>92</v>
      </c>
      <c r="B416" t="s">
        <v>41</v>
      </c>
      <c r="L416" t="s">
        <v>104</v>
      </c>
      <c r="M416" t="s">
        <v>143</v>
      </c>
      <c r="N416" t="s">
        <v>60</v>
      </c>
      <c r="O416" s="2">
        <v>0.4</v>
      </c>
      <c r="P416" s="2">
        <v>0.22</v>
      </c>
      <c r="Q416" t="s">
        <v>98</v>
      </c>
      <c r="R416" t="s">
        <v>50</v>
      </c>
      <c r="S416">
        <v>5</v>
      </c>
      <c r="T416">
        <v>14</v>
      </c>
      <c r="U416">
        <v>63</v>
      </c>
      <c r="V416">
        <v>5</v>
      </c>
      <c r="W416" s="2">
        <v>0.49</v>
      </c>
      <c r="X416" s="2">
        <v>0.25</v>
      </c>
      <c r="Y416">
        <v>7</v>
      </c>
      <c r="Z416">
        <v>2</v>
      </c>
      <c r="AA416">
        <v>5</v>
      </c>
      <c r="AC416" s="26">
        <v>1043</v>
      </c>
      <c r="AD416" s="27">
        <v>5</v>
      </c>
      <c r="AE416" s="27">
        <v>20</v>
      </c>
      <c r="AF416" s="26">
        <v>64</v>
      </c>
      <c r="AG416" s="26">
        <v>92</v>
      </c>
      <c r="AH416" s="26">
        <v>18</v>
      </c>
      <c r="AI416" s="26">
        <v>0.5</v>
      </c>
      <c r="AJ416" s="26">
        <v>72</v>
      </c>
      <c r="AK416" s="28">
        <v>5</v>
      </c>
      <c r="AL416" s="28">
        <f>Tabla_Estadisticas[[#This Row],[E1_Pts_Saque]]+Tabla_Estadisticas[[#This Row],[E1_Error_Saque]]/Tabla_Estadisticas[[#This Row],[E1_Total_Saques]]</f>
        <v>5.1486486486486482</v>
      </c>
      <c r="AM416" s="28">
        <f>Tabla_Estadisticas[[#This Row],[E1_Pts_Contraataque]]/Tabla_Estadisticas[[#This Row],[E1_Total_Saques]]</f>
        <v>0.27027027027027029</v>
      </c>
      <c r="AN416" s="26">
        <v>61</v>
      </c>
      <c r="AO416" s="26">
        <v>86</v>
      </c>
      <c r="AP416" s="26">
        <v>14</v>
      </c>
      <c r="AQ416" s="26">
        <v>1.25</v>
      </c>
      <c r="AR416" s="26">
        <v>74</v>
      </c>
      <c r="AS416" s="29">
        <v>2</v>
      </c>
      <c r="AT416" s="28">
        <f>Tabla_Estadisticas[[#This Row],[E2_Pts_Saque]]+Tabla_Estadisticas[[#This Row],[E2_Error_Saque]]/Tabla_Estadisticas[[#This Row],[E2_Total_Saques]]</f>
        <v>1.1967213114754098</v>
      </c>
      <c r="AU416" s="28">
        <f>Tabla_Estadisticas[[#This Row],[E2_Pts_Contraataque]]/Tabla_Estadisticas[[#This Row],[E2_Pts_Totales]]</f>
        <v>0.16279069767441862</v>
      </c>
      <c r="AW416" s="22">
        <v>1044</v>
      </c>
      <c r="AX416" s="32">
        <v>43194</v>
      </c>
      <c r="AY416" s="22">
        <f>_xlfn.XLOOKUP(Auxiliar!A1045,Equipos!$B$2:$B$24,Equipos!$A$2:$A$24,"error",0)</f>
        <v>5</v>
      </c>
      <c r="AZ416" s="22">
        <f>_xlfn.XLOOKUP(Auxiliar!B1045,Equipos!$B$2:$B$24,Equipos!$A$2:$A$24,"error",0)</f>
        <v>7</v>
      </c>
      <c r="BA416" s="22">
        <v>1</v>
      </c>
      <c r="BB416" s="22">
        <v>3</v>
      </c>
    </row>
    <row r="417" spans="1:54" x14ac:dyDescent="0.25">
      <c r="A417" t="s">
        <v>100</v>
      </c>
      <c r="B417" t="s">
        <v>82</v>
      </c>
      <c r="L417" t="s">
        <v>103</v>
      </c>
      <c r="M417" t="s">
        <v>143</v>
      </c>
      <c r="N417" t="s">
        <v>58</v>
      </c>
      <c r="O417" s="2">
        <v>0.38</v>
      </c>
      <c r="P417" s="2">
        <v>0.16</v>
      </c>
      <c r="Q417" t="s">
        <v>58</v>
      </c>
      <c r="R417" t="s">
        <v>69</v>
      </c>
      <c r="S417">
        <v>8</v>
      </c>
      <c r="T417">
        <v>10</v>
      </c>
      <c r="U417">
        <v>63</v>
      </c>
      <c r="V417">
        <v>7</v>
      </c>
      <c r="W417" s="2">
        <v>0.46</v>
      </c>
      <c r="X417" s="2">
        <v>0.22</v>
      </c>
      <c r="Y417">
        <v>9</v>
      </c>
      <c r="Z417">
        <v>4</v>
      </c>
      <c r="AA417">
        <v>11</v>
      </c>
      <c r="AC417" s="22">
        <v>1044</v>
      </c>
      <c r="AD417" s="23">
        <v>5</v>
      </c>
      <c r="AE417" s="23">
        <v>7</v>
      </c>
      <c r="AF417" s="22">
        <v>52</v>
      </c>
      <c r="AG417" s="22">
        <v>83</v>
      </c>
      <c r="AH417" s="22">
        <v>13</v>
      </c>
      <c r="AI417" s="22">
        <v>1.25</v>
      </c>
      <c r="AJ417" s="22">
        <v>80</v>
      </c>
      <c r="AK417" s="24">
        <v>5</v>
      </c>
      <c r="AL417" s="24">
        <f>Tabla_Estadisticas[[#This Row],[E1_Pts_Saque]]+Tabla_Estadisticas[[#This Row],[E1_Error_Saque]]/Tabla_Estadisticas[[#This Row],[E1_Total_Saques]]</f>
        <v>7.1369863013698627</v>
      </c>
      <c r="AM417" s="24">
        <f>Tabla_Estadisticas[[#This Row],[E1_Pts_Contraataque]]/Tabla_Estadisticas[[#This Row],[E1_Total_Saques]]</f>
        <v>0.42465753424657532</v>
      </c>
      <c r="AN417" s="22">
        <v>69</v>
      </c>
      <c r="AO417" s="22">
        <v>98</v>
      </c>
      <c r="AP417" s="22">
        <v>18</v>
      </c>
      <c r="AQ417" s="22">
        <v>1.25</v>
      </c>
      <c r="AR417" s="22">
        <v>70</v>
      </c>
      <c r="AS417" s="25">
        <v>5</v>
      </c>
      <c r="AT417" s="24">
        <f>Tabla_Estadisticas[[#This Row],[E2_Pts_Saque]]+Tabla_Estadisticas[[#This Row],[E2_Error_Saque]]/Tabla_Estadisticas[[#This Row],[E2_Total_Saques]]</f>
        <v>4.1090909090909093</v>
      </c>
      <c r="AU417" s="24">
        <f>Tabla_Estadisticas[[#This Row],[E2_Pts_Contraataque]]/Tabla_Estadisticas[[#This Row],[E2_Pts_Totales]]</f>
        <v>0.35</v>
      </c>
      <c r="AW417" s="30">
        <v>1045</v>
      </c>
      <c r="AX417" s="31">
        <v>43184</v>
      </c>
      <c r="AY417" s="30">
        <f>_xlfn.XLOOKUP(Auxiliar!A1046,Equipos!$B$2:$B$24,Equipos!$A$2:$A$24,"error",0)</f>
        <v>20</v>
      </c>
      <c r="AZ417" s="30">
        <f>_xlfn.XLOOKUP(Auxiliar!B1046,Equipos!$B$2:$B$24,Equipos!$A$2:$A$24,"error",0)</f>
        <v>15</v>
      </c>
      <c r="BA417" s="30">
        <v>1</v>
      </c>
      <c r="BB417" s="30">
        <v>3</v>
      </c>
    </row>
    <row r="418" spans="1:54" x14ac:dyDescent="0.25">
      <c r="A418" t="s">
        <v>72</v>
      </c>
      <c r="B418" t="s">
        <v>63</v>
      </c>
      <c r="L418" t="s">
        <v>141</v>
      </c>
      <c r="M418" t="s">
        <v>48</v>
      </c>
      <c r="N418" t="s">
        <v>45</v>
      </c>
      <c r="O418" s="2">
        <v>0.45</v>
      </c>
      <c r="P418" s="2">
        <v>0.23</v>
      </c>
      <c r="Q418" t="s">
        <v>69</v>
      </c>
      <c r="R418" t="s">
        <v>79</v>
      </c>
      <c r="S418">
        <v>5</v>
      </c>
      <c r="T418">
        <v>24</v>
      </c>
      <c r="U418">
        <v>83</v>
      </c>
      <c r="V418">
        <v>9</v>
      </c>
      <c r="W418" s="2">
        <v>0.45</v>
      </c>
      <c r="X418" s="2">
        <v>0.26</v>
      </c>
      <c r="Y418">
        <v>8</v>
      </c>
      <c r="Z418">
        <v>9</v>
      </c>
      <c r="AA418">
        <v>7</v>
      </c>
      <c r="AC418" s="26">
        <v>1045</v>
      </c>
      <c r="AD418" s="27">
        <v>20</v>
      </c>
      <c r="AE418" s="27">
        <v>15</v>
      </c>
      <c r="AF418" s="26">
        <v>46</v>
      </c>
      <c r="AG418" s="26">
        <v>69</v>
      </c>
      <c r="AH418" s="26">
        <v>11</v>
      </c>
      <c r="AI418" s="26">
        <v>1</v>
      </c>
      <c r="AJ418" s="26">
        <v>81</v>
      </c>
      <c r="AK418" s="28">
        <v>9</v>
      </c>
      <c r="AL418" s="28">
        <f>Tabla_Estadisticas[[#This Row],[E1_Pts_Saque]]+Tabla_Estadisticas[[#This Row],[E1_Error_Saque]]/Tabla_Estadisticas[[#This Row],[E1_Total_Saques]]</f>
        <v>9.2019230769230766</v>
      </c>
      <c r="AM418" s="28">
        <f>Tabla_Estadisticas[[#This Row],[E1_Pts_Contraataque]]/Tabla_Estadisticas[[#This Row],[E1_Total_Saques]]</f>
        <v>0.26923076923076922</v>
      </c>
      <c r="AN418" s="26">
        <v>76</v>
      </c>
      <c r="AO418" s="26">
        <v>97</v>
      </c>
      <c r="AP418" s="26">
        <v>16</v>
      </c>
      <c r="AQ418" s="26">
        <v>2.25</v>
      </c>
      <c r="AR418" s="26">
        <v>58</v>
      </c>
      <c r="AS418" s="29">
        <v>4</v>
      </c>
      <c r="AT418" s="28">
        <f>Tabla_Estadisticas[[#This Row],[E2_Pts_Saque]]+Tabla_Estadisticas[[#This Row],[E2_Error_Saque]]/Tabla_Estadisticas[[#This Row],[E2_Total_Saques]]</f>
        <v>11.19811320754717</v>
      </c>
      <c r="AU418" s="28">
        <f>Tabla_Estadisticas[[#This Row],[E2_Pts_Contraataque]]/Tabla_Estadisticas[[#This Row],[E2_Pts_Totales]]</f>
        <v>0.375</v>
      </c>
      <c r="AW418" s="22">
        <v>1046</v>
      </c>
      <c r="AX418" s="32">
        <v>43185</v>
      </c>
      <c r="AY418" s="22">
        <f>_xlfn.XLOOKUP(Auxiliar!A1047,Equipos!$B$2:$B$24,Equipos!$A$2:$A$24,"error",0)</f>
        <v>19</v>
      </c>
      <c r="AZ418" s="22">
        <f>_xlfn.XLOOKUP(Auxiliar!B1047,Equipos!$B$2:$B$24,Equipos!$A$2:$A$24,"error",0)</f>
        <v>13</v>
      </c>
      <c r="BA418" s="22">
        <v>0</v>
      </c>
      <c r="BB418" s="22">
        <v>3</v>
      </c>
    </row>
    <row r="419" spans="1:54" x14ac:dyDescent="0.25">
      <c r="A419" t="s">
        <v>101</v>
      </c>
      <c r="B419" t="s">
        <v>86</v>
      </c>
      <c r="L419" t="s">
        <v>66</v>
      </c>
      <c r="M419" t="s">
        <v>159</v>
      </c>
      <c r="N419" t="s">
        <v>79</v>
      </c>
      <c r="O419" s="2">
        <v>0.43</v>
      </c>
      <c r="P419" s="2">
        <v>0.17</v>
      </c>
      <c r="Q419" t="s">
        <v>49</v>
      </c>
      <c r="R419" t="s">
        <v>51</v>
      </c>
      <c r="S419">
        <v>6</v>
      </c>
      <c r="T419">
        <v>39</v>
      </c>
      <c r="U419">
        <v>89</v>
      </c>
      <c r="V419">
        <v>4</v>
      </c>
      <c r="W419" s="2">
        <v>0.42</v>
      </c>
      <c r="X419" s="2">
        <v>0.11</v>
      </c>
      <c r="Y419">
        <v>14</v>
      </c>
      <c r="Z419">
        <v>10</v>
      </c>
      <c r="AA419">
        <v>11</v>
      </c>
      <c r="AC419" s="22">
        <v>1046</v>
      </c>
      <c r="AD419" s="23">
        <v>19</v>
      </c>
      <c r="AE419" s="23">
        <v>13</v>
      </c>
      <c r="AF419" s="22">
        <v>50</v>
      </c>
      <c r="AG419" s="22">
        <v>66</v>
      </c>
      <c r="AH419" s="22">
        <v>11</v>
      </c>
      <c r="AI419" s="22">
        <v>0.67</v>
      </c>
      <c r="AJ419" s="22">
        <v>66</v>
      </c>
      <c r="AK419" s="24">
        <v>4</v>
      </c>
      <c r="AL419" s="24">
        <f>Tabla_Estadisticas[[#This Row],[E1_Pts_Saque]]+Tabla_Estadisticas[[#This Row],[E1_Error_Saque]]/Tabla_Estadisticas[[#This Row],[E1_Total_Saques]]</f>
        <v>4.1359223300970873</v>
      </c>
      <c r="AM419" s="24">
        <f>Tabla_Estadisticas[[#This Row],[E1_Pts_Contraataque]]/Tabla_Estadisticas[[#This Row],[E1_Total_Saques]]</f>
        <v>0.24271844660194175</v>
      </c>
      <c r="AN419" s="22">
        <v>55</v>
      </c>
      <c r="AO419" s="22">
        <v>76</v>
      </c>
      <c r="AP419" s="22">
        <v>10</v>
      </c>
      <c r="AQ419" s="22">
        <v>1.33</v>
      </c>
      <c r="AR419" s="22">
        <v>55</v>
      </c>
      <c r="AS419" s="25">
        <v>2</v>
      </c>
      <c r="AT419" s="24">
        <f>Tabla_Estadisticas[[#This Row],[E2_Pts_Saque]]+Tabla_Estadisticas[[#This Row],[E2_Error_Saque]]/Tabla_Estadisticas[[#This Row],[E2_Total_Saques]]</f>
        <v>8.1682242990654199</v>
      </c>
      <c r="AU419" s="24">
        <f>Tabla_Estadisticas[[#This Row],[E2_Pts_Contraataque]]/Tabla_Estadisticas[[#This Row],[E2_Pts_Totales]]</f>
        <v>0.38095238095238093</v>
      </c>
      <c r="AW419" s="30">
        <v>1047</v>
      </c>
      <c r="AX419" s="31">
        <v>43184</v>
      </c>
      <c r="AY419" s="30">
        <f>_xlfn.XLOOKUP(Auxiliar!A1048,Equipos!$B$2:$B$24,Equipos!$A$2:$A$24,"error",0)</f>
        <v>17</v>
      </c>
      <c r="AZ419" s="30">
        <f>_xlfn.XLOOKUP(Auxiliar!B1048,Equipos!$B$2:$B$24,Equipos!$A$2:$A$24,"error",0)</f>
        <v>4</v>
      </c>
      <c r="BA419" s="30">
        <v>2</v>
      </c>
      <c r="BB419" s="30">
        <v>3</v>
      </c>
    </row>
    <row r="420" spans="1:54" x14ac:dyDescent="0.25">
      <c r="A420" t="s">
        <v>53</v>
      </c>
      <c r="B420" t="s">
        <v>42</v>
      </c>
      <c r="L420" t="s">
        <v>45</v>
      </c>
      <c r="M420" t="s">
        <v>88</v>
      </c>
      <c r="N420" t="s">
        <v>49</v>
      </c>
      <c r="O420" s="2">
        <v>0.47</v>
      </c>
      <c r="P420" s="2">
        <v>0.2</v>
      </c>
      <c r="Q420" t="s">
        <v>69</v>
      </c>
      <c r="R420" t="s">
        <v>47</v>
      </c>
      <c r="S420">
        <v>0</v>
      </c>
      <c r="T420">
        <v>47</v>
      </c>
      <c r="U420">
        <v>43</v>
      </c>
      <c r="V420">
        <v>1</v>
      </c>
      <c r="W420" s="2">
        <v>0.32</v>
      </c>
      <c r="X420" s="2">
        <v>0.16</v>
      </c>
      <c r="Y420">
        <v>6</v>
      </c>
      <c r="Z420">
        <v>9</v>
      </c>
      <c r="AA420">
        <v>1</v>
      </c>
      <c r="AC420" s="26">
        <v>1047</v>
      </c>
      <c r="AD420" s="27">
        <v>17</v>
      </c>
      <c r="AE420" s="27">
        <v>4</v>
      </c>
      <c r="AF420" s="26">
        <v>78</v>
      </c>
      <c r="AG420" s="26">
        <v>108</v>
      </c>
      <c r="AH420" s="26">
        <v>20</v>
      </c>
      <c r="AI420" s="26">
        <v>1</v>
      </c>
      <c r="AJ420" s="26">
        <v>92</v>
      </c>
      <c r="AK420" s="28">
        <v>5</v>
      </c>
      <c r="AL420" s="28">
        <f>Tabla_Estadisticas[[#This Row],[E1_Pts_Saque]]+Tabla_Estadisticas[[#This Row],[E1_Error_Saque]]/Tabla_Estadisticas[[#This Row],[E1_Total_Saques]]</f>
        <v>1.1886792452830188</v>
      </c>
      <c r="AM420" s="28">
        <f>Tabla_Estadisticas[[#This Row],[E1_Pts_Contraataque]]/Tabla_Estadisticas[[#This Row],[E1_Total_Saques]]</f>
        <v>0.18867924528301888</v>
      </c>
      <c r="AN420" s="26">
        <v>76</v>
      </c>
      <c r="AO420" s="26">
        <v>112</v>
      </c>
      <c r="AP420" s="26">
        <v>20</v>
      </c>
      <c r="AQ420" s="26">
        <v>1</v>
      </c>
      <c r="AR420" s="26">
        <v>88</v>
      </c>
      <c r="AS420" s="29">
        <v>5</v>
      </c>
      <c r="AT420" s="28">
        <f>Tabla_Estadisticas[[#This Row],[E2_Pts_Saque]]+Tabla_Estadisticas[[#This Row],[E2_Error_Saque]]/Tabla_Estadisticas[[#This Row],[E2_Total_Saques]]</f>
        <v>10.068493150684931</v>
      </c>
      <c r="AU420" s="28">
        <f>Tabla_Estadisticas[[#This Row],[E2_Pts_Contraataque]]/Tabla_Estadisticas[[#This Row],[E2_Pts_Totales]]</f>
        <v>0.48333333333333334</v>
      </c>
      <c r="AW420" s="22">
        <v>1048</v>
      </c>
      <c r="AX420" s="32">
        <v>43184</v>
      </c>
      <c r="AY420" s="22">
        <f>_xlfn.XLOOKUP(Auxiliar!A1049,Equipos!$B$2:$B$24,Equipos!$A$2:$A$24,"error",0)</f>
        <v>9</v>
      </c>
      <c r="AZ420" s="22">
        <f>_xlfn.XLOOKUP(Auxiliar!B1049,Equipos!$B$2:$B$24,Equipos!$A$2:$A$24,"error",0)</f>
        <v>2</v>
      </c>
      <c r="BA420" s="22">
        <v>2</v>
      </c>
      <c r="BB420" s="22">
        <v>3</v>
      </c>
    </row>
    <row r="421" spans="1:54" x14ac:dyDescent="0.25">
      <c r="A421" t="s">
        <v>42</v>
      </c>
      <c r="B421" t="s">
        <v>87</v>
      </c>
      <c r="L421" t="s">
        <v>142</v>
      </c>
      <c r="M421" t="s">
        <v>70</v>
      </c>
      <c r="N421" t="s">
        <v>69</v>
      </c>
      <c r="O421" s="2">
        <v>0.52</v>
      </c>
      <c r="P421" s="2">
        <v>0.3</v>
      </c>
      <c r="Q421" t="s">
        <v>58</v>
      </c>
      <c r="R421" t="s">
        <v>49</v>
      </c>
      <c r="S421">
        <v>6</v>
      </c>
      <c r="T421">
        <v>18</v>
      </c>
      <c r="U421">
        <v>79</v>
      </c>
      <c r="V421">
        <v>6</v>
      </c>
      <c r="W421" s="2">
        <v>0.4</v>
      </c>
      <c r="X421" s="2">
        <v>0.27</v>
      </c>
      <c r="Y421">
        <v>10</v>
      </c>
      <c r="Z421">
        <v>4</v>
      </c>
      <c r="AA421">
        <v>9</v>
      </c>
      <c r="AC421" s="22">
        <v>1048</v>
      </c>
      <c r="AD421" s="23">
        <v>9</v>
      </c>
      <c r="AE421" s="23">
        <v>2</v>
      </c>
      <c r="AF421" s="22">
        <v>64</v>
      </c>
      <c r="AG421" s="22">
        <v>96</v>
      </c>
      <c r="AH421" s="22">
        <v>13</v>
      </c>
      <c r="AI421" s="22">
        <v>1.2</v>
      </c>
      <c r="AJ421" s="22">
        <v>83</v>
      </c>
      <c r="AK421" s="24">
        <v>9</v>
      </c>
      <c r="AL421" s="24">
        <f>Tabla_Estadisticas[[#This Row],[E1_Pts_Saque]]+Tabla_Estadisticas[[#This Row],[E1_Error_Saque]]/Tabla_Estadisticas[[#This Row],[E1_Total_Saques]]</f>
        <v>6.1318681318681323</v>
      </c>
      <c r="AM421" s="24">
        <f>Tabla_Estadisticas[[#This Row],[E1_Pts_Contraataque]]/Tabla_Estadisticas[[#This Row],[E1_Total_Saques]]</f>
        <v>0.30769230769230771</v>
      </c>
      <c r="AN421" s="22">
        <v>83</v>
      </c>
      <c r="AO421" s="22">
        <v>107</v>
      </c>
      <c r="AP421" s="22">
        <v>24</v>
      </c>
      <c r="AQ421" s="22">
        <v>1.8</v>
      </c>
      <c r="AR421" s="22">
        <v>83</v>
      </c>
      <c r="AS421" s="25">
        <v>6</v>
      </c>
      <c r="AT421" s="24">
        <f>Tabla_Estadisticas[[#This Row],[E2_Pts_Saque]]+Tabla_Estadisticas[[#This Row],[E2_Error_Saque]]/Tabla_Estadisticas[[#This Row],[E2_Total_Saques]]</f>
        <v>9.2025316455696196</v>
      </c>
      <c r="AU421" s="24">
        <f>Tabla_Estadisticas[[#This Row],[E2_Pts_Contraataque]]/Tabla_Estadisticas[[#This Row],[E2_Pts_Totales]]</f>
        <v>0.28813559322033899</v>
      </c>
      <c r="AW421" s="30">
        <v>1049</v>
      </c>
      <c r="AX421" s="31">
        <v>43184</v>
      </c>
      <c r="AY421" s="30">
        <f>_xlfn.XLOOKUP(Auxiliar!A1050,Equipos!$B$2:$B$24,Equipos!$A$2:$A$24,"error",0)</f>
        <v>16</v>
      </c>
      <c r="AZ421" s="30">
        <f>_xlfn.XLOOKUP(Auxiliar!B1050,Equipos!$B$2:$B$24,Equipos!$A$2:$A$24,"error",0)</f>
        <v>8</v>
      </c>
      <c r="BA421" s="30">
        <v>3</v>
      </c>
      <c r="BB421" s="30">
        <v>0</v>
      </c>
    </row>
    <row r="422" spans="1:54" x14ac:dyDescent="0.25">
      <c r="A422" t="s">
        <v>87</v>
      </c>
      <c r="B422" t="s">
        <v>42</v>
      </c>
      <c r="L422" t="s">
        <v>102</v>
      </c>
      <c r="M422" t="s">
        <v>149</v>
      </c>
      <c r="N422" t="s">
        <v>77</v>
      </c>
      <c r="O422" s="2">
        <v>0.6</v>
      </c>
      <c r="P422" s="2">
        <v>0.21</v>
      </c>
      <c r="Q422" t="s">
        <v>79</v>
      </c>
      <c r="R422" t="s">
        <v>77</v>
      </c>
      <c r="S422">
        <v>9</v>
      </c>
      <c r="T422">
        <v>35</v>
      </c>
      <c r="U422">
        <v>68</v>
      </c>
      <c r="V422">
        <v>7</v>
      </c>
      <c r="W422" s="2">
        <v>0.54</v>
      </c>
      <c r="X422" s="2">
        <v>0.27</v>
      </c>
      <c r="Y422">
        <v>5</v>
      </c>
      <c r="Z422">
        <v>8</v>
      </c>
      <c r="AA422">
        <v>7</v>
      </c>
      <c r="AC422" s="26">
        <v>1049</v>
      </c>
      <c r="AD422" s="27">
        <v>16</v>
      </c>
      <c r="AE422" s="27">
        <v>8</v>
      </c>
      <c r="AF422" s="26">
        <v>53</v>
      </c>
      <c r="AG422" s="26">
        <v>76</v>
      </c>
      <c r="AH422" s="26">
        <v>18</v>
      </c>
      <c r="AI422" s="26">
        <v>1.67</v>
      </c>
      <c r="AJ422" s="26">
        <v>52</v>
      </c>
      <c r="AK422" s="28">
        <v>2</v>
      </c>
      <c r="AL422" s="28">
        <f>Tabla_Estadisticas[[#This Row],[E1_Pts_Saque]]+Tabla_Estadisticas[[#This Row],[E1_Error_Saque]]/Tabla_Estadisticas[[#This Row],[E1_Total_Saques]]</f>
        <v>7.2272727272727275</v>
      </c>
      <c r="AM422" s="28">
        <f>Tabla_Estadisticas[[#This Row],[E1_Pts_Contraataque]]/Tabla_Estadisticas[[#This Row],[E1_Total_Saques]]</f>
        <v>0.18181818181818182</v>
      </c>
      <c r="AN422" s="26">
        <v>44</v>
      </c>
      <c r="AO422" s="26">
        <v>69</v>
      </c>
      <c r="AP422" s="26">
        <v>17</v>
      </c>
      <c r="AQ422" s="26">
        <v>0.67</v>
      </c>
      <c r="AR422" s="26">
        <v>58</v>
      </c>
      <c r="AS422" s="29">
        <v>5</v>
      </c>
      <c r="AT422" s="28">
        <f>Tabla_Estadisticas[[#This Row],[E2_Pts_Saque]]+Tabla_Estadisticas[[#This Row],[E2_Error_Saque]]/Tabla_Estadisticas[[#This Row],[E2_Total_Saques]]</f>
        <v>5.1702127659574471</v>
      </c>
      <c r="AU422" s="28">
        <f>Tabla_Estadisticas[[#This Row],[E2_Pts_Contraataque]]/Tabla_Estadisticas[[#This Row],[E2_Pts_Totales]]</f>
        <v>0.38571428571428573</v>
      </c>
      <c r="AW422" s="22">
        <v>1050</v>
      </c>
      <c r="AX422" s="32">
        <v>43183</v>
      </c>
      <c r="AY422" s="22">
        <f>_xlfn.XLOOKUP(Auxiliar!A1051,Equipos!$B$2:$B$24,Equipos!$A$2:$A$24,"error",0)</f>
        <v>18</v>
      </c>
      <c r="AZ422" s="22">
        <f>_xlfn.XLOOKUP(Auxiliar!B1051,Equipos!$B$2:$B$24,Equipos!$A$2:$A$24,"error",0)</f>
        <v>1</v>
      </c>
      <c r="BA422" s="22">
        <v>0</v>
      </c>
      <c r="BB422" s="22">
        <v>3</v>
      </c>
    </row>
    <row r="423" spans="1:54" x14ac:dyDescent="0.25">
      <c r="A423" t="s">
        <v>53</v>
      </c>
      <c r="B423" t="s">
        <v>71</v>
      </c>
      <c r="L423" t="s">
        <v>122</v>
      </c>
      <c r="M423" t="s">
        <v>55</v>
      </c>
      <c r="N423" t="s">
        <v>98</v>
      </c>
      <c r="O423" s="2">
        <v>0.66</v>
      </c>
      <c r="P423" s="2">
        <v>0.35</v>
      </c>
      <c r="Q423" t="s">
        <v>79</v>
      </c>
      <c r="R423" t="s">
        <v>47</v>
      </c>
      <c r="S423">
        <v>12</v>
      </c>
      <c r="T423">
        <v>13</v>
      </c>
      <c r="U423">
        <v>58</v>
      </c>
      <c r="V423">
        <v>5</v>
      </c>
      <c r="W423" s="2">
        <v>0.41</v>
      </c>
      <c r="X423" s="2">
        <v>0.18</v>
      </c>
      <c r="Y423">
        <v>6</v>
      </c>
      <c r="Z423">
        <v>8</v>
      </c>
      <c r="AA423">
        <v>10</v>
      </c>
      <c r="AC423" s="22">
        <v>1050</v>
      </c>
      <c r="AD423" s="23">
        <v>18</v>
      </c>
      <c r="AE423" s="23">
        <v>1</v>
      </c>
      <c r="AF423" s="22">
        <v>45</v>
      </c>
      <c r="AG423" s="22">
        <v>70</v>
      </c>
      <c r="AH423" s="22">
        <v>9</v>
      </c>
      <c r="AI423" s="22">
        <v>1.33</v>
      </c>
      <c r="AJ423" s="22">
        <v>68</v>
      </c>
      <c r="AK423" s="24">
        <v>7</v>
      </c>
      <c r="AL423" s="24">
        <f>Tabla_Estadisticas[[#This Row],[E1_Pts_Saque]]+Tabla_Estadisticas[[#This Row],[E1_Error_Saque]]/Tabla_Estadisticas[[#This Row],[E1_Total_Saques]]</f>
        <v>5.2054794520547949</v>
      </c>
      <c r="AM423" s="24">
        <f>Tabla_Estadisticas[[#This Row],[E1_Pts_Contraataque]]/Tabla_Estadisticas[[#This Row],[E1_Total_Saques]]</f>
        <v>0.30136986301369861</v>
      </c>
      <c r="AN423" s="22">
        <v>64</v>
      </c>
      <c r="AO423" s="22">
        <v>82</v>
      </c>
      <c r="AP423" s="22">
        <v>14</v>
      </c>
      <c r="AQ423" s="22">
        <v>2.33</v>
      </c>
      <c r="AR423" s="22">
        <v>61</v>
      </c>
      <c r="AS423" s="25">
        <v>4</v>
      </c>
      <c r="AT423" s="24">
        <f>Tabla_Estadisticas[[#This Row],[E2_Pts_Saque]]+Tabla_Estadisticas[[#This Row],[E2_Error_Saque]]/Tabla_Estadisticas[[#This Row],[E2_Total_Saques]]</f>
        <v>2.203125</v>
      </c>
      <c r="AU423" s="24">
        <f>Tabla_Estadisticas[[#This Row],[E2_Pts_Contraataque]]/Tabla_Estadisticas[[#This Row],[E2_Pts_Totales]]</f>
        <v>0.32558139534883723</v>
      </c>
      <c r="AW423" s="30">
        <v>1051</v>
      </c>
      <c r="AX423" s="31">
        <v>43182</v>
      </c>
      <c r="AY423" s="30">
        <f>_xlfn.XLOOKUP(Auxiliar!A1052,Equipos!$B$2:$B$24,Equipos!$A$2:$A$24,"error",0)</f>
        <v>14</v>
      </c>
      <c r="AZ423" s="30">
        <f>_xlfn.XLOOKUP(Auxiliar!B1052,Equipos!$B$2:$B$24,Equipos!$A$2:$A$24,"error",0)</f>
        <v>12</v>
      </c>
      <c r="BA423" s="30">
        <v>3</v>
      </c>
      <c r="BB423" s="30">
        <v>1</v>
      </c>
    </row>
    <row r="424" spans="1:54" x14ac:dyDescent="0.25">
      <c r="A424" t="s">
        <v>71</v>
      </c>
      <c r="B424" t="s">
        <v>53</v>
      </c>
      <c r="L424" t="s">
        <v>109</v>
      </c>
      <c r="M424" t="s">
        <v>149</v>
      </c>
      <c r="N424" t="s">
        <v>47</v>
      </c>
      <c r="O424" s="2">
        <v>0.38</v>
      </c>
      <c r="P424" s="2">
        <v>0.15</v>
      </c>
      <c r="Q424" t="s">
        <v>69</v>
      </c>
      <c r="R424" t="s">
        <v>45</v>
      </c>
      <c r="S424">
        <v>8</v>
      </c>
      <c r="T424">
        <v>26</v>
      </c>
      <c r="U424">
        <v>73</v>
      </c>
      <c r="V424">
        <v>3</v>
      </c>
      <c r="W424" s="2">
        <v>0.46</v>
      </c>
      <c r="X424" s="2">
        <v>0.23</v>
      </c>
      <c r="Y424">
        <v>11</v>
      </c>
      <c r="Z424">
        <v>9</v>
      </c>
      <c r="AA424">
        <v>10</v>
      </c>
      <c r="AC424" s="26">
        <v>1051</v>
      </c>
      <c r="AD424" s="27">
        <v>14</v>
      </c>
      <c r="AE424" s="27">
        <v>12</v>
      </c>
      <c r="AF424" s="26">
        <v>75</v>
      </c>
      <c r="AG424" s="26">
        <v>92</v>
      </c>
      <c r="AH424" s="26">
        <v>16</v>
      </c>
      <c r="AI424" s="26">
        <v>0.75</v>
      </c>
      <c r="AJ424" s="26">
        <v>74</v>
      </c>
      <c r="AK424" s="28">
        <v>4</v>
      </c>
      <c r="AL424" s="28">
        <f>Tabla_Estadisticas[[#This Row],[E1_Pts_Saque]]+Tabla_Estadisticas[[#This Row],[E1_Error_Saque]]/Tabla_Estadisticas[[#This Row],[E1_Total_Saques]]</f>
        <v>3.1888888888888891</v>
      </c>
      <c r="AM424" s="28">
        <f>Tabla_Estadisticas[[#This Row],[E1_Pts_Contraataque]]/Tabla_Estadisticas[[#This Row],[E1_Total_Saques]]</f>
        <v>0.17777777777777778</v>
      </c>
      <c r="AN424" s="26">
        <v>63</v>
      </c>
      <c r="AO424" s="26">
        <v>85</v>
      </c>
      <c r="AP424" s="26">
        <v>11</v>
      </c>
      <c r="AQ424" s="26">
        <v>1</v>
      </c>
      <c r="AR424" s="26">
        <v>76</v>
      </c>
      <c r="AS424" s="29">
        <v>3</v>
      </c>
      <c r="AT424" s="28">
        <f>Tabla_Estadisticas[[#This Row],[E2_Pts_Saque]]+Tabla_Estadisticas[[#This Row],[E2_Error_Saque]]/Tabla_Estadisticas[[#This Row],[E2_Total_Saques]]</f>
        <v>6.204081632653061</v>
      </c>
      <c r="AU424" s="28">
        <f>Tabla_Estadisticas[[#This Row],[E2_Pts_Contraataque]]/Tabla_Estadisticas[[#This Row],[E2_Pts_Totales]]</f>
        <v>0.37681159420289856</v>
      </c>
      <c r="AW424" s="22">
        <v>1052</v>
      </c>
      <c r="AX424" s="32">
        <v>43188</v>
      </c>
      <c r="AY424" s="22">
        <f>_xlfn.XLOOKUP(Auxiliar!A1053,Equipos!$B$2:$B$24,Equipos!$A$2:$A$24,"error",0)</f>
        <v>7</v>
      </c>
      <c r="AZ424" s="22">
        <f>_xlfn.XLOOKUP(Auxiliar!B1053,Equipos!$B$2:$B$24,Equipos!$A$2:$A$24,"error",0)</f>
        <v>14</v>
      </c>
      <c r="BA424" s="22">
        <v>3</v>
      </c>
      <c r="BB424" s="22">
        <v>0</v>
      </c>
    </row>
    <row r="425" spans="1:54" x14ac:dyDescent="0.25">
      <c r="A425" t="s">
        <v>92</v>
      </c>
      <c r="B425" t="s">
        <v>101</v>
      </c>
      <c r="L425" t="s">
        <v>61</v>
      </c>
      <c r="M425" t="s">
        <v>135</v>
      </c>
      <c r="N425" t="s">
        <v>68</v>
      </c>
      <c r="O425" s="2">
        <v>0.51</v>
      </c>
      <c r="P425" s="2">
        <v>0.28999999999999998</v>
      </c>
      <c r="Q425" t="s">
        <v>50</v>
      </c>
      <c r="R425" t="s">
        <v>58</v>
      </c>
      <c r="S425">
        <v>10</v>
      </c>
      <c r="T425">
        <v>32</v>
      </c>
      <c r="U425">
        <v>82</v>
      </c>
      <c r="V425">
        <v>8</v>
      </c>
      <c r="W425" s="2">
        <v>0.45</v>
      </c>
      <c r="X425" s="2">
        <v>0.23</v>
      </c>
      <c r="Y425">
        <v>4</v>
      </c>
      <c r="Z425">
        <v>7</v>
      </c>
      <c r="AA425">
        <v>10</v>
      </c>
      <c r="AC425" s="22">
        <v>1052</v>
      </c>
      <c r="AD425" s="23">
        <v>7</v>
      </c>
      <c r="AE425" s="23">
        <v>14</v>
      </c>
      <c r="AF425" s="22">
        <v>53</v>
      </c>
      <c r="AG425" s="22">
        <v>74</v>
      </c>
      <c r="AH425" s="22">
        <v>13</v>
      </c>
      <c r="AI425" s="22">
        <v>0.67</v>
      </c>
      <c r="AJ425" s="22">
        <v>45</v>
      </c>
      <c r="AK425" s="24">
        <v>3</v>
      </c>
      <c r="AL425" s="24">
        <f>Tabla_Estadisticas[[#This Row],[E1_Pts_Saque]]+Tabla_Estadisticas[[#This Row],[E1_Error_Saque]]/Tabla_Estadisticas[[#This Row],[E1_Total_Saques]]</f>
        <v>8.1368421052631579</v>
      </c>
      <c r="AM425" s="24">
        <f>Tabla_Estadisticas[[#This Row],[E1_Pts_Contraataque]]/Tabla_Estadisticas[[#This Row],[E1_Total_Saques]]</f>
        <v>0.29473684210526313</v>
      </c>
      <c r="AN425" s="22">
        <v>33</v>
      </c>
      <c r="AO425" s="22">
        <v>54</v>
      </c>
      <c r="AP425" s="22">
        <v>9</v>
      </c>
      <c r="AQ425" s="22">
        <v>1</v>
      </c>
      <c r="AR425" s="22">
        <v>61</v>
      </c>
      <c r="AS425" s="25">
        <v>2</v>
      </c>
      <c r="AT425" s="24">
        <f>Tabla_Estadisticas[[#This Row],[E2_Pts_Saque]]+Tabla_Estadisticas[[#This Row],[E2_Error_Saque]]/Tabla_Estadisticas[[#This Row],[E2_Total_Saques]]</f>
        <v>3.1627906976744184</v>
      </c>
      <c r="AU425" s="24">
        <f>Tabla_Estadisticas[[#This Row],[E2_Pts_Contraataque]]/Tabla_Estadisticas[[#This Row],[E2_Pts_Totales]]</f>
        <v>0.31343283582089554</v>
      </c>
      <c r="AW425" s="30">
        <v>1053</v>
      </c>
      <c r="AX425" s="31">
        <v>43188</v>
      </c>
      <c r="AY425" s="30">
        <f>_xlfn.XLOOKUP(Auxiliar!A1054,Equipos!$B$2:$B$24,Equipos!$A$2:$A$24,"error",0)</f>
        <v>12</v>
      </c>
      <c r="AZ425" s="30">
        <f>_xlfn.XLOOKUP(Auxiliar!B1054,Equipos!$B$2:$B$24,Equipos!$A$2:$A$24,"error",0)</f>
        <v>18</v>
      </c>
      <c r="BA425" s="30">
        <v>2</v>
      </c>
      <c r="BB425" s="30">
        <v>3</v>
      </c>
    </row>
    <row r="426" spans="1:54" x14ac:dyDescent="0.25">
      <c r="A426" t="s">
        <v>101</v>
      </c>
      <c r="B426" t="s">
        <v>92</v>
      </c>
      <c r="L426" t="s">
        <v>125</v>
      </c>
      <c r="M426" t="s">
        <v>112</v>
      </c>
      <c r="N426" t="s">
        <v>77</v>
      </c>
      <c r="O426" s="2">
        <v>0.55000000000000004</v>
      </c>
      <c r="P426" s="2">
        <v>0.27</v>
      </c>
      <c r="Q426" t="s">
        <v>79</v>
      </c>
      <c r="R426" t="s">
        <v>51</v>
      </c>
      <c r="S426">
        <v>18</v>
      </c>
      <c r="T426">
        <v>30</v>
      </c>
      <c r="U426">
        <v>92</v>
      </c>
      <c r="V426">
        <v>4</v>
      </c>
      <c r="W426" s="2">
        <v>0.57999999999999996</v>
      </c>
      <c r="X426" s="2">
        <v>0.19</v>
      </c>
      <c r="Y426">
        <v>14</v>
      </c>
      <c r="Z426">
        <v>8</v>
      </c>
      <c r="AA426">
        <v>14</v>
      </c>
      <c r="AC426" s="26">
        <v>1053</v>
      </c>
      <c r="AD426" s="27">
        <v>12</v>
      </c>
      <c r="AE426" s="27">
        <v>18</v>
      </c>
      <c r="AF426" s="26">
        <v>87</v>
      </c>
      <c r="AG426" s="26">
        <v>116</v>
      </c>
      <c r="AH426" s="26">
        <v>21</v>
      </c>
      <c r="AI426" s="26">
        <v>1.2</v>
      </c>
      <c r="AJ426" s="26">
        <v>101</v>
      </c>
      <c r="AK426" s="28">
        <v>5</v>
      </c>
      <c r="AL426" s="28">
        <f>Tabla_Estadisticas[[#This Row],[E1_Pts_Saque]]+Tabla_Estadisticas[[#This Row],[E1_Error_Saque]]/Tabla_Estadisticas[[#This Row],[E1_Total_Saques]]</f>
        <v>4.1401869158878508</v>
      </c>
      <c r="AM426" s="28">
        <f>Tabla_Estadisticas[[#This Row],[E1_Pts_Contraataque]]/Tabla_Estadisticas[[#This Row],[E1_Total_Saques]]</f>
        <v>0.32710280373831774</v>
      </c>
      <c r="AN426" s="26">
        <v>90</v>
      </c>
      <c r="AO426" s="26">
        <v>118</v>
      </c>
      <c r="AP426" s="26">
        <v>17</v>
      </c>
      <c r="AQ426" s="26">
        <v>1</v>
      </c>
      <c r="AR426" s="26">
        <v>95</v>
      </c>
      <c r="AS426" s="29">
        <v>6</v>
      </c>
      <c r="AT426" s="28">
        <f>Tabla_Estadisticas[[#This Row],[E2_Pts_Saque]]+Tabla_Estadisticas[[#This Row],[E2_Error_Saque]]/Tabla_Estadisticas[[#This Row],[E2_Total_Saques]]</f>
        <v>5.2314814814814818</v>
      </c>
      <c r="AU426" s="28">
        <f>Tabla_Estadisticas[[#This Row],[E2_Pts_Contraataque]]/Tabla_Estadisticas[[#This Row],[E2_Pts_Totales]]</f>
        <v>0.35064935064935066</v>
      </c>
      <c r="AW426" s="22">
        <v>1054</v>
      </c>
      <c r="AX426" s="32">
        <v>43189</v>
      </c>
      <c r="AY426" s="22">
        <f>_xlfn.XLOOKUP(Auxiliar!A1055,Equipos!$B$2:$B$24,Equipos!$A$2:$A$24,"error",0)</f>
        <v>1</v>
      </c>
      <c r="AZ426" s="22">
        <f>_xlfn.XLOOKUP(Auxiliar!B1055,Equipos!$B$2:$B$24,Equipos!$A$2:$A$24,"error",0)</f>
        <v>16</v>
      </c>
      <c r="BA426" s="22">
        <v>3</v>
      </c>
      <c r="BB426" s="22">
        <v>1</v>
      </c>
    </row>
    <row r="427" spans="1:54" x14ac:dyDescent="0.25">
      <c r="A427" t="s">
        <v>92</v>
      </c>
      <c r="B427" t="s">
        <v>101</v>
      </c>
      <c r="L427" t="s">
        <v>45</v>
      </c>
      <c r="M427" t="s">
        <v>160</v>
      </c>
      <c r="N427" t="s">
        <v>68</v>
      </c>
      <c r="O427" s="2">
        <v>0.51</v>
      </c>
      <c r="P427" s="2">
        <v>0.28999999999999998</v>
      </c>
      <c r="Q427" t="s">
        <v>49</v>
      </c>
      <c r="R427" t="s">
        <v>77</v>
      </c>
      <c r="S427">
        <v>5</v>
      </c>
      <c r="T427">
        <v>29</v>
      </c>
      <c r="U427">
        <v>47</v>
      </c>
      <c r="V427">
        <v>7</v>
      </c>
      <c r="W427" s="2">
        <v>0.38</v>
      </c>
      <c r="X427" s="2">
        <v>0.23</v>
      </c>
      <c r="Y427">
        <v>5</v>
      </c>
      <c r="Z427">
        <v>10</v>
      </c>
      <c r="AA427">
        <v>14</v>
      </c>
      <c r="AC427" s="22">
        <v>1054</v>
      </c>
      <c r="AD427" s="23">
        <v>1</v>
      </c>
      <c r="AE427" s="23">
        <v>16</v>
      </c>
      <c r="AF427" s="22">
        <v>74</v>
      </c>
      <c r="AG427" s="22">
        <v>94</v>
      </c>
      <c r="AH427" s="22">
        <v>15</v>
      </c>
      <c r="AI427" s="22">
        <v>1.75</v>
      </c>
      <c r="AJ427" s="22">
        <v>72</v>
      </c>
      <c r="AK427" s="24">
        <v>4</v>
      </c>
      <c r="AL427" s="24">
        <f>Tabla_Estadisticas[[#This Row],[E1_Pts_Saque]]+Tabla_Estadisticas[[#This Row],[E1_Error_Saque]]/Tabla_Estadisticas[[#This Row],[E1_Total_Saques]]</f>
        <v>7.2033898305084749</v>
      </c>
      <c r="AM427" s="24">
        <f>Tabla_Estadisticas[[#This Row],[E1_Pts_Contraataque]]/Tabla_Estadisticas[[#This Row],[E1_Total_Saques]]</f>
        <v>0.23728813559322035</v>
      </c>
      <c r="AN427" s="22">
        <v>62</v>
      </c>
      <c r="AO427" s="22">
        <v>86</v>
      </c>
      <c r="AP427" s="22">
        <v>14</v>
      </c>
      <c r="AQ427" s="22">
        <v>1</v>
      </c>
      <c r="AR427" s="22">
        <v>79</v>
      </c>
      <c r="AS427" s="25">
        <v>7</v>
      </c>
      <c r="AT427" s="24">
        <f>Tabla_Estadisticas[[#This Row],[E2_Pts_Saque]]+Tabla_Estadisticas[[#This Row],[E2_Error_Saque]]/Tabla_Estadisticas[[#This Row],[E2_Total_Saques]]</f>
        <v>3.1351351351351351</v>
      </c>
      <c r="AU427" s="24">
        <f>Tabla_Estadisticas[[#This Row],[E2_Pts_Contraataque]]/Tabla_Estadisticas[[#This Row],[E2_Pts_Totales]]</f>
        <v>0.43636363636363634</v>
      </c>
      <c r="AW427" s="30">
        <v>1055</v>
      </c>
      <c r="AX427" s="31">
        <v>43189</v>
      </c>
      <c r="AY427" s="30">
        <f>_xlfn.XLOOKUP(Auxiliar!A1056,Equipos!$B$2:$B$24,Equipos!$A$2:$A$24,"error",0)</f>
        <v>8</v>
      </c>
      <c r="AZ427" s="30">
        <f>_xlfn.XLOOKUP(Auxiliar!B1056,Equipos!$B$2:$B$24,Equipos!$A$2:$A$24,"error",0)</f>
        <v>9</v>
      </c>
      <c r="BA427" s="30">
        <v>3</v>
      </c>
      <c r="BB427" s="30">
        <v>0</v>
      </c>
    </row>
    <row r="428" spans="1:54" x14ac:dyDescent="0.25">
      <c r="A428" t="s">
        <v>72</v>
      </c>
      <c r="B428" t="s">
        <v>100</v>
      </c>
      <c r="L428" t="s">
        <v>109</v>
      </c>
      <c r="M428" t="s">
        <v>138</v>
      </c>
      <c r="N428" t="s">
        <v>84</v>
      </c>
      <c r="O428" s="2">
        <v>0.43</v>
      </c>
      <c r="P428" s="2">
        <v>0.16</v>
      </c>
      <c r="Q428" t="s">
        <v>79</v>
      </c>
      <c r="R428" t="s">
        <v>49</v>
      </c>
      <c r="S428">
        <v>13</v>
      </c>
      <c r="T428">
        <v>21</v>
      </c>
      <c r="U428">
        <v>66</v>
      </c>
      <c r="V428">
        <v>7</v>
      </c>
      <c r="W428" s="2">
        <v>0.37</v>
      </c>
      <c r="X428" s="2">
        <v>0.13</v>
      </c>
      <c r="Y428">
        <v>10</v>
      </c>
      <c r="Z428">
        <v>8</v>
      </c>
      <c r="AA428">
        <v>11</v>
      </c>
      <c r="AC428" s="26">
        <v>1055</v>
      </c>
      <c r="AD428" s="27">
        <v>8</v>
      </c>
      <c r="AE428" s="27">
        <v>9</v>
      </c>
      <c r="AF428" s="26">
        <v>55</v>
      </c>
      <c r="AG428" s="26">
        <v>74</v>
      </c>
      <c r="AH428" s="26">
        <v>14</v>
      </c>
      <c r="AI428" s="26">
        <v>2</v>
      </c>
      <c r="AJ428" s="26">
        <v>49</v>
      </c>
      <c r="AK428" s="28">
        <v>6</v>
      </c>
      <c r="AL428" s="28">
        <f>Tabla_Estadisticas[[#This Row],[E1_Pts_Saque]]+Tabla_Estadisticas[[#This Row],[E1_Error_Saque]]/Tabla_Estadisticas[[#This Row],[E1_Total_Saques]]</f>
        <v>7.223529411764706</v>
      </c>
      <c r="AM428" s="28">
        <f>Tabla_Estadisticas[[#This Row],[E1_Pts_Contraataque]]/Tabla_Estadisticas[[#This Row],[E1_Total_Saques]]</f>
        <v>0.30588235294117649</v>
      </c>
      <c r="AN428" s="26">
        <v>42</v>
      </c>
      <c r="AO428" s="26">
        <v>61</v>
      </c>
      <c r="AP428" s="26">
        <v>12</v>
      </c>
      <c r="AQ428" s="26">
        <v>1.33</v>
      </c>
      <c r="AR428" s="26">
        <v>60</v>
      </c>
      <c r="AS428" s="29">
        <v>11</v>
      </c>
      <c r="AT428" s="28">
        <f>Tabla_Estadisticas[[#This Row],[E2_Pts_Saque]]+Tabla_Estadisticas[[#This Row],[E2_Error_Saque]]/Tabla_Estadisticas[[#This Row],[E2_Total_Saques]]</f>
        <v>12.193181818181818</v>
      </c>
      <c r="AU428" s="28">
        <f>Tabla_Estadisticas[[#This Row],[E2_Pts_Contraataque]]/Tabla_Estadisticas[[#This Row],[E2_Pts_Totales]]</f>
        <v>0.49206349206349204</v>
      </c>
      <c r="AW428" s="22">
        <v>1056</v>
      </c>
      <c r="AX428" s="32">
        <v>43189</v>
      </c>
      <c r="AY428" s="22">
        <f>_xlfn.XLOOKUP(Auxiliar!A1057,Equipos!$B$2:$B$24,Equipos!$A$2:$A$24,"error",0)</f>
        <v>2</v>
      </c>
      <c r="AZ428" s="22">
        <f>_xlfn.XLOOKUP(Auxiliar!B1057,Equipos!$B$2:$B$24,Equipos!$A$2:$A$24,"error",0)</f>
        <v>17</v>
      </c>
      <c r="BA428" s="22">
        <v>3</v>
      </c>
      <c r="BB428" s="22">
        <v>0</v>
      </c>
    </row>
    <row r="429" spans="1:54" x14ac:dyDescent="0.25">
      <c r="A429" t="s">
        <v>100</v>
      </c>
      <c r="B429" t="s">
        <v>72</v>
      </c>
      <c r="L429" t="s">
        <v>98</v>
      </c>
      <c r="M429" t="s">
        <v>140</v>
      </c>
      <c r="N429" t="s">
        <v>79</v>
      </c>
      <c r="O429" s="2">
        <v>0.49</v>
      </c>
      <c r="P429" s="2">
        <v>0.24</v>
      </c>
      <c r="Q429" t="s">
        <v>45</v>
      </c>
      <c r="R429" t="s">
        <v>58</v>
      </c>
      <c r="S429">
        <v>8</v>
      </c>
      <c r="T429">
        <v>23</v>
      </c>
      <c r="U429">
        <v>47</v>
      </c>
      <c r="V429">
        <v>5</v>
      </c>
      <c r="W429" s="2">
        <v>0.42</v>
      </c>
      <c r="X429" s="2">
        <v>0.12</v>
      </c>
      <c r="Y429">
        <v>4</v>
      </c>
      <c r="Z429">
        <v>11</v>
      </c>
      <c r="AA429">
        <v>13</v>
      </c>
      <c r="AC429" s="22">
        <v>1056</v>
      </c>
      <c r="AD429" s="23">
        <v>2</v>
      </c>
      <c r="AE429" s="23">
        <v>17</v>
      </c>
      <c r="AF429" s="22">
        <v>58</v>
      </c>
      <c r="AG429" s="22">
        <v>74</v>
      </c>
      <c r="AH429" s="22">
        <v>10</v>
      </c>
      <c r="AI429" s="22">
        <v>2</v>
      </c>
      <c r="AJ429" s="22">
        <v>48</v>
      </c>
      <c r="AK429" s="24">
        <v>2</v>
      </c>
      <c r="AL429" s="24">
        <f>Tabla_Estadisticas[[#This Row],[E1_Pts_Saque]]+Tabla_Estadisticas[[#This Row],[E1_Error_Saque]]/Tabla_Estadisticas[[#This Row],[E1_Total_Saques]]</f>
        <v>5.2769230769230768</v>
      </c>
      <c r="AM429" s="24">
        <f>Tabla_Estadisticas[[#This Row],[E1_Pts_Contraataque]]/Tabla_Estadisticas[[#This Row],[E1_Total_Saques]]</f>
        <v>0.2</v>
      </c>
      <c r="AN429" s="22">
        <v>40</v>
      </c>
      <c r="AO429" s="22">
        <v>58</v>
      </c>
      <c r="AP429" s="22">
        <v>10</v>
      </c>
      <c r="AQ429" s="22">
        <v>0.67</v>
      </c>
      <c r="AR429" s="22">
        <v>64</v>
      </c>
      <c r="AS429" s="25">
        <v>6</v>
      </c>
      <c r="AT429" s="24">
        <f>Tabla_Estadisticas[[#This Row],[E2_Pts_Saque]]+Tabla_Estadisticas[[#This Row],[E2_Error_Saque]]/Tabla_Estadisticas[[#This Row],[E2_Total_Saques]]</f>
        <v>8.2191780821917817</v>
      </c>
      <c r="AU429" s="24">
        <f>Tabla_Estadisticas[[#This Row],[E2_Pts_Contraataque]]/Tabla_Estadisticas[[#This Row],[E2_Pts_Totales]]</f>
        <v>0.47169811320754718</v>
      </c>
      <c r="AW429" s="30">
        <v>1057</v>
      </c>
      <c r="AX429" s="31">
        <v>43189</v>
      </c>
      <c r="AY429" s="30">
        <f>_xlfn.XLOOKUP(Auxiliar!A1058,Equipos!$B$2:$B$24,Equipos!$A$2:$A$24,"error",0)</f>
        <v>4</v>
      </c>
      <c r="AZ429" s="30">
        <f>_xlfn.XLOOKUP(Auxiliar!B1058,Equipos!$B$2:$B$24,Equipos!$A$2:$A$24,"error",0)</f>
        <v>19</v>
      </c>
      <c r="BA429" s="30">
        <v>1</v>
      </c>
      <c r="BB429" s="30">
        <v>3</v>
      </c>
    </row>
    <row r="430" spans="1:54" x14ac:dyDescent="0.25">
      <c r="A430" t="s">
        <v>42</v>
      </c>
      <c r="B430" t="s">
        <v>72</v>
      </c>
      <c r="L430" t="s">
        <v>107</v>
      </c>
      <c r="M430" t="s">
        <v>116</v>
      </c>
      <c r="N430" t="s">
        <v>77</v>
      </c>
      <c r="O430" s="2">
        <v>0.35</v>
      </c>
      <c r="P430" s="2">
        <v>0.15</v>
      </c>
      <c r="Q430" t="s">
        <v>68</v>
      </c>
      <c r="R430" t="s">
        <v>69</v>
      </c>
      <c r="S430">
        <v>4</v>
      </c>
      <c r="T430">
        <v>5</v>
      </c>
      <c r="U430">
        <v>64</v>
      </c>
      <c r="V430">
        <v>8</v>
      </c>
      <c r="W430" s="2">
        <v>0.43</v>
      </c>
      <c r="X430" s="2">
        <v>0.18</v>
      </c>
      <c r="Y430">
        <v>9</v>
      </c>
      <c r="Z430">
        <v>3</v>
      </c>
      <c r="AA430">
        <v>5</v>
      </c>
      <c r="AC430" s="26">
        <v>1057</v>
      </c>
      <c r="AD430" s="27">
        <v>4</v>
      </c>
      <c r="AE430" s="27">
        <v>19</v>
      </c>
      <c r="AF430" s="26">
        <v>69</v>
      </c>
      <c r="AG430" s="26">
        <v>102</v>
      </c>
      <c r="AH430" s="26">
        <v>20</v>
      </c>
      <c r="AI430" s="26">
        <v>1.5</v>
      </c>
      <c r="AJ430" s="26">
        <v>84</v>
      </c>
      <c r="AK430" s="28">
        <v>5</v>
      </c>
      <c r="AL430" s="28">
        <f>Tabla_Estadisticas[[#This Row],[E1_Pts_Saque]]+Tabla_Estadisticas[[#This Row],[E1_Error_Saque]]/Tabla_Estadisticas[[#This Row],[E1_Total_Saques]]</f>
        <v>8.1351351351351351</v>
      </c>
      <c r="AM430" s="28">
        <f>Tabla_Estadisticas[[#This Row],[E1_Pts_Contraataque]]/Tabla_Estadisticas[[#This Row],[E1_Total_Saques]]</f>
        <v>0.3108108108108108</v>
      </c>
      <c r="AN430" s="26">
        <v>79</v>
      </c>
      <c r="AO430" s="26">
        <v>106</v>
      </c>
      <c r="AP430" s="26">
        <v>22</v>
      </c>
      <c r="AQ430" s="26">
        <v>1.25</v>
      </c>
      <c r="AR430" s="26">
        <v>82</v>
      </c>
      <c r="AS430" s="29">
        <v>6</v>
      </c>
      <c r="AT430" s="28">
        <f>Tabla_Estadisticas[[#This Row],[E2_Pts_Saque]]+Tabla_Estadisticas[[#This Row],[E2_Error_Saque]]/Tabla_Estadisticas[[#This Row],[E2_Total_Saques]]</f>
        <v>5.2622950819672134</v>
      </c>
      <c r="AU430" s="28">
        <f>Tabla_Estadisticas[[#This Row],[E2_Pts_Contraataque]]/Tabla_Estadisticas[[#This Row],[E2_Pts_Totales]]</f>
        <v>0.26666666666666666</v>
      </c>
      <c r="AW430" s="22">
        <v>1058</v>
      </c>
      <c r="AX430" s="32">
        <v>43189</v>
      </c>
      <c r="AY430" s="22">
        <f>_xlfn.XLOOKUP(Auxiliar!A1059,Equipos!$B$2:$B$24,Equipos!$A$2:$A$24,"error",0)</f>
        <v>20</v>
      </c>
      <c r="AZ430" s="22">
        <f>_xlfn.XLOOKUP(Auxiliar!B1059,Equipos!$B$2:$B$24,Equipos!$A$2:$A$24,"error",0)</f>
        <v>13</v>
      </c>
      <c r="BA430" s="22">
        <v>2</v>
      </c>
      <c r="BB430" s="22">
        <v>3</v>
      </c>
    </row>
    <row r="431" spans="1:54" x14ac:dyDescent="0.25">
      <c r="A431" t="s">
        <v>72</v>
      </c>
      <c r="B431" t="s">
        <v>42</v>
      </c>
      <c r="L431" t="s">
        <v>104</v>
      </c>
      <c r="M431" t="s">
        <v>150</v>
      </c>
      <c r="N431" t="s">
        <v>69</v>
      </c>
      <c r="O431" s="2">
        <v>0.46</v>
      </c>
      <c r="P431" s="2">
        <v>0.2</v>
      </c>
      <c r="Q431" t="s">
        <v>50</v>
      </c>
      <c r="R431" t="s">
        <v>79</v>
      </c>
      <c r="S431">
        <v>13</v>
      </c>
      <c r="T431">
        <v>36</v>
      </c>
      <c r="U431">
        <v>83</v>
      </c>
      <c r="V431">
        <v>7</v>
      </c>
      <c r="W431" s="2">
        <v>0.45</v>
      </c>
      <c r="X431" s="2">
        <v>0.2</v>
      </c>
      <c r="Y431">
        <v>8</v>
      </c>
      <c r="Z431">
        <v>7</v>
      </c>
      <c r="AA431">
        <v>12</v>
      </c>
      <c r="AC431" s="22">
        <v>1058</v>
      </c>
      <c r="AD431" s="23">
        <v>20</v>
      </c>
      <c r="AE431" s="23">
        <v>13</v>
      </c>
      <c r="AF431" s="22">
        <v>68</v>
      </c>
      <c r="AG431" s="22">
        <v>103</v>
      </c>
      <c r="AH431" s="22">
        <v>14</v>
      </c>
      <c r="AI431" s="22">
        <v>0.8</v>
      </c>
      <c r="AJ431" s="22">
        <v>82</v>
      </c>
      <c r="AK431" s="24">
        <v>6</v>
      </c>
      <c r="AL431" s="24">
        <f>Tabla_Estadisticas[[#This Row],[E1_Pts_Saque]]+Tabla_Estadisticas[[#This Row],[E1_Error_Saque]]/Tabla_Estadisticas[[#This Row],[E1_Total_Saques]]</f>
        <v>7.1616161616161618</v>
      </c>
      <c r="AM431" s="24">
        <f>Tabla_Estadisticas[[#This Row],[E1_Pts_Contraataque]]/Tabla_Estadisticas[[#This Row],[E1_Total_Saques]]</f>
        <v>0.29292929292929293</v>
      </c>
      <c r="AN431" s="22">
        <v>81</v>
      </c>
      <c r="AO431" s="22">
        <v>105</v>
      </c>
      <c r="AP431" s="22">
        <v>23</v>
      </c>
      <c r="AQ431" s="22">
        <v>1.2</v>
      </c>
      <c r="AR431" s="22">
        <v>89</v>
      </c>
      <c r="AS431" s="25">
        <v>4</v>
      </c>
      <c r="AT431" s="24">
        <f>Tabla_Estadisticas[[#This Row],[E2_Pts_Saque]]+Tabla_Estadisticas[[#This Row],[E2_Error_Saque]]/Tabla_Estadisticas[[#This Row],[E2_Total_Saques]]</f>
        <v>9.16</v>
      </c>
      <c r="AU431" s="24">
        <f>Tabla_Estadisticas[[#This Row],[E2_Pts_Contraataque]]/Tabla_Estadisticas[[#This Row],[E2_Pts_Totales]]</f>
        <v>0.43243243243243246</v>
      </c>
      <c r="AW431" s="30">
        <v>1059</v>
      </c>
      <c r="AX431" s="31">
        <v>43190</v>
      </c>
      <c r="AY431" s="30">
        <f>_xlfn.XLOOKUP(Auxiliar!A1060,Equipos!$B$2:$B$24,Equipos!$A$2:$A$24,"error",0)</f>
        <v>5</v>
      </c>
      <c r="AZ431" s="30">
        <f>_xlfn.XLOOKUP(Auxiliar!B1060,Equipos!$B$2:$B$24,Equipos!$A$2:$A$24,"error",0)</f>
        <v>15</v>
      </c>
      <c r="BA431" s="30">
        <v>0</v>
      </c>
      <c r="BB431" s="30">
        <v>3</v>
      </c>
    </row>
    <row r="432" spans="1:54" x14ac:dyDescent="0.25">
      <c r="A432" t="s">
        <v>42</v>
      </c>
      <c r="B432" t="s">
        <v>72</v>
      </c>
      <c r="L432" t="s">
        <v>136</v>
      </c>
      <c r="M432" t="s">
        <v>85</v>
      </c>
      <c r="N432" t="s">
        <v>77</v>
      </c>
      <c r="O432" s="2">
        <v>0.52</v>
      </c>
      <c r="P432" s="2">
        <v>0.33</v>
      </c>
      <c r="Q432" t="s">
        <v>58</v>
      </c>
      <c r="R432" t="s">
        <v>47</v>
      </c>
      <c r="S432">
        <v>10</v>
      </c>
      <c r="T432">
        <v>10</v>
      </c>
      <c r="U432">
        <v>66</v>
      </c>
      <c r="V432">
        <v>3</v>
      </c>
      <c r="W432" s="2">
        <v>0.5</v>
      </c>
      <c r="X432" s="2">
        <v>0.22</v>
      </c>
      <c r="Y432">
        <v>6</v>
      </c>
      <c r="Z432">
        <v>4</v>
      </c>
      <c r="AA432">
        <v>5</v>
      </c>
      <c r="AC432" s="26">
        <v>1059</v>
      </c>
      <c r="AD432" s="27">
        <v>5</v>
      </c>
      <c r="AE432" s="27">
        <v>15</v>
      </c>
      <c r="AF432" s="26">
        <v>45</v>
      </c>
      <c r="AG432" s="26">
        <v>70</v>
      </c>
      <c r="AH432" s="26">
        <v>9</v>
      </c>
      <c r="AI432" s="26">
        <v>1.33</v>
      </c>
      <c r="AJ432" s="26">
        <v>61</v>
      </c>
      <c r="AK432" s="28">
        <v>2</v>
      </c>
      <c r="AL432" s="28">
        <f>Tabla_Estadisticas[[#This Row],[E1_Pts_Saque]]+Tabla_Estadisticas[[#This Row],[E1_Error_Saque]]/Tabla_Estadisticas[[#This Row],[E1_Total_Saques]]</f>
        <v>3.095890410958904</v>
      </c>
      <c r="AM432" s="28">
        <f>Tabla_Estadisticas[[#This Row],[E1_Pts_Contraataque]]/Tabla_Estadisticas[[#This Row],[E1_Total_Saques]]</f>
        <v>0.31506849315068491</v>
      </c>
      <c r="AN432" s="26">
        <v>54</v>
      </c>
      <c r="AO432" s="26">
        <v>75</v>
      </c>
      <c r="AP432" s="26">
        <v>14</v>
      </c>
      <c r="AQ432" s="26">
        <v>0.67</v>
      </c>
      <c r="AR432" s="26">
        <v>61</v>
      </c>
      <c r="AS432" s="29">
        <v>4</v>
      </c>
      <c r="AT432" s="28">
        <f>Tabla_Estadisticas[[#This Row],[E2_Pts_Saque]]+Tabla_Estadisticas[[#This Row],[E2_Error_Saque]]/Tabla_Estadisticas[[#This Row],[E2_Total_Saques]]</f>
        <v>5.2615384615384615</v>
      </c>
      <c r="AU432" s="28">
        <f>Tabla_Estadisticas[[#This Row],[E2_Pts_Contraataque]]/Tabla_Estadisticas[[#This Row],[E2_Pts_Totales]]</f>
        <v>0.30434782608695654</v>
      </c>
      <c r="AW432" s="22">
        <v>1060</v>
      </c>
      <c r="AX432" s="32">
        <v>43197</v>
      </c>
      <c r="AY432" s="22">
        <f>_xlfn.XLOOKUP(Auxiliar!A1061,Equipos!$B$2:$B$24,Equipos!$A$2:$A$24,"error",0)</f>
        <v>15</v>
      </c>
      <c r="AZ432" s="22">
        <f>_xlfn.XLOOKUP(Auxiliar!B1061,Equipos!$B$2:$B$24,Equipos!$A$2:$A$24,"error",0)</f>
        <v>7</v>
      </c>
      <c r="BA432" s="22">
        <v>2</v>
      </c>
      <c r="BB432" s="22">
        <v>3</v>
      </c>
    </row>
    <row r="433" spans="1:54" x14ac:dyDescent="0.25">
      <c r="A433" t="s">
        <v>53</v>
      </c>
      <c r="B433" t="s">
        <v>101</v>
      </c>
      <c r="L433" t="s">
        <v>89</v>
      </c>
      <c r="M433" t="s">
        <v>158</v>
      </c>
      <c r="N433" t="s">
        <v>79</v>
      </c>
      <c r="O433" s="2">
        <v>0.55000000000000004</v>
      </c>
      <c r="P433" s="2">
        <v>0.28000000000000003</v>
      </c>
      <c r="Q433" t="s">
        <v>84</v>
      </c>
      <c r="R433" t="s">
        <v>69</v>
      </c>
      <c r="S433">
        <v>19</v>
      </c>
      <c r="T433">
        <v>29</v>
      </c>
      <c r="U433">
        <v>81</v>
      </c>
      <c r="V433">
        <v>6</v>
      </c>
      <c r="W433" s="2">
        <v>0.46</v>
      </c>
      <c r="X433" s="2">
        <v>0.27</v>
      </c>
      <c r="Y433">
        <v>9</v>
      </c>
      <c r="Z433">
        <v>12</v>
      </c>
      <c r="AA433">
        <v>11</v>
      </c>
      <c r="AC433" s="22">
        <v>1060</v>
      </c>
      <c r="AD433" s="23">
        <v>15</v>
      </c>
      <c r="AE433" s="23">
        <v>7</v>
      </c>
      <c r="AF433" s="22">
        <v>77</v>
      </c>
      <c r="AG433" s="22">
        <v>102</v>
      </c>
      <c r="AH433" s="22">
        <v>22</v>
      </c>
      <c r="AI433" s="22">
        <v>0.6</v>
      </c>
      <c r="AJ433" s="22">
        <v>91</v>
      </c>
      <c r="AK433" s="24">
        <v>7</v>
      </c>
      <c r="AL433" s="24">
        <f>Tabla_Estadisticas[[#This Row],[E1_Pts_Saque]]+Tabla_Estadisticas[[#This Row],[E1_Error_Saque]]/Tabla_Estadisticas[[#This Row],[E1_Total_Saques]]</f>
        <v>6.2568807339449544</v>
      </c>
      <c r="AM433" s="24">
        <f>Tabla_Estadisticas[[#This Row],[E1_Pts_Contraataque]]/Tabla_Estadisticas[[#This Row],[E1_Total_Saques]]</f>
        <v>0.22935779816513763</v>
      </c>
      <c r="AN433" s="22">
        <v>78</v>
      </c>
      <c r="AO433" s="22">
        <v>105</v>
      </c>
      <c r="AP433" s="22">
        <v>14</v>
      </c>
      <c r="AQ433" s="22">
        <v>1.4</v>
      </c>
      <c r="AR433" s="22">
        <v>80</v>
      </c>
      <c r="AS433" s="25">
        <v>3</v>
      </c>
      <c r="AT433" s="24">
        <f>Tabla_Estadisticas[[#This Row],[E2_Pts_Saque]]+Tabla_Estadisticas[[#This Row],[E2_Error_Saque]]/Tabla_Estadisticas[[#This Row],[E2_Total_Saques]]</f>
        <v>8.1792452830188687</v>
      </c>
      <c r="AU433" s="24">
        <f>Tabla_Estadisticas[[#This Row],[E2_Pts_Contraataque]]/Tabla_Estadisticas[[#This Row],[E2_Pts_Totales]]</f>
        <v>0.3611111111111111</v>
      </c>
      <c r="AW433" s="30">
        <v>1061</v>
      </c>
      <c r="AX433" s="31">
        <v>43197</v>
      </c>
      <c r="AY433" s="30">
        <f>_xlfn.XLOOKUP(Auxiliar!A1062,Equipos!$B$2:$B$24,Equipos!$A$2:$A$24,"error",0)</f>
        <v>5</v>
      </c>
      <c r="AZ433" s="30">
        <f>_xlfn.XLOOKUP(Auxiliar!B1062,Equipos!$B$2:$B$24,Equipos!$A$2:$A$24,"error",0)</f>
        <v>13</v>
      </c>
      <c r="BA433" s="30">
        <v>1</v>
      </c>
      <c r="BB433" s="30">
        <v>3</v>
      </c>
    </row>
    <row r="434" spans="1:54" x14ac:dyDescent="0.25">
      <c r="A434" t="s">
        <v>101</v>
      </c>
      <c r="B434" t="s">
        <v>53</v>
      </c>
      <c r="L434" t="s">
        <v>126</v>
      </c>
      <c r="M434" t="s">
        <v>150</v>
      </c>
      <c r="N434" t="s">
        <v>79</v>
      </c>
      <c r="O434" s="2">
        <v>0.45</v>
      </c>
      <c r="P434" s="2">
        <v>0.26</v>
      </c>
      <c r="Q434" t="s">
        <v>45</v>
      </c>
      <c r="R434" t="s">
        <v>45</v>
      </c>
      <c r="S434">
        <v>14</v>
      </c>
      <c r="T434">
        <v>35</v>
      </c>
      <c r="U434">
        <v>83</v>
      </c>
      <c r="V434">
        <v>3</v>
      </c>
      <c r="W434" s="2">
        <v>0.51</v>
      </c>
      <c r="X434" s="2">
        <v>0.26</v>
      </c>
      <c r="Y434">
        <v>11</v>
      </c>
      <c r="Z434">
        <v>11</v>
      </c>
      <c r="AA434">
        <v>8</v>
      </c>
      <c r="AC434" s="26">
        <v>1061</v>
      </c>
      <c r="AD434" s="27">
        <v>5</v>
      </c>
      <c r="AE434" s="27">
        <v>13</v>
      </c>
      <c r="AF434" s="26">
        <v>60</v>
      </c>
      <c r="AG434" s="26">
        <v>89</v>
      </c>
      <c r="AH434" s="26">
        <v>11</v>
      </c>
      <c r="AI434" s="26">
        <v>0.5</v>
      </c>
      <c r="AJ434" s="26">
        <v>77</v>
      </c>
      <c r="AK434" s="28">
        <v>7</v>
      </c>
      <c r="AL434" s="28">
        <f>Tabla_Estadisticas[[#This Row],[E1_Pts_Saque]]+Tabla_Estadisticas[[#This Row],[E1_Error_Saque]]/Tabla_Estadisticas[[#This Row],[E1_Total_Saques]]</f>
        <v>3.1782178217821784</v>
      </c>
      <c r="AM434" s="28">
        <f>Tabla_Estadisticas[[#This Row],[E1_Pts_Contraataque]]/Tabla_Estadisticas[[#This Row],[E1_Total_Saques]]</f>
        <v>0.23762376237623761</v>
      </c>
      <c r="AN434" s="26">
        <v>75</v>
      </c>
      <c r="AO434" s="26">
        <v>97</v>
      </c>
      <c r="AP434" s="26">
        <v>20</v>
      </c>
      <c r="AQ434" s="26">
        <v>1.75</v>
      </c>
      <c r="AR434" s="26">
        <v>78</v>
      </c>
      <c r="AS434" s="29">
        <v>2</v>
      </c>
      <c r="AT434" s="28">
        <f>Tabla_Estadisticas[[#This Row],[E2_Pts_Saque]]+Tabla_Estadisticas[[#This Row],[E2_Error_Saque]]/Tabla_Estadisticas[[#This Row],[E2_Total_Saques]]</f>
        <v>8.2075471698113205</v>
      </c>
      <c r="AU434" s="28">
        <f>Tabla_Estadisticas[[#This Row],[E2_Pts_Contraataque]]/Tabla_Estadisticas[[#This Row],[E2_Pts_Totales]]</f>
        <v>0.35064935064935066</v>
      </c>
      <c r="AW434" s="22">
        <v>1062</v>
      </c>
      <c r="AX434" s="32">
        <v>43199</v>
      </c>
      <c r="AY434" s="22">
        <f>_xlfn.XLOOKUP(Auxiliar!A1063,Equipos!$B$2:$B$24,Equipos!$A$2:$A$24,"error",0)</f>
        <v>20</v>
      </c>
      <c r="AZ434" s="22">
        <f>_xlfn.XLOOKUP(Auxiliar!B1063,Equipos!$B$2:$B$24,Equipos!$A$2:$A$24,"error",0)</f>
        <v>4</v>
      </c>
      <c r="BA434" s="22">
        <v>1</v>
      </c>
      <c r="BB434" s="22">
        <v>3</v>
      </c>
    </row>
    <row r="435" spans="1:54" x14ac:dyDescent="0.25">
      <c r="A435" t="s">
        <v>42</v>
      </c>
      <c r="B435" t="s">
        <v>53</v>
      </c>
      <c r="L435" t="s">
        <v>102</v>
      </c>
      <c r="M435" t="s">
        <v>64</v>
      </c>
      <c r="N435" t="s">
        <v>69</v>
      </c>
      <c r="O435" s="2">
        <v>0.4</v>
      </c>
      <c r="P435" s="2">
        <v>0.18</v>
      </c>
      <c r="Q435" t="s">
        <v>79</v>
      </c>
      <c r="R435" t="s">
        <v>45</v>
      </c>
      <c r="S435">
        <v>14</v>
      </c>
      <c r="T435">
        <v>31</v>
      </c>
      <c r="U435">
        <v>76</v>
      </c>
      <c r="V435">
        <v>4</v>
      </c>
      <c r="W435" s="2">
        <v>0.53</v>
      </c>
      <c r="X435" s="2">
        <v>0.25</v>
      </c>
      <c r="Y435">
        <v>11</v>
      </c>
      <c r="Z435">
        <v>8</v>
      </c>
      <c r="AA435">
        <v>7</v>
      </c>
      <c r="AC435" s="22">
        <v>1062</v>
      </c>
      <c r="AD435" s="23">
        <v>20</v>
      </c>
      <c r="AE435" s="23">
        <v>4</v>
      </c>
      <c r="AF435" s="22">
        <v>62</v>
      </c>
      <c r="AG435" s="22">
        <v>88</v>
      </c>
      <c r="AH435" s="22">
        <v>19</v>
      </c>
      <c r="AI435" s="22">
        <v>2</v>
      </c>
      <c r="AJ435" s="22">
        <v>78</v>
      </c>
      <c r="AK435" s="24">
        <v>13</v>
      </c>
      <c r="AL435" s="24">
        <f>Tabla_Estadisticas[[#This Row],[E1_Pts_Saque]]+Tabla_Estadisticas[[#This Row],[E1_Error_Saque]]/Tabla_Estadisticas[[#This Row],[E1_Total_Saques]]</f>
        <v>4.1460674157303368</v>
      </c>
      <c r="AM435" s="24">
        <f>Tabla_Estadisticas[[#This Row],[E1_Pts_Contraataque]]/Tabla_Estadisticas[[#This Row],[E1_Total_Saques]]</f>
        <v>0.24719101123595505</v>
      </c>
      <c r="AN435" s="22">
        <v>70</v>
      </c>
      <c r="AO435" s="22">
        <v>96</v>
      </c>
      <c r="AP435" s="22">
        <v>18</v>
      </c>
      <c r="AQ435" s="22">
        <v>3.25</v>
      </c>
      <c r="AR435" s="22">
        <v>69</v>
      </c>
      <c r="AS435" s="25">
        <v>8</v>
      </c>
      <c r="AT435" s="24">
        <f>Tabla_Estadisticas[[#This Row],[E2_Pts_Saque]]+Tabla_Estadisticas[[#This Row],[E2_Error_Saque]]/Tabla_Estadisticas[[#This Row],[E2_Total_Saques]]</f>
        <v>9.155555555555555</v>
      </c>
      <c r="AU435" s="24">
        <f>Tabla_Estadisticas[[#This Row],[E2_Pts_Contraataque]]/Tabla_Estadisticas[[#This Row],[E2_Pts_Totales]]</f>
        <v>0.33823529411764708</v>
      </c>
      <c r="AW435" s="30">
        <v>1063</v>
      </c>
      <c r="AX435" s="31">
        <v>43196</v>
      </c>
      <c r="AY435" s="30">
        <f>_xlfn.XLOOKUP(Auxiliar!A1064,Equipos!$B$2:$B$24,Equipos!$A$2:$A$24,"error",0)</f>
        <v>19</v>
      </c>
      <c r="AZ435" s="30">
        <f>_xlfn.XLOOKUP(Auxiliar!B1064,Equipos!$B$2:$B$24,Equipos!$A$2:$A$24,"error",0)</f>
        <v>2</v>
      </c>
      <c r="BA435" s="30">
        <v>3</v>
      </c>
      <c r="BB435" s="30">
        <v>2</v>
      </c>
    </row>
    <row r="436" spans="1:54" x14ac:dyDescent="0.25">
      <c r="A436" t="s">
        <v>53</v>
      </c>
      <c r="B436" t="s">
        <v>42</v>
      </c>
      <c r="L436" t="s">
        <v>141</v>
      </c>
      <c r="M436" t="s">
        <v>64</v>
      </c>
      <c r="N436" t="s">
        <v>45</v>
      </c>
      <c r="O436" s="2">
        <v>0.46</v>
      </c>
      <c r="P436" s="2">
        <v>0.21</v>
      </c>
      <c r="Q436" t="s">
        <v>50</v>
      </c>
      <c r="R436" t="s">
        <v>84</v>
      </c>
      <c r="S436">
        <v>13</v>
      </c>
      <c r="T436">
        <v>15</v>
      </c>
      <c r="U436">
        <v>77</v>
      </c>
      <c r="V436">
        <v>7</v>
      </c>
      <c r="W436" s="2">
        <v>0.49</v>
      </c>
      <c r="X436" s="2">
        <v>0.18</v>
      </c>
      <c r="Y436">
        <v>12</v>
      </c>
      <c r="Z436">
        <v>7</v>
      </c>
      <c r="AA436">
        <v>13</v>
      </c>
      <c r="AC436" s="26">
        <v>1063</v>
      </c>
      <c r="AD436" s="27">
        <v>19</v>
      </c>
      <c r="AE436" s="27">
        <v>2</v>
      </c>
      <c r="AF436" s="26">
        <v>70</v>
      </c>
      <c r="AG436" s="26">
        <v>102</v>
      </c>
      <c r="AH436" s="26">
        <v>8</v>
      </c>
      <c r="AI436" s="26">
        <v>1.6</v>
      </c>
      <c r="AJ436" s="26">
        <v>83</v>
      </c>
      <c r="AK436" s="28">
        <v>6</v>
      </c>
      <c r="AL436" s="28">
        <f>Tabla_Estadisticas[[#This Row],[E1_Pts_Saque]]+Tabla_Estadisticas[[#This Row],[E1_Error_Saque]]/Tabla_Estadisticas[[#This Row],[E1_Total_Saques]]</f>
        <v>7.2142857142857144</v>
      </c>
      <c r="AM436" s="28">
        <f>Tabla_Estadisticas[[#This Row],[E1_Pts_Contraataque]]/Tabla_Estadisticas[[#This Row],[E1_Total_Saques]]</f>
        <v>0.24489795918367346</v>
      </c>
      <c r="AN436" s="26">
        <v>82</v>
      </c>
      <c r="AO436" s="26">
        <v>101</v>
      </c>
      <c r="AP436" s="26">
        <v>18</v>
      </c>
      <c r="AQ436" s="26">
        <v>1.2</v>
      </c>
      <c r="AR436" s="26">
        <v>94</v>
      </c>
      <c r="AS436" s="29">
        <v>8</v>
      </c>
      <c r="AT436" s="28">
        <f>Tabla_Estadisticas[[#This Row],[E2_Pts_Saque]]+Tabla_Estadisticas[[#This Row],[E2_Error_Saque]]/Tabla_Estadisticas[[#This Row],[E2_Total_Saques]]</f>
        <v>11.182795698924732</v>
      </c>
      <c r="AU436" s="28">
        <f>Tabla_Estadisticas[[#This Row],[E2_Pts_Contraataque]]/Tabla_Estadisticas[[#This Row],[E2_Pts_Totales]]</f>
        <v>0.33870967741935482</v>
      </c>
      <c r="AW436" s="22">
        <v>1064</v>
      </c>
      <c r="AX436" s="32">
        <v>43198</v>
      </c>
      <c r="AY436" s="22">
        <f>_xlfn.XLOOKUP(Auxiliar!A1065,Equipos!$B$2:$B$24,Equipos!$A$2:$A$24,"error",0)</f>
        <v>17</v>
      </c>
      <c r="AZ436" s="22">
        <f>_xlfn.XLOOKUP(Auxiliar!B1065,Equipos!$B$2:$B$24,Equipos!$A$2:$A$24,"error",0)</f>
        <v>8</v>
      </c>
      <c r="BA436" s="22">
        <v>1</v>
      </c>
      <c r="BB436" s="22">
        <v>3</v>
      </c>
    </row>
    <row r="437" spans="1:54" x14ac:dyDescent="0.25">
      <c r="A437" t="s">
        <v>72</v>
      </c>
      <c r="B437" t="s">
        <v>101</v>
      </c>
      <c r="L437" t="s">
        <v>144</v>
      </c>
      <c r="M437" t="s">
        <v>48</v>
      </c>
      <c r="N437" t="s">
        <v>68</v>
      </c>
      <c r="O437" s="2">
        <v>0.42</v>
      </c>
      <c r="P437" s="2">
        <v>0.16</v>
      </c>
      <c r="Q437" t="s">
        <v>47</v>
      </c>
      <c r="R437" t="s">
        <v>79</v>
      </c>
      <c r="S437">
        <v>15</v>
      </c>
      <c r="T437">
        <v>21</v>
      </c>
      <c r="U437">
        <v>83</v>
      </c>
      <c r="V437">
        <v>12</v>
      </c>
      <c r="W437" s="2">
        <v>0.43</v>
      </c>
      <c r="X437" s="2">
        <v>0.14000000000000001</v>
      </c>
      <c r="Y437">
        <v>8</v>
      </c>
      <c r="Z437">
        <v>6</v>
      </c>
      <c r="AA437">
        <v>9</v>
      </c>
      <c r="AC437" s="22">
        <v>1064</v>
      </c>
      <c r="AD437" s="23">
        <v>17</v>
      </c>
      <c r="AE437" s="23">
        <v>8</v>
      </c>
      <c r="AF437" s="22">
        <v>56</v>
      </c>
      <c r="AG437" s="22">
        <v>87</v>
      </c>
      <c r="AH437" s="22">
        <v>17</v>
      </c>
      <c r="AI437" s="22">
        <v>1.75</v>
      </c>
      <c r="AJ437" s="22">
        <v>77</v>
      </c>
      <c r="AK437" s="24">
        <v>5</v>
      </c>
      <c r="AL437" s="24">
        <f>Tabla_Estadisticas[[#This Row],[E1_Pts_Saque]]+Tabla_Estadisticas[[#This Row],[E1_Error_Saque]]/Tabla_Estadisticas[[#This Row],[E1_Total_Saques]]</f>
        <v>12.231481481481481</v>
      </c>
      <c r="AM437" s="24">
        <f>Tabla_Estadisticas[[#This Row],[E1_Pts_Contraataque]]/Tabla_Estadisticas[[#This Row],[E1_Total_Saques]]</f>
        <v>0.30555555555555558</v>
      </c>
      <c r="AN437" s="22">
        <v>69</v>
      </c>
      <c r="AO437" s="22">
        <v>100</v>
      </c>
      <c r="AP437" s="22">
        <v>23</v>
      </c>
      <c r="AQ437" s="22">
        <v>1.25</v>
      </c>
      <c r="AR437" s="22">
        <v>70</v>
      </c>
      <c r="AS437" s="25">
        <v>7</v>
      </c>
      <c r="AT437" s="24">
        <f>Tabla_Estadisticas[[#This Row],[E2_Pts_Saque]]+Tabla_Estadisticas[[#This Row],[E2_Error_Saque]]/Tabla_Estadisticas[[#This Row],[E2_Total_Saques]]</f>
        <v>3.1237113402061856</v>
      </c>
      <c r="AU437" s="24">
        <f>Tabla_Estadisticas[[#This Row],[E2_Pts_Contraataque]]/Tabla_Estadisticas[[#This Row],[E2_Pts_Totales]]</f>
        <v>0.37096774193548387</v>
      </c>
      <c r="AW437" s="30">
        <v>1065</v>
      </c>
      <c r="AX437" s="31">
        <v>43197</v>
      </c>
      <c r="AY437" s="30">
        <f>_xlfn.XLOOKUP(Auxiliar!A1066,Equipos!$B$2:$B$24,Equipos!$A$2:$A$24,"error",0)</f>
        <v>9</v>
      </c>
      <c r="AZ437" s="30">
        <f>_xlfn.XLOOKUP(Auxiliar!B1066,Equipos!$B$2:$B$24,Equipos!$A$2:$A$24,"error",0)</f>
        <v>1</v>
      </c>
      <c r="BA437" s="30">
        <v>2</v>
      </c>
      <c r="BB437" s="30">
        <v>3</v>
      </c>
    </row>
    <row r="438" spans="1:54" x14ac:dyDescent="0.25">
      <c r="A438" t="s">
        <v>101</v>
      </c>
      <c r="B438" t="s">
        <v>72</v>
      </c>
      <c r="L438" t="s">
        <v>132</v>
      </c>
      <c r="M438" t="s">
        <v>156</v>
      </c>
      <c r="N438" t="s">
        <v>79</v>
      </c>
      <c r="O438" s="2">
        <v>0.44</v>
      </c>
      <c r="P438" s="2">
        <v>0.14000000000000001</v>
      </c>
      <c r="Q438" t="s">
        <v>50</v>
      </c>
      <c r="R438" t="s">
        <v>49</v>
      </c>
      <c r="S438">
        <v>17</v>
      </c>
      <c r="T438">
        <v>29</v>
      </c>
      <c r="U438">
        <v>78</v>
      </c>
      <c r="V438">
        <v>5</v>
      </c>
      <c r="W438" s="2">
        <v>0.53</v>
      </c>
      <c r="X438" s="2">
        <v>0.16</v>
      </c>
      <c r="Y438">
        <v>10</v>
      </c>
      <c r="Z438">
        <v>7</v>
      </c>
      <c r="AA438">
        <v>6</v>
      </c>
      <c r="AC438" s="26">
        <v>1065</v>
      </c>
      <c r="AD438" s="27">
        <v>9</v>
      </c>
      <c r="AE438" s="27">
        <v>1</v>
      </c>
      <c r="AF438" s="26">
        <v>67</v>
      </c>
      <c r="AG438" s="26">
        <v>102</v>
      </c>
      <c r="AH438" s="26">
        <v>19</v>
      </c>
      <c r="AI438" s="26">
        <v>0.8</v>
      </c>
      <c r="AJ438" s="26">
        <v>87</v>
      </c>
      <c r="AK438" s="28">
        <v>3</v>
      </c>
      <c r="AL438" s="28">
        <f>Tabla_Estadisticas[[#This Row],[E1_Pts_Saque]]+Tabla_Estadisticas[[#This Row],[E1_Error_Saque]]/Tabla_Estadisticas[[#This Row],[E1_Total_Saques]]</f>
        <v>5.1521739130434785</v>
      </c>
      <c r="AM438" s="28">
        <f>Tabla_Estadisticas[[#This Row],[E1_Pts_Contraataque]]/Tabla_Estadisticas[[#This Row],[E1_Total_Saques]]</f>
        <v>0.25</v>
      </c>
      <c r="AN438" s="26">
        <v>75</v>
      </c>
      <c r="AO438" s="26">
        <v>107</v>
      </c>
      <c r="AP438" s="26">
        <v>20</v>
      </c>
      <c r="AQ438" s="26">
        <v>0.6</v>
      </c>
      <c r="AR438" s="26">
        <v>83</v>
      </c>
      <c r="AS438" s="29">
        <v>4</v>
      </c>
      <c r="AT438" s="28">
        <f>Tabla_Estadisticas[[#This Row],[E2_Pts_Saque]]+Tabla_Estadisticas[[#This Row],[E2_Error_Saque]]/Tabla_Estadisticas[[#This Row],[E2_Total_Saques]]</f>
        <v>8.1954022988505741</v>
      </c>
      <c r="AU438" s="28">
        <f>Tabla_Estadisticas[[#This Row],[E2_Pts_Contraataque]]/Tabla_Estadisticas[[#This Row],[E2_Pts_Totales]]</f>
        <v>0.29850746268656714</v>
      </c>
      <c r="AW438" s="22">
        <v>1066</v>
      </c>
      <c r="AX438" s="32">
        <v>43198</v>
      </c>
      <c r="AY438" s="22">
        <f>_xlfn.XLOOKUP(Auxiliar!A1067,Equipos!$B$2:$B$24,Equipos!$A$2:$A$24,"error",0)</f>
        <v>16</v>
      </c>
      <c r="AZ438" s="22">
        <f>_xlfn.XLOOKUP(Auxiliar!B1067,Equipos!$B$2:$B$24,Equipos!$A$2:$A$24,"error",0)</f>
        <v>12</v>
      </c>
      <c r="BA438" s="22">
        <v>1</v>
      </c>
      <c r="BB438" s="22">
        <v>3</v>
      </c>
    </row>
    <row r="439" spans="1:54" x14ac:dyDescent="0.25">
      <c r="A439" t="s">
        <v>72</v>
      </c>
      <c r="B439" t="s">
        <v>101</v>
      </c>
      <c r="L439" t="s">
        <v>146</v>
      </c>
      <c r="M439" t="s">
        <v>73</v>
      </c>
      <c r="N439" t="s">
        <v>77</v>
      </c>
      <c r="O439" s="2">
        <v>0.54</v>
      </c>
      <c r="P439" s="2">
        <v>0.25</v>
      </c>
      <c r="Q439" t="s">
        <v>47</v>
      </c>
      <c r="R439" t="s">
        <v>50</v>
      </c>
      <c r="S439">
        <v>4</v>
      </c>
      <c r="T439">
        <v>35</v>
      </c>
      <c r="U439">
        <v>50</v>
      </c>
      <c r="V439">
        <v>2</v>
      </c>
      <c r="W439" s="2">
        <v>0.46</v>
      </c>
      <c r="X439" s="2">
        <v>0.24</v>
      </c>
      <c r="Y439">
        <v>7</v>
      </c>
      <c r="Z439">
        <v>6</v>
      </c>
      <c r="AA439">
        <v>5</v>
      </c>
      <c r="AC439" s="22">
        <v>1066</v>
      </c>
      <c r="AD439" s="23">
        <v>16</v>
      </c>
      <c r="AE439" s="23">
        <v>12</v>
      </c>
      <c r="AF439" s="22">
        <v>63</v>
      </c>
      <c r="AG439" s="22">
        <v>90</v>
      </c>
      <c r="AH439" s="22">
        <v>14</v>
      </c>
      <c r="AI439" s="22">
        <v>1.25</v>
      </c>
      <c r="AJ439" s="22">
        <v>74</v>
      </c>
      <c r="AK439" s="24">
        <v>2</v>
      </c>
      <c r="AL439" s="24">
        <f>Tabla_Estadisticas[[#This Row],[E1_Pts_Saque]]+Tabla_Estadisticas[[#This Row],[E1_Error_Saque]]/Tabla_Estadisticas[[#This Row],[E1_Total_Saques]]</f>
        <v>2.2063492063492065</v>
      </c>
      <c r="AM439" s="24">
        <f>Tabla_Estadisticas[[#This Row],[E1_Pts_Contraataque]]/Tabla_Estadisticas[[#This Row],[E1_Total_Saques]]</f>
        <v>0.20634920634920634</v>
      </c>
      <c r="AN439" s="22">
        <v>66</v>
      </c>
      <c r="AO439" s="22">
        <v>87</v>
      </c>
      <c r="AP439" s="22">
        <v>13</v>
      </c>
      <c r="AQ439" s="22">
        <v>0.5</v>
      </c>
      <c r="AR439" s="22">
        <v>76</v>
      </c>
      <c r="AS439" s="25">
        <v>5</v>
      </c>
      <c r="AT439" s="24">
        <f>Tabla_Estadisticas[[#This Row],[E2_Pts_Saque]]+Tabla_Estadisticas[[#This Row],[E2_Error_Saque]]/Tabla_Estadisticas[[#This Row],[E2_Total_Saques]]</f>
        <v>5.1081081081081079</v>
      </c>
      <c r="AU439" s="24">
        <f>Tabla_Estadisticas[[#This Row],[E2_Pts_Contraataque]]/Tabla_Estadisticas[[#This Row],[E2_Pts_Totales]]</f>
        <v>0.38181818181818183</v>
      </c>
      <c r="AW439" s="30">
        <v>1067</v>
      </c>
      <c r="AX439" s="31">
        <v>43194</v>
      </c>
      <c r="AY439" s="30">
        <f>_xlfn.XLOOKUP(Auxiliar!A1068,Equipos!$B$2:$B$24,Equipos!$A$2:$A$24,"error",0)</f>
        <v>18</v>
      </c>
      <c r="AZ439" s="30">
        <f>_xlfn.XLOOKUP(Auxiliar!B1068,Equipos!$B$2:$B$24,Equipos!$A$2:$A$24,"error",0)</f>
        <v>14</v>
      </c>
      <c r="BA439" s="30">
        <v>0</v>
      </c>
      <c r="BB439" s="30">
        <v>3</v>
      </c>
    </row>
    <row r="440" spans="1:54" x14ac:dyDescent="0.25">
      <c r="A440" t="s">
        <v>100</v>
      </c>
      <c r="B440" t="s">
        <v>92</v>
      </c>
      <c r="L440" t="s">
        <v>110</v>
      </c>
      <c r="M440" t="s">
        <v>135</v>
      </c>
      <c r="N440" t="s">
        <v>47</v>
      </c>
      <c r="O440" s="2">
        <v>0.55000000000000004</v>
      </c>
      <c r="P440" s="2">
        <v>0.26</v>
      </c>
      <c r="Q440" t="s">
        <v>117</v>
      </c>
      <c r="R440" t="s">
        <v>117</v>
      </c>
      <c r="S440">
        <v>17</v>
      </c>
      <c r="T440">
        <v>24</v>
      </c>
      <c r="U440">
        <v>80</v>
      </c>
      <c r="V440">
        <v>4</v>
      </c>
      <c r="W440" s="2">
        <v>0.52</v>
      </c>
      <c r="X440" s="2">
        <v>0.23</v>
      </c>
      <c r="Y440">
        <v>13</v>
      </c>
      <c r="Z440">
        <v>13</v>
      </c>
      <c r="AA440">
        <v>15</v>
      </c>
      <c r="AC440" s="26">
        <v>1067</v>
      </c>
      <c r="AD440" s="27">
        <v>18</v>
      </c>
      <c r="AE440" s="27">
        <v>14</v>
      </c>
      <c r="AF440" s="26">
        <v>51</v>
      </c>
      <c r="AG440" s="26">
        <v>70</v>
      </c>
      <c r="AH440" s="26">
        <v>12</v>
      </c>
      <c r="AI440" s="26">
        <v>0.33</v>
      </c>
      <c r="AJ440" s="26">
        <v>67</v>
      </c>
      <c r="AK440" s="28">
        <v>7</v>
      </c>
      <c r="AL440" s="28">
        <f>Tabla_Estadisticas[[#This Row],[E1_Pts_Saque]]+Tabla_Estadisticas[[#This Row],[E1_Error_Saque]]/Tabla_Estadisticas[[#This Row],[E1_Total_Saques]]</f>
        <v>4.166666666666667</v>
      </c>
      <c r="AM440" s="28">
        <f>Tabla_Estadisticas[[#This Row],[E1_Pts_Contraataque]]/Tabla_Estadisticas[[#This Row],[E1_Total_Saques]]</f>
        <v>0.29166666666666669</v>
      </c>
      <c r="AN440" s="26">
        <v>60</v>
      </c>
      <c r="AO440" s="26">
        <v>80</v>
      </c>
      <c r="AP440" s="26">
        <v>13</v>
      </c>
      <c r="AQ440" s="26">
        <v>2.33</v>
      </c>
      <c r="AR440" s="26">
        <v>58</v>
      </c>
      <c r="AS440" s="29">
        <v>1</v>
      </c>
      <c r="AT440" s="28">
        <f>Tabla_Estadisticas[[#This Row],[E2_Pts_Saque]]+Tabla_Estadisticas[[#This Row],[E2_Error_Saque]]/Tabla_Estadisticas[[#This Row],[E2_Total_Saques]]</f>
        <v>6.2</v>
      </c>
      <c r="AU440" s="28">
        <f>Tabla_Estadisticas[[#This Row],[E2_Pts_Contraataque]]/Tabla_Estadisticas[[#This Row],[E2_Pts_Totales]]</f>
        <v>0.37313432835820898</v>
      </c>
      <c r="AW440" s="22">
        <v>1068</v>
      </c>
      <c r="AX440" s="32">
        <v>43205</v>
      </c>
      <c r="AY440" s="22">
        <f>_xlfn.XLOOKUP(Auxiliar!A1069,Equipos!$B$2:$B$24,Equipos!$A$2:$A$24,"error",0)</f>
        <v>7</v>
      </c>
      <c r="AZ440" s="22">
        <f>_xlfn.XLOOKUP(Auxiliar!B1069,Equipos!$B$2:$B$24,Equipos!$A$2:$A$24,"error",0)</f>
        <v>18</v>
      </c>
      <c r="BA440" s="22">
        <v>3</v>
      </c>
      <c r="BB440" s="22">
        <v>0</v>
      </c>
    </row>
    <row r="441" spans="1:54" x14ac:dyDescent="0.25">
      <c r="A441" t="s">
        <v>92</v>
      </c>
      <c r="B441" t="s">
        <v>100</v>
      </c>
      <c r="L441" t="s">
        <v>117</v>
      </c>
      <c r="M441" t="s">
        <v>88</v>
      </c>
      <c r="N441" t="s">
        <v>58</v>
      </c>
      <c r="O441" s="2">
        <v>0.39</v>
      </c>
      <c r="P441" s="2">
        <v>0.22</v>
      </c>
      <c r="Q441" t="s">
        <v>49</v>
      </c>
      <c r="R441" t="s">
        <v>50</v>
      </c>
      <c r="S441">
        <v>1</v>
      </c>
      <c r="T441">
        <v>26</v>
      </c>
      <c r="U441">
        <v>57</v>
      </c>
      <c r="V441">
        <v>4</v>
      </c>
      <c r="W441" s="2">
        <v>0.49</v>
      </c>
      <c r="X441" s="2">
        <v>0.31</v>
      </c>
      <c r="Y441">
        <v>7</v>
      </c>
      <c r="Z441">
        <v>10</v>
      </c>
      <c r="AA441">
        <v>5</v>
      </c>
      <c r="AC441" s="22">
        <v>1068</v>
      </c>
      <c r="AD441" s="23">
        <v>7</v>
      </c>
      <c r="AE441" s="23">
        <v>18</v>
      </c>
      <c r="AF441" s="22">
        <v>56</v>
      </c>
      <c r="AG441" s="22">
        <v>80</v>
      </c>
      <c r="AH441" s="22">
        <v>4</v>
      </c>
      <c r="AI441" s="22">
        <v>1</v>
      </c>
      <c r="AJ441" s="22">
        <v>51</v>
      </c>
      <c r="AK441" s="24">
        <v>2</v>
      </c>
      <c r="AL441" s="24">
        <f>Tabla_Estadisticas[[#This Row],[E1_Pts_Saque]]+Tabla_Estadisticas[[#This Row],[E1_Error_Saque]]/Tabla_Estadisticas[[#This Row],[E1_Total_Saques]]</f>
        <v>4.24</v>
      </c>
      <c r="AM441" s="24">
        <f>Tabla_Estadisticas[[#This Row],[E1_Pts_Contraataque]]/Tabla_Estadisticas[[#This Row],[E1_Total_Saques]]</f>
        <v>0.2</v>
      </c>
      <c r="AN441" s="22">
        <v>61</v>
      </c>
      <c r="AO441" s="22">
        <v>70</v>
      </c>
      <c r="AP441" s="22">
        <v>19</v>
      </c>
      <c r="AQ441" s="22">
        <v>0.67</v>
      </c>
      <c r="AR441" s="22">
        <v>76</v>
      </c>
      <c r="AS441" s="25">
        <v>3</v>
      </c>
      <c r="AT441" s="24">
        <f>Tabla_Estadisticas[[#This Row],[E2_Pts_Saque]]+Tabla_Estadisticas[[#This Row],[E2_Error_Saque]]/Tabla_Estadisticas[[#This Row],[E2_Total_Saques]]</f>
        <v>4.1904761904761907</v>
      </c>
      <c r="AU441" s="24">
        <f>Tabla_Estadisticas[[#This Row],[E2_Pts_Contraataque]]/Tabla_Estadisticas[[#This Row],[E2_Pts_Totales]]</f>
        <v>0.37931034482758619</v>
      </c>
      <c r="AW441" s="30">
        <v>1069</v>
      </c>
      <c r="AX441" s="31">
        <v>43203</v>
      </c>
      <c r="AY441" s="30">
        <f>_xlfn.XLOOKUP(Auxiliar!A1070,Equipos!$B$2:$B$24,Equipos!$A$2:$A$24,"error",0)</f>
        <v>14</v>
      </c>
      <c r="AZ441" s="30">
        <f>_xlfn.XLOOKUP(Auxiliar!B1070,Equipos!$B$2:$B$24,Equipos!$A$2:$A$24,"error",0)</f>
        <v>16</v>
      </c>
      <c r="BA441" s="30">
        <v>2</v>
      </c>
      <c r="BB441" s="30">
        <v>3</v>
      </c>
    </row>
    <row r="442" spans="1:54" x14ac:dyDescent="0.25">
      <c r="A442" t="s">
        <v>87</v>
      </c>
      <c r="B442" t="s">
        <v>71</v>
      </c>
      <c r="L442" t="s">
        <v>52</v>
      </c>
      <c r="M442" t="s">
        <v>46</v>
      </c>
      <c r="N442" t="s">
        <v>68</v>
      </c>
      <c r="O442" s="2">
        <v>0.59</v>
      </c>
      <c r="P442" s="2">
        <v>0.18</v>
      </c>
      <c r="Q442" t="s">
        <v>47</v>
      </c>
      <c r="R442" t="s">
        <v>50</v>
      </c>
      <c r="S442">
        <v>11</v>
      </c>
      <c r="T442">
        <v>28</v>
      </c>
      <c r="U442">
        <v>79</v>
      </c>
      <c r="V442">
        <v>8</v>
      </c>
      <c r="W442" s="2">
        <v>0.5</v>
      </c>
      <c r="X442" s="2">
        <v>0.13</v>
      </c>
      <c r="Y442">
        <v>7</v>
      </c>
      <c r="Z442">
        <v>6</v>
      </c>
      <c r="AA442">
        <v>10</v>
      </c>
      <c r="AC442" s="26">
        <v>1069</v>
      </c>
      <c r="AD442" s="27">
        <v>14</v>
      </c>
      <c r="AE442" s="27">
        <v>16</v>
      </c>
      <c r="AF442" s="26">
        <v>77</v>
      </c>
      <c r="AG442" s="26">
        <v>113</v>
      </c>
      <c r="AH442" s="26">
        <v>24</v>
      </c>
      <c r="AI442" s="26">
        <v>3.2</v>
      </c>
      <c r="AJ442" s="26">
        <v>84</v>
      </c>
      <c r="AK442" s="28">
        <v>7</v>
      </c>
      <c r="AL442" s="28">
        <f>Tabla_Estadisticas[[#This Row],[E1_Pts_Saque]]+Tabla_Estadisticas[[#This Row],[E1_Error_Saque]]/Tabla_Estadisticas[[#This Row],[E1_Total_Saques]]</f>
        <v>8.2100000000000009</v>
      </c>
      <c r="AM442" s="28">
        <f>Tabla_Estadisticas[[#This Row],[E1_Pts_Contraataque]]/Tabla_Estadisticas[[#This Row],[E1_Total_Saques]]</f>
        <v>0.27</v>
      </c>
      <c r="AN442" s="26">
        <v>72</v>
      </c>
      <c r="AO442" s="26">
        <v>106</v>
      </c>
      <c r="AP442" s="26">
        <v>22</v>
      </c>
      <c r="AQ442" s="26">
        <v>1.4</v>
      </c>
      <c r="AR442" s="26">
        <v>89</v>
      </c>
      <c r="AS442" s="29">
        <v>16</v>
      </c>
      <c r="AT442" s="28">
        <f>Tabla_Estadisticas[[#This Row],[E2_Pts_Saque]]+Tabla_Estadisticas[[#This Row],[E2_Error_Saque]]/Tabla_Estadisticas[[#This Row],[E2_Total_Saques]]</f>
        <v>3.0919540229885056</v>
      </c>
      <c r="AU442" s="28">
        <f>Tabla_Estadisticas[[#This Row],[E2_Pts_Contraataque]]/Tabla_Estadisticas[[#This Row],[E2_Pts_Totales]]</f>
        <v>0.3</v>
      </c>
      <c r="AW442" s="22">
        <v>1070</v>
      </c>
      <c r="AX442" s="32">
        <v>43205</v>
      </c>
      <c r="AY442" s="22">
        <f>_xlfn.XLOOKUP(Auxiliar!A1071,Equipos!$B$2:$B$24,Equipos!$A$2:$A$24,"error",0)</f>
        <v>12</v>
      </c>
      <c r="AZ442" s="22">
        <f>_xlfn.XLOOKUP(Auxiliar!B1071,Equipos!$B$2:$B$24,Equipos!$A$2:$A$24,"error",0)</f>
        <v>9</v>
      </c>
      <c r="BA442" s="22">
        <v>3</v>
      </c>
      <c r="BB442" s="22">
        <v>1</v>
      </c>
    </row>
    <row r="443" spans="1:54" x14ac:dyDescent="0.25">
      <c r="A443" t="s">
        <v>71</v>
      </c>
      <c r="B443" t="s">
        <v>87</v>
      </c>
      <c r="L443" t="s">
        <v>66</v>
      </c>
      <c r="M443" t="s">
        <v>64</v>
      </c>
      <c r="N443" t="s">
        <v>77</v>
      </c>
      <c r="O443" s="2">
        <v>0.42</v>
      </c>
      <c r="P443" s="2">
        <v>0.25</v>
      </c>
      <c r="Q443" t="s">
        <v>69</v>
      </c>
      <c r="R443" t="s">
        <v>109</v>
      </c>
      <c r="S443">
        <v>12</v>
      </c>
      <c r="T443">
        <v>24</v>
      </c>
      <c r="U443">
        <v>92</v>
      </c>
      <c r="V443">
        <v>3</v>
      </c>
      <c r="W443" s="2">
        <v>0.46</v>
      </c>
      <c r="X443" s="2">
        <v>0.2</v>
      </c>
      <c r="Y443">
        <v>15</v>
      </c>
      <c r="Z443">
        <v>9</v>
      </c>
      <c r="AA443">
        <v>13</v>
      </c>
      <c r="AC443" s="22">
        <v>1070</v>
      </c>
      <c r="AD443" s="23">
        <v>12</v>
      </c>
      <c r="AE443" s="23">
        <v>9</v>
      </c>
      <c r="AF443" s="22">
        <v>63</v>
      </c>
      <c r="AG443" s="22">
        <v>89</v>
      </c>
      <c r="AH443" s="22">
        <v>16</v>
      </c>
      <c r="AI443" s="22">
        <v>1</v>
      </c>
      <c r="AJ443" s="22">
        <v>64</v>
      </c>
      <c r="AK443" s="24">
        <v>7</v>
      </c>
      <c r="AL443" s="24">
        <f>Tabla_Estadisticas[[#This Row],[E1_Pts_Saque]]+Tabla_Estadisticas[[#This Row],[E1_Error_Saque]]/Tabla_Estadisticas[[#This Row],[E1_Total_Saques]]</f>
        <v>3.1401869158878504</v>
      </c>
      <c r="AM443" s="24">
        <f>Tabla_Estadisticas[[#This Row],[E1_Pts_Contraataque]]/Tabla_Estadisticas[[#This Row],[E1_Total_Saques]]</f>
        <v>0.25233644859813081</v>
      </c>
      <c r="AN443" s="22">
        <v>54</v>
      </c>
      <c r="AO443" s="22">
        <v>80</v>
      </c>
      <c r="AP443" s="22">
        <v>16</v>
      </c>
      <c r="AQ443" s="22">
        <v>1.75</v>
      </c>
      <c r="AR443" s="22">
        <v>73</v>
      </c>
      <c r="AS443" s="25">
        <v>4</v>
      </c>
      <c r="AT443" s="24">
        <f>Tabla_Estadisticas[[#This Row],[E2_Pts_Saque]]+Tabla_Estadisticas[[#This Row],[E2_Error_Saque]]/Tabla_Estadisticas[[#This Row],[E2_Total_Saques]]</f>
        <v>5.2692307692307692</v>
      </c>
      <c r="AU443" s="24">
        <f>Tabla_Estadisticas[[#This Row],[E2_Pts_Contraataque]]/Tabla_Estadisticas[[#This Row],[E2_Pts_Totales]]</f>
        <v>0.2857142857142857</v>
      </c>
      <c r="AW443" s="30">
        <v>1071</v>
      </c>
      <c r="AX443" s="31">
        <v>43205</v>
      </c>
      <c r="AY443" s="30">
        <f>_xlfn.XLOOKUP(Auxiliar!A1072,Equipos!$B$2:$B$24,Equipos!$A$2:$A$24,"error",0)</f>
        <v>1</v>
      </c>
      <c r="AZ443" s="30">
        <f>_xlfn.XLOOKUP(Auxiliar!B1072,Equipos!$B$2:$B$24,Equipos!$A$2:$A$24,"error",0)</f>
        <v>17</v>
      </c>
      <c r="BA443" s="30">
        <v>3</v>
      </c>
      <c r="BB443" s="30">
        <v>0</v>
      </c>
    </row>
    <row r="444" spans="1:54" x14ac:dyDescent="0.25">
      <c r="A444" t="s">
        <v>54</v>
      </c>
      <c r="B444" t="s">
        <v>41</v>
      </c>
      <c r="L444" t="s">
        <v>125</v>
      </c>
      <c r="M444" t="s">
        <v>149</v>
      </c>
      <c r="N444" t="s">
        <v>68</v>
      </c>
      <c r="O444" s="2">
        <v>0.56000000000000005</v>
      </c>
      <c r="P444" s="2">
        <v>0.17</v>
      </c>
      <c r="Q444" t="s">
        <v>50</v>
      </c>
      <c r="R444" t="s">
        <v>117</v>
      </c>
      <c r="S444">
        <v>14</v>
      </c>
      <c r="T444">
        <v>28</v>
      </c>
      <c r="U444">
        <v>80</v>
      </c>
      <c r="V444">
        <v>1</v>
      </c>
      <c r="W444" s="2">
        <v>0.51</v>
      </c>
      <c r="X444" s="2">
        <v>0.25</v>
      </c>
      <c r="Y444">
        <v>13</v>
      </c>
      <c r="Z444">
        <v>7</v>
      </c>
      <c r="AA444">
        <v>5</v>
      </c>
      <c r="AC444" s="26">
        <v>1071</v>
      </c>
      <c r="AD444" s="27">
        <v>1</v>
      </c>
      <c r="AE444" s="27">
        <v>17</v>
      </c>
      <c r="AF444" s="26">
        <v>57</v>
      </c>
      <c r="AG444" s="26">
        <v>74</v>
      </c>
      <c r="AH444" s="26">
        <v>5</v>
      </c>
      <c r="AI444" s="26">
        <v>2.67</v>
      </c>
      <c r="AJ444" s="26">
        <v>34</v>
      </c>
      <c r="AK444" s="28">
        <v>2</v>
      </c>
      <c r="AL444" s="28">
        <f>Tabla_Estadisticas[[#This Row],[E1_Pts_Saque]]+Tabla_Estadisticas[[#This Row],[E1_Error_Saque]]/Tabla_Estadisticas[[#This Row],[E1_Total_Saques]]</f>
        <v>1.1752577319587629</v>
      </c>
      <c r="AM444" s="28">
        <f>Tabla_Estadisticas[[#This Row],[E1_Pts_Contraataque]]/Tabla_Estadisticas[[#This Row],[E1_Total_Saques]]</f>
        <v>0.23711340206185566</v>
      </c>
      <c r="AN444" s="26">
        <v>32</v>
      </c>
      <c r="AO444" s="26">
        <v>43</v>
      </c>
      <c r="AP444" s="26">
        <v>9</v>
      </c>
      <c r="AQ444" s="26">
        <v>0.67</v>
      </c>
      <c r="AR444" s="26">
        <v>69</v>
      </c>
      <c r="AS444" s="29">
        <v>8</v>
      </c>
      <c r="AT444" s="28">
        <f>Tabla_Estadisticas[[#This Row],[E2_Pts_Saque]]+Tabla_Estadisticas[[#This Row],[E2_Error_Saque]]/Tabla_Estadisticas[[#This Row],[E2_Total_Saques]]</f>
        <v>3.161290322580645</v>
      </c>
      <c r="AU444" s="28">
        <f>Tabla_Estadisticas[[#This Row],[E2_Pts_Contraataque]]/Tabla_Estadisticas[[#This Row],[E2_Pts_Totales]]</f>
        <v>0.30769230769230771</v>
      </c>
      <c r="AW444" s="22">
        <v>1072</v>
      </c>
      <c r="AX444" s="32">
        <v>43205</v>
      </c>
      <c r="AY444" s="22">
        <f>_xlfn.XLOOKUP(Auxiliar!A1073,Equipos!$B$2:$B$24,Equipos!$A$2:$A$24,"error",0)</f>
        <v>8</v>
      </c>
      <c r="AZ444" s="22">
        <f>_xlfn.XLOOKUP(Auxiliar!B1073,Equipos!$B$2:$B$24,Equipos!$A$2:$A$24,"error",0)</f>
        <v>19</v>
      </c>
      <c r="BA444" s="22">
        <v>3</v>
      </c>
      <c r="BB444" s="22">
        <v>0</v>
      </c>
    </row>
    <row r="445" spans="1:54" x14ac:dyDescent="0.25">
      <c r="A445" t="s">
        <v>41</v>
      </c>
      <c r="B445" t="s">
        <v>54</v>
      </c>
      <c r="L445" t="s">
        <v>103</v>
      </c>
      <c r="M445" t="s">
        <v>164</v>
      </c>
      <c r="N445" t="s">
        <v>58</v>
      </c>
      <c r="O445" s="2">
        <v>0.5</v>
      </c>
      <c r="P445" s="2">
        <v>0.25</v>
      </c>
      <c r="Q445" t="s">
        <v>109</v>
      </c>
      <c r="R445" t="s">
        <v>117</v>
      </c>
      <c r="S445">
        <v>10</v>
      </c>
      <c r="T445">
        <v>31</v>
      </c>
      <c r="U445">
        <v>98</v>
      </c>
      <c r="V445">
        <v>5</v>
      </c>
      <c r="W445" s="2">
        <v>0.43</v>
      </c>
      <c r="X445" s="2">
        <v>0.28000000000000003</v>
      </c>
      <c r="Y445">
        <v>13</v>
      </c>
      <c r="Z445">
        <v>15</v>
      </c>
      <c r="AA445">
        <v>14</v>
      </c>
      <c r="AC445" s="22">
        <v>1072</v>
      </c>
      <c r="AD445" s="23">
        <v>8</v>
      </c>
      <c r="AE445" s="23">
        <v>19</v>
      </c>
      <c r="AF445" s="22">
        <v>56</v>
      </c>
      <c r="AG445" s="22">
        <v>73</v>
      </c>
      <c r="AH445" s="22">
        <v>11</v>
      </c>
      <c r="AI445" s="22">
        <v>2.33</v>
      </c>
      <c r="AJ445" s="22">
        <v>46</v>
      </c>
      <c r="AK445" s="24">
        <v>2</v>
      </c>
      <c r="AL445" s="24">
        <f>Tabla_Estadisticas[[#This Row],[E1_Pts_Saque]]+Tabla_Estadisticas[[#This Row],[E1_Error_Saque]]/Tabla_Estadisticas[[#This Row],[E1_Total_Saques]]</f>
        <v>5.1694915254237284</v>
      </c>
      <c r="AM445" s="24">
        <f>Tabla_Estadisticas[[#This Row],[E1_Pts_Contraataque]]/Tabla_Estadisticas[[#This Row],[E1_Total_Saques]]</f>
        <v>0.29661016949152541</v>
      </c>
      <c r="AN445" s="22">
        <v>38</v>
      </c>
      <c r="AO445" s="22">
        <v>60</v>
      </c>
      <c r="AP445" s="22">
        <v>14</v>
      </c>
      <c r="AQ445" s="22">
        <v>0.33</v>
      </c>
      <c r="AR445" s="22">
        <v>62</v>
      </c>
      <c r="AS445" s="25">
        <v>13</v>
      </c>
      <c r="AT445" s="24">
        <f>Tabla_Estadisticas[[#This Row],[E2_Pts_Saque]]+Tabla_Estadisticas[[#This Row],[E2_Error_Saque]]/Tabla_Estadisticas[[#This Row],[E2_Total_Saques]]</f>
        <v>4.2211538461538458</v>
      </c>
      <c r="AU445" s="24">
        <f>Tabla_Estadisticas[[#This Row],[E2_Pts_Contraataque]]/Tabla_Estadisticas[[#This Row],[E2_Pts_Totales]]</f>
        <v>0.36249999999999999</v>
      </c>
      <c r="AW445" s="30">
        <v>1073</v>
      </c>
      <c r="AX445" s="31">
        <v>43205</v>
      </c>
      <c r="AY445" s="30">
        <f>_xlfn.XLOOKUP(Auxiliar!A1074,Equipos!$B$2:$B$24,Equipos!$A$2:$A$24,"error",0)</f>
        <v>2</v>
      </c>
      <c r="AZ445" s="30">
        <f>_xlfn.XLOOKUP(Auxiliar!B1074,Equipos!$B$2:$B$24,Equipos!$A$2:$A$24,"error",0)</f>
        <v>20</v>
      </c>
      <c r="BA445" s="30">
        <v>3</v>
      </c>
      <c r="BB445" s="30">
        <v>0</v>
      </c>
    </row>
    <row r="446" spans="1:54" x14ac:dyDescent="0.25">
      <c r="A446" t="s">
        <v>63</v>
      </c>
      <c r="B446" t="s">
        <v>82</v>
      </c>
      <c r="L446" t="s">
        <v>122</v>
      </c>
      <c r="M446" t="s">
        <v>99</v>
      </c>
      <c r="N446" t="s">
        <v>58</v>
      </c>
      <c r="O446" s="2">
        <v>0.42</v>
      </c>
      <c r="P446" s="2">
        <v>0.14000000000000001</v>
      </c>
      <c r="Q446" t="s">
        <v>77</v>
      </c>
      <c r="R446" t="s">
        <v>47</v>
      </c>
      <c r="S446">
        <v>4</v>
      </c>
      <c r="T446">
        <v>11</v>
      </c>
      <c r="U446">
        <v>57</v>
      </c>
      <c r="V446">
        <v>4</v>
      </c>
      <c r="W446" s="2">
        <v>0.5</v>
      </c>
      <c r="X446" s="2">
        <v>0.21</v>
      </c>
      <c r="Y446">
        <v>6</v>
      </c>
      <c r="Z446">
        <v>5</v>
      </c>
      <c r="AA446">
        <v>4</v>
      </c>
      <c r="AC446" s="26">
        <v>1073</v>
      </c>
      <c r="AD446" s="27">
        <v>2</v>
      </c>
      <c r="AE446" s="27">
        <v>20</v>
      </c>
      <c r="AF446" s="26">
        <v>51</v>
      </c>
      <c r="AG446" s="26">
        <v>73</v>
      </c>
      <c r="AH446" s="26">
        <v>12</v>
      </c>
      <c r="AI446" s="26">
        <v>3</v>
      </c>
      <c r="AJ446" s="26">
        <v>49</v>
      </c>
      <c r="AK446" s="28">
        <v>2</v>
      </c>
      <c r="AL446" s="28">
        <f>Tabla_Estadisticas[[#This Row],[E1_Pts_Saque]]+Tabla_Estadisticas[[#This Row],[E1_Error_Saque]]/Tabla_Estadisticas[[#This Row],[E1_Total_Saques]]</f>
        <v>4.2297297297297298</v>
      </c>
      <c r="AM446" s="28">
        <f>Tabla_Estadisticas[[#This Row],[E1_Pts_Contraataque]]/Tabla_Estadisticas[[#This Row],[E1_Total_Saques]]</f>
        <v>0.28378378378378377</v>
      </c>
      <c r="AN446" s="26">
        <v>41</v>
      </c>
      <c r="AO446" s="26">
        <v>62</v>
      </c>
      <c r="AP446" s="26">
        <v>13</v>
      </c>
      <c r="AQ446" s="26">
        <v>0.67</v>
      </c>
      <c r="AR446" s="26">
        <v>61</v>
      </c>
      <c r="AS446" s="29">
        <v>9</v>
      </c>
      <c r="AT446" s="28">
        <f>Tabla_Estadisticas[[#This Row],[E2_Pts_Saque]]+Tabla_Estadisticas[[#This Row],[E2_Error_Saque]]/Tabla_Estadisticas[[#This Row],[E2_Total_Saques]]</f>
        <v>4.1228070175438596</v>
      </c>
      <c r="AU446" s="28">
        <f>Tabla_Estadisticas[[#This Row],[E2_Pts_Contraataque]]/Tabla_Estadisticas[[#This Row],[E2_Pts_Totales]]</f>
        <v>0.27027027027027029</v>
      </c>
      <c r="AW446" s="22">
        <v>1074</v>
      </c>
      <c r="AX446" s="32">
        <v>43205</v>
      </c>
      <c r="AY446" s="22">
        <f>_xlfn.XLOOKUP(Auxiliar!A1075,Equipos!$B$2:$B$24,Equipos!$A$2:$A$24,"error",0)</f>
        <v>4</v>
      </c>
      <c r="AZ446" s="22">
        <f>_xlfn.XLOOKUP(Auxiliar!B1075,Equipos!$B$2:$B$24,Equipos!$A$2:$A$24,"error",0)</f>
        <v>5</v>
      </c>
      <c r="BA446" s="22">
        <v>3</v>
      </c>
      <c r="BB446" s="22">
        <v>1</v>
      </c>
    </row>
    <row r="447" spans="1:54" x14ac:dyDescent="0.25">
      <c r="A447" t="s">
        <v>82</v>
      </c>
      <c r="B447" t="s">
        <v>63</v>
      </c>
      <c r="L447" t="s">
        <v>103</v>
      </c>
      <c r="M447" t="s">
        <v>94</v>
      </c>
      <c r="N447" t="s">
        <v>60</v>
      </c>
      <c r="O447" s="2">
        <v>0.59</v>
      </c>
      <c r="P447" s="2">
        <v>0.3</v>
      </c>
      <c r="Q447" t="s">
        <v>77</v>
      </c>
      <c r="R447" t="s">
        <v>69</v>
      </c>
      <c r="S447">
        <v>14</v>
      </c>
      <c r="T447">
        <v>8</v>
      </c>
      <c r="U447">
        <v>69</v>
      </c>
      <c r="V447">
        <v>6</v>
      </c>
      <c r="W447" s="2">
        <v>0.49</v>
      </c>
      <c r="X447" s="2">
        <v>0.14000000000000001</v>
      </c>
      <c r="Y447">
        <v>9</v>
      </c>
      <c r="Z447">
        <v>5</v>
      </c>
      <c r="AA447">
        <v>10</v>
      </c>
      <c r="AC447" s="22">
        <v>1074</v>
      </c>
      <c r="AD447" s="23">
        <v>4</v>
      </c>
      <c r="AE447" s="23">
        <v>5</v>
      </c>
      <c r="AF447" s="22">
        <v>70</v>
      </c>
      <c r="AG447" s="22">
        <v>97</v>
      </c>
      <c r="AH447" s="22">
        <v>18</v>
      </c>
      <c r="AI447" s="22">
        <v>1.5</v>
      </c>
      <c r="AJ447" s="22">
        <v>79</v>
      </c>
      <c r="AK447" s="24">
        <v>12</v>
      </c>
      <c r="AL447" s="24">
        <f>Tabla_Estadisticas[[#This Row],[E1_Pts_Saque]]+Tabla_Estadisticas[[#This Row],[E1_Error_Saque]]/Tabla_Estadisticas[[#This Row],[E1_Total_Saques]]</f>
        <v>6.2247191011235952</v>
      </c>
      <c r="AM447" s="24">
        <f>Tabla_Estadisticas[[#This Row],[E1_Pts_Contraataque]]/Tabla_Estadisticas[[#This Row],[E1_Total_Saques]]</f>
        <v>0.3707865168539326</v>
      </c>
      <c r="AN447" s="22">
        <v>69</v>
      </c>
      <c r="AO447" s="22">
        <v>98</v>
      </c>
      <c r="AP447" s="22">
        <v>18</v>
      </c>
      <c r="AQ447" s="22">
        <v>3</v>
      </c>
      <c r="AR447" s="22">
        <v>79</v>
      </c>
      <c r="AS447" s="25">
        <v>6</v>
      </c>
      <c r="AT447" s="24">
        <f>Tabla_Estadisticas[[#This Row],[E2_Pts_Saque]]+Tabla_Estadisticas[[#This Row],[E2_Error_Saque]]/Tabla_Estadisticas[[#This Row],[E2_Total_Saques]]</f>
        <v>1.157142857142857</v>
      </c>
      <c r="AU447" s="24">
        <f>Tabla_Estadisticas[[#This Row],[E2_Pts_Contraataque]]/Tabla_Estadisticas[[#This Row],[E2_Pts_Totales]]</f>
        <v>0.28205128205128205</v>
      </c>
      <c r="AW447" s="30">
        <v>1075</v>
      </c>
      <c r="AX447" s="31">
        <v>43204</v>
      </c>
      <c r="AY447" s="30">
        <f>_xlfn.XLOOKUP(Auxiliar!A1076,Equipos!$B$2:$B$24,Equipos!$A$2:$A$24,"error",0)</f>
        <v>13</v>
      </c>
      <c r="AZ447" s="30">
        <f>_xlfn.XLOOKUP(Auxiliar!B1076,Equipos!$B$2:$B$24,Equipos!$A$2:$A$24,"error",0)</f>
        <v>15</v>
      </c>
      <c r="BA447" s="30">
        <v>3</v>
      </c>
      <c r="BB447" s="30">
        <v>0</v>
      </c>
    </row>
    <row r="448" spans="1:54" x14ac:dyDescent="0.25">
      <c r="A448" t="s">
        <v>86</v>
      </c>
      <c r="B448" t="s">
        <v>42</v>
      </c>
      <c r="L448" t="s">
        <v>182</v>
      </c>
      <c r="M448" t="s">
        <v>70</v>
      </c>
      <c r="N448" t="s">
        <v>50</v>
      </c>
      <c r="O448" s="2">
        <v>0.42</v>
      </c>
      <c r="P448" s="2">
        <v>0.15</v>
      </c>
      <c r="Q448" t="s">
        <v>79</v>
      </c>
      <c r="R448" t="s">
        <v>77</v>
      </c>
      <c r="S448">
        <v>5</v>
      </c>
      <c r="T448">
        <v>32</v>
      </c>
      <c r="U448">
        <v>38</v>
      </c>
      <c r="V448">
        <v>0</v>
      </c>
      <c r="W448" s="2">
        <v>0.47</v>
      </c>
      <c r="X448" s="2">
        <v>0.15</v>
      </c>
      <c r="Y448">
        <v>5</v>
      </c>
      <c r="Z448">
        <v>8</v>
      </c>
      <c r="AA448">
        <v>7</v>
      </c>
      <c r="AC448" s="26">
        <v>1075</v>
      </c>
      <c r="AD448" s="27">
        <v>13</v>
      </c>
      <c r="AE448" s="27">
        <v>15</v>
      </c>
      <c r="AF448" s="26">
        <v>65</v>
      </c>
      <c r="AG448" s="26">
        <v>83</v>
      </c>
      <c r="AH448" s="26">
        <v>16</v>
      </c>
      <c r="AI448" s="26">
        <v>3</v>
      </c>
      <c r="AJ448" s="26">
        <v>59</v>
      </c>
      <c r="AK448" s="28">
        <v>2</v>
      </c>
      <c r="AL448" s="28">
        <f>Tabla_Estadisticas[[#This Row],[E1_Pts_Saque]]+Tabla_Estadisticas[[#This Row],[E1_Error_Saque]]/Tabla_Estadisticas[[#This Row],[E1_Total_Saques]]</f>
        <v>0.24</v>
      </c>
      <c r="AM448" s="28">
        <f>Tabla_Estadisticas[[#This Row],[E1_Pts_Contraataque]]/Tabla_Estadisticas[[#This Row],[E1_Total_Saques]]</f>
        <v>0.12</v>
      </c>
      <c r="AN448" s="26">
        <v>51</v>
      </c>
      <c r="AO448" s="26">
        <v>75</v>
      </c>
      <c r="AP448" s="26">
        <v>16</v>
      </c>
      <c r="AQ448" s="26">
        <v>0.67</v>
      </c>
      <c r="AR448" s="26">
        <v>67</v>
      </c>
      <c r="AS448" s="29">
        <v>9</v>
      </c>
      <c r="AT448" s="28">
        <f>Tabla_Estadisticas[[#This Row],[E2_Pts_Saque]]+Tabla_Estadisticas[[#This Row],[E2_Error_Saque]]/Tabla_Estadisticas[[#This Row],[E2_Total_Saques]]</f>
        <v>7.1369863013698627</v>
      </c>
      <c r="AU448" s="28">
        <f>Tabla_Estadisticas[[#This Row],[E2_Pts_Contraataque]]/Tabla_Estadisticas[[#This Row],[E2_Pts_Totales]]</f>
        <v>0.46938775510204084</v>
      </c>
      <c r="AW448" s="22">
        <v>1076</v>
      </c>
      <c r="AX448" s="32">
        <v>42832</v>
      </c>
      <c r="AY448" s="22">
        <f>_xlfn.XLOOKUP(Auxiliar!A1077,Equipos!$B$2:$B$24,Equipos!$A$2:$A$24,"error",0)</f>
        <v>2</v>
      </c>
      <c r="AZ448" s="22">
        <f>_xlfn.XLOOKUP(Auxiliar!B1077,Equipos!$B$2:$B$24,Equipos!$A$2:$A$24,"error",0)</f>
        <v>15</v>
      </c>
      <c r="BA448" s="22">
        <v>0</v>
      </c>
      <c r="BB448" s="22">
        <v>3</v>
      </c>
    </row>
    <row r="449" spans="1:54" x14ac:dyDescent="0.25">
      <c r="A449" t="s">
        <v>177</v>
      </c>
      <c r="B449" t="s">
        <v>101</v>
      </c>
      <c r="L449" t="s">
        <v>44</v>
      </c>
      <c r="M449" t="s">
        <v>165</v>
      </c>
      <c r="N449" t="s">
        <v>79</v>
      </c>
      <c r="O449" s="2">
        <v>0.5</v>
      </c>
      <c r="P449" s="2">
        <v>0.23</v>
      </c>
      <c r="Q449" t="s">
        <v>69</v>
      </c>
      <c r="R449" t="s">
        <v>77</v>
      </c>
      <c r="S449">
        <v>11</v>
      </c>
      <c r="T449">
        <v>36</v>
      </c>
      <c r="U449">
        <v>68</v>
      </c>
      <c r="V449">
        <v>5</v>
      </c>
      <c r="W449" s="2">
        <v>0.61</v>
      </c>
      <c r="X449" s="2">
        <v>0.38</v>
      </c>
      <c r="Y449">
        <v>5</v>
      </c>
      <c r="Z449">
        <v>9</v>
      </c>
      <c r="AA449">
        <v>14</v>
      </c>
      <c r="AC449" s="22">
        <v>1076</v>
      </c>
      <c r="AD449" s="23">
        <v>2</v>
      </c>
      <c r="AE449" s="23">
        <v>15</v>
      </c>
      <c r="AF449" s="22">
        <v>43</v>
      </c>
      <c r="AG449" s="22">
        <v>63</v>
      </c>
      <c r="AH449" s="22">
        <v>16</v>
      </c>
      <c r="AI449" s="22">
        <v>0.67</v>
      </c>
      <c r="AJ449" s="22">
        <v>60</v>
      </c>
      <c r="AK449" s="24">
        <v>3</v>
      </c>
      <c r="AL449" s="24">
        <f>Tabla_Estadisticas[[#This Row],[E1_Pts_Saque]]+Tabla_Estadisticas[[#This Row],[E1_Error_Saque]]/Tabla_Estadisticas[[#This Row],[E1_Total_Saques]]</f>
        <v>5.1904761904761907</v>
      </c>
      <c r="AM449" s="24">
        <f>Tabla_Estadisticas[[#This Row],[E1_Pts_Contraataque]]/Tabla_Estadisticas[[#This Row],[E1_Total_Saques]]</f>
        <v>0.20238095238095238</v>
      </c>
      <c r="AN449" s="22">
        <v>49</v>
      </c>
      <c r="AO449" s="22">
        <v>74</v>
      </c>
      <c r="AP449" s="22">
        <v>14</v>
      </c>
      <c r="AQ449" s="22">
        <v>1</v>
      </c>
      <c r="AR449" s="22">
        <v>47</v>
      </c>
      <c r="AS449" s="25">
        <v>2</v>
      </c>
      <c r="AT449" s="24">
        <f>Tabla_Estadisticas[[#This Row],[E2_Pts_Saque]]+Tabla_Estadisticas[[#This Row],[E2_Error_Saque]]/Tabla_Estadisticas[[#This Row],[E2_Total_Saques]]</f>
        <v>8.094736842105263</v>
      </c>
      <c r="AU449" s="24">
        <f>Tabla_Estadisticas[[#This Row],[E2_Pts_Contraataque]]/Tabla_Estadisticas[[#This Row],[E2_Pts_Totales]]</f>
        <v>0.39393939393939392</v>
      </c>
      <c r="AW449" s="30">
        <v>1077</v>
      </c>
      <c r="AX449" s="31">
        <v>42834</v>
      </c>
      <c r="AY449" s="30">
        <f>_xlfn.XLOOKUP(Auxiliar!A1078,Equipos!$B$2:$B$24,Equipos!$A$2:$A$24,"error",0)</f>
        <v>13</v>
      </c>
      <c r="AZ449" s="30">
        <f>_xlfn.XLOOKUP(Auxiliar!B1078,Equipos!$B$2:$B$24,Equipos!$A$2:$A$24,"error",0)</f>
        <v>8</v>
      </c>
      <c r="BA449" s="30">
        <v>3</v>
      </c>
      <c r="BB449" s="30">
        <v>0</v>
      </c>
    </row>
    <row r="450" spans="1:54" x14ac:dyDescent="0.25">
      <c r="A450" t="s">
        <v>82</v>
      </c>
      <c r="B450" t="s">
        <v>72</v>
      </c>
      <c r="L450" t="s">
        <v>107</v>
      </c>
      <c r="M450" t="s">
        <v>78</v>
      </c>
      <c r="N450" t="s">
        <v>58</v>
      </c>
      <c r="O450" s="2">
        <v>0.36</v>
      </c>
      <c r="P450" s="2">
        <v>0.2</v>
      </c>
      <c r="Q450" t="s">
        <v>50</v>
      </c>
      <c r="R450" t="s">
        <v>50</v>
      </c>
      <c r="S450">
        <v>9</v>
      </c>
      <c r="T450">
        <v>33</v>
      </c>
      <c r="U450">
        <v>79</v>
      </c>
      <c r="V450">
        <v>4</v>
      </c>
      <c r="W450" s="2">
        <v>0.48</v>
      </c>
      <c r="X450" s="2">
        <v>0.3</v>
      </c>
      <c r="Y450">
        <v>7</v>
      </c>
      <c r="Z450">
        <v>7</v>
      </c>
      <c r="AA450">
        <v>11</v>
      </c>
      <c r="AC450" s="26">
        <v>1077</v>
      </c>
      <c r="AD450" s="27">
        <v>13</v>
      </c>
      <c r="AE450" s="27">
        <v>8</v>
      </c>
      <c r="AF450" s="26">
        <v>50</v>
      </c>
      <c r="AG450" s="26">
        <v>73</v>
      </c>
      <c r="AH450" s="26">
        <v>9</v>
      </c>
      <c r="AI450" s="26">
        <v>2.67</v>
      </c>
      <c r="AJ450" s="26">
        <v>31</v>
      </c>
      <c r="AK450" s="28">
        <v>3</v>
      </c>
      <c r="AL450" s="28">
        <f>Tabla_Estadisticas[[#This Row],[E1_Pts_Saque]]+Tabla_Estadisticas[[#This Row],[E1_Error_Saque]]/Tabla_Estadisticas[[#This Row],[E1_Total_Saques]]</f>
        <v>4.21</v>
      </c>
      <c r="AM450" s="28">
        <f>Tabla_Estadisticas[[#This Row],[E1_Pts_Contraataque]]/Tabla_Estadisticas[[#This Row],[E1_Total_Saques]]</f>
        <v>0.2</v>
      </c>
      <c r="AN450" s="26">
        <v>37</v>
      </c>
      <c r="AO450" s="26">
        <v>51</v>
      </c>
      <c r="AP450" s="26">
        <v>20</v>
      </c>
      <c r="AQ450" s="26">
        <v>1</v>
      </c>
      <c r="AR450" s="26">
        <v>64</v>
      </c>
      <c r="AS450" s="29">
        <v>8</v>
      </c>
      <c r="AT450" s="28">
        <f>Tabla_Estadisticas[[#This Row],[E2_Pts_Saque]]+Tabla_Estadisticas[[#This Row],[E2_Error_Saque]]/Tabla_Estadisticas[[#This Row],[E2_Total_Saques]]</f>
        <v>4.2</v>
      </c>
      <c r="AU450" s="28">
        <f>Tabla_Estadisticas[[#This Row],[E2_Pts_Contraataque]]/Tabla_Estadisticas[[#This Row],[E2_Pts_Totales]]</f>
        <v>0.28169014084507044</v>
      </c>
      <c r="AW450" s="22">
        <v>1078</v>
      </c>
      <c r="AX450" s="32">
        <v>42837</v>
      </c>
      <c r="AY450" s="22">
        <f>_xlfn.XLOOKUP(Auxiliar!A1079,Equipos!$B$2:$B$24,Equipos!$A$2:$A$24,"error",0)</f>
        <v>15</v>
      </c>
      <c r="AZ450" s="22">
        <f>_xlfn.XLOOKUP(Auxiliar!B1079,Equipos!$B$2:$B$24,Equipos!$A$2:$A$24,"error",0)</f>
        <v>2</v>
      </c>
      <c r="BA450" s="22">
        <v>3</v>
      </c>
      <c r="BB450" s="22">
        <v>0</v>
      </c>
    </row>
    <row r="451" spans="1:54" x14ac:dyDescent="0.25">
      <c r="A451" t="s">
        <v>71</v>
      </c>
      <c r="B451" t="s">
        <v>53</v>
      </c>
      <c r="L451" t="s">
        <v>120</v>
      </c>
      <c r="M451" t="s">
        <v>48</v>
      </c>
      <c r="N451" t="s">
        <v>69</v>
      </c>
      <c r="O451" s="2">
        <v>0.43</v>
      </c>
      <c r="P451" s="2">
        <v>0.09</v>
      </c>
      <c r="Q451" t="s">
        <v>69</v>
      </c>
      <c r="R451" t="s">
        <v>50</v>
      </c>
      <c r="S451">
        <v>17</v>
      </c>
      <c r="T451">
        <v>39</v>
      </c>
      <c r="U451">
        <v>97</v>
      </c>
      <c r="V451">
        <v>6</v>
      </c>
      <c r="W451" s="2">
        <v>0.4</v>
      </c>
      <c r="X451" s="2">
        <v>0.13</v>
      </c>
      <c r="Y451">
        <v>7</v>
      </c>
      <c r="Z451">
        <v>9</v>
      </c>
      <c r="AA451">
        <v>17</v>
      </c>
      <c r="AC451" s="22">
        <v>1078</v>
      </c>
      <c r="AD451" s="23">
        <v>15</v>
      </c>
      <c r="AE451" s="23">
        <v>2</v>
      </c>
      <c r="AF451" s="22">
        <v>53</v>
      </c>
      <c r="AG451" s="22">
        <v>74</v>
      </c>
      <c r="AH451" s="22">
        <v>13</v>
      </c>
      <c r="AI451" s="22">
        <v>2</v>
      </c>
      <c r="AJ451" s="22">
        <v>44</v>
      </c>
      <c r="AK451" s="24">
        <v>3</v>
      </c>
      <c r="AL451" s="24">
        <f>Tabla_Estadisticas[[#This Row],[E1_Pts_Saque]]+Tabla_Estadisticas[[#This Row],[E1_Error_Saque]]/Tabla_Estadisticas[[#This Row],[E1_Total_Saques]]</f>
        <v>6.1018518518518521</v>
      </c>
      <c r="AM451" s="24">
        <f>Tabla_Estadisticas[[#This Row],[E1_Pts_Contraataque]]/Tabla_Estadisticas[[#This Row],[E1_Total_Saques]]</f>
        <v>0.24074074074074073</v>
      </c>
      <c r="AN451" s="22">
        <v>37</v>
      </c>
      <c r="AO451" s="22">
        <v>57</v>
      </c>
      <c r="AP451" s="22">
        <v>13</v>
      </c>
      <c r="AQ451" s="22">
        <v>1</v>
      </c>
      <c r="AR451" s="22">
        <v>61</v>
      </c>
      <c r="AS451" s="25">
        <v>6</v>
      </c>
      <c r="AT451" s="24">
        <f>Tabla_Estadisticas[[#This Row],[E2_Pts_Saque]]+Tabla_Estadisticas[[#This Row],[E2_Error_Saque]]/Tabla_Estadisticas[[#This Row],[E2_Total_Saques]]</f>
        <v>9.1826923076923084</v>
      </c>
      <c r="AU451" s="24">
        <f>Tabla_Estadisticas[[#This Row],[E2_Pts_Contraataque]]/Tabla_Estadisticas[[#This Row],[E2_Pts_Totales]]</f>
        <v>0.35294117647058826</v>
      </c>
      <c r="AW451" s="30">
        <v>1079</v>
      </c>
      <c r="AX451" s="31">
        <v>42837</v>
      </c>
      <c r="AY451" s="30">
        <f>_xlfn.XLOOKUP(Auxiliar!A1080,Equipos!$B$2:$B$24,Equipos!$A$2:$A$24,"error",0)</f>
        <v>8</v>
      </c>
      <c r="AZ451" s="30">
        <f>_xlfn.XLOOKUP(Auxiliar!B1080,Equipos!$B$2:$B$24,Equipos!$A$2:$A$24,"error",0)</f>
        <v>13</v>
      </c>
      <c r="BA451" s="30">
        <v>2</v>
      </c>
      <c r="BB451" s="30">
        <v>3</v>
      </c>
    </row>
    <row r="452" spans="1:54" x14ac:dyDescent="0.25">
      <c r="A452" t="s">
        <v>100</v>
      </c>
      <c r="B452" t="s">
        <v>92</v>
      </c>
      <c r="L452" t="s">
        <v>106</v>
      </c>
      <c r="M452" t="s">
        <v>157</v>
      </c>
      <c r="N452" t="s">
        <v>50</v>
      </c>
      <c r="O452" s="2">
        <v>0.61</v>
      </c>
      <c r="P452" s="2">
        <v>0.31</v>
      </c>
      <c r="Q452" t="s">
        <v>69</v>
      </c>
      <c r="R452" t="s">
        <v>117</v>
      </c>
      <c r="S452">
        <v>20</v>
      </c>
      <c r="T452">
        <v>23</v>
      </c>
      <c r="U452">
        <v>90</v>
      </c>
      <c r="V452">
        <v>6</v>
      </c>
      <c r="W452" s="2">
        <v>0.51</v>
      </c>
      <c r="X452" s="2">
        <v>0.15</v>
      </c>
      <c r="Y452">
        <v>13</v>
      </c>
      <c r="Z452">
        <v>9</v>
      </c>
      <c r="AA452">
        <v>14</v>
      </c>
      <c r="AC452" s="26">
        <v>1079</v>
      </c>
      <c r="AD452" s="27">
        <v>8</v>
      </c>
      <c r="AE452" s="27">
        <v>13</v>
      </c>
      <c r="AF452" s="26">
        <v>60</v>
      </c>
      <c r="AG452" s="26">
        <v>95</v>
      </c>
      <c r="AH452" s="26">
        <v>14</v>
      </c>
      <c r="AI452" s="26">
        <v>1</v>
      </c>
      <c r="AJ452" s="26">
        <v>86</v>
      </c>
      <c r="AK452" s="28">
        <v>14</v>
      </c>
      <c r="AL452" s="28">
        <f>Tabla_Estadisticas[[#This Row],[E1_Pts_Saque]]+Tabla_Estadisticas[[#This Row],[E1_Error_Saque]]/Tabla_Estadisticas[[#This Row],[E1_Total_Saques]]</f>
        <v>6.2035398230088497</v>
      </c>
      <c r="AM452" s="28">
        <f>Tabla_Estadisticas[[#This Row],[E1_Pts_Contraataque]]/Tabla_Estadisticas[[#This Row],[E1_Total_Saques]]</f>
        <v>0.23008849557522124</v>
      </c>
      <c r="AN452" s="26">
        <v>84</v>
      </c>
      <c r="AO452" s="26">
        <v>107</v>
      </c>
      <c r="AP452" s="26">
        <v>21</v>
      </c>
      <c r="AQ452" s="26">
        <v>2</v>
      </c>
      <c r="AR452" s="26">
        <v>81</v>
      </c>
      <c r="AS452" s="29">
        <v>7</v>
      </c>
      <c r="AT452" s="28">
        <f>Tabla_Estadisticas[[#This Row],[E2_Pts_Saque]]+Tabla_Estadisticas[[#This Row],[E2_Error_Saque]]/Tabla_Estadisticas[[#This Row],[E2_Total_Saques]]</f>
        <v>7.2155172413793105</v>
      </c>
      <c r="AU452" s="28">
        <f>Tabla_Estadisticas[[#This Row],[E2_Pts_Contraataque]]/Tabla_Estadisticas[[#This Row],[E2_Pts_Totales]]</f>
        <v>0.30769230769230771</v>
      </c>
      <c r="AW452" s="22">
        <v>1080</v>
      </c>
      <c r="AX452" s="32">
        <v>42844</v>
      </c>
      <c r="AY452" s="22">
        <f>_xlfn.XLOOKUP(Auxiliar!A1081,Equipos!$B$2:$B$24,Equipos!$A$2:$A$24,"error",0)</f>
        <v>13</v>
      </c>
      <c r="AZ452" s="22">
        <f>_xlfn.XLOOKUP(Auxiliar!B1081,Equipos!$B$2:$B$24,Equipos!$A$2:$A$24,"error",0)</f>
        <v>15</v>
      </c>
      <c r="BA452" s="22">
        <v>0</v>
      </c>
      <c r="BB452" s="22">
        <v>3</v>
      </c>
    </row>
    <row r="453" spans="1:54" x14ac:dyDescent="0.25">
      <c r="A453" t="s">
        <v>63</v>
      </c>
      <c r="B453" t="s">
        <v>41</v>
      </c>
      <c r="L453" t="s">
        <v>132</v>
      </c>
      <c r="M453" t="s">
        <v>64</v>
      </c>
      <c r="N453" t="s">
        <v>77</v>
      </c>
      <c r="O453" s="2">
        <v>0.47</v>
      </c>
      <c r="P453" s="2">
        <v>0.19</v>
      </c>
      <c r="Q453" t="s">
        <v>50</v>
      </c>
      <c r="R453" t="s">
        <v>69</v>
      </c>
      <c r="S453">
        <v>10</v>
      </c>
      <c r="T453">
        <v>17</v>
      </c>
      <c r="U453">
        <v>81</v>
      </c>
      <c r="V453">
        <v>8</v>
      </c>
      <c r="W453" s="2">
        <v>0.59</v>
      </c>
      <c r="X453" s="2">
        <v>0.32</v>
      </c>
      <c r="Y453">
        <v>9</v>
      </c>
      <c r="Z453">
        <v>7</v>
      </c>
      <c r="AA453">
        <v>17</v>
      </c>
      <c r="AC453" s="22">
        <v>1080</v>
      </c>
      <c r="AD453" s="23">
        <v>13</v>
      </c>
      <c r="AE453" s="23">
        <v>15</v>
      </c>
      <c r="AF453" s="22">
        <v>45</v>
      </c>
      <c r="AG453" s="22">
        <v>66</v>
      </c>
      <c r="AH453" s="22">
        <v>8</v>
      </c>
      <c r="AI453" s="22">
        <v>1</v>
      </c>
      <c r="AJ453" s="22">
        <v>66</v>
      </c>
      <c r="AK453" s="24">
        <v>5</v>
      </c>
      <c r="AL453" s="24">
        <f>Tabla_Estadisticas[[#This Row],[E1_Pts_Saque]]+Tabla_Estadisticas[[#This Row],[E1_Error_Saque]]/Tabla_Estadisticas[[#This Row],[E1_Total_Saques]]</f>
        <v>8.2429906542056077</v>
      </c>
      <c r="AM453" s="24">
        <f>Tabla_Estadisticas[[#This Row],[E1_Pts_Contraataque]]/Tabla_Estadisticas[[#This Row],[E1_Total_Saques]]</f>
        <v>0.26168224299065418</v>
      </c>
      <c r="AN453" s="22">
        <v>60</v>
      </c>
      <c r="AO453" s="22">
        <v>76</v>
      </c>
      <c r="AP453" s="22">
        <v>10</v>
      </c>
      <c r="AQ453" s="22">
        <v>1.67</v>
      </c>
      <c r="AR453" s="22">
        <v>58</v>
      </c>
      <c r="AS453" s="25">
        <v>3</v>
      </c>
      <c r="AT453" s="24">
        <f>Tabla_Estadisticas[[#This Row],[E2_Pts_Saque]]+Tabla_Estadisticas[[#This Row],[E2_Error_Saque]]/Tabla_Estadisticas[[#This Row],[E2_Total_Saques]]</f>
        <v>5.2475247524752477</v>
      </c>
      <c r="AU453" s="24">
        <f>Tabla_Estadisticas[[#This Row],[E2_Pts_Contraataque]]/Tabla_Estadisticas[[#This Row],[E2_Pts_Totales]]</f>
        <v>0.39705882352941174</v>
      </c>
      <c r="AW453" s="30">
        <v>1081</v>
      </c>
      <c r="AX453" s="31">
        <v>42848</v>
      </c>
      <c r="AY453" s="30">
        <f>_xlfn.XLOOKUP(Auxiliar!A1082,Equipos!$B$2:$B$24,Equipos!$A$2:$A$24,"error",0)</f>
        <v>15</v>
      </c>
      <c r="AZ453" s="30">
        <f>_xlfn.XLOOKUP(Auxiliar!B1082,Equipos!$B$2:$B$24,Equipos!$A$2:$A$24,"error",0)</f>
        <v>13</v>
      </c>
      <c r="BA453" s="30">
        <v>3</v>
      </c>
      <c r="BB453" s="30">
        <v>1</v>
      </c>
    </row>
    <row r="454" spans="1:54" x14ac:dyDescent="0.25">
      <c r="A454" t="s">
        <v>87</v>
      </c>
      <c r="B454" t="s">
        <v>54</v>
      </c>
      <c r="L454" t="s">
        <v>146</v>
      </c>
      <c r="M454" t="s">
        <v>73</v>
      </c>
      <c r="N454" t="s">
        <v>77</v>
      </c>
      <c r="O454" s="2">
        <v>0.56000000000000005</v>
      </c>
      <c r="P454" s="2">
        <v>0.18</v>
      </c>
      <c r="Q454" t="s">
        <v>49</v>
      </c>
      <c r="R454" t="s">
        <v>47</v>
      </c>
      <c r="S454">
        <v>5</v>
      </c>
      <c r="T454">
        <v>37</v>
      </c>
      <c r="U454">
        <v>58</v>
      </c>
      <c r="V454">
        <v>3</v>
      </c>
      <c r="W454" s="2">
        <v>0.48</v>
      </c>
      <c r="X454" s="2">
        <v>0.22</v>
      </c>
      <c r="Y454">
        <v>6</v>
      </c>
      <c r="Z454">
        <v>10</v>
      </c>
      <c r="AA454">
        <v>12</v>
      </c>
      <c r="AC454" s="26">
        <v>1081</v>
      </c>
      <c r="AD454" s="27">
        <v>15</v>
      </c>
      <c r="AE454" s="27">
        <v>13</v>
      </c>
      <c r="AF454" s="26">
        <v>63</v>
      </c>
      <c r="AG454" s="26">
        <v>97</v>
      </c>
      <c r="AH454" s="26">
        <v>13</v>
      </c>
      <c r="AI454" s="26">
        <v>2.25</v>
      </c>
      <c r="AJ454" s="26">
        <v>73</v>
      </c>
      <c r="AK454" s="28">
        <v>9</v>
      </c>
      <c r="AL454" s="28">
        <f>Tabla_Estadisticas[[#This Row],[E1_Pts_Saque]]+Tabla_Estadisticas[[#This Row],[E1_Error_Saque]]/Tabla_Estadisticas[[#This Row],[E1_Total_Saques]]</f>
        <v>3.1343283582089554</v>
      </c>
      <c r="AM454" s="28">
        <f>Tabla_Estadisticas[[#This Row],[E1_Pts_Contraataque]]/Tabla_Estadisticas[[#This Row],[E1_Total_Saques]]</f>
        <v>0.17910447761194029</v>
      </c>
      <c r="AN454" s="26">
        <v>70</v>
      </c>
      <c r="AO454" s="26">
        <v>92</v>
      </c>
      <c r="AP454" s="26">
        <v>19</v>
      </c>
      <c r="AQ454" s="26">
        <v>2.25</v>
      </c>
      <c r="AR454" s="26">
        <v>84</v>
      </c>
      <c r="AS454" s="29">
        <v>9</v>
      </c>
      <c r="AT454" s="28">
        <f>Tabla_Estadisticas[[#This Row],[E2_Pts_Saque]]+Tabla_Estadisticas[[#This Row],[E2_Error_Saque]]/Tabla_Estadisticas[[#This Row],[E2_Total_Saques]]</f>
        <v>5.12</v>
      </c>
      <c r="AU454" s="28">
        <f>Tabla_Estadisticas[[#This Row],[E2_Pts_Contraataque]]/Tabla_Estadisticas[[#This Row],[E2_Pts_Totales]]</f>
        <v>0.38709677419354838</v>
      </c>
      <c r="AW454" s="22">
        <v>1082</v>
      </c>
      <c r="AX454" s="32">
        <v>42843</v>
      </c>
      <c r="AY454" s="22">
        <f>_xlfn.XLOOKUP(Auxiliar!A1083,Equipos!$B$2:$B$24,Equipos!$A$2:$A$24,"error",0)</f>
        <v>2</v>
      </c>
      <c r="AZ454" s="22">
        <f>_xlfn.XLOOKUP(Auxiliar!B1083,Equipos!$B$2:$B$24,Equipos!$A$2:$A$24,"error",0)</f>
        <v>8</v>
      </c>
      <c r="BA454" s="22">
        <v>3</v>
      </c>
      <c r="BB454" s="22">
        <v>1</v>
      </c>
    </row>
    <row r="455" spans="1:54" x14ac:dyDescent="0.25">
      <c r="A455" t="s">
        <v>63</v>
      </c>
      <c r="B455" t="s">
        <v>92</v>
      </c>
      <c r="L455" t="s">
        <v>182</v>
      </c>
      <c r="M455" t="s">
        <v>43</v>
      </c>
      <c r="N455" t="s">
        <v>50</v>
      </c>
      <c r="O455" s="2">
        <v>0.5</v>
      </c>
      <c r="P455" s="2">
        <v>0.26</v>
      </c>
      <c r="Q455" t="s">
        <v>49</v>
      </c>
      <c r="R455" t="s">
        <v>77</v>
      </c>
      <c r="S455">
        <v>0</v>
      </c>
      <c r="T455">
        <v>27</v>
      </c>
      <c r="U455">
        <v>40</v>
      </c>
      <c r="V455">
        <v>7</v>
      </c>
      <c r="W455" s="2">
        <v>0.37</v>
      </c>
      <c r="X455" s="2">
        <v>7.0000000000000007E-2</v>
      </c>
      <c r="Y455">
        <v>5</v>
      </c>
      <c r="Z455">
        <v>10</v>
      </c>
      <c r="AA455">
        <v>9</v>
      </c>
      <c r="AC455" s="22">
        <v>1082</v>
      </c>
      <c r="AD455" s="23">
        <v>2</v>
      </c>
      <c r="AE455" s="23">
        <v>8</v>
      </c>
      <c r="AF455" s="22">
        <v>73</v>
      </c>
      <c r="AG455" s="22">
        <v>107</v>
      </c>
      <c r="AH455" s="22">
        <v>18</v>
      </c>
      <c r="AI455" s="22">
        <v>1.75</v>
      </c>
      <c r="AJ455" s="22">
        <v>80</v>
      </c>
      <c r="AK455" s="24">
        <v>9</v>
      </c>
      <c r="AL455" s="24">
        <f>Tabla_Estadisticas[[#This Row],[E1_Pts_Saque]]+Tabla_Estadisticas[[#This Row],[E1_Error_Saque]]/Tabla_Estadisticas[[#This Row],[E1_Total_Saques]]</f>
        <v>7.2307692307692308</v>
      </c>
      <c r="AM455" s="24">
        <f>Tabla_Estadisticas[[#This Row],[E1_Pts_Contraataque]]/Tabla_Estadisticas[[#This Row],[E1_Total_Saques]]</f>
        <v>0.23076923076923078</v>
      </c>
      <c r="AN455" s="22">
        <v>71</v>
      </c>
      <c r="AO455" s="22">
        <v>101</v>
      </c>
      <c r="AP455" s="22">
        <v>21</v>
      </c>
      <c r="AQ455" s="22">
        <v>2.25</v>
      </c>
      <c r="AR455" s="22">
        <v>88</v>
      </c>
      <c r="AS455" s="25">
        <v>7</v>
      </c>
      <c r="AT455" s="24">
        <f>Tabla_Estadisticas[[#This Row],[E2_Pts_Saque]]+Tabla_Estadisticas[[#This Row],[E2_Error_Saque]]/Tabla_Estadisticas[[#This Row],[E2_Total_Saques]]</f>
        <v>7.1891891891891895</v>
      </c>
      <c r="AU455" s="24">
        <f>Tabla_Estadisticas[[#This Row],[E2_Pts_Contraataque]]/Tabla_Estadisticas[[#This Row],[E2_Pts_Totales]]</f>
        <v>0.5</v>
      </c>
      <c r="AW455" s="30">
        <v>1083</v>
      </c>
      <c r="AX455" s="31">
        <v>42848</v>
      </c>
      <c r="AY455" s="30">
        <f>_xlfn.XLOOKUP(Auxiliar!A1084,Equipos!$B$2:$B$24,Equipos!$A$2:$A$24,"error",0)</f>
        <v>8</v>
      </c>
      <c r="AZ455" s="30">
        <f>_xlfn.XLOOKUP(Auxiliar!B1084,Equipos!$B$2:$B$24,Equipos!$A$2:$A$24,"error",0)</f>
        <v>2</v>
      </c>
      <c r="BA455" s="30">
        <v>2</v>
      </c>
      <c r="BB455" s="30">
        <v>3</v>
      </c>
    </row>
    <row r="456" spans="1:54" x14ac:dyDescent="0.25">
      <c r="A456" t="s">
        <v>53</v>
      </c>
      <c r="B456" t="s">
        <v>100</v>
      </c>
      <c r="L456" t="s">
        <v>95</v>
      </c>
      <c r="M456" t="s">
        <v>152</v>
      </c>
      <c r="N456" t="s">
        <v>47</v>
      </c>
      <c r="O456" s="2">
        <v>0.53</v>
      </c>
      <c r="P456" s="2">
        <v>0.21</v>
      </c>
      <c r="Q456" t="s">
        <v>68</v>
      </c>
      <c r="R456" t="s">
        <v>79</v>
      </c>
      <c r="S456">
        <v>15</v>
      </c>
      <c r="T456">
        <v>5</v>
      </c>
      <c r="U456">
        <v>63</v>
      </c>
      <c r="V456">
        <v>10</v>
      </c>
      <c r="W456" s="2">
        <v>0.26</v>
      </c>
      <c r="X456" s="2">
        <v>0.09</v>
      </c>
      <c r="Y456">
        <v>8</v>
      </c>
      <c r="Z456">
        <v>3</v>
      </c>
      <c r="AA456">
        <v>5</v>
      </c>
      <c r="AC456" s="26">
        <v>1083</v>
      </c>
      <c r="AD456" s="27">
        <v>8</v>
      </c>
      <c r="AE456" s="27">
        <v>2</v>
      </c>
      <c r="AF456" s="26">
        <v>73</v>
      </c>
      <c r="AG456" s="26">
        <v>108</v>
      </c>
      <c r="AH456" s="26">
        <v>18</v>
      </c>
      <c r="AI456" s="26">
        <v>1.2</v>
      </c>
      <c r="AJ456" s="26">
        <v>88</v>
      </c>
      <c r="AK456" s="28">
        <v>16</v>
      </c>
      <c r="AL456" s="28">
        <f>Tabla_Estadisticas[[#This Row],[E1_Pts_Saque]]+Tabla_Estadisticas[[#This Row],[E1_Error_Saque]]/Tabla_Estadisticas[[#This Row],[E1_Total_Saques]]</f>
        <v>10.148648648648649</v>
      </c>
      <c r="AM456" s="28">
        <f>Tabla_Estadisticas[[#This Row],[E1_Pts_Contraataque]]/Tabla_Estadisticas[[#This Row],[E1_Total_Saques]]</f>
        <v>0.36486486486486486</v>
      </c>
      <c r="AN456" s="26">
        <v>81</v>
      </c>
      <c r="AO456" s="26">
        <v>108</v>
      </c>
      <c r="AP456" s="26">
        <v>20</v>
      </c>
      <c r="AQ456" s="26">
        <v>2.4</v>
      </c>
      <c r="AR456" s="26">
        <v>90</v>
      </c>
      <c r="AS456" s="29">
        <v>11</v>
      </c>
      <c r="AT456" s="28">
        <f>Tabla_Estadisticas[[#This Row],[E2_Pts_Saque]]+Tabla_Estadisticas[[#This Row],[E2_Error_Saque]]/Tabla_Estadisticas[[#This Row],[E2_Total_Saques]]</f>
        <v>6.2678571428571432</v>
      </c>
      <c r="AU456" s="28">
        <f>Tabla_Estadisticas[[#This Row],[E2_Pts_Contraataque]]/Tabla_Estadisticas[[#This Row],[E2_Pts_Totales]]</f>
        <v>0.29545454545454547</v>
      </c>
      <c r="AW456" s="22">
        <v>1084</v>
      </c>
      <c r="AX456" s="32">
        <v>42832</v>
      </c>
      <c r="AY456" s="22">
        <f>_xlfn.XLOOKUP(Auxiliar!A1085,Equipos!$B$2:$B$24,Equipos!$A$2:$A$24,"error",0)</f>
        <v>12</v>
      </c>
      <c r="AZ456" s="22">
        <f>_xlfn.XLOOKUP(Auxiliar!B1085,Equipos!$B$2:$B$24,Equipos!$A$2:$A$24,"error",0)</f>
        <v>1</v>
      </c>
      <c r="BA456" s="22">
        <v>1</v>
      </c>
      <c r="BB456" s="22">
        <v>3</v>
      </c>
    </row>
    <row r="457" spans="1:54" x14ac:dyDescent="0.25">
      <c r="A457" t="s">
        <v>72</v>
      </c>
      <c r="B457" t="s">
        <v>71</v>
      </c>
      <c r="L457" t="s">
        <v>104</v>
      </c>
      <c r="M457" t="s">
        <v>157</v>
      </c>
      <c r="N457" t="s">
        <v>47</v>
      </c>
      <c r="O457" s="2">
        <v>0.49</v>
      </c>
      <c r="P457" s="2">
        <v>0.24</v>
      </c>
      <c r="Q457" t="s">
        <v>49</v>
      </c>
      <c r="R457" t="s">
        <v>79</v>
      </c>
      <c r="S457">
        <v>11</v>
      </c>
      <c r="T457">
        <v>47</v>
      </c>
      <c r="U457">
        <v>81</v>
      </c>
      <c r="V457">
        <v>4</v>
      </c>
      <c r="W457" s="2">
        <v>0.43</v>
      </c>
      <c r="X457" s="2">
        <v>0.28999999999999998</v>
      </c>
      <c r="Y457">
        <v>8</v>
      </c>
      <c r="Z457">
        <v>10</v>
      </c>
      <c r="AA457">
        <v>5</v>
      </c>
      <c r="AC457" s="22">
        <v>1084</v>
      </c>
      <c r="AD457" s="23">
        <v>12</v>
      </c>
      <c r="AE457" s="23">
        <v>1</v>
      </c>
      <c r="AF457" s="22">
        <v>57</v>
      </c>
      <c r="AG457" s="22">
        <v>87</v>
      </c>
      <c r="AH457" s="22">
        <v>14</v>
      </c>
      <c r="AI457" s="22">
        <v>1.5</v>
      </c>
      <c r="AJ457" s="22">
        <v>75</v>
      </c>
      <c r="AK457" s="24">
        <v>5</v>
      </c>
      <c r="AL457" s="24">
        <f>Tabla_Estadisticas[[#This Row],[E1_Pts_Saque]]+Tabla_Estadisticas[[#This Row],[E1_Error_Saque]]/Tabla_Estadisticas[[#This Row],[E1_Total_Saques]]</f>
        <v>4.1818181818181817</v>
      </c>
      <c r="AM457" s="24">
        <f>Tabla_Estadisticas[[#This Row],[E1_Pts_Contraataque]]/Tabla_Estadisticas[[#This Row],[E1_Total_Saques]]</f>
        <v>0.22222222222222221</v>
      </c>
      <c r="AN457" s="22">
        <v>67</v>
      </c>
      <c r="AO457" s="22">
        <v>91</v>
      </c>
      <c r="AP457" s="22">
        <v>16</v>
      </c>
      <c r="AQ457" s="22">
        <v>1.25</v>
      </c>
      <c r="AR457" s="22">
        <v>73</v>
      </c>
      <c r="AS457" s="25">
        <v>6</v>
      </c>
      <c r="AT457" s="24">
        <f>Tabla_Estadisticas[[#This Row],[E2_Pts_Saque]]+Tabla_Estadisticas[[#This Row],[E2_Error_Saque]]/Tabla_Estadisticas[[#This Row],[E2_Total_Saques]]</f>
        <v>6.0990099009900991</v>
      </c>
      <c r="AU457" s="24">
        <f>Tabla_Estadisticas[[#This Row],[E2_Pts_Contraataque]]/Tabla_Estadisticas[[#This Row],[E2_Pts_Totales]]</f>
        <v>0.35526315789473684</v>
      </c>
      <c r="AW457" s="30">
        <v>1085</v>
      </c>
      <c r="AX457" s="31">
        <v>42837</v>
      </c>
      <c r="AY457" s="30">
        <f>_xlfn.XLOOKUP(Auxiliar!A1086,Equipos!$B$2:$B$24,Equipos!$A$2:$A$24,"error",0)</f>
        <v>1</v>
      </c>
      <c r="AZ457" s="30">
        <f>_xlfn.XLOOKUP(Auxiliar!B1086,Equipos!$B$2:$B$24,Equipos!$A$2:$A$24,"error",0)</f>
        <v>12</v>
      </c>
      <c r="BA457" s="30">
        <v>3</v>
      </c>
      <c r="BB457" s="30">
        <v>1</v>
      </c>
    </row>
    <row r="458" spans="1:54" x14ac:dyDescent="0.25">
      <c r="A458" t="s">
        <v>82</v>
      </c>
      <c r="B458" t="s">
        <v>101</v>
      </c>
      <c r="L458" t="s">
        <v>66</v>
      </c>
      <c r="M458" t="s">
        <v>48</v>
      </c>
      <c r="N458" t="s">
        <v>58</v>
      </c>
      <c r="O458" s="2">
        <v>0.52</v>
      </c>
      <c r="P458" s="2">
        <v>0.18</v>
      </c>
      <c r="Q458" t="s">
        <v>69</v>
      </c>
      <c r="R458" t="s">
        <v>117</v>
      </c>
      <c r="S458">
        <v>10</v>
      </c>
      <c r="T458">
        <v>40</v>
      </c>
      <c r="U458">
        <v>86</v>
      </c>
      <c r="V458">
        <v>3</v>
      </c>
      <c r="W458" s="2">
        <v>0.53</v>
      </c>
      <c r="X458" s="2">
        <v>0.19</v>
      </c>
      <c r="Y458">
        <v>13</v>
      </c>
      <c r="Z458">
        <v>9</v>
      </c>
      <c r="AA458">
        <v>12</v>
      </c>
      <c r="AC458" s="26">
        <v>1085</v>
      </c>
      <c r="AD458" s="27">
        <v>1</v>
      </c>
      <c r="AE458" s="27">
        <v>12</v>
      </c>
      <c r="AF458" s="26">
        <v>72</v>
      </c>
      <c r="AG458" s="26">
        <v>99</v>
      </c>
      <c r="AH458" s="26">
        <v>17</v>
      </c>
      <c r="AI458" s="26">
        <v>0.25</v>
      </c>
      <c r="AJ458" s="26">
        <v>71</v>
      </c>
      <c r="AK458" s="28">
        <v>2</v>
      </c>
      <c r="AL458" s="28">
        <f>Tabla_Estadisticas[[#This Row],[E1_Pts_Saque]]+Tabla_Estadisticas[[#This Row],[E1_Error_Saque]]/Tabla_Estadisticas[[#This Row],[E1_Total_Saques]]</f>
        <v>3.1568627450980391</v>
      </c>
      <c r="AM458" s="28">
        <f>Tabla_Estadisticas[[#This Row],[E1_Pts_Contraataque]]/Tabla_Estadisticas[[#This Row],[E1_Total_Saques]]</f>
        <v>0.21568627450980393</v>
      </c>
      <c r="AN458" s="26">
        <v>63</v>
      </c>
      <c r="AO458" s="26">
        <v>88</v>
      </c>
      <c r="AP458" s="26">
        <v>17</v>
      </c>
      <c r="AQ458" s="26">
        <v>0.5</v>
      </c>
      <c r="AR458" s="26">
        <v>82</v>
      </c>
      <c r="AS458" s="29">
        <v>1</v>
      </c>
      <c r="AT458" s="28">
        <f>Tabla_Estadisticas[[#This Row],[E2_Pts_Saque]]+Tabla_Estadisticas[[#This Row],[E2_Error_Saque]]/Tabla_Estadisticas[[#This Row],[E2_Total_Saques]]</f>
        <v>4.2056074766355138</v>
      </c>
      <c r="AU458" s="28">
        <f>Tabla_Estadisticas[[#This Row],[E2_Pts_Contraataque]]/Tabla_Estadisticas[[#This Row],[E2_Pts_Totales]]</f>
        <v>0.30120481927710846</v>
      </c>
      <c r="AW458" s="22">
        <v>1086</v>
      </c>
      <c r="AX458" s="32">
        <v>42833</v>
      </c>
      <c r="AY458" s="22">
        <f>_xlfn.XLOOKUP(Auxiliar!A1087,Equipos!$B$2:$B$24,Equipos!$A$2:$A$24,"error",0)</f>
        <v>14</v>
      </c>
      <c r="AZ458" s="22">
        <f>_xlfn.XLOOKUP(Auxiliar!B1087,Equipos!$B$2:$B$24,Equipos!$A$2:$A$24,"error",0)</f>
        <v>7</v>
      </c>
      <c r="BA458" s="22">
        <v>2</v>
      </c>
      <c r="BB458" s="22">
        <v>3</v>
      </c>
    </row>
    <row r="459" spans="1:54" x14ac:dyDescent="0.25">
      <c r="A459" t="s">
        <v>42</v>
      </c>
      <c r="B459" t="s">
        <v>177</v>
      </c>
      <c r="L459" t="s">
        <v>122</v>
      </c>
      <c r="M459" t="s">
        <v>116</v>
      </c>
      <c r="N459" t="s">
        <v>68</v>
      </c>
      <c r="O459" s="2">
        <v>0.56999999999999995</v>
      </c>
      <c r="P459" s="2">
        <v>0.22</v>
      </c>
      <c r="Q459" t="s">
        <v>77</v>
      </c>
      <c r="R459" t="s">
        <v>69</v>
      </c>
      <c r="S459">
        <v>3</v>
      </c>
      <c r="T459">
        <v>4</v>
      </c>
      <c r="U459">
        <v>61</v>
      </c>
      <c r="V459">
        <v>2</v>
      </c>
      <c r="W459" s="2">
        <v>0.5</v>
      </c>
      <c r="X459" s="2">
        <v>0.21</v>
      </c>
      <c r="Y459">
        <v>9</v>
      </c>
      <c r="Z459">
        <v>5</v>
      </c>
      <c r="AA459">
        <v>4</v>
      </c>
      <c r="AC459" s="22">
        <v>1086</v>
      </c>
      <c r="AD459" s="23">
        <v>14</v>
      </c>
      <c r="AE459" s="23">
        <v>7</v>
      </c>
      <c r="AF459" s="22">
        <v>77</v>
      </c>
      <c r="AG459" s="22">
        <v>101</v>
      </c>
      <c r="AH459" s="22">
        <v>18</v>
      </c>
      <c r="AI459" s="22">
        <v>1.4</v>
      </c>
      <c r="AJ459" s="22">
        <v>87</v>
      </c>
      <c r="AK459" s="24">
        <v>7</v>
      </c>
      <c r="AL459" s="24">
        <f>Tabla_Estadisticas[[#This Row],[E1_Pts_Saque]]+Tabla_Estadisticas[[#This Row],[E1_Error_Saque]]/Tabla_Estadisticas[[#This Row],[E1_Total_Saques]]</f>
        <v>2.1643835616438354</v>
      </c>
      <c r="AM459" s="24">
        <f>Tabla_Estadisticas[[#This Row],[E1_Pts_Contraataque]]/Tabla_Estadisticas[[#This Row],[E1_Total_Saques]]</f>
        <v>0.31506849315068491</v>
      </c>
      <c r="AN459" s="22">
        <v>72</v>
      </c>
      <c r="AO459" s="22">
        <v>103</v>
      </c>
      <c r="AP459" s="22">
        <v>16</v>
      </c>
      <c r="AQ459" s="22">
        <v>1.4</v>
      </c>
      <c r="AR459" s="22">
        <v>83</v>
      </c>
      <c r="AS459" s="25">
        <v>7</v>
      </c>
      <c r="AT459" s="24">
        <f>Tabla_Estadisticas[[#This Row],[E2_Pts_Saque]]+Tabla_Estadisticas[[#This Row],[E2_Error_Saque]]/Tabla_Estadisticas[[#This Row],[E2_Total_Saques]]</f>
        <v>3.25</v>
      </c>
      <c r="AU459" s="24">
        <f>Tabla_Estadisticas[[#This Row],[E2_Pts_Contraataque]]/Tabla_Estadisticas[[#This Row],[E2_Pts_Totales]]</f>
        <v>0.24324324324324326</v>
      </c>
      <c r="AW459" s="30">
        <v>1087</v>
      </c>
      <c r="AX459" s="31">
        <v>42838</v>
      </c>
      <c r="AY459" s="30">
        <f>_xlfn.XLOOKUP(Auxiliar!A1088,Equipos!$B$2:$B$24,Equipos!$A$2:$A$24,"error",0)</f>
        <v>7</v>
      </c>
      <c r="AZ459" s="30">
        <f>_xlfn.XLOOKUP(Auxiliar!B1088,Equipos!$B$2:$B$24,Equipos!$A$2:$A$24,"error",0)</f>
        <v>14</v>
      </c>
      <c r="BA459" s="30">
        <v>1</v>
      </c>
      <c r="BB459" s="30">
        <v>3</v>
      </c>
    </row>
    <row r="460" spans="1:54" x14ac:dyDescent="0.25">
      <c r="A460" t="s">
        <v>54</v>
      </c>
      <c r="B460" t="s">
        <v>86</v>
      </c>
      <c r="L460" t="s">
        <v>120</v>
      </c>
      <c r="M460" t="s">
        <v>158</v>
      </c>
      <c r="N460" t="s">
        <v>77</v>
      </c>
      <c r="O460" s="2">
        <v>0.52</v>
      </c>
      <c r="P460" s="2">
        <v>0.16</v>
      </c>
      <c r="Q460" t="s">
        <v>69</v>
      </c>
      <c r="R460" t="s">
        <v>58</v>
      </c>
      <c r="S460">
        <v>11</v>
      </c>
      <c r="T460">
        <v>33</v>
      </c>
      <c r="U460">
        <v>83</v>
      </c>
      <c r="V460">
        <v>8</v>
      </c>
      <c r="W460" s="2">
        <v>0.38</v>
      </c>
      <c r="X460" s="2">
        <v>0.16</v>
      </c>
      <c r="Y460">
        <v>4</v>
      </c>
      <c r="Z460">
        <v>9</v>
      </c>
      <c r="AA460">
        <v>8</v>
      </c>
      <c r="AC460" s="26">
        <v>1087</v>
      </c>
      <c r="AD460" s="27">
        <v>7</v>
      </c>
      <c r="AE460" s="27">
        <v>14</v>
      </c>
      <c r="AF460" s="26">
        <v>54</v>
      </c>
      <c r="AG460" s="26">
        <v>86</v>
      </c>
      <c r="AH460" s="26">
        <v>18</v>
      </c>
      <c r="AI460" s="26">
        <v>1</v>
      </c>
      <c r="AJ460" s="26">
        <v>80</v>
      </c>
      <c r="AK460" s="28">
        <v>14</v>
      </c>
      <c r="AL460" s="28">
        <f>Tabla_Estadisticas[[#This Row],[E1_Pts_Saque]]+Tabla_Estadisticas[[#This Row],[E1_Error_Saque]]/Tabla_Estadisticas[[#This Row],[E1_Total_Saques]]</f>
        <v>8.231481481481481</v>
      </c>
      <c r="AM460" s="28">
        <f>Tabla_Estadisticas[[#This Row],[E1_Pts_Contraataque]]/Tabla_Estadisticas[[#This Row],[E1_Total_Saques]]</f>
        <v>0.21296296296296297</v>
      </c>
      <c r="AN460" s="26">
        <v>72</v>
      </c>
      <c r="AO460" s="26">
        <v>102</v>
      </c>
      <c r="AP460" s="26">
        <v>22</v>
      </c>
      <c r="AQ460" s="26">
        <v>3.5</v>
      </c>
      <c r="AR460" s="26">
        <v>68</v>
      </c>
      <c r="AS460" s="29">
        <v>4</v>
      </c>
      <c r="AT460" s="28">
        <f>Tabla_Estadisticas[[#This Row],[E2_Pts_Saque]]+Tabla_Estadisticas[[#This Row],[E2_Error_Saque]]/Tabla_Estadisticas[[#This Row],[E2_Total_Saques]]</f>
        <v>5.1386138613861387</v>
      </c>
      <c r="AU460" s="28">
        <f>Tabla_Estadisticas[[#This Row],[E2_Pts_Contraataque]]/Tabla_Estadisticas[[#This Row],[E2_Pts_Totales]]</f>
        <v>0.28358208955223879</v>
      </c>
      <c r="AW460" s="22">
        <v>1088</v>
      </c>
      <c r="AX460" s="32">
        <v>42833</v>
      </c>
      <c r="AY460" s="22">
        <f>_xlfn.XLOOKUP(Auxiliar!A1089,Equipos!$B$2:$B$24,Equipos!$A$2:$A$24,"error",0)</f>
        <v>16</v>
      </c>
      <c r="AZ460" s="22">
        <f>_xlfn.XLOOKUP(Auxiliar!B1089,Equipos!$B$2:$B$24,Equipos!$A$2:$A$24,"error",0)</f>
        <v>9</v>
      </c>
      <c r="BA460" s="22">
        <v>3</v>
      </c>
      <c r="BB460" s="22">
        <v>1</v>
      </c>
    </row>
    <row r="461" spans="1:54" x14ac:dyDescent="0.25">
      <c r="A461" t="s">
        <v>41</v>
      </c>
      <c r="B461" t="s">
        <v>87</v>
      </c>
      <c r="L461" t="s">
        <v>136</v>
      </c>
      <c r="M461" t="s">
        <v>105</v>
      </c>
      <c r="N461" t="s">
        <v>58</v>
      </c>
      <c r="O461" s="2">
        <v>0.57999999999999996</v>
      </c>
      <c r="P461" s="2">
        <v>0.23</v>
      </c>
      <c r="Q461" t="s">
        <v>79</v>
      </c>
      <c r="R461" t="s">
        <v>50</v>
      </c>
      <c r="S461">
        <v>11</v>
      </c>
      <c r="T461">
        <v>32</v>
      </c>
      <c r="U461">
        <v>57</v>
      </c>
      <c r="V461">
        <v>4</v>
      </c>
      <c r="W461" s="2">
        <v>0.56000000000000005</v>
      </c>
      <c r="X461" s="2">
        <v>0.17</v>
      </c>
      <c r="Y461">
        <v>7</v>
      </c>
      <c r="Z461">
        <v>8</v>
      </c>
      <c r="AA461">
        <v>7</v>
      </c>
      <c r="AC461" s="22">
        <v>1088</v>
      </c>
      <c r="AD461" s="23">
        <v>16</v>
      </c>
      <c r="AE461" s="23">
        <v>9</v>
      </c>
      <c r="AF461" s="22">
        <v>63</v>
      </c>
      <c r="AG461" s="22">
        <v>91</v>
      </c>
      <c r="AH461" s="22">
        <v>10</v>
      </c>
      <c r="AI461" s="22">
        <v>1</v>
      </c>
      <c r="AJ461" s="22">
        <v>62</v>
      </c>
      <c r="AK461" s="24">
        <v>5</v>
      </c>
      <c r="AL461" s="24">
        <f>Tabla_Estadisticas[[#This Row],[E1_Pts_Saque]]+Tabla_Estadisticas[[#This Row],[E1_Error_Saque]]/Tabla_Estadisticas[[#This Row],[E1_Total_Saques]]</f>
        <v>4.197183098591549</v>
      </c>
      <c r="AM461" s="24">
        <f>Tabla_Estadisticas[[#This Row],[E1_Pts_Contraataque]]/Tabla_Estadisticas[[#This Row],[E1_Total_Saques]]</f>
        <v>0.21126760563380281</v>
      </c>
      <c r="AN461" s="22">
        <v>61</v>
      </c>
      <c r="AO461" s="22">
        <v>80</v>
      </c>
      <c r="AP461" s="22">
        <v>18</v>
      </c>
      <c r="AQ461" s="22">
        <v>1.25</v>
      </c>
      <c r="AR461" s="22">
        <v>81</v>
      </c>
      <c r="AS461" s="25">
        <v>4</v>
      </c>
      <c r="AT461" s="24">
        <f>Tabla_Estadisticas[[#This Row],[E2_Pts_Saque]]+Tabla_Estadisticas[[#This Row],[E2_Error_Saque]]/Tabla_Estadisticas[[#This Row],[E2_Total_Saques]]</f>
        <v>4.1410256410256414</v>
      </c>
      <c r="AU461" s="24">
        <f>Tabla_Estadisticas[[#This Row],[E2_Pts_Contraataque]]/Tabla_Estadisticas[[#This Row],[E2_Pts_Totales]]</f>
        <v>0.36206896551724138</v>
      </c>
      <c r="AW461" s="30">
        <v>1089</v>
      </c>
      <c r="AX461" s="31">
        <v>42834</v>
      </c>
      <c r="AY461" s="30">
        <f>_xlfn.XLOOKUP(Auxiliar!A1090,Equipos!$B$2:$B$24,Equipos!$A$2:$A$24,"error",0)</f>
        <v>9</v>
      </c>
      <c r="AZ461" s="30">
        <f>_xlfn.XLOOKUP(Auxiliar!B1090,Equipos!$B$2:$B$24,Equipos!$A$2:$A$24,"error",0)</f>
        <v>16</v>
      </c>
      <c r="BA461" s="30">
        <v>3</v>
      </c>
      <c r="BB461" s="30">
        <v>1</v>
      </c>
    </row>
    <row r="462" spans="1:54" x14ac:dyDescent="0.25">
      <c r="A462" t="s">
        <v>101</v>
      </c>
      <c r="B462" t="s">
        <v>86</v>
      </c>
      <c r="L462" t="s">
        <v>80</v>
      </c>
      <c r="M462" t="s">
        <v>112</v>
      </c>
      <c r="N462" t="s">
        <v>50</v>
      </c>
      <c r="O462" s="2">
        <v>0.56999999999999995</v>
      </c>
      <c r="P462" s="2">
        <v>0.26</v>
      </c>
      <c r="Q462" t="s">
        <v>50</v>
      </c>
      <c r="R462" t="s">
        <v>84</v>
      </c>
      <c r="S462">
        <v>15</v>
      </c>
      <c r="T462">
        <v>32</v>
      </c>
      <c r="U462">
        <v>100</v>
      </c>
      <c r="V462">
        <v>9</v>
      </c>
      <c r="W462" s="2">
        <v>0.39</v>
      </c>
      <c r="X462" s="2">
        <v>0.12</v>
      </c>
      <c r="Y462">
        <v>12</v>
      </c>
      <c r="Z462">
        <v>7</v>
      </c>
      <c r="AA462">
        <v>11</v>
      </c>
      <c r="AC462" s="26">
        <v>1089</v>
      </c>
      <c r="AD462" s="27">
        <v>9</v>
      </c>
      <c r="AE462" s="27">
        <v>16</v>
      </c>
      <c r="AF462" s="26">
        <v>92</v>
      </c>
      <c r="AG462" s="26">
        <v>120</v>
      </c>
      <c r="AH462" s="26">
        <v>21</v>
      </c>
      <c r="AI462" s="26">
        <v>1.75</v>
      </c>
      <c r="AJ462" s="26">
        <v>95</v>
      </c>
      <c r="AK462" s="28">
        <v>5</v>
      </c>
      <c r="AL462" s="28">
        <f>Tabla_Estadisticas[[#This Row],[E1_Pts_Saque]]+Tabla_Estadisticas[[#This Row],[E1_Error_Saque]]/Tabla_Estadisticas[[#This Row],[E1_Total_Saques]]</f>
        <v>9.1228070175438596</v>
      </c>
      <c r="AM462" s="28">
        <f>Tabla_Estadisticas[[#This Row],[E1_Pts_Contraataque]]/Tabla_Estadisticas[[#This Row],[E1_Total_Saques]]</f>
        <v>0.32456140350877194</v>
      </c>
      <c r="AN462" s="26">
        <v>76</v>
      </c>
      <c r="AO462" s="26">
        <v>115</v>
      </c>
      <c r="AP462" s="26">
        <v>20</v>
      </c>
      <c r="AQ462" s="26">
        <v>1.25</v>
      </c>
      <c r="AR462" s="26">
        <v>99</v>
      </c>
      <c r="AS462" s="29">
        <v>7</v>
      </c>
      <c r="AT462" s="28">
        <f>Tabla_Estadisticas[[#This Row],[E2_Pts_Saque]]+Tabla_Estadisticas[[#This Row],[E2_Error_Saque]]/Tabla_Estadisticas[[#This Row],[E2_Total_Saques]]</f>
        <v>7.1782178217821784</v>
      </c>
      <c r="AU462" s="28">
        <f>Tabla_Estadisticas[[#This Row],[E2_Pts_Contraataque]]/Tabla_Estadisticas[[#This Row],[E2_Pts_Totales]]</f>
        <v>0.32467532467532467</v>
      </c>
      <c r="AW462" s="22">
        <v>1090</v>
      </c>
      <c r="AX462" s="32">
        <v>42829</v>
      </c>
      <c r="AY462" s="22">
        <f>_xlfn.XLOOKUP(Auxiliar!A1091,Equipos!$B$2:$B$24,Equipos!$A$2:$A$24,"error",0)</f>
        <v>19</v>
      </c>
      <c r="AZ462" s="22">
        <f>_xlfn.XLOOKUP(Auxiliar!B1091,Equipos!$B$2:$B$24,Equipos!$A$2:$A$24,"error",0)</f>
        <v>17</v>
      </c>
      <c r="BA462" s="22">
        <v>1</v>
      </c>
      <c r="BB462" s="22">
        <v>3</v>
      </c>
    </row>
    <row r="463" spans="1:54" x14ac:dyDescent="0.25">
      <c r="A463" t="s">
        <v>72</v>
      </c>
      <c r="B463" t="s">
        <v>42</v>
      </c>
      <c r="L463" t="s">
        <v>146</v>
      </c>
      <c r="M463" t="s">
        <v>164</v>
      </c>
      <c r="N463" t="s">
        <v>45</v>
      </c>
      <c r="O463" s="2">
        <v>0.46</v>
      </c>
      <c r="P463" s="2">
        <v>0.24</v>
      </c>
      <c r="Q463" t="s">
        <v>69</v>
      </c>
      <c r="R463" t="s">
        <v>77</v>
      </c>
      <c r="S463">
        <v>10</v>
      </c>
      <c r="T463">
        <v>37</v>
      </c>
      <c r="U463">
        <v>67</v>
      </c>
      <c r="V463">
        <v>8</v>
      </c>
      <c r="W463" s="2">
        <v>0.56000000000000005</v>
      </c>
      <c r="X463" s="2">
        <v>0.32</v>
      </c>
      <c r="Y463">
        <v>5</v>
      </c>
      <c r="Z463">
        <v>9</v>
      </c>
      <c r="AA463">
        <v>12</v>
      </c>
      <c r="AC463" s="22">
        <v>1090</v>
      </c>
      <c r="AD463" s="23">
        <v>19</v>
      </c>
      <c r="AE463" s="23">
        <v>17</v>
      </c>
      <c r="AF463" s="22">
        <v>69</v>
      </c>
      <c r="AG463" s="22">
        <v>104</v>
      </c>
      <c r="AH463" s="22">
        <v>22</v>
      </c>
      <c r="AI463" s="22">
        <v>1</v>
      </c>
      <c r="AJ463" s="22">
        <v>90</v>
      </c>
      <c r="AK463" s="24">
        <v>9</v>
      </c>
      <c r="AL463" s="24">
        <f>Tabla_Estadisticas[[#This Row],[E1_Pts_Saque]]+Tabla_Estadisticas[[#This Row],[E1_Error_Saque]]/Tabla_Estadisticas[[#This Row],[E1_Total_Saques]]</f>
        <v>8.2298850574712645</v>
      </c>
      <c r="AM463" s="24">
        <f>Tabla_Estadisticas[[#This Row],[E1_Pts_Contraataque]]/Tabla_Estadisticas[[#This Row],[E1_Total_Saques]]</f>
        <v>0.21839080459770116</v>
      </c>
      <c r="AN463" s="22">
        <v>79</v>
      </c>
      <c r="AO463" s="22">
        <v>109</v>
      </c>
      <c r="AP463" s="22">
        <v>19</v>
      </c>
      <c r="AQ463" s="22">
        <v>2.25</v>
      </c>
      <c r="AR463" s="22">
        <v>82</v>
      </c>
      <c r="AS463" s="25">
        <v>4</v>
      </c>
      <c r="AT463" s="24">
        <f>Tabla_Estadisticas[[#This Row],[E2_Pts_Saque]]+Tabla_Estadisticas[[#This Row],[E2_Error_Saque]]/Tabla_Estadisticas[[#This Row],[E2_Total_Saques]]</f>
        <v>11.164948453608247</v>
      </c>
      <c r="AU463" s="24">
        <f>Tabla_Estadisticas[[#This Row],[E2_Pts_Contraataque]]/Tabla_Estadisticas[[#This Row],[E2_Pts_Totales]]</f>
        <v>0.39436619718309857</v>
      </c>
      <c r="AW463" s="30">
        <v>1091</v>
      </c>
      <c r="AX463" s="31">
        <v>42837</v>
      </c>
      <c r="AY463" s="30">
        <f>_xlfn.XLOOKUP(Auxiliar!A1092,Equipos!$B$2:$B$24,Equipos!$A$2:$A$24,"error",0)</f>
        <v>17</v>
      </c>
      <c r="AZ463" s="30">
        <f>_xlfn.XLOOKUP(Auxiliar!B1092,Equipos!$B$2:$B$24,Equipos!$A$2:$A$24,"error",0)</f>
        <v>19</v>
      </c>
      <c r="BA463" s="30">
        <v>3</v>
      </c>
      <c r="BB463" s="30">
        <v>0</v>
      </c>
    </row>
    <row r="464" spans="1:54" x14ac:dyDescent="0.25">
      <c r="A464" t="s">
        <v>177</v>
      </c>
      <c r="B464" t="s">
        <v>53</v>
      </c>
      <c r="L464" t="s">
        <v>79</v>
      </c>
      <c r="M464" t="s">
        <v>64</v>
      </c>
      <c r="N464" t="s">
        <v>69</v>
      </c>
      <c r="O464" s="2">
        <v>0.4</v>
      </c>
      <c r="P464" s="2">
        <v>0.23</v>
      </c>
      <c r="Q464" t="s">
        <v>84</v>
      </c>
      <c r="R464" t="s">
        <v>79</v>
      </c>
      <c r="S464">
        <v>11</v>
      </c>
      <c r="T464">
        <v>33</v>
      </c>
      <c r="U464">
        <v>63</v>
      </c>
      <c r="V464">
        <v>6</v>
      </c>
      <c r="W464" s="2">
        <v>0.46</v>
      </c>
      <c r="X464" s="2">
        <v>0.14000000000000001</v>
      </c>
      <c r="Y464">
        <v>8</v>
      </c>
      <c r="Z464">
        <v>12</v>
      </c>
      <c r="AA464">
        <v>16</v>
      </c>
      <c r="AC464" s="26">
        <v>1091</v>
      </c>
      <c r="AD464" s="27">
        <v>17</v>
      </c>
      <c r="AE464" s="27">
        <v>19</v>
      </c>
      <c r="AF464" s="26">
        <v>51</v>
      </c>
      <c r="AG464" s="26">
        <v>74</v>
      </c>
      <c r="AH464" s="26">
        <v>11</v>
      </c>
      <c r="AI464" s="26">
        <v>1.67</v>
      </c>
      <c r="AJ464" s="26">
        <v>49</v>
      </c>
      <c r="AK464" s="28">
        <v>1</v>
      </c>
      <c r="AL464" s="28">
        <f>Tabla_Estadisticas[[#This Row],[E1_Pts_Saque]]+Tabla_Estadisticas[[#This Row],[E1_Error_Saque]]/Tabla_Estadisticas[[#This Row],[E1_Total_Saques]]</f>
        <v>6.1818181818181817</v>
      </c>
      <c r="AM464" s="28">
        <f>Tabla_Estadisticas[[#This Row],[E1_Pts_Contraataque]]/Tabla_Estadisticas[[#This Row],[E1_Total_Saques]]</f>
        <v>0.22077922077922077</v>
      </c>
      <c r="AN464" s="26">
        <v>37</v>
      </c>
      <c r="AO464" s="26">
        <v>64</v>
      </c>
      <c r="AP464" s="26">
        <v>15</v>
      </c>
      <c r="AQ464" s="26">
        <v>0.33</v>
      </c>
      <c r="AR464" s="26">
        <v>62</v>
      </c>
      <c r="AS464" s="29">
        <v>5</v>
      </c>
      <c r="AT464" s="28">
        <f>Tabla_Estadisticas[[#This Row],[E2_Pts_Saque]]+Tabla_Estadisticas[[#This Row],[E2_Error_Saque]]/Tabla_Estadisticas[[#This Row],[E2_Total_Saques]]</f>
        <v>9.2083333333333339</v>
      </c>
      <c r="AU464" s="28">
        <f>Tabla_Estadisticas[[#This Row],[E2_Pts_Contraataque]]/Tabla_Estadisticas[[#This Row],[E2_Pts_Totales]]</f>
        <v>0.52054794520547942</v>
      </c>
      <c r="AW464" s="22">
        <v>1092</v>
      </c>
      <c r="AX464" s="32">
        <v>42836</v>
      </c>
      <c r="AY464" s="22">
        <f>_xlfn.XLOOKUP(Auxiliar!A1093,Equipos!$B$2:$B$24,Equipos!$A$2:$A$24,"error",0)</f>
        <v>5</v>
      </c>
      <c r="AZ464" s="22">
        <f>_xlfn.XLOOKUP(Auxiliar!B1093,Equipos!$B$2:$B$24,Equipos!$A$2:$A$24,"error",0)</f>
        <v>20</v>
      </c>
      <c r="BA464" s="22">
        <v>2</v>
      </c>
      <c r="BB464" s="22">
        <v>3</v>
      </c>
    </row>
    <row r="465" spans="1:54" x14ac:dyDescent="0.25">
      <c r="A465" t="s">
        <v>92</v>
      </c>
      <c r="B465" t="s">
        <v>82</v>
      </c>
      <c r="L465" t="s">
        <v>132</v>
      </c>
      <c r="M465" t="s">
        <v>124</v>
      </c>
      <c r="N465" t="s">
        <v>68</v>
      </c>
      <c r="O465" s="2">
        <v>0.54</v>
      </c>
      <c r="P465" s="2">
        <v>0.24</v>
      </c>
      <c r="Q465" t="s">
        <v>69</v>
      </c>
      <c r="R465" t="s">
        <v>45</v>
      </c>
      <c r="S465">
        <v>7</v>
      </c>
      <c r="T465">
        <v>10</v>
      </c>
      <c r="U465">
        <v>70</v>
      </c>
      <c r="V465">
        <v>9</v>
      </c>
      <c r="W465" s="2">
        <v>0.45</v>
      </c>
      <c r="X465" s="2">
        <v>0.2</v>
      </c>
      <c r="Y465">
        <v>11</v>
      </c>
      <c r="Z465">
        <v>9</v>
      </c>
      <c r="AA465">
        <v>9</v>
      </c>
      <c r="AC465" s="22">
        <v>1092</v>
      </c>
      <c r="AD465" s="23">
        <v>5</v>
      </c>
      <c r="AE465" s="23">
        <v>20</v>
      </c>
      <c r="AF465" s="22">
        <v>79</v>
      </c>
      <c r="AG465" s="22">
        <v>108</v>
      </c>
      <c r="AH465" s="22">
        <v>16</v>
      </c>
      <c r="AI465" s="22">
        <v>0.8</v>
      </c>
      <c r="AJ465" s="22">
        <v>86</v>
      </c>
      <c r="AK465" s="24">
        <v>4</v>
      </c>
      <c r="AL465" s="24">
        <f>Tabla_Estadisticas[[#This Row],[E1_Pts_Saque]]+Tabla_Estadisticas[[#This Row],[E1_Error_Saque]]/Tabla_Estadisticas[[#This Row],[E1_Total_Saques]]</f>
        <v>9.2222222222222214</v>
      </c>
      <c r="AM465" s="24">
        <f>Tabla_Estadisticas[[#This Row],[E1_Pts_Contraataque]]/Tabla_Estadisticas[[#This Row],[E1_Total_Saques]]</f>
        <v>0.27777777777777779</v>
      </c>
      <c r="AN465" s="22">
        <v>71</v>
      </c>
      <c r="AO465" s="22">
        <v>104</v>
      </c>
      <c r="AP465" s="22">
        <v>18</v>
      </c>
      <c r="AQ465" s="22">
        <v>0.8</v>
      </c>
      <c r="AR465" s="22">
        <v>92</v>
      </c>
      <c r="AS465" s="25">
        <v>4</v>
      </c>
      <c r="AT465" s="24">
        <f>Tabla_Estadisticas[[#This Row],[E2_Pts_Saque]]+Tabla_Estadisticas[[#This Row],[E2_Error_Saque]]/Tabla_Estadisticas[[#This Row],[E2_Total_Saques]]</f>
        <v>3.2077922077922079</v>
      </c>
      <c r="AU465" s="24">
        <f>Tabla_Estadisticas[[#This Row],[E2_Pts_Contraataque]]/Tabla_Estadisticas[[#This Row],[E2_Pts_Totales]]</f>
        <v>0.30188679245283018</v>
      </c>
      <c r="AW465" s="30">
        <v>1093</v>
      </c>
      <c r="AX465" s="31">
        <v>42838</v>
      </c>
      <c r="AY465" s="30">
        <f>_xlfn.XLOOKUP(Auxiliar!A1094,Equipos!$B$2:$B$24,Equipos!$A$2:$A$24,"error",0)</f>
        <v>20</v>
      </c>
      <c r="AZ465" s="30">
        <f>_xlfn.XLOOKUP(Auxiliar!B1094,Equipos!$B$2:$B$24,Equipos!$A$2:$A$24,"error",0)</f>
        <v>5</v>
      </c>
      <c r="BA465" s="30">
        <v>3</v>
      </c>
      <c r="BB465" s="30">
        <v>0</v>
      </c>
    </row>
    <row r="466" spans="1:54" x14ac:dyDescent="0.25">
      <c r="A466" t="s">
        <v>41</v>
      </c>
      <c r="B466" t="s">
        <v>71</v>
      </c>
      <c r="L466" t="s">
        <v>44</v>
      </c>
      <c r="M466" t="s">
        <v>73</v>
      </c>
      <c r="N466" t="s">
        <v>68</v>
      </c>
      <c r="O466" s="2">
        <v>0.56000000000000005</v>
      </c>
      <c r="P466" s="2">
        <v>0.28000000000000003</v>
      </c>
      <c r="Q466" t="s">
        <v>79</v>
      </c>
      <c r="R466" t="s">
        <v>98</v>
      </c>
      <c r="S466">
        <v>5</v>
      </c>
      <c r="T466">
        <v>41</v>
      </c>
      <c r="U466">
        <v>43</v>
      </c>
      <c r="V466">
        <v>3</v>
      </c>
      <c r="W466" s="2">
        <v>0.51</v>
      </c>
      <c r="X466" s="2">
        <v>0.2</v>
      </c>
      <c r="Y466">
        <v>2</v>
      </c>
      <c r="Z466">
        <v>8</v>
      </c>
      <c r="AA466">
        <v>9</v>
      </c>
      <c r="AC466" s="26">
        <v>1093</v>
      </c>
      <c r="AD466" s="27">
        <v>20</v>
      </c>
      <c r="AE466" s="27">
        <v>5</v>
      </c>
      <c r="AF466" s="26">
        <v>54</v>
      </c>
      <c r="AG466" s="26">
        <v>73</v>
      </c>
      <c r="AH466" s="26">
        <v>13</v>
      </c>
      <c r="AI466" s="26">
        <v>3</v>
      </c>
      <c r="AJ466" s="26">
        <v>45</v>
      </c>
      <c r="AK466" s="28">
        <v>2</v>
      </c>
      <c r="AL466" s="28">
        <f>Tabla_Estadisticas[[#This Row],[E1_Pts_Saque]]+Tabla_Estadisticas[[#This Row],[E1_Error_Saque]]/Tabla_Estadisticas[[#This Row],[E1_Total_Saques]]</f>
        <v>3.2456140350877192</v>
      </c>
      <c r="AM466" s="28">
        <f>Tabla_Estadisticas[[#This Row],[E1_Pts_Contraataque]]/Tabla_Estadisticas[[#This Row],[E1_Total_Saques]]</f>
        <v>0.21052631578947367</v>
      </c>
      <c r="AN466" s="26">
        <v>37</v>
      </c>
      <c r="AO466" s="26">
        <v>57</v>
      </c>
      <c r="AP466" s="26">
        <v>12</v>
      </c>
      <c r="AQ466" s="26">
        <v>0.67</v>
      </c>
      <c r="AR466" s="26">
        <v>60</v>
      </c>
      <c r="AS466" s="29">
        <v>9</v>
      </c>
      <c r="AT466" s="28">
        <f>Tabla_Estadisticas[[#This Row],[E2_Pts_Saque]]+Tabla_Estadisticas[[#This Row],[E2_Error_Saque]]/Tabla_Estadisticas[[#This Row],[E2_Total_Saques]]</f>
        <v>3.1081081081081079</v>
      </c>
      <c r="AU466" s="28">
        <f>Tabla_Estadisticas[[#This Row],[E2_Pts_Contraataque]]/Tabla_Estadisticas[[#This Row],[E2_Pts_Totales]]</f>
        <v>0.44444444444444442</v>
      </c>
      <c r="AW466" s="22">
        <v>1094</v>
      </c>
      <c r="AX466" s="32">
        <v>42837</v>
      </c>
      <c r="AY466" s="22">
        <f>_xlfn.XLOOKUP(Auxiliar!A1095,Equipos!$B$2:$B$24,Equipos!$A$2:$A$24,"error",0)</f>
        <v>21</v>
      </c>
      <c r="AZ466" s="22">
        <f>_xlfn.XLOOKUP(Auxiliar!B1095,Equipos!$B$2:$B$24,Equipos!$A$2:$A$24,"error",0)</f>
        <v>18</v>
      </c>
      <c r="BA466" s="22">
        <v>3</v>
      </c>
      <c r="BB466" s="22">
        <v>2</v>
      </c>
    </row>
    <row r="467" spans="1:54" x14ac:dyDescent="0.25">
      <c r="A467" t="s">
        <v>54</v>
      </c>
      <c r="B467" t="s">
        <v>100</v>
      </c>
      <c r="L467" t="s">
        <v>141</v>
      </c>
      <c r="M467" t="s">
        <v>145</v>
      </c>
      <c r="N467" t="s">
        <v>58</v>
      </c>
      <c r="O467" s="2">
        <v>0.5</v>
      </c>
      <c r="P467" s="2">
        <v>0.25</v>
      </c>
      <c r="Q467" t="s">
        <v>79</v>
      </c>
      <c r="R467" t="s">
        <v>77</v>
      </c>
      <c r="S467">
        <v>13</v>
      </c>
      <c r="T467">
        <v>39</v>
      </c>
      <c r="U467">
        <v>69</v>
      </c>
      <c r="V467">
        <v>5</v>
      </c>
      <c r="W467" s="2">
        <v>0.59</v>
      </c>
      <c r="X467" s="2">
        <v>0.27</v>
      </c>
      <c r="Y467">
        <v>5</v>
      </c>
      <c r="Z467">
        <v>8</v>
      </c>
      <c r="AA467">
        <v>14</v>
      </c>
      <c r="AC467" s="22">
        <v>1094</v>
      </c>
      <c r="AD467" s="23">
        <v>21</v>
      </c>
      <c r="AE467" s="23">
        <v>18</v>
      </c>
      <c r="AF467" s="22">
        <v>68</v>
      </c>
      <c r="AG467" s="22">
        <v>100</v>
      </c>
      <c r="AH467" s="22">
        <v>13</v>
      </c>
      <c r="AI467" s="22">
        <v>0.4</v>
      </c>
      <c r="AJ467" s="22">
        <v>85</v>
      </c>
      <c r="AK467" s="24">
        <v>3</v>
      </c>
      <c r="AL467" s="24">
        <f>Tabla_Estadisticas[[#This Row],[E1_Pts_Saque]]+Tabla_Estadisticas[[#This Row],[E1_Error_Saque]]/Tabla_Estadisticas[[#This Row],[E1_Total_Saques]]</f>
        <v>5.2333333333333334</v>
      </c>
      <c r="AM467" s="24">
        <f>Tabla_Estadisticas[[#This Row],[E1_Pts_Contraataque]]/Tabla_Estadisticas[[#This Row],[E1_Total_Saques]]</f>
        <v>0.22222222222222221</v>
      </c>
      <c r="AN467" s="22">
        <v>70</v>
      </c>
      <c r="AO467" s="22">
        <v>99</v>
      </c>
      <c r="AP467" s="22">
        <v>14</v>
      </c>
      <c r="AQ467" s="22">
        <v>0.6</v>
      </c>
      <c r="AR467" s="22">
        <v>87</v>
      </c>
      <c r="AS467" s="25">
        <v>2</v>
      </c>
      <c r="AT467" s="24">
        <f>Tabla_Estadisticas[[#This Row],[E2_Pts_Saque]]+Tabla_Estadisticas[[#This Row],[E2_Error_Saque]]/Tabla_Estadisticas[[#This Row],[E2_Total_Saques]]</f>
        <v>4.1698113207547172</v>
      </c>
      <c r="AU467" s="24">
        <f>Tabla_Estadisticas[[#This Row],[E2_Pts_Contraataque]]/Tabla_Estadisticas[[#This Row],[E2_Pts_Totales]]</f>
        <v>0.46575342465753422</v>
      </c>
      <c r="AW467" s="30">
        <v>1095</v>
      </c>
      <c r="AX467" s="31">
        <v>42844</v>
      </c>
      <c r="AY467" s="30">
        <f>_xlfn.XLOOKUP(Auxiliar!A1096,Equipos!$B$2:$B$24,Equipos!$A$2:$A$24,"error",0)</f>
        <v>18</v>
      </c>
      <c r="AZ467" s="30">
        <f>_xlfn.XLOOKUP(Auxiliar!B1096,Equipos!$B$2:$B$24,Equipos!$A$2:$A$24,"error",0)</f>
        <v>21</v>
      </c>
      <c r="BA467" s="30">
        <v>3</v>
      </c>
      <c r="BB467" s="30">
        <v>1</v>
      </c>
    </row>
    <row r="468" spans="1:54" x14ac:dyDescent="0.25">
      <c r="A468" t="s">
        <v>87</v>
      </c>
      <c r="B468" t="s">
        <v>63</v>
      </c>
      <c r="L468" t="s">
        <v>120</v>
      </c>
      <c r="M468" t="s">
        <v>46</v>
      </c>
      <c r="N468" t="s">
        <v>79</v>
      </c>
      <c r="O468" s="2">
        <v>0.65</v>
      </c>
      <c r="P468" s="2">
        <v>0.28999999999999998</v>
      </c>
      <c r="Q468" t="s">
        <v>45</v>
      </c>
      <c r="R468" t="s">
        <v>49</v>
      </c>
      <c r="S468">
        <v>5</v>
      </c>
      <c r="T468">
        <v>26</v>
      </c>
      <c r="U468">
        <v>97</v>
      </c>
      <c r="V468">
        <v>9</v>
      </c>
      <c r="W468" s="2">
        <v>0.39</v>
      </c>
      <c r="X468" s="2">
        <v>0.08</v>
      </c>
      <c r="Y468">
        <v>10</v>
      </c>
      <c r="Z468">
        <v>11</v>
      </c>
      <c r="AA468">
        <v>14</v>
      </c>
      <c r="AC468" s="26">
        <v>1095</v>
      </c>
      <c r="AD468" s="27">
        <v>18</v>
      </c>
      <c r="AE468" s="27">
        <v>21</v>
      </c>
      <c r="AF468" s="26">
        <v>70</v>
      </c>
      <c r="AG468" s="26">
        <v>97</v>
      </c>
      <c r="AH468" s="26">
        <v>13</v>
      </c>
      <c r="AI468" s="26">
        <v>1.75</v>
      </c>
      <c r="AJ468" s="26">
        <v>67</v>
      </c>
      <c r="AK468" s="28">
        <v>5</v>
      </c>
      <c r="AL468" s="28">
        <f>Tabla_Estadisticas[[#This Row],[E1_Pts_Saque]]+Tabla_Estadisticas[[#This Row],[E1_Error_Saque]]/Tabla_Estadisticas[[#This Row],[E1_Total_Saques]]</f>
        <v>9.1415929203539825</v>
      </c>
      <c r="AM468" s="28">
        <f>Tabla_Estadisticas[[#This Row],[E1_Pts_Contraataque]]/Tabla_Estadisticas[[#This Row],[E1_Total_Saques]]</f>
        <v>0.30088495575221241</v>
      </c>
      <c r="AN468" s="26">
        <v>64</v>
      </c>
      <c r="AO468" s="26">
        <v>84</v>
      </c>
      <c r="AP468" s="26">
        <v>17</v>
      </c>
      <c r="AQ468" s="26">
        <v>1.25</v>
      </c>
      <c r="AR468" s="26">
        <v>84</v>
      </c>
      <c r="AS468" s="29">
        <v>7</v>
      </c>
      <c r="AT468" s="28">
        <f>Tabla_Estadisticas[[#This Row],[E2_Pts_Saque]]+Tabla_Estadisticas[[#This Row],[E2_Error_Saque]]/Tabla_Estadisticas[[#This Row],[E2_Total_Saques]]</f>
        <v>8.2020202020202024</v>
      </c>
      <c r="AU468" s="28">
        <f>Tabla_Estadisticas[[#This Row],[E2_Pts_Contraataque]]/Tabla_Estadisticas[[#This Row],[E2_Pts_Totales]]</f>
        <v>0.30136986301369861</v>
      </c>
      <c r="AW468" s="22">
        <v>1096</v>
      </c>
      <c r="AX468" s="32">
        <v>42644</v>
      </c>
      <c r="AY468" s="22">
        <f>_xlfn.XLOOKUP(Auxiliar!A1097,Equipos!$B$2:$B$24,Equipos!$A$2:$A$24,"error",0)</f>
        <v>16</v>
      </c>
      <c r="AZ468" s="22">
        <f>_xlfn.XLOOKUP(Auxiliar!B1097,Equipos!$B$2:$B$24,Equipos!$A$2:$A$24,"error",0)</f>
        <v>8</v>
      </c>
      <c r="BA468" s="22">
        <v>0</v>
      </c>
      <c r="BB468" s="22">
        <v>3</v>
      </c>
    </row>
    <row r="469" spans="1:54" x14ac:dyDescent="0.25">
      <c r="A469" t="s">
        <v>86</v>
      </c>
      <c r="B469" t="s">
        <v>63</v>
      </c>
      <c r="L469" t="s">
        <v>75</v>
      </c>
      <c r="M469" t="s">
        <v>166</v>
      </c>
      <c r="N469" t="s">
        <v>69</v>
      </c>
      <c r="O469" s="2">
        <v>0.47</v>
      </c>
      <c r="P469" s="2">
        <v>0.24</v>
      </c>
      <c r="Q469" t="s">
        <v>117</v>
      </c>
      <c r="R469" t="s">
        <v>50</v>
      </c>
      <c r="S469">
        <v>14</v>
      </c>
      <c r="T469">
        <v>42</v>
      </c>
      <c r="U469">
        <v>88</v>
      </c>
      <c r="V469">
        <v>4</v>
      </c>
      <c r="W469" s="2">
        <v>0.46</v>
      </c>
      <c r="X469" s="2">
        <v>0.25</v>
      </c>
      <c r="Y469">
        <v>7</v>
      </c>
      <c r="Z469">
        <v>13</v>
      </c>
      <c r="AA469">
        <v>12</v>
      </c>
      <c r="AC469" s="22">
        <v>1096</v>
      </c>
      <c r="AD469" s="23">
        <v>16</v>
      </c>
      <c r="AE469" s="23">
        <v>8</v>
      </c>
      <c r="AF469" s="22">
        <v>35</v>
      </c>
      <c r="AG469" s="22">
        <v>61</v>
      </c>
      <c r="AH469" s="22">
        <v>12</v>
      </c>
      <c r="AI469" s="22">
        <v>0.33</v>
      </c>
      <c r="AJ469" s="22">
        <v>58</v>
      </c>
      <c r="AK469" s="24">
        <v>8</v>
      </c>
      <c r="AL469" s="24">
        <f>Tabla_Estadisticas[[#This Row],[E1_Pts_Saque]]+Tabla_Estadisticas[[#This Row],[E1_Error_Saque]]/Tabla_Estadisticas[[#This Row],[E1_Total_Saques]]</f>
        <v>4.1698113207547172</v>
      </c>
      <c r="AM469" s="24">
        <f>Tabla_Estadisticas[[#This Row],[E1_Pts_Contraataque]]/Tabla_Estadisticas[[#This Row],[E1_Total_Saques]]</f>
        <v>0.24528301886792453</v>
      </c>
      <c r="AN469" s="22">
        <v>54</v>
      </c>
      <c r="AO469" s="22">
        <v>74</v>
      </c>
      <c r="AP469" s="22">
        <v>16</v>
      </c>
      <c r="AQ469" s="22">
        <v>2.67</v>
      </c>
      <c r="AR469" s="22">
        <v>49</v>
      </c>
      <c r="AS469" s="25">
        <v>1</v>
      </c>
      <c r="AT469" s="24">
        <f>Tabla_Estadisticas[[#This Row],[E2_Pts_Saque]]+Tabla_Estadisticas[[#This Row],[E2_Error_Saque]]/Tabla_Estadisticas[[#This Row],[E2_Total_Saques]]</f>
        <v>9.1982758620689662</v>
      </c>
      <c r="AU469" s="24">
        <f>Tabla_Estadisticas[[#This Row],[E2_Pts_Contraataque]]/Tabla_Estadisticas[[#This Row],[E2_Pts_Totales]]</f>
        <v>0.37349397590361444</v>
      </c>
      <c r="AW469" s="30">
        <v>1097</v>
      </c>
      <c r="AX469" s="31">
        <v>42643</v>
      </c>
      <c r="AY469" s="30">
        <f>_xlfn.XLOOKUP(Auxiliar!A1098,Equipos!$B$2:$B$24,Equipos!$A$2:$A$24,"error",0)</f>
        <v>19</v>
      </c>
      <c r="AZ469" s="30">
        <f>_xlfn.XLOOKUP(Auxiliar!B1098,Equipos!$B$2:$B$24,Equipos!$A$2:$A$24,"error",0)</f>
        <v>15</v>
      </c>
      <c r="BA469" s="30">
        <v>0</v>
      </c>
      <c r="BB469" s="30">
        <v>3</v>
      </c>
    </row>
    <row r="470" spans="1:54" x14ac:dyDescent="0.25">
      <c r="A470" t="s">
        <v>100</v>
      </c>
      <c r="B470" t="s">
        <v>87</v>
      </c>
      <c r="L470" t="s">
        <v>114</v>
      </c>
      <c r="M470" t="s">
        <v>149</v>
      </c>
      <c r="N470" t="s">
        <v>58</v>
      </c>
      <c r="O470" s="2">
        <v>0.55000000000000004</v>
      </c>
      <c r="P470" s="2">
        <v>0.24</v>
      </c>
      <c r="Q470" t="s">
        <v>109</v>
      </c>
      <c r="R470" t="s">
        <v>77</v>
      </c>
      <c r="S470">
        <v>10</v>
      </c>
      <c r="T470">
        <v>26</v>
      </c>
      <c r="U470">
        <v>73</v>
      </c>
      <c r="V470">
        <v>9</v>
      </c>
      <c r="W470" s="2">
        <v>0.43</v>
      </c>
      <c r="X470" s="2">
        <v>0.19</v>
      </c>
      <c r="Y470">
        <v>5</v>
      </c>
      <c r="Z470">
        <v>15</v>
      </c>
      <c r="AA470">
        <v>10</v>
      </c>
      <c r="AC470" s="26">
        <v>1097</v>
      </c>
      <c r="AD470" s="27">
        <v>19</v>
      </c>
      <c r="AE470" s="27">
        <v>15</v>
      </c>
      <c r="AF470" s="26">
        <v>32</v>
      </c>
      <c r="AG470" s="26">
        <v>50</v>
      </c>
      <c r="AH470" s="26">
        <v>14</v>
      </c>
      <c r="AI470" s="26">
        <v>0.33</v>
      </c>
      <c r="AJ470" s="26">
        <v>62</v>
      </c>
      <c r="AK470" s="28">
        <v>3</v>
      </c>
      <c r="AL470" s="28">
        <f>Tabla_Estadisticas[[#This Row],[E1_Pts_Saque]]+Tabla_Estadisticas[[#This Row],[E1_Error_Saque]]/Tabla_Estadisticas[[#This Row],[E1_Total_Saques]]</f>
        <v>9.1978021978021971</v>
      </c>
      <c r="AM470" s="28">
        <f>Tabla_Estadisticas[[#This Row],[E1_Pts_Contraataque]]/Tabla_Estadisticas[[#This Row],[E1_Total_Saques]]</f>
        <v>0.25274725274725274</v>
      </c>
      <c r="AN470" s="26">
        <v>52</v>
      </c>
      <c r="AO470" s="26">
        <v>73</v>
      </c>
      <c r="AP470" s="26">
        <v>11</v>
      </c>
      <c r="AQ470" s="26">
        <v>1</v>
      </c>
      <c r="AR470" s="26">
        <v>36</v>
      </c>
      <c r="AS470" s="29">
        <v>1</v>
      </c>
      <c r="AT470" s="28">
        <f>Tabla_Estadisticas[[#This Row],[E2_Pts_Saque]]+Tabla_Estadisticas[[#This Row],[E2_Error_Saque]]/Tabla_Estadisticas[[#This Row],[E2_Total_Saques]]</f>
        <v>4.161290322580645</v>
      </c>
      <c r="AU470" s="28">
        <f>Tabla_Estadisticas[[#This Row],[E2_Pts_Contraataque]]/Tabla_Estadisticas[[#This Row],[E2_Pts_Totales]]</f>
        <v>0.36065573770491804</v>
      </c>
      <c r="AW470" s="22">
        <v>1098</v>
      </c>
      <c r="AX470" s="32">
        <v>42648</v>
      </c>
      <c r="AY470" s="22">
        <f>_xlfn.XLOOKUP(Auxiliar!A1099,Equipos!$B$2:$B$24,Equipos!$A$2:$A$24,"error",0)</f>
        <v>13</v>
      </c>
      <c r="AZ470" s="22">
        <f>_xlfn.XLOOKUP(Auxiliar!B1099,Equipos!$B$2:$B$24,Equipos!$A$2:$A$24,"error",0)</f>
        <v>17</v>
      </c>
      <c r="BA470" s="22">
        <v>3</v>
      </c>
      <c r="BB470" s="22">
        <v>0</v>
      </c>
    </row>
    <row r="471" spans="1:54" x14ac:dyDescent="0.25">
      <c r="A471" t="s">
        <v>71</v>
      </c>
      <c r="B471" t="s">
        <v>54</v>
      </c>
      <c r="L471" t="s">
        <v>61</v>
      </c>
      <c r="M471" t="s">
        <v>55</v>
      </c>
      <c r="N471" t="s">
        <v>98</v>
      </c>
      <c r="O471" s="2">
        <v>0.56000000000000005</v>
      </c>
      <c r="P471" s="2">
        <v>0.25</v>
      </c>
      <c r="Q471" t="s">
        <v>47</v>
      </c>
      <c r="R471" t="s">
        <v>77</v>
      </c>
      <c r="S471">
        <v>6</v>
      </c>
      <c r="T471">
        <v>27</v>
      </c>
      <c r="U471">
        <v>69</v>
      </c>
      <c r="V471">
        <v>5</v>
      </c>
      <c r="W471" s="2">
        <v>0.43</v>
      </c>
      <c r="X471" s="2">
        <v>0.21</v>
      </c>
      <c r="Y471">
        <v>5</v>
      </c>
      <c r="Z471">
        <v>6</v>
      </c>
      <c r="AA471">
        <v>12</v>
      </c>
      <c r="AC471" s="22">
        <v>1098</v>
      </c>
      <c r="AD471" s="23">
        <v>13</v>
      </c>
      <c r="AE471" s="23">
        <v>17</v>
      </c>
      <c r="AF471" s="22">
        <v>59</v>
      </c>
      <c r="AG471" s="22">
        <v>73</v>
      </c>
      <c r="AH471" s="22">
        <v>14</v>
      </c>
      <c r="AI471" s="22">
        <v>0.67</v>
      </c>
      <c r="AJ471" s="22">
        <v>50</v>
      </c>
      <c r="AK471" s="24">
        <v>1</v>
      </c>
      <c r="AL471" s="24">
        <f>Tabla_Estadisticas[[#This Row],[E1_Pts_Saque]]+Tabla_Estadisticas[[#This Row],[E1_Error_Saque]]/Tabla_Estadisticas[[#This Row],[E1_Total_Saques]]</f>
        <v>5.0675675675675675</v>
      </c>
      <c r="AM471" s="24">
        <f>Tabla_Estadisticas[[#This Row],[E1_Pts_Contraataque]]/Tabla_Estadisticas[[#This Row],[E1_Total_Saques]]</f>
        <v>0.33783783783783783</v>
      </c>
      <c r="AN471" s="22">
        <v>39</v>
      </c>
      <c r="AO471" s="22">
        <v>61</v>
      </c>
      <c r="AP471" s="22">
        <v>11</v>
      </c>
      <c r="AQ471" s="22">
        <v>0.33</v>
      </c>
      <c r="AR471" s="22">
        <v>59</v>
      </c>
      <c r="AS471" s="25">
        <v>2</v>
      </c>
      <c r="AT471" s="24">
        <f>Tabla_Estadisticas[[#This Row],[E2_Pts_Saque]]+Tabla_Estadisticas[[#This Row],[E2_Error_Saque]]/Tabla_Estadisticas[[#This Row],[E2_Total_Saques]]</f>
        <v>2.1639344262295084</v>
      </c>
      <c r="AU471" s="24">
        <f>Tabla_Estadisticas[[#This Row],[E2_Pts_Contraataque]]/Tabla_Estadisticas[[#This Row],[E2_Pts_Totales]]</f>
        <v>0.2857142857142857</v>
      </c>
      <c r="AW471" s="30">
        <v>1099</v>
      </c>
      <c r="AX471" s="31">
        <v>42646</v>
      </c>
      <c r="AY471" s="30">
        <f>_xlfn.XLOOKUP(Auxiliar!A1100,Equipos!$B$2:$B$24,Equipos!$A$2:$A$24,"error",0)</f>
        <v>7</v>
      </c>
      <c r="AZ471" s="30">
        <f>_xlfn.XLOOKUP(Auxiliar!B1100,Equipos!$B$2:$B$24,Equipos!$A$2:$A$24,"error",0)</f>
        <v>20</v>
      </c>
      <c r="BA471" s="30">
        <v>3</v>
      </c>
      <c r="BB471" s="30">
        <v>1</v>
      </c>
    </row>
    <row r="472" spans="1:54" x14ac:dyDescent="0.25">
      <c r="A472" t="s">
        <v>82</v>
      </c>
      <c r="B472" t="s">
        <v>41</v>
      </c>
      <c r="L472" t="s">
        <v>114</v>
      </c>
      <c r="M472" t="s">
        <v>118</v>
      </c>
      <c r="N472" t="s">
        <v>58</v>
      </c>
      <c r="O472" s="2">
        <v>0.44</v>
      </c>
      <c r="P472" s="2">
        <v>0.25</v>
      </c>
      <c r="Q472" t="s">
        <v>50</v>
      </c>
      <c r="R472" t="s">
        <v>77</v>
      </c>
      <c r="S472">
        <v>11</v>
      </c>
      <c r="T472">
        <v>32</v>
      </c>
      <c r="U472">
        <v>56</v>
      </c>
      <c r="V472">
        <v>1</v>
      </c>
      <c r="W472" s="2">
        <v>0.41</v>
      </c>
      <c r="X472" s="2">
        <v>0.19</v>
      </c>
      <c r="Y472">
        <v>5</v>
      </c>
      <c r="Z472">
        <v>7</v>
      </c>
      <c r="AA472">
        <v>8</v>
      </c>
      <c r="AC472" s="26">
        <v>1099</v>
      </c>
      <c r="AD472" s="27">
        <v>7</v>
      </c>
      <c r="AE472" s="27">
        <v>20</v>
      </c>
      <c r="AF472" s="26">
        <v>70</v>
      </c>
      <c r="AG472" s="26">
        <v>94</v>
      </c>
      <c r="AH472" s="26">
        <v>15</v>
      </c>
      <c r="AI472" s="26">
        <v>1.5</v>
      </c>
      <c r="AJ472" s="26">
        <v>78</v>
      </c>
      <c r="AK472" s="28">
        <v>5</v>
      </c>
      <c r="AL472" s="28">
        <f>Tabla_Estadisticas[[#This Row],[E1_Pts_Saque]]+Tabla_Estadisticas[[#This Row],[E1_Error_Saque]]/Tabla_Estadisticas[[#This Row],[E1_Total_Saques]]</f>
        <v>1.1384615384615384</v>
      </c>
      <c r="AM472" s="28">
        <f>Tabla_Estadisticas[[#This Row],[E1_Pts_Contraataque]]/Tabla_Estadisticas[[#This Row],[E1_Total_Saques]]</f>
        <v>0.2</v>
      </c>
      <c r="AN472" s="26">
        <v>61</v>
      </c>
      <c r="AO472" s="26">
        <v>92</v>
      </c>
      <c r="AP472" s="26">
        <v>14</v>
      </c>
      <c r="AQ472" s="26">
        <v>1.25</v>
      </c>
      <c r="AR472" s="26">
        <v>79</v>
      </c>
      <c r="AS472" s="29">
        <v>6</v>
      </c>
      <c r="AT472" s="28">
        <f>Tabla_Estadisticas[[#This Row],[E2_Pts_Saque]]+Tabla_Estadisticas[[#This Row],[E2_Error_Saque]]/Tabla_Estadisticas[[#This Row],[E2_Total_Saques]]</f>
        <v>4.2054794520547949</v>
      </c>
      <c r="AU472" s="28">
        <f>Tabla_Estadisticas[[#This Row],[E2_Pts_Contraataque]]/Tabla_Estadisticas[[#This Row],[E2_Pts_Totales]]</f>
        <v>0.34482758620689657</v>
      </c>
      <c r="AW472" s="22">
        <v>1100</v>
      </c>
      <c r="AX472" s="32">
        <v>42662</v>
      </c>
      <c r="AY472" s="22">
        <f>_xlfn.XLOOKUP(Auxiliar!A1101,Equipos!$B$2:$B$24,Equipos!$A$2:$A$24,"error",0)</f>
        <v>5</v>
      </c>
      <c r="AZ472" s="22">
        <f>_xlfn.XLOOKUP(Auxiliar!B1101,Equipos!$B$2:$B$24,Equipos!$A$2:$A$24,"error",0)</f>
        <v>12</v>
      </c>
      <c r="BA472" s="22">
        <v>0</v>
      </c>
      <c r="BB472" s="22">
        <v>3</v>
      </c>
    </row>
    <row r="473" spans="1:54" x14ac:dyDescent="0.25">
      <c r="A473" t="s">
        <v>177</v>
      </c>
      <c r="B473" t="s">
        <v>92</v>
      </c>
      <c r="L473" t="s">
        <v>107</v>
      </c>
      <c r="M473" t="s">
        <v>155</v>
      </c>
      <c r="N473" t="s">
        <v>77</v>
      </c>
      <c r="O473" s="2">
        <v>0.48</v>
      </c>
      <c r="P473" s="2">
        <v>0.16</v>
      </c>
      <c r="Q473" t="s">
        <v>49</v>
      </c>
      <c r="R473" t="s">
        <v>69</v>
      </c>
      <c r="S473">
        <v>11</v>
      </c>
      <c r="T473">
        <v>43</v>
      </c>
      <c r="U473">
        <v>81</v>
      </c>
      <c r="V473">
        <v>4</v>
      </c>
      <c r="W473" s="2">
        <v>0.54</v>
      </c>
      <c r="X473" s="2">
        <v>0.19</v>
      </c>
      <c r="Y473">
        <v>9</v>
      </c>
      <c r="Z473">
        <v>10</v>
      </c>
      <c r="AA473">
        <v>11</v>
      </c>
      <c r="AC473" s="22">
        <v>1100</v>
      </c>
      <c r="AD473" s="23">
        <v>5</v>
      </c>
      <c r="AE473" s="23">
        <v>12</v>
      </c>
      <c r="AF473" s="22">
        <v>42</v>
      </c>
      <c r="AG473" s="22">
        <v>54</v>
      </c>
      <c r="AH473" s="22">
        <v>10</v>
      </c>
      <c r="AI473" s="22">
        <v>0</v>
      </c>
      <c r="AJ473" s="22">
        <v>67</v>
      </c>
      <c r="AK473" s="24">
        <v>5</v>
      </c>
      <c r="AL473" s="24">
        <f>Tabla_Estadisticas[[#This Row],[E1_Pts_Saque]]+Tabla_Estadisticas[[#This Row],[E1_Error_Saque]]/Tabla_Estadisticas[[#This Row],[E1_Total_Saques]]</f>
        <v>4.2135922330097086</v>
      </c>
      <c r="AM473" s="24">
        <f>Tabla_Estadisticas[[#This Row],[E1_Pts_Contraataque]]/Tabla_Estadisticas[[#This Row],[E1_Total_Saques]]</f>
        <v>0.20388349514563106</v>
      </c>
      <c r="AN473" s="22">
        <v>56</v>
      </c>
      <c r="AO473" s="22">
        <v>74</v>
      </c>
      <c r="AP473" s="22">
        <v>6</v>
      </c>
      <c r="AQ473" s="22">
        <v>1.67</v>
      </c>
      <c r="AR473" s="22">
        <v>44</v>
      </c>
      <c r="AS473" s="25">
        <v>0</v>
      </c>
      <c r="AT473" s="24">
        <f>Tabla_Estadisticas[[#This Row],[E2_Pts_Saque]]+Tabla_Estadisticas[[#This Row],[E2_Error_Saque]]/Tabla_Estadisticas[[#This Row],[E2_Total_Saques]]</f>
        <v>5.1743119266055047</v>
      </c>
      <c r="AU473" s="24">
        <f>Tabla_Estadisticas[[#This Row],[E2_Pts_Contraataque]]/Tabla_Estadisticas[[#This Row],[E2_Pts_Totales]]</f>
        <v>0.36249999999999999</v>
      </c>
      <c r="AW473" s="30">
        <v>1101</v>
      </c>
      <c r="AX473" s="31">
        <v>42647</v>
      </c>
      <c r="AY473" s="30">
        <f>_xlfn.XLOOKUP(Auxiliar!A1102,Equipos!$B$2:$B$24,Equipos!$A$2:$A$24,"error",0)</f>
        <v>14</v>
      </c>
      <c r="AZ473" s="30">
        <f>_xlfn.XLOOKUP(Auxiliar!B1102,Equipos!$B$2:$B$24,Equipos!$A$2:$A$24,"error",0)</f>
        <v>21</v>
      </c>
      <c r="BA473" s="30">
        <v>3</v>
      </c>
      <c r="BB473" s="30">
        <v>0</v>
      </c>
    </row>
    <row r="474" spans="1:54" x14ac:dyDescent="0.25">
      <c r="A474" t="s">
        <v>42</v>
      </c>
      <c r="B474" t="s">
        <v>53</v>
      </c>
      <c r="L474" t="s">
        <v>120</v>
      </c>
      <c r="M474" t="s">
        <v>129</v>
      </c>
      <c r="N474" t="s">
        <v>50</v>
      </c>
      <c r="O474" s="2">
        <v>0.45</v>
      </c>
      <c r="P474" s="2">
        <v>0.22</v>
      </c>
      <c r="Q474" t="s">
        <v>47</v>
      </c>
      <c r="R474" t="s">
        <v>51</v>
      </c>
      <c r="S474">
        <v>10</v>
      </c>
      <c r="T474">
        <v>21</v>
      </c>
      <c r="U474">
        <v>84</v>
      </c>
      <c r="V474">
        <v>4</v>
      </c>
      <c r="W474" s="2">
        <v>0.51</v>
      </c>
      <c r="X474" s="2">
        <v>0.27</v>
      </c>
      <c r="Y474">
        <v>14</v>
      </c>
      <c r="Z474">
        <v>6</v>
      </c>
      <c r="AA474">
        <v>8</v>
      </c>
      <c r="AC474" s="26">
        <v>1101</v>
      </c>
      <c r="AD474" s="27">
        <v>14</v>
      </c>
      <c r="AE474" s="27">
        <v>21</v>
      </c>
      <c r="AF474" s="26">
        <v>55</v>
      </c>
      <c r="AG474" s="26">
        <v>76</v>
      </c>
      <c r="AH474" s="26">
        <v>13</v>
      </c>
      <c r="AI474" s="26">
        <v>1.33</v>
      </c>
      <c r="AJ474" s="26">
        <v>45</v>
      </c>
      <c r="AK474" s="28">
        <v>5</v>
      </c>
      <c r="AL474" s="28">
        <f>Tabla_Estadisticas[[#This Row],[E1_Pts_Saque]]+Tabla_Estadisticas[[#This Row],[E1_Error_Saque]]/Tabla_Estadisticas[[#This Row],[E1_Total_Saques]]</f>
        <v>4.1683168316831685</v>
      </c>
      <c r="AM474" s="28">
        <f>Tabla_Estadisticas[[#This Row],[E1_Pts_Contraataque]]/Tabla_Estadisticas[[#This Row],[E1_Total_Saques]]</f>
        <v>0.26732673267326734</v>
      </c>
      <c r="AN474" s="26">
        <v>42</v>
      </c>
      <c r="AO474" s="26">
        <v>64</v>
      </c>
      <c r="AP474" s="26">
        <v>19</v>
      </c>
      <c r="AQ474" s="26">
        <v>1</v>
      </c>
      <c r="AR474" s="26">
        <v>62</v>
      </c>
      <c r="AS474" s="29">
        <v>7</v>
      </c>
      <c r="AT474" s="28">
        <f>Tabla_Estadisticas[[#This Row],[E2_Pts_Saque]]+Tabla_Estadisticas[[#This Row],[E2_Error_Saque]]/Tabla_Estadisticas[[#This Row],[E2_Total_Saques]]</f>
        <v>7.193548387096774</v>
      </c>
      <c r="AU474" s="28">
        <f>Tabla_Estadisticas[[#This Row],[E2_Pts_Contraataque]]/Tabla_Estadisticas[[#This Row],[E2_Pts_Totales]]</f>
        <v>0.359375</v>
      </c>
      <c r="AW474" s="22">
        <v>1102</v>
      </c>
      <c r="AX474" s="32">
        <v>42644</v>
      </c>
      <c r="AY474" s="22">
        <f>_xlfn.XLOOKUP(Auxiliar!A1103,Equipos!$B$2:$B$24,Equipos!$A$2:$A$24,"error",0)</f>
        <v>2</v>
      </c>
      <c r="AZ474" s="22">
        <f>_xlfn.XLOOKUP(Auxiliar!B1103,Equipos!$B$2:$B$24,Equipos!$A$2:$A$24,"error",0)</f>
        <v>1</v>
      </c>
      <c r="BA474" s="22">
        <v>3</v>
      </c>
      <c r="BB474" s="22">
        <v>2</v>
      </c>
    </row>
    <row r="475" spans="1:54" x14ac:dyDescent="0.25">
      <c r="A475" t="s">
        <v>101</v>
      </c>
      <c r="B475" t="s">
        <v>72</v>
      </c>
      <c r="L475" t="s">
        <v>153</v>
      </c>
      <c r="M475" t="s">
        <v>135</v>
      </c>
      <c r="N475" t="s">
        <v>77</v>
      </c>
      <c r="O475" s="2">
        <v>0.52</v>
      </c>
      <c r="P475" s="2">
        <v>0.22</v>
      </c>
      <c r="Q475" t="s">
        <v>84</v>
      </c>
      <c r="R475" t="s">
        <v>117</v>
      </c>
      <c r="S475">
        <v>21</v>
      </c>
      <c r="T475">
        <v>30</v>
      </c>
      <c r="U475">
        <v>83</v>
      </c>
      <c r="V475">
        <v>1</v>
      </c>
      <c r="W475" s="2">
        <v>0.59</v>
      </c>
      <c r="X475" s="2">
        <v>0.24</v>
      </c>
      <c r="Y475">
        <v>13</v>
      </c>
      <c r="Z475">
        <v>12</v>
      </c>
      <c r="AA475">
        <v>13</v>
      </c>
      <c r="AC475" s="22">
        <v>1102</v>
      </c>
      <c r="AD475" s="23">
        <v>2</v>
      </c>
      <c r="AE475" s="23">
        <v>1</v>
      </c>
      <c r="AF475" s="22">
        <v>89</v>
      </c>
      <c r="AG475" s="22">
        <v>114</v>
      </c>
      <c r="AH475" s="22">
        <v>16</v>
      </c>
      <c r="AI475" s="22">
        <v>1.2</v>
      </c>
      <c r="AJ475" s="22">
        <v>90</v>
      </c>
      <c r="AK475" s="24">
        <v>2</v>
      </c>
      <c r="AL475" s="24">
        <f>Tabla_Estadisticas[[#This Row],[E1_Pts_Saque]]+Tabla_Estadisticas[[#This Row],[E1_Error_Saque]]/Tabla_Estadisticas[[#This Row],[E1_Total_Saques]]</f>
        <v>1.1782178217821782</v>
      </c>
      <c r="AM475" s="24">
        <f>Tabla_Estadisticas[[#This Row],[E1_Pts_Contraataque]]/Tabla_Estadisticas[[#This Row],[E1_Total_Saques]]</f>
        <v>0.26732673267326734</v>
      </c>
      <c r="AN475" s="22">
        <v>73</v>
      </c>
      <c r="AO475" s="22">
        <v>102</v>
      </c>
      <c r="AP475" s="22">
        <v>12</v>
      </c>
      <c r="AQ475" s="22">
        <v>0.4</v>
      </c>
      <c r="AR475" s="22">
        <v>98</v>
      </c>
      <c r="AS475" s="25">
        <v>6</v>
      </c>
      <c r="AT475" s="24">
        <f>Tabla_Estadisticas[[#This Row],[E2_Pts_Saque]]+Tabla_Estadisticas[[#This Row],[E2_Error_Saque]]/Tabla_Estadisticas[[#This Row],[E2_Total_Saques]]</f>
        <v>5.1724137931034484</v>
      </c>
      <c r="AU475" s="24">
        <f>Tabla_Estadisticas[[#This Row],[E2_Pts_Contraataque]]/Tabla_Estadisticas[[#This Row],[E2_Pts_Totales]]</f>
        <v>0.27692307692307694</v>
      </c>
      <c r="AW475" s="30">
        <v>1103</v>
      </c>
      <c r="AX475" s="31">
        <v>42645</v>
      </c>
      <c r="AY475" s="30">
        <f>_xlfn.XLOOKUP(Auxiliar!A1104,Equipos!$B$2:$B$24,Equipos!$A$2:$A$24,"error",0)</f>
        <v>9</v>
      </c>
      <c r="AZ475" s="30">
        <f>_xlfn.XLOOKUP(Auxiliar!B1104,Equipos!$B$2:$B$24,Equipos!$A$2:$A$24,"error",0)</f>
        <v>18</v>
      </c>
      <c r="BA475" s="30">
        <v>3</v>
      </c>
      <c r="BB475" s="30">
        <v>1</v>
      </c>
    </row>
    <row r="476" spans="1:54" x14ac:dyDescent="0.25">
      <c r="A476" t="s">
        <v>72</v>
      </c>
      <c r="B476" t="s">
        <v>86</v>
      </c>
      <c r="L476" t="s">
        <v>66</v>
      </c>
      <c r="M476" t="s">
        <v>152</v>
      </c>
      <c r="N476" t="s">
        <v>60</v>
      </c>
      <c r="O476" s="2">
        <v>0.63</v>
      </c>
      <c r="P476" s="2">
        <v>0.26</v>
      </c>
      <c r="Q476" t="s">
        <v>68</v>
      </c>
      <c r="R476" t="s">
        <v>77</v>
      </c>
      <c r="S476">
        <v>5</v>
      </c>
      <c r="T476">
        <v>8</v>
      </c>
      <c r="U476">
        <v>60</v>
      </c>
      <c r="V476">
        <v>10</v>
      </c>
      <c r="W476" s="2">
        <v>0.5</v>
      </c>
      <c r="X476" s="2">
        <v>0.23</v>
      </c>
      <c r="Y476">
        <v>5</v>
      </c>
      <c r="Z476">
        <v>3</v>
      </c>
      <c r="AA476">
        <v>4</v>
      </c>
      <c r="AC476" s="26">
        <v>1103</v>
      </c>
      <c r="AD476" s="27">
        <v>9</v>
      </c>
      <c r="AE476" s="27">
        <v>18</v>
      </c>
      <c r="AF476" s="26">
        <v>65</v>
      </c>
      <c r="AG476" s="26">
        <v>88</v>
      </c>
      <c r="AH476" s="26">
        <v>11</v>
      </c>
      <c r="AI476" s="26">
        <v>2.5</v>
      </c>
      <c r="AJ476" s="26">
        <v>65</v>
      </c>
      <c r="AK476" s="28">
        <v>6</v>
      </c>
      <c r="AL476" s="28">
        <f>Tabla_Estadisticas[[#This Row],[E1_Pts_Saque]]+Tabla_Estadisticas[[#This Row],[E1_Error_Saque]]/Tabla_Estadisticas[[#This Row],[E1_Total_Saques]]</f>
        <v>10.189189189189189</v>
      </c>
      <c r="AM476" s="28">
        <f>Tabla_Estadisticas[[#This Row],[E1_Pts_Contraataque]]/Tabla_Estadisticas[[#This Row],[E1_Total_Saques]]</f>
        <v>0.28378378378378377</v>
      </c>
      <c r="AN476" s="26">
        <v>60</v>
      </c>
      <c r="AO476" s="26">
        <v>82</v>
      </c>
      <c r="AP476" s="26">
        <v>17</v>
      </c>
      <c r="AQ476" s="26">
        <v>1.5</v>
      </c>
      <c r="AR476" s="26">
        <v>77</v>
      </c>
      <c r="AS476" s="29">
        <v>10</v>
      </c>
      <c r="AT476" s="28">
        <f>Tabla_Estadisticas[[#This Row],[E2_Pts_Saque]]+Tabla_Estadisticas[[#This Row],[E2_Error_Saque]]/Tabla_Estadisticas[[#This Row],[E2_Total_Saques]]</f>
        <v>1.2931034482758621</v>
      </c>
      <c r="AU476" s="28">
        <f>Tabla_Estadisticas[[#This Row],[E2_Pts_Contraataque]]/Tabla_Estadisticas[[#This Row],[E2_Pts_Totales]]</f>
        <v>0.16666666666666666</v>
      </c>
      <c r="AW476" s="22">
        <v>1104</v>
      </c>
      <c r="AX476" s="32">
        <v>42651</v>
      </c>
      <c r="AY476" s="22">
        <f>_xlfn.XLOOKUP(Auxiliar!A1105,Equipos!$B$2:$B$24,Equipos!$A$2:$A$24,"error",0)</f>
        <v>16</v>
      </c>
      <c r="AZ476" s="22">
        <f>_xlfn.XLOOKUP(Auxiliar!B1105,Equipos!$B$2:$B$24,Equipos!$A$2:$A$24,"error",0)</f>
        <v>18</v>
      </c>
      <c r="BA476" s="22">
        <v>3</v>
      </c>
      <c r="BB476" s="22">
        <v>0</v>
      </c>
    </row>
    <row r="477" spans="1:54" x14ac:dyDescent="0.25">
      <c r="A477" t="s">
        <v>53</v>
      </c>
      <c r="B477" t="s">
        <v>101</v>
      </c>
      <c r="L477" t="s">
        <v>103</v>
      </c>
      <c r="M477" t="s">
        <v>162</v>
      </c>
      <c r="N477" t="s">
        <v>68</v>
      </c>
      <c r="O477" s="2">
        <v>0.6</v>
      </c>
      <c r="P477" s="2">
        <v>0.22</v>
      </c>
      <c r="Q477" t="s">
        <v>47</v>
      </c>
      <c r="R477" t="s">
        <v>68</v>
      </c>
      <c r="S477">
        <v>13</v>
      </c>
      <c r="T477">
        <v>43</v>
      </c>
      <c r="U477">
        <v>82</v>
      </c>
      <c r="V477">
        <v>10</v>
      </c>
      <c r="W477" s="2">
        <v>0.56000000000000005</v>
      </c>
      <c r="X477" s="2">
        <v>0.25</v>
      </c>
      <c r="Y477">
        <v>3</v>
      </c>
      <c r="Z477">
        <v>6</v>
      </c>
      <c r="AA477">
        <v>8</v>
      </c>
      <c r="AC477" s="22">
        <v>1104</v>
      </c>
      <c r="AD477" s="23">
        <v>16</v>
      </c>
      <c r="AE477" s="23">
        <v>18</v>
      </c>
      <c r="AF477" s="22">
        <v>53</v>
      </c>
      <c r="AG477" s="22">
        <v>74</v>
      </c>
      <c r="AH477" s="22">
        <v>12</v>
      </c>
      <c r="AI477" s="22">
        <v>1.67</v>
      </c>
      <c r="AJ477" s="22">
        <v>47</v>
      </c>
      <c r="AK477" s="24">
        <v>4</v>
      </c>
      <c r="AL477" s="24">
        <f>Tabla_Estadisticas[[#This Row],[E1_Pts_Saque]]+Tabla_Estadisticas[[#This Row],[E1_Error_Saque]]/Tabla_Estadisticas[[#This Row],[E1_Total_Saques]]</f>
        <v>10.211538461538462</v>
      </c>
      <c r="AM477" s="24">
        <f>Tabla_Estadisticas[[#This Row],[E1_Pts_Contraataque]]/Tabla_Estadisticas[[#This Row],[E1_Total_Saques]]</f>
        <v>0.20192307692307693</v>
      </c>
      <c r="AN477" s="22">
        <v>40</v>
      </c>
      <c r="AO477" s="22">
        <v>59</v>
      </c>
      <c r="AP477" s="22">
        <v>12</v>
      </c>
      <c r="AQ477" s="22">
        <v>1.33</v>
      </c>
      <c r="AR477" s="22">
        <v>62</v>
      </c>
      <c r="AS477" s="25">
        <v>5</v>
      </c>
      <c r="AT477" s="24">
        <f>Tabla_Estadisticas[[#This Row],[E2_Pts_Saque]]+Tabla_Estadisticas[[#This Row],[E2_Error_Saque]]/Tabla_Estadisticas[[#This Row],[E2_Total_Saques]]</f>
        <v>3.1121495327102804</v>
      </c>
      <c r="AU477" s="24">
        <f>Tabla_Estadisticas[[#This Row],[E2_Pts_Contraataque]]/Tabla_Estadisticas[[#This Row],[E2_Pts_Totales]]</f>
        <v>0.28378378378378377</v>
      </c>
      <c r="AW477" s="30">
        <v>1105</v>
      </c>
      <c r="AX477" s="31">
        <v>42651</v>
      </c>
      <c r="AY477" s="30">
        <f>_xlfn.XLOOKUP(Auxiliar!A1106,Equipos!$B$2:$B$24,Equipos!$A$2:$A$24,"error",0)</f>
        <v>1</v>
      </c>
      <c r="AZ477" s="30">
        <f>_xlfn.XLOOKUP(Auxiliar!B1106,Equipos!$B$2:$B$24,Equipos!$A$2:$A$24,"error",0)</f>
        <v>9</v>
      </c>
      <c r="BA477" s="30">
        <v>3</v>
      </c>
      <c r="BB477" s="30">
        <v>0</v>
      </c>
    </row>
    <row r="478" spans="1:54" x14ac:dyDescent="0.25">
      <c r="A478" t="s">
        <v>92</v>
      </c>
      <c r="B478" t="s">
        <v>42</v>
      </c>
      <c r="L478" t="s">
        <v>136</v>
      </c>
      <c r="M478" t="s">
        <v>119</v>
      </c>
      <c r="N478" t="s">
        <v>58</v>
      </c>
      <c r="O478" s="2">
        <v>0.41</v>
      </c>
      <c r="P478" s="2">
        <v>0.23</v>
      </c>
      <c r="Q478" t="s">
        <v>84</v>
      </c>
      <c r="R478" t="s">
        <v>77</v>
      </c>
      <c r="S478">
        <v>5</v>
      </c>
      <c r="T478">
        <v>40</v>
      </c>
      <c r="U478">
        <v>57</v>
      </c>
      <c r="V478">
        <v>4</v>
      </c>
      <c r="W478" s="2">
        <v>0.43</v>
      </c>
      <c r="X478" s="2">
        <v>0.28000000000000003</v>
      </c>
      <c r="Y478">
        <v>5</v>
      </c>
      <c r="Z478">
        <v>12</v>
      </c>
      <c r="AA478">
        <v>10</v>
      </c>
      <c r="AC478" s="26">
        <v>1105</v>
      </c>
      <c r="AD478" s="27">
        <v>1</v>
      </c>
      <c r="AE478" s="27">
        <v>9</v>
      </c>
      <c r="AF478" s="26">
        <v>49</v>
      </c>
      <c r="AG478" s="26">
        <v>73</v>
      </c>
      <c r="AH478" s="26">
        <v>7</v>
      </c>
      <c r="AI478" s="26">
        <v>1.33</v>
      </c>
      <c r="AJ478" s="26">
        <v>38</v>
      </c>
      <c r="AK478" s="28">
        <v>2</v>
      </c>
      <c r="AL478" s="28">
        <f>Tabla_Estadisticas[[#This Row],[E1_Pts_Saque]]+Tabla_Estadisticas[[#This Row],[E1_Error_Saque]]/Tabla_Estadisticas[[#This Row],[E1_Total_Saques]]</f>
        <v>4.1363636363636367</v>
      </c>
      <c r="AM478" s="28">
        <f>Tabla_Estadisticas[[#This Row],[E1_Pts_Contraataque]]/Tabla_Estadisticas[[#This Row],[E1_Total_Saques]]</f>
        <v>0.19696969696969696</v>
      </c>
      <c r="AN478" s="26">
        <v>41</v>
      </c>
      <c r="AO478" s="26">
        <v>53</v>
      </c>
      <c r="AP478" s="26">
        <v>15</v>
      </c>
      <c r="AQ478" s="26">
        <v>0.67</v>
      </c>
      <c r="AR478" s="26">
        <v>66</v>
      </c>
      <c r="AS478" s="29">
        <v>4</v>
      </c>
      <c r="AT478" s="28">
        <f>Tabla_Estadisticas[[#This Row],[E2_Pts_Saque]]+Tabla_Estadisticas[[#This Row],[E2_Error_Saque]]/Tabla_Estadisticas[[#This Row],[E2_Total_Saques]]</f>
        <v>4.1095890410958908</v>
      </c>
      <c r="AU478" s="28">
        <f>Tabla_Estadisticas[[#This Row],[E2_Pts_Contraataque]]/Tabla_Estadisticas[[#This Row],[E2_Pts_Totales]]</f>
        <v>0.37704918032786883</v>
      </c>
      <c r="AW478" s="22">
        <v>1106</v>
      </c>
      <c r="AX478" s="32">
        <v>42650</v>
      </c>
      <c r="AY478" s="22">
        <f>_xlfn.XLOOKUP(Auxiliar!A1107,Equipos!$B$2:$B$24,Equipos!$A$2:$A$24,"error",0)</f>
        <v>21</v>
      </c>
      <c r="AZ478" s="22">
        <f>_xlfn.XLOOKUP(Auxiliar!B1107,Equipos!$B$2:$B$24,Equipos!$A$2:$A$24,"error",0)</f>
        <v>2</v>
      </c>
      <c r="BA478" s="22">
        <v>0</v>
      </c>
      <c r="BB478" s="22">
        <v>3</v>
      </c>
    </row>
    <row r="479" spans="1:54" x14ac:dyDescent="0.25">
      <c r="A479" t="s">
        <v>41</v>
      </c>
      <c r="B479" t="s">
        <v>177</v>
      </c>
      <c r="L479" t="s">
        <v>103</v>
      </c>
      <c r="M479" t="s">
        <v>110</v>
      </c>
      <c r="N479" t="s">
        <v>60</v>
      </c>
      <c r="O479" s="2">
        <v>0.59</v>
      </c>
      <c r="P479" s="2">
        <v>0.15</v>
      </c>
      <c r="Q479" t="s">
        <v>98</v>
      </c>
      <c r="R479" t="s">
        <v>50</v>
      </c>
      <c r="S479">
        <v>10</v>
      </c>
      <c r="T479">
        <v>4</v>
      </c>
      <c r="U479">
        <v>65</v>
      </c>
      <c r="V479">
        <v>4</v>
      </c>
      <c r="W479" s="2">
        <v>0.33</v>
      </c>
      <c r="X479" s="2">
        <v>0.09</v>
      </c>
      <c r="Y479">
        <v>7</v>
      </c>
      <c r="Z479">
        <v>2</v>
      </c>
      <c r="AA479">
        <v>4</v>
      </c>
      <c r="AC479" s="22">
        <v>1106</v>
      </c>
      <c r="AD479" s="23">
        <v>21</v>
      </c>
      <c r="AE479" s="23">
        <v>2</v>
      </c>
      <c r="AF479" s="22">
        <v>40</v>
      </c>
      <c r="AG479" s="22">
        <v>55</v>
      </c>
      <c r="AH479" s="22">
        <v>13</v>
      </c>
      <c r="AI479" s="22">
        <v>0.67</v>
      </c>
      <c r="AJ479" s="22">
        <v>69</v>
      </c>
      <c r="AK479" s="24">
        <v>2</v>
      </c>
      <c r="AL479" s="24">
        <f>Tabla_Estadisticas[[#This Row],[E1_Pts_Saque]]+Tabla_Estadisticas[[#This Row],[E1_Error_Saque]]/Tabla_Estadisticas[[#This Row],[E1_Total_Saques]]</f>
        <v>4.1216216216216219</v>
      </c>
      <c r="AM479" s="24">
        <f>Tabla_Estadisticas[[#This Row],[E1_Pts_Contraataque]]/Tabla_Estadisticas[[#This Row],[E1_Total_Saques]]</f>
        <v>0.32432432432432434</v>
      </c>
      <c r="AN479" s="22">
        <v>53</v>
      </c>
      <c r="AO479" s="22">
        <v>74</v>
      </c>
      <c r="AP479" s="22">
        <v>5</v>
      </c>
      <c r="AQ479" s="22">
        <v>0.67</v>
      </c>
      <c r="AR479" s="22">
        <v>42</v>
      </c>
      <c r="AS479" s="25">
        <v>2</v>
      </c>
      <c r="AT479" s="24">
        <f>Tabla_Estadisticas[[#This Row],[E2_Pts_Saque]]+Tabla_Estadisticas[[#This Row],[E2_Error_Saque]]/Tabla_Estadisticas[[#This Row],[E2_Total_Saques]]</f>
        <v>1.2727272727272727</v>
      </c>
      <c r="AU479" s="24">
        <f>Tabla_Estadisticas[[#This Row],[E2_Pts_Contraataque]]/Tabla_Estadisticas[[#This Row],[E2_Pts_Totales]]</f>
        <v>6.4516129032258063E-2</v>
      </c>
      <c r="AW479" s="30">
        <v>1107</v>
      </c>
      <c r="AX479" s="31">
        <v>42653</v>
      </c>
      <c r="AY479" s="30">
        <f>_xlfn.XLOOKUP(Auxiliar!A1108,Equipos!$B$2:$B$24,Equipos!$A$2:$A$24,"error",0)</f>
        <v>14</v>
      </c>
      <c r="AZ479" s="30">
        <f>_xlfn.XLOOKUP(Auxiliar!B1108,Equipos!$B$2:$B$24,Equipos!$A$2:$A$24,"error",0)</f>
        <v>5</v>
      </c>
      <c r="BA479" s="30">
        <v>1</v>
      </c>
      <c r="BB479" s="30">
        <v>3</v>
      </c>
    </row>
    <row r="480" spans="1:54" x14ac:dyDescent="0.25">
      <c r="A480" t="s">
        <v>54</v>
      </c>
      <c r="B480" t="s">
        <v>82</v>
      </c>
      <c r="L480" t="s">
        <v>75</v>
      </c>
      <c r="M480" t="s">
        <v>145</v>
      </c>
      <c r="N480" t="s">
        <v>77</v>
      </c>
      <c r="O480" s="2">
        <v>0.48</v>
      </c>
      <c r="P480" s="2">
        <v>0.27</v>
      </c>
      <c r="Q480" t="s">
        <v>146</v>
      </c>
      <c r="R480" t="s">
        <v>58</v>
      </c>
      <c r="S480">
        <v>14</v>
      </c>
      <c r="T480">
        <v>40</v>
      </c>
      <c r="U480">
        <v>84</v>
      </c>
      <c r="V480">
        <v>5</v>
      </c>
      <c r="W480" s="2">
        <v>0.46</v>
      </c>
      <c r="X480" s="2">
        <v>0.22</v>
      </c>
      <c r="Y480">
        <v>4</v>
      </c>
      <c r="Z480">
        <v>19</v>
      </c>
      <c r="AA480">
        <v>8</v>
      </c>
      <c r="AC480" s="26">
        <v>1107</v>
      </c>
      <c r="AD480" s="27">
        <v>14</v>
      </c>
      <c r="AE480" s="27">
        <v>5</v>
      </c>
      <c r="AF480" s="26">
        <v>73</v>
      </c>
      <c r="AG480" s="26">
        <v>92</v>
      </c>
      <c r="AH480" s="26">
        <v>20</v>
      </c>
      <c r="AI480" s="26">
        <v>1.75</v>
      </c>
      <c r="AJ480" s="26">
        <v>89</v>
      </c>
      <c r="AK480" s="28">
        <v>13</v>
      </c>
      <c r="AL480" s="28">
        <f>Tabla_Estadisticas[[#This Row],[E1_Pts_Saque]]+Tabla_Estadisticas[[#This Row],[E1_Error_Saque]]/Tabla_Estadisticas[[#This Row],[E1_Total_Saques]]</f>
        <v>5.2222222222222223</v>
      </c>
      <c r="AM480" s="28">
        <f>Tabla_Estadisticas[[#This Row],[E1_Pts_Contraataque]]/Tabla_Estadisticas[[#This Row],[E1_Total_Saques]]</f>
        <v>0.21296296296296297</v>
      </c>
      <c r="AN480" s="26">
        <v>65</v>
      </c>
      <c r="AO480" s="26">
        <v>99</v>
      </c>
      <c r="AP480" s="26">
        <v>10</v>
      </c>
      <c r="AQ480" s="26">
        <v>1.5</v>
      </c>
      <c r="AR480" s="26">
        <v>72</v>
      </c>
      <c r="AS480" s="29">
        <v>10</v>
      </c>
      <c r="AT480" s="28">
        <f>Tabla_Estadisticas[[#This Row],[E2_Pts_Saque]]+Tabla_Estadisticas[[#This Row],[E2_Error_Saque]]/Tabla_Estadisticas[[#This Row],[E2_Total_Saques]]</f>
        <v>5.1775700934579438</v>
      </c>
      <c r="AU480" s="28">
        <f>Tabla_Estadisticas[[#This Row],[E2_Pts_Contraataque]]/Tabla_Estadisticas[[#This Row],[E2_Pts_Totales]]</f>
        <v>0.33766233766233766</v>
      </c>
      <c r="AW480" s="22">
        <v>1108</v>
      </c>
      <c r="AX480" s="32">
        <v>42676</v>
      </c>
      <c r="AY480" s="22">
        <f>_xlfn.XLOOKUP(Auxiliar!A1109,Equipos!$B$2:$B$24,Equipos!$A$2:$A$24,"error",0)</f>
        <v>20</v>
      </c>
      <c r="AZ480" s="22">
        <f>_xlfn.XLOOKUP(Auxiliar!B1109,Equipos!$B$2:$B$24,Equipos!$A$2:$A$24,"error",0)</f>
        <v>12</v>
      </c>
      <c r="BA480" s="22">
        <v>2</v>
      </c>
      <c r="BB480" s="22">
        <v>3</v>
      </c>
    </row>
    <row r="481" spans="1:54" x14ac:dyDescent="0.25">
      <c r="A481" t="s">
        <v>71</v>
      </c>
      <c r="B481" t="s">
        <v>87</v>
      </c>
      <c r="L481" t="s">
        <v>91</v>
      </c>
      <c r="M481" t="s">
        <v>57</v>
      </c>
      <c r="N481" t="s">
        <v>58</v>
      </c>
      <c r="O481" s="2">
        <v>0.51</v>
      </c>
      <c r="P481" s="2">
        <v>0.27</v>
      </c>
      <c r="Q481" t="s">
        <v>50</v>
      </c>
      <c r="R481" t="s">
        <v>50</v>
      </c>
      <c r="S481">
        <v>8</v>
      </c>
      <c r="T481">
        <v>37</v>
      </c>
      <c r="U481">
        <v>98</v>
      </c>
      <c r="V481">
        <v>5</v>
      </c>
      <c r="W481" s="2">
        <v>0.5</v>
      </c>
      <c r="X481" s="2">
        <v>0.19</v>
      </c>
      <c r="Y481">
        <v>7</v>
      </c>
      <c r="Z481">
        <v>7</v>
      </c>
      <c r="AA481">
        <v>7</v>
      </c>
      <c r="AC481" s="22">
        <v>1108</v>
      </c>
      <c r="AD481" s="23">
        <v>20</v>
      </c>
      <c r="AE481" s="23">
        <v>12</v>
      </c>
      <c r="AF481" s="22">
        <v>75</v>
      </c>
      <c r="AG481" s="22">
        <v>101</v>
      </c>
      <c r="AH481" s="22">
        <v>15</v>
      </c>
      <c r="AI481" s="22">
        <v>0.8</v>
      </c>
      <c r="AJ481" s="22">
        <v>89</v>
      </c>
      <c r="AK481" s="24">
        <v>8</v>
      </c>
      <c r="AL481" s="24">
        <f>Tabla_Estadisticas[[#This Row],[E1_Pts_Saque]]+Tabla_Estadisticas[[#This Row],[E1_Error_Saque]]/Tabla_Estadisticas[[#This Row],[E1_Total_Saques]]</f>
        <v>5.0925925925925926</v>
      </c>
      <c r="AM481" s="24">
        <f>Tabla_Estadisticas[[#This Row],[E1_Pts_Contraataque]]/Tabla_Estadisticas[[#This Row],[E1_Total_Saques]]</f>
        <v>0.26851851851851855</v>
      </c>
      <c r="AN481" s="22">
        <v>73</v>
      </c>
      <c r="AO481" s="22">
        <v>104</v>
      </c>
      <c r="AP481" s="22">
        <v>15</v>
      </c>
      <c r="AQ481" s="22">
        <v>1.6</v>
      </c>
      <c r="AR481" s="22">
        <v>86</v>
      </c>
      <c r="AS481" s="25">
        <v>4</v>
      </c>
      <c r="AT481" s="24">
        <f>Tabla_Estadisticas[[#This Row],[E2_Pts_Saque]]+Tabla_Estadisticas[[#This Row],[E2_Error_Saque]]/Tabla_Estadisticas[[#This Row],[E2_Total_Saques]]</f>
        <v>4.1630434782608692</v>
      </c>
      <c r="AU481" s="24">
        <f>Tabla_Estadisticas[[#This Row],[E2_Pts_Contraataque]]/Tabla_Estadisticas[[#This Row],[E2_Pts_Totales]]</f>
        <v>0.21333333333333335</v>
      </c>
      <c r="AW481" s="30">
        <v>1109</v>
      </c>
      <c r="AX481" s="31">
        <v>42652</v>
      </c>
      <c r="AY481" s="30">
        <f>_xlfn.XLOOKUP(Auxiliar!A1110,Equipos!$B$2:$B$24,Equipos!$A$2:$A$24,"error",0)</f>
        <v>17</v>
      </c>
      <c r="AZ481" s="30">
        <f>_xlfn.XLOOKUP(Auxiliar!B1110,Equipos!$B$2:$B$24,Equipos!$A$2:$A$24,"error",0)</f>
        <v>7</v>
      </c>
      <c r="BA481" s="30">
        <v>2</v>
      </c>
      <c r="BB481" s="30">
        <v>3</v>
      </c>
    </row>
    <row r="482" spans="1:54" x14ac:dyDescent="0.25">
      <c r="A482" t="s">
        <v>63</v>
      </c>
      <c r="B482" t="s">
        <v>100</v>
      </c>
      <c r="L482" t="s">
        <v>125</v>
      </c>
      <c r="M482" t="s">
        <v>162</v>
      </c>
      <c r="N482" t="s">
        <v>79</v>
      </c>
      <c r="O482" s="2">
        <v>0.51</v>
      </c>
      <c r="P482" s="2">
        <v>0.18</v>
      </c>
      <c r="Q482" t="s">
        <v>50</v>
      </c>
      <c r="R482" t="s">
        <v>47</v>
      </c>
      <c r="S482">
        <v>13</v>
      </c>
      <c r="T482">
        <v>47</v>
      </c>
      <c r="U482">
        <v>91</v>
      </c>
      <c r="V482">
        <v>5</v>
      </c>
      <c r="W482" s="2">
        <v>0.52</v>
      </c>
      <c r="X482" s="2">
        <v>0.27</v>
      </c>
      <c r="Y482">
        <v>6</v>
      </c>
      <c r="Z482">
        <v>7</v>
      </c>
      <c r="AA482">
        <v>10</v>
      </c>
      <c r="AC482" s="26">
        <v>1109</v>
      </c>
      <c r="AD482" s="27">
        <v>17</v>
      </c>
      <c r="AE482" s="27">
        <v>7</v>
      </c>
      <c r="AF482" s="26">
        <v>82</v>
      </c>
      <c r="AG482" s="26">
        <v>105</v>
      </c>
      <c r="AH482" s="26">
        <v>15</v>
      </c>
      <c r="AI482" s="26">
        <v>2</v>
      </c>
      <c r="AJ482" s="26">
        <v>86</v>
      </c>
      <c r="AK482" s="28">
        <v>5</v>
      </c>
      <c r="AL482" s="28">
        <f>Tabla_Estadisticas[[#This Row],[E1_Pts_Saque]]+Tabla_Estadisticas[[#This Row],[E1_Error_Saque]]/Tabla_Estadisticas[[#This Row],[E1_Total_Saques]]</f>
        <v>5.1495327102803738</v>
      </c>
      <c r="AM482" s="28">
        <f>Tabla_Estadisticas[[#This Row],[E1_Pts_Contraataque]]/Tabla_Estadisticas[[#This Row],[E1_Total_Saques]]</f>
        <v>0.18691588785046728</v>
      </c>
      <c r="AN482" s="26">
        <v>71</v>
      </c>
      <c r="AO482" s="26">
        <v>103</v>
      </c>
      <c r="AP482" s="26">
        <v>17</v>
      </c>
      <c r="AQ482" s="26">
        <v>1</v>
      </c>
      <c r="AR482" s="26">
        <v>90</v>
      </c>
      <c r="AS482" s="29">
        <v>10</v>
      </c>
      <c r="AT482" s="28">
        <f>Tabla_Estadisticas[[#This Row],[E2_Pts_Saque]]+Tabla_Estadisticas[[#This Row],[E2_Error_Saque]]/Tabla_Estadisticas[[#This Row],[E2_Total_Saques]]</f>
        <v>8.1517857142857135</v>
      </c>
      <c r="AU482" s="28">
        <f>Tabla_Estadisticas[[#This Row],[E2_Pts_Contraataque]]/Tabla_Estadisticas[[#This Row],[E2_Pts_Totales]]</f>
        <v>0.30232558139534882</v>
      </c>
      <c r="AW482" s="22">
        <v>1110</v>
      </c>
      <c r="AX482" s="32">
        <v>42652</v>
      </c>
      <c r="AY482" s="22">
        <f>_xlfn.XLOOKUP(Auxiliar!A1111,Equipos!$B$2:$B$24,Equipos!$A$2:$A$24,"error",0)</f>
        <v>15</v>
      </c>
      <c r="AZ482" s="22">
        <f>_xlfn.XLOOKUP(Auxiliar!B1111,Equipos!$B$2:$B$24,Equipos!$A$2:$A$24,"error",0)</f>
        <v>13</v>
      </c>
      <c r="BA482" s="22">
        <v>1</v>
      </c>
      <c r="BB482" s="22">
        <v>3</v>
      </c>
    </row>
    <row r="483" spans="1:54" x14ac:dyDescent="0.25">
      <c r="A483" t="s">
        <v>86</v>
      </c>
      <c r="B483" t="s">
        <v>100</v>
      </c>
      <c r="L483" t="s">
        <v>107</v>
      </c>
      <c r="M483" t="s">
        <v>112</v>
      </c>
      <c r="N483" t="s">
        <v>50</v>
      </c>
      <c r="O483" s="2">
        <v>0.38</v>
      </c>
      <c r="P483" s="2">
        <v>0.19</v>
      </c>
      <c r="Q483" t="s">
        <v>84</v>
      </c>
      <c r="R483" t="s">
        <v>84</v>
      </c>
      <c r="S483">
        <v>9</v>
      </c>
      <c r="T483">
        <v>27</v>
      </c>
      <c r="U483">
        <v>85</v>
      </c>
      <c r="V483">
        <v>7</v>
      </c>
      <c r="W483" s="2">
        <v>0.61</v>
      </c>
      <c r="X483" s="2">
        <v>0.21</v>
      </c>
      <c r="Y483">
        <v>12</v>
      </c>
      <c r="Z483">
        <v>12</v>
      </c>
      <c r="AA483">
        <v>8</v>
      </c>
      <c r="AC483" s="22">
        <v>1110</v>
      </c>
      <c r="AD483" s="23">
        <v>15</v>
      </c>
      <c r="AE483" s="23">
        <v>13</v>
      </c>
      <c r="AF483" s="22">
        <v>69</v>
      </c>
      <c r="AG483" s="22">
        <v>99</v>
      </c>
      <c r="AH483" s="22">
        <v>19</v>
      </c>
      <c r="AI483" s="22">
        <v>1.25</v>
      </c>
      <c r="AJ483" s="22">
        <v>81</v>
      </c>
      <c r="AK483" s="24">
        <v>4</v>
      </c>
      <c r="AL483" s="24">
        <f>Tabla_Estadisticas[[#This Row],[E1_Pts_Saque]]+Tabla_Estadisticas[[#This Row],[E1_Error_Saque]]/Tabla_Estadisticas[[#This Row],[E1_Total_Saques]]</f>
        <v>7.174757281553398</v>
      </c>
      <c r="AM483" s="24">
        <f>Tabla_Estadisticas[[#This Row],[E1_Pts_Contraataque]]/Tabla_Estadisticas[[#This Row],[E1_Total_Saques]]</f>
        <v>0.29126213592233008</v>
      </c>
      <c r="AN483" s="22">
        <v>68</v>
      </c>
      <c r="AO483" s="22">
        <v>100</v>
      </c>
      <c r="AP483" s="22">
        <v>19</v>
      </c>
      <c r="AQ483" s="22">
        <v>1</v>
      </c>
      <c r="AR483" s="22">
        <v>80</v>
      </c>
      <c r="AS483" s="25">
        <v>5</v>
      </c>
      <c r="AT483" s="24">
        <f>Tabla_Estadisticas[[#This Row],[E2_Pts_Saque]]+Tabla_Estadisticas[[#This Row],[E2_Error_Saque]]/Tabla_Estadisticas[[#This Row],[E2_Total_Saques]]</f>
        <v>7.2019230769230766</v>
      </c>
      <c r="AU483" s="24">
        <f>Tabla_Estadisticas[[#This Row],[E2_Pts_Contraataque]]/Tabla_Estadisticas[[#This Row],[E2_Pts_Totales]]</f>
        <v>0.36486486486486486</v>
      </c>
      <c r="AW483" s="30">
        <v>1111</v>
      </c>
      <c r="AX483" s="31">
        <v>42649</v>
      </c>
      <c r="AY483" s="30">
        <f>_xlfn.XLOOKUP(Auxiliar!A1112,Equipos!$B$2:$B$24,Equipos!$A$2:$A$24,"error",0)</f>
        <v>19</v>
      </c>
      <c r="AZ483" s="30">
        <f>_xlfn.XLOOKUP(Auxiliar!B1112,Equipos!$B$2:$B$24,Equipos!$A$2:$A$24,"error",0)</f>
        <v>8</v>
      </c>
      <c r="BA483" s="30">
        <v>0</v>
      </c>
      <c r="BB483" s="30">
        <v>3</v>
      </c>
    </row>
    <row r="484" spans="1:54" x14ac:dyDescent="0.25">
      <c r="A484" t="s">
        <v>71</v>
      </c>
      <c r="B484" t="s">
        <v>63</v>
      </c>
      <c r="L484" t="s">
        <v>89</v>
      </c>
      <c r="M484" t="s">
        <v>143</v>
      </c>
      <c r="N484" t="s">
        <v>68</v>
      </c>
      <c r="O484" s="2">
        <v>0.48</v>
      </c>
      <c r="P484" s="2">
        <v>0.2</v>
      </c>
      <c r="Q484" t="s">
        <v>50</v>
      </c>
      <c r="R484" t="s">
        <v>45</v>
      </c>
      <c r="S484">
        <v>7</v>
      </c>
      <c r="T484">
        <v>12</v>
      </c>
      <c r="U484">
        <v>63</v>
      </c>
      <c r="V484">
        <v>3</v>
      </c>
      <c r="W484" s="2">
        <v>0.36</v>
      </c>
      <c r="X484" s="2">
        <v>0.12</v>
      </c>
      <c r="Y484">
        <v>11</v>
      </c>
      <c r="Z484">
        <v>7</v>
      </c>
      <c r="AA484">
        <v>6</v>
      </c>
      <c r="AC484" s="26">
        <v>1111</v>
      </c>
      <c r="AD484" s="27">
        <v>19</v>
      </c>
      <c r="AE484" s="27">
        <v>8</v>
      </c>
      <c r="AF484" s="26">
        <v>38</v>
      </c>
      <c r="AG484" s="26">
        <v>64</v>
      </c>
      <c r="AH484" s="26">
        <v>11</v>
      </c>
      <c r="AI484" s="26">
        <v>1</v>
      </c>
      <c r="AJ484" s="26">
        <v>58</v>
      </c>
      <c r="AK484" s="28">
        <v>6</v>
      </c>
      <c r="AL484" s="28">
        <f>Tabla_Estadisticas[[#This Row],[E1_Pts_Saque]]+Tabla_Estadisticas[[#This Row],[E1_Error_Saque]]/Tabla_Estadisticas[[#This Row],[E1_Total_Saques]]</f>
        <v>3.1486486486486487</v>
      </c>
      <c r="AM484" s="28">
        <f>Tabla_Estadisticas[[#This Row],[E1_Pts_Contraataque]]/Tabla_Estadisticas[[#This Row],[E1_Total_Saques]]</f>
        <v>0.25675675675675674</v>
      </c>
      <c r="AN484" s="26">
        <v>56</v>
      </c>
      <c r="AO484" s="26">
        <v>74</v>
      </c>
      <c r="AP484" s="26">
        <v>16</v>
      </c>
      <c r="AQ484" s="26">
        <v>2</v>
      </c>
      <c r="AR484" s="26">
        <v>53</v>
      </c>
      <c r="AS484" s="29">
        <v>3</v>
      </c>
      <c r="AT484" s="28">
        <f>Tabla_Estadisticas[[#This Row],[E2_Pts_Saque]]+Tabla_Estadisticas[[#This Row],[E2_Error_Saque]]/Tabla_Estadisticas[[#This Row],[E2_Total_Saques]]</f>
        <v>3.234375</v>
      </c>
      <c r="AU484" s="28">
        <f>Tabla_Estadisticas[[#This Row],[E2_Pts_Contraataque]]/Tabla_Estadisticas[[#This Row],[E2_Pts_Totales]]</f>
        <v>0.24444444444444444</v>
      </c>
      <c r="AW484" s="22">
        <v>1112</v>
      </c>
      <c r="AX484" s="32">
        <v>42657</v>
      </c>
      <c r="AY484" s="22">
        <f>_xlfn.XLOOKUP(Auxiliar!A1113,Equipos!$B$2:$B$24,Equipos!$A$2:$A$24,"error",0)</f>
        <v>19</v>
      </c>
      <c r="AZ484" s="22">
        <f>_xlfn.XLOOKUP(Auxiliar!B1113,Equipos!$B$2:$B$24,Equipos!$A$2:$A$24,"error",0)</f>
        <v>16</v>
      </c>
      <c r="BA484" s="22">
        <v>0</v>
      </c>
      <c r="BB484" s="22">
        <v>3</v>
      </c>
    </row>
    <row r="485" spans="1:54" x14ac:dyDescent="0.25">
      <c r="A485" t="s">
        <v>82</v>
      </c>
      <c r="B485" t="s">
        <v>87</v>
      </c>
      <c r="L485" t="s">
        <v>117</v>
      </c>
      <c r="M485" t="s">
        <v>124</v>
      </c>
      <c r="N485" t="s">
        <v>47</v>
      </c>
      <c r="O485" s="2">
        <v>0.4</v>
      </c>
      <c r="P485" s="2">
        <v>0.18</v>
      </c>
      <c r="Q485" t="s">
        <v>47</v>
      </c>
      <c r="R485" t="s">
        <v>47</v>
      </c>
      <c r="S485">
        <v>5</v>
      </c>
      <c r="T485">
        <v>27</v>
      </c>
      <c r="U485">
        <v>53</v>
      </c>
      <c r="V485">
        <v>2</v>
      </c>
      <c r="W485" s="2">
        <v>0.43</v>
      </c>
      <c r="X485" s="2">
        <v>0.15</v>
      </c>
      <c r="Y485">
        <v>6</v>
      </c>
      <c r="Z485">
        <v>6</v>
      </c>
      <c r="AA485">
        <v>9</v>
      </c>
      <c r="AC485" s="22">
        <v>1112</v>
      </c>
      <c r="AD485" s="23">
        <v>19</v>
      </c>
      <c r="AE485" s="23">
        <v>16</v>
      </c>
      <c r="AF485" s="22">
        <v>49</v>
      </c>
      <c r="AG485" s="22">
        <v>64</v>
      </c>
      <c r="AH485" s="22">
        <v>13</v>
      </c>
      <c r="AI485" s="22">
        <v>2.33</v>
      </c>
      <c r="AJ485" s="22">
        <v>64</v>
      </c>
      <c r="AK485" s="24">
        <v>6</v>
      </c>
      <c r="AL485" s="24">
        <f>Tabla_Estadisticas[[#This Row],[E1_Pts_Saque]]+Tabla_Estadisticas[[#This Row],[E1_Error_Saque]]/Tabla_Estadisticas[[#This Row],[E1_Total_Saques]]</f>
        <v>2.1587301587301586</v>
      </c>
      <c r="AM485" s="24">
        <f>Tabla_Estadisticas[[#This Row],[E1_Pts_Contraataque]]/Tabla_Estadisticas[[#This Row],[E1_Total_Saques]]</f>
        <v>0.19047619047619047</v>
      </c>
      <c r="AN485" s="22">
        <v>58</v>
      </c>
      <c r="AO485" s="22">
        <v>74</v>
      </c>
      <c r="AP485" s="22">
        <v>10</v>
      </c>
      <c r="AQ485" s="22">
        <v>2</v>
      </c>
      <c r="AR485" s="22">
        <v>51</v>
      </c>
      <c r="AS485" s="25">
        <v>7</v>
      </c>
      <c r="AT485" s="24">
        <f>Tabla_Estadisticas[[#This Row],[E2_Pts_Saque]]+Tabla_Estadisticas[[#This Row],[E2_Error_Saque]]/Tabla_Estadisticas[[#This Row],[E2_Total_Saques]]</f>
        <v>6.1643835616438354</v>
      </c>
      <c r="AU485" s="24">
        <f>Tabla_Estadisticas[[#This Row],[E2_Pts_Contraataque]]/Tabla_Estadisticas[[#This Row],[E2_Pts_Totales]]</f>
        <v>0.32692307692307693</v>
      </c>
      <c r="AW485" s="30">
        <v>1113</v>
      </c>
      <c r="AX485" s="31">
        <v>42658</v>
      </c>
      <c r="AY485" s="30">
        <f>_xlfn.XLOOKUP(Auxiliar!A1114,Equipos!$B$2:$B$24,Equipos!$A$2:$A$24,"error",0)</f>
        <v>13</v>
      </c>
      <c r="AZ485" s="30">
        <f>_xlfn.XLOOKUP(Auxiliar!B1114,Equipos!$B$2:$B$24,Equipos!$A$2:$A$24,"error",0)</f>
        <v>8</v>
      </c>
      <c r="BA485" s="30">
        <v>1</v>
      </c>
      <c r="BB485" s="30">
        <v>3</v>
      </c>
    </row>
    <row r="486" spans="1:54" x14ac:dyDescent="0.25">
      <c r="A486" t="s">
        <v>177</v>
      </c>
      <c r="B486" t="s">
        <v>54</v>
      </c>
      <c r="L486" t="s">
        <v>44</v>
      </c>
      <c r="M486" t="s">
        <v>113</v>
      </c>
      <c r="N486" t="s">
        <v>60</v>
      </c>
      <c r="O486" s="2">
        <v>0.56000000000000005</v>
      </c>
      <c r="P486" s="2">
        <v>0.2</v>
      </c>
      <c r="Q486" t="s">
        <v>51</v>
      </c>
      <c r="R486" t="s">
        <v>68</v>
      </c>
      <c r="S486">
        <v>8</v>
      </c>
      <c r="T486">
        <v>33</v>
      </c>
      <c r="U486">
        <v>57</v>
      </c>
      <c r="V486">
        <v>2</v>
      </c>
      <c r="W486" s="2">
        <v>0.42</v>
      </c>
      <c r="X486" s="2">
        <v>0.19</v>
      </c>
      <c r="Y486">
        <v>3</v>
      </c>
      <c r="Z486">
        <v>14</v>
      </c>
      <c r="AA486">
        <v>11</v>
      </c>
      <c r="AC486" s="26">
        <v>1113</v>
      </c>
      <c r="AD486" s="27">
        <v>13</v>
      </c>
      <c r="AE486" s="27">
        <v>8</v>
      </c>
      <c r="AF486" s="26">
        <v>65</v>
      </c>
      <c r="AG486" s="26">
        <v>87</v>
      </c>
      <c r="AH486" s="26">
        <v>20</v>
      </c>
      <c r="AI486" s="26">
        <v>1.75</v>
      </c>
      <c r="AJ486" s="26">
        <v>76</v>
      </c>
      <c r="AK486" s="28">
        <v>6</v>
      </c>
      <c r="AL486" s="28">
        <f>Tabla_Estadisticas[[#This Row],[E1_Pts_Saque]]+Tabla_Estadisticas[[#This Row],[E1_Error_Saque]]/Tabla_Estadisticas[[#This Row],[E1_Total_Saques]]</f>
        <v>2.1617647058823528</v>
      </c>
      <c r="AM486" s="28">
        <f>Tabla_Estadisticas[[#This Row],[E1_Pts_Contraataque]]/Tabla_Estadisticas[[#This Row],[E1_Total_Saques]]</f>
        <v>0.17647058823529413</v>
      </c>
      <c r="AN486" s="26">
        <v>66</v>
      </c>
      <c r="AO486" s="26">
        <v>93</v>
      </c>
      <c r="AP486" s="26">
        <v>17</v>
      </c>
      <c r="AQ486" s="26">
        <v>1.5</v>
      </c>
      <c r="AR486" s="26">
        <v>67</v>
      </c>
      <c r="AS486" s="29">
        <v>7</v>
      </c>
      <c r="AT486" s="28">
        <f>Tabla_Estadisticas[[#This Row],[E2_Pts_Saque]]+Tabla_Estadisticas[[#This Row],[E2_Error_Saque]]/Tabla_Estadisticas[[#This Row],[E2_Total_Saques]]</f>
        <v>1.1948051948051948</v>
      </c>
      <c r="AU486" s="28">
        <f>Tabla_Estadisticas[[#This Row],[E2_Pts_Contraataque]]/Tabla_Estadisticas[[#This Row],[E2_Pts_Totales]]</f>
        <v>0.375</v>
      </c>
      <c r="AW486" s="22">
        <v>1114</v>
      </c>
      <c r="AX486" s="32">
        <v>42659</v>
      </c>
      <c r="AY486" s="22">
        <f>_xlfn.XLOOKUP(Auxiliar!A1115,Equipos!$B$2:$B$24,Equipos!$A$2:$A$24,"error",0)</f>
        <v>7</v>
      </c>
      <c r="AZ486" s="22">
        <f>_xlfn.XLOOKUP(Auxiliar!B1115,Equipos!$B$2:$B$24,Equipos!$A$2:$A$24,"error",0)</f>
        <v>15</v>
      </c>
      <c r="BA486" s="22">
        <v>1</v>
      </c>
      <c r="BB486" s="22">
        <v>3</v>
      </c>
    </row>
    <row r="487" spans="1:54" x14ac:dyDescent="0.25">
      <c r="A487" t="s">
        <v>42</v>
      </c>
      <c r="B487" t="s">
        <v>41</v>
      </c>
      <c r="L487" t="s">
        <v>56</v>
      </c>
      <c r="M487" t="s">
        <v>94</v>
      </c>
      <c r="N487" t="s">
        <v>77</v>
      </c>
      <c r="O487" s="2">
        <v>0.45</v>
      </c>
      <c r="P487" s="2">
        <v>0.28000000000000003</v>
      </c>
      <c r="Q487" t="s">
        <v>77</v>
      </c>
      <c r="R487" t="s">
        <v>69</v>
      </c>
      <c r="S487">
        <v>11</v>
      </c>
      <c r="T487">
        <v>11</v>
      </c>
      <c r="U487">
        <v>75</v>
      </c>
      <c r="V487">
        <v>5</v>
      </c>
      <c r="W487" s="2">
        <v>0.44</v>
      </c>
      <c r="X487" s="2">
        <v>0.22</v>
      </c>
      <c r="Y487">
        <v>9</v>
      </c>
      <c r="Z487">
        <v>5</v>
      </c>
      <c r="AA487">
        <v>8</v>
      </c>
      <c r="AC487" s="22">
        <v>1114</v>
      </c>
      <c r="AD487" s="23">
        <v>7</v>
      </c>
      <c r="AE487" s="23">
        <v>15</v>
      </c>
      <c r="AF487" s="22">
        <v>70</v>
      </c>
      <c r="AG487" s="22">
        <v>91</v>
      </c>
      <c r="AH487" s="22">
        <v>19</v>
      </c>
      <c r="AI487" s="22">
        <v>1.25</v>
      </c>
      <c r="AJ487" s="22">
        <v>84</v>
      </c>
      <c r="AK487" s="24">
        <v>6</v>
      </c>
      <c r="AL487" s="24">
        <f>Tabla_Estadisticas[[#This Row],[E1_Pts_Saque]]+Tabla_Estadisticas[[#This Row],[E1_Error_Saque]]/Tabla_Estadisticas[[#This Row],[E1_Total_Saques]]</f>
        <v>5.1758241758241761</v>
      </c>
      <c r="AM487" s="24">
        <f>Tabla_Estadisticas[[#This Row],[E1_Pts_Contraataque]]/Tabla_Estadisticas[[#This Row],[E1_Total_Saques]]</f>
        <v>0.26373626373626374</v>
      </c>
      <c r="AN487" s="22">
        <v>64</v>
      </c>
      <c r="AO487" s="22">
        <v>96</v>
      </c>
      <c r="AP487" s="22">
        <v>12</v>
      </c>
      <c r="AQ487" s="22">
        <v>1.5</v>
      </c>
      <c r="AR487" s="22">
        <v>72</v>
      </c>
      <c r="AS487" s="25">
        <v>5</v>
      </c>
      <c r="AT487" s="24">
        <f>Tabla_Estadisticas[[#This Row],[E2_Pts_Saque]]+Tabla_Estadisticas[[#This Row],[E2_Error_Saque]]/Tabla_Estadisticas[[#This Row],[E2_Total_Saques]]</f>
        <v>5.2716049382716053</v>
      </c>
      <c r="AU487" s="24">
        <f>Tabla_Estadisticas[[#This Row],[E2_Pts_Contraataque]]/Tabla_Estadisticas[[#This Row],[E2_Pts_Totales]]</f>
        <v>0.25454545454545452</v>
      </c>
      <c r="AW487" s="30">
        <v>1115</v>
      </c>
      <c r="AX487" s="31">
        <v>42658</v>
      </c>
      <c r="AY487" s="30">
        <f>_xlfn.XLOOKUP(Auxiliar!A1116,Equipos!$B$2:$B$24,Equipos!$A$2:$A$24,"error",0)</f>
        <v>12</v>
      </c>
      <c r="AZ487" s="30">
        <f>_xlfn.XLOOKUP(Auxiliar!B1116,Equipos!$B$2:$B$24,Equipos!$A$2:$A$24,"error",0)</f>
        <v>17</v>
      </c>
      <c r="BA487" s="30">
        <v>3</v>
      </c>
      <c r="BB487" s="30">
        <v>0</v>
      </c>
    </row>
    <row r="488" spans="1:54" x14ac:dyDescent="0.25">
      <c r="A488" t="s">
        <v>101</v>
      </c>
      <c r="B488" t="s">
        <v>92</v>
      </c>
      <c r="L488" t="s">
        <v>56</v>
      </c>
      <c r="M488" t="s">
        <v>46</v>
      </c>
      <c r="N488" t="s">
        <v>58</v>
      </c>
      <c r="O488" s="2">
        <v>0.53</v>
      </c>
      <c r="P488" s="2">
        <v>0.27</v>
      </c>
      <c r="Q488" t="s">
        <v>47</v>
      </c>
      <c r="R488" t="s">
        <v>49</v>
      </c>
      <c r="S488">
        <v>10</v>
      </c>
      <c r="T488">
        <v>31</v>
      </c>
      <c r="U488">
        <v>75</v>
      </c>
      <c r="V488">
        <v>5</v>
      </c>
      <c r="W488" s="2">
        <v>0.44</v>
      </c>
      <c r="X488" s="2">
        <v>0.18</v>
      </c>
      <c r="Y488">
        <v>10</v>
      </c>
      <c r="Z488">
        <v>6</v>
      </c>
      <c r="AA488">
        <v>14</v>
      </c>
      <c r="AC488" s="26">
        <v>1115</v>
      </c>
      <c r="AD488" s="27">
        <v>12</v>
      </c>
      <c r="AE488" s="27">
        <v>17</v>
      </c>
      <c r="AF488" s="26">
        <v>55</v>
      </c>
      <c r="AG488" s="26">
        <v>73</v>
      </c>
      <c r="AH488" s="26">
        <v>10</v>
      </c>
      <c r="AI488" s="26">
        <v>3.67</v>
      </c>
      <c r="AJ488" s="26">
        <v>39</v>
      </c>
      <c r="AK488" s="28">
        <v>2</v>
      </c>
      <c r="AL488" s="28">
        <f>Tabla_Estadisticas[[#This Row],[E1_Pts_Saque]]+Tabla_Estadisticas[[#This Row],[E1_Error_Saque]]/Tabla_Estadisticas[[#This Row],[E1_Total_Saques]]</f>
        <v>5.1758241758241761</v>
      </c>
      <c r="AM488" s="28">
        <f>Tabla_Estadisticas[[#This Row],[E1_Pts_Contraataque]]/Tabla_Estadisticas[[#This Row],[E1_Total_Saques]]</f>
        <v>0.24175824175824176</v>
      </c>
      <c r="AN488" s="26">
        <v>33</v>
      </c>
      <c r="AO488" s="26">
        <v>49</v>
      </c>
      <c r="AP488" s="26">
        <v>10</v>
      </c>
      <c r="AQ488" s="26">
        <v>0.67</v>
      </c>
      <c r="AR488" s="26">
        <v>63</v>
      </c>
      <c r="AS488" s="29">
        <v>11</v>
      </c>
      <c r="AT488" s="28">
        <f>Tabla_Estadisticas[[#This Row],[E2_Pts_Saque]]+Tabla_Estadisticas[[#This Row],[E2_Error_Saque]]/Tabla_Estadisticas[[#This Row],[E2_Total_Saques]]</f>
        <v>4.2020202020202024</v>
      </c>
      <c r="AU488" s="28">
        <f>Tabla_Estadisticas[[#This Row],[E2_Pts_Contraataque]]/Tabla_Estadisticas[[#This Row],[E2_Pts_Totales]]</f>
        <v>0.35714285714285715</v>
      </c>
      <c r="AW488" s="22">
        <v>1116</v>
      </c>
      <c r="AX488" s="32">
        <v>42657</v>
      </c>
      <c r="AY488" s="22">
        <f>_xlfn.XLOOKUP(Auxiliar!A1117,Equipos!$B$2:$B$24,Equipos!$A$2:$A$24,"error",0)</f>
        <v>14</v>
      </c>
      <c r="AZ488" s="22">
        <f>_xlfn.XLOOKUP(Auxiliar!B1117,Equipos!$B$2:$B$24,Equipos!$A$2:$A$24,"error",0)</f>
        <v>20</v>
      </c>
      <c r="BA488" s="22">
        <v>2</v>
      </c>
      <c r="BB488" s="22">
        <v>3</v>
      </c>
    </row>
    <row r="489" spans="1:54" x14ac:dyDescent="0.25">
      <c r="A489" t="s">
        <v>72</v>
      </c>
      <c r="B489" t="s">
        <v>53</v>
      </c>
      <c r="L489" t="s">
        <v>79</v>
      </c>
      <c r="M489" t="s">
        <v>124</v>
      </c>
      <c r="N489" t="s">
        <v>79</v>
      </c>
      <c r="O489" s="2">
        <v>0.42</v>
      </c>
      <c r="P489" s="2">
        <v>0.24</v>
      </c>
      <c r="Q489" t="s">
        <v>77</v>
      </c>
      <c r="R489" t="s">
        <v>47</v>
      </c>
      <c r="S489">
        <v>5</v>
      </c>
      <c r="T489">
        <v>24</v>
      </c>
      <c r="U489">
        <v>52</v>
      </c>
      <c r="V489">
        <v>3</v>
      </c>
      <c r="W489" s="2">
        <v>0.53</v>
      </c>
      <c r="X489" s="2">
        <v>0.23</v>
      </c>
      <c r="Y489">
        <v>6</v>
      </c>
      <c r="Z489">
        <v>5</v>
      </c>
      <c r="AA489">
        <v>7</v>
      </c>
      <c r="AC489" s="22">
        <v>1116</v>
      </c>
      <c r="AD489" s="23">
        <v>14</v>
      </c>
      <c r="AE489" s="23">
        <v>20</v>
      </c>
      <c r="AF489" s="22">
        <v>79</v>
      </c>
      <c r="AG489" s="22">
        <v>107</v>
      </c>
      <c r="AH489" s="22">
        <v>15</v>
      </c>
      <c r="AI489" s="22">
        <v>1</v>
      </c>
      <c r="AJ489" s="22">
        <v>86</v>
      </c>
      <c r="AK489" s="24">
        <v>4</v>
      </c>
      <c r="AL489" s="24">
        <f>Tabla_Estadisticas[[#This Row],[E1_Pts_Saque]]+Tabla_Estadisticas[[#This Row],[E1_Error_Saque]]/Tabla_Estadisticas[[#This Row],[E1_Total_Saques]]</f>
        <v>3.2238805970149254</v>
      </c>
      <c r="AM489" s="24">
        <f>Tabla_Estadisticas[[#This Row],[E1_Pts_Contraataque]]/Tabla_Estadisticas[[#This Row],[E1_Total_Saques]]</f>
        <v>0.19402985074626866</v>
      </c>
      <c r="AN489" s="22">
        <v>74</v>
      </c>
      <c r="AO489" s="22">
        <v>102</v>
      </c>
      <c r="AP489" s="22">
        <v>16</v>
      </c>
      <c r="AQ489" s="22">
        <v>0.8</v>
      </c>
      <c r="AR489" s="22">
        <v>92</v>
      </c>
      <c r="AS489" s="25">
        <v>5</v>
      </c>
      <c r="AT489" s="24">
        <f>Tabla_Estadisticas[[#This Row],[E2_Pts_Saque]]+Tabla_Estadisticas[[#This Row],[E2_Error_Saque]]/Tabla_Estadisticas[[#This Row],[E2_Total_Saques]]</f>
        <v>8.1973684210526319</v>
      </c>
      <c r="AU489" s="24">
        <f>Tabla_Estadisticas[[#This Row],[E2_Pts_Contraataque]]/Tabla_Estadisticas[[#This Row],[E2_Pts_Totales]]</f>
        <v>0.37735849056603776</v>
      </c>
      <c r="AW489" s="30">
        <v>1117</v>
      </c>
      <c r="AX489" s="31">
        <v>42658</v>
      </c>
      <c r="AY489" s="30">
        <f>_xlfn.XLOOKUP(Auxiliar!A1118,Equipos!$B$2:$B$24,Equipos!$A$2:$A$24,"error",0)</f>
        <v>2</v>
      </c>
      <c r="AZ489" s="30">
        <f>_xlfn.XLOOKUP(Auxiliar!B1118,Equipos!$B$2:$B$24,Equipos!$A$2:$A$24,"error",0)</f>
        <v>5</v>
      </c>
      <c r="BA489" s="30">
        <v>3</v>
      </c>
      <c r="BB489" s="30">
        <v>0</v>
      </c>
    </row>
    <row r="490" spans="1:54" x14ac:dyDescent="0.25">
      <c r="A490" t="s">
        <v>53</v>
      </c>
      <c r="B490" t="s">
        <v>86</v>
      </c>
      <c r="L490" t="s">
        <v>122</v>
      </c>
      <c r="M490" t="s">
        <v>55</v>
      </c>
      <c r="N490" t="s">
        <v>60</v>
      </c>
      <c r="O490" s="2">
        <v>0.57999999999999996</v>
      </c>
      <c r="P490" s="2">
        <v>0.23</v>
      </c>
      <c r="Q490" t="s">
        <v>58</v>
      </c>
      <c r="R490" t="s">
        <v>98</v>
      </c>
      <c r="S490">
        <v>10</v>
      </c>
      <c r="T490">
        <v>10</v>
      </c>
      <c r="U490">
        <v>57</v>
      </c>
      <c r="V490">
        <v>8</v>
      </c>
      <c r="W490" s="2">
        <v>0.35</v>
      </c>
      <c r="X490" s="2">
        <v>0.14000000000000001</v>
      </c>
      <c r="Y490">
        <v>2</v>
      </c>
      <c r="Z490">
        <v>4</v>
      </c>
      <c r="AA490">
        <v>9</v>
      </c>
      <c r="AC490" s="26">
        <v>1117</v>
      </c>
      <c r="AD490" s="27">
        <v>2</v>
      </c>
      <c r="AE490" s="27">
        <v>5</v>
      </c>
      <c r="AF490" s="26">
        <v>47</v>
      </c>
      <c r="AG490" s="26">
        <v>73</v>
      </c>
      <c r="AH490" s="26">
        <v>15</v>
      </c>
      <c r="AI490" s="26">
        <v>3.67</v>
      </c>
      <c r="AJ490" s="26">
        <v>29</v>
      </c>
      <c r="AK490" s="28">
        <v>0</v>
      </c>
      <c r="AL490" s="28">
        <f>Tabla_Estadisticas[[#This Row],[E1_Pts_Saque]]+Tabla_Estadisticas[[#This Row],[E1_Error_Saque]]/Tabla_Estadisticas[[#This Row],[E1_Total_Saques]]</f>
        <v>8.24</v>
      </c>
      <c r="AM490" s="28">
        <f>Tabla_Estadisticas[[#This Row],[E1_Pts_Contraataque]]/Tabla_Estadisticas[[#This Row],[E1_Total_Saques]]</f>
        <v>0.36</v>
      </c>
      <c r="AN490" s="26">
        <v>25</v>
      </c>
      <c r="AO490" s="26">
        <v>45</v>
      </c>
      <c r="AP490" s="26">
        <v>16</v>
      </c>
      <c r="AQ490" s="26">
        <v>0</v>
      </c>
      <c r="AR490" s="26">
        <v>58</v>
      </c>
      <c r="AS490" s="29">
        <v>11</v>
      </c>
      <c r="AT490" s="28">
        <f>Tabla_Estadisticas[[#This Row],[E2_Pts_Saque]]+Tabla_Estadisticas[[#This Row],[E2_Error_Saque]]/Tabla_Estadisticas[[#This Row],[E2_Total_Saques]]</f>
        <v>1.2272727272727273</v>
      </c>
      <c r="AU490" s="28">
        <f>Tabla_Estadisticas[[#This Row],[E2_Pts_Contraataque]]/Tabla_Estadisticas[[#This Row],[E2_Pts_Totales]]</f>
        <v>0.31578947368421051</v>
      </c>
      <c r="AW490" s="22">
        <v>1118</v>
      </c>
      <c r="AX490" s="32">
        <v>42658</v>
      </c>
      <c r="AY490" s="22">
        <f>_xlfn.XLOOKUP(Auxiliar!A1119,Equipos!$B$2:$B$24,Equipos!$A$2:$A$24,"error",0)</f>
        <v>9</v>
      </c>
      <c r="AZ490" s="22">
        <f>_xlfn.XLOOKUP(Auxiliar!B1119,Equipos!$B$2:$B$24,Equipos!$A$2:$A$24,"error",0)</f>
        <v>21</v>
      </c>
      <c r="BA490" s="22">
        <v>3</v>
      </c>
      <c r="BB490" s="22">
        <v>0</v>
      </c>
    </row>
    <row r="491" spans="1:54" x14ac:dyDescent="0.25">
      <c r="A491" t="s">
        <v>92</v>
      </c>
      <c r="B491" t="s">
        <v>72</v>
      </c>
      <c r="L491" t="s">
        <v>44</v>
      </c>
      <c r="M491" t="s">
        <v>145</v>
      </c>
      <c r="N491" t="s">
        <v>47</v>
      </c>
      <c r="O491" s="2">
        <v>0.45</v>
      </c>
      <c r="P491" s="2">
        <v>0.18</v>
      </c>
      <c r="Q491" t="s">
        <v>79</v>
      </c>
      <c r="R491" t="s">
        <v>84</v>
      </c>
      <c r="S491">
        <v>9</v>
      </c>
      <c r="T491">
        <v>31</v>
      </c>
      <c r="U491">
        <v>63</v>
      </c>
      <c r="V491">
        <v>3</v>
      </c>
      <c r="W491" s="2">
        <v>0.49</v>
      </c>
      <c r="X491" s="2">
        <v>0.28000000000000003</v>
      </c>
      <c r="Y491">
        <v>11</v>
      </c>
      <c r="Z491">
        <v>8</v>
      </c>
      <c r="AA491">
        <v>11</v>
      </c>
      <c r="AC491" s="22">
        <v>1118</v>
      </c>
      <c r="AD491" s="23">
        <v>9</v>
      </c>
      <c r="AE491" s="23">
        <v>21</v>
      </c>
      <c r="AF491" s="22">
        <v>56</v>
      </c>
      <c r="AG491" s="22">
        <v>74</v>
      </c>
      <c r="AH491" s="22">
        <v>13</v>
      </c>
      <c r="AI491" s="22">
        <v>1.33</v>
      </c>
      <c r="AJ491" s="22">
        <v>52</v>
      </c>
      <c r="AK491" s="24">
        <v>3</v>
      </c>
      <c r="AL491" s="24">
        <f>Tabla_Estadisticas[[#This Row],[E1_Pts_Saque]]+Tabla_Estadisticas[[#This Row],[E1_Error_Saque]]/Tabla_Estadisticas[[#This Row],[E1_Total_Saques]]</f>
        <v>3.25</v>
      </c>
      <c r="AM491" s="24">
        <f>Tabla_Estadisticas[[#This Row],[E1_Pts_Contraataque]]/Tabla_Estadisticas[[#This Row],[E1_Total_Saques]]</f>
        <v>0.26190476190476192</v>
      </c>
      <c r="AN491" s="22">
        <v>42</v>
      </c>
      <c r="AO491" s="22">
        <v>65</v>
      </c>
      <c r="AP491" s="22">
        <v>13</v>
      </c>
      <c r="AQ491" s="22">
        <v>1</v>
      </c>
      <c r="AR491" s="22">
        <v>61</v>
      </c>
      <c r="AS491" s="25">
        <v>4</v>
      </c>
      <c r="AT491" s="24">
        <f>Tabla_Estadisticas[[#This Row],[E2_Pts_Saque]]+Tabla_Estadisticas[[#This Row],[E2_Error_Saque]]/Tabla_Estadisticas[[#This Row],[E2_Total_Saques]]</f>
        <v>6.0927835051546388</v>
      </c>
      <c r="AU491" s="24">
        <f>Tabla_Estadisticas[[#This Row],[E2_Pts_Contraataque]]/Tabla_Estadisticas[[#This Row],[E2_Pts_Totales]]</f>
        <v>0.44444444444444442</v>
      </c>
      <c r="AW491" s="30">
        <v>1119</v>
      </c>
      <c r="AX491" s="31">
        <v>42657</v>
      </c>
      <c r="AY491" s="30">
        <f>_xlfn.XLOOKUP(Auxiliar!A1120,Equipos!$B$2:$B$24,Equipos!$A$2:$A$24,"error",0)</f>
        <v>18</v>
      </c>
      <c r="AZ491" s="30">
        <f>_xlfn.XLOOKUP(Auxiliar!B1120,Equipos!$B$2:$B$24,Equipos!$A$2:$A$24,"error",0)</f>
        <v>1</v>
      </c>
      <c r="BA491" s="30">
        <v>1</v>
      </c>
      <c r="BB491" s="30">
        <v>3</v>
      </c>
    </row>
    <row r="492" spans="1:54" x14ac:dyDescent="0.25">
      <c r="A492" t="s">
        <v>41</v>
      </c>
      <c r="B492" t="s">
        <v>101</v>
      </c>
      <c r="L492" t="s">
        <v>95</v>
      </c>
      <c r="M492" t="s">
        <v>139</v>
      </c>
      <c r="N492" t="s">
        <v>77</v>
      </c>
      <c r="O492" s="2">
        <v>0.62</v>
      </c>
      <c r="P492" s="2">
        <v>0.37</v>
      </c>
      <c r="Q492" t="s">
        <v>117</v>
      </c>
      <c r="R492" t="s">
        <v>117</v>
      </c>
      <c r="S492">
        <v>12</v>
      </c>
      <c r="T492">
        <v>18</v>
      </c>
      <c r="U492">
        <v>92</v>
      </c>
      <c r="V492">
        <v>8</v>
      </c>
      <c r="W492" s="2">
        <v>0.43</v>
      </c>
      <c r="X492" s="2">
        <v>0.2</v>
      </c>
      <c r="Y492">
        <v>13</v>
      </c>
      <c r="Z492">
        <v>13</v>
      </c>
      <c r="AA492">
        <v>10</v>
      </c>
      <c r="AC492" s="26">
        <v>1119</v>
      </c>
      <c r="AD492" s="27">
        <v>18</v>
      </c>
      <c r="AE492" s="27">
        <v>1</v>
      </c>
      <c r="AF492" s="26">
        <v>54</v>
      </c>
      <c r="AG492" s="26">
        <v>74</v>
      </c>
      <c r="AH492" s="26">
        <v>11</v>
      </c>
      <c r="AI492" s="26">
        <v>0.25</v>
      </c>
      <c r="AJ492" s="26">
        <v>81</v>
      </c>
      <c r="AK492" s="28">
        <v>7</v>
      </c>
      <c r="AL492" s="28">
        <f>Tabla_Estadisticas[[#This Row],[E1_Pts_Saque]]+Tabla_Estadisticas[[#This Row],[E1_Error_Saque]]/Tabla_Estadisticas[[#This Row],[E1_Total_Saques]]</f>
        <v>8.1401869158878508</v>
      </c>
      <c r="AM492" s="28">
        <f>Tabla_Estadisticas[[#This Row],[E1_Pts_Contraataque]]/Tabla_Estadisticas[[#This Row],[E1_Total_Saques]]</f>
        <v>0.24299065420560748</v>
      </c>
      <c r="AN492" s="26">
        <v>66</v>
      </c>
      <c r="AO492" s="26">
        <v>92</v>
      </c>
      <c r="AP492" s="26">
        <v>11</v>
      </c>
      <c r="AQ492" s="26">
        <v>1.75</v>
      </c>
      <c r="AR492" s="26">
        <v>63</v>
      </c>
      <c r="AS492" s="29">
        <v>1</v>
      </c>
      <c r="AT492" s="28">
        <f>Tabla_Estadisticas[[#This Row],[E2_Pts_Saque]]+Tabla_Estadisticas[[#This Row],[E2_Error_Saque]]/Tabla_Estadisticas[[#This Row],[E2_Total_Saques]]</f>
        <v>5.18</v>
      </c>
      <c r="AU492" s="28">
        <f>Tabla_Estadisticas[[#This Row],[E2_Pts_Contraataque]]/Tabla_Estadisticas[[#This Row],[E2_Pts_Totales]]</f>
        <v>0.35616438356164382</v>
      </c>
      <c r="AW492" s="22">
        <v>1120</v>
      </c>
      <c r="AX492" s="32">
        <v>42665</v>
      </c>
      <c r="AY492" s="22">
        <f>_xlfn.XLOOKUP(Auxiliar!A1121,Equipos!$B$2:$B$24,Equipos!$A$2:$A$24,"error",0)</f>
        <v>16</v>
      </c>
      <c r="AZ492" s="22">
        <f>_xlfn.XLOOKUP(Auxiliar!B1121,Equipos!$B$2:$B$24,Equipos!$A$2:$A$24,"error",0)</f>
        <v>1</v>
      </c>
      <c r="BA492" s="22">
        <v>3</v>
      </c>
      <c r="BB492" s="22">
        <v>1</v>
      </c>
    </row>
    <row r="493" spans="1:54" x14ac:dyDescent="0.25">
      <c r="A493" t="s">
        <v>42</v>
      </c>
      <c r="B493" t="s">
        <v>54</v>
      </c>
      <c r="L493" t="s">
        <v>104</v>
      </c>
      <c r="M493" t="s">
        <v>116</v>
      </c>
      <c r="N493" t="s">
        <v>97</v>
      </c>
      <c r="O493" s="2">
        <v>0.66</v>
      </c>
      <c r="P493" s="2">
        <v>0.51</v>
      </c>
      <c r="Q493" t="s">
        <v>98</v>
      </c>
      <c r="R493" t="s">
        <v>47</v>
      </c>
      <c r="S493">
        <v>3</v>
      </c>
      <c r="T493">
        <v>7</v>
      </c>
      <c r="U493">
        <v>60</v>
      </c>
      <c r="V493">
        <v>6</v>
      </c>
      <c r="W493" s="2">
        <v>0.57999999999999996</v>
      </c>
      <c r="X493" s="2">
        <v>0.3</v>
      </c>
      <c r="Y493">
        <v>6</v>
      </c>
      <c r="Z493">
        <v>2</v>
      </c>
      <c r="AA493">
        <v>4</v>
      </c>
      <c r="AC493" s="22">
        <v>1120</v>
      </c>
      <c r="AD493" s="23">
        <v>16</v>
      </c>
      <c r="AE493" s="23">
        <v>1</v>
      </c>
      <c r="AF493" s="22">
        <v>76</v>
      </c>
      <c r="AG493" s="22">
        <v>95</v>
      </c>
      <c r="AH493" s="22">
        <v>22</v>
      </c>
      <c r="AI493" s="22">
        <v>1.75</v>
      </c>
      <c r="AJ493" s="22">
        <v>80</v>
      </c>
      <c r="AK493" s="24">
        <v>6</v>
      </c>
      <c r="AL493" s="24">
        <f>Tabla_Estadisticas[[#This Row],[E1_Pts_Saque]]+Tabla_Estadisticas[[#This Row],[E1_Error_Saque]]/Tabla_Estadisticas[[#This Row],[E1_Total_Saques]]</f>
        <v>6.1891891891891895</v>
      </c>
      <c r="AM493" s="24">
        <f>Tabla_Estadisticas[[#This Row],[E1_Pts_Contraataque]]/Tabla_Estadisticas[[#This Row],[E1_Total_Saques]]</f>
        <v>0.29729729729729731</v>
      </c>
      <c r="AN493" s="22">
        <v>58</v>
      </c>
      <c r="AO493" s="22">
        <v>95</v>
      </c>
      <c r="AP493" s="22">
        <v>14</v>
      </c>
      <c r="AQ493" s="22">
        <v>1.5</v>
      </c>
      <c r="AR493" s="22">
        <v>73</v>
      </c>
      <c r="AS493" s="25">
        <v>7</v>
      </c>
      <c r="AT493" s="24">
        <f>Tabla_Estadisticas[[#This Row],[E2_Pts_Saque]]+Tabla_Estadisticas[[#This Row],[E2_Error_Saque]]/Tabla_Estadisticas[[#This Row],[E2_Total_Saques]]</f>
        <v>0.22413793103448276</v>
      </c>
      <c r="AU493" s="24">
        <f>Tabla_Estadisticas[[#This Row],[E2_Pts_Contraataque]]/Tabla_Estadisticas[[#This Row],[E2_Pts_Totales]]</f>
        <v>0.13513513513513514</v>
      </c>
      <c r="AW493" s="30">
        <v>1121</v>
      </c>
      <c r="AX493" s="31">
        <v>42666</v>
      </c>
      <c r="AY493" s="30">
        <f>_xlfn.XLOOKUP(Auxiliar!A1122,Equipos!$B$2:$B$24,Equipos!$A$2:$A$24,"error",0)</f>
        <v>21</v>
      </c>
      <c r="AZ493" s="30">
        <f>_xlfn.XLOOKUP(Auxiliar!B1122,Equipos!$B$2:$B$24,Equipos!$A$2:$A$24,"error",0)</f>
        <v>18</v>
      </c>
      <c r="BA493" s="30">
        <v>3</v>
      </c>
      <c r="BB493" s="30">
        <v>2</v>
      </c>
    </row>
    <row r="494" spans="1:54" x14ac:dyDescent="0.25">
      <c r="A494" t="s">
        <v>177</v>
      </c>
      <c r="B494" t="s">
        <v>87</v>
      </c>
      <c r="L494" t="s">
        <v>109</v>
      </c>
      <c r="M494" t="s">
        <v>43</v>
      </c>
      <c r="N494" t="s">
        <v>98</v>
      </c>
      <c r="O494" s="2">
        <v>0.46</v>
      </c>
      <c r="P494" s="2">
        <v>0.3</v>
      </c>
      <c r="Q494" t="s">
        <v>79</v>
      </c>
      <c r="R494" t="s">
        <v>60</v>
      </c>
      <c r="S494">
        <v>5</v>
      </c>
      <c r="T494">
        <v>33</v>
      </c>
      <c r="U494">
        <v>54</v>
      </c>
      <c r="V494">
        <v>3</v>
      </c>
      <c r="W494" s="2">
        <v>0.46</v>
      </c>
      <c r="X494" s="2">
        <v>0.12</v>
      </c>
      <c r="Y494">
        <v>1</v>
      </c>
      <c r="Z494">
        <v>8</v>
      </c>
      <c r="AA494">
        <v>9</v>
      </c>
      <c r="AC494" s="26">
        <v>1121</v>
      </c>
      <c r="AD494" s="27">
        <v>21</v>
      </c>
      <c r="AE494" s="27">
        <v>18</v>
      </c>
      <c r="AF494" s="26">
        <v>78</v>
      </c>
      <c r="AG494" s="26">
        <v>107</v>
      </c>
      <c r="AH494" s="26">
        <v>14</v>
      </c>
      <c r="AI494" s="26">
        <v>1.6</v>
      </c>
      <c r="AJ494" s="26">
        <v>85</v>
      </c>
      <c r="AK494" s="28">
        <v>4</v>
      </c>
      <c r="AL494" s="28">
        <f>Tabla_Estadisticas[[#This Row],[E1_Pts_Saque]]+Tabla_Estadisticas[[#This Row],[E1_Error_Saque]]/Tabla_Estadisticas[[#This Row],[E1_Total_Saques]]</f>
        <v>3.1940298507462686</v>
      </c>
      <c r="AM494" s="28">
        <f>Tabla_Estadisticas[[#This Row],[E1_Pts_Contraataque]]/Tabla_Estadisticas[[#This Row],[E1_Total_Saques]]</f>
        <v>0.14925373134328357</v>
      </c>
      <c r="AN494" s="26">
        <v>74</v>
      </c>
      <c r="AO494" s="26">
        <v>104</v>
      </c>
      <c r="AP494" s="26">
        <v>19</v>
      </c>
      <c r="AQ494" s="26">
        <v>0.8</v>
      </c>
      <c r="AR494" s="26">
        <v>93</v>
      </c>
      <c r="AS494" s="29">
        <v>8</v>
      </c>
      <c r="AT494" s="28">
        <f>Tabla_Estadisticas[[#This Row],[E2_Pts_Saque]]+Tabla_Estadisticas[[#This Row],[E2_Error_Saque]]/Tabla_Estadisticas[[#This Row],[E2_Total_Saques]]</f>
        <v>2.1780821917808217</v>
      </c>
      <c r="AU494" s="28">
        <f>Tabla_Estadisticas[[#This Row],[E2_Pts_Contraataque]]/Tabla_Estadisticas[[#This Row],[E2_Pts_Totales]]</f>
        <v>0.30769230769230771</v>
      </c>
      <c r="AW494" s="22">
        <v>1122</v>
      </c>
      <c r="AX494" s="32">
        <v>42665</v>
      </c>
      <c r="AY494" s="22">
        <f>_xlfn.XLOOKUP(Auxiliar!A1123,Equipos!$B$2:$B$24,Equipos!$A$2:$A$24,"error",0)</f>
        <v>5</v>
      </c>
      <c r="AZ494" s="22">
        <f>_xlfn.XLOOKUP(Auxiliar!B1123,Equipos!$B$2:$B$24,Equipos!$A$2:$A$24,"error",0)</f>
        <v>9</v>
      </c>
      <c r="BA494" s="22">
        <v>0</v>
      </c>
      <c r="BB494" s="22">
        <v>3</v>
      </c>
    </row>
    <row r="495" spans="1:54" x14ac:dyDescent="0.25">
      <c r="A495" t="s">
        <v>63</v>
      </c>
      <c r="B495" t="s">
        <v>82</v>
      </c>
      <c r="L495" t="s">
        <v>103</v>
      </c>
      <c r="M495" t="s">
        <v>78</v>
      </c>
      <c r="N495" t="s">
        <v>50</v>
      </c>
      <c r="O495" s="2">
        <v>0.51</v>
      </c>
      <c r="P495" s="2">
        <v>0.26</v>
      </c>
      <c r="Q495" t="s">
        <v>79</v>
      </c>
      <c r="R495" t="s">
        <v>109</v>
      </c>
      <c r="S495">
        <v>9</v>
      </c>
      <c r="T495">
        <v>39</v>
      </c>
      <c r="U495">
        <v>78</v>
      </c>
      <c r="V495">
        <v>2</v>
      </c>
      <c r="W495" s="2">
        <v>0.51</v>
      </c>
      <c r="X495" s="2">
        <v>0.19</v>
      </c>
      <c r="Y495">
        <v>15</v>
      </c>
      <c r="Z495">
        <v>8</v>
      </c>
      <c r="AA495">
        <v>10</v>
      </c>
      <c r="AC495" s="22">
        <v>1122</v>
      </c>
      <c r="AD495" s="23">
        <v>5</v>
      </c>
      <c r="AE495" s="23">
        <v>9</v>
      </c>
      <c r="AF495" s="22">
        <v>37</v>
      </c>
      <c r="AG495" s="22">
        <v>63</v>
      </c>
      <c r="AH495" s="22">
        <v>6</v>
      </c>
      <c r="AI495" s="22">
        <v>1.33</v>
      </c>
      <c r="AJ495" s="22">
        <v>61</v>
      </c>
      <c r="AK495" s="24">
        <v>3</v>
      </c>
      <c r="AL495" s="24">
        <f>Tabla_Estadisticas[[#This Row],[E1_Pts_Saque]]+Tabla_Estadisticas[[#This Row],[E1_Error_Saque]]/Tabla_Estadisticas[[#This Row],[E1_Total_Saques]]</f>
        <v>2.1521739130434785</v>
      </c>
      <c r="AM495" s="24">
        <f>Tabla_Estadisticas[[#This Row],[E1_Pts_Contraataque]]/Tabla_Estadisticas[[#This Row],[E1_Total_Saques]]</f>
        <v>0.27173913043478259</v>
      </c>
      <c r="AN495" s="22">
        <v>55</v>
      </c>
      <c r="AO495" s="22">
        <v>74</v>
      </c>
      <c r="AP495" s="22">
        <v>12</v>
      </c>
      <c r="AQ495" s="22">
        <v>1</v>
      </c>
      <c r="AR495" s="22">
        <v>57</v>
      </c>
      <c r="AS495" s="25">
        <v>4</v>
      </c>
      <c r="AT495" s="24">
        <f>Tabla_Estadisticas[[#This Row],[E2_Pts_Saque]]+Tabla_Estadisticas[[#This Row],[E2_Error_Saque]]/Tabla_Estadisticas[[#This Row],[E2_Total_Saques]]</f>
        <v>7.1304347826086953</v>
      </c>
      <c r="AU495" s="24">
        <f>Tabla_Estadisticas[[#This Row],[E2_Pts_Contraataque]]/Tabla_Estadisticas[[#This Row],[E2_Pts_Totales]]</f>
        <v>0.40845070422535212</v>
      </c>
      <c r="AW495" s="30">
        <v>1123</v>
      </c>
      <c r="AX495" s="31">
        <v>42664</v>
      </c>
      <c r="AY495" s="30">
        <f>_xlfn.XLOOKUP(Auxiliar!A1124,Equipos!$B$2:$B$24,Equipos!$A$2:$A$24,"error",0)</f>
        <v>20</v>
      </c>
      <c r="AZ495" s="30">
        <f>_xlfn.XLOOKUP(Auxiliar!B1124,Equipos!$B$2:$B$24,Equipos!$A$2:$A$24,"error",0)</f>
        <v>2</v>
      </c>
      <c r="BA495" s="30">
        <v>2</v>
      </c>
      <c r="BB495" s="30">
        <v>3</v>
      </c>
    </row>
    <row r="496" spans="1:54" x14ac:dyDescent="0.25">
      <c r="A496" t="s">
        <v>100</v>
      </c>
      <c r="B496" t="s">
        <v>71</v>
      </c>
      <c r="L496" t="s">
        <v>95</v>
      </c>
      <c r="M496" t="s">
        <v>55</v>
      </c>
      <c r="N496" t="s">
        <v>58</v>
      </c>
      <c r="O496" s="2">
        <v>0.56000000000000005</v>
      </c>
      <c r="P496" s="2">
        <v>0.31</v>
      </c>
      <c r="Q496" t="s">
        <v>58</v>
      </c>
      <c r="R496" t="s">
        <v>58</v>
      </c>
      <c r="S496">
        <v>10</v>
      </c>
      <c r="T496">
        <v>18</v>
      </c>
      <c r="U496">
        <v>62</v>
      </c>
      <c r="V496">
        <v>7</v>
      </c>
      <c r="W496" s="2">
        <v>0.62</v>
      </c>
      <c r="X496" s="2">
        <v>0.28999999999999998</v>
      </c>
      <c r="Y496">
        <v>4</v>
      </c>
      <c r="Z496">
        <v>4</v>
      </c>
      <c r="AA496">
        <v>5</v>
      </c>
      <c r="AC496" s="26">
        <v>1123</v>
      </c>
      <c r="AD496" s="27">
        <v>20</v>
      </c>
      <c r="AE496" s="27">
        <v>2</v>
      </c>
      <c r="AF496" s="26">
        <v>71</v>
      </c>
      <c r="AG496" s="26">
        <v>92</v>
      </c>
      <c r="AH496" s="26">
        <v>17</v>
      </c>
      <c r="AI496" s="26">
        <v>0.8</v>
      </c>
      <c r="AJ496" s="26">
        <v>95</v>
      </c>
      <c r="AK496" s="28">
        <v>7</v>
      </c>
      <c r="AL496" s="28">
        <f>Tabla_Estadisticas[[#This Row],[E1_Pts_Saque]]+Tabla_Estadisticas[[#This Row],[E1_Error_Saque]]/Tabla_Estadisticas[[#This Row],[E1_Total_Saques]]</f>
        <v>7.1733333333333338</v>
      </c>
      <c r="AM496" s="28">
        <f>Tabla_Estadisticas[[#This Row],[E1_Pts_Contraataque]]/Tabla_Estadisticas[[#This Row],[E1_Total_Saques]]</f>
        <v>0.32</v>
      </c>
      <c r="AN496" s="26">
        <v>83</v>
      </c>
      <c r="AO496" s="26">
        <v>109</v>
      </c>
      <c r="AP496" s="26">
        <v>14</v>
      </c>
      <c r="AQ496" s="26">
        <v>1.4</v>
      </c>
      <c r="AR496" s="26">
        <v>75</v>
      </c>
      <c r="AS496" s="29">
        <v>4</v>
      </c>
      <c r="AT496" s="28">
        <f>Tabla_Estadisticas[[#This Row],[E2_Pts_Saque]]+Tabla_Estadisticas[[#This Row],[E2_Error_Saque]]/Tabla_Estadisticas[[#This Row],[E2_Total_Saques]]</f>
        <v>4.2272727272727275</v>
      </c>
      <c r="AU496" s="28">
        <f>Tabla_Estadisticas[[#This Row],[E2_Pts_Contraataque]]/Tabla_Estadisticas[[#This Row],[E2_Pts_Totales]]</f>
        <v>0.2978723404255319</v>
      </c>
      <c r="AW496" s="22">
        <v>1124</v>
      </c>
      <c r="AX496" s="32">
        <v>42726</v>
      </c>
      <c r="AY496" s="22">
        <f>_xlfn.XLOOKUP(Auxiliar!A1125,Equipos!$B$2:$B$24,Equipos!$A$2:$A$24,"error",0)</f>
        <v>17</v>
      </c>
      <c r="AZ496" s="22">
        <f>_xlfn.XLOOKUP(Auxiliar!B1125,Equipos!$B$2:$B$24,Equipos!$A$2:$A$24,"error",0)</f>
        <v>14</v>
      </c>
      <c r="BA496" s="22">
        <v>0</v>
      </c>
      <c r="BB496" s="22">
        <v>3</v>
      </c>
    </row>
    <row r="497" spans="1:54" x14ac:dyDescent="0.25">
      <c r="A497" t="s">
        <v>71</v>
      </c>
      <c r="B497" t="s">
        <v>86</v>
      </c>
      <c r="L497" t="s">
        <v>120</v>
      </c>
      <c r="M497" t="s">
        <v>139</v>
      </c>
      <c r="N497" t="s">
        <v>47</v>
      </c>
      <c r="O497" s="2">
        <v>0.51</v>
      </c>
      <c r="P497" s="2">
        <v>0.23</v>
      </c>
      <c r="Q497" t="s">
        <v>69</v>
      </c>
      <c r="R497" t="s">
        <v>68</v>
      </c>
      <c r="S497">
        <v>5</v>
      </c>
      <c r="T497">
        <v>50</v>
      </c>
      <c r="U497">
        <v>84</v>
      </c>
      <c r="V497">
        <v>5</v>
      </c>
      <c r="W497" s="2">
        <v>0.52</v>
      </c>
      <c r="X497" s="2">
        <v>0.21</v>
      </c>
      <c r="Y497">
        <v>3</v>
      </c>
      <c r="Z497">
        <v>9</v>
      </c>
      <c r="AA497">
        <v>5</v>
      </c>
      <c r="AC497" s="22">
        <v>1124</v>
      </c>
      <c r="AD497" s="23">
        <v>17</v>
      </c>
      <c r="AE497" s="23">
        <v>14</v>
      </c>
      <c r="AF497" s="22">
        <v>41</v>
      </c>
      <c r="AG497" s="22">
        <v>62</v>
      </c>
      <c r="AH497" s="22">
        <v>10</v>
      </c>
      <c r="AI497" s="22">
        <v>0.33</v>
      </c>
      <c r="AJ497" s="22">
        <v>65</v>
      </c>
      <c r="AK497" s="24">
        <v>5</v>
      </c>
      <c r="AL497" s="24">
        <f>Tabla_Estadisticas[[#This Row],[E1_Pts_Saque]]+Tabla_Estadisticas[[#This Row],[E1_Error_Saque]]/Tabla_Estadisticas[[#This Row],[E1_Total_Saques]]</f>
        <v>5.0666666666666664</v>
      </c>
      <c r="AM497" s="24">
        <f>Tabla_Estadisticas[[#This Row],[E1_Pts_Contraataque]]/Tabla_Estadisticas[[#This Row],[E1_Total_Saques]]</f>
        <v>0.18888888888888888</v>
      </c>
      <c r="AN497" s="22">
        <v>55</v>
      </c>
      <c r="AO497" s="22">
        <v>73</v>
      </c>
      <c r="AP497" s="22">
        <v>8</v>
      </c>
      <c r="AQ497" s="22">
        <v>1.67</v>
      </c>
      <c r="AR497" s="22">
        <v>52</v>
      </c>
      <c r="AS497" s="25">
        <v>1</v>
      </c>
      <c r="AT497" s="24">
        <f>Tabla_Estadisticas[[#This Row],[E2_Pts_Saque]]+Tabla_Estadisticas[[#This Row],[E2_Error_Saque]]/Tabla_Estadisticas[[#This Row],[E2_Total_Saques]]</f>
        <v>6.145833333333333</v>
      </c>
      <c r="AU497" s="24">
        <f>Tabla_Estadisticas[[#This Row],[E2_Pts_Contraataque]]/Tabla_Estadisticas[[#This Row],[E2_Pts_Totales]]</f>
        <v>0.31645569620253167</v>
      </c>
      <c r="AW497" s="30">
        <v>1125</v>
      </c>
      <c r="AX497" s="31">
        <v>42665</v>
      </c>
      <c r="AY497" s="30">
        <f>_xlfn.XLOOKUP(Auxiliar!A1126,Equipos!$B$2:$B$24,Equipos!$A$2:$A$24,"error",0)</f>
        <v>15</v>
      </c>
      <c r="AZ497" s="30">
        <f>_xlfn.XLOOKUP(Auxiliar!B1126,Equipos!$B$2:$B$24,Equipos!$A$2:$A$24,"error",0)</f>
        <v>12</v>
      </c>
      <c r="BA497" s="30">
        <v>3</v>
      </c>
      <c r="BB497" s="30">
        <v>0</v>
      </c>
    </row>
    <row r="498" spans="1:54" x14ac:dyDescent="0.25">
      <c r="A498" t="s">
        <v>82</v>
      </c>
      <c r="B498" t="s">
        <v>100</v>
      </c>
      <c r="L498" t="s">
        <v>142</v>
      </c>
      <c r="M498" t="s">
        <v>149</v>
      </c>
      <c r="N498" t="s">
        <v>77</v>
      </c>
      <c r="O498" s="2">
        <v>0.5</v>
      </c>
      <c r="P498" s="2">
        <v>0.25</v>
      </c>
      <c r="Q498" t="s">
        <v>58</v>
      </c>
      <c r="R498" t="s">
        <v>117</v>
      </c>
      <c r="S498">
        <v>5</v>
      </c>
      <c r="T498">
        <v>16</v>
      </c>
      <c r="U498">
        <v>73</v>
      </c>
      <c r="V498">
        <v>6</v>
      </c>
      <c r="W498" s="2">
        <v>0.52</v>
      </c>
      <c r="X498" s="2">
        <v>0.32</v>
      </c>
      <c r="Y498">
        <v>13</v>
      </c>
      <c r="Z498">
        <v>4</v>
      </c>
      <c r="AA498">
        <v>16</v>
      </c>
      <c r="AC498" s="26">
        <v>1125</v>
      </c>
      <c r="AD498" s="27">
        <v>15</v>
      </c>
      <c r="AE498" s="27">
        <v>12</v>
      </c>
      <c r="AF498" s="26">
        <v>57</v>
      </c>
      <c r="AG498" s="26">
        <v>73</v>
      </c>
      <c r="AH498" s="26">
        <v>8</v>
      </c>
      <c r="AI498" s="26">
        <v>2.33</v>
      </c>
      <c r="AJ498" s="26">
        <v>48</v>
      </c>
      <c r="AK498" s="28">
        <v>2</v>
      </c>
      <c r="AL498" s="28">
        <f>Tabla_Estadisticas[[#This Row],[E1_Pts_Saque]]+Tabla_Estadisticas[[#This Row],[E1_Error_Saque]]/Tabla_Estadisticas[[#This Row],[E1_Total_Saques]]</f>
        <v>6.2315789473684209</v>
      </c>
      <c r="AM498" s="28">
        <f>Tabla_Estadisticas[[#This Row],[E1_Pts_Contraataque]]/Tabla_Estadisticas[[#This Row],[E1_Total_Saques]]</f>
        <v>0.27368421052631581</v>
      </c>
      <c r="AN498" s="26">
        <v>45</v>
      </c>
      <c r="AO498" s="26">
        <v>57</v>
      </c>
      <c r="AP498" s="26">
        <v>9</v>
      </c>
      <c r="AQ498" s="26">
        <v>0.67</v>
      </c>
      <c r="AR498" s="26">
        <v>65</v>
      </c>
      <c r="AS498" s="29">
        <v>7</v>
      </c>
      <c r="AT498" s="28">
        <f>Tabla_Estadisticas[[#This Row],[E2_Pts_Saque]]+Tabla_Estadisticas[[#This Row],[E2_Error_Saque]]/Tabla_Estadisticas[[#This Row],[E2_Total_Saques]]</f>
        <v>5.1521739130434785</v>
      </c>
      <c r="AU498" s="28">
        <f>Tabla_Estadisticas[[#This Row],[E2_Pts_Contraataque]]/Tabla_Estadisticas[[#This Row],[E2_Pts_Totales]]</f>
        <v>0.33898305084745761</v>
      </c>
      <c r="AW498" s="22">
        <v>1126</v>
      </c>
      <c r="AX498" s="32">
        <v>42664</v>
      </c>
      <c r="AY498" s="22">
        <f>_xlfn.XLOOKUP(Auxiliar!A1127,Equipos!$B$2:$B$24,Equipos!$A$2:$A$24,"error",0)</f>
        <v>8</v>
      </c>
      <c r="AZ498" s="22">
        <f>_xlfn.XLOOKUP(Auxiliar!B1127,Equipos!$B$2:$B$24,Equipos!$A$2:$A$24,"error",0)</f>
        <v>7</v>
      </c>
      <c r="BA498" s="22">
        <v>3</v>
      </c>
      <c r="BB498" s="22">
        <v>1</v>
      </c>
    </row>
    <row r="499" spans="1:54" x14ac:dyDescent="0.25">
      <c r="A499" t="s">
        <v>177</v>
      </c>
      <c r="B499" t="s">
        <v>63</v>
      </c>
      <c r="L499" t="s">
        <v>65</v>
      </c>
      <c r="M499" t="s">
        <v>90</v>
      </c>
      <c r="N499" t="s">
        <v>68</v>
      </c>
      <c r="O499" s="2">
        <v>0.5</v>
      </c>
      <c r="P499" s="2">
        <v>0.25</v>
      </c>
      <c r="Q499" t="s">
        <v>69</v>
      </c>
      <c r="R499" t="s">
        <v>69</v>
      </c>
      <c r="S499">
        <v>12</v>
      </c>
      <c r="T499">
        <v>26</v>
      </c>
      <c r="U499">
        <v>69</v>
      </c>
      <c r="V499">
        <v>4</v>
      </c>
      <c r="W499" s="2">
        <v>0.52</v>
      </c>
      <c r="X499" s="2">
        <v>0.17</v>
      </c>
      <c r="Y499">
        <v>9</v>
      </c>
      <c r="Z499">
        <v>9</v>
      </c>
      <c r="AA499">
        <v>18</v>
      </c>
      <c r="AC499" s="22">
        <v>1126</v>
      </c>
      <c r="AD499" s="23">
        <v>8</v>
      </c>
      <c r="AE499" s="23">
        <v>7</v>
      </c>
      <c r="AF499" s="22">
        <v>58</v>
      </c>
      <c r="AG499" s="22">
        <v>91</v>
      </c>
      <c r="AH499" s="22">
        <v>21</v>
      </c>
      <c r="AI499" s="22">
        <v>2.25</v>
      </c>
      <c r="AJ499" s="22">
        <v>61</v>
      </c>
      <c r="AK499" s="24">
        <v>7</v>
      </c>
      <c r="AL499" s="24">
        <f>Tabla_Estadisticas[[#This Row],[E1_Pts_Saque]]+Tabla_Estadisticas[[#This Row],[E1_Error_Saque]]/Tabla_Estadisticas[[#This Row],[E1_Total_Saques]]</f>
        <v>4.2247191011235952</v>
      </c>
      <c r="AM499" s="24">
        <f>Tabla_Estadisticas[[#This Row],[E1_Pts_Contraataque]]/Tabla_Estadisticas[[#This Row],[E1_Total_Saques]]</f>
        <v>0.2247191011235955</v>
      </c>
      <c r="AN499" s="22">
        <v>50</v>
      </c>
      <c r="AO499" s="22">
        <v>78</v>
      </c>
      <c r="AP499" s="22">
        <v>17</v>
      </c>
      <c r="AQ499" s="22">
        <v>1.75</v>
      </c>
      <c r="AR499" s="22">
        <v>70</v>
      </c>
      <c r="AS499" s="25">
        <v>9</v>
      </c>
      <c r="AT499" s="24">
        <f>Tabla_Estadisticas[[#This Row],[E2_Pts_Saque]]+Tabla_Estadisticas[[#This Row],[E2_Error_Saque]]/Tabla_Estadisticas[[#This Row],[E2_Total_Saques]]</f>
        <v>3.1956521739130435</v>
      </c>
      <c r="AU499" s="24">
        <f>Tabla_Estadisticas[[#This Row],[E2_Pts_Contraataque]]/Tabla_Estadisticas[[#This Row],[E2_Pts_Totales]]</f>
        <v>0.29508196721311475</v>
      </c>
      <c r="AW499" s="30">
        <v>1127</v>
      </c>
      <c r="AX499" s="31">
        <v>42663</v>
      </c>
      <c r="AY499" s="30">
        <f>_xlfn.XLOOKUP(Auxiliar!A1128,Equipos!$B$2:$B$24,Equipos!$A$2:$A$24,"error",0)</f>
        <v>19</v>
      </c>
      <c r="AZ499" s="30">
        <f>_xlfn.XLOOKUP(Auxiliar!B1128,Equipos!$B$2:$B$24,Equipos!$A$2:$A$24,"error",0)</f>
        <v>13</v>
      </c>
      <c r="BA499" s="30">
        <v>3</v>
      </c>
      <c r="BB499" s="30">
        <v>0</v>
      </c>
    </row>
    <row r="500" spans="1:54" x14ac:dyDescent="0.25">
      <c r="A500" t="s">
        <v>87</v>
      </c>
      <c r="B500" t="s">
        <v>42</v>
      </c>
      <c r="L500" t="s">
        <v>117</v>
      </c>
      <c r="M500" t="s">
        <v>118</v>
      </c>
      <c r="N500" t="s">
        <v>58</v>
      </c>
      <c r="O500" s="2">
        <v>0.5</v>
      </c>
      <c r="P500" s="2">
        <v>0.2</v>
      </c>
      <c r="Q500" t="s">
        <v>50</v>
      </c>
      <c r="R500" t="s">
        <v>58</v>
      </c>
      <c r="S500">
        <v>8</v>
      </c>
      <c r="T500">
        <v>25</v>
      </c>
      <c r="U500">
        <v>51</v>
      </c>
      <c r="V500">
        <v>4</v>
      </c>
      <c r="W500" s="2">
        <v>0.57999999999999996</v>
      </c>
      <c r="X500" s="2">
        <v>0.25</v>
      </c>
      <c r="Y500">
        <v>4</v>
      </c>
      <c r="Z500">
        <v>7</v>
      </c>
      <c r="AA500">
        <v>5</v>
      </c>
      <c r="AC500" s="26">
        <v>1127</v>
      </c>
      <c r="AD500" s="27">
        <v>19</v>
      </c>
      <c r="AE500" s="27">
        <v>13</v>
      </c>
      <c r="AF500" s="26">
        <v>46</v>
      </c>
      <c r="AG500" s="26">
        <v>74</v>
      </c>
      <c r="AH500" s="26">
        <v>20</v>
      </c>
      <c r="AI500" s="26">
        <v>0.67</v>
      </c>
      <c r="AJ500" s="26">
        <v>63</v>
      </c>
      <c r="AK500" s="28">
        <v>3</v>
      </c>
      <c r="AL500" s="28">
        <f>Tabla_Estadisticas[[#This Row],[E1_Pts_Saque]]+Tabla_Estadisticas[[#This Row],[E1_Error_Saque]]/Tabla_Estadisticas[[#This Row],[E1_Total_Saques]]</f>
        <v>4.25</v>
      </c>
      <c r="AM500" s="28">
        <f>Tabla_Estadisticas[[#This Row],[E1_Pts_Contraataque]]/Tabla_Estadisticas[[#This Row],[E1_Total_Saques]]</f>
        <v>0.14705882352941177</v>
      </c>
      <c r="AN500" s="26">
        <v>56</v>
      </c>
      <c r="AO500" s="26">
        <v>82</v>
      </c>
      <c r="AP500" s="26">
        <v>19</v>
      </c>
      <c r="AQ500" s="26">
        <v>1</v>
      </c>
      <c r="AR500" s="26">
        <v>54</v>
      </c>
      <c r="AS500" s="29">
        <v>2</v>
      </c>
      <c r="AT500" s="28">
        <f>Tabla_Estadisticas[[#This Row],[E2_Pts_Saque]]+Tabla_Estadisticas[[#This Row],[E2_Error_Saque]]/Tabla_Estadisticas[[#This Row],[E2_Total_Saques]]</f>
        <v>4.2162162162162158</v>
      </c>
      <c r="AU500" s="28">
        <f>Tabla_Estadisticas[[#This Row],[E2_Pts_Contraataque]]/Tabla_Estadisticas[[#This Row],[E2_Pts_Totales]]</f>
        <v>0.33333333333333331</v>
      </c>
      <c r="AW500" s="22">
        <v>1128</v>
      </c>
      <c r="AX500" s="32">
        <v>42669</v>
      </c>
      <c r="AY500" s="22">
        <f>_xlfn.XLOOKUP(Auxiliar!A1129,Equipos!$B$2:$B$24,Equipos!$A$2:$A$24,"error",0)</f>
        <v>13</v>
      </c>
      <c r="AZ500" s="22">
        <f>_xlfn.XLOOKUP(Auxiliar!B1129,Equipos!$B$2:$B$24,Equipos!$A$2:$A$24,"error",0)</f>
        <v>16</v>
      </c>
      <c r="BA500" s="22">
        <v>3</v>
      </c>
      <c r="BB500" s="22">
        <v>0</v>
      </c>
    </row>
    <row r="501" spans="1:54" x14ac:dyDescent="0.25">
      <c r="A501" t="s">
        <v>101</v>
      </c>
      <c r="B501" t="s">
        <v>54</v>
      </c>
      <c r="L501" t="s">
        <v>152</v>
      </c>
      <c r="M501" t="s">
        <v>121</v>
      </c>
      <c r="N501" t="s">
        <v>98</v>
      </c>
      <c r="O501" s="2">
        <v>0.64</v>
      </c>
      <c r="P501" s="2">
        <v>0.26</v>
      </c>
      <c r="Q501" t="s">
        <v>77</v>
      </c>
      <c r="R501" t="s">
        <v>114</v>
      </c>
      <c r="S501">
        <v>9</v>
      </c>
      <c r="T501">
        <v>11</v>
      </c>
      <c r="U501">
        <v>80</v>
      </c>
      <c r="V501">
        <v>1</v>
      </c>
      <c r="W501" s="2">
        <v>0.53</v>
      </c>
      <c r="X501" s="2">
        <v>0.25</v>
      </c>
      <c r="Y501">
        <v>18</v>
      </c>
      <c r="Z501">
        <v>5</v>
      </c>
      <c r="AA501">
        <v>6</v>
      </c>
      <c r="AC501" s="22">
        <v>1128</v>
      </c>
      <c r="AD501" s="23">
        <v>13</v>
      </c>
      <c r="AE501" s="23">
        <v>16</v>
      </c>
      <c r="AF501" s="22">
        <v>61</v>
      </c>
      <c r="AG501" s="22">
        <v>78</v>
      </c>
      <c r="AH501" s="22">
        <v>14</v>
      </c>
      <c r="AI501" s="22">
        <v>1.67</v>
      </c>
      <c r="AJ501" s="22">
        <v>60</v>
      </c>
      <c r="AK501" s="24">
        <v>5</v>
      </c>
      <c r="AL501" s="24">
        <f>Tabla_Estadisticas[[#This Row],[E1_Pts_Saque]]+Tabla_Estadisticas[[#This Row],[E1_Error_Saque]]/Tabla_Estadisticas[[#This Row],[E1_Total_Saques]]</f>
        <v>1.1578947368421053</v>
      </c>
      <c r="AM501" s="24">
        <f>Tabla_Estadisticas[[#This Row],[E1_Pts_Contraataque]]/Tabla_Estadisticas[[#This Row],[E1_Total_Saques]]</f>
        <v>0.28421052631578947</v>
      </c>
      <c r="AN501" s="22">
        <v>49</v>
      </c>
      <c r="AO501" s="22">
        <v>71</v>
      </c>
      <c r="AP501" s="22">
        <v>11</v>
      </c>
      <c r="AQ501" s="22">
        <v>1.67</v>
      </c>
      <c r="AR501" s="22">
        <v>64</v>
      </c>
      <c r="AS501" s="25">
        <v>5</v>
      </c>
      <c r="AT501" s="24">
        <f>Tabla_Estadisticas[[#This Row],[E2_Pts_Saque]]+Tabla_Estadisticas[[#This Row],[E2_Error_Saque]]/Tabla_Estadisticas[[#This Row],[E2_Total_Saques]]</f>
        <v>2.2837837837837838</v>
      </c>
      <c r="AU501" s="24">
        <f>Tabla_Estadisticas[[#This Row],[E2_Pts_Contraataque]]/Tabla_Estadisticas[[#This Row],[E2_Pts_Totales]]</f>
        <v>0.16981132075471697</v>
      </c>
      <c r="AW501" s="30">
        <v>1129</v>
      </c>
      <c r="AX501" s="31">
        <v>42669</v>
      </c>
      <c r="AY501" s="30">
        <f>_xlfn.XLOOKUP(Auxiliar!A1130,Equipos!$B$2:$B$24,Equipos!$A$2:$A$24,"error",0)</f>
        <v>7</v>
      </c>
      <c r="AZ501" s="30">
        <f>_xlfn.XLOOKUP(Auxiliar!B1130,Equipos!$B$2:$B$24,Equipos!$A$2:$A$24,"error",0)</f>
        <v>19</v>
      </c>
      <c r="BA501" s="30">
        <v>3</v>
      </c>
      <c r="BB501" s="30">
        <v>1</v>
      </c>
    </row>
    <row r="502" spans="1:54" x14ac:dyDescent="0.25">
      <c r="A502" t="s">
        <v>72</v>
      </c>
      <c r="B502" t="s">
        <v>41</v>
      </c>
      <c r="L502" t="s">
        <v>106</v>
      </c>
      <c r="M502" t="s">
        <v>85</v>
      </c>
      <c r="N502" t="s">
        <v>69</v>
      </c>
      <c r="O502" s="2">
        <v>0.5</v>
      </c>
      <c r="P502" s="2">
        <v>0.25</v>
      </c>
      <c r="Q502" t="s">
        <v>60</v>
      </c>
      <c r="R502" t="s">
        <v>69</v>
      </c>
      <c r="S502">
        <v>5</v>
      </c>
      <c r="T502">
        <v>6</v>
      </c>
      <c r="U502">
        <v>59</v>
      </c>
      <c r="V502">
        <v>6</v>
      </c>
      <c r="W502" s="2">
        <v>0.54</v>
      </c>
      <c r="X502" s="2">
        <v>0.3</v>
      </c>
      <c r="Y502">
        <v>9</v>
      </c>
      <c r="Z502">
        <v>1</v>
      </c>
      <c r="AA502">
        <v>6</v>
      </c>
      <c r="AC502" s="26">
        <v>1129</v>
      </c>
      <c r="AD502" s="27">
        <v>7</v>
      </c>
      <c r="AE502" s="27">
        <v>19</v>
      </c>
      <c r="AF502" s="26">
        <v>69</v>
      </c>
      <c r="AG502" s="26">
        <v>102</v>
      </c>
      <c r="AH502" s="26">
        <v>14</v>
      </c>
      <c r="AI502" s="26">
        <v>1.5</v>
      </c>
      <c r="AJ502" s="26">
        <v>69</v>
      </c>
      <c r="AK502" s="28">
        <v>2</v>
      </c>
      <c r="AL502" s="28">
        <f>Tabla_Estadisticas[[#This Row],[E1_Pts_Saque]]+Tabla_Estadisticas[[#This Row],[E1_Error_Saque]]/Tabla_Estadisticas[[#This Row],[E1_Total_Saques]]</f>
        <v>6.1917808219178081</v>
      </c>
      <c r="AM502" s="28">
        <f>Tabla_Estadisticas[[#This Row],[E1_Pts_Contraataque]]/Tabla_Estadisticas[[#This Row],[E1_Total_Saques]]</f>
        <v>0.32876712328767121</v>
      </c>
      <c r="AN502" s="26">
        <v>63</v>
      </c>
      <c r="AO502" s="26">
        <v>88</v>
      </c>
      <c r="AP502" s="26">
        <v>19</v>
      </c>
      <c r="AQ502" s="26">
        <v>0.5</v>
      </c>
      <c r="AR502" s="26">
        <v>88</v>
      </c>
      <c r="AS502" s="29">
        <v>6</v>
      </c>
      <c r="AT502" s="28">
        <f>Tabla_Estadisticas[[#This Row],[E2_Pts_Saque]]+Tabla_Estadisticas[[#This Row],[E2_Error_Saque]]/Tabla_Estadisticas[[#This Row],[E2_Total_Saques]]</f>
        <v>9.2258064516129039</v>
      </c>
      <c r="AU502" s="28">
        <f>Tabla_Estadisticas[[#This Row],[E2_Pts_Contraataque]]/Tabla_Estadisticas[[#This Row],[E2_Pts_Totales]]</f>
        <v>0.31707317073170732</v>
      </c>
      <c r="AW502" s="22">
        <v>1130</v>
      </c>
      <c r="AX502" s="32">
        <v>42669</v>
      </c>
      <c r="AY502" s="22">
        <f>_xlfn.XLOOKUP(Auxiliar!A1131,Equipos!$B$2:$B$24,Equipos!$A$2:$A$24,"error",0)</f>
        <v>12</v>
      </c>
      <c r="AZ502" s="22">
        <f>_xlfn.XLOOKUP(Auxiliar!B1131,Equipos!$B$2:$B$24,Equipos!$A$2:$A$24,"error",0)</f>
        <v>8</v>
      </c>
      <c r="BA502" s="22">
        <v>3</v>
      </c>
      <c r="BB502" s="22">
        <v>0</v>
      </c>
    </row>
    <row r="503" spans="1:54" x14ac:dyDescent="0.25">
      <c r="A503" t="s">
        <v>53</v>
      </c>
      <c r="B503" t="s">
        <v>92</v>
      </c>
      <c r="L503" t="s">
        <v>142</v>
      </c>
      <c r="M503" t="s">
        <v>148</v>
      </c>
      <c r="N503" t="s">
        <v>77</v>
      </c>
      <c r="O503" s="2">
        <v>0.5</v>
      </c>
      <c r="P503" s="2">
        <v>0.2</v>
      </c>
      <c r="Q503" t="s">
        <v>77</v>
      </c>
      <c r="R503" t="s">
        <v>47</v>
      </c>
      <c r="S503">
        <v>12</v>
      </c>
      <c r="T503">
        <v>19</v>
      </c>
      <c r="U503">
        <v>67</v>
      </c>
      <c r="V503">
        <v>5</v>
      </c>
      <c r="W503" s="2">
        <v>0.52</v>
      </c>
      <c r="X503" s="2">
        <v>0.17</v>
      </c>
      <c r="Y503">
        <v>6</v>
      </c>
      <c r="Z503">
        <v>5</v>
      </c>
      <c r="AA503">
        <v>7</v>
      </c>
      <c r="AC503" s="22">
        <v>1130</v>
      </c>
      <c r="AD503" s="23">
        <v>12</v>
      </c>
      <c r="AE503" s="23">
        <v>8</v>
      </c>
      <c r="AF503" s="22">
        <v>53</v>
      </c>
      <c r="AG503" s="22">
        <v>74</v>
      </c>
      <c r="AH503" s="22">
        <v>7</v>
      </c>
      <c r="AI503" s="22">
        <v>1.67</v>
      </c>
      <c r="AJ503" s="22">
        <v>48</v>
      </c>
      <c r="AK503" s="24">
        <v>1</v>
      </c>
      <c r="AL503" s="24">
        <f>Tabla_Estadisticas[[#This Row],[E1_Pts_Saque]]+Tabla_Estadisticas[[#This Row],[E1_Error_Saque]]/Tabla_Estadisticas[[#This Row],[E1_Total_Saques]]</f>
        <v>5.1829268292682924</v>
      </c>
      <c r="AM503" s="24">
        <f>Tabla_Estadisticas[[#This Row],[E1_Pts_Contraataque]]/Tabla_Estadisticas[[#This Row],[E1_Total_Saques]]</f>
        <v>0.28048780487804881</v>
      </c>
      <c r="AN503" s="22">
        <v>49</v>
      </c>
      <c r="AO503" s="22">
        <v>63</v>
      </c>
      <c r="AP503" s="22">
        <v>15</v>
      </c>
      <c r="AQ503" s="22">
        <v>0.33</v>
      </c>
      <c r="AR503" s="22">
        <v>67</v>
      </c>
      <c r="AS503" s="25">
        <v>5</v>
      </c>
      <c r="AT503" s="24">
        <f>Tabla_Estadisticas[[#This Row],[E2_Pts_Saque]]+Tabla_Estadisticas[[#This Row],[E2_Error_Saque]]/Tabla_Estadisticas[[#This Row],[E2_Total_Saques]]</f>
        <v>5.2142857142857144</v>
      </c>
      <c r="AU503" s="24">
        <f>Tabla_Estadisticas[[#This Row],[E2_Pts_Contraataque]]/Tabla_Estadisticas[[#This Row],[E2_Pts_Totales]]</f>
        <v>0.25</v>
      </c>
      <c r="AW503" s="30">
        <v>1131</v>
      </c>
      <c r="AX503" s="31">
        <v>42669</v>
      </c>
      <c r="AY503" s="30">
        <f>_xlfn.XLOOKUP(Auxiliar!A1132,Equipos!$B$2:$B$24,Equipos!$A$2:$A$24,"error",0)</f>
        <v>14</v>
      </c>
      <c r="AZ503" s="30">
        <f>_xlfn.XLOOKUP(Auxiliar!B1132,Equipos!$B$2:$B$24,Equipos!$A$2:$A$24,"error",0)</f>
        <v>15</v>
      </c>
      <c r="BA503" s="30">
        <v>1</v>
      </c>
      <c r="BB503" s="30">
        <v>3</v>
      </c>
    </row>
    <row r="504" spans="1:54" x14ac:dyDescent="0.25">
      <c r="A504" t="s">
        <v>92</v>
      </c>
      <c r="B504" t="s">
        <v>86</v>
      </c>
      <c r="L504" t="s">
        <v>56</v>
      </c>
      <c r="M504" t="s">
        <v>99</v>
      </c>
      <c r="N504" t="s">
        <v>98</v>
      </c>
      <c r="O504" s="2">
        <v>0.46</v>
      </c>
      <c r="P504" s="2">
        <v>0.2</v>
      </c>
      <c r="Q504" t="s">
        <v>47</v>
      </c>
      <c r="R504" t="s">
        <v>77</v>
      </c>
      <c r="S504">
        <v>9</v>
      </c>
      <c r="T504">
        <v>10</v>
      </c>
      <c r="U504">
        <v>61</v>
      </c>
      <c r="V504">
        <v>7</v>
      </c>
      <c r="W504" s="2">
        <v>0.52</v>
      </c>
      <c r="X504" s="2">
        <v>0.22</v>
      </c>
      <c r="Y504">
        <v>5</v>
      </c>
      <c r="Z504">
        <v>6</v>
      </c>
      <c r="AA504">
        <v>4</v>
      </c>
      <c r="AC504" s="26">
        <v>1131</v>
      </c>
      <c r="AD504" s="27">
        <v>14</v>
      </c>
      <c r="AE504" s="27">
        <v>15</v>
      </c>
      <c r="AF504" s="26">
        <v>58</v>
      </c>
      <c r="AG504" s="26">
        <v>87</v>
      </c>
      <c r="AH504" s="26">
        <v>20</v>
      </c>
      <c r="AI504" s="26">
        <v>2.25</v>
      </c>
      <c r="AJ504" s="26">
        <v>76</v>
      </c>
      <c r="AK504" s="28">
        <v>6</v>
      </c>
      <c r="AL504" s="28">
        <f>Tabla_Estadisticas[[#This Row],[E1_Pts_Saque]]+Tabla_Estadisticas[[#This Row],[E1_Error_Saque]]/Tabla_Estadisticas[[#This Row],[E1_Total_Saques]]</f>
        <v>7.1866666666666665</v>
      </c>
      <c r="AM504" s="28">
        <f>Tabla_Estadisticas[[#This Row],[E1_Pts_Contraataque]]/Tabla_Estadisticas[[#This Row],[E1_Total_Saques]]</f>
        <v>0.29333333333333333</v>
      </c>
      <c r="AN504" s="26">
        <v>66</v>
      </c>
      <c r="AO504" s="26">
        <v>97</v>
      </c>
      <c r="AP504" s="26">
        <v>21</v>
      </c>
      <c r="AQ504" s="26">
        <v>1.5</v>
      </c>
      <c r="AR504" s="26">
        <v>67</v>
      </c>
      <c r="AS504" s="29">
        <v>9</v>
      </c>
      <c r="AT504" s="28">
        <f>Tabla_Estadisticas[[#This Row],[E2_Pts_Saque]]+Tabla_Estadisticas[[#This Row],[E2_Error_Saque]]/Tabla_Estadisticas[[#This Row],[E2_Total_Saques]]</f>
        <v>2.1666666666666665</v>
      </c>
      <c r="AU504" s="28">
        <f>Tabla_Estadisticas[[#This Row],[E2_Pts_Contraataque]]/Tabla_Estadisticas[[#This Row],[E2_Pts_Totales]]</f>
        <v>0.26829268292682928</v>
      </c>
      <c r="AW504" s="22">
        <v>1132</v>
      </c>
      <c r="AX504" s="32">
        <v>42669</v>
      </c>
      <c r="AY504" s="22">
        <f>_xlfn.XLOOKUP(Auxiliar!A1133,Equipos!$B$2:$B$24,Equipos!$A$2:$A$24,"error",0)</f>
        <v>2</v>
      </c>
      <c r="AZ504" s="22">
        <f>_xlfn.XLOOKUP(Auxiliar!B1133,Equipos!$B$2:$B$24,Equipos!$A$2:$A$24,"error",0)</f>
        <v>17</v>
      </c>
      <c r="BA504" s="22">
        <v>1</v>
      </c>
      <c r="BB504" s="22">
        <v>3</v>
      </c>
    </row>
    <row r="505" spans="1:54" x14ac:dyDescent="0.25">
      <c r="A505" t="s">
        <v>41</v>
      </c>
      <c r="B505" t="s">
        <v>53</v>
      </c>
      <c r="L505" t="s">
        <v>61</v>
      </c>
      <c r="M505" t="s">
        <v>149</v>
      </c>
      <c r="N505" t="s">
        <v>98</v>
      </c>
      <c r="O505" s="2">
        <v>0.46</v>
      </c>
      <c r="P505" s="2">
        <v>0.26</v>
      </c>
      <c r="Q505" t="s">
        <v>58</v>
      </c>
      <c r="R505" t="s">
        <v>50</v>
      </c>
      <c r="S505">
        <v>11</v>
      </c>
      <c r="T505">
        <v>32</v>
      </c>
      <c r="U505">
        <v>78</v>
      </c>
      <c r="V505">
        <v>6</v>
      </c>
      <c r="W505" s="2">
        <v>0.52</v>
      </c>
      <c r="X505" s="2">
        <v>0.24</v>
      </c>
      <c r="Y505">
        <v>7</v>
      </c>
      <c r="Z505">
        <v>4</v>
      </c>
      <c r="AA505">
        <v>9</v>
      </c>
      <c r="AC505" s="22">
        <v>1132</v>
      </c>
      <c r="AD505" s="23">
        <v>2</v>
      </c>
      <c r="AE505" s="23">
        <v>17</v>
      </c>
      <c r="AF505" s="22">
        <v>65</v>
      </c>
      <c r="AG505" s="22">
        <v>96</v>
      </c>
      <c r="AH505" s="22">
        <v>15</v>
      </c>
      <c r="AI505" s="22">
        <v>1.75</v>
      </c>
      <c r="AJ505" s="22">
        <v>86</v>
      </c>
      <c r="AK505" s="24">
        <v>8</v>
      </c>
      <c r="AL505" s="24">
        <f>Tabla_Estadisticas[[#This Row],[E1_Pts_Saque]]+Tabla_Estadisticas[[#This Row],[E1_Error_Saque]]/Tabla_Estadisticas[[#This Row],[E1_Total_Saques]]</f>
        <v>6.1521739130434785</v>
      </c>
      <c r="AM505" s="24">
        <f>Tabla_Estadisticas[[#This Row],[E1_Pts_Contraataque]]/Tabla_Estadisticas[[#This Row],[E1_Total_Saques]]</f>
        <v>0.27173913043478259</v>
      </c>
      <c r="AN505" s="22">
        <v>68</v>
      </c>
      <c r="AO505" s="22">
        <v>103</v>
      </c>
      <c r="AP505" s="22">
        <v>17</v>
      </c>
      <c r="AQ505" s="22">
        <v>2</v>
      </c>
      <c r="AR505" s="22">
        <v>81</v>
      </c>
      <c r="AS505" s="25">
        <v>7</v>
      </c>
      <c r="AT505" s="24">
        <f>Tabla_Estadisticas[[#This Row],[E2_Pts_Saque]]+Tabla_Estadisticas[[#This Row],[E2_Error_Saque]]/Tabla_Estadisticas[[#This Row],[E2_Total_Saques]]</f>
        <v>2.1428571428571428</v>
      </c>
      <c r="AU505" s="24">
        <f>Tabla_Estadisticas[[#This Row],[E2_Pts_Contraataque]]/Tabla_Estadisticas[[#This Row],[E2_Pts_Totales]]</f>
        <v>0.328125</v>
      </c>
      <c r="AW505" s="30">
        <v>1133</v>
      </c>
      <c r="AX505" s="31">
        <v>42669</v>
      </c>
      <c r="AY505" s="30">
        <f>_xlfn.XLOOKUP(Auxiliar!A1134,Equipos!$B$2:$B$24,Equipos!$A$2:$A$24,"error",0)</f>
        <v>9</v>
      </c>
      <c r="AZ505" s="30">
        <f>_xlfn.XLOOKUP(Auxiliar!B1134,Equipos!$B$2:$B$24,Equipos!$A$2:$A$24,"error",0)</f>
        <v>20</v>
      </c>
      <c r="BA505" s="30">
        <v>0</v>
      </c>
      <c r="BB505" s="30">
        <v>3</v>
      </c>
    </row>
    <row r="506" spans="1:54" x14ac:dyDescent="0.25">
      <c r="A506" t="s">
        <v>54</v>
      </c>
      <c r="B506" t="s">
        <v>72</v>
      </c>
      <c r="L506" t="s">
        <v>126</v>
      </c>
      <c r="M506" t="s">
        <v>73</v>
      </c>
      <c r="N506" t="s">
        <v>79</v>
      </c>
      <c r="O506" s="2">
        <v>0.54</v>
      </c>
      <c r="P506" s="2">
        <v>0.27</v>
      </c>
      <c r="Q506" t="s">
        <v>50</v>
      </c>
      <c r="R506" t="s">
        <v>98</v>
      </c>
      <c r="S506">
        <v>11</v>
      </c>
      <c r="T506">
        <v>45</v>
      </c>
      <c r="U506">
        <v>65</v>
      </c>
      <c r="V506">
        <v>3</v>
      </c>
      <c r="W506" s="2">
        <v>0.47</v>
      </c>
      <c r="X506" s="2">
        <v>0.21</v>
      </c>
      <c r="Y506">
        <v>2</v>
      </c>
      <c r="Z506">
        <v>7</v>
      </c>
      <c r="AA506">
        <v>9</v>
      </c>
      <c r="AC506" s="26">
        <v>1133</v>
      </c>
      <c r="AD506" s="27">
        <v>9</v>
      </c>
      <c r="AE506" s="27">
        <v>20</v>
      </c>
      <c r="AF506" s="26">
        <v>46</v>
      </c>
      <c r="AG506" s="26">
        <v>72</v>
      </c>
      <c r="AH506" s="26">
        <v>12</v>
      </c>
      <c r="AI506" s="26">
        <v>1</v>
      </c>
      <c r="AJ506" s="26">
        <v>65</v>
      </c>
      <c r="AK506" s="28">
        <v>3</v>
      </c>
      <c r="AL506" s="28">
        <f>Tabla_Estadisticas[[#This Row],[E1_Pts_Saque]]+Tabla_Estadisticas[[#This Row],[E1_Error_Saque]]/Tabla_Estadisticas[[#This Row],[E1_Total_Saques]]</f>
        <v>3.1095890410958904</v>
      </c>
      <c r="AM506" s="28">
        <f>Tabla_Estadisticas[[#This Row],[E1_Pts_Contraataque]]/Tabla_Estadisticas[[#This Row],[E1_Total_Saques]]</f>
        <v>0.15068493150684931</v>
      </c>
      <c r="AN506" s="26">
        <v>60</v>
      </c>
      <c r="AO506" s="26">
        <v>78</v>
      </c>
      <c r="AP506" s="26">
        <v>13</v>
      </c>
      <c r="AQ506" s="26">
        <v>1</v>
      </c>
      <c r="AR506" s="26">
        <v>60</v>
      </c>
      <c r="AS506" s="29">
        <v>3</v>
      </c>
      <c r="AT506" s="28">
        <f>Tabla_Estadisticas[[#This Row],[E2_Pts_Saque]]+Tabla_Estadisticas[[#This Row],[E2_Error_Saque]]/Tabla_Estadisticas[[#This Row],[E2_Total_Saques]]</f>
        <v>8.1951219512195124</v>
      </c>
      <c r="AU506" s="28">
        <f>Tabla_Estadisticas[[#This Row],[E2_Pts_Contraataque]]/Tabla_Estadisticas[[#This Row],[E2_Pts_Totales]]</f>
        <v>0.32857142857142857</v>
      </c>
      <c r="AW506" s="22">
        <v>1134</v>
      </c>
      <c r="AX506" s="32">
        <v>42669</v>
      </c>
      <c r="AY506" s="22">
        <f>_xlfn.XLOOKUP(Auxiliar!A1135,Equipos!$B$2:$B$24,Equipos!$A$2:$A$24,"error",0)</f>
        <v>18</v>
      </c>
      <c r="AZ506" s="22">
        <f>_xlfn.XLOOKUP(Auxiliar!B1135,Equipos!$B$2:$B$24,Equipos!$A$2:$A$24,"error",0)</f>
        <v>5</v>
      </c>
      <c r="BA506" s="22">
        <v>3</v>
      </c>
      <c r="BB506" s="22">
        <v>0</v>
      </c>
    </row>
    <row r="507" spans="1:54" x14ac:dyDescent="0.25">
      <c r="A507" t="s">
        <v>87</v>
      </c>
      <c r="B507" t="s">
        <v>101</v>
      </c>
      <c r="L507" t="s">
        <v>65</v>
      </c>
      <c r="M507" t="s">
        <v>90</v>
      </c>
      <c r="N507" t="s">
        <v>58</v>
      </c>
      <c r="O507" s="2">
        <v>0.54</v>
      </c>
      <c r="P507" s="2">
        <v>0.2</v>
      </c>
      <c r="Q507" t="s">
        <v>51</v>
      </c>
      <c r="R507" t="s">
        <v>69</v>
      </c>
      <c r="S507">
        <v>4</v>
      </c>
      <c r="T507">
        <v>37</v>
      </c>
      <c r="U507">
        <v>71</v>
      </c>
      <c r="V507">
        <v>4</v>
      </c>
      <c r="W507" s="2">
        <v>0.61</v>
      </c>
      <c r="X507" s="2">
        <v>0.19</v>
      </c>
      <c r="Y507">
        <v>9</v>
      </c>
      <c r="Z507">
        <v>14</v>
      </c>
      <c r="AA507">
        <v>2</v>
      </c>
      <c r="AC507" s="22">
        <v>1134</v>
      </c>
      <c r="AD507" s="23">
        <v>18</v>
      </c>
      <c r="AE507" s="23">
        <v>5</v>
      </c>
      <c r="AF507" s="22">
        <v>60</v>
      </c>
      <c r="AG507" s="22">
        <v>73</v>
      </c>
      <c r="AH507" s="22">
        <v>12</v>
      </c>
      <c r="AI507" s="22">
        <v>2</v>
      </c>
      <c r="AJ507" s="22">
        <v>55</v>
      </c>
      <c r="AK507" s="24">
        <v>3</v>
      </c>
      <c r="AL507" s="24">
        <f>Tabla_Estadisticas[[#This Row],[E1_Pts_Saque]]+Tabla_Estadisticas[[#This Row],[E1_Error_Saque]]/Tabla_Estadisticas[[#This Row],[E1_Total_Saques]]</f>
        <v>4.1839080459770113</v>
      </c>
      <c r="AM507" s="24">
        <f>Tabla_Estadisticas[[#This Row],[E1_Pts_Contraataque]]/Tabla_Estadisticas[[#This Row],[E1_Total_Saques]]</f>
        <v>0.16091954022988506</v>
      </c>
      <c r="AN507" s="22">
        <v>39</v>
      </c>
      <c r="AO507" s="22">
        <v>61</v>
      </c>
      <c r="AP507" s="22">
        <v>6</v>
      </c>
      <c r="AQ507" s="22">
        <v>1</v>
      </c>
      <c r="AR507" s="22">
        <v>61</v>
      </c>
      <c r="AS507" s="25">
        <v>6</v>
      </c>
      <c r="AT507" s="24">
        <f>Tabla_Estadisticas[[#This Row],[E2_Pts_Saque]]+Tabla_Estadisticas[[#This Row],[E2_Error_Saque]]/Tabla_Estadisticas[[#This Row],[E2_Total_Saques]]</f>
        <v>4.2127659574468082</v>
      </c>
      <c r="AU507" s="24">
        <f>Tabla_Estadisticas[[#This Row],[E2_Pts_Contraataque]]/Tabla_Estadisticas[[#This Row],[E2_Pts_Totales]]</f>
        <v>0.32432432432432434</v>
      </c>
      <c r="AW507" s="30">
        <v>1135</v>
      </c>
      <c r="AX507" s="31">
        <v>42669</v>
      </c>
      <c r="AY507" s="30">
        <f>_xlfn.XLOOKUP(Auxiliar!A1136,Equipos!$B$2:$B$24,Equipos!$A$2:$A$24,"error",0)</f>
        <v>1</v>
      </c>
      <c r="AZ507" s="30">
        <f>_xlfn.XLOOKUP(Auxiliar!B1136,Equipos!$B$2:$B$24,Equipos!$A$2:$A$24,"error",0)</f>
        <v>21</v>
      </c>
      <c r="BA507" s="30">
        <v>3</v>
      </c>
      <c r="BB507" s="30">
        <v>1</v>
      </c>
    </row>
    <row r="508" spans="1:54" x14ac:dyDescent="0.25">
      <c r="A508" t="s">
        <v>63</v>
      </c>
      <c r="B508" t="s">
        <v>42</v>
      </c>
      <c r="L508" t="s">
        <v>161</v>
      </c>
      <c r="M508" t="s">
        <v>160</v>
      </c>
      <c r="N508" t="s">
        <v>68</v>
      </c>
      <c r="O508" s="2">
        <v>0.5</v>
      </c>
      <c r="P508" s="2">
        <v>0.18</v>
      </c>
      <c r="Q508" t="s">
        <v>44</v>
      </c>
      <c r="R508" t="s">
        <v>98</v>
      </c>
      <c r="S508">
        <v>7</v>
      </c>
      <c r="T508">
        <v>42</v>
      </c>
      <c r="U508">
        <v>36</v>
      </c>
      <c r="V508">
        <v>0</v>
      </c>
      <c r="W508" s="2">
        <v>0.63</v>
      </c>
      <c r="X508" s="2">
        <v>0.41</v>
      </c>
      <c r="Y508">
        <v>2</v>
      </c>
      <c r="Z508">
        <v>17</v>
      </c>
      <c r="AA508">
        <v>5</v>
      </c>
      <c r="AC508" s="26">
        <v>1135</v>
      </c>
      <c r="AD508" s="27">
        <v>1</v>
      </c>
      <c r="AE508" s="27">
        <v>21</v>
      </c>
      <c r="AF508" s="26">
        <v>72</v>
      </c>
      <c r="AG508" s="26">
        <v>94</v>
      </c>
      <c r="AH508" s="26">
        <v>14</v>
      </c>
      <c r="AI508" s="26">
        <v>1.5</v>
      </c>
      <c r="AJ508" s="26">
        <v>78</v>
      </c>
      <c r="AK508" s="28">
        <v>4</v>
      </c>
      <c r="AL508" s="28">
        <f>Tabla_Estadisticas[[#This Row],[E1_Pts_Saque]]+Tabla_Estadisticas[[#This Row],[E1_Error_Saque]]/Tabla_Estadisticas[[#This Row],[E1_Total_Saques]]</f>
        <v>0.29411764705882354</v>
      </c>
      <c r="AM508" s="28">
        <f>Tabla_Estadisticas[[#This Row],[E1_Pts_Contraataque]]/Tabla_Estadisticas[[#This Row],[E1_Total_Saques]]</f>
        <v>7.8431372549019607E-2</v>
      </c>
      <c r="AN508" s="26">
        <v>67</v>
      </c>
      <c r="AO508" s="26">
        <v>92</v>
      </c>
      <c r="AP508" s="26">
        <v>14</v>
      </c>
      <c r="AQ508" s="26">
        <v>1</v>
      </c>
      <c r="AR508" s="26">
        <v>80</v>
      </c>
      <c r="AS508" s="29">
        <v>6</v>
      </c>
      <c r="AT508" s="28">
        <f>Tabla_Estadisticas[[#This Row],[E2_Pts_Saque]]+Tabla_Estadisticas[[#This Row],[E2_Error_Saque]]/Tabla_Estadisticas[[#This Row],[E2_Total_Saques]]</f>
        <v>3.1351351351351351</v>
      </c>
      <c r="AU508" s="28">
        <f>Tabla_Estadisticas[[#This Row],[E2_Pts_Contraataque]]/Tabla_Estadisticas[[#This Row],[E2_Pts_Totales]]</f>
        <v>0.57894736842105265</v>
      </c>
      <c r="AW508" s="22">
        <v>1136</v>
      </c>
      <c r="AX508" s="32">
        <v>42674</v>
      </c>
      <c r="AY508" s="22">
        <f>_xlfn.XLOOKUP(Auxiliar!A1137,Equipos!$B$2:$B$24,Equipos!$A$2:$A$24,"error",0)</f>
        <v>16</v>
      </c>
      <c r="AZ508" s="22">
        <f>_xlfn.XLOOKUP(Auxiliar!B1137,Equipos!$B$2:$B$24,Equipos!$A$2:$A$24,"error",0)</f>
        <v>21</v>
      </c>
      <c r="BA508" s="22">
        <v>1</v>
      </c>
      <c r="BB508" s="22">
        <v>3</v>
      </c>
    </row>
    <row r="509" spans="1:54" x14ac:dyDescent="0.25">
      <c r="A509" t="s">
        <v>177</v>
      </c>
      <c r="B509" t="s">
        <v>100</v>
      </c>
      <c r="L509" t="s">
        <v>51</v>
      </c>
      <c r="M509" t="s">
        <v>78</v>
      </c>
      <c r="N509" t="s">
        <v>44</v>
      </c>
      <c r="O509" s="2">
        <v>0.37</v>
      </c>
      <c r="P509" s="2">
        <v>0.17</v>
      </c>
      <c r="Q509" t="s">
        <v>50</v>
      </c>
      <c r="R509" t="s">
        <v>79</v>
      </c>
      <c r="S509">
        <v>11</v>
      </c>
      <c r="T509">
        <v>43</v>
      </c>
      <c r="U509">
        <v>68</v>
      </c>
      <c r="V509">
        <v>4</v>
      </c>
      <c r="W509" s="2">
        <v>0.47</v>
      </c>
      <c r="X509" s="2">
        <v>0.16</v>
      </c>
      <c r="Y509">
        <v>8</v>
      </c>
      <c r="Z509">
        <v>7</v>
      </c>
      <c r="AA509">
        <v>8</v>
      </c>
      <c r="AC509" s="22">
        <v>1136</v>
      </c>
      <c r="AD509" s="23">
        <v>16</v>
      </c>
      <c r="AE509" s="23">
        <v>21</v>
      </c>
      <c r="AF509" s="22">
        <v>64</v>
      </c>
      <c r="AG509" s="22">
        <v>98</v>
      </c>
      <c r="AH509" s="22">
        <v>20</v>
      </c>
      <c r="AI509" s="22">
        <v>0.25</v>
      </c>
      <c r="AJ509" s="22">
        <v>85</v>
      </c>
      <c r="AK509" s="24">
        <v>7</v>
      </c>
      <c r="AL509" s="24">
        <f>Tabla_Estadisticas[[#This Row],[E1_Pts_Saque]]+Tabla_Estadisticas[[#This Row],[E1_Error_Saque]]/Tabla_Estadisticas[[#This Row],[E1_Total_Saques]]</f>
        <v>4.1807228915662646</v>
      </c>
      <c r="AM509" s="24">
        <f>Tabla_Estadisticas[[#This Row],[E1_Pts_Contraataque]]/Tabla_Estadisticas[[#This Row],[E1_Total_Saques]]</f>
        <v>0.20481927710843373</v>
      </c>
      <c r="AN509" s="22">
        <v>72</v>
      </c>
      <c r="AO509" s="22">
        <v>102</v>
      </c>
      <c r="AP509" s="22">
        <v>17</v>
      </c>
      <c r="AQ509" s="22">
        <v>1.75</v>
      </c>
      <c r="AR509" s="22">
        <v>78</v>
      </c>
      <c r="AS509" s="25">
        <v>1</v>
      </c>
      <c r="AT509" s="24">
        <f>Tabla_Estadisticas[[#This Row],[E2_Pts_Saque]]+Tabla_Estadisticas[[#This Row],[E2_Error_Saque]]/Tabla_Estadisticas[[#This Row],[E2_Total_Saques]]</f>
        <v>17.175257731958762</v>
      </c>
      <c r="AU509" s="24">
        <f>Tabla_Estadisticas[[#This Row],[E2_Pts_Contraataque]]/Tabla_Estadisticas[[#This Row],[E2_Pts_Totales]]</f>
        <v>0.41558441558441561</v>
      </c>
      <c r="AW509" s="30">
        <v>1137</v>
      </c>
      <c r="AX509" s="31">
        <v>42672</v>
      </c>
      <c r="AY509" s="30">
        <f>_xlfn.XLOOKUP(Auxiliar!A1138,Equipos!$B$2:$B$24,Equipos!$A$2:$A$24,"error",0)</f>
        <v>5</v>
      </c>
      <c r="AZ509" s="30">
        <f>_xlfn.XLOOKUP(Auxiliar!B1138,Equipos!$B$2:$B$24,Equipos!$A$2:$A$24,"error",0)</f>
        <v>1</v>
      </c>
      <c r="BA509" s="30">
        <v>0</v>
      </c>
      <c r="BB509" s="30">
        <v>3</v>
      </c>
    </row>
    <row r="510" spans="1:54" x14ac:dyDescent="0.25">
      <c r="A510" t="s">
        <v>71</v>
      </c>
      <c r="B510" t="s">
        <v>82</v>
      </c>
      <c r="L510" t="s">
        <v>110</v>
      </c>
      <c r="M510" t="s">
        <v>143</v>
      </c>
      <c r="N510" t="s">
        <v>60</v>
      </c>
      <c r="O510" s="2">
        <v>0.61</v>
      </c>
      <c r="P510" s="2">
        <v>0.28000000000000003</v>
      </c>
      <c r="Q510" t="s">
        <v>77</v>
      </c>
      <c r="R510" t="s">
        <v>60</v>
      </c>
      <c r="S510">
        <v>6</v>
      </c>
      <c r="T510">
        <v>11</v>
      </c>
      <c r="U510">
        <v>63</v>
      </c>
      <c r="V510">
        <v>7</v>
      </c>
      <c r="W510" s="2">
        <v>0.47</v>
      </c>
      <c r="X510" s="2">
        <v>0.17</v>
      </c>
      <c r="Y510">
        <v>1</v>
      </c>
      <c r="Z510">
        <v>5</v>
      </c>
      <c r="AA510">
        <v>7</v>
      </c>
      <c r="AC510" s="26">
        <v>1137</v>
      </c>
      <c r="AD510" s="27">
        <v>5</v>
      </c>
      <c r="AE510" s="27">
        <v>1</v>
      </c>
      <c r="AF510" s="26">
        <v>40</v>
      </c>
      <c r="AG510" s="26">
        <v>63</v>
      </c>
      <c r="AH510" s="26">
        <v>11</v>
      </c>
      <c r="AI510" s="26">
        <v>0.67</v>
      </c>
      <c r="AJ510" s="26">
        <v>59</v>
      </c>
      <c r="AK510" s="28">
        <v>4</v>
      </c>
      <c r="AL510" s="28">
        <f>Tabla_Estadisticas[[#This Row],[E1_Pts_Saque]]+Tabla_Estadisticas[[#This Row],[E1_Error_Saque]]/Tabla_Estadisticas[[#This Row],[E1_Total_Saques]]</f>
        <v>7.1369863013698627</v>
      </c>
      <c r="AM510" s="28">
        <f>Tabla_Estadisticas[[#This Row],[E1_Pts_Contraataque]]/Tabla_Estadisticas[[#This Row],[E1_Total_Saques]]</f>
        <v>0.30136986301369861</v>
      </c>
      <c r="AN510" s="26">
        <v>53</v>
      </c>
      <c r="AO510" s="26">
        <v>73</v>
      </c>
      <c r="AP510" s="26">
        <v>14</v>
      </c>
      <c r="AQ510" s="26">
        <v>1.33</v>
      </c>
      <c r="AR510" s="26">
        <v>52</v>
      </c>
      <c r="AS510" s="29">
        <v>2</v>
      </c>
      <c r="AT510" s="28">
        <f>Tabla_Estadisticas[[#This Row],[E2_Pts_Saque]]+Tabla_Estadisticas[[#This Row],[E2_Error_Saque]]/Tabla_Estadisticas[[#This Row],[E2_Total_Saques]]</f>
        <v>1.1551724137931034</v>
      </c>
      <c r="AU510" s="28">
        <f>Tabla_Estadisticas[[#This Row],[E2_Pts_Contraataque]]/Tabla_Estadisticas[[#This Row],[E2_Pts_Totales]]</f>
        <v>0.375</v>
      </c>
      <c r="AW510" s="22">
        <v>1138</v>
      </c>
      <c r="AX510" s="32">
        <v>42672</v>
      </c>
      <c r="AY510" s="22">
        <f>_xlfn.XLOOKUP(Auxiliar!A1139,Equipos!$B$2:$B$24,Equipos!$A$2:$A$24,"error",0)</f>
        <v>20</v>
      </c>
      <c r="AZ510" s="22">
        <f>_xlfn.XLOOKUP(Auxiliar!B1139,Equipos!$B$2:$B$24,Equipos!$A$2:$A$24,"error",0)</f>
        <v>18</v>
      </c>
      <c r="BA510" s="22">
        <v>3</v>
      </c>
      <c r="BB510" s="22">
        <v>2</v>
      </c>
    </row>
    <row r="511" spans="1:54" x14ac:dyDescent="0.25">
      <c r="A511" t="s">
        <v>86</v>
      </c>
      <c r="B511" t="s">
        <v>82</v>
      </c>
      <c r="L511" t="s">
        <v>51</v>
      </c>
      <c r="M511" t="s">
        <v>149</v>
      </c>
      <c r="N511" t="s">
        <v>47</v>
      </c>
      <c r="O511" s="2">
        <v>0.48</v>
      </c>
      <c r="P511" s="2">
        <v>0.12</v>
      </c>
      <c r="Q511" t="s">
        <v>51</v>
      </c>
      <c r="R511" t="s">
        <v>117</v>
      </c>
      <c r="S511">
        <v>13</v>
      </c>
      <c r="T511">
        <v>27</v>
      </c>
      <c r="U511">
        <v>75</v>
      </c>
      <c r="V511">
        <v>3</v>
      </c>
      <c r="W511" s="2">
        <v>0.52</v>
      </c>
      <c r="X511" s="2">
        <v>0.16</v>
      </c>
      <c r="Y511">
        <v>13</v>
      </c>
      <c r="Z511">
        <v>14</v>
      </c>
      <c r="AA511">
        <v>9</v>
      </c>
      <c r="AC511" s="22">
        <v>1138</v>
      </c>
      <c r="AD511" s="23">
        <v>20</v>
      </c>
      <c r="AE511" s="23">
        <v>18</v>
      </c>
      <c r="AF511" s="22">
        <v>78</v>
      </c>
      <c r="AG511" s="22">
        <v>102</v>
      </c>
      <c r="AH511" s="22">
        <v>16</v>
      </c>
      <c r="AI511" s="22">
        <v>1.6</v>
      </c>
      <c r="AJ511" s="22">
        <v>88</v>
      </c>
      <c r="AK511" s="24">
        <v>6</v>
      </c>
      <c r="AL511" s="24">
        <f>Tabla_Estadisticas[[#This Row],[E1_Pts_Saque]]+Tabla_Estadisticas[[#This Row],[E1_Error_Saque]]/Tabla_Estadisticas[[#This Row],[E1_Total_Saques]]</f>
        <v>3.2021276595744679</v>
      </c>
      <c r="AM511" s="24">
        <f>Tabla_Estadisticas[[#This Row],[E1_Pts_Contraataque]]/Tabla_Estadisticas[[#This Row],[E1_Total_Saques]]</f>
        <v>0.21276595744680851</v>
      </c>
      <c r="AN511" s="22">
        <v>72</v>
      </c>
      <c r="AO511" s="22">
        <v>102</v>
      </c>
      <c r="AP511" s="22">
        <v>14</v>
      </c>
      <c r="AQ511" s="22">
        <v>1.2</v>
      </c>
      <c r="AR511" s="22">
        <v>86</v>
      </c>
      <c r="AS511" s="25">
        <v>8</v>
      </c>
      <c r="AT511" s="24">
        <f>Tabla_Estadisticas[[#This Row],[E2_Pts_Saque]]+Tabla_Estadisticas[[#This Row],[E2_Error_Saque]]/Tabla_Estadisticas[[#This Row],[E2_Total_Saques]]</f>
        <v>6.22</v>
      </c>
      <c r="AU511" s="24">
        <f>Tabla_Estadisticas[[#This Row],[E2_Pts_Contraataque]]/Tabla_Estadisticas[[#This Row],[E2_Pts_Totales]]</f>
        <v>0.43243243243243246</v>
      </c>
      <c r="AW511" s="30">
        <v>1139</v>
      </c>
      <c r="AX511" s="31">
        <v>42672</v>
      </c>
      <c r="AY511" s="30">
        <f>_xlfn.XLOOKUP(Auxiliar!A1140,Equipos!$B$2:$B$24,Equipos!$A$2:$A$24,"error",0)</f>
        <v>17</v>
      </c>
      <c r="AZ511" s="30">
        <f>_xlfn.XLOOKUP(Auxiliar!B1140,Equipos!$B$2:$B$24,Equipos!$A$2:$A$24,"error",0)</f>
        <v>9</v>
      </c>
      <c r="BA511" s="30">
        <v>3</v>
      </c>
      <c r="BB511" s="30">
        <v>1</v>
      </c>
    </row>
    <row r="512" spans="1:54" x14ac:dyDescent="0.25">
      <c r="A512" t="s">
        <v>177</v>
      </c>
      <c r="B512" t="s">
        <v>71</v>
      </c>
      <c r="L512" t="s">
        <v>104</v>
      </c>
      <c r="M512" t="s">
        <v>165</v>
      </c>
      <c r="N512" t="s">
        <v>47</v>
      </c>
      <c r="O512" s="2">
        <v>0.41</v>
      </c>
      <c r="P512" s="2">
        <v>0.18</v>
      </c>
      <c r="Q512" t="s">
        <v>50</v>
      </c>
      <c r="R512" t="s">
        <v>45</v>
      </c>
      <c r="S512">
        <v>8</v>
      </c>
      <c r="T512">
        <v>29</v>
      </c>
      <c r="U512">
        <v>74</v>
      </c>
      <c r="V512">
        <v>9</v>
      </c>
      <c r="W512" s="2">
        <v>0.47</v>
      </c>
      <c r="X512" s="2">
        <v>0.22</v>
      </c>
      <c r="Y512">
        <v>11</v>
      </c>
      <c r="Z512">
        <v>7</v>
      </c>
      <c r="AA512">
        <v>15</v>
      </c>
      <c r="AC512" s="26">
        <v>1139</v>
      </c>
      <c r="AD512" s="27">
        <v>17</v>
      </c>
      <c r="AE512" s="27">
        <v>9</v>
      </c>
      <c r="AF512" s="26">
        <v>68</v>
      </c>
      <c r="AG512" s="26">
        <v>96</v>
      </c>
      <c r="AH512" s="26">
        <v>13</v>
      </c>
      <c r="AI512" s="26">
        <v>0.5</v>
      </c>
      <c r="AJ512" s="26">
        <v>65</v>
      </c>
      <c r="AK512" s="28">
        <v>3</v>
      </c>
      <c r="AL512" s="28">
        <f>Tabla_Estadisticas[[#This Row],[E1_Pts_Saque]]+Tabla_Estadisticas[[#This Row],[E1_Error_Saque]]/Tabla_Estadisticas[[#This Row],[E1_Total_Saques]]</f>
        <v>9.1685393258426959</v>
      </c>
      <c r="AM512" s="28">
        <f>Tabla_Estadisticas[[#This Row],[E1_Pts_Contraataque]]/Tabla_Estadisticas[[#This Row],[E1_Total_Saques]]</f>
        <v>0.29213483146067415</v>
      </c>
      <c r="AN512" s="26">
        <v>60</v>
      </c>
      <c r="AO512" s="26">
        <v>86</v>
      </c>
      <c r="AP512" s="26">
        <v>21</v>
      </c>
      <c r="AQ512" s="26">
        <v>0.75</v>
      </c>
      <c r="AR512" s="26">
        <v>83</v>
      </c>
      <c r="AS512" s="29">
        <v>2</v>
      </c>
      <c r="AT512" s="28">
        <f>Tabla_Estadisticas[[#This Row],[E2_Pts_Saque]]+Tabla_Estadisticas[[#This Row],[E2_Error_Saque]]/Tabla_Estadisticas[[#This Row],[E2_Total_Saques]]</f>
        <v>6.075268817204301</v>
      </c>
      <c r="AU512" s="28">
        <f>Tabla_Estadisticas[[#This Row],[E2_Pts_Contraataque]]/Tabla_Estadisticas[[#This Row],[E2_Pts_Totales]]</f>
        <v>0.38709677419354838</v>
      </c>
      <c r="AW512" s="22">
        <v>1140</v>
      </c>
      <c r="AX512" s="32">
        <v>42672</v>
      </c>
      <c r="AY512" s="22">
        <f>_xlfn.XLOOKUP(Auxiliar!A1141,Equipos!$B$2:$B$24,Equipos!$A$2:$A$24,"error",0)</f>
        <v>15</v>
      </c>
      <c r="AZ512" s="22">
        <f>_xlfn.XLOOKUP(Auxiliar!B1141,Equipos!$B$2:$B$24,Equipos!$A$2:$A$24,"error",0)</f>
        <v>2</v>
      </c>
      <c r="BA512" s="22">
        <v>3</v>
      </c>
      <c r="BB512" s="22">
        <v>2</v>
      </c>
    </row>
    <row r="513" spans="1:54" x14ac:dyDescent="0.25">
      <c r="A513" t="s">
        <v>42</v>
      </c>
      <c r="B513" t="s">
        <v>100</v>
      </c>
      <c r="L513" t="s">
        <v>127</v>
      </c>
      <c r="M513" t="s">
        <v>112</v>
      </c>
      <c r="N513" t="s">
        <v>49</v>
      </c>
      <c r="O513" s="2">
        <v>0.4</v>
      </c>
      <c r="P513" s="2">
        <v>0.25</v>
      </c>
      <c r="Q513" t="s">
        <v>49</v>
      </c>
      <c r="R513" t="s">
        <v>69</v>
      </c>
      <c r="S513">
        <v>16</v>
      </c>
      <c r="T513">
        <v>40</v>
      </c>
      <c r="U513">
        <v>89</v>
      </c>
      <c r="V513">
        <v>6</v>
      </c>
      <c r="W513" s="2">
        <v>0.46</v>
      </c>
      <c r="X513" s="2">
        <v>0.25</v>
      </c>
      <c r="Y513">
        <v>9</v>
      </c>
      <c r="Z513">
        <v>10</v>
      </c>
      <c r="AA513">
        <v>9</v>
      </c>
      <c r="AC513" s="22">
        <v>1140</v>
      </c>
      <c r="AD513" s="23">
        <v>15</v>
      </c>
      <c r="AE513" s="23">
        <v>2</v>
      </c>
      <c r="AF513" s="22">
        <v>90</v>
      </c>
      <c r="AG513" s="22">
        <v>117</v>
      </c>
      <c r="AH513" s="22">
        <v>17</v>
      </c>
      <c r="AI513" s="22">
        <v>0.8</v>
      </c>
      <c r="AJ513" s="22">
        <v>92</v>
      </c>
      <c r="AK513" s="24">
        <v>5</v>
      </c>
      <c r="AL513" s="24">
        <f>Tabla_Estadisticas[[#This Row],[E1_Pts_Saque]]+Tabla_Estadisticas[[#This Row],[E1_Error_Saque]]/Tabla_Estadisticas[[#This Row],[E1_Total_Saques]]</f>
        <v>6.1523809523809527</v>
      </c>
      <c r="AM513" s="24">
        <f>Tabla_Estadisticas[[#This Row],[E1_Pts_Contraataque]]/Tabla_Estadisticas[[#This Row],[E1_Total_Saques]]</f>
        <v>0.33333333333333331</v>
      </c>
      <c r="AN513" s="22">
        <v>82</v>
      </c>
      <c r="AO513" s="22">
        <v>109</v>
      </c>
      <c r="AP513" s="22">
        <v>17</v>
      </c>
      <c r="AQ513" s="22">
        <v>1</v>
      </c>
      <c r="AR513" s="22">
        <v>100</v>
      </c>
      <c r="AS513" s="25">
        <v>4</v>
      </c>
      <c r="AT513" s="24">
        <f>Tabla_Estadisticas[[#This Row],[E2_Pts_Saque]]+Tabla_Estadisticas[[#This Row],[E2_Error_Saque]]/Tabla_Estadisticas[[#This Row],[E2_Total_Saques]]</f>
        <v>10.178217821782178</v>
      </c>
      <c r="AU513" s="24">
        <f>Tabla_Estadisticas[[#This Row],[E2_Pts_Contraataque]]/Tabla_Estadisticas[[#This Row],[E2_Pts_Totales]]</f>
        <v>0.38461538461538464</v>
      </c>
      <c r="AW513" s="30">
        <v>1141</v>
      </c>
      <c r="AX513" s="31">
        <v>42673</v>
      </c>
      <c r="AY513" s="30">
        <f>_xlfn.XLOOKUP(Auxiliar!A1142,Equipos!$B$2:$B$24,Equipos!$A$2:$A$24,"error",0)</f>
        <v>8</v>
      </c>
      <c r="AZ513" s="30">
        <f>_xlfn.XLOOKUP(Auxiliar!B1142,Equipos!$B$2:$B$24,Equipos!$A$2:$A$24,"error",0)</f>
        <v>14</v>
      </c>
      <c r="BA513" s="30">
        <v>3</v>
      </c>
      <c r="BB513" s="30">
        <v>0</v>
      </c>
    </row>
    <row r="514" spans="1:54" x14ac:dyDescent="0.25">
      <c r="A514" t="s">
        <v>101</v>
      </c>
      <c r="B514" t="s">
        <v>63</v>
      </c>
      <c r="L514" t="s">
        <v>79</v>
      </c>
      <c r="M514" t="s">
        <v>70</v>
      </c>
      <c r="N514" t="s">
        <v>77</v>
      </c>
      <c r="O514" s="2">
        <v>0.52</v>
      </c>
      <c r="P514" s="2">
        <v>0.2</v>
      </c>
      <c r="Q514" t="s">
        <v>50</v>
      </c>
      <c r="R514" t="s">
        <v>79</v>
      </c>
      <c r="S514">
        <v>7</v>
      </c>
      <c r="T514">
        <v>27</v>
      </c>
      <c r="U514">
        <v>46</v>
      </c>
      <c r="V514">
        <v>3</v>
      </c>
      <c r="W514" s="2">
        <v>0.56000000000000005</v>
      </c>
      <c r="X514" s="2">
        <v>0.19</v>
      </c>
      <c r="Y514">
        <v>8</v>
      </c>
      <c r="Z514">
        <v>7</v>
      </c>
      <c r="AA514">
        <v>11</v>
      </c>
      <c r="AC514" s="26">
        <v>1141</v>
      </c>
      <c r="AD514" s="27">
        <v>8</v>
      </c>
      <c r="AE514" s="27">
        <v>14</v>
      </c>
      <c r="AF514" s="26">
        <v>50</v>
      </c>
      <c r="AG514" s="26">
        <v>73</v>
      </c>
      <c r="AH514" s="26">
        <v>9</v>
      </c>
      <c r="AI514" s="26">
        <v>4.33</v>
      </c>
      <c r="AJ514" s="26">
        <v>33</v>
      </c>
      <c r="AK514" s="28">
        <v>3</v>
      </c>
      <c r="AL514" s="28">
        <f>Tabla_Estadisticas[[#This Row],[E1_Pts_Saque]]+Tabla_Estadisticas[[#This Row],[E1_Error_Saque]]/Tabla_Estadisticas[[#This Row],[E1_Total_Saques]]</f>
        <v>3.2333333333333334</v>
      </c>
      <c r="AM514" s="28">
        <f>Tabla_Estadisticas[[#This Row],[E1_Pts_Contraataque]]/Tabla_Estadisticas[[#This Row],[E1_Total_Saques]]</f>
        <v>0.21666666666666667</v>
      </c>
      <c r="AN514" s="26">
        <v>36</v>
      </c>
      <c r="AO514" s="26">
        <v>51</v>
      </c>
      <c r="AP514" s="26">
        <v>18</v>
      </c>
      <c r="AQ514" s="26">
        <v>1</v>
      </c>
      <c r="AR514" s="26">
        <v>64</v>
      </c>
      <c r="AS514" s="29">
        <v>13</v>
      </c>
      <c r="AT514" s="28">
        <f>Tabla_Estadisticas[[#This Row],[E2_Pts_Saque]]+Tabla_Estadisticas[[#This Row],[E2_Error_Saque]]/Tabla_Estadisticas[[#This Row],[E2_Total_Saques]]</f>
        <v>5.1486486486486482</v>
      </c>
      <c r="AU514" s="28">
        <f>Tabla_Estadisticas[[#This Row],[E2_Pts_Contraataque]]/Tabla_Estadisticas[[#This Row],[E2_Pts_Totales]]</f>
        <v>0.46153846153846156</v>
      </c>
      <c r="AW514" s="22">
        <v>1142</v>
      </c>
      <c r="AX514" s="32">
        <v>42672</v>
      </c>
      <c r="AY514" s="22">
        <f>_xlfn.XLOOKUP(Auxiliar!A1143,Equipos!$B$2:$B$24,Equipos!$A$2:$A$24,"error",0)</f>
        <v>12</v>
      </c>
      <c r="AZ514" s="22">
        <f>_xlfn.XLOOKUP(Auxiliar!B1143,Equipos!$B$2:$B$24,Equipos!$A$2:$A$24,"error",0)</f>
        <v>19</v>
      </c>
      <c r="BA514" s="22">
        <v>3</v>
      </c>
      <c r="BB514" s="22">
        <v>0</v>
      </c>
    </row>
    <row r="515" spans="1:54" x14ac:dyDescent="0.25">
      <c r="A515" t="s">
        <v>72</v>
      </c>
      <c r="B515" t="s">
        <v>87</v>
      </c>
      <c r="L515" t="s">
        <v>144</v>
      </c>
      <c r="M515" t="s">
        <v>143</v>
      </c>
      <c r="N515" t="s">
        <v>50</v>
      </c>
      <c r="O515" s="2">
        <v>0.44</v>
      </c>
      <c r="P515" s="2">
        <v>0.26</v>
      </c>
      <c r="Q515" t="s">
        <v>47</v>
      </c>
      <c r="R515" t="s">
        <v>49</v>
      </c>
      <c r="S515">
        <v>10</v>
      </c>
      <c r="T515">
        <v>21</v>
      </c>
      <c r="U515">
        <v>68</v>
      </c>
      <c r="V515">
        <v>7</v>
      </c>
      <c r="W515" s="2">
        <v>0.33</v>
      </c>
      <c r="X515" s="2">
        <v>0.23</v>
      </c>
      <c r="Y515">
        <v>10</v>
      </c>
      <c r="Z515">
        <v>6</v>
      </c>
      <c r="AA515">
        <v>5</v>
      </c>
      <c r="AC515" s="22">
        <v>1142</v>
      </c>
      <c r="AD515" s="23">
        <v>12</v>
      </c>
      <c r="AE515" s="23">
        <v>19</v>
      </c>
      <c r="AF515" s="22">
        <v>60</v>
      </c>
      <c r="AG515" s="22">
        <v>75</v>
      </c>
      <c r="AH515" s="22">
        <v>10</v>
      </c>
      <c r="AI515" s="22">
        <v>2</v>
      </c>
      <c r="AJ515" s="22">
        <v>42</v>
      </c>
      <c r="AK515" s="24">
        <v>1</v>
      </c>
      <c r="AL515" s="24">
        <f>Tabla_Estadisticas[[#This Row],[E1_Pts_Saque]]+Tabla_Estadisticas[[#This Row],[E1_Error_Saque]]/Tabla_Estadisticas[[#This Row],[E1_Total_Saques]]</f>
        <v>7.0810810810810807</v>
      </c>
      <c r="AM515" s="24">
        <f>Tabla_Estadisticas[[#This Row],[E1_Pts_Contraataque]]/Tabla_Estadisticas[[#This Row],[E1_Total_Saques]]</f>
        <v>0.43243243243243246</v>
      </c>
      <c r="AN515" s="22">
        <v>37</v>
      </c>
      <c r="AO515" s="22">
        <v>51</v>
      </c>
      <c r="AP515" s="22">
        <v>9</v>
      </c>
      <c r="AQ515" s="22">
        <v>0.33</v>
      </c>
      <c r="AR515" s="22">
        <v>65</v>
      </c>
      <c r="AS515" s="25">
        <v>6</v>
      </c>
      <c r="AT515" s="24">
        <f>Tabla_Estadisticas[[#This Row],[E2_Pts_Saque]]+Tabla_Estadisticas[[#This Row],[E2_Error_Saque]]/Tabla_Estadisticas[[#This Row],[E2_Total_Saques]]</f>
        <v>7.1551724137931032</v>
      </c>
      <c r="AU515" s="24">
        <f>Tabla_Estadisticas[[#This Row],[E2_Pts_Contraataque]]/Tabla_Estadisticas[[#This Row],[E2_Pts_Totales]]</f>
        <v>0.29166666666666669</v>
      </c>
      <c r="AW515" s="30">
        <v>1143</v>
      </c>
      <c r="AX515" s="31">
        <v>42672</v>
      </c>
      <c r="AY515" s="30">
        <f>_xlfn.XLOOKUP(Auxiliar!A1144,Equipos!$B$2:$B$24,Equipos!$A$2:$A$24,"error",0)</f>
        <v>13</v>
      </c>
      <c r="AZ515" s="30">
        <f>_xlfn.XLOOKUP(Auxiliar!B1144,Equipos!$B$2:$B$24,Equipos!$A$2:$A$24,"error",0)</f>
        <v>7</v>
      </c>
      <c r="BA515" s="30">
        <v>3</v>
      </c>
      <c r="BB515" s="30">
        <v>0</v>
      </c>
    </row>
    <row r="516" spans="1:54" x14ac:dyDescent="0.25">
      <c r="A516" t="s">
        <v>53</v>
      </c>
      <c r="B516" t="s">
        <v>54</v>
      </c>
      <c r="L516" t="s">
        <v>95</v>
      </c>
      <c r="M516" t="s">
        <v>52</v>
      </c>
      <c r="N516" t="s">
        <v>58</v>
      </c>
      <c r="O516" s="2">
        <v>0.56999999999999995</v>
      </c>
      <c r="P516" s="2">
        <v>0.25</v>
      </c>
      <c r="Q516" t="s">
        <v>98</v>
      </c>
      <c r="R516" t="s">
        <v>117</v>
      </c>
      <c r="S516">
        <v>0</v>
      </c>
      <c r="T516">
        <v>8</v>
      </c>
      <c r="U516">
        <v>59</v>
      </c>
      <c r="V516">
        <v>4</v>
      </c>
      <c r="W516" s="2">
        <v>0.49</v>
      </c>
      <c r="X516" s="2">
        <v>0.15</v>
      </c>
      <c r="Y516">
        <v>13</v>
      </c>
      <c r="Z516">
        <v>2</v>
      </c>
      <c r="AA516">
        <v>0</v>
      </c>
      <c r="AC516" s="26">
        <v>1143</v>
      </c>
      <c r="AD516" s="27">
        <v>13</v>
      </c>
      <c r="AE516" s="27">
        <v>7</v>
      </c>
      <c r="AF516" s="26">
        <v>60</v>
      </c>
      <c r="AG516" s="26">
        <v>79</v>
      </c>
      <c r="AH516" s="26">
        <v>14</v>
      </c>
      <c r="AI516" s="26">
        <v>2.67</v>
      </c>
      <c r="AJ516" s="26">
        <v>50</v>
      </c>
      <c r="AK516" s="28">
        <v>1</v>
      </c>
      <c r="AL516" s="28">
        <f>Tabla_Estadisticas[[#This Row],[E1_Pts_Saque]]+Tabla_Estadisticas[[#This Row],[E1_Error_Saque]]/Tabla_Estadisticas[[#This Row],[E1_Total_Saques]]</f>
        <v>4.2027027027027026</v>
      </c>
      <c r="AM516" s="28">
        <f>Tabla_Estadisticas[[#This Row],[E1_Pts_Contraataque]]/Tabla_Estadisticas[[#This Row],[E1_Total_Saques]]</f>
        <v>0.32432432432432434</v>
      </c>
      <c r="AN516" s="26">
        <v>40</v>
      </c>
      <c r="AO516" s="26">
        <v>63</v>
      </c>
      <c r="AP516" s="26">
        <v>13</v>
      </c>
      <c r="AQ516" s="26">
        <v>0.33</v>
      </c>
      <c r="AR516" s="26">
        <v>64</v>
      </c>
      <c r="AS516" s="29">
        <v>8</v>
      </c>
      <c r="AT516" s="28">
        <f>Tabla_Estadisticas[[#This Row],[E2_Pts_Saque]]+Tabla_Estadisticas[[#This Row],[E2_Error_Saque]]/Tabla_Estadisticas[[#This Row],[E2_Total_Saques]]</f>
        <v>4.2033898305084749</v>
      </c>
      <c r="AU516" s="28">
        <f>Tabla_Estadisticas[[#This Row],[E2_Pts_Contraataque]]/Tabla_Estadisticas[[#This Row],[E2_Pts_Totales]]</f>
        <v>0.36585365853658536</v>
      </c>
      <c r="AW516" s="22">
        <v>1144</v>
      </c>
      <c r="AX516" s="32">
        <v>42679</v>
      </c>
      <c r="AY516" s="22">
        <f>_xlfn.XLOOKUP(Auxiliar!A1145,Equipos!$B$2:$B$24,Equipos!$A$2:$A$24,"error",0)</f>
        <v>7</v>
      </c>
      <c r="AZ516" s="22">
        <f>_xlfn.XLOOKUP(Auxiliar!B1145,Equipos!$B$2:$B$24,Equipos!$A$2:$A$24,"error",0)</f>
        <v>16</v>
      </c>
      <c r="BA516" s="22">
        <v>3</v>
      </c>
      <c r="BB516" s="22">
        <v>1</v>
      </c>
    </row>
    <row r="517" spans="1:54" x14ac:dyDescent="0.25">
      <c r="A517" t="s">
        <v>92</v>
      </c>
      <c r="B517" t="s">
        <v>41</v>
      </c>
      <c r="L517" t="s">
        <v>125</v>
      </c>
      <c r="M517" t="s">
        <v>149</v>
      </c>
      <c r="N517" t="s">
        <v>60</v>
      </c>
      <c r="O517" s="2">
        <v>0.47</v>
      </c>
      <c r="P517" s="2">
        <v>0.28000000000000003</v>
      </c>
      <c r="Q517" t="s">
        <v>84</v>
      </c>
      <c r="R517" t="s">
        <v>84</v>
      </c>
      <c r="S517">
        <v>12</v>
      </c>
      <c r="T517">
        <v>28</v>
      </c>
      <c r="U517">
        <v>81</v>
      </c>
      <c r="V517">
        <v>6</v>
      </c>
      <c r="W517" s="2">
        <v>0.39</v>
      </c>
      <c r="X517" s="2">
        <v>0.18</v>
      </c>
      <c r="Y517">
        <v>12</v>
      </c>
      <c r="Z517">
        <v>12</v>
      </c>
      <c r="AA517">
        <v>20</v>
      </c>
      <c r="AC517" s="22">
        <v>1144</v>
      </c>
      <c r="AD517" s="23">
        <v>7</v>
      </c>
      <c r="AE517" s="23">
        <v>16</v>
      </c>
      <c r="AF517" s="22">
        <v>65</v>
      </c>
      <c r="AG517" s="22">
        <v>97</v>
      </c>
      <c r="AH517" s="22">
        <v>13</v>
      </c>
      <c r="AI517" s="22">
        <v>1.75</v>
      </c>
      <c r="AJ517" s="22">
        <v>64</v>
      </c>
      <c r="AK517" s="24">
        <v>5</v>
      </c>
      <c r="AL517" s="24">
        <f>Tabla_Estadisticas[[#This Row],[E1_Pts_Saque]]+Tabla_Estadisticas[[#This Row],[E1_Error_Saque]]/Tabla_Estadisticas[[#This Row],[E1_Total_Saques]]</f>
        <v>6.1473684210526311</v>
      </c>
      <c r="AM517" s="24">
        <f>Tabla_Estadisticas[[#This Row],[E1_Pts_Contraataque]]/Tabla_Estadisticas[[#This Row],[E1_Total_Saques]]</f>
        <v>0.26315789473684209</v>
      </c>
      <c r="AN517" s="22">
        <v>57</v>
      </c>
      <c r="AO517" s="22">
        <v>82</v>
      </c>
      <c r="AP517" s="22">
        <v>18</v>
      </c>
      <c r="AQ517" s="22">
        <v>1.25</v>
      </c>
      <c r="AR517" s="22">
        <v>84</v>
      </c>
      <c r="AS517" s="25">
        <v>7</v>
      </c>
      <c r="AT517" s="24">
        <f>Tabla_Estadisticas[[#This Row],[E2_Pts_Saque]]+Tabla_Estadisticas[[#This Row],[E2_Error_Saque]]/Tabla_Estadisticas[[#This Row],[E2_Total_Saques]]</f>
        <v>1.1428571428571428</v>
      </c>
      <c r="AU517" s="24">
        <f>Tabla_Estadisticas[[#This Row],[E2_Pts_Contraataque]]/Tabla_Estadisticas[[#This Row],[E2_Pts_Totales]]</f>
        <v>0.34285714285714286</v>
      </c>
      <c r="AW517" s="30">
        <v>1145</v>
      </c>
      <c r="AX517" s="31">
        <v>42679</v>
      </c>
      <c r="AY517" s="30">
        <f>_xlfn.XLOOKUP(Auxiliar!A1146,Equipos!$B$2:$B$24,Equipos!$A$2:$A$24,"error",0)</f>
        <v>12</v>
      </c>
      <c r="AZ517" s="30">
        <f>_xlfn.XLOOKUP(Auxiliar!B1146,Equipos!$B$2:$B$24,Equipos!$A$2:$A$24,"error",0)</f>
        <v>13</v>
      </c>
      <c r="BA517" s="30">
        <v>0</v>
      </c>
      <c r="BB517" s="30">
        <v>3</v>
      </c>
    </row>
    <row r="518" spans="1:54" x14ac:dyDescent="0.25">
      <c r="A518" t="s">
        <v>41</v>
      </c>
      <c r="B518" t="s">
        <v>86</v>
      </c>
      <c r="L518" t="s">
        <v>103</v>
      </c>
      <c r="M518" t="s">
        <v>135</v>
      </c>
      <c r="N518" t="s">
        <v>68</v>
      </c>
      <c r="O518" s="2">
        <v>0.51</v>
      </c>
      <c r="P518" s="2">
        <v>0.3</v>
      </c>
      <c r="Q518" t="s">
        <v>47</v>
      </c>
      <c r="R518" t="s">
        <v>49</v>
      </c>
      <c r="S518">
        <v>9</v>
      </c>
      <c r="T518">
        <v>22</v>
      </c>
      <c r="U518">
        <v>76</v>
      </c>
      <c r="V518">
        <v>9</v>
      </c>
      <c r="W518" s="2">
        <v>0.46</v>
      </c>
      <c r="X518" s="2">
        <v>0.18</v>
      </c>
      <c r="Y518">
        <v>10</v>
      </c>
      <c r="Z518">
        <v>6</v>
      </c>
      <c r="AA518">
        <v>18</v>
      </c>
      <c r="AC518" s="26">
        <v>1145</v>
      </c>
      <c r="AD518" s="27">
        <v>12</v>
      </c>
      <c r="AE518" s="27">
        <v>13</v>
      </c>
      <c r="AF518" s="26">
        <v>46</v>
      </c>
      <c r="AG518" s="26">
        <v>63</v>
      </c>
      <c r="AH518" s="26">
        <v>14</v>
      </c>
      <c r="AI518" s="26">
        <v>0.67</v>
      </c>
      <c r="AJ518" s="26">
        <v>62</v>
      </c>
      <c r="AK518" s="28">
        <v>2</v>
      </c>
      <c r="AL518" s="28">
        <f>Tabla_Estadisticas[[#This Row],[E1_Pts_Saque]]+Tabla_Estadisticas[[#This Row],[E1_Error_Saque]]/Tabla_Estadisticas[[#This Row],[E1_Total_Saques]]</f>
        <v>9.1914893617021285</v>
      </c>
      <c r="AM518" s="28">
        <f>Tabla_Estadisticas[[#This Row],[E1_Pts_Contraataque]]/Tabla_Estadisticas[[#This Row],[E1_Total_Saques]]</f>
        <v>0.27659574468085107</v>
      </c>
      <c r="AN518" s="26">
        <v>58</v>
      </c>
      <c r="AO518" s="26">
        <v>73</v>
      </c>
      <c r="AP518" s="26">
        <v>11</v>
      </c>
      <c r="AQ518" s="26">
        <v>0.67</v>
      </c>
      <c r="AR518" s="26">
        <v>49</v>
      </c>
      <c r="AS518" s="29">
        <v>2</v>
      </c>
      <c r="AT518" s="28">
        <f>Tabla_Estadisticas[[#This Row],[E2_Pts_Saque]]+Tabla_Estadisticas[[#This Row],[E2_Error_Saque]]/Tabla_Estadisticas[[#This Row],[E2_Total_Saques]]</f>
        <v>3.1724137931034484</v>
      </c>
      <c r="AU518" s="28">
        <f>Tabla_Estadisticas[[#This Row],[E2_Pts_Contraataque]]/Tabla_Estadisticas[[#This Row],[E2_Pts_Totales]]</f>
        <v>0.29508196721311475</v>
      </c>
      <c r="AW518" s="22">
        <v>1146</v>
      </c>
      <c r="AX518" s="32">
        <v>42679</v>
      </c>
      <c r="AY518" s="22">
        <f>_xlfn.XLOOKUP(Auxiliar!A1147,Equipos!$B$2:$B$24,Equipos!$A$2:$A$24,"error",0)</f>
        <v>14</v>
      </c>
      <c r="AZ518" s="22">
        <f>_xlfn.XLOOKUP(Auxiliar!B1147,Equipos!$B$2:$B$24,Equipos!$A$2:$A$24,"error",0)</f>
        <v>19</v>
      </c>
      <c r="BA518" s="22">
        <v>3</v>
      </c>
      <c r="BB518" s="22">
        <v>1</v>
      </c>
    </row>
    <row r="519" spans="1:54" x14ac:dyDescent="0.25">
      <c r="A519" t="s">
        <v>54</v>
      </c>
      <c r="B519" t="s">
        <v>92</v>
      </c>
      <c r="L519" t="s">
        <v>106</v>
      </c>
      <c r="M519" t="s">
        <v>145</v>
      </c>
      <c r="N519" t="s">
        <v>47</v>
      </c>
      <c r="O519" s="2">
        <v>0.47</v>
      </c>
      <c r="P519" s="2">
        <v>0.12</v>
      </c>
      <c r="Q519" t="s">
        <v>69</v>
      </c>
      <c r="R519" t="s">
        <v>77</v>
      </c>
      <c r="S519">
        <v>12</v>
      </c>
      <c r="T519">
        <v>34</v>
      </c>
      <c r="U519">
        <v>81</v>
      </c>
      <c r="V519">
        <v>7</v>
      </c>
      <c r="W519" s="2">
        <v>0.46</v>
      </c>
      <c r="X519" s="2">
        <v>0.28999999999999998</v>
      </c>
      <c r="Y519">
        <v>5</v>
      </c>
      <c r="Z519">
        <v>9</v>
      </c>
      <c r="AA519">
        <v>10</v>
      </c>
      <c r="AC519" s="22">
        <v>1146</v>
      </c>
      <c r="AD519" s="23">
        <v>14</v>
      </c>
      <c r="AE519" s="23">
        <v>19</v>
      </c>
      <c r="AF519" s="22">
        <v>72</v>
      </c>
      <c r="AG519" s="22">
        <v>101</v>
      </c>
      <c r="AH519" s="22">
        <v>20</v>
      </c>
      <c r="AI519" s="22">
        <v>1.25</v>
      </c>
      <c r="AJ519" s="22">
        <v>72</v>
      </c>
      <c r="AK519" s="24">
        <v>4</v>
      </c>
      <c r="AL519" s="24">
        <f>Tabla_Estadisticas[[#This Row],[E1_Pts_Saque]]+Tabla_Estadisticas[[#This Row],[E1_Error_Saque]]/Tabla_Estadisticas[[#This Row],[E1_Total_Saques]]</f>
        <v>7.1734693877551017</v>
      </c>
      <c r="AM519" s="24">
        <f>Tabla_Estadisticas[[#This Row],[E1_Pts_Contraataque]]/Tabla_Estadisticas[[#This Row],[E1_Total_Saques]]</f>
        <v>0.21428571428571427</v>
      </c>
      <c r="AN519" s="22">
        <v>60</v>
      </c>
      <c r="AO519" s="22">
        <v>89</v>
      </c>
      <c r="AP519" s="22">
        <v>17</v>
      </c>
      <c r="AQ519" s="22">
        <v>1</v>
      </c>
      <c r="AR519" s="22">
        <v>80</v>
      </c>
      <c r="AS519" s="25">
        <v>5</v>
      </c>
      <c r="AT519" s="24">
        <f>Tabla_Estadisticas[[#This Row],[E2_Pts_Saque]]+Tabla_Estadisticas[[#This Row],[E2_Error_Saque]]/Tabla_Estadisticas[[#This Row],[E2_Total_Saques]]</f>
        <v>6.1538461538461542</v>
      </c>
      <c r="AU519" s="24">
        <f>Tabla_Estadisticas[[#This Row],[E2_Pts_Contraataque]]/Tabla_Estadisticas[[#This Row],[E2_Pts_Totales]]</f>
        <v>0.33783783783783783</v>
      </c>
      <c r="AW519" s="30">
        <v>1147</v>
      </c>
      <c r="AX519" s="31">
        <v>42678</v>
      </c>
      <c r="AY519" s="30">
        <f>_xlfn.XLOOKUP(Auxiliar!A1148,Equipos!$B$2:$B$24,Equipos!$A$2:$A$24,"error",0)</f>
        <v>2</v>
      </c>
      <c r="AZ519" s="30">
        <f>_xlfn.XLOOKUP(Auxiliar!B1148,Equipos!$B$2:$B$24,Equipos!$A$2:$A$24,"error",0)</f>
        <v>8</v>
      </c>
      <c r="BA519" s="30">
        <v>3</v>
      </c>
      <c r="BB519" s="30">
        <v>1</v>
      </c>
    </row>
    <row r="520" spans="1:54" x14ac:dyDescent="0.25">
      <c r="A520" t="s">
        <v>87</v>
      </c>
      <c r="B520" t="s">
        <v>53</v>
      </c>
      <c r="L520" t="s">
        <v>45</v>
      </c>
      <c r="M520" t="s">
        <v>156</v>
      </c>
      <c r="N520" t="s">
        <v>69</v>
      </c>
      <c r="O520" s="2">
        <v>0.5</v>
      </c>
      <c r="P520" s="2">
        <v>0.25</v>
      </c>
      <c r="Q520" t="s">
        <v>47</v>
      </c>
      <c r="R520" t="s">
        <v>79</v>
      </c>
      <c r="S520">
        <v>7</v>
      </c>
      <c r="T520">
        <v>18</v>
      </c>
      <c r="U520">
        <v>70</v>
      </c>
      <c r="V520">
        <v>5</v>
      </c>
      <c r="W520" s="2">
        <v>0.56999999999999995</v>
      </c>
      <c r="X520" s="2">
        <v>0.22</v>
      </c>
      <c r="Y520">
        <v>8</v>
      </c>
      <c r="Z520">
        <v>6</v>
      </c>
      <c r="AA520">
        <v>3</v>
      </c>
      <c r="AC520" s="26">
        <v>1147</v>
      </c>
      <c r="AD520" s="27">
        <v>2</v>
      </c>
      <c r="AE520" s="27">
        <v>8</v>
      </c>
      <c r="AF520" s="26">
        <v>72</v>
      </c>
      <c r="AG520" s="26">
        <v>97</v>
      </c>
      <c r="AH520" s="26">
        <v>11</v>
      </c>
      <c r="AI520" s="26">
        <v>1.5</v>
      </c>
      <c r="AJ520" s="26">
        <v>70</v>
      </c>
      <c r="AK520" s="28">
        <v>6</v>
      </c>
      <c r="AL520" s="28">
        <f>Tabla_Estadisticas[[#This Row],[E1_Pts_Saque]]+Tabla_Estadisticas[[#This Row],[E1_Error_Saque]]/Tabla_Estadisticas[[#This Row],[E1_Total_Saques]]</f>
        <v>5.195402298850575</v>
      </c>
      <c r="AM520" s="28">
        <f>Tabla_Estadisticas[[#This Row],[E1_Pts_Contraataque]]/Tabla_Estadisticas[[#This Row],[E1_Total_Saques]]</f>
        <v>0.18390804597701149</v>
      </c>
      <c r="AN520" s="26">
        <v>64</v>
      </c>
      <c r="AO520" s="26">
        <v>84</v>
      </c>
      <c r="AP520" s="26">
        <v>14</v>
      </c>
      <c r="AQ520" s="26">
        <v>1.5</v>
      </c>
      <c r="AR520" s="26">
        <v>86</v>
      </c>
      <c r="AS520" s="29">
        <v>6</v>
      </c>
      <c r="AT520" s="28">
        <f>Tabla_Estadisticas[[#This Row],[E2_Pts_Saque]]+Tabla_Estadisticas[[#This Row],[E2_Error_Saque]]/Tabla_Estadisticas[[#This Row],[E2_Total_Saques]]</f>
        <v>9.2391304347826093</v>
      </c>
      <c r="AU520" s="28">
        <f>Tabla_Estadisticas[[#This Row],[E2_Pts_Contraataque]]/Tabla_Estadisticas[[#This Row],[E2_Pts_Totales]]</f>
        <v>0.29508196721311475</v>
      </c>
      <c r="AW520" s="22">
        <v>1148</v>
      </c>
      <c r="AX520" s="32">
        <v>42679</v>
      </c>
      <c r="AY520" s="22">
        <f>_xlfn.XLOOKUP(Auxiliar!A1149,Equipos!$B$2:$B$24,Equipos!$A$2:$A$24,"error",0)</f>
        <v>9</v>
      </c>
      <c r="AZ520" s="22">
        <f>_xlfn.XLOOKUP(Auxiliar!B1149,Equipos!$B$2:$B$24,Equipos!$A$2:$A$24,"error",0)</f>
        <v>15</v>
      </c>
      <c r="BA520" s="22">
        <v>0</v>
      </c>
      <c r="BB520" s="22">
        <v>3</v>
      </c>
    </row>
    <row r="521" spans="1:54" x14ac:dyDescent="0.25">
      <c r="A521" t="s">
        <v>72</v>
      </c>
      <c r="B521" t="s">
        <v>63</v>
      </c>
      <c r="L521" t="s">
        <v>125</v>
      </c>
      <c r="M521" t="s">
        <v>143</v>
      </c>
      <c r="N521" t="s">
        <v>68</v>
      </c>
      <c r="O521" s="2">
        <v>0.51</v>
      </c>
      <c r="P521" s="2">
        <v>0.32</v>
      </c>
      <c r="Q521" t="s">
        <v>98</v>
      </c>
      <c r="R521" t="s">
        <v>69</v>
      </c>
      <c r="S521">
        <v>13</v>
      </c>
      <c r="T521">
        <v>8</v>
      </c>
      <c r="U521">
        <v>61</v>
      </c>
      <c r="V521">
        <v>7</v>
      </c>
      <c r="W521" s="2">
        <v>0.47</v>
      </c>
      <c r="X521" s="2">
        <v>0.09</v>
      </c>
      <c r="Y521">
        <v>9</v>
      </c>
      <c r="Z521">
        <v>2</v>
      </c>
      <c r="AA521">
        <v>7</v>
      </c>
      <c r="AC521" s="22">
        <v>1148</v>
      </c>
      <c r="AD521" s="23">
        <v>9</v>
      </c>
      <c r="AE521" s="23">
        <v>15</v>
      </c>
      <c r="AF521" s="22">
        <v>42</v>
      </c>
      <c r="AG521" s="22">
        <v>63</v>
      </c>
      <c r="AH521" s="22">
        <v>12</v>
      </c>
      <c r="AI521" s="22">
        <v>1.33</v>
      </c>
      <c r="AJ521" s="22">
        <v>64</v>
      </c>
      <c r="AK521" s="24">
        <v>5</v>
      </c>
      <c r="AL521" s="24">
        <f>Tabla_Estadisticas[[#This Row],[E1_Pts_Saque]]+Tabla_Estadisticas[[#This Row],[E1_Error_Saque]]/Tabla_Estadisticas[[#This Row],[E1_Total_Saques]]</f>
        <v>7.1973684210526319</v>
      </c>
      <c r="AM521" s="24">
        <f>Tabla_Estadisticas[[#This Row],[E1_Pts_Contraataque]]/Tabla_Estadisticas[[#This Row],[E1_Total_Saques]]</f>
        <v>0.34210526315789475</v>
      </c>
      <c r="AN521" s="22">
        <v>57</v>
      </c>
      <c r="AO521" s="22">
        <v>77</v>
      </c>
      <c r="AP521" s="22">
        <v>13</v>
      </c>
      <c r="AQ521" s="22">
        <v>1.67</v>
      </c>
      <c r="AR521" s="22">
        <v>51</v>
      </c>
      <c r="AS521" s="25">
        <v>4</v>
      </c>
      <c r="AT521" s="24">
        <f>Tabla_Estadisticas[[#This Row],[E2_Pts_Saque]]+Tabla_Estadisticas[[#This Row],[E2_Error_Saque]]/Tabla_Estadisticas[[#This Row],[E2_Total_Saques]]</f>
        <v>3.1833333333333331</v>
      </c>
      <c r="AU521" s="24">
        <f>Tabla_Estadisticas[[#This Row],[E2_Pts_Contraataque]]/Tabla_Estadisticas[[#This Row],[E2_Pts_Totales]]</f>
        <v>0.21052631578947367</v>
      </c>
      <c r="AW521" s="30">
        <v>1149</v>
      </c>
      <c r="AX521" s="31">
        <v>42679</v>
      </c>
      <c r="AY521" s="30">
        <f>_xlfn.XLOOKUP(Auxiliar!A1150,Equipos!$B$2:$B$24,Equipos!$A$2:$A$24,"error",0)</f>
        <v>18</v>
      </c>
      <c r="AZ521" s="30">
        <f>_xlfn.XLOOKUP(Auxiliar!B1150,Equipos!$B$2:$B$24,Equipos!$A$2:$A$24,"error",0)</f>
        <v>17</v>
      </c>
      <c r="BA521" s="30">
        <v>3</v>
      </c>
      <c r="BB521" s="30">
        <v>0</v>
      </c>
    </row>
    <row r="522" spans="1:54" x14ac:dyDescent="0.25">
      <c r="A522" t="s">
        <v>100</v>
      </c>
      <c r="B522" t="s">
        <v>101</v>
      </c>
      <c r="L522" t="s">
        <v>132</v>
      </c>
      <c r="M522" t="s">
        <v>162</v>
      </c>
      <c r="N522" t="s">
        <v>47</v>
      </c>
      <c r="O522" s="2">
        <v>0.63</v>
      </c>
      <c r="P522" s="2">
        <v>0.36</v>
      </c>
      <c r="Q522" t="s">
        <v>79</v>
      </c>
      <c r="R522" t="s">
        <v>50</v>
      </c>
      <c r="S522">
        <v>11</v>
      </c>
      <c r="T522">
        <v>38</v>
      </c>
      <c r="U522">
        <v>78</v>
      </c>
      <c r="V522">
        <v>5</v>
      </c>
      <c r="W522" s="2">
        <v>0.65</v>
      </c>
      <c r="X522" s="2">
        <v>0.3</v>
      </c>
      <c r="Y522">
        <v>7</v>
      </c>
      <c r="Z522">
        <v>8</v>
      </c>
      <c r="AA522">
        <v>13</v>
      </c>
      <c r="AC522" s="26">
        <v>1149</v>
      </c>
      <c r="AD522" s="27">
        <v>18</v>
      </c>
      <c r="AE522" s="27">
        <v>17</v>
      </c>
      <c r="AF522" s="26">
        <v>50</v>
      </c>
      <c r="AG522" s="26">
        <v>74</v>
      </c>
      <c r="AH522" s="26">
        <v>9</v>
      </c>
      <c r="AI522" s="26">
        <v>0.67</v>
      </c>
      <c r="AJ522" s="26">
        <v>50</v>
      </c>
      <c r="AK522" s="28">
        <v>1</v>
      </c>
      <c r="AL522" s="28">
        <f>Tabla_Estadisticas[[#This Row],[E1_Pts_Saque]]+Tabla_Estadisticas[[#This Row],[E1_Error_Saque]]/Tabla_Estadisticas[[#This Row],[E1_Total_Saques]]</f>
        <v>5.2777777777777777</v>
      </c>
      <c r="AM522" s="28">
        <f>Tabla_Estadisticas[[#This Row],[E1_Pts_Contraataque]]/Tabla_Estadisticas[[#This Row],[E1_Total_Saques]]</f>
        <v>0.19444444444444445</v>
      </c>
      <c r="AN522" s="26">
        <v>47</v>
      </c>
      <c r="AO522" s="26">
        <v>61</v>
      </c>
      <c r="AP522" s="26">
        <v>11</v>
      </c>
      <c r="AQ522" s="26">
        <v>0.33</v>
      </c>
      <c r="AR522" s="26">
        <v>65</v>
      </c>
      <c r="AS522" s="29">
        <v>2</v>
      </c>
      <c r="AT522" s="28">
        <f>Tabla_Estadisticas[[#This Row],[E2_Pts_Saque]]+Tabla_Estadisticas[[#This Row],[E2_Error_Saque]]/Tabla_Estadisticas[[#This Row],[E2_Total_Saques]]</f>
        <v>6.1441441441441444</v>
      </c>
      <c r="AU522" s="28">
        <f>Tabla_Estadisticas[[#This Row],[E2_Pts_Contraataque]]/Tabla_Estadisticas[[#This Row],[E2_Pts_Totales]]</f>
        <v>0.36</v>
      </c>
      <c r="AW522" s="22">
        <v>1150</v>
      </c>
      <c r="AX522" s="32">
        <v>42681</v>
      </c>
      <c r="AY522" s="22">
        <f>_xlfn.XLOOKUP(Auxiliar!A1151,Equipos!$B$2:$B$24,Equipos!$A$2:$A$24,"error",0)</f>
        <v>1</v>
      </c>
      <c r="AZ522" s="22">
        <f>_xlfn.XLOOKUP(Auxiliar!B1151,Equipos!$B$2:$B$24,Equipos!$A$2:$A$24,"error",0)</f>
        <v>20</v>
      </c>
      <c r="BA522" s="22">
        <v>3</v>
      </c>
      <c r="BB522" s="22">
        <v>0</v>
      </c>
    </row>
    <row r="523" spans="1:54" x14ac:dyDescent="0.25">
      <c r="A523" t="s">
        <v>71</v>
      </c>
      <c r="B523" t="s">
        <v>42</v>
      </c>
      <c r="L523" t="s">
        <v>106</v>
      </c>
      <c r="M523" t="s">
        <v>48</v>
      </c>
      <c r="N523" t="s">
        <v>58</v>
      </c>
      <c r="O523" s="2">
        <v>0.52</v>
      </c>
      <c r="P523" s="2">
        <v>0.12</v>
      </c>
      <c r="Q523" t="s">
        <v>51</v>
      </c>
      <c r="R523" t="s">
        <v>47</v>
      </c>
      <c r="S523">
        <v>10</v>
      </c>
      <c r="T523">
        <v>51</v>
      </c>
      <c r="U523">
        <v>73</v>
      </c>
      <c r="V523">
        <v>2</v>
      </c>
      <c r="W523" s="2">
        <v>0.46</v>
      </c>
      <c r="X523" s="2">
        <v>0.13</v>
      </c>
      <c r="Y523">
        <v>6</v>
      </c>
      <c r="Z523">
        <v>14</v>
      </c>
      <c r="AA523">
        <v>14</v>
      </c>
      <c r="AC523" s="22">
        <v>1150</v>
      </c>
      <c r="AD523" s="23">
        <v>1</v>
      </c>
      <c r="AE523" s="23">
        <v>20</v>
      </c>
      <c r="AF523" s="22">
        <v>54</v>
      </c>
      <c r="AG523" s="22">
        <v>73</v>
      </c>
      <c r="AH523" s="22">
        <v>8</v>
      </c>
      <c r="AI523" s="22">
        <v>1</v>
      </c>
      <c r="AJ523" s="22">
        <v>52</v>
      </c>
      <c r="AK523" s="24">
        <v>5</v>
      </c>
      <c r="AL523" s="24">
        <f>Tabla_Estadisticas[[#This Row],[E1_Pts_Saque]]+Tabla_Estadisticas[[#This Row],[E1_Error_Saque]]/Tabla_Estadisticas[[#This Row],[E1_Total_Saques]]</f>
        <v>2.0759493670886076</v>
      </c>
      <c r="AM523" s="24">
        <f>Tabla_Estadisticas[[#This Row],[E1_Pts_Contraataque]]/Tabla_Estadisticas[[#This Row],[E1_Total_Saques]]</f>
        <v>0.16455696202531644</v>
      </c>
      <c r="AN523" s="22">
        <v>45</v>
      </c>
      <c r="AO523" s="22">
        <v>65</v>
      </c>
      <c r="AP523" s="22">
        <v>13</v>
      </c>
      <c r="AQ523" s="22">
        <v>1.67</v>
      </c>
      <c r="AR523" s="22">
        <v>65</v>
      </c>
      <c r="AS523" s="25">
        <v>3</v>
      </c>
      <c r="AT523" s="24">
        <f>Tabla_Estadisticas[[#This Row],[E2_Pts_Saque]]+Tabla_Estadisticas[[#This Row],[E2_Error_Saque]]/Tabla_Estadisticas[[#This Row],[E2_Total_Saques]]</f>
        <v>4.1237113402061851</v>
      </c>
      <c r="AU523" s="24">
        <f>Tabla_Estadisticas[[#This Row],[E2_Pts_Contraataque]]/Tabla_Estadisticas[[#This Row],[E2_Pts_Totales]]</f>
        <v>0.34615384615384615</v>
      </c>
      <c r="AW523" s="30">
        <v>1151</v>
      </c>
      <c r="AX523" s="31">
        <v>42679</v>
      </c>
      <c r="AY523" s="30">
        <f>_xlfn.XLOOKUP(Auxiliar!A1152,Equipos!$B$2:$B$24,Equipos!$A$2:$A$24,"error",0)</f>
        <v>21</v>
      </c>
      <c r="AZ523" s="30">
        <f>_xlfn.XLOOKUP(Auxiliar!B1152,Equipos!$B$2:$B$24,Equipos!$A$2:$A$24,"error",0)</f>
        <v>5</v>
      </c>
      <c r="BA523" s="30">
        <v>3</v>
      </c>
      <c r="BB523" s="30">
        <v>2</v>
      </c>
    </row>
    <row r="524" spans="1:54" x14ac:dyDescent="0.25">
      <c r="A524" t="s">
        <v>177</v>
      </c>
      <c r="B524" t="s">
        <v>82</v>
      </c>
      <c r="L524" t="s">
        <v>116</v>
      </c>
      <c r="M524" t="s">
        <v>96</v>
      </c>
      <c r="N524" t="s">
        <v>58</v>
      </c>
      <c r="O524" s="2">
        <v>0.38</v>
      </c>
      <c r="P524" s="2">
        <v>0.1</v>
      </c>
      <c r="Q524" t="s">
        <v>77</v>
      </c>
      <c r="R524" t="s">
        <v>69</v>
      </c>
      <c r="S524">
        <v>10</v>
      </c>
      <c r="T524">
        <v>31</v>
      </c>
      <c r="U524">
        <v>82</v>
      </c>
      <c r="V524">
        <v>9</v>
      </c>
      <c r="W524" s="2">
        <v>0.46</v>
      </c>
      <c r="X524" s="2">
        <v>0.26</v>
      </c>
      <c r="Y524">
        <v>9</v>
      </c>
      <c r="Z524">
        <v>5</v>
      </c>
      <c r="AA524">
        <v>12</v>
      </c>
      <c r="AC524" s="26">
        <v>1151</v>
      </c>
      <c r="AD524" s="27">
        <v>21</v>
      </c>
      <c r="AE524" s="27">
        <v>5</v>
      </c>
      <c r="AF524" s="26">
        <v>75</v>
      </c>
      <c r="AG524" s="26">
        <v>101</v>
      </c>
      <c r="AH524" s="26">
        <v>17</v>
      </c>
      <c r="AI524" s="26">
        <v>1</v>
      </c>
      <c r="AJ524" s="26">
        <v>87</v>
      </c>
      <c r="AK524" s="28">
        <v>3</v>
      </c>
      <c r="AL524" s="28">
        <f>Tabla_Estadisticas[[#This Row],[E1_Pts_Saque]]+Tabla_Estadisticas[[#This Row],[E1_Error_Saque]]/Tabla_Estadisticas[[#This Row],[E1_Total_Saques]]</f>
        <v>9.1276595744680851</v>
      </c>
      <c r="AM524" s="28">
        <f>Tabla_Estadisticas[[#This Row],[E1_Pts_Contraataque]]/Tabla_Estadisticas[[#This Row],[E1_Total_Saques]]</f>
        <v>0.25531914893617019</v>
      </c>
      <c r="AN524" s="26">
        <v>70</v>
      </c>
      <c r="AO524" s="26">
        <v>100</v>
      </c>
      <c r="AP524" s="26">
        <v>13</v>
      </c>
      <c r="AQ524" s="26">
        <v>0.6</v>
      </c>
      <c r="AR524" s="26">
        <v>84</v>
      </c>
      <c r="AS524" s="29">
        <v>5</v>
      </c>
      <c r="AT524" s="28">
        <f>Tabla_Estadisticas[[#This Row],[E2_Pts_Saque]]+Tabla_Estadisticas[[#This Row],[E2_Error_Saque]]/Tabla_Estadisticas[[#This Row],[E2_Total_Saques]]</f>
        <v>4.1888888888888891</v>
      </c>
      <c r="AU524" s="28">
        <f>Tabla_Estadisticas[[#This Row],[E2_Pts_Contraataque]]/Tabla_Estadisticas[[#This Row],[E2_Pts_Totales]]</f>
        <v>0.26760563380281688</v>
      </c>
      <c r="AW524" s="22">
        <v>1152</v>
      </c>
      <c r="AX524" s="32">
        <v>42725</v>
      </c>
      <c r="AY524" s="22">
        <f>_xlfn.XLOOKUP(Auxiliar!A1153,Equipos!$B$2:$B$24,Equipos!$A$2:$A$24,"error",0)</f>
        <v>16</v>
      </c>
      <c r="AZ524" s="22">
        <f>_xlfn.XLOOKUP(Auxiliar!B1153,Equipos!$B$2:$B$24,Equipos!$A$2:$A$24,"error",0)</f>
        <v>5</v>
      </c>
      <c r="BA524" s="22">
        <v>1</v>
      </c>
      <c r="BB524" s="22">
        <v>3</v>
      </c>
    </row>
    <row r="525" spans="1:54" x14ac:dyDescent="0.25">
      <c r="A525" t="s">
        <v>86</v>
      </c>
      <c r="B525" t="s">
        <v>177</v>
      </c>
      <c r="L525" t="s">
        <v>132</v>
      </c>
      <c r="M525" t="s">
        <v>155</v>
      </c>
      <c r="N525" t="s">
        <v>77</v>
      </c>
      <c r="O525" s="2">
        <v>0.48</v>
      </c>
      <c r="P525" s="2">
        <v>0.21</v>
      </c>
      <c r="Q525" t="s">
        <v>51</v>
      </c>
      <c r="R525" t="s">
        <v>45</v>
      </c>
      <c r="S525">
        <v>15</v>
      </c>
      <c r="T525">
        <v>31</v>
      </c>
      <c r="U525">
        <v>87</v>
      </c>
      <c r="V525">
        <v>7</v>
      </c>
      <c r="W525" s="2">
        <v>0.43</v>
      </c>
      <c r="X525" s="2">
        <v>0.1</v>
      </c>
      <c r="Y525">
        <v>11</v>
      </c>
      <c r="Z525">
        <v>14</v>
      </c>
      <c r="AA525">
        <v>11</v>
      </c>
      <c r="AC525" s="22">
        <v>1152</v>
      </c>
      <c r="AD525" s="23">
        <v>16</v>
      </c>
      <c r="AE525" s="23">
        <v>5</v>
      </c>
      <c r="AF525" s="22">
        <v>66</v>
      </c>
      <c r="AG525" s="22">
        <v>93</v>
      </c>
      <c r="AH525" s="22">
        <v>12</v>
      </c>
      <c r="AI525" s="22">
        <v>1.5</v>
      </c>
      <c r="AJ525" s="22">
        <v>81</v>
      </c>
      <c r="AK525" s="24">
        <v>2</v>
      </c>
      <c r="AL525" s="24">
        <f>Tabla_Estadisticas[[#This Row],[E1_Pts_Saque]]+Tabla_Estadisticas[[#This Row],[E1_Error_Saque]]/Tabla_Estadisticas[[#This Row],[E1_Total_Saques]]</f>
        <v>7.1869158878504669</v>
      </c>
      <c r="AM525" s="24">
        <f>Tabla_Estadisticas[[#This Row],[E1_Pts_Contraataque]]/Tabla_Estadisticas[[#This Row],[E1_Total_Saques]]</f>
        <v>0.28971962616822428</v>
      </c>
      <c r="AN525" s="22">
        <v>66</v>
      </c>
      <c r="AO525" s="22">
        <v>94</v>
      </c>
      <c r="AP525" s="22">
        <v>13</v>
      </c>
      <c r="AQ525" s="22">
        <v>0.5</v>
      </c>
      <c r="AR525" s="22">
        <v>81</v>
      </c>
      <c r="AS525" s="25">
        <v>6</v>
      </c>
      <c r="AT525" s="24">
        <f>Tabla_Estadisticas[[#This Row],[E2_Pts_Saque]]+Tabla_Estadisticas[[#This Row],[E2_Error_Saque]]/Tabla_Estadisticas[[#This Row],[E2_Total_Saques]]</f>
        <v>5.1428571428571432</v>
      </c>
      <c r="AU525" s="24">
        <f>Tabla_Estadisticas[[#This Row],[E2_Pts_Contraataque]]/Tabla_Estadisticas[[#This Row],[E2_Pts_Totales]]</f>
        <v>0.38028169014084506</v>
      </c>
      <c r="AW525" s="30">
        <v>1153</v>
      </c>
      <c r="AX525" s="31">
        <v>42686</v>
      </c>
      <c r="AY525" s="30">
        <f>_xlfn.XLOOKUP(Auxiliar!A1154,Equipos!$B$2:$B$24,Equipos!$A$2:$A$24,"error",0)</f>
        <v>20</v>
      </c>
      <c r="AZ525" s="30">
        <f>_xlfn.XLOOKUP(Auxiliar!B1154,Equipos!$B$2:$B$24,Equipos!$A$2:$A$24,"error",0)</f>
        <v>21</v>
      </c>
      <c r="BA525" s="30">
        <v>3</v>
      </c>
      <c r="BB525" s="30">
        <v>1</v>
      </c>
    </row>
    <row r="526" spans="1:54" x14ac:dyDescent="0.25">
      <c r="A526" t="s">
        <v>82</v>
      </c>
      <c r="B526" t="s">
        <v>42</v>
      </c>
      <c r="L526" t="s">
        <v>44</v>
      </c>
      <c r="M526" t="s">
        <v>48</v>
      </c>
      <c r="N526" t="s">
        <v>77</v>
      </c>
      <c r="O526" s="2">
        <v>0.43</v>
      </c>
      <c r="P526" s="2">
        <v>0.22</v>
      </c>
      <c r="Q526" t="s">
        <v>51</v>
      </c>
      <c r="R526" t="s">
        <v>50</v>
      </c>
      <c r="S526">
        <v>9</v>
      </c>
      <c r="T526">
        <v>51</v>
      </c>
      <c r="U526">
        <v>62</v>
      </c>
      <c r="V526">
        <v>2</v>
      </c>
      <c r="W526" s="2">
        <v>0.66</v>
      </c>
      <c r="X526" s="2">
        <v>0.35</v>
      </c>
      <c r="Y526">
        <v>7</v>
      </c>
      <c r="Z526">
        <v>14</v>
      </c>
      <c r="AA526">
        <v>5</v>
      </c>
      <c r="AC526" s="26">
        <v>1153</v>
      </c>
      <c r="AD526" s="27">
        <v>20</v>
      </c>
      <c r="AE526" s="27">
        <v>21</v>
      </c>
      <c r="AF526" s="26">
        <v>71</v>
      </c>
      <c r="AG526" s="26">
        <v>93</v>
      </c>
      <c r="AH526" s="26">
        <v>15</v>
      </c>
      <c r="AI526" s="26">
        <v>1.25</v>
      </c>
      <c r="AJ526" s="26">
        <v>77</v>
      </c>
      <c r="AK526" s="28">
        <v>2</v>
      </c>
      <c r="AL526" s="28">
        <f>Tabla_Estadisticas[[#This Row],[E1_Pts_Saque]]+Tabla_Estadisticas[[#This Row],[E1_Error_Saque]]/Tabla_Estadisticas[[#This Row],[E1_Total_Saques]]</f>
        <v>2.1948051948051948</v>
      </c>
      <c r="AM526" s="28">
        <f>Tabla_Estadisticas[[#This Row],[E1_Pts_Contraataque]]/Tabla_Estadisticas[[#This Row],[E1_Total_Saques]]</f>
        <v>0.20779220779220781</v>
      </c>
      <c r="AN526" s="26">
        <v>57</v>
      </c>
      <c r="AO526" s="26">
        <v>90</v>
      </c>
      <c r="AP526" s="26">
        <v>13</v>
      </c>
      <c r="AQ526" s="26">
        <v>0.5</v>
      </c>
      <c r="AR526" s="26">
        <v>78</v>
      </c>
      <c r="AS526" s="29">
        <v>5</v>
      </c>
      <c r="AT526" s="28">
        <f>Tabla_Estadisticas[[#This Row],[E2_Pts_Saque]]+Tabla_Estadisticas[[#This Row],[E2_Error_Saque]]/Tabla_Estadisticas[[#This Row],[E2_Total_Saques]]</f>
        <v>5.1052631578947372</v>
      </c>
      <c r="AU526" s="28">
        <f>Tabla_Estadisticas[[#This Row],[E2_Pts_Contraataque]]/Tabla_Estadisticas[[#This Row],[E2_Pts_Totales]]</f>
        <v>0.45205479452054792</v>
      </c>
      <c r="AW526" s="22">
        <v>1154</v>
      </c>
      <c r="AX526" s="32">
        <v>42686</v>
      </c>
      <c r="AY526" s="22">
        <f>_xlfn.XLOOKUP(Auxiliar!A1155,Equipos!$B$2:$B$24,Equipos!$A$2:$A$24,"error",0)</f>
        <v>17</v>
      </c>
      <c r="AZ526" s="22">
        <f>_xlfn.XLOOKUP(Auxiliar!B1155,Equipos!$B$2:$B$24,Equipos!$A$2:$A$24,"error",0)</f>
        <v>1</v>
      </c>
      <c r="BA526" s="22">
        <v>2</v>
      </c>
      <c r="BB526" s="22">
        <v>3</v>
      </c>
    </row>
    <row r="527" spans="1:54" x14ac:dyDescent="0.25">
      <c r="A527" t="s">
        <v>101</v>
      </c>
      <c r="B527" t="s">
        <v>71</v>
      </c>
      <c r="L527" t="s">
        <v>84</v>
      </c>
      <c r="M527" t="s">
        <v>70</v>
      </c>
      <c r="N527" t="s">
        <v>50</v>
      </c>
      <c r="O527" s="2">
        <v>0.6</v>
      </c>
      <c r="P527" s="2">
        <v>0.2</v>
      </c>
      <c r="Q527" t="s">
        <v>60</v>
      </c>
      <c r="R527" t="s">
        <v>60</v>
      </c>
      <c r="S527">
        <v>17</v>
      </c>
      <c r="T527">
        <v>31</v>
      </c>
      <c r="U527">
        <v>44</v>
      </c>
      <c r="V527">
        <v>2</v>
      </c>
      <c r="W527" s="2">
        <v>0.5</v>
      </c>
      <c r="X527" s="2">
        <v>0.22</v>
      </c>
      <c r="Y527">
        <v>1</v>
      </c>
      <c r="Z527">
        <v>1</v>
      </c>
      <c r="AA527">
        <v>13</v>
      </c>
      <c r="AC527" s="22">
        <v>1154</v>
      </c>
      <c r="AD527" s="23">
        <v>17</v>
      </c>
      <c r="AE527" s="23">
        <v>1</v>
      </c>
      <c r="AF527" s="22">
        <v>67</v>
      </c>
      <c r="AG527" s="22">
        <v>91</v>
      </c>
      <c r="AH527" s="22">
        <v>15</v>
      </c>
      <c r="AI527" s="22">
        <v>0.6</v>
      </c>
      <c r="AJ527" s="22">
        <v>93</v>
      </c>
      <c r="AK527" s="24">
        <v>4</v>
      </c>
      <c r="AL527" s="24">
        <f>Tabla_Estadisticas[[#This Row],[E1_Pts_Saque]]+Tabla_Estadisticas[[#This Row],[E1_Error_Saque]]/Tabla_Estadisticas[[#This Row],[E1_Total_Saques]]</f>
        <v>2.2903225806451615</v>
      </c>
      <c r="AM527" s="24">
        <f>Tabla_Estadisticas[[#This Row],[E1_Pts_Contraataque]]/Tabla_Estadisticas[[#This Row],[E1_Total_Saques]]</f>
        <v>0.17741935483870969</v>
      </c>
      <c r="AN527" s="22">
        <v>74</v>
      </c>
      <c r="AO527" s="22">
        <v>108</v>
      </c>
      <c r="AP527" s="22">
        <v>15</v>
      </c>
      <c r="AQ527" s="22">
        <v>0.8</v>
      </c>
      <c r="AR527" s="22">
        <v>76</v>
      </c>
      <c r="AS527" s="25">
        <v>3</v>
      </c>
      <c r="AT527" s="24">
        <f>Tabla_Estadisticas[[#This Row],[E2_Pts_Saque]]+Tabla_Estadisticas[[#This Row],[E2_Error_Saque]]/Tabla_Estadisticas[[#This Row],[E2_Total_Saques]]</f>
        <v>7.1486486486486482</v>
      </c>
      <c r="AU527" s="24">
        <f>Tabla_Estadisticas[[#This Row],[E2_Pts_Contraataque]]/Tabla_Estadisticas[[#This Row],[E2_Pts_Totales]]</f>
        <v>0.44897959183673469</v>
      </c>
      <c r="AW527" s="30">
        <v>1155</v>
      </c>
      <c r="AX527" s="31">
        <v>42686</v>
      </c>
      <c r="AY527" s="30">
        <f>_xlfn.XLOOKUP(Auxiliar!A1156,Equipos!$B$2:$B$24,Equipos!$A$2:$A$24,"error",0)</f>
        <v>15</v>
      </c>
      <c r="AZ527" s="30">
        <f>_xlfn.XLOOKUP(Auxiliar!B1156,Equipos!$B$2:$B$24,Equipos!$A$2:$A$24,"error",0)</f>
        <v>18</v>
      </c>
      <c r="BA527" s="30">
        <v>3</v>
      </c>
      <c r="BB527" s="30">
        <v>1</v>
      </c>
    </row>
    <row r="528" spans="1:54" x14ac:dyDescent="0.25">
      <c r="A528" t="s">
        <v>72</v>
      </c>
      <c r="B528" t="s">
        <v>100</v>
      </c>
      <c r="L528" t="s">
        <v>122</v>
      </c>
      <c r="M528" t="s">
        <v>159</v>
      </c>
      <c r="N528" t="s">
        <v>49</v>
      </c>
      <c r="O528" s="2">
        <v>0.39</v>
      </c>
      <c r="P528" s="2">
        <v>0.17</v>
      </c>
      <c r="Q528" t="s">
        <v>69</v>
      </c>
      <c r="R528" t="s">
        <v>51</v>
      </c>
      <c r="S528">
        <v>15</v>
      </c>
      <c r="T528">
        <v>32</v>
      </c>
      <c r="U528">
        <v>77</v>
      </c>
      <c r="V528">
        <v>8</v>
      </c>
      <c r="W528" s="2">
        <v>0.37</v>
      </c>
      <c r="X528" s="2">
        <v>0.22</v>
      </c>
      <c r="Y528">
        <v>14</v>
      </c>
      <c r="Z528">
        <v>9</v>
      </c>
      <c r="AA528">
        <v>6</v>
      </c>
      <c r="AC528" s="26">
        <v>1155</v>
      </c>
      <c r="AD528" s="27">
        <v>15</v>
      </c>
      <c r="AE528" s="27">
        <v>18</v>
      </c>
      <c r="AF528" s="26">
        <v>71</v>
      </c>
      <c r="AG528" s="26">
        <v>94</v>
      </c>
      <c r="AH528" s="26">
        <v>15</v>
      </c>
      <c r="AI528" s="26">
        <v>1.25</v>
      </c>
      <c r="AJ528" s="26">
        <v>67</v>
      </c>
      <c r="AK528" s="28">
        <v>3</v>
      </c>
      <c r="AL528" s="28">
        <f>Tabla_Estadisticas[[#This Row],[E1_Pts_Saque]]+Tabla_Estadisticas[[#This Row],[E1_Error_Saque]]/Tabla_Estadisticas[[#This Row],[E1_Total_Saques]]</f>
        <v>8.1808510638297864</v>
      </c>
      <c r="AM528" s="28">
        <f>Tabla_Estadisticas[[#This Row],[E1_Pts_Contraataque]]/Tabla_Estadisticas[[#This Row],[E1_Total_Saques]]</f>
        <v>0.31914893617021278</v>
      </c>
      <c r="AN528" s="26">
        <v>59</v>
      </c>
      <c r="AO528" s="26">
        <v>83</v>
      </c>
      <c r="AP528" s="26">
        <v>16</v>
      </c>
      <c r="AQ528" s="26">
        <v>0.75</v>
      </c>
      <c r="AR528" s="26">
        <v>79</v>
      </c>
      <c r="AS528" s="29">
        <v>5</v>
      </c>
      <c r="AT528" s="28">
        <f>Tabla_Estadisticas[[#This Row],[E2_Pts_Saque]]+Tabla_Estadisticas[[#This Row],[E2_Error_Saque]]/Tabla_Estadisticas[[#This Row],[E2_Total_Saques]]</f>
        <v>10.135922330097088</v>
      </c>
      <c r="AU528" s="28">
        <f>Tabla_Estadisticas[[#This Row],[E2_Pts_Contraataque]]/Tabla_Estadisticas[[#This Row],[E2_Pts_Totales]]</f>
        <v>0.44444444444444442</v>
      </c>
      <c r="AW528" s="22">
        <v>1156</v>
      </c>
      <c r="AX528" s="32">
        <v>42686</v>
      </c>
      <c r="AY528" s="22">
        <f>_xlfn.XLOOKUP(Auxiliar!A1157,Equipos!$B$2:$B$24,Equipos!$A$2:$A$24,"error",0)</f>
        <v>8</v>
      </c>
      <c r="AZ528" s="22">
        <f>_xlfn.XLOOKUP(Auxiliar!B1157,Equipos!$B$2:$B$24,Equipos!$A$2:$A$24,"error",0)</f>
        <v>9</v>
      </c>
      <c r="BA528" s="22">
        <v>2</v>
      </c>
      <c r="BB528" s="22">
        <v>3</v>
      </c>
    </row>
    <row r="529" spans="1:54" x14ac:dyDescent="0.25">
      <c r="A529" t="s">
        <v>53</v>
      </c>
      <c r="B529" t="s">
        <v>63</v>
      </c>
      <c r="L529" t="s">
        <v>152</v>
      </c>
      <c r="M529" t="s">
        <v>160</v>
      </c>
      <c r="N529" t="s">
        <v>68</v>
      </c>
      <c r="O529" s="2">
        <v>0.48</v>
      </c>
      <c r="P529" s="2">
        <v>0.28000000000000003</v>
      </c>
      <c r="Q529" t="s">
        <v>58</v>
      </c>
      <c r="R529" t="s">
        <v>69</v>
      </c>
      <c r="S529">
        <v>5</v>
      </c>
      <c r="T529">
        <v>8</v>
      </c>
      <c r="U529">
        <v>83</v>
      </c>
      <c r="V529">
        <v>11</v>
      </c>
      <c r="W529" s="2">
        <v>0.38</v>
      </c>
      <c r="X529" s="2">
        <v>0.16</v>
      </c>
      <c r="Y529">
        <v>9</v>
      </c>
      <c r="Z529">
        <v>4</v>
      </c>
      <c r="AA529">
        <v>9</v>
      </c>
      <c r="AC529" s="22">
        <v>1156</v>
      </c>
      <c r="AD529" s="23">
        <v>8</v>
      </c>
      <c r="AE529" s="23">
        <v>9</v>
      </c>
      <c r="AF529" s="22">
        <v>75</v>
      </c>
      <c r="AG529" s="22">
        <v>107</v>
      </c>
      <c r="AH529" s="22">
        <v>27</v>
      </c>
      <c r="AI529" s="22">
        <v>1.6</v>
      </c>
      <c r="AJ529" s="22">
        <v>84</v>
      </c>
      <c r="AK529" s="24">
        <v>8</v>
      </c>
      <c r="AL529" s="24">
        <f>Tabla_Estadisticas[[#This Row],[E1_Pts_Saque]]+Tabla_Estadisticas[[#This Row],[E1_Error_Saque]]/Tabla_Estadisticas[[#This Row],[E1_Total_Saques]]</f>
        <v>11.153061224489797</v>
      </c>
      <c r="AM529" s="24">
        <f>Tabla_Estadisticas[[#This Row],[E1_Pts_Contraataque]]/Tabla_Estadisticas[[#This Row],[E1_Total_Saques]]</f>
        <v>0.35714285714285715</v>
      </c>
      <c r="AN529" s="22">
        <v>69</v>
      </c>
      <c r="AO529" s="22">
        <v>104</v>
      </c>
      <c r="AP529" s="22">
        <v>20</v>
      </c>
      <c r="AQ529" s="22">
        <v>1.6</v>
      </c>
      <c r="AR529" s="22">
        <v>80</v>
      </c>
      <c r="AS529" s="25">
        <v>8</v>
      </c>
      <c r="AT529" s="24">
        <f>Tabla_Estadisticas[[#This Row],[E2_Pts_Saque]]+Tabla_Estadisticas[[#This Row],[E2_Error_Saque]]/Tabla_Estadisticas[[#This Row],[E2_Total_Saques]]</f>
        <v>3.1794871794871793</v>
      </c>
      <c r="AU529" s="24">
        <f>Tabla_Estadisticas[[#This Row],[E2_Pts_Contraataque]]/Tabla_Estadisticas[[#This Row],[E2_Pts_Totales]]</f>
        <v>0.26</v>
      </c>
      <c r="AW529" s="30">
        <v>1157</v>
      </c>
      <c r="AX529" s="31">
        <v>42688</v>
      </c>
      <c r="AY529" s="30">
        <f>_xlfn.XLOOKUP(Auxiliar!A1158,Equipos!$B$2:$B$24,Equipos!$A$2:$A$24,"error",0)</f>
        <v>19</v>
      </c>
      <c r="AZ529" s="30">
        <f>_xlfn.XLOOKUP(Auxiliar!B1158,Equipos!$B$2:$B$24,Equipos!$A$2:$A$24,"error",0)</f>
        <v>2</v>
      </c>
      <c r="BA529" s="30">
        <v>1</v>
      </c>
      <c r="BB529" s="30">
        <v>3</v>
      </c>
    </row>
    <row r="530" spans="1:54" x14ac:dyDescent="0.25">
      <c r="A530" t="s">
        <v>92</v>
      </c>
      <c r="B530" t="s">
        <v>87</v>
      </c>
      <c r="L530" t="s">
        <v>125</v>
      </c>
      <c r="M530" t="s">
        <v>43</v>
      </c>
      <c r="N530" t="s">
        <v>60</v>
      </c>
      <c r="O530" s="2">
        <v>0.53</v>
      </c>
      <c r="P530" s="2">
        <v>0.21</v>
      </c>
      <c r="Q530" t="s">
        <v>79</v>
      </c>
      <c r="R530" t="s">
        <v>117</v>
      </c>
      <c r="S530">
        <v>8</v>
      </c>
      <c r="T530">
        <v>6</v>
      </c>
      <c r="U530">
        <v>66</v>
      </c>
      <c r="V530">
        <v>7</v>
      </c>
      <c r="W530" s="2">
        <v>0.45</v>
      </c>
      <c r="X530" s="2">
        <v>0.19</v>
      </c>
      <c r="Y530">
        <v>13</v>
      </c>
      <c r="Z530">
        <v>8</v>
      </c>
      <c r="AA530">
        <v>11</v>
      </c>
      <c r="AC530" s="26">
        <v>1157</v>
      </c>
      <c r="AD530" s="27">
        <v>19</v>
      </c>
      <c r="AE530" s="27">
        <v>2</v>
      </c>
      <c r="AF530" s="26">
        <v>49</v>
      </c>
      <c r="AG530" s="26">
        <v>81</v>
      </c>
      <c r="AH530" s="26">
        <v>11</v>
      </c>
      <c r="AI530" s="26">
        <v>1.25</v>
      </c>
      <c r="AJ530" s="26">
        <v>77</v>
      </c>
      <c r="AK530" s="28">
        <v>8</v>
      </c>
      <c r="AL530" s="28">
        <f>Tabla_Estadisticas[[#This Row],[E1_Pts_Saque]]+Tabla_Estadisticas[[#This Row],[E1_Error_Saque]]/Tabla_Estadisticas[[#This Row],[E1_Total_Saques]]</f>
        <v>7.2142857142857144</v>
      </c>
      <c r="AM530" s="28">
        <f>Tabla_Estadisticas[[#This Row],[E1_Pts_Contraataque]]/Tabla_Estadisticas[[#This Row],[E1_Total_Saques]]</f>
        <v>0.32142857142857145</v>
      </c>
      <c r="AN530" s="26">
        <v>76</v>
      </c>
      <c r="AO530" s="26">
        <v>97</v>
      </c>
      <c r="AP530" s="26">
        <v>20</v>
      </c>
      <c r="AQ530" s="26">
        <v>2</v>
      </c>
      <c r="AR530" s="26">
        <v>70</v>
      </c>
      <c r="AS530" s="29">
        <v>5</v>
      </c>
      <c r="AT530" s="28">
        <f>Tabla_Estadisticas[[#This Row],[E2_Pts_Saque]]+Tabla_Estadisticas[[#This Row],[E2_Error_Saque]]/Tabla_Estadisticas[[#This Row],[E2_Total_Saques]]</f>
        <v>1.1428571428571428</v>
      </c>
      <c r="AU530" s="28">
        <f>Tabla_Estadisticas[[#This Row],[E2_Pts_Contraataque]]/Tabla_Estadisticas[[#This Row],[E2_Pts_Totales]]</f>
        <v>0.32558139534883723</v>
      </c>
      <c r="AW530" s="22">
        <v>1158</v>
      </c>
      <c r="AX530" s="32">
        <v>42686</v>
      </c>
      <c r="AY530" s="22">
        <f>_xlfn.XLOOKUP(Auxiliar!A1159,Equipos!$B$2:$B$24,Equipos!$A$2:$A$24,"error",0)</f>
        <v>13</v>
      </c>
      <c r="AZ530" s="22">
        <f>_xlfn.XLOOKUP(Auxiliar!B1159,Equipos!$B$2:$B$24,Equipos!$A$2:$A$24,"error",0)</f>
        <v>14</v>
      </c>
      <c r="BA530" s="22">
        <v>3</v>
      </c>
      <c r="BB530" s="22">
        <v>0</v>
      </c>
    </row>
    <row r="531" spans="1:54" x14ac:dyDescent="0.25">
      <c r="A531" t="s">
        <v>41</v>
      </c>
      <c r="B531" t="s">
        <v>54</v>
      </c>
      <c r="L531" t="s">
        <v>143</v>
      </c>
      <c r="M531" t="s">
        <v>90</v>
      </c>
      <c r="N531" t="s">
        <v>98</v>
      </c>
      <c r="O531" s="2">
        <v>0.63</v>
      </c>
      <c r="P531" s="2">
        <v>0.28000000000000003</v>
      </c>
      <c r="Q531" t="s">
        <v>77</v>
      </c>
      <c r="R531" t="s">
        <v>84</v>
      </c>
      <c r="S531">
        <v>11</v>
      </c>
      <c r="T531">
        <v>29</v>
      </c>
      <c r="U531">
        <v>82</v>
      </c>
      <c r="V531">
        <v>3</v>
      </c>
      <c r="W531" s="2">
        <v>0.62</v>
      </c>
      <c r="X531" s="2">
        <v>0.3</v>
      </c>
      <c r="Y531">
        <v>12</v>
      </c>
      <c r="Z531">
        <v>5</v>
      </c>
      <c r="AA531">
        <v>7</v>
      </c>
      <c r="AC531" s="22">
        <v>1158</v>
      </c>
      <c r="AD531" s="23">
        <v>13</v>
      </c>
      <c r="AE531" s="23">
        <v>14</v>
      </c>
      <c r="AF531" s="22">
        <v>49</v>
      </c>
      <c r="AG531" s="22">
        <v>74</v>
      </c>
      <c r="AH531" s="22">
        <v>16</v>
      </c>
      <c r="AI531" s="22">
        <v>1.67</v>
      </c>
      <c r="AJ531" s="22">
        <v>42</v>
      </c>
      <c r="AK531" s="24">
        <v>3</v>
      </c>
      <c r="AL531" s="24">
        <f>Tabla_Estadisticas[[#This Row],[E1_Pts_Saque]]+Tabla_Estadisticas[[#This Row],[E1_Error_Saque]]/Tabla_Estadisticas[[#This Row],[E1_Total_Saques]]</f>
        <v>3.1458333333333335</v>
      </c>
      <c r="AM531" s="24">
        <f>Tabla_Estadisticas[[#This Row],[E1_Pts_Contraataque]]/Tabla_Estadisticas[[#This Row],[E1_Total_Saques]]</f>
        <v>0.26041666666666669</v>
      </c>
      <c r="AN531" s="22">
        <v>29</v>
      </c>
      <c r="AO531" s="22">
        <v>54</v>
      </c>
      <c r="AP531" s="22">
        <v>12</v>
      </c>
      <c r="AQ531" s="22">
        <v>1</v>
      </c>
      <c r="AR531" s="22">
        <v>58</v>
      </c>
      <c r="AS531" s="25">
        <v>5</v>
      </c>
      <c r="AT531" s="24">
        <f>Tabla_Estadisticas[[#This Row],[E2_Pts_Saque]]+Tabla_Estadisticas[[#This Row],[E2_Error_Saque]]/Tabla_Estadisticas[[#This Row],[E2_Total_Saques]]</f>
        <v>2.1084337349397591</v>
      </c>
      <c r="AU531" s="24">
        <f>Tabla_Estadisticas[[#This Row],[E2_Pts_Contraataque]]/Tabla_Estadisticas[[#This Row],[E2_Pts_Totales]]</f>
        <v>0.21311475409836064</v>
      </c>
      <c r="AW531" s="30">
        <v>1159</v>
      </c>
      <c r="AX531" s="31">
        <v>42685</v>
      </c>
      <c r="AY531" s="30">
        <f>_xlfn.XLOOKUP(Auxiliar!A1160,Equipos!$B$2:$B$24,Equipos!$A$2:$A$24,"error",0)</f>
        <v>7</v>
      </c>
      <c r="AZ531" s="30">
        <f>_xlfn.XLOOKUP(Auxiliar!B1160,Equipos!$B$2:$B$24,Equipos!$A$2:$A$24,"error",0)</f>
        <v>12</v>
      </c>
      <c r="BA531" s="30">
        <v>3</v>
      </c>
      <c r="BB531" s="30">
        <v>2</v>
      </c>
    </row>
    <row r="532" spans="1:54" x14ac:dyDescent="0.25">
      <c r="A532" t="s">
        <v>86</v>
      </c>
      <c r="B532" t="s">
        <v>87</v>
      </c>
      <c r="L532" t="s">
        <v>132</v>
      </c>
      <c r="M532" t="s">
        <v>139</v>
      </c>
      <c r="N532" t="s">
        <v>84</v>
      </c>
      <c r="O532" s="2">
        <v>0.47</v>
      </c>
      <c r="P532" s="2">
        <v>0.25</v>
      </c>
      <c r="Q532" t="s">
        <v>77</v>
      </c>
      <c r="R532" t="s">
        <v>79</v>
      </c>
      <c r="S532">
        <v>11</v>
      </c>
      <c r="T532">
        <v>43</v>
      </c>
      <c r="U532">
        <v>77</v>
      </c>
      <c r="V532">
        <v>3</v>
      </c>
      <c r="W532" s="2">
        <v>0.49</v>
      </c>
      <c r="X532" s="2">
        <v>0.23</v>
      </c>
      <c r="Y532">
        <v>8</v>
      </c>
      <c r="Z532">
        <v>5</v>
      </c>
      <c r="AA532">
        <v>10</v>
      </c>
      <c r="AC532" s="26">
        <v>1159</v>
      </c>
      <c r="AD532" s="27">
        <v>7</v>
      </c>
      <c r="AE532" s="27">
        <v>12</v>
      </c>
      <c r="AF532" s="26">
        <v>75</v>
      </c>
      <c r="AG532" s="26">
        <v>99</v>
      </c>
      <c r="AH532" s="26">
        <v>15</v>
      </c>
      <c r="AI532" s="26">
        <v>1.8</v>
      </c>
      <c r="AJ532" s="26">
        <v>86</v>
      </c>
      <c r="AK532" s="28">
        <v>8</v>
      </c>
      <c r="AL532" s="28">
        <f>Tabla_Estadisticas[[#This Row],[E1_Pts_Saque]]+Tabla_Estadisticas[[#This Row],[E1_Error_Saque]]/Tabla_Estadisticas[[#This Row],[E1_Total_Saques]]</f>
        <v>3.1538461538461537</v>
      </c>
      <c r="AM532" s="28">
        <f>Tabla_Estadisticas[[#This Row],[E1_Pts_Contraataque]]/Tabla_Estadisticas[[#This Row],[E1_Total_Saques]]</f>
        <v>0.24175824175824176</v>
      </c>
      <c r="AN532" s="26">
        <v>74</v>
      </c>
      <c r="AO532" s="26">
        <v>102</v>
      </c>
      <c r="AP532" s="26">
        <v>16</v>
      </c>
      <c r="AQ532" s="26">
        <v>1.6</v>
      </c>
      <c r="AR532" s="26">
        <v>84</v>
      </c>
      <c r="AS532" s="29">
        <v>9</v>
      </c>
      <c r="AT532" s="28">
        <f>Tabla_Estadisticas[[#This Row],[E2_Pts_Saque]]+Tabla_Estadisticas[[#This Row],[E2_Error_Saque]]/Tabla_Estadisticas[[#This Row],[E2_Total_Saques]]</f>
        <v>12.154639175257731</v>
      </c>
      <c r="AU532" s="28">
        <f>Tabla_Estadisticas[[#This Row],[E2_Pts_Contraataque]]/Tabla_Estadisticas[[#This Row],[E2_Pts_Totales]]</f>
        <v>0.3611111111111111</v>
      </c>
      <c r="AW532" s="22">
        <v>1160</v>
      </c>
      <c r="AX532" s="32">
        <v>42693</v>
      </c>
      <c r="AY532" s="22">
        <f>_xlfn.XLOOKUP(Auxiliar!A1161,Equipos!$B$2:$B$24,Equipos!$A$2:$A$24,"error",0)</f>
        <v>12</v>
      </c>
      <c r="AZ532" s="22">
        <f>_xlfn.XLOOKUP(Auxiliar!B1161,Equipos!$B$2:$B$24,Equipos!$A$2:$A$24,"error",0)</f>
        <v>16</v>
      </c>
      <c r="BA532" s="22">
        <v>3</v>
      </c>
      <c r="BB532" s="22">
        <v>1</v>
      </c>
    </row>
    <row r="533" spans="1:54" x14ac:dyDescent="0.25">
      <c r="A533" t="s">
        <v>63</v>
      </c>
      <c r="B533" t="s">
        <v>54</v>
      </c>
      <c r="L533" t="s">
        <v>109</v>
      </c>
      <c r="M533" t="s">
        <v>73</v>
      </c>
      <c r="N533" t="s">
        <v>58</v>
      </c>
      <c r="O533" s="2">
        <v>0.5</v>
      </c>
      <c r="P533" s="2">
        <v>0.13</v>
      </c>
      <c r="Q533" t="s">
        <v>50</v>
      </c>
      <c r="R533" t="s">
        <v>50</v>
      </c>
      <c r="S533">
        <v>2</v>
      </c>
      <c r="T533">
        <v>39</v>
      </c>
      <c r="U533">
        <v>44</v>
      </c>
      <c r="V533">
        <v>4</v>
      </c>
      <c r="W533" s="2">
        <v>0.61</v>
      </c>
      <c r="X533" s="2">
        <v>0.28999999999999998</v>
      </c>
      <c r="Y533">
        <v>7</v>
      </c>
      <c r="Z533">
        <v>7</v>
      </c>
      <c r="AA533">
        <v>11</v>
      </c>
      <c r="AC533" s="22">
        <v>1160</v>
      </c>
      <c r="AD533" s="23">
        <v>12</v>
      </c>
      <c r="AE533" s="23">
        <v>16</v>
      </c>
      <c r="AF533" s="22">
        <v>71</v>
      </c>
      <c r="AG533" s="22">
        <v>95</v>
      </c>
      <c r="AH533" s="22">
        <v>8</v>
      </c>
      <c r="AI533" s="22">
        <v>1</v>
      </c>
      <c r="AJ533" s="22">
        <v>68</v>
      </c>
      <c r="AK533" s="24">
        <v>2</v>
      </c>
      <c r="AL533" s="24">
        <f>Tabla_Estadisticas[[#This Row],[E1_Pts_Saque]]+Tabla_Estadisticas[[#This Row],[E1_Error_Saque]]/Tabla_Estadisticas[[#This Row],[E1_Total_Saques]]</f>
        <v>4.1851851851851851</v>
      </c>
      <c r="AM533" s="24">
        <f>Tabla_Estadisticas[[#This Row],[E1_Pts_Contraataque]]/Tabla_Estadisticas[[#This Row],[E1_Total_Saques]]</f>
        <v>0.16666666666666666</v>
      </c>
      <c r="AN533" s="22">
        <v>63</v>
      </c>
      <c r="AO533" s="22">
        <v>79</v>
      </c>
      <c r="AP533" s="22">
        <v>11</v>
      </c>
      <c r="AQ533" s="22">
        <v>0.5</v>
      </c>
      <c r="AR533" s="22">
        <v>87</v>
      </c>
      <c r="AS533" s="25">
        <v>4</v>
      </c>
      <c r="AT533" s="24">
        <f>Tabla_Estadisticas[[#This Row],[E2_Pts_Saque]]+Tabla_Estadisticas[[#This Row],[E2_Error_Saque]]/Tabla_Estadisticas[[#This Row],[E2_Total_Saques]]</f>
        <v>4.1081081081081079</v>
      </c>
      <c r="AU533" s="24">
        <f>Tabla_Estadisticas[[#This Row],[E2_Pts_Contraataque]]/Tabla_Estadisticas[[#This Row],[E2_Pts_Totales]]</f>
        <v>0.46666666666666667</v>
      </c>
      <c r="AW533" s="30">
        <v>1161</v>
      </c>
      <c r="AX533" s="31">
        <v>42693</v>
      </c>
      <c r="AY533" s="30">
        <f>_xlfn.XLOOKUP(Auxiliar!A1162,Equipos!$B$2:$B$24,Equipos!$A$2:$A$24,"error",0)</f>
        <v>14</v>
      </c>
      <c r="AZ533" s="30">
        <f>_xlfn.XLOOKUP(Auxiliar!B1162,Equipos!$B$2:$B$24,Equipos!$A$2:$A$24,"error",0)</f>
        <v>7</v>
      </c>
      <c r="BA533" s="30">
        <v>3</v>
      </c>
      <c r="BB533" s="30">
        <v>1</v>
      </c>
    </row>
    <row r="534" spans="1:54" x14ac:dyDescent="0.25">
      <c r="A534" t="s">
        <v>100</v>
      </c>
      <c r="B534" t="s">
        <v>41</v>
      </c>
      <c r="L534" t="s">
        <v>107</v>
      </c>
      <c r="M534" t="s">
        <v>130</v>
      </c>
      <c r="N534" t="s">
        <v>47</v>
      </c>
      <c r="O534" s="2">
        <v>0.44</v>
      </c>
      <c r="P534" s="2">
        <v>0.26</v>
      </c>
      <c r="Q534" t="s">
        <v>49</v>
      </c>
      <c r="R534" t="s">
        <v>58</v>
      </c>
      <c r="S534">
        <v>10</v>
      </c>
      <c r="T534">
        <v>22</v>
      </c>
      <c r="U534">
        <v>81</v>
      </c>
      <c r="V534">
        <v>8</v>
      </c>
      <c r="W534" s="2">
        <v>0.41</v>
      </c>
      <c r="X534" s="2">
        <v>0.19</v>
      </c>
      <c r="Y534">
        <v>4</v>
      </c>
      <c r="Z534">
        <v>10</v>
      </c>
      <c r="AA534">
        <v>9</v>
      </c>
      <c r="AC534" s="26">
        <v>1161</v>
      </c>
      <c r="AD534" s="27">
        <v>14</v>
      </c>
      <c r="AE534" s="27">
        <v>7</v>
      </c>
      <c r="AF534" s="26">
        <v>82</v>
      </c>
      <c r="AG534" s="26">
        <v>107</v>
      </c>
      <c r="AH534" s="26">
        <v>20</v>
      </c>
      <c r="AI534" s="26">
        <v>1.5</v>
      </c>
      <c r="AJ534" s="26">
        <v>88</v>
      </c>
      <c r="AK534" s="28">
        <v>6</v>
      </c>
      <c r="AL534" s="28">
        <f>Tabla_Estadisticas[[#This Row],[E1_Pts_Saque]]+Tabla_Estadisticas[[#This Row],[E1_Error_Saque]]/Tabla_Estadisticas[[#This Row],[E1_Total_Saques]]</f>
        <v>8.19</v>
      </c>
      <c r="AM534" s="28">
        <f>Tabla_Estadisticas[[#This Row],[E1_Pts_Contraataque]]/Tabla_Estadisticas[[#This Row],[E1_Total_Saques]]</f>
        <v>0.24</v>
      </c>
      <c r="AN534" s="26">
        <v>76</v>
      </c>
      <c r="AO534" s="26">
        <v>106</v>
      </c>
      <c r="AP534" s="26">
        <v>18</v>
      </c>
      <c r="AQ534" s="26">
        <v>1.5</v>
      </c>
      <c r="AR534" s="26">
        <v>87</v>
      </c>
      <c r="AS534" s="29">
        <v>6</v>
      </c>
      <c r="AT534" s="28">
        <f>Tabla_Estadisticas[[#This Row],[E2_Pts_Saque]]+Tabla_Estadisticas[[#This Row],[E2_Error_Saque]]/Tabla_Estadisticas[[#This Row],[E2_Total_Saques]]</f>
        <v>6.2247191011235952</v>
      </c>
      <c r="AU534" s="28">
        <f>Tabla_Estadisticas[[#This Row],[E2_Pts_Contraataque]]/Tabla_Estadisticas[[#This Row],[E2_Pts_Totales]]</f>
        <v>0.28125</v>
      </c>
      <c r="AW534" s="22">
        <v>1162</v>
      </c>
      <c r="AX534" s="32">
        <v>42683</v>
      </c>
      <c r="AY534" s="22">
        <f>_xlfn.XLOOKUP(Auxiliar!A1163,Equipos!$B$2:$B$24,Equipos!$A$2:$A$24,"error",0)</f>
        <v>2</v>
      </c>
      <c r="AZ534" s="22">
        <f>_xlfn.XLOOKUP(Auxiliar!B1163,Equipos!$B$2:$B$24,Equipos!$A$2:$A$24,"error",0)</f>
        <v>13</v>
      </c>
      <c r="BA534" s="22">
        <v>3</v>
      </c>
      <c r="BB534" s="22">
        <v>2</v>
      </c>
    </row>
    <row r="535" spans="1:54" x14ac:dyDescent="0.25">
      <c r="A535" t="s">
        <v>71</v>
      </c>
      <c r="B535" t="s">
        <v>92</v>
      </c>
      <c r="L535" t="s">
        <v>117</v>
      </c>
      <c r="M535" t="s">
        <v>94</v>
      </c>
      <c r="N535" t="s">
        <v>58</v>
      </c>
      <c r="O535" s="2">
        <v>0.52</v>
      </c>
      <c r="P535" s="2">
        <v>0.22</v>
      </c>
      <c r="Q535" t="s">
        <v>117</v>
      </c>
      <c r="R535" t="s">
        <v>50</v>
      </c>
      <c r="S535">
        <v>8</v>
      </c>
      <c r="T535">
        <v>33</v>
      </c>
      <c r="U535">
        <v>58</v>
      </c>
      <c r="V535">
        <v>1</v>
      </c>
      <c r="W535" s="2">
        <v>0.37</v>
      </c>
      <c r="X535" s="2">
        <v>0.13</v>
      </c>
      <c r="Y535">
        <v>7</v>
      </c>
      <c r="Z535">
        <v>13</v>
      </c>
      <c r="AA535">
        <v>6</v>
      </c>
      <c r="AC535" s="22">
        <v>1162</v>
      </c>
      <c r="AD535" s="23">
        <v>2</v>
      </c>
      <c r="AE535" s="23">
        <v>13</v>
      </c>
      <c r="AF535" s="22">
        <v>77</v>
      </c>
      <c r="AG535" s="22">
        <v>109</v>
      </c>
      <c r="AH535" s="22">
        <v>12</v>
      </c>
      <c r="AI535" s="22">
        <v>1.2</v>
      </c>
      <c r="AJ535" s="22">
        <v>80</v>
      </c>
      <c r="AK535" s="24">
        <v>3</v>
      </c>
      <c r="AL535" s="24">
        <f>Tabla_Estadisticas[[#This Row],[E1_Pts_Saque]]+Tabla_Estadisticas[[#This Row],[E1_Error_Saque]]/Tabla_Estadisticas[[#This Row],[E1_Total_Saques]]</f>
        <v>1.1470588235294117</v>
      </c>
      <c r="AM535" s="24">
        <f>Tabla_Estadisticas[[#This Row],[E1_Pts_Contraataque]]/Tabla_Estadisticas[[#This Row],[E1_Total_Saques]]</f>
        <v>0.22058823529411764</v>
      </c>
      <c r="AN535" s="22">
        <v>79</v>
      </c>
      <c r="AO535" s="22">
        <v>105</v>
      </c>
      <c r="AP535" s="22">
        <v>25</v>
      </c>
      <c r="AQ535" s="22">
        <v>0.6</v>
      </c>
      <c r="AR535" s="22">
        <v>96</v>
      </c>
      <c r="AS535" s="25">
        <v>5</v>
      </c>
      <c r="AT535" s="24">
        <f>Tabla_Estadisticas[[#This Row],[E2_Pts_Saque]]+Tabla_Estadisticas[[#This Row],[E2_Error_Saque]]/Tabla_Estadisticas[[#This Row],[E2_Total_Saques]]</f>
        <v>4.1917808219178081</v>
      </c>
      <c r="AU535" s="24">
        <f>Tabla_Estadisticas[[#This Row],[E2_Pts_Contraataque]]/Tabla_Estadisticas[[#This Row],[E2_Pts_Totales]]</f>
        <v>0.3728813559322034</v>
      </c>
      <c r="AW535" s="30">
        <v>1163</v>
      </c>
      <c r="AX535" s="31">
        <v>42693</v>
      </c>
      <c r="AY535" s="30">
        <f>_xlfn.XLOOKUP(Auxiliar!A1164,Equipos!$B$2:$B$24,Equipos!$A$2:$A$24,"error",0)</f>
        <v>9</v>
      </c>
      <c r="AZ535" s="30">
        <f>_xlfn.XLOOKUP(Auxiliar!B1164,Equipos!$B$2:$B$24,Equipos!$A$2:$A$24,"error",0)</f>
        <v>19</v>
      </c>
      <c r="BA535" s="30">
        <v>3</v>
      </c>
      <c r="BB535" s="30">
        <v>1</v>
      </c>
    </row>
    <row r="536" spans="1:54" x14ac:dyDescent="0.25">
      <c r="A536" t="s">
        <v>53</v>
      </c>
      <c r="B536" t="s">
        <v>82</v>
      </c>
      <c r="L536" t="s">
        <v>146</v>
      </c>
      <c r="M536" t="s">
        <v>115</v>
      </c>
      <c r="N536" t="s">
        <v>77</v>
      </c>
      <c r="O536" s="2">
        <v>0.56000000000000005</v>
      </c>
      <c r="P536" s="2">
        <v>0.23</v>
      </c>
      <c r="Q536" t="s">
        <v>77</v>
      </c>
      <c r="R536" t="s">
        <v>79</v>
      </c>
      <c r="S536">
        <v>7</v>
      </c>
      <c r="T536">
        <v>-7</v>
      </c>
      <c r="U536">
        <v>60</v>
      </c>
      <c r="V536">
        <v>10</v>
      </c>
      <c r="W536" s="2">
        <v>0.4</v>
      </c>
      <c r="X536" s="2">
        <v>0.15</v>
      </c>
      <c r="Y536">
        <v>8</v>
      </c>
      <c r="Z536">
        <v>5</v>
      </c>
      <c r="AA536">
        <v>8</v>
      </c>
      <c r="AC536" s="26">
        <v>1163</v>
      </c>
      <c r="AD536" s="27">
        <v>9</v>
      </c>
      <c r="AE536" s="27">
        <v>19</v>
      </c>
      <c r="AF536" s="26">
        <v>71</v>
      </c>
      <c r="AG536" s="26">
        <v>105</v>
      </c>
      <c r="AH536" s="26">
        <v>18</v>
      </c>
      <c r="AI536" s="26">
        <v>2.25</v>
      </c>
      <c r="AJ536" s="26">
        <v>73</v>
      </c>
      <c r="AK536" s="28">
        <v>7</v>
      </c>
      <c r="AL536" s="28">
        <f>Tabla_Estadisticas[[#This Row],[E1_Pts_Saque]]+Tabla_Estadisticas[[#This Row],[E1_Error_Saque]]/Tabla_Estadisticas[[#This Row],[E1_Total_Saques]]</f>
        <v>10.210526315789474</v>
      </c>
      <c r="AM536" s="28">
        <f>Tabla_Estadisticas[[#This Row],[E1_Pts_Contraataque]]/Tabla_Estadisticas[[#This Row],[E1_Total_Saques]]</f>
        <v>0.32894736842105265</v>
      </c>
      <c r="AN536" s="26">
        <v>68</v>
      </c>
      <c r="AO536" s="26">
        <v>94</v>
      </c>
      <c r="AP536" s="26">
        <v>21</v>
      </c>
      <c r="AQ536" s="26">
        <v>1.75</v>
      </c>
      <c r="AR536" s="26">
        <v>87</v>
      </c>
      <c r="AS536" s="29">
        <v>9</v>
      </c>
      <c r="AT536" s="28">
        <f>Tabla_Estadisticas[[#This Row],[E2_Pts_Saque]]+Tabla_Estadisticas[[#This Row],[E2_Error_Saque]]/Tabla_Estadisticas[[#This Row],[E2_Total_Saques]]</f>
        <v>5.2333333333333334</v>
      </c>
      <c r="AU536" s="28">
        <f>Tabla_Estadisticas[[#This Row],[E2_Pts_Contraataque]]/Tabla_Estadisticas[[#This Row],[E2_Pts_Totales]]</f>
        <v>0.48571428571428571</v>
      </c>
      <c r="AW536" s="22">
        <v>1164</v>
      </c>
      <c r="AX536" s="32">
        <v>42693</v>
      </c>
      <c r="AY536" s="22">
        <f>_xlfn.XLOOKUP(Auxiliar!A1165,Equipos!$B$2:$B$24,Equipos!$A$2:$A$24,"error",0)</f>
        <v>18</v>
      </c>
      <c r="AZ536" s="22">
        <f>_xlfn.XLOOKUP(Auxiliar!B1165,Equipos!$B$2:$B$24,Equipos!$A$2:$A$24,"error",0)</f>
        <v>8</v>
      </c>
      <c r="BA536" s="22">
        <v>0</v>
      </c>
      <c r="BB536" s="22">
        <v>3</v>
      </c>
    </row>
    <row r="537" spans="1:54" x14ac:dyDescent="0.25">
      <c r="A537" t="s">
        <v>177</v>
      </c>
      <c r="B537" t="s">
        <v>72</v>
      </c>
      <c r="L537" t="s">
        <v>51</v>
      </c>
      <c r="M537" t="s">
        <v>43</v>
      </c>
      <c r="N537" t="s">
        <v>77</v>
      </c>
      <c r="O537" s="2">
        <v>0.46</v>
      </c>
      <c r="P537" s="2">
        <v>0.2</v>
      </c>
      <c r="Q537" t="s">
        <v>47</v>
      </c>
      <c r="R537" t="s">
        <v>58</v>
      </c>
      <c r="S537">
        <v>4</v>
      </c>
      <c r="T537">
        <v>35</v>
      </c>
      <c r="U537">
        <v>49</v>
      </c>
      <c r="V537">
        <v>2</v>
      </c>
      <c r="W537" s="2">
        <v>0.55000000000000004</v>
      </c>
      <c r="X537" s="2">
        <v>0.28000000000000003</v>
      </c>
      <c r="Y537">
        <v>4</v>
      </c>
      <c r="Z537">
        <v>6</v>
      </c>
      <c r="AA537">
        <v>7</v>
      </c>
      <c r="AC537" s="22">
        <v>1164</v>
      </c>
      <c r="AD537" s="23">
        <v>18</v>
      </c>
      <c r="AE537" s="23">
        <v>8</v>
      </c>
      <c r="AF537" s="22">
        <v>43</v>
      </c>
      <c r="AG537" s="22">
        <v>60</v>
      </c>
      <c r="AH537" s="22">
        <v>13</v>
      </c>
      <c r="AI537" s="22">
        <v>0.67</v>
      </c>
      <c r="AJ537" s="22">
        <v>62</v>
      </c>
      <c r="AK537" s="24">
        <v>4</v>
      </c>
      <c r="AL537" s="24">
        <f>Tabla_Estadisticas[[#This Row],[E1_Pts_Saque]]+Tabla_Estadisticas[[#This Row],[E1_Error_Saque]]/Tabla_Estadisticas[[#This Row],[E1_Total_Saques]]</f>
        <v>2.1551724137931036</v>
      </c>
      <c r="AM537" s="24">
        <f>Tabla_Estadisticas[[#This Row],[E1_Pts_Contraataque]]/Tabla_Estadisticas[[#This Row],[E1_Total_Saques]]</f>
        <v>0.15517241379310345</v>
      </c>
      <c r="AN537" s="22">
        <v>49</v>
      </c>
      <c r="AO537" s="22">
        <v>74</v>
      </c>
      <c r="AP537" s="22">
        <v>12</v>
      </c>
      <c r="AQ537" s="22">
        <v>1.33</v>
      </c>
      <c r="AR537" s="22">
        <v>47</v>
      </c>
      <c r="AS537" s="25">
        <v>2</v>
      </c>
      <c r="AT537" s="24">
        <f>Tabla_Estadisticas[[#This Row],[E2_Pts_Saque]]+Tabla_Estadisticas[[#This Row],[E2_Error_Saque]]/Tabla_Estadisticas[[#This Row],[E2_Total_Saques]]</f>
        <v>5.1780821917808222</v>
      </c>
      <c r="AU537" s="24">
        <f>Tabla_Estadisticas[[#This Row],[E2_Pts_Contraataque]]/Tabla_Estadisticas[[#This Row],[E2_Pts_Totales]]</f>
        <v>0.36842105263157893</v>
      </c>
      <c r="AW537" s="30">
        <v>1165</v>
      </c>
      <c r="AX537" s="31">
        <v>42692</v>
      </c>
      <c r="AY537" s="30">
        <f>_xlfn.XLOOKUP(Auxiliar!A1166,Equipos!$B$2:$B$24,Equipos!$A$2:$A$24,"error",0)</f>
        <v>1</v>
      </c>
      <c r="AZ537" s="30">
        <f>_xlfn.XLOOKUP(Auxiliar!B1166,Equipos!$B$2:$B$24,Equipos!$A$2:$A$24,"error",0)</f>
        <v>15</v>
      </c>
      <c r="BA537" s="30">
        <v>0</v>
      </c>
      <c r="BB537" s="30">
        <v>3</v>
      </c>
    </row>
    <row r="538" spans="1:54" x14ac:dyDescent="0.25">
      <c r="A538" t="s">
        <v>101</v>
      </c>
      <c r="B538" t="s">
        <v>42</v>
      </c>
      <c r="L538" t="s">
        <v>146</v>
      </c>
      <c r="M538" t="s">
        <v>149</v>
      </c>
      <c r="N538" t="s">
        <v>77</v>
      </c>
      <c r="O538" s="2">
        <v>0.41</v>
      </c>
      <c r="P538" s="2">
        <v>0.14000000000000001</v>
      </c>
      <c r="Q538" t="s">
        <v>69</v>
      </c>
      <c r="R538" t="s">
        <v>77</v>
      </c>
      <c r="S538">
        <v>13</v>
      </c>
      <c r="T538">
        <v>37</v>
      </c>
      <c r="U538">
        <v>64</v>
      </c>
      <c r="V538">
        <v>7</v>
      </c>
      <c r="W538" s="2">
        <v>0.48</v>
      </c>
      <c r="X538" s="2">
        <v>0.23</v>
      </c>
      <c r="Y538">
        <v>5</v>
      </c>
      <c r="Z538">
        <v>9</v>
      </c>
      <c r="AA538">
        <v>12</v>
      </c>
      <c r="AC538" s="26">
        <v>1165</v>
      </c>
      <c r="AD538" s="27">
        <v>1</v>
      </c>
      <c r="AE538" s="27">
        <v>15</v>
      </c>
      <c r="AF538" s="26">
        <v>35</v>
      </c>
      <c r="AG538" s="26">
        <v>58</v>
      </c>
      <c r="AH538" s="26">
        <v>12</v>
      </c>
      <c r="AI538" s="26">
        <v>0.67</v>
      </c>
      <c r="AJ538" s="26">
        <v>59</v>
      </c>
      <c r="AK538" s="28">
        <v>4</v>
      </c>
      <c r="AL538" s="28">
        <f>Tabla_Estadisticas[[#This Row],[E1_Pts_Saque]]+Tabla_Estadisticas[[#This Row],[E1_Error_Saque]]/Tabla_Estadisticas[[#This Row],[E1_Total_Saques]]</f>
        <v>7.2098765432098766</v>
      </c>
      <c r="AM538" s="28">
        <f>Tabla_Estadisticas[[#This Row],[E1_Pts_Contraataque]]/Tabla_Estadisticas[[#This Row],[E1_Total_Saques]]</f>
        <v>0.22222222222222221</v>
      </c>
      <c r="AN538" s="26">
        <v>57</v>
      </c>
      <c r="AO538" s="26">
        <v>73</v>
      </c>
      <c r="AP538" s="26">
        <v>14</v>
      </c>
      <c r="AQ538" s="26">
        <v>1.33</v>
      </c>
      <c r="AR538" s="26">
        <v>46</v>
      </c>
      <c r="AS538" s="29">
        <v>2</v>
      </c>
      <c r="AT538" s="28">
        <f>Tabla_Estadisticas[[#This Row],[E2_Pts_Saque]]+Tabla_Estadisticas[[#This Row],[E2_Error_Saque]]/Tabla_Estadisticas[[#This Row],[E2_Total_Saques]]</f>
        <v>5.195876288659794</v>
      </c>
      <c r="AU538" s="28">
        <f>Tabla_Estadisticas[[#This Row],[E2_Pts_Contraataque]]/Tabla_Estadisticas[[#This Row],[E2_Pts_Totales]]</f>
        <v>0.39436619718309857</v>
      </c>
      <c r="AW538" s="22">
        <v>1166</v>
      </c>
      <c r="AX538" s="32">
        <v>42693</v>
      </c>
      <c r="AY538" s="22">
        <f>_xlfn.XLOOKUP(Auxiliar!A1167,Equipos!$B$2:$B$24,Equipos!$A$2:$A$24,"error",0)</f>
        <v>21</v>
      </c>
      <c r="AZ538" s="22">
        <f>_xlfn.XLOOKUP(Auxiliar!B1167,Equipos!$B$2:$B$24,Equipos!$A$2:$A$24,"error",0)</f>
        <v>17</v>
      </c>
      <c r="BA538" s="22">
        <v>2</v>
      </c>
      <c r="BB538" s="22">
        <v>3</v>
      </c>
    </row>
    <row r="539" spans="1:54" x14ac:dyDescent="0.25">
      <c r="A539" t="s">
        <v>42</v>
      </c>
      <c r="B539" t="s">
        <v>86</v>
      </c>
      <c r="L539" t="s">
        <v>127</v>
      </c>
      <c r="M539" t="s">
        <v>115</v>
      </c>
      <c r="N539" t="s">
        <v>97</v>
      </c>
      <c r="O539" s="2">
        <v>0.67</v>
      </c>
      <c r="P539" s="2">
        <v>0.28000000000000003</v>
      </c>
      <c r="Q539" t="s">
        <v>47</v>
      </c>
      <c r="R539" t="s">
        <v>47</v>
      </c>
      <c r="S539">
        <v>7</v>
      </c>
      <c r="T539">
        <v>7</v>
      </c>
      <c r="U539">
        <v>61</v>
      </c>
      <c r="V539">
        <v>9</v>
      </c>
      <c r="W539" s="2">
        <v>0.37</v>
      </c>
      <c r="X539" s="2">
        <v>0.22</v>
      </c>
      <c r="Y539">
        <v>6</v>
      </c>
      <c r="Z539">
        <v>6</v>
      </c>
      <c r="AA539">
        <v>5</v>
      </c>
      <c r="AC539" s="22">
        <v>1166</v>
      </c>
      <c r="AD539" s="23">
        <v>21</v>
      </c>
      <c r="AE539" s="23">
        <v>17</v>
      </c>
      <c r="AF539" s="22">
        <v>77</v>
      </c>
      <c r="AG539" s="22">
        <v>111</v>
      </c>
      <c r="AH539" s="22">
        <v>13</v>
      </c>
      <c r="AI539" s="22">
        <v>1</v>
      </c>
      <c r="AJ539" s="22">
        <v>96</v>
      </c>
      <c r="AK539" s="24">
        <v>1</v>
      </c>
      <c r="AL539" s="24">
        <f>Tabla_Estadisticas[[#This Row],[E1_Pts_Saque]]+Tabla_Estadisticas[[#This Row],[E1_Error_Saque]]/Tabla_Estadisticas[[#This Row],[E1_Total_Saques]]</f>
        <v>9.1643835616438363</v>
      </c>
      <c r="AM539" s="24">
        <f>Tabla_Estadisticas[[#This Row],[E1_Pts_Contraataque]]/Tabla_Estadisticas[[#This Row],[E1_Total_Saques]]</f>
        <v>0.32876712328767121</v>
      </c>
      <c r="AN539" s="22">
        <v>80</v>
      </c>
      <c r="AO539" s="22">
        <v>110</v>
      </c>
      <c r="AP539" s="22">
        <v>14</v>
      </c>
      <c r="AQ539" s="22">
        <v>0.2</v>
      </c>
      <c r="AR539" s="22">
        <v>98</v>
      </c>
      <c r="AS539" s="25">
        <v>5</v>
      </c>
      <c r="AT539" s="24">
        <f>Tabla_Estadisticas[[#This Row],[E2_Pts_Saque]]+Tabla_Estadisticas[[#This Row],[E2_Error_Saque]]/Tabla_Estadisticas[[#This Row],[E2_Total_Saques]]</f>
        <v>0.16363636363636364</v>
      </c>
      <c r="AU539" s="24">
        <f>Tabla_Estadisticas[[#This Row],[E2_Pts_Contraataque]]/Tabla_Estadisticas[[#This Row],[E2_Pts_Totales]]</f>
        <v>0.1891891891891892</v>
      </c>
      <c r="AW539" s="30">
        <v>1167</v>
      </c>
      <c r="AX539" s="31">
        <v>42691</v>
      </c>
      <c r="AY539" s="30">
        <f>_xlfn.XLOOKUP(Auxiliar!A1168,Equipos!$B$2:$B$24,Equipos!$A$2:$A$24,"error",0)</f>
        <v>5</v>
      </c>
      <c r="AZ539" s="30">
        <f>_xlfn.XLOOKUP(Auxiliar!B1168,Equipos!$B$2:$B$24,Equipos!$A$2:$A$24,"error",0)</f>
        <v>20</v>
      </c>
      <c r="BA539" s="30">
        <v>2</v>
      </c>
      <c r="BB539" s="30">
        <v>3</v>
      </c>
    </row>
    <row r="540" spans="1:54" x14ac:dyDescent="0.25">
      <c r="A540" t="s">
        <v>101</v>
      </c>
      <c r="B540" t="s">
        <v>177</v>
      </c>
      <c r="L540" t="s">
        <v>142</v>
      </c>
      <c r="M540" t="s">
        <v>59</v>
      </c>
      <c r="N540" t="s">
        <v>58</v>
      </c>
      <c r="O540" s="2">
        <v>0.5</v>
      </c>
      <c r="P540" s="2">
        <v>0.18</v>
      </c>
      <c r="Q540" t="s">
        <v>58</v>
      </c>
      <c r="R540" t="s">
        <v>49</v>
      </c>
      <c r="S540">
        <v>13</v>
      </c>
      <c r="T540">
        <v>15</v>
      </c>
      <c r="U540">
        <v>66</v>
      </c>
      <c r="V540">
        <v>7</v>
      </c>
      <c r="W540" s="2">
        <v>0.56000000000000005</v>
      </c>
      <c r="X540" s="2">
        <v>0.13</v>
      </c>
      <c r="Y540">
        <v>10</v>
      </c>
      <c r="Z540">
        <v>4</v>
      </c>
      <c r="AA540">
        <v>15</v>
      </c>
      <c r="AC540" s="26">
        <v>1167</v>
      </c>
      <c r="AD540" s="27">
        <v>5</v>
      </c>
      <c r="AE540" s="27">
        <v>20</v>
      </c>
      <c r="AF540" s="26">
        <v>74</v>
      </c>
      <c r="AG540" s="26">
        <v>105</v>
      </c>
      <c r="AH540" s="26">
        <v>9</v>
      </c>
      <c r="AI540" s="26">
        <v>1.4</v>
      </c>
      <c r="AJ540" s="26">
        <v>95</v>
      </c>
      <c r="AK540" s="28">
        <v>2</v>
      </c>
      <c r="AL540" s="28">
        <f>Tabla_Estadisticas[[#This Row],[E1_Pts_Saque]]+Tabla_Estadisticas[[#This Row],[E1_Error_Saque]]/Tabla_Estadisticas[[#This Row],[E1_Total_Saques]]</f>
        <v>7.12</v>
      </c>
      <c r="AM540" s="28">
        <f>Tabla_Estadisticas[[#This Row],[E1_Pts_Contraataque]]/Tabla_Estadisticas[[#This Row],[E1_Total_Saques]]</f>
        <v>0.34666666666666668</v>
      </c>
      <c r="AN540" s="26">
        <v>88</v>
      </c>
      <c r="AO540" s="26">
        <v>109</v>
      </c>
      <c r="AP540" s="26">
        <v>14</v>
      </c>
      <c r="AQ540" s="26">
        <v>0.4</v>
      </c>
      <c r="AR540" s="26">
        <v>96</v>
      </c>
      <c r="AS540" s="29">
        <v>7</v>
      </c>
      <c r="AT540" s="28">
        <f>Tabla_Estadisticas[[#This Row],[E2_Pts_Saque]]+Tabla_Estadisticas[[#This Row],[E2_Error_Saque]]/Tabla_Estadisticas[[#This Row],[E2_Total_Saques]]</f>
        <v>4.1818181818181817</v>
      </c>
      <c r="AU540" s="28">
        <f>Tabla_Estadisticas[[#This Row],[E2_Pts_Contraataque]]/Tabla_Estadisticas[[#This Row],[E2_Pts_Totales]]</f>
        <v>0.2857142857142857</v>
      </c>
      <c r="AW540" s="22">
        <v>1168</v>
      </c>
      <c r="AX540" s="32">
        <v>42699</v>
      </c>
      <c r="AY540" s="22">
        <f>_xlfn.XLOOKUP(Auxiliar!A1169,Equipos!$B$2:$B$24,Equipos!$A$2:$A$24,"error",0)</f>
        <v>20</v>
      </c>
      <c r="AZ540" s="22">
        <f>_xlfn.XLOOKUP(Auxiliar!B1169,Equipos!$B$2:$B$24,Equipos!$A$2:$A$24,"error",0)</f>
        <v>16</v>
      </c>
      <c r="BA540" s="22">
        <v>1</v>
      </c>
      <c r="BB540" s="22">
        <v>3</v>
      </c>
    </row>
    <row r="541" spans="1:54" x14ac:dyDescent="0.25">
      <c r="A541" t="s">
        <v>72</v>
      </c>
      <c r="B541" t="s">
        <v>82</v>
      </c>
      <c r="L541" t="s">
        <v>109</v>
      </c>
      <c r="M541" t="s">
        <v>43</v>
      </c>
      <c r="N541" t="s">
        <v>58</v>
      </c>
      <c r="O541" s="2">
        <v>0.51</v>
      </c>
      <c r="P541" s="2">
        <v>0.15</v>
      </c>
      <c r="Q541" t="s">
        <v>47</v>
      </c>
      <c r="R541" t="s">
        <v>58</v>
      </c>
      <c r="S541">
        <v>5</v>
      </c>
      <c r="T541">
        <v>33</v>
      </c>
      <c r="U541">
        <v>49</v>
      </c>
      <c r="V541">
        <v>3</v>
      </c>
      <c r="W541" s="2">
        <v>0.46</v>
      </c>
      <c r="X541" s="2">
        <v>0.22</v>
      </c>
      <c r="Y541">
        <v>4</v>
      </c>
      <c r="Z541">
        <v>6</v>
      </c>
      <c r="AA541">
        <v>15</v>
      </c>
      <c r="AC541" s="22">
        <v>1168</v>
      </c>
      <c r="AD541" s="23">
        <v>20</v>
      </c>
      <c r="AE541" s="23">
        <v>16</v>
      </c>
      <c r="AF541" s="22">
        <v>70</v>
      </c>
      <c r="AG541" s="22">
        <v>94</v>
      </c>
      <c r="AH541" s="22">
        <v>18</v>
      </c>
      <c r="AI541" s="22">
        <v>1.25</v>
      </c>
      <c r="AJ541" s="22">
        <v>90</v>
      </c>
      <c r="AK541" s="24">
        <v>4</v>
      </c>
      <c r="AL541" s="24">
        <f>Tabla_Estadisticas[[#This Row],[E1_Pts_Saque]]+Tabla_Estadisticas[[#This Row],[E1_Error_Saque]]/Tabla_Estadisticas[[#This Row],[E1_Total_Saques]]</f>
        <v>3.2096774193548385</v>
      </c>
      <c r="AM541" s="24">
        <f>Tabla_Estadisticas[[#This Row],[E1_Pts_Contraataque]]/Tabla_Estadisticas[[#This Row],[E1_Total_Saques]]</f>
        <v>0.12903225806451613</v>
      </c>
      <c r="AN541" s="22">
        <v>69</v>
      </c>
      <c r="AO541" s="22">
        <v>101</v>
      </c>
      <c r="AP541" s="22">
        <v>11</v>
      </c>
      <c r="AQ541" s="22">
        <v>1</v>
      </c>
      <c r="AR541" s="22">
        <v>76</v>
      </c>
      <c r="AS541" s="25">
        <v>5</v>
      </c>
      <c r="AT541" s="24">
        <f>Tabla_Estadisticas[[#This Row],[E2_Pts_Saque]]+Tabla_Estadisticas[[#This Row],[E2_Error_Saque]]/Tabla_Estadisticas[[#This Row],[E2_Total_Saques]]</f>
        <v>4.1891891891891895</v>
      </c>
      <c r="AU541" s="24">
        <f>Tabla_Estadisticas[[#This Row],[E2_Pts_Contraataque]]/Tabla_Estadisticas[[#This Row],[E2_Pts_Totales]]</f>
        <v>0.375</v>
      </c>
      <c r="AW541" s="30">
        <v>1169</v>
      </c>
      <c r="AX541" s="31">
        <v>42700</v>
      </c>
      <c r="AY541" s="30">
        <f>_xlfn.XLOOKUP(Auxiliar!A1170,Equipos!$B$2:$B$24,Equipos!$A$2:$A$24,"error",0)</f>
        <v>15</v>
      </c>
      <c r="AZ541" s="30">
        <f>_xlfn.XLOOKUP(Auxiliar!B1170,Equipos!$B$2:$B$24,Equipos!$A$2:$A$24,"error",0)</f>
        <v>21</v>
      </c>
      <c r="BA541" s="30">
        <v>3</v>
      </c>
      <c r="BB541" s="30">
        <v>0</v>
      </c>
    </row>
    <row r="542" spans="1:54" x14ac:dyDescent="0.25">
      <c r="A542" t="s">
        <v>53</v>
      </c>
      <c r="B542" t="s">
        <v>71</v>
      </c>
      <c r="L542" t="s">
        <v>146</v>
      </c>
      <c r="M542" t="s">
        <v>155</v>
      </c>
      <c r="N542" t="s">
        <v>50</v>
      </c>
      <c r="O542" s="2">
        <v>0.46</v>
      </c>
      <c r="P542" s="2">
        <v>0.27</v>
      </c>
      <c r="Q542" t="s">
        <v>69</v>
      </c>
      <c r="R542" t="s">
        <v>47</v>
      </c>
      <c r="S542">
        <v>7</v>
      </c>
      <c r="T542">
        <v>44</v>
      </c>
      <c r="U542">
        <v>61</v>
      </c>
      <c r="V542">
        <v>5</v>
      </c>
      <c r="W542" s="2">
        <v>0.44</v>
      </c>
      <c r="X542" s="2">
        <v>0.18</v>
      </c>
      <c r="Y542">
        <v>6</v>
      </c>
      <c r="Z542">
        <v>9</v>
      </c>
      <c r="AA542">
        <v>14</v>
      </c>
      <c r="AC542" s="26">
        <v>1169</v>
      </c>
      <c r="AD542" s="27">
        <v>15</v>
      </c>
      <c r="AE542" s="27">
        <v>21</v>
      </c>
      <c r="AF542" s="26">
        <v>53</v>
      </c>
      <c r="AG542" s="26">
        <v>73</v>
      </c>
      <c r="AH542" s="26">
        <v>10</v>
      </c>
      <c r="AI542" s="26">
        <v>2.67</v>
      </c>
      <c r="AJ542" s="26">
        <v>40</v>
      </c>
      <c r="AK542" s="28">
        <v>3</v>
      </c>
      <c r="AL542" s="28">
        <f>Tabla_Estadisticas[[#This Row],[E1_Pts_Saque]]+Tabla_Estadisticas[[#This Row],[E1_Error_Saque]]/Tabla_Estadisticas[[#This Row],[E1_Total_Saques]]</f>
        <v>5.2179487179487181</v>
      </c>
      <c r="AM542" s="28">
        <f>Tabla_Estadisticas[[#This Row],[E1_Pts_Contraataque]]/Tabla_Estadisticas[[#This Row],[E1_Total_Saques]]</f>
        <v>0.23076923076923078</v>
      </c>
      <c r="AN542" s="26">
        <v>36</v>
      </c>
      <c r="AO542" s="26">
        <v>53</v>
      </c>
      <c r="AP542" s="26">
        <v>13</v>
      </c>
      <c r="AQ542" s="26">
        <v>1</v>
      </c>
      <c r="AR542" s="26">
        <v>63</v>
      </c>
      <c r="AS542" s="29">
        <v>8</v>
      </c>
      <c r="AT542" s="28">
        <f>Tabla_Estadisticas[[#This Row],[E2_Pts_Saque]]+Tabla_Estadisticas[[#This Row],[E2_Error_Saque]]/Tabla_Estadisticas[[#This Row],[E2_Total_Saques]]</f>
        <v>7.042553191489362</v>
      </c>
      <c r="AU542" s="28">
        <f>Tabla_Estadisticas[[#This Row],[E2_Pts_Contraataque]]/Tabla_Estadisticas[[#This Row],[E2_Pts_Totales]]</f>
        <v>0.43548387096774194</v>
      </c>
      <c r="AW542" s="22">
        <v>1170</v>
      </c>
      <c r="AX542" s="32">
        <v>42700</v>
      </c>
      <c r="AY542" s="22">
        <f>_xlfn.XLOOKUP(Auxiliar!A1171,Equipos!$B$2:$B$24,Equipos!$A$2:$A$24,"error",0)</f>
        <v>17</v>
      </c>
      <c r="AZ542" s="22">
        <f>_xlfn.XLOOKUP(Auxiliar!B1171,Equipos!$B$2:$B$24,Equipos!$A$2:$A$24,"error",0)</f>
        <v>5</v>
      </c>
      <c r="BA542" s="22">
        <v>3</v>
      </c>
      <c r="BB542" s="22">
        <v>0</v>
      </c>
    </row>
    <row r="543" spans="1:54" x14ac:dyDescent="0.25">
      <c r="A543" t="s">
        <v>92</v>
      </c>
      <c r="B543" t="s">
        <v>100</v>
      </c>
      <c r="L543" t="s">
        <v>132</v>
      </c>
      <c r="M543" t="s">
        <v>121</v>
      </c>
      <c r="N543" t="s">
        <v>77</v>
      </c>
      <c r="O543" s="2">
        <v>0.41</v>
      </c>
      <c r="P543" s="2">
        <v>0.15</v>
      </c>
      <c r="Q543" t="s">
        <v>58</v>
      </c>
      <c r="R543" t="s">
        <v>45</v>
      </c>
      <c r="S543">
        <v>8</v>
      </c>
      <c r="T543">
        <v>12</v>
      </c>
      <c r="U543">
        <v>63</v>
      </c>
      <c r="V543">
        <v>5</v>
      </c>
      <c r="W543" s="2">
        <v>0.57999999999999996</v>
      </c>
      <c r="X543" s="2">
        <v>0.39</v>
      </c>
      <c r="Y543">
        <v>11</v>
      </c>
      <c r="Z543">
        <v>4</v>
      </c>
      <c r="AA543">
        <v>8</v>
      </c>
      <c r="AC543" s="22">
        <v>1170</v>
      </c>
      <c r="AD543" s="23">
        <v>17</v>
      </c>
      <c r="AE543" s="23">
        <v>5</v>
      </c>
      <c r="AF543" s="22">
        <v>54</v>
      </c>
      <c r="AG543" s="22">
        <v>73</v>
      </c>
      <c r="AH543" s="22">
        <v>9</v>
      </c>
      <c r="AI543" s="22">
        <v>3</v>
      </c>
      <c r="AJ543" s="22">
        <v>35</v>
      </c>
      <c r="AK543" s="24">
        <v>5</v>
      </c>
      <c r="AL543" s="24">
        <f>Tabla_Estadisticas[[#This Row],[E1_Pts_Saque]]+Tabla_Estadisticas[[#This Row],[E1_Error_Saque]]/Tabla_Estadisticas[[#This Row],[E1_Total_Saques]]</f>
        <v>5.1486486486486482</v>
      </c>
      <c r="AM543" s="24">
        <f>Tabla_Estadisticas[[#This Row],[E1_Pts_Contraataque]]/Tabla_Estadisticas[[#This Row],[E1_Total_Saques]]</f>
        <v>0.29729729729729731</v>
      </c>
      <c r="AN543" s="22">
        <v>32</v>
      </c>
      <c r="AO543" s="22">
        <v>46</v>
      </c>
      <c r="AP543" s="22">
        <v>11</v>
      </c>
      <c r="AQ543" s="22">
        <v>1.67</v>
      </c>
      <c r="AR543" s="22">
        <v>64</v>
      </c>
      <c r="AS543" s="25">
        <v>9</v>
      </c>
      <c r="AT543" s="24">
        <f>Tabla_Estadisticas[[#This Row],[E2_Pts_Saque]]+Tabla_Estadisticas[[#This Row],[E2_Error_Saque]]/Tabla_Estadisticas[[#This Row],[E2_Total_Saques]]</f>
        <v>5.171875</v>
      </c>
      <c r="AU543" s="24">
        <f>Tabla_Estadisticas[[#This Row],[E2_Pts_Contraataque]]/Tabla_Estadisticas[[#This Row],[E2_Pts_Totales]]</f>
        <v>0.31111111111111112</v>
      </c>
      <c r="AW543" s="30">
        <v>1171</v>
      </c>
      <c r="AX543" s="31">
        <v>42700</v>
      </c>
      <c r="AY543" s="30">
        <f>_xlfn.XLOOKUP(Auxiliar!A1172,Equipos!$B$2:$B$24,Equipos!$A$2:$A$24,"error",0)</f>
        <v>8</v>
      </c>
      <c r="AZ543" s="30">
        <f>_xlfn.XLOOKUP(Auxiliar!B1172,Equipos!$B$2:$B$24,Equipos!$A$2:$A$24,"error",0)</f>
        <v>1</v>
      </c>
      <c r="BA543" s="30">
        <v>3</v>
      </c>
      <c r="BB543" s="30">
        <v>1</v>
      </c>
    </row>
    <row r="544" spans="1:54" x14ac:dyDescent="0.25">
      <c r="A544" t="s">
        <v>41</v>
      </c>
      <c r="B544" t="s">
        <v>63</v>
      </c>
      <c r="L544" t="s">
        <v>66</v>
      </c>
      <c r="M544" t="s">
        <v>130</v>
      </c>
      <c r="N544" t="s">
        <v>98</v>
      </c>
      <c r="O544" s="2">
        <v>0.56000000000000005</v>
      </c>
      <c r="P544" s="2">
        <v>0.23</v>
      </c>
      <c r="Q544" t="s">
        <v>79</v>
      </c>
      <c r="R544" t="s">
        <v>79</v>
      </c>
      <c r="S544">
        <v>14</v>
      </c>
      <c r="T544">
        <v>18</v>
      </c>
      <c r="U544">
        <v>83</v>
      </c>
      <c r="V544">
        <v>7</v>
      </c>
      <c r="W544" s="2">
        <v>0.43</v>
      </c>
      <c r="X544" s="2">
        <v>0.13</v>
      </c>
      <c r="Y544">
        <v>8</v>
      </c>
      <c r="Z544">
        <v>8</v>
      </c>
      <c r="AA544">
        <v>7</v>
      </c>
      <c r="AC544" s="26">
        <v>1171</v>
      </c>
      <c r="AD544" s="27">
        <v>8</v>
      </c>
      <c r="AE544" s="27">
        <v>1</v>
      </c>
      <c r="AF544" s="26">
        <v>77</v>
      </c>
      <c r="AG544" s="26">
        <v>96</v>
      </c>
      <c r="AH544" s="26">
        <v>12</v>
      </c>
      <c r="AI544" s="26">
        <v>1.75</v>
      </c>
      <c r="AJ544" s="26">
        <v>75</v>
      </c>
      <c r="AK544" s="28">
        <v>4</v>
      </c>
      <c r="AL544" s="28">
        <f>Tabla_Estadisticas[[#This Row],[E1_Pts_Saque]]+Tabla_Estadisticas[[#This Row],[E1_Error_Saque]]/Tabla_Estadisticas[[#This Row],[E1_Total_Saques]]</f>
        <v>7.17</v>
      </c>
      <c r="AM544" s="28">
        <f>Tabla_Estadisticas[[#This Row],[E1_Pts_Contraataque]]/Tabla_Estadisticas[[#This Row],[E1_Total_Saques]]</f>
        <v>0.3</v>
      </c>
      <c r="AN544" s="26">
        <v>66</v>
      </c>
      <c r="AO544" s="26">
        <v>87</v>
      </c>
      <c r="AP544" s="26">
        <v>12</v>
      </c>
      <c r="AQ544" s="26">
        <v>1</v>
      </c>
      <c r="AR544" s="26">
        <v>84</v>
      </c>
      <c r="AS544" s="29">
        <v>7</v>
      </c>
      <c r="AT544" s="28">
        <f>Tabla_Estadisticas[[#This Row],[E2_Pts_Saque]]+Tabla_Estadisticas[[#This Row],[E2_Error_Saque]]/Tabla_Estadisticas[[#This Row],[E2_Total_Saques]]</f>
        <v>2.2247191011235956</v>
      </c>
      <c r="AU544" s="28">
        <f>Tabla_Estadisticas[[#This Row],[E2_Pts_Contraataque]]/Tabla_Estadisticas[[#This Row],[E2_Pts_Totales]]</f>
        <v>0.26315789473684209</v>
      </c>
      <c r="AW544" s="22">
        <v>1172</v>
      </c>
      <c r="AX544" s="32">
        <v>42701</v>
      </c>
      <c r="AY544" s="22">
        <f>_xlfn.XLOOKUP(Auxiliar!A1173,Equipos!$B$2:$B$24,Equipos!$A$2:$A$24,"error",0)</f>
        <v>19</v>
      </c>
      <c r="AZ544" s="22">
        <f>_xlfn.XLOOKUP(Auxiliar!B1173,Equipos!$B$2:$B$24,Equipos!$A$2:$A$24,"error",0)</f>
        <v>18</v>
      </c>
      <c r="BA544" s="22">
        <v>3</v>
      </c>
      <c r="BB544" s="22">
        <v>2</v>
      </c>
    </row>
    <row r="545" spans="1:54" x14ac:dyDescent="0.25">
      <c r="A545" t="s">
        <v>54</v>
      </c>
      <c r="B545" t="s">
        <v>87</v>
      </c>
      <c r="L545" t="s">
        <v>132</v>
      </c>
      <c r="M545" t="s">
        <v>64</v>
      </c>
      <c r="N545" t="s">
        <v>79</v>
      </c>
      <c r="O545" s="2">
        <v>0.48</v>
      </c>
      <c r="P545" s="2">
        <v>0.22</v>
      </c>
      <c r="Q545" t="s">
        <v>45</v>
      </c>
      <c r="R545" t="s">
        <v>79</v>
      </c>
      <c r="S545">
        <v>15</v>
      </c>
      <c r="T545">
        <v>30</v>
      </c>
      <c r="U545">
        <v>86</v>
      </c>
      <c r="V545">
        <v>5</v>
      </c>
      <c r="W545" s="2">
        <v>0.48</v>
      </c>
      <c r="X545" s="2">
        <v>0.24</v>
      </c>
      <c r="Y545">
        <v>8</v>
      </c>
      <c r="Z545">
        <v>11</v>
      </c>
      <c r="AA545">
        <v>6</v>
      </c>
      <c r="AC545" s="22">
        <v>1172</v>
      </c>
      <c r="AD545" s="23">
        <v>19</v>
      </c>
      <c r="AE545" s="23">
        <v>18</v>
      </c>
      <c r="AF545" s="22">
        <v>71</v>
      </c>
      <c r="AG545" s="22">
        <v>101</v>
      </c>
      <c r="AH545" s="22">
        <v>17</v>
      </c>
      <c r="AI545" s="22">
        <v>1.4</v>
      </c>
      <c r="AJ545" s="22">
        <v>79</v>
      </c>
      <c r="AK545" s="24">
        <v>5</v>
      </c>
      <c r="AL545" s="24">
        <f>Tabla_Estadisticas[[#This Row],[E1_Pts_Saque]]+Tabla_Estadisticas[[#This Row],[E1_Error_Saque]]/Tabla_Estadisticas[[#This Row],[E1_Total_Saques]]</f>
        <v>5.14</v>
      </c>
      <c r="AM545" s="24">
        <f>Tabla_Estadisticas[[#This Row],[E1_Pts_Contraataque]]/Tabla_Estadisticas[[#This Row],[E1_Total_Saques]]</f>
        <v>0.25</v>
      </c>
      <c r="AN545" s="22">
        <v>73</v>
      </c>
      <c r="AO545" s="22">
        <v>97</v>
      </c>
      <c r="AP545" s="22">
        <v>18</v>
      </c>
      <c r="AQ545" s="22">
        <v>1</v>
      </c>
      <c r="AR545" s="22">
        <v>84</v>
      </c>
      <c r="AS545" s="25">
        <v>7</v>
      </c>
      <c r="AT545" s="24">
        <f>Tabla_Estadisticas[[#This Row],[E2_Pts_Saque]]+Tabla_Estadisticas[[#This Row],[E2_Error_Saque]]/Tabla_Estadisticas[[#This Row],[E2_Total_Saques]]</f>
        <v>8.2083333333333339</v>
      </c>
      <c r="AU545" s="24">
        <f>Tabla_Estadisticas[[#This Row],[E2_Pts_Contraataque]]/Tabla_Estadisticas[[#This Row],[E2_Pts_Totales]]</f>
        <v>0.3235294117647059</v>
      </c>
      <c r="AW545" s="30">
        <v>1173</v>
      </c>
      <c r="AX545" s="31">
        <v>42699</v>
      </c>
      <c r="AY545" s="30">
        <f>_xlfn.XLOOKUP(Auxiliar!A1174,Equipos!$B$2:$B$24,Equipos!$A$2:$A$24,"error",0)</f>
        <v>13</v>
      </c>
      <c r="AZ545" s="30">
        <f>_xlfn.XLOOKUP(Auxiliar!B1174,Equipos!$B$2:$B$24,Equipos!$A$2:$A$24,"error",0)</f>
        <v>9</v>
      </c>
      <c r="BA545" s="30">
        <v>3</v>
      </c>
      <c r="BB545" s="30">
        <v>0</v>
      </c>
    </row>
    <row r="546" spans="1:54" x14ac:dyDescent="0.25">
      <c r="A546" t="s">
        <v>87</v>
      </c>
      <c r="B546" t="s">
        <v>41</v>
      </c>
      <c r="L546" t="s">
        <v>65</v>
      </c>
      <c r="M546" t="s">
        <v>149</v>
      </c>
      <c r="N546" t="s">
        <v>47</v>
      </c>
      <c r="O546" s="2">
        <v>0.56999999999999995</v>
      </c>
      <c r="P546" s="2">
        <v>0.21</v>
      </c>
      <c r="Q546" t="s">
        <v>79</v>
      </c>
      <c r="R546" t="s">
        <v>58</v>
      </c>
      <c r="S546">
        <v>8</v>
      </c>
      <c r="T546">
        <v>45</v>
      </c>
      <c r="U546">
        <v>74</v>
      </c>
      <c r="V546">
        <v>3</v>
      </c>
      <c r="W546" s="2">
        <v>0.6</v>
      </c>
      <c r="X546" s="2">
        <v>0.2</v>
      </c>
      <c r="Y546">
        <v>4</v>
      </c>
      <c r="Z546">
        <v>8</v>
      </c>
      <c r="AA546">
        <v>9</v>
      </c>
      <c r="AC546" s="26">
        <v>1173</v>
      </c>
      <c r="AD546" s="27">
        <v>13</v>
      </c>
      <c r="AE546" s="27">
        <v>9</v>
      </c>
      <c r="AF546" s="26">
        <v>57</v>
      </c>
      <c r="AG546" s="26">
        <v>73</v>
      </c>
      <c r="AH546" s="26">
        <v>12</v>
      </c>
      <c r="AI546" s="26">
        <v>2.67</v>
      </c>
      <c r="AJ546" s="26">
        <v>49</v>
      </c>
      <c r="AK546" s="28">
        <v>2</v>
      </c>
      <c r="AL546" s="28">
        <f>Tabla_Estadisticas[[#This Row],[E1_Pts_Saque]]+Tabla_Estadisticas[[#This Row],[E1_Error_Saque]]/Tabla_Estadisticas[[#This Row],[E1_Total_Saques]]</f>
        <v>3.1294117647058823</v>
      </c>
      <c r="AM546" s="28">
        <f>Tabla_Estadisticas[[#This Row],[E1_Pts_Contraataque]]/Tabla_Estadisticas[[#This Row],[E1_Total_Saques]]</f>
        <v>0.18823529411764706</v>
      </c>
      <c r="AN546" s="26">
        <v>36</v>
      </c>
      <c r="AO546" s="26">
        <v>60</v>
      </c>
      <c r="AP546" s="26">
        <v>11</v>
      </c>
      <c r="AQ546" s="26">
        <v>0.67</v>
      </c>
      <c r="AR546" s="26">
        <v>61</v>
      </c>
      <c r="AS546" s="29">
        <v>8</v>
      </c>
      <c r="AT546" s="28">
        <f>Tabla_Estadisticas[[#This Row],[E2_Pts_Saque]]+Tabla_Estadisticas[[#This Row],[E2_Error_Saque]]/Tabla_Estadisticas[[#This Row],[E2_Total_Saques]]</f>
        <v>6.1875</v>
      </c>
      <c r="AU546" s="28">
        <f>Tabla_Estadisticas[[#This Row],[E2_Pts_Contraataque]]/Tabla_Estadisticas[[#This Row],[E2_Pts_Totales]]</f>
        <v>0.38461538461538464</v>
      </c>
      <c r="AW546" s="22">
        <v>1174</v>
      </c>
      <c r="AX546" s="32">
        <v>42700</v>
      </c>
      <c r="AY546" s="22">
        <f>_xlfn.XLOOKUP(Auxiliar!A1175,Equipos!$B$2:$B$24,Equipos!$A$2:$A$24,"error",0)</f>
        <v>2</v>
      </c>
      <c r="AZ546" s="22">
        <f>_xlfn.XLOOKUP(Auxiliar!B1175,Equipos!$B$2:$B$24,Equipos!$A$2:$A$24,"error",0)</f>
        <v>7</v>
      </c>
      <c r="BA546" s="22">
        <v>3</v>
      </c>
      <c r="BB546" s="22">
        <v>2</v>
      </c>
    </row>
    <row r="547" spans="1:54" x14ac:dyDescent="0.25">
      <c r="A547" t="s">
        <v>92</v>
      </c>
      <c r="B547" t="s">
        <v>63</v>
      </c>
      <c r="L547" t="s">
        <v>125</v>
      </c>
      <c r="M547" t="s">
        <v>70</v>
      </c>
      <c r="N547" t="s">
        <v>58</v>
      </c>
      <c r="O547" s="2">
        <v>0.46</v>
      </c>
      <c r="P547" s="2">
        <v>0.23</v>
      </c>
      <c r="Q547" t="s">
        <v>58</v>
      </c>
      <c r="R547" t="s">
        <v>117</v>
      </c>
      <c r="S547">
        <v>6</v>
      </c>
      <c r="T547">
        <v>0</v>
      </c>
      <c r="U547">
        <v>84</v>
      </c>
      <c r="V547">
        <v>14</v>
      </c>
      <c r="W547" s="2">
        <v>0.36</v>
      </c>
      <c r="X547" s="2">
        <v>0.17</v>
      </c>
      <c r="Y547">
        <v>13</v>
      </c>
      <c r="Z547">
        <v>4</v>
      </c>
      <c r="AA547">
        <v>9</v>
      </c>
      <c r="AC547" s="22">
        <v>1174</v>
      </c>
      <c r="AD547" s="23">
        <v>2</v>
      </c>
      <c r="AE547" s="23">
        <v>7</v>
      </c>
      <c r="AF547" s="22">
        <v>78</v>
      </c>
      <c r="AG547" s="22">
        <v>110</v>
      </c>
      <c r="AH547" s="22">
        <v>23</v>
      </c>
      <c r="AI547" s="22">
        <v>1.8</v>
      </c>
      <c r="AJ547" s="22">
        <v>84</v>
      </c>
      <c r="AK547" s="24">
        <v>8</v>
      </c>
      <c r="AL547" s="24">
        <f>Tabla_Estadisticas[[#This Row],[E1_Pts_Saque]]+Tabla_Estadisticas[[#This Row],[E1_Error_Saque]]/Tabla_Estadisticas[[#This Row],[E1_Total_Saques]]</f>
        <v>14.168316831683168</v>
      </c>
      <c r="AM547" s="24">
        <f>Tabla_Estadisticas[[#This Row],[E1_Pts_Contraataque]]/Tabla_Estadisticas[[#This Row],[E1_Total_Saques]]</f>
        <v>0.34653465346534651</v>
      </c>
      <c r="AN547" s="22">
        <v>66</v>
      </c>
      <c r="AO547" s="22">
        <v>104</v>
      </c>
      <c r="AP547" s="22">
        <v>20</v>
      </c>
      <c r="AQ547" s="22">
        <v>1.6</v>
      </c>
      <c r="AR547" s="22">
        <v>87</v>
      </c>
      <c r="AS547" s="25">
        <v>9</v>
      </c>
      <c r="AT547" s="24">
        <f>Tabla_Estadisticas[[#This Row],[E2_Pts_Saque]]+Tabla_Estadisticas[[#This Row],[E2_Error_Saque]]/Tabla_Estadisticas[[#This Row],[E2_Total_Saques]]</f>
        <v>4.1923076923076925</v>
      </c>
      <c r="AU547" s="24">
        <f>Tabla_Estadisticas[[#This Row],[E2_Pts_Contraataque]]/Tabla_Estadisticas[[#This Row],[E2_Pts_Totales]]</f>
        <v>0.32075471698113206</v>
      </c>
      <c r="AW547" s="30">
        <v>1175</v>
      </c>
      <c r="AX547" s="31">
        <v>42698</v>
      </c>
      <c r="AY547" s="30">
        <f>_xlfn.XLOOKUP(Auxiliar!A1176,Equipos!$B$2:$B$24,Equipos!$A$2:$A$24,"error",0)</f>
        <v>12</v>
      </c>
      <c r="AZ547" s="30">
        <f>_xlfn.XLOOKUP(Auxiliar!B1176,Equipos!$B$2:$B$24,Equipos!$A$2:$A$24,"error",0)</f>
        <v>14</v>
      </c>
      <c r="BA547" s="30">
        <v>1</v>
      </c>
      <c r="BB547" s="30">
        <v>3</v>
      </c>
    </row>
    <row r="548" spans="1:54" x14ac:dyDescent="0.25">
      <c r="A548" t="s">
        <v>100</v>
      </c>
      <c r="B548" t="s">
        <v>53</v>
      </c>
      <c r="L548" t="s">
        <v>49</v>
      </c>
      <c r="M548" t="s">
        <v>140</v>
      </c>
      <c r="N548" t="s">
        <v>47</v>
      </c>
      <c r="O548" s="2">
        <v>0.59</v>
      </c>
      <c r="P548" s="2">
        <v>0.28999999999999998</v>
      </c>
      <c r="Q548" t="s">
        <v>77</v>
      </c>
      <c r="R548" t="s">
        <v>98</v>
      </c>
      <c r="S548">
        <v>9</v>
      </c>
      <c r="T548">
        <v>28</v>
      </c>
      <c r="U548">
        <v>53</v>
      </c>
      <c r="V548">
        <v>4</v>
      </c>
      <c r="W548" s="2">
        <v>0.62</v>
      </c>
      <c r="X548" s="2">
        <v>0.28000000000000003</v>
      </c>
      <c r="Y548">
        <v>2</v>
      </c>
      <c r="Z548">
        <v>5</v>
      </c>
      <c r="AA548">
        <v>8</v>
      </c>
      <c r="AC548" s="26">
        <v>1175</v>
      </c>
      <c r="AD548" s="27">
        <v>12</v>
      </c>
      <c r="AE548" s="27">
        <v>14</v>
      </c>
      <c r="AF548" s="26">
        <v>76</v>
      </c>
      <c r="AG548" s="26">
        <v>104</v>
      </c>
      <c r="AH548" s="26">
        <v>13</v>
      </c>
      <c r="AI548" s="26">
        <v>0.5</v>
      </c>
      <c r="AJ548" s="26">
        <v>88</v>
      </c>
      <c r="AK548" s="28">
        <v>2</v>
      </c>
      <c r="AL548" s="28">
        <f>Tabla_Estadisticas[[#This Row],[E1_Pts_Saque]]+Tabla_Estadisticas[[#This Row],[E1_Error_Saque]]/Tabla_Estadisticas[[#This Row],[E1_Total_Saques]]</f>
        <v>4.171875</v>
      </c>
      <c r="AM548" s="28">
        <f>Tabla_Estadisticas[[#This Row],[E1_Pts_Contraataque]]/Tabla_Estadisticas[[#This Row],[E1_Total_Saques]]</f>
        <v>0.140625</v>
      </c>
      <c r="AN548" s="26">
        <v>86</v>
      </c>
      <c r="AO548" s="26">
        <v>106</v>
      </c>
      <c r="AP548" s="26">
        <v>18</v>
      </c>
      <c r="AQ548" s="26">
        <v>0.5</v>
      </c>
      <c r="AR548" s="26">
        <v>91</v>
      </c>
      <c r="AS548" s="29">
        <v>2</v>
      </c>
      <c r="AT548" s="28">
        <f>Tabla_Estadisticas[[#This Row],[E2_Pts_Saque]]+Tabla_Estadisticas[[#This Row],[E2_Error_Saque]]/Tabla_Estadisticas[[#This Row],[E2_Total_Saques]]</f>
        <v>6.2297297297297298</v>
      </c>
      <c r="AU548" s="28">
        <f>Tabla_Estadisticas[[#This Row],[E2_Pts_Contraataque]]/Tabla_Estadisticas[[#This Row],[E2_Pts_Totales]]</f>
        <v>0.2982456140350877</v>
      </c>
      <c r="AW548" s="22">
        <v>1176</v>
      </c>
      <c r="AX548" s="32">
        <v>42703</v>
      </c>
      <c r="AY548" s="22">
        <f>_xlfn.XLOOKUP(Auxiliar!A1177,Equipos!$B$2:$B$24,Equipos!$A$2:$A$24,"error",0)</f>
        <v>14</v>
      </c>
      <c r="AZ548" s="22">
        <f>_xlfn.XLOOKUP(Auxiliar!B1177,Equipos!$B$2:$B$24,Equipos!$A$2:$A$24,"error",0)</f>
        <v>16</v>
      </c>
      <c r="BA548" s="22">
        <v>3</v>
      </c>
      <c r="BB548" s="22">
        <v>1</v>
      </c>
    </row>
    <row r="549" spans="1:54" x14ac:dyDescent="0.25">
      <c r="A549" t="s">
        <v>71</v>
      </c>
      <c r="B549" t="s">
        <v>72</v>
      </c>
      <c r="L549" t="s">
        <v>182</v>
      </c>
      <c r="M549" t="s">
        <v>118</v>
      </c>
      <c r="N549" t="s">
        <v>47</v>
      </c>
      <c r="O549" s="2">
        <v>0.28999999999999998</v>
      </c>
      <c r="P549" s="2">
        <v>0.17</v>
      </c>
      <c r="Q549" t="s">
        <v>51</v>
      </c>
      <c r="R549" t="s">
        <v>77</v>
      </c>
      <c r="S549">
        <v>10</v>
      </c>
      <c r="T549">
        <v>31</v>
      </c>
      <c r="U549">
        <v>47</v>
      </c>
      <c r="V549">
        <v>1</v>
      </c>
      <c r="W549" s="2">
        <v>0.46</v>
      </c>
      <c r="X549" s="2">
        <v>0.27</v>
      </c>
      <c r="Y549">
        <v>5</v>
      </c>
      <c r="Z549">
        <v>14</v>
      </c>
      <c r="AA549">
        <v>6</v>
      </c>
      <c r="AC549" s="22">
        <v>1176</v>
      </c>
      <c r="AD549" s="23">
        <v>14</v>
      </c>
      <c r="AE549" s="23">
        <v>16</v>
      </c>
      <c r="AF549" s="22">
        <v>70</v>
      </c>
      <c r="AG549" s="22">
        <v>96</v>
      </c>
      <c r="AH549" s="22">
        <v>18</v>
      </c>
      <c r="AI549" s="22">
        <v>0.75</v>
      </c>
      <c r="AJ549" s="22">
        <v>71</v>
      </c>
      <c r="AK549" s="24">
        <v>1</v>
      </c>
      <c r="AL549" s="24">
        <f>Tabla_Estadisticas[[#This Row],[E1_Pts_Saque]]+Tabla_Estadisticas[[#This Row],[E1_Error_Saque]]/Tabla_Estadisticas[[#This Row],[E1_Total_Saques]]</f>
        <v>1.1754385964912282</v>
      </c>
      <c r="AM549" s="24">
        <f>Tabla_Estadisticas[[#This Row],[E1_Pts_Contraataque]]/Tabla_Estadisticas[[#This Row],[E1_Total_Saques]]</f>
        <v>0.22807017543859648</v>
      </c>
      <c r="AN549" s="22">
        <v>63</v>
      </c>
      <c r="AO549" s="22">
        <v>88</v>
      </c>
      <c r="AP549" s="22">
        <v>17</v>
      </c>
      <c r="AQ549" s="22">
        <v>0.25</v>
      </c>
      <c r="AR549" s="22">
        <v>78</v>
      </c>
      <c r="AS549" s="25">
        <v>3</v>
      </c>
      <c r="AT549" s="24">
        <f>Tabla_Estadisticas[[#This Row],[E2_Pts_Saque]]+Tabla_Estadisticas[[#This Row],[E2_Error_Saque]]/Tabla_Estadisticas[[#This Row],[E2_Total_Saques]]</f>
        <v>6.2162162162162158</v>
      </c>
      <c r="AU549" s="24">
        <f>Tabla_Estadisticas[[#This Row],[E2_Pts_Contraataque]]/Tabla_Estadisticas[[#This Row],[E2_Pts_Totales]]</f>
        <v>0.50877192982456143</v>
      </c>
      <c r="AW549" s="30">
        <v>1177</v>
      </c>
      <c r="AX549" s="31">
        <v>42704</v>
      </c>
      <c r="AY549" s="30">
        <f>_xlfn.XLOOKUP(Auxiliar!A1178,Equipos!$B$2:$B$24,Equipos!$A$2:$A$24,"error",0)</f>
        <v>2</v>
      </c>
      <c r="AZ549" s="30">
        <f>_xlfn.XLOOKUP(Auxiliar!B1178,Equipos!$B$2:$B$24,Equipos!$A$2:$A$24,"error",0)</f>
        <v>12</v>
      </c>
      <c r="BA549" s="30">
        <v>2</v>
      </c>
      <c r="BB549" s="30">
        <v>3</v>
      </c>
    </row>
    <row r="550" spans="1:54" x14ac:dyDescent="0.25">
      <c r="A550" t="s">
        <v>101</v>
      </c>
      <c r="B550" t="s">
        <v>82</v>
      </c>
      <c r="L550" t="s">
        <v>142</v>
      </c>
      <c r="M550" t="s">
        <v>160</v>
      </c>
      <c r="N550" t="s">
        <v>69</v>
      </c>
      <c r="O550" s="2">
        <v>0.46</v>
      </c>
      <c r="P550" s="2">
        <v>0.25</v>
      </c>
      <c r="Q550" t="s">
        <v>68</v>
      </c>
      <c r="R550" t="s">
        <v>74</v>
      </c>
      <c r="S550">
        <v>21</v>
      </c>
      <c r="T550">
        <v>16</v>
      </c>
      <c r="U550">
        <v>81</v>
      </c>
      <c r="V550">
        <v>3</v>
      </c>
      <c r="W550" s="2">
        <v>0.43</v>
      </c>
      <c r="X550" s="2">
        <v>0.13</v>
      </c>
      <c r="Y550">
        <v>16</v>
      </c>
      <c r="Z550">
        <v>3</v>
      </c>
      <c r="AA550">
        <v>14</v>
      </c>
      <c r="AC550" s="26">
        <v>1177</v>
      </c>
      <c r="AD550" s="27">
        <v>2</v>
      </c>
      <c r="AE550" s="27">
        <v>12</v>
      </c>
      <c r="AF550" s="26">
        <v>74</v>
      </c>
      <c r="AG550" s="26">
        <v>103</v>
      </c>
      <c r="AH550" s="26">
        <v>19</v>
      </c>
      <c r="AI550" s="26">
        <v>1</v>
      </c>
      <c r="AJ550" s="26">
        <v>81</v>
      </c>
      <c r="AK550" s="28">
        <v>4</v>
      </c>
      <c r="AL550" s="28">
        <f>Tabla_Estadisticas[[#This Row],[E1_Pts_Saque]]+Tabla_Estadisticas[[#This Row],[E1_Error_Saque]]/Tabla_Estadisticas[[#This Row],[E1_Total_Saques]]</f>
        <v>3.129032258064516</v>
      </c>
      <c r="AM550" s="28">
        <f>Tabla_Estadisticas[[#This Row],[E1_Pts_Contraataque]]/Tabla_Estadisticas[[#This Row],[E1_Total_Saques]]</f>
        <v>0.31182795698924731</v>
      </c>
      <c r="AN550" s="26">
        <v>67</v>
      </c>
      <c r="AO550" s="26">
        <v>101</v>
      </c>
      <c r="AP550" s="26">
        <v>20</v>
      </c>
      <c r="AQ550" s="26">
        <v>0.8</v>
      </c>
      <c r="AR550" s="26">
        <v>84</v>
      </c>
      <c r="AS550" s="29">
        <v>5</v>
      </c>
      <c r="AT550" s="28">
        <f>Tabla_Estadisticas[[#This Row],[E2_Pts_Saque]]+Tabla_Estadisticas[[#This Row],[E2_Error_Saque]]/Tabla_Estadisticas[[#This Row],[E2_Total_Saques]]</f>
        <v>9.2289156626506017</v>
      </c>
      <c r="AU550" s="28">
        <f>Tabla_Estadisticas[[#This Row],[E2_Pts_Contraataque]]/Tabla_Estadisticas[[#This Row],[E2_Pts_Totales]]</f>
        <v>0.27419354838709675</v>
      </c>
      <c r="AW550" s="22">
        <v>1178</v>
      </c>
      <c r="AX550" s="32">
        <v>42704</v>
      </c>
      <c r="AY550" s="22">
        <f>_xlfn.XLOOKUP(Auxiliar!A1179,Equipos!$B$2:$B$24,Equipos!$A$2:$A$24,"error",0)</f>
        <v>7</v>
      </c>
      <c r="AZ550" s="22">
        <f>_xlfn.XLOOKUP(Auxiliar!B1179,Equipos!$B$2:$B$24,Equipos!$A$2:$A$24,"error",0)</f>
        <v>9</v>
      </c>
      <c r="BA550" s="22">
        <v>0</v>
      </c>
      <c r="BB550" s="22">
        <v>3</v>
      </c>
    </row>
    <row r="551" spans="1:54" x14ac:dyDescent="0.25">
      <c r="A551" t="s">
        <v>177</v>
      </c>
      <c r="B551" t="s">
        <v>42</v>
      </c>
      <c r="L551" t="s">
        <v>51</v>
      </c>
      <c r="M551" t="s">
        <v>90</v>
      </c>
      <c r="N551" t="s">
        <v>50</v>
      </c>
      <c r="O551" s="2">
        <v>0.47</v>
      </c>
      <c r="P551" s="2">
        <v>0.25</v>
      </c>
      <c r="Q551" t="s">
        <v>50</v>
      </c>
      <c r="R551" t="s">
        <v>77</v>
      </c>
      <c r="S551">
        <v>11</v>
      </c>
      <c r="T551">
        <v>24</v>
      </c>
      <c r="U551">
        <v>70</v>
      </c>
      <c r="V551">
        <v>6</v>
      </c>
      <c r="W551" s="2">
        <v>0.51</v>
      </c>
      <c r="X551" s="2">
        <v>0.21</v>
      </c>
      <c r="Y551">
        <v>5</v>
      </c>
      <c r="Z551">
        <v>7</v>
      </c>
      <c r="AA551">
        <v>6</v>
      </c>
      <c r="AC551" s="22">
        <v>1178</v>
      </c>
      <c r="AD551" s="23">
        <v>7</v>
      </c>
      <c r="AE551" s="23">
        <v>9</v>
      </c>
      <c r="AF551" s="22">
        <v>40</v>
      </c>
      <c r="AG551" s="22">
        <v>62</v>
      </c>
      <c r="AH551" s="22">
        <v>11</v>
      </c>
      <c r="AI551" s="22">
        <v>0.67</v>
      </c>
      <c r="AJ551" s="22">
        <v>59</v>
      </c>
      <c r="AK551" s="24">
        <v>8</v>
      </c>
      <c r="AL551" s="24">
        <f>Tabla_Estadisticas[[#This Row],[E1_Pts_Saque]]+Tabla_Estadisticas[[#This Row],[E1_Error_Saque]]/Tabla_Estadisticas[[#This Row],[E1_Total_Saques]]</f>
        <v>6.2222222222222223</v>
      </c>
      <c r="AM551" s="24">
        <f>Tabla_Estadisticas[[#This Row],[E1_Pts_Contraataque]]/Tabla_Estadisticas[[#This Row],[E1_Total_Saques]]</f>
        <v>0.23333333333333334</v>
      </c>
      <c r="AN551" s="22">
        <v>55</v>
      </c>
      <c r="AO551" s="22">
        <v>73</v>
      </c>
      <c r="AP551" s="22">
        <v>14</v>
      </c>
      <c r="AQ551" s="22">
        <v>2.67</v>
      </c>
      <c r="AR551" s="22">
        <v>51</v>
      </c>
      <c r="AS551" s="25">
        <v>2</v>
      </c>
      <c r="AT551" s="24">
        <f>Tabla_Estadisticas[[#This Row],[E2_Pts_Saque]]+Tabla_Estadisticas[[#This Row],[E2_Error_Saque]]/Tabla_Estadisticas[[#This Row],[E2_Total_Saques]]</f>
        <v>7.229166666666667</v>
      </c>
      <c r="AU551" s="24">
        <f>Tabla_Estadisticas[[#This Row],[E2_Pts_Contraataque]]/Tabla_Estadisticas[[#This Row],[E2_Pts_Totales]]</f>
        <v>0.36666666666666664</v>
      </c>
      <c r="AW551" s="30">
        <v>1179</v>
      </c>
      <c r="AX551" s="31">
        <v>42704</v>
      </c>
      <c r="AY551" s="30">
        <f>_xlfn.XLOOKUP(Auxiliar!A1180,Equipos!$B$2:$B$24,Equipos!$A$2:$A$24,"error",0)</f>
        <v>18</v>
      </c>
      <c r="AZ551" s="30">
        <f>_xlfn.XLOOKUP(Auxiliar!B1180,Equipos!$B$2:$B$24,Equipos!$A$2:$A$24,"error",0)</f>
        <v>13</v>
      </c>
      <c r="BA551" s="30">
        <v>0</v>
      </c>
      <c r="BB551" s="30">
        <v>3</v>
      </c>
    </row>
    <row r="552" spans="1:54" x14ac:dyDescent="0.25">
      <c r="A552" t="s">
        <v>86</v>
      </c>
      <c r="B552" t="s">
        <v>54</v>
      </c>
      <c r="L552" t="s">
        <v>143</v>
      </c>
      <c r="M552" t="s">
        <v>145</v>
      </c>
      <c r="N552" t="s">
        <v>68</v>
      </c>
      <c r="O552" s="2">
        <v>0.44</v>
      </c>
      <c r="P552" s="2">
        <v>0.15</v>
      </c>
      <c r="Q552" t="s">
        <v>45</v>
      </c>
      <c r="R552" t="s">
        <v>74</v>
      </c>
      <c r="S552">
        <v>11</v>
      </c>
      <c r="T552">
        <v>40</v>
      </c>
      <c r="U552">
        <v>91</v>
      </c>
      <c r="V552">
        <v>5</v>
      </c>
      <c r="W552" s="2">
        <v>0.46</v>
      </c>
      <c r="X552" s="2">
        <v>0.14000000000000001</v>
      </c>
      <c r="Y552">
        <v>16</v>
      </c>
      <c r="Z552">
        <v>11</v>
      </c>
      <c r="AA552">
        <v>18</v>
      </c>
      <c r="AC552" s="26">
        <v>1179</v>
      </c>
      <c r="AD552" s="27">
        <v>18</v>
      </c>
      <c r="AE552" s="27">
        <v>13</v>
      </c>
      <c r="AF552" s="26">
        <v>48</v>
      </c>
      <c r="AG552" s="26">
        <v>67</v>
      </c>
      <c r="AH552" s="26">
        <v>10</v>
      </c>
      <c r="AI552" s="26">
        <v>1</v>
      </c>
      <c r="AJ552" s="26">
        <v>64</v>
      </c>
      <c r="AK552" s="28">
        <v>7</v>
      </c>
      <c r="AL552" s="28">
        <f>Tabla_Estadisticas[[#This Row],[E1_Pts_Saque]]+Tabla_Estadisticas[[#This Row],[E1_Error_Saque]]/Tabla_Estadisticas[[#This Row],[E1_Total_Saques]]</f>
        <v>5.1415094339622645</v>
      </c>
      <c r="AM552" s="28">
        <f>Tabla_Estadisticas[[#This Row],[E1_Pts_Contraataque]]/Tabla_Estadisticas[[#This Row],[E1_Total_Saques]]</f>
        <v>0.24528301886792453</v>
      </c>
      <c r="AN552" s="26">
        <v>57</v>
      </c>
      <c r="AO552" s="26">
        <v>73</v>
      </c>
      <c r="AP552" s="26">
        <v>9</v>
      </c>
      <c r="AQ552" s="26">
        <v>2.33</v>
      </c>
      <c r="AR552" s="26">
        <v>57</v>
      </c>
      <c r="AS552" s="29">
        <v>3</v>
      </c>
      <c r="AT552" s="28">
        <f>Tabla_Estadisticas[[#This Row],[E2_Pts_Saque]]+Tabla_Estadisticas[[#This Row],[E2_Error_Saque]]/Tabla_Estadisticas[[#This Row],[E2_Total_Saques]]</f>
        <v>3.1287128712871288</v>
      </c>
      <c r="AU552" s="28">
        <f>Tabla_Estadisticas[[#This Row],[E2_Pts_Contraataque]]/Tabla_Estadisticas[[#This Row],[E2_Pts_Totales]]</f>
        <v>0.33333333333333331</v>
      </c>
      <c r="AW552" s="22">
        <v>1180</v>
      </c>
      <c r="AX552" s="32">
        <v>42704</v>
      </c>
      <c r="AY552" s="22">
        <f>_xlfn.XLOOKUP(Auxiliar!A1181,Equipos!$B$2:$B$24,Equipos!$A$2:$A$24,"error",0)</f>
        <v>1</v>
      </c>
      <c r="AZ552" s="22">
        <f>_xlfn.XLOOKUP(Auxiliar!B1181,Equipos!$B$2:$B$24,Equipos!$A$2:$A$24,"error",0)</f>
        <v>19</v>
      </c>
      <c r="BA552" s="22">
        <v>3</v>
      </c>
      <c r="BB552" s="22">
        <v>1</v>
      </c>
    </row>
    <row r="553" spans="1:54" x14ac:dyDescent="0.25">
      <c r="A553" t="s">
        <v>86</v>
      </c>
      <c r="B553" t="s">
        <v>101</v>
      </c>
      <c r="L553" t="s">
        <v>66</v>
      </c>
      <c r="M553" t="s">
        <v>108</v>
      </c>
      <c r="N553" t="s">
        <v>58</v>
      </c>
      <c r="O553" s="2">
        <v>0.61</v>
      </c>
      <c r="P553" s="2">
        <v>0.22</v>
      </c>
      <c r="Q553" t="s">
        <v>84</v>
      </c>
      <c r="R553" t="s">
        <v>77</v>
      </c>
      <c r="S553">
        <v>19</v>
      </c>
      <c r="T553">
        <v>50</v>
      </c>
      <c r="U553">
        <v>77</v>
      </c>
      <c r="V553">
        <v>5</v>
      </c>
      <c r="W553" s="2">
        <v>0.5</v>
      </c>
      <c r="X553" s="2">
        <v>0.19</v>
      </c>
      <c r="Y553">
        <v>5</v>
      </c>
      <c r="Z553">
        <v>12</v>
      </c>
      <c r="AA553">
        <v>17</v>
      </c>
      <c r="AC553" s="22">
        <v>1180</v>
      </c>
      <c r="AD553" s="23">
        <v>1</v>
      </c>
      <c r="AE553" s="23">
        <v>19</v>
      </c>
      <c r="AF553" s="22">
        <v>73</v>
      </c>
      <c r="AG553" s="22">
        <v>103</v>
      </c>
      <c r="AH553" s="22">
        <v>18</v>
      </c>
      <c r="AI553" s="22">
        <v>2.25</v>
      </c>
      <c r="AJ553" s="22">
        <v>71</v>
      </c>
      <c r="AK553" s="24">
        <v>3</v>
      </c>
      <c r="AL553" s="24">
        <f>Tabla_Estadisticas[[#This Row],[E1_Pts_Saque]]+Tabla_Estadisticas[[#This Row],[E1_Error_Saque]]/Tabla_Estadisticas[[#This Row],[E1_Total_Saques]]</f>
        <v>5.2222222222222223</v>
      </c>
      <c r="AM553" s="24">
        <f>Tabla_Estadisticas[[#This Row],[E1_Pts_Contraataque]]/Tabla_Estadisticas[[#This Row],[E1_Total_Saques]]</f>
        <v>0.21212121212121213</v>
      </c>
      <c r="AN553" s="22">
        <v>63</v>
      </c>
      <c r="AO553" s="22">
        <v>91</v>
      </c>
      <c r="AP553" s="22">
        <v>20</v>
      </c>
      <c r="AQ553" s="22">
        <v>0.75</v>
      </c>
      <c r="AR553" s="22">
        <v>85</v>
      </c>
      <c r="AS553" s="25">
        <v>9</v>
      </c>
      <c r="AT553" s="24">
        <f>Tabla_Estadisticas[[#This Row],[E2_Pts_Saque]]+Tabla_Estadisticas[[#This Row],[E2_Error_Saque]]/Tabla_Estadisticas[[#This Row],[E2_Total_Saques]]</f>
        <v>4.1132075471698117</v>
      </c>
      <c r="AU553" s="24">
        <f>Tabla_Estadisticas[[#This Row],[E2_Pts_Contraataque]]/Tabla_Estadisticas[[#This Row],[E2_Pts_Totales]]</f>
        <v>0.36363636363636365</v>
      </c>
      <c r="AW553" s="30">
        <v>1181</v>
      </c>
      <c r="AX553" s="31">
        <v>42704</v>
      </c>
      <c r="AY553" s="30">
        <f>_xlfn.XLOOKUP(Auxiliar!A1182,Equipos!$B$2:$B$24,Equipos!$A$2:$A$24,"error",0)</f>
        <v>21</v>
      </c>
      <c r="AZ553" s="30">
        <f>_xlfn.XLOOKUP(Auxiliar!B1182,Equipos!$B$2:$B$24,Equipos!$A$2:$A$24,"error",0)</f>
        <v>8</v>
      </c>
      <c r="BA553" s="30">
        <v>0</v>
      </c>
      <c r="BB553" s="30">
        <v>3</v>
      </c>
    </row>
    <row r="554" spans="1:54" x14ac:dyDescent="0.25">
      <c r="A554" t="s">
        <v>42</v>
      </c>
      <c r="B554" t="s">
        <v>72</v>
      </c>
      <c r="L554" t="s">
        <v>99</v>
      </c>
      <c r="M554" t="s">
        <v>46</v>
      </c>
      <c r="N554" t="s">
        <v>58</v>
      </c>
      <c r="O554" s="2">
        <v>0.45</v>
      </c>
      <c r="P554" s="2">
        <v>0.22</v>
      </c>
      <c r="Q554" t="s">
        <v>79</v>
      </c>
      <c r="R554" t="s">
        <v>49</v>
      </c>
      <c r="S554">
        <v>18</v>
      </c>
      <c r="T554">
        <v>21</v>
      </c>
      <c r="U554">
        <v>95</v>
      </c>
      <c r="V554">
        <v>11</v>
      </c>
      <c r="W554" s="2">
        <v>0.47</v>
      </c>
      <c r="X554" s="2">
        <v>0.23</v>
      </c>
      <c r="Y554">
        <v>10</v>
      </c>
      <c r="Z554">
        <v>8</v>
      </c>
      <c r="AA554">
        <v>9</v>
      </c>
      <c r="AC554" s="26">
        <v>1181</v>
      </c>
      <c r="AD554" s="27">
        <v>21</v>
      </c>
      <c r="AE554" s="27">
        <v>8</v>
      </c>
      <c r="AF554" s="26">
        <v>42</v>
      </c>
      <c r="AG554" s="26">
        <v>63</v>
      </c>
      <c r="AH554" s="26">
        <v>13</v>
      </c>
      <c r="AI554" s="26">
        <v>1</v>
      </c>
      <c r="AJ554" s="26">
        <v>60</v>
      </c>
      <c r="AK554" s="28">
        <v>8</v>
      </c>
      <c r="AL554" s="28">
        <f>Tabla_Estadisticas[[#This Row],[E1_Pts_Saque]]+Tabla_Estadisticas[[#This Row],[E1_Error_Saque]]/Tabla_Estadisticas[[#This Row],[E1_Total_Saques]]</f>
        <v>11.159292035398231</v>
      </c>
      <c r="AM554" s="28">
        <f>Tabla_Estadisticas[[#This Row],[E1_Pts_Contraataque]]/Tabla_Estadisticas[[#This Row],[E1_Total_Saques]]</f>
        <v>0.33628318584070799</v>
      </c>
      <c r="AN554" s="26">
        <v>53</v>
      </c>
      <c r="AO554" s="26">
        <v>74</v>
      </c>
      <c r="AP554" s="26">
        <v>14</v>
      </c>
      <c r="AQ554" s="26">
        <v>2.67</v>
      </c>
      <c r="AR554" s="26">
        <v>50</v>
      </c>
      <c r="AS554" s="29">
        <v>3</v>
      </c>
      <c r="AT554" s="28">
        <f>Tabla_Estadisticas[[#This Row],[E2_Pts_Saque]]+Tabla_Estadisticas[[#This Row],[E2_Error_Saque]]/Tabla_Estadisticas[[#This Row],[E2_Total_Saques]]</f>
        <v>4.177083333333333</v>
      </c>
      <c r="AU554" s="28">
        <f>Tabla_Estadisticas[[#This Row],[E2_Pts_Contraataque]]/Tabla_Estadisticas[[#This Row],[E2_Pts_Totales]]</f>
        <v>0.29230769230769232</v>
      </c>
      <c r="AW554" s="22">
        <v>1182</v>
      </c>
      <c r="AX554" s="32">
        <v>42704</v>
      </c>
      <c r="AY554" s="22">
        <f>_xlfn.XLOOKUP(Auxiliar!A1183,Equipos!$B$2:$B$24,Equipos!$A$2:$A$24,"error",0)</f>
        <v>5</v>
      </c>
      <c r="AZ554" s="22">
        <f>_xlfn.XLOOKUP(Auxiliar!B1183,Equipos!$B$2:$B$24,Equipos!$A$2:$A$24,"error",0)</f>
        <v>15</v>
      </c>
      <c r="BA554" s="22">
        <v>0</v>
      </c>
      <c r="BB554" s="22">
        <v>3</v>
      </c>
    </row>
    <row r="555" spans="1:54" x14ac:dyDescent="0.25">
      <c r="A555" t="s">
        <v>53</v>
      </c>
      <c r="B555" t="s">
        <v>177</v>
      </c>
      <c r="L555" t="s">
        <v>116</v>
      </c>
      <c r="M555" t="s">
        <v>113</v>
      </c>
      <c r="N555" t="s">
        <v>98</v>
      </c>
      <c r="O555" s="2">
        <v>0.61</v>
      </c>
      <c r="P555" s="2">
        <v>0.28999999999999998</v>
      </c>
      <c r="Q555" t="s">
        <v>58</v>
      </c>
      <c r="R555" t="s">
        <v>58</v>
      </c>
      <c r="S555">
        <v>10</v>
      </c>
      <c r="T555">
        <v>22</v>
      </c>
      <c r="U555">
        <v>81</v>
      </c>
      <c r="V555">
        <v>6</v>
      </c>
      <c r="W555" s="2">
        <v>0.3</v>
      </c>
      <c r="X555" s="2">
        <v>7.0000000000000007E-2</v>
      </c>
      <c r="Y555">
        <v>4</v>
      </c>
      <c r="Z555">
        <v>4</v>
      </c>
      <c r="AA555">
        <v>7</v>
      </c>
      <c r="AC555" s="22">
        <v>1182</v>
      </c>
      <c r="AD555" s="23">
        <v>5</v>
      </c>
      <c r="AE555" s="23">
        <v>15</v>
      </c>
      <c r="AF555" s="22">
        <v>30</v>
      </c>
      <c r="AG555" s="22">
        <v>49</v>
      </c>
      <c r="AH555" s="22">
        <v>8</v>
      </c>
      <c r="AI555" s="22">
        <v>0</v>
      </c>
      <c r="AJ555" s="22">
        <v>62</v>
      </c>
      <c r="AK555" s="24">
        <v>6</v>
      </c>
      <c r="AL555" s="24">
        <f>Tabla_Estadisticas[[#This Row],[E1_Pts_Saque]]+Tabla_Estadisticas[[#This Row],[E1_Error_Saque]]/Tabla_Estadisticas[[#This Row],[E1_Total_Saques]]</f>
        <v>6.1649484536082477</v>
      </c>
      <c r="AM555" s="24">
        <f>Tabla_Estadisticas[[#This Row],[E1_Pts_Contraataque]]/Tabla_Estadisticas[[#This Row],[E1_Total_Saques]]</f>
        <v>0.24742268041237114</v>
      </c>
      <c r="AN555" s="22">
        <v>53</v>
      </c>
      <c r="AO555" s="22">
        <v>73</v>
      </c>
      <c r="AP555" s="22">
        <v>11</v>
      </c>
      <c r="AQ555" s="22">
        <v>2</v>
      </c>
      <c r="AR555" s="22">
        <v>41</v>
      </c>
      <c r="AS555" s="25">
        <v>0</v>
      </c>
      <c r="AT555" s="24">
        <f>Tabla_Estadisticas[[#This Row],[E2_Pts_Saque]]+Tabla_Estadisticas[[#This Row],[E2_Error_Saque]]/Tabla_Estadisticas[[#This Row],[E2_Total_Saques]]</f>
        <v>2.2250000000000001</v>
      </c>
      <c r="AU555" s="24">
        <f>Tabla_Estadisticas[[#This Row],[E2_Pts_Contraataque]]/Tabla_Estadisticas[[#This Row],[E2_Pts_Totales]]</f>
        <v>0.10909090909090909</v>
      </c>
      <c r="AW555" s="30">
        <v>1183</v>
      </c>
      <c r="AX555" s="31">
        <v>42704</v>
      </c>
      <c r="AY555" s="30">
        <f>_xlfn.XLOOKUP(Auxiliar!A1184,Equipos!$B$2:$B$24,Equipos!$A$2:$A$24,"error",0)</f>
        <v>20</v>
      </c>
      <c r="AZ555" s="30">
        <f>_xlfn.XLOOKUP(Auxiliar!B1184,Equipos!$B$2:$B$24,Equipos!$A$2:$A$24,"error",0)</f>
        <v>17</v>
      </c>
      <c r="BA555" s="30">
        <v>2</v>
      </c>
      <c r="BB555" s="30">
        <v>3</v>
      </c>
    </row>
    <row r="556" spans="1:54" x14ac:dyDescent="0.25">
      <c r="A556" t="s">
        <v>82</v>
      </c>
      <c r="B556" t="s">
        <v>92</v>
      </c>
      <c r="L556" t="s">
        <v>142</v>
      </c>
      <c r="M556" t="s">
        <v>145</v>
      </c>
      <c r="N556" t="s">
        <v>58</v>
      </c>
      <c r="O556" s="2">
        <v>0.56999999999999995</v>
      </c>
      <c r="P556" s="2">
        <v>0.27</v>
      </c>
      <c r="Q556" t="s">
        <v>45</v>
      </c>
      <c r="R556" t="s">
        <v>84</v>
      </c>
      <c r="S556">
        <v>9</v>
      </c>
      <c r="T556">
        <v>35</v>
      </c>
      <c r="U556">
        <v>90</v>
      </c>
      <c r="V556">
        <v>5</v>
      </c>
      <c r="W556" s="2">
        <v>0.47</v>
      </c>
      <c r="X556" s="2">
        <v>0.17</v>
      </c>
      <c r="Y556">
        <v>12</v>
      </c>
      <c r="Z556">
        <v>11</v>
      </c>
      <c r="AA556">
        <v>14</v>
      </c>
      <c r="AC556" s="26">
        <v>1183</v>
      </c>
      <c r="AD556" s="27">
        <v>20</v>
      </c>
      <c r="AE556" s="27">
        <v>17</v>
      </c>
      <c r="AF556" s="26">
        <v>73</v>
      </c>
      <c r="AG556" s="26">
        <v>97</v>
      </c>
      <c r="AH556" s="26">
        <v>17</v>
      </c>
      <c r="AI556" s="26">
        <v>1</v>
      </c>
      <c r="AJ556" s="26">
        <v>96</v>
      </c>
      <c r="AK556" s="28">
        <v>7</v>
      </c>
      <c r="AL556" s="28">
        <f>Tabla_Estadisticas[[#This Row],[E1_Pts_Saque]]+Tabla_Estadisticas[[#This Row],[E1_Error_Saque]]/Tabla_Estadisticas[[#This Row],[E1_Total_Saques]]</f>
        <v>5.1743119266055047</v>
      </c>
      <c r="AM556" s="28">
        <f>Tabla_Estadisticas[[#This Row],[E1_Pts_Contraataque]]/Tabla_Estadisticas[[#This Row],[E1_Total_Saques]]</f>
        <v>0.22935779816513763</v>
      </c>
      <c r="AN556" s="26">
        <v>82</v>
      </c>
      <c r="AO556" s="26">
        <v>110</v>
      </c>
      <c r="AP556" s="26">
        <v>14</v>
      </c>
      <c r="AQ556" s="26">
        <v>1.4</v>
      </c>
      <c r="AR556" s="26">
        <v>80</v>
      </c>
      <c r="AS556" s="29">
        <v>5</v>
      </c>
      <c r="AT556" s="28">
        <f>Tabla_Estadisticas[[#This Row],[E2_Pts_Saque]]+Tabla_Estadisticas[[#This Row],[E2_Error_Saque]]/Tabla_Estadisticas[[#This Row],[E2_Total_Saques]]</f>
        <v>4.2123893805309738</v>
      </c>
      <c r="AU556" s="28">
        <f>Tabla_Estadisticas[[#This Row],[E2_Pts_Contraataque]]/Tabla_Estadisticas[[#This Row],[E2_Pts_Totales]]</f>
        <v>0.31707317073170732</v>
      </c>
      <c r="AW556" s="22">
        <v>1184</v>
      </c>
      <c r="AX556" s="32">
        <v>42707</v>
      </c>
      <c r="AY556" s="22">
        <f>_xlfn.XLOOKUP(Auxiliar!A1185,Equipos!$B$2:$B$24,Equipos!$A$2:$A$24,"error",0)</f>
        <v>16</v>
      </c>
      <c r="AZ556" s="22">
        <f>_xlfn.XLOOKUP(Auxiliar!B1185,Equipos!$B$2:$B$24,Equipos!$A$2:$A$24,"error",0)</f>
        <v>17</v>
      </c>
      <c r="BA556" s="22">
        <v>3</v>
      </c>
      <c r="BB556" s="22">
        <v>2</v>
      </c>
    </row>
    <row r="557" spans="1:54" x14ac:dyDescent="0.25">
      <c r="A557" t="s">
        <v>71</v>
      </c>
      <c r="B557" t="s">
        <v>41</v>
      </c>
      <c r="L557" t="s">
        <v>110</v>
      </c>
      <c r="M557" t="s">
        <v>99</v>
      </c>
      <c r="N557" t="s">
        <v>68</v>
      </c>
      <c r="O557" s="2">
        <v>0.46</v>
      </c>
      <c r="P557" s="2">
        <v>0.2</v>
      </c>
      <c r="Q557" t="s">
        <v>47</v>
      </c>
      <c r="R557" t="s">
        <v>50</v>
      </c>
      <c r="S557">
        <v>9</v>
      </c>
      <c r="T557">
        <v>18</v>
      </c>
      <c r="U557">
        <v>65</v>
      </c>
      <c r="V557">
        <v>5</v>
      </c>
      <c r="W557" s="2">
        <v>0.5</v>
      </c>
      <c r="X557" s="2">
        <v>0.16</v>
      </c>
      <c r="Y557">
        <v>7</v>
      </c>
      <c r="Z557">
        <v>6</v>
      </c>
      <c r="AA557">
        <v>5</v>
      </c>
      <c r="AC557" s="22">
        <v>1184</v>
      </c>
      <c r="AD557" s="23">
        <v>16</v>
      </c>
      <c r="AE557" s="23">
        <v>17</v>
      </c>
      <c r="AF557" s="22">
        <v>88</v>
      </c>
      <c r="AG557" s="22">
        <v>124</v>
      </c>
      <c r="AH557" s="22">
        <v>23</v>
      </c>
      <c r="AI557" s="22">
        <v>1.6</v>
      </c>
      <c r="AJ557" s="22">
        <v>86</v>
      </c>
      <c r="AK557" s="24">
        <v>7</v>
      </c>
      <c r="AL557" s="24">
        <f>Tabla_Estadisticas[[#This Row],[E1_Pts_Saque]]+Tabla_Estadisticas[[#This Row],[E1_Error_Saque]]/Tabla_Estadisticas[[#This Row],[E1_Total_Saques]]</f>
        <v>5.1095890410958908</v>
      </c>
      <c r="AM557" s="24">
        <f>Tabla_Estadisticas[[#This Row],[E1_Pts_Contraataque]]/Tabla_Estadisticas[[#This Row],[E1_Total_Saques]]</f>
        <v>0.31506849315068491</v>
      </c>
      <c r="AN557" s="22">
        <v>69</v>
      </c>
      <c r="AO557" s="22">
        <v>105</v>
      </c>
      <c r="AP557" s="22">
        <v>19</v>
      </c>
      <c r="AQ557" s="22">
        <v>1.4</v>
      </c>
      <c r="AR557" s="22">
        <v>101</v>
      </c>
      <c r="AS557" s="25">
        <v>8</v>
      </c>
      <c r="AT557" s="24">
        <f>Tabla_Estadisticas[[#This Row],[E2_Pts_Saque]]+Tabla_Estadisticas[[#This Row],[E2_Error_Saque]]/Tabla_Estadisticas[[#This Row],[E2_Total_Saques]]</f>
        <v>3.2647058823529411</v>
      </c>
      <c r="AU557" s="24">
        <f>Tabla_Estadisticas[[#This Row],[E2_Pts_Contraataque]]/Tabla_Estadisticas[[#This Row],[E2_Pts_Totales]]</f>
        <v>0.31481481481481483</v>
      </c>
      <c r="AW557" s="30">
        <v>1185</v>
      </c>
      <c r="AX557" s="31">
        <v>42707</v>
      </c>
      <c r="AY557" s="30">
        <f>_xlfn.XLOOKUP(Auxiliar!A1186,Equipos!$B$2:$B$24,Equipos!$A$2:$A$24,"error",0)</f>
        <v>15</v>
      </c>
      <c r="AZ557" s="30">
        <f>_xlfn.XLOOKUP(Auxiliar!B1186,Equipos!$B$2:$B$24,Equipos!$A$2:$A$24,"error",0)</f>
        <v>20</v>
      </c>
      <c r="BA557" s="30">
        <v>3</v>
      </c>
      <c r="BB557" s="30">
        <v>0</v>
      </c>
    </row>
    <row r="558" spans="1:54" x14ac:dyDescent="0.25">
      <c r="A558" t="s">
        <v>100</v>
      </c>
      <c r="B558" t="s">
        <v>54</v>
      </c>
      <c r="L558" t="s">
        <v>104</v>
      </c>
      <c r="M558" t="s">
        <v>55</v>
      </c>
      <c r="N558" t="s">
        <v>77</v>
      </c>
      <c r="O558" s="2">
        <v>0.57999999999999996</v>
      </c>
      <c r="P558" s="2">
        <v>0.19</v>
      </c>
      <c r="Q558" t="s">
        <v>77</v>
      </c>
      <c r="R558" t="s">
        <v>79</v>
      </c>
      <c r="S558">
        <v>14</v>
      </c>
      <c r="T558">
        <v>13</v>
      </c>
      <c r="U558">
        <v>58</v>
      </c>
      <c r="V558">
        <v>5</v>
      </c>
      <c r="W558" s="2">
        <v>0.6</v>
      </c>
      <c r="X558" s="2">
        <v>0.32</v>
      </c>
      <c r="Y558">
        <v>8</v>
      </c>
      <c r="Z558">
        <v>5</v>
      </c>
      <c r="AA558">
        <v>14</v>
      </c>
      <c r="AC558" s="26">
        <v>1185</v>
      </c>
      <c r="AD558" s="27">
        <v>15</v>
      </c>
      <c r="AE558" s="27">
        <v>20</v>
      </c>
      <c r="AF558" s="26">
        <v>61</v>
      </c>
      <c r="AG558" s="26">
        <v>77</v>
      </c>
      <c r="AH558" s="26">
        <v>13</v>
      </c>
      <c r="AI558" s="26">
        <v>1</v>
      </c>
      <c r="AJ558" s="26">
        <v>59</v>
      </c>
      <c r="AK558" s="28">
        <v>3</v>
      </c>
      <c r="AL558" s="28">
        <f>Tabla_Estadisticas[[#This Row],[E1_Pts_Saque]]+Tabla_Estadisticas[[#This Row],[E1_Error_Saque]]/Tabla_Estadisticas[[#This Row],[E1_Total_Saques]]</f>
        <v>5.2054794520547949</v>
      </c>
      <c r="AM558" s="28">
        <f>Tabla_Estadisticas[[#This Row],[E1_Pts_Contraataque]]/Tabla_Estadisticas[[#This Row],[E1_Total_Saques]]</f>
        <v>0.38356164383561642</v>
      </c>
      <c r="AN558" s="26">
        <v>47</v>
      </c>
      <c r="AO558" s="26">
        <v>66</v>
      </c>
      <c r="AP558" s="26">
        <v>7</v>
      </c>
      <c r="AQ558" s="26">
        <v>1</v>
      </c>
      <c r="AR558" s="26">
        <v>64</v>
      </c>
      <c r="AS558" s="29">
        <v>3</v>
      </c>
      <c r="AT558" s="28">
        <f>Tabla_Estadisticas[[#This Row],[E2_Pts_Saque]]+Tabla_Estadisticas[[#This Row],[E2_Error_Saque]]/Tabla_Estadisticas[[#This Row],[E2_Total_Saques]]</f>
        <v>5.1052631578947372</v>
      </c>
      <c r="AU558" s="28">
        <f>Tabla_Estadisticas[[#This Row],[E2_Pts_Contraataque]]/Tabla_Estadisticas[[#This Row],[E2_Pts_Totales]]</f>
        <v>0.30555555555555558</v>
      </c>
      <c r="AW558" s="22">
        <v>1186</v>
      </c>
      <c r="AX558" s="32">
        <v>42707</v>
      </c>
      <c r="AY558" s="22">
        <f>_xlfn.XLOOKUP(Auxiliar!A1187,Equipos!$B$2:$B$24,Equipos!$A$2:$A$24,"error",0)</f>
        <v>8</v>
      </c>
      <c r="AZ558" s="22">
        <f>_xlfn.XLOOKUP(Auxiliar!B1187,Equipos!$B$2:$B$24,Equipos!$A$2:$A$24,"error",0)</f>
        <v>5</v>
      </c>
      <c r="BA558" s="22">
        <v>3</v>
      </c>
      <c r="BB558" s="22">
        <v>2</v>
      </c>
    </row>
    <row r="559" spans="1:54" x14ac:dyDescent="0.25">
      <c r="A559" t="s">
        <v>63</v>
      </c>
      <c r="B559" t="s">
        <v>87</v>
      </c>
      <c r="L559" t="s">
        <v>45</v>
      </c>
      <c r="M559" t="s">
        <v>119</v>
      </c>
      <c r="N559" t="s">
        <v>79</v>
      </c>
      <c r="O559" s="2">
        <v>0.43</v>
      </c>
      <c r="P559" s="2">
        <v>0.16</v>
      </c>
      <c r="Q559" t="s">
        <v>50</v>
      </c>
      <c r="R559" t="s">
        <v>58</v>
      </c>
      <c r="S559">
        <v>10</v>
      </c>
      <c r="T559">
        <v>23</v>
      </c>
      <c r="U559">
        <v>62</v>
      </c>
      <c r="V559">
        <v>7</v>
      </c>
      <c r="W559" s="2">
        <v>0.32</v>
      </c>
      <c r="X559" s="2">
        <v>0.11</v>
      </c>
      <c r="Y559">
        <v>4</v>
      </c>
      <c r="Z559">
        <v>7</v>
      </c>
      <c r="AA559">
        <v>8</v>
      </c>
      <c r="AC559" s="22">
        <v>1186</v>
      </c>
      <c r="AD559" s="23">
        <v>8</v>
      </c>
      <c r="AE559" s="23">
        <v>5</v>
      </c>
      <c r="AF559" s="22">
        <v>74</v>
      </c>
      <c r="AG559" s="22">
        <v>113</v>
      </c>
      <c r="AH559" s="22">
        <v>22</v>
      </c>
      <c r="AI559" s="22">
        <v>2</v>
      </c>
      <c r="AJ559" s="22">
        <v>73</v>
      </c>
      <c r="AK559" s="24">
        <v>4</v>
      </c>
      <c r="AL559" s="24">
        <f>Tabla_Estadisticas[[#This Row],[E1_Pts_Saque]]+Tabla_Estadisticas[[#This Row],[E1_Error_Saque]]/Tabla_Estadisticas[[#This Row],[E1_Total_Saques]]</f>
        <v>7.1842105263157894</v>
      </c>
      <c r="AM559" s="24">
        <f>Tabla_Estadisticas[[#This Row],[E1_Pts_Contraataque]]/Tabla_Estadisticas[[#This Row],[E1_Total_Saques]]</f>
        <v>0.22368421052631579</v>
      </c>
      <c r="AN559" s="22">
        <v>61</v>
      </c>
      <c r="AO559" s="22">
        <v>97</v>
      </c>
      <c r="AP559" s="22">
        <v>24</v>
      </c>
      <c r="AQ559" s="22">
        <v>0.8</v>
      </c>
      <c r="AR559" s="22">
        <v>91</v>
      </c>
      <c r="AS559" s="25">
        <v>10</v>
      </c>
      <c r="AT559" s="24">
        <f>Tabla_Estadisticas[[#This Row],[E2_Pts_Saque]]+Tabla_Estadisticas[[#This Row],[E2_Error_Saque]]/Tabla_Estadisticas[[#This Row],[E2_Total_Saques]]</f>
        <v>8.1875</v>
      </c>
      <c r="AU559" s="24">
        <f>Tabla_Estadisticas[[#This Row],[E2_Pts_Contraataque]]/Tabla_Estadisticas[[#This Row],[E2_Pts_Totales]]</f>
        <v>0.35714285714285715</v>
      </c>
      <c r="AW559" s="30">
        <v>1187</v>
      </c>
      <c r="AX559" s="31">
        <v>42709</v>
      </c>
      <c r="AY559" s="30">
        <f>_xlfn.XLOOKUP(Auxiliar!A1188,Equipos!$B$2:$B$24,Equipos!$A$2:$A$24,"error",0)</f>
        <v>19</v>
      </c>
      <c r="AZ559" s="30">
        <f>_xlfn.XLOOKUP(Auxiliar!B1188,Equipos!$B$2:$B$24,Equipos!$A$2:$A$24,"error",0)</f>
        <v>21</v>
      </c>
      <c r="BA559" s="30">
        <v>3</v>
      </c>
      <c r="BB559" s="30">
        <v>2</v>
      </c>
    </row>
    <row r="560" spans="1:54" x14ac:dyDescent="0.25">
      <c r="A560" t="s">
        <v>63</v>
      </c>
      <c r="B560" t="s">
        <v>86</v>
      </c>
      <c r="L560" t="s">
        <v>126</v>
      </c>
      <c r="M560" t="s">
        <v>135</v>
      </c>
      <c r="N560" t="s">
        <v>69</v>
      </c>
      <c r="O560" s="2">
        <v>0.47</v>
      </c>
      <c r="P560" s="2">
        <v>0.16</v>
      </c>
      <c r="Q560" t="s">
        <v>49</v>
      </c>
      <c r="R560" t="s">
        <v>49</v>
      </c>
      <c r="S560">
        <v>10</v>
      </c>
      <c r="T560">
        <v>20</v>
      </c>
      <c r="U560">
        <v>76</v>
      </c>
      <c r="V560">
        <v>5</v>
      </c>
      <c r="W560" s="2">
        <v>0.5</v>
      </c>
      <c r="X560" s="2">
        <v>0.23</v>
      </c>
      <c r="Y560">
        <v>10</v>
      </c>
      <c r="Z560">
        <v>10</v>
      </c>
      <c r="AA560">
        <v>10</v>
      </c>
      <c r="AC560" s="26">
        <v>1187</v>
      </c>
      <c r="AD560" s="27">
        <v>19</v>
      </c>
      <c r="AE560" s="27">
        <v>21</v>
      </c>
      <c r="AF560" s="26">
        <v>74</v>
      </c>
      <c r="AG560" s="26">
        <v>104</v>
      </c>
      <c r="AH560" s="26">
        <v>14</v>
      </c>
      <c r="AI560" s="26">
        <v>0.4</v>
      </c>
      <c r="AJ560" s="26">
        <v>86</v>
      </c>
      <c r="AK560" s="28">
        <v>8</v>
      </c>
      <c r="AL560" s="28">
        <f>Tabla_Estadisticas[[#This Row],[E1_Pts_Saque]]+Tabla_Estadisticas[[#This Row],[E1_Error_Saque]]/Tabla_Estadisticas[[#This Row],[E1_Total_Saques]]</f>
        <v>5.1914893617021276</v>
      </c>
      <c r="AM560" s="28">
        <f>Tabla_Estadisticas[[#This Row],[E1_Pts_Contraataque]]/Tabla_Estadisticas[[#This Row],[E1_Total_Saques]]</f>
        <v>0.24468085106382978</v>
      </c>
      <c r="AN560" s="26">
        <v>77</v>
      </c>
      <c r="AO560" s="26">
        <v>104</v>
      </c>
      <c r="AP560" s="26">
        <v>18</v>
      </c>
      <c r="AQ560" s="26">
        <v>1.6</v>
      </c>
      <c r="AR560" s="26">
        <v>90</v>
      </c>
      <c r="AS560" s="29">
        <v>2</v>
      </c>
      <c r="AT560" s="28">
        <f>Tabla_Estadisticas[[#This Row],[E2_Pts_Saque]]+Tabla_Estadisticas[[#This Row],[E2_Error_Saque]]/Tabla_Estadisticas[[#This Row],[E2_Total_Saques]]</f>
        <v>9.1627906976744189</v>
      </c>
      <c r="AU560" s="28">
        <f>Tabla_Estadisticas[[#This Row],[E2_Pts_Contraataque]]/Tabla_Estadisticas[[#This Row],[E2_Pts_Totales]]</f>
        <v>0.33898305084745761</v>
      </c>
      <c r="AW560" s="22">
        <v>1188</v>
      </c>
      <c r="AX560" s="32">
        <v>42707</v>
      </c>
      <c r="AY560" s="22">
        <f>_xlfn.XLOOKUP(Auxiliar!A1189,Equipos!$B$2:$B$24,Equipos!$A$2:$A$24,"error",0)</f>
        <v>13</v>
      </c>
      <c r="AZ560" s="22">
        <f>_xlfn.XLOOKUP(Auxiliar!B1189,Equipos!$B$2:$B$24,Equipos!$A$2:$A$24,"error",0)</f>
        <v>1</v>
      </c>
      <c r="BA560" s="22">
        <v>3</v>
      </c>
      <c r="BB560" s="22">
        <v>1</v>
      </c>
    </row>
    <row r="561" spans="1:54" x14ac:dyDescent="0.25">
      <c r="A561" t="s">
        <v>87</v>
      </c>
      <c r="B561" t="s">
        <v>100</v>
      </c>
      <c r="L561" t="s">
        <v>66</v>
      </c>
      <c r="M561" t="s">
        <v>105</v>
      </c>
      <c r="N561" t="s">
        <v>58</v>
      </c>
      <c r="O561" s="2">
        <v>0.44</v>
      </c>
      <c r="P561" s="2">
        <v>0.19</v>
      </c>
      <c r="Q561" t="s">
        <v>49</v>
      </c>
      <c r="R561" t="s">
        <v>79</v>
      </c>
      <c r="S561">
        <v>10</v>
      </c>
      <c r="T561">
        <v>19</v>
      </c>
      <c r="U561">
        <v>83</v>
      </c>
      <c r="V561">
        <v>10</v>
      </c>
      <c r="W561" s="2">
        <v>0.54</v>
      </c>
      <c r="X561" s="2">
        <v>0.26</v>
      </c>
      <c r="Y561">
        <v>8</v>
      </c>
      <c r="Z561">
        <v>10</v>
      </c>
      <c r="AA561">
        <v>4</v>
      </c>
      <c r="AC561" s="22">
        <v>1188</v>
      </c>
      <c r="AD561" s="23">
        <v>13</v>
      </c>
      <c r="AE561" s="23">
        <v>1</v>
      </c>
      <c r="AF561" s="22">
        <v>74</v>
      </c>
      <c r="AG561" s="22">
        <v>99</v>
      </c>
      <c r="AH561" s="22">
        <v>21</v>
      </c>
      <c r="AI561" s="22">
        <v>2.25</v>
      </c>
      <c r="AJ561" s="22">
        <v>66</v>
      </c>
      <c r="AK561" s="24">
        <v>5</v>
      </c>
      <c r="AL561" s="24">
        <f>Tabla_Estadisticas[[#This Row],[E1_Pts_Saque]]+Tabla_Estadisticas[[#This Row],[E1_Error_Saque]]/Tabla_Estadisticas[[#This Row],[E1_Total_Saques]]</f>
        <v>10.126315789473685</v>
      </c>
      <c r="AM561" s="24">
        <f>Tabla_Estadisticas[[#This Row],[E1_Pts_Contraataque]]/Tabla_Estadisticas[[#This Row],[E1_Total_Saques]]</f>
        <v>0.32631578947368423</v>
      </c>
      <c r="AN561" s="22">
        <v>56</v>
      </c>
      <c r="AO561" s="22">
        <v>84</v>
      </c>
      <c r="AP561" s="22">
        <v>18</v>
      </c>
      <c r="AQ561" s="22">
        <v>1.25</v>
      </c>
      <c r="AR561" s="22">
        <v>78</v>
      </c>
      <c r="AS561" s="25">
        <v>9</v>
      </c>
      <c r="AT561" s="24">
        <f>Tabla_Estadisticas[[#This Row],[E2_Pts_Saque]]+Tabla_Estadisticas[[#This Row],[E2_Error_Saque]]/Tabla_Estadisticas[[#This Row],[E2_Total_Saques]]</f>
        <v>4.1829268292682924</v>
      </c>
      <c r="AU561" s="24">
        <f>Tabla_Estadisticas[[#This Row],[E2_Pts_Contraataque]]/Tabla_Estadisticas[[#This Row],[E2_Pts_Totales]]</f>
        <v>0.32786885245901637</v>
      </c>
      <c r="AW561" s="30">
        <v>1189</v>
      </c>
      <c r="AX561" s="31">
        <v>42708</v>
      </c>
      <c r="AY561" s="30">
        <f>_xlfn.XLOOKUP(Auxiliar!A1190,Equipos!$B$2:$B$24,Equipos!$A$2:$A$24,"error",0)</f>
        <v>7</v>
      </c>
      <c r="AZ561" s="30">
        <f>_xlfn.XLOOKUP(Auxiliar!B1190,Equipos!$B$2:$B$24,Equipos!$A$2:$A$24,"error",0)</f>
        <v>18</v>
      </c>
      <c r="BA561" s="30">
        <v>3</v>
      </c>
      <c r="BB561" s="30">
        <v>1</v>
      </c>
    </row>
    <row r="562" spans="1:54" x14ac:dyDescent="0.25">
      <c r="A562" t="s">
        <v>54</v>
      </c>
      <c r="B562" t="s">
        <v>71</v>
      </c>
      <c r="L562" t="s">
        <v>110</v>
      </c>
      <c r="M562" t="s">
        <v>46</v>
      </c>
      <c r="N562" t="s">
        <v>60</v>
      </c>
      <c r="O562" s="2">
        <v>0.6</v>
      </c>
      <c r="P562" s="2">
        <v>0.24</v>
      </c>
      <c r="Q562" t="s">
        <v>79</v>
      </c>
      <c r="R562" t="s">
        <v>51</v>
      </c>
      <c r="S562">
        <v>12</v>
      </c>
      <c r="T562">
        <v>14</v>
      </c>
      <c r="U562">
        <v>77</v>
      </c>
      <c r="V562">
        <v>1</v>
      </c>
      <c r="W562" s="2">
        <v>0.61</v>
      </c>
      <c r="X562" s="2">
        <v>0.27</v>
      </c>
      <c r="Y562">
        <v>14</v>
      </c>
      <c r="Z562">
        <v>8</v>
      </c>
      <c r="AA562">
        <v>18</v>
      </c>
      <c r="AC562" s="26">
        <v>1189</v>
      </c>
      <c r="AD562" s="27">
        <v>7</v>
      </c>
      <c r="AE562" s="27">
        <v>18</v>
      </c>
      <c r="AF562" s="26">
        <v>87</v>
      </c>
      <c r="AG562" s="26">
        <v>110</v>
      </c>
      <c r="AH562" s="26">
        <v>19</v>
      </c>
      <c r="AI562" s="26">
        <v>0.75</v>
      </c>
      <c r="AJ562" s="26">
        <v>73</v>
      </c>
      <c r="AK562" s="28">
        <v>3</v>
      </c>
      <c r="AL562" s="28">
        <f>Tabla_Estadisticas[[#This Row],[E1_Pts_Saque]]+Tabla_Estadisticas[[#This Row],[E1_Error_Saque]]/Tabla_Estadisticas[[#This Row],[E1_Total_Saques]]</f>
        <v>1.2142857142857142</v>
      </c>
      <c r="AM562" s="28">
        <f>Tabla_Estadisticas[[#This Row],[E1_Pts_Contraataque]]/Tabla_Estadisticas[[#This Row],[E1_Total_Saques]]</f>
        <v>0.19387755102040816</v>
      </c>
      <c r="AN562" s="26">
        <v>59</v>
      </c>
      <c r="AO562" s="26">
        <v>89</v>
      </c>
      <c r="AP562" s="26">
        <v>16</v>
      </c>
      <c r="AQ562" s="26">
        <v>0.75</v>
      </c>
      <c r="AR562" s="26">
        <v>91</v>
      </c>
      <c r="AS562" s="29">
        <v>3</v>
      </c>
      <c r="AT562" s="28">
        <f>Tabla_Estadisticas[[#This Row],[E2_Pts_Saque]]+Tabla_Estadisticas[[#This Row],[E2_Error_Saque]]/Tabla_Estadisticas[[#This Row],[E2_Total_Saques]]</f>
        <v>1.1318681318681318</v>
      </c>
      <c r="AU562" s="28">
        <f>Tabla_Estadisticas[[#This Row],[E2_Pts_Contraataque]]/Tabla_Estadisticas[[#This Row],[E2_Pts_Totales]]</f>
        <v>0.31481481481481483</v>
      </c>
      <c r="AW562" s="22">
        <v>1190</v>
      </c>
      <c r="AX562" s="32">
        <v>42710</v>
      </c>
      <c r="AY562" s="22">
        <f>_xlfn.XLOOKUP(Auxiliar!A1191,Equipos!$B$2:$B$24,Equipos!$A$2:$A$24,"error",0)</f>
        <v>12</v>
      </c>
      <c r="AZ562" s="22">
        <f>_xlfn.XLOOKUP(Auxiliar!B1191,Equipos!$B$2:$B$24,Equipos!$A$2:$A$24,"error",0)</f>
        <v>9</v>
      </c>
      <c r="BA562" s="22">
        <v>3</v>
      </c>
      <c r="BB562" s="22">
        <v>2</v>
      </c>
    </row>
    <row r="563" spans="1:54" x14ac:dyDescent="0.25">
      <c r="A563" t="s">
        <v>41</v>
      </c>
      <c r="B563" t="s">
        <v>82</v>
      </c>
      <c r="L563" t="s">
        <v>45</v>
      </c>
      <c r="M563" t="s">
        <v>113</v>
      </c>
      <c r="N563" t="s">
        <v>77</v>
      </c>
      <c r="O563" s="2">
        <v>0.57999999999999996</v>
      </c>
      <c r="P563" s="2">
        <v>0.37</v>
      </c>
      <c r="Q563" t="s">
        <v>69</v>
      </c>
      <c r="R563" t="s">
        <v>77</v>
      </c>
      <c r="S563">
        <v>8</v>
      </c>
      <c r="T563">
        <v>29</v>
      </c>
      <c r="U563">
        <v>55</v>
      </c>
      <c r="V563">
        <v>1</v>
      </c>
      <c r="W563" s="2">
        <v>0.56000000000000005</v>
      </c>
      <c r="X563" s="2">
        <v>0.28999999999999998</v>
      </c>
      <c r="Y563">
        <v>5</v>
      </c>
      <c r="Z563">
        <v>9</v>
      </c>
      <c r="AA563">
        <v>11</v>
      </c>
      <c r="AC563" s="22">
        <v>1190</v>
      </c>
      <c r="AD563" s="23">
        <v>12</v>
      </c>
      <c r="AE563" s="23">
        <v>9</v>
      </c>
      <c r="AF563" s="22">
        <v>78</v>
      </c>
      <c r="AG563" s="22">
        <v>118</v>
      </c>
      <c r="AH563" s="22">
        <v>29</v>
      </c>
      <c r="AI563" s="22">
        <v>1.2</v>
      </c>
      <c r="AJ563" s="22">
        <v>83</v>
      </c>
      <c r="AK563" s="24">
        <v>3</v>
      </c>
      <c r="AL563" s="24">
        <f>Tabla_Estadisticas[[#This Row],[E1_Pts_Saque]]+Tabla_Estadisticas[[#This Row],[E1_Error_Saque]]/Tabla_Estadisticas[[#This Row],[E1_Total_Saques]]</f>
        <v>1.1538461538461537</v>
      </c>
      <c r="AM563" s="24">
        <f>Tabla_Estadisticas[[#This Row],[E1_Pts_Contraataque]]/Tabla_Estadisticas[[#This Row],[E1_Total_Saques]]</f>
        <v>0.18461538461538463</v>
      </c>
      <c r="AN563" s="22">
        <v>72</v>
      </c>
      <c r="AO563" s="22">
        <v>109</v>
      </c>
      <c r="AP563" s="22">
        <v>26</v>
      </c>
      <c r="AQ563" s="22">
        <v>0.6</v>
      </c>
      <c r="AR563" s="22">
        <v>89</v>
      </c>
      <c r="AS563" s="25">
        <v>6</v>
      </c>
      <c r="AT563" s="24">
        <f>Tabla_Estadisticas[[#This Row],[E2_Pts_Saque]]+Tabla_Estadisticas[[#This Row],[E2_Error_Saque]]/Tabla_Estadisticas[[#This Row],[E2_Total_Saques]]</f>
        <v>5.1506849315068495</v>
      </c>
      <c r="AU563" s="24">
        <f>Tabla_Estadisticas[[#This Row],[E2_Pts_Contraataque]]/Tabla_Estadisticas[[#This Row],[E2_Pts_Totales]]</f>
        <v>0.37735849056603776</v>
      </c>
      <c r="AW563" s="30">
        <v>1191</v>
      </c>
      <c r="AX563" s="31">
        <v>42706</v>
      </c>
      <c r="AY563" s="30">
        <f>_xlfn.XLOOKUP(Auxiliar!A1192,Equipos!$B$2:$B$24,Equipos!$A$2:$A$24,"error",0)</f>
        <v>14</v>
      </c>
      <c r="AZ563" s="30">
        <f>_xlfn.XLOOKUP(Auxiliar!B1192,Equipos!$B$2:$B$24,Equipos!$A$2:$A$24,"error",0)</f>
        <v>2</v>
      </c>
      <c r="BA563" s="30">
        <v>1</v>
      </c>
      <c r="BB563" s="30">
        <v>3</v>
      </c>
    </row>
    <row r="564" spans="1:54" x14ac:dyDescent="0.25">
      <c r="A564" t="s">
        <v>92</v>
      </c>
      <c r="B564" t="s">
        <v>177</v>
      </c>
      <c r="L564" t="s">
        <v>110</v>
      </c>
      <c r="M564" t="s">
        <v>144</v>
      </c>
      <c r="N564" t="s">
        <v>58</v>
      </c>
      <c r="O564" s="2">
        <v>0.56000000000000005</v>
      </c>
      <c r="P564" s="2">
        <v>0.27</v>
      </c>
      <c r="Q564" t="s">
        <v>98</v>
      </c>
      <c r="R564" t="s">
        <v>50</v>
      </c>
      <c r="S564">
        <v>5</v>
      </c>
      <c r="T564">
        <v>3</v>
      </c>
      <c r="U564">
        <v>61</v>
      </c>
      <c r="V564">
        <v>6</v>
      </c>
      <c r="W564" s="2">
        <v>0.4</v>
      </c>
      <c r="X564" s="2">
        <v>0.18</v>
      </c>
      <c r="Y564">
        <v>7</v>
      </c>
      <c r="Z564">
        <v>2</v>
      </c>
      <c r="AA564">
        <v>4</v>
      </c>
      <c r="AC564" s="26">
        <v>1191</v>
      </c>
      <c r="AD564" s="27">
        <v>14</v>
      </c>
      <c r="AE564" s="27">
        <v>2</v>
      </c>
      <c r="AF564" s="26">
        <v>60</v>
      </c>
      <c r="AG564" s="26">
        <v>91</v>
      </c>
      <c r="AH564" s="26">
        <v>24</v>
      </c>
      <c r="AI564" s="26">
        <v>0.75</v>
      </c>
      <c r="AJ564" s="26">
        <v>83</v>
      </c>
      <c r="AK564" s="28">
        <v>6</v>
      </c>
      <c r="AL564" s="28">
        <f>Tabla_Estadisticas[[#This Row],[E1_Pts_Saque]]+Tabla_Estadisticas[[#This Row],[E1_Error_Saque]]/Tabla_Estadisticas[[#This Row],[E1_Total_Saques]]</f>
        <v>6.1643835616438354</v>
      </c>
      <c r="AM564" s="28">
        <f>Tabla_Estadisticas[[#This Row],[E1_Pts_Contraataque]]/Tabla_Estadisticas[[#This Row],[E1_Total_Saques]]</f>
        <v>0.32876712328767121</v>
      </c>
      <c r="AN564" s="26">
        <v>64</v>
      </c>
      <c r="AO564" s="26">
        <v>100</v>
      </c>
      <c r="AP564" s="26">
        <v>17</v>
      </c>
      <c r="AQ564" s="26">
        <v>1.5</v>
      </c>
      <c r="AR564" s="26">
        <v>67</v>
      </c>
      <c r="AS564" s="29">
        <v>3</v>
      </c>
      <c r="AT564" s="28">
        <f>Tabla_Estadisticas[[#This Row],[E2_Pts_Saque]]+Tabla_Estadisticas[[#This Row],[E2_Error_Saque]]/Tabla_Estadisticas[[#This Row],[E2_Total_Saques]]</f>
        <v>4.1851851851851851</v>
      </c>
      <c r="AU564" s="28">
        <f>Tabla_Estadisticas[[#This Row],[E2_Pts_Contraataque]]/Tabla_Estadisticas[[#This Row],[E2_Pts_Totales]]</f>
        <v>0.3125</v>
      </c>
      <c r="AW564" s="22">
        <v>1192</v>
      </c>
      <c r="AX564" s="32">
        <v>42714</v>
      </c>
      <c r="AY564" s="22">
        <f>_xlfn.XLOOKUP(Auxiliar!A1193,Equipos!$B$2:$B$24,Equipos!$A$2:$A$24,"error",0)</f>
        <v>2</v>
      </c>
      <c r="AZ564" s="22">
        <f>_xlfn.XLOOKUP(Auxiliar!B1193,Equipos!$B$2:$B$24,Equipos!$A$2:$A$24,"error",0)</f>
        <v>16</v>
      </c>
      <c r="BA564" s="22">
        <v>3</v>
      </c>
      <c r="BB564" s="22">
        <v>2</v>
      </c>
    </row>
    <row r="565" spans="1:54" x14ac:dyDescent="0.25">
      <c r="A565" t="s">
        <v>53</v>
      </c>
      <c r="B565" t="s">
        <v>42</v>
      </c>
      <c r="L565" t="s">
        <v>120</v>
      </c>
      <c r="M565" t="s">
        <v>158</v>
      </c>
      <c r="N565" t="s">
        <v>98</v>
      </c>
      <c r="O565" s="2">
        <v>0.56999999999999995</v>
      </c>
      <c r="P565" s="2">
        <v>0.28000000000000003</v>
      </c>
      <c r="Q565" t="s">
        <v>49</v>
      </c>
      <c r="R565" t="s">
        <v>69</v>
      </c>
      <c r="S565">
        <v>13</v>
      </c>
      <c r="T565">
        <v>38</v>
      </c>
      <c r="U565">
        <v>81</v>
      </c>
      <c r="V565">
        <v>9</v>
      </c>
      <c r="W565" s="2">
        <v>0.51</v>
      </c>
      <c r="X565" s="2">
        <v>0.24</v>
      </c>
      <c r="Y565">
        <v>9</v>
      </c>
      <c r="Z565">
        <v>10</v>
      </c>
      <c r="AA565">
        <v>18</v>
      </c>
      <c r="AC565" s="22">
        <v>1192</v>
      </c>
      <c r="AD565" s="23">
        <v>2</v>
      </c>
      <c r="AE565" s="23">
        <v>16</v>
      </c>
      <c r="AF565" s="22">
        <v>68</v>
      </c>
      <c r="AG565" s="22">
        <v>112</v>
      </c>
      <c r="AH565" s="22">
        <v>15</v>
      </c>
      <c r="AI565" s="22">
        <v>0.6</v>
      </c>
      <c r="AJ565" s="22">
        <v>77</v>
      </c>
      <c r="AK565" s="24">
        <v>8</v>
      </c>
      <c r="AL565" s="24">
        <f>Tabla_Estadisticas[[#This Row],[E1_Pts_Saque]]+Tabla_Estadisticas[[#This Row],[E1_Error_Saque]]/Tabla_Estadisticas[[#This Row],[E1_Total_Saques]]</f>
        <v>9.15625</v>
      </c>
      <c r="AM565" s="24">
        <f>Tabla_Estadisticas[[#This Row],[E1_Pts_Contraataque]]/Tabla_Estadisticas[[#This Row],[E1_Total_Saques]]</f>
        <v>0.23958333333333334</v>
      </c>
      <c r="AN565" s="22">
        <v>81</v>
      </c>
      <c r="AO565" s="22">
        <v>105</v>
      </c>
      <c r="AP565" s="22">
        <v>28</v>
      </c>
      <c r="AQ565" s="22">
        <v>1.6</v>
      </c>
      <c r="AR565" s="22">
        <v>97</v>
      </c>
      <c r="AS565" s="25">
        <v>3</v>
      </c>
      <c r="AT565" s="24">
        <f>Tabla_Estadisticas[[#This Row],[E2_Pts_Saque]]+Tabla_Estadisticas[[#This Row],[E2_Error_Saque]]/Tabla_Estadisticas[[#This Row],[E2_Total_Saques]]</f>
        <v>2.1212121212121211</v>
      </c>
      <c r="AU565" s="24">
        <f>Tabla_Estadisticas[[#This Row],[E2_Pts_Contraataque]]/Tabla_Estadisticas[[#This Row],[E2_Pts_Totales]]</f>
        <v>0.28767123287671231</v>
      </c>
      <c r="AW565" s="30">
        <v>1193</v>
      </c>
      <c r="AX565" s="31">
        <v>42714</v>
      </c>
      <c r="AY565" s="30">
        <f>_xlfn.XLOOKUP(Auxiliar!A1194,Equipos!$B$2:$B$24,Equipos!$A$2:$A$24,"error",0)</f>
        <v>9</v>
      </c>
      <c r="AZ565" s="30">
        <f>_xlfn.XLOOKUP(Auxiliar!B1194,Equipos!$B$2:$B$24,Equipos!$A$2:$A$24,"error",0)</f>
        <v>14</v>
      </c>
      <c r="BA565" s="30">
        <v>0</v>
      </c>
      <c r="BB565" s="30">
        <v>3</v>
      </c>
    </row>
    <row r="566" spans="1:54" x14ac:dyDescent="0.25">
      <c r="A566" t="s">
        <v>72</v>
      </c>
      <c r="B566" t="s">
        <v>101</v>
      </c>
      <c r="L566" t="s">
        <v>110</v>
      </c>
      <c r="M566" t="s">
        <v>90</v>
      </c>
      <c r="N566" t="s">
        <v>58</v>
      </c>
      <c r="O566" s="2">
        <v>0.52</v>
      </c>
      <c r="P566" s="2">
        <v>0.2</v>
      </c>
      <c r="Q566" t="s">
        <v>69</v>
      </c>
      <c r="R566" t="s">
        <v>45</v>
      </c>
      <c r="S566">
        <v>12</v>
      </c>
      <c r="T566">
        <v>22</v>
      </c>
      <c r="U566">
        <v>75</v>
      </c>
      <c r="V566">
        <v>9</v>
      </c>
      <c r="W566" s="2">
        <v>0.52</v>
      </c>
      <c r="X566" s="2">
        <v>0.2</v>
      </c>
      <c r="Y566">
        <v>11</v>
      </c>
      <c r="Z566">
        <v>9</v>
      </c>
      <c r="AA566">
        <v>13</v>
      </c>
      <c r="AC566" s="26">
        <v>1193</v>
      </c>
      <c r="AD566" s="27">
        <v>9</v>
      </c>
      <c r="AE566" s="27">
        <v>14</v>
      </c>
      <c r="AF566" s="26">
        <v>53</v>
      </c>
      <c r="AG566" s="26">
        <v>70</v>
      </c>
      <c r="AH566" s="26">
        <v>16</v>
      </c>
      <c r="AI566" s="26">
        <v>1</v>
      </c>
      <c r="AJ566" s="26">
        <v>65</v>
      </c>
      <c r="AK566" s="28">
        <v>6</v>
      </c>
      <c r="AL566" s="28">
        <f>Tabla_Estadisticas[[#This Row],[E1_Pts_Saque]]+Tabla_Estadisticas[[#This Row],[E1_Error_Saque]]/Tabla_Estadisticas[[#This Row],[E1_Total_Saques]]</f>
        <v>9.2105263157894743</v>
      </c>
      <c r="AM566" s="28">
        <f>Tabla_Estadisticas[[#This Row],[E1_Pts_Contraataque]]/Tabla_Estadisticas[[#This Row],[E1_Total_Saques]]</f>
        <v>0.27368421052631581</v>
      </c>
      <c r="AN566" s="26">
        <v>58</v>
      </c>
      <c r="AO566" s="26">
        <v>78</v>
      </c>
      <c r="AP566" s="26">
        <v>13</v>
      </c>
      <c r="AQ566" s="26">
        <v>2</v>
      </c>
      <c r="AR566" s="26">
        <v>54</v>
      </c>
      <c r="AS566" s="29">
        <v>3</v>
      </c>
      <c r="AT566" s="28">
        <f>Tabla_Estadisticas[[#This Row],[E2_Pts_Saque]]+Tabla_Estadisticas[[#This Row],[E2_Error_Saque]]/Tabla_Estadisticas[[#This Row],[E2_Total_Saques]]</f>
        <v>4.1956521739130439</v>
      </c>
      <c r="AU566" s="28">
        <f>Tabla_Estadisticas[[#This Row],[E2_Pts_Contraataque]]/Tabla_Estadisticas[[#This Row],[E2_Pts_Totales]]</f>
        <v>0.36923076923076925</v>
      </c>
      <c r="AW566" s="22">
        <v>1194</v>
      </c>
      <c r="AX566" s="32">
        <v>42713</v>
      </c>
      <c r="AY566" s="22">
        <f>_xlfn.XLOOKUP(Auxiliar!A1195,Equipos!$B$2:$B$24,Equipos!$A$2:$A$24,"error",0)</f>
        <v>18</v>
      </c>
      <c r="AZ566" s="22">
        <f>_xlfn.XLOOKUP(Auxiliar!B1195,Equipos!$B$2:$B$24,Equipos!$A$2:$A$24,"error",0)</f>
        <v>12</v>
      </c>
      <c r="BA566" s="22">
        <v>1</v>
      </c>
      <c r="BB566" s="22">
        <v>3</v>
      </c>
    </row>
    <row r="567" spans="1:54" x14ac:dyDescent="0.25">
      <c r="A567" t="s">
        <v>86</v>
      </c>
      <c r="B567" t="s">
        <v>72</v>
      </c>
      <c r="L567" t="s">
        <v>132</v>
      </c>
      <c r="M567" t="s">
        <v>99</v>
      </c>
      <c r="N567" t="s">
        <v>58</v>
      </c>
      <c r="O567" s="2">
        <v>0.5</v>
      </c>
      <c r="P567" s="2">
        <v>0.1</v>
      </c>
      <c r="Q567" t="s">
        <v>98</v>
      </c>
      <c r="R567" t="s">
        <v>79</v>
      </c>
      <c r="S567">
        <v>7</v>
      </c>
      <c r="T567">
        <v>12</v>
      </c>
      <c r="U567">
        <v>63</v>
      </c>
      <c r="V567">
        <v>5</v>
      </c>
      <c r="W567" s="2">
        <v>0.5</v>
      </c>
      <c r="X567" s="2">
        <v>0.12</v>
      </c>
      <c r="Y567">
        <v>8</v>
      </c>
      <c r="Z567">
        <v>2</v>
      </c>
      <c r="AA567">
        <v>5</v>
      </c>
      <c r="AC567" s="22">
        <v>1194</v>
      </c>
      <c r="AD567" s="23">
        <v>18</v>
      </c>
      <c r="AE567" s="23">
        <v>12</v>
      </c>
      <c r="AF567" s="22">
        <v>68</v>
      </c>
      <c r="AG567" s="22">
        <v>91</v>
      </c>
      <c r="AH567" s="22">
        <v>14</v>
      </c>
      <c r="AI567" s="22">
        <v>1.5</v>
      </c>
      <c r="AJ567" s="22">
        <v>86</v>
      </c>
      <c r="AK567" s="24">
        <v>9</v>
      </c>
      <c r="AL567" s="24">
        <f>Tabla_Estadisticas[[#This Row],[E1_Pts_Saque]]+Tabla_Estadisticas[[#This Row],[E1_Error_Saque]]/Tabla_Estadisticas[[#This Row],[E1_Total_Saques]]</f>
        <v>5.1486486486486482</v>
      </c>
      <c r="AM567" s="24">
        <f>Tabla_Estadisticas[[#This Row],[E1_Pts_Contraataque]]/Tabla_Estadisticas[[#This Row],[E1_Total_Saques]]</f>
        <v>0.24324324324324326</v>
      </c>
      <c r="AN567" s="22">
        <v>74</v>
      </c>
      <c r="AO567" s="22">
        <v>99</v>
      </c>
      <c r="AP567" s="22">
        <v>13</v>
      </c>
      <c r="AQ567" s="22">
        <v>2.25</v>
      </c>
      <c r="AR567" s="22">
        <v>77</v>
      </c>
      <c r="AS567" s="25">
        <v>6</v>
      </c>
      <c r="AT567" s="24">
        <f>Tabla_Estadisticas[[#This Row],[E2_Pts_Saque]]+Tabla_Estadisticas[[#This Row],[E2_Error_Saque]]/Tabla_Estadisticas[[#This Row],[E2_Total_Saques]]</f>
        <v>4.2647058823529411</v>
      </c>
      <c r="AU567" s="24">
        <f>Tabla_Estadisticas[[#This Row],[E2_Pts_Contraataque]]/Tabla_Estadisticas[[#This Row],[E2_Pts_Totales]]</f>
        <v>0.22448979591836735</v>
      </c>
      <c r="AW567" s="30">
        <v>1195</v>
      </c>
      <c r="AX567" s="31">
        <v>42713</v>
      </c>
      <c r="AY567" s="30">
        <f>_xlfn.XLOOKUP(Auxiliar!A1196,Equipos!$B$2:$B$24,Equipos!$A$2:$A$24,"error",0)</f>
        <v>1</v>
      </c>
      <c r="AZ567" s="30">
        <f>_xlfn.XLOOKUP(Auxiliar!B1196,Equipos!$B$2:$B$24,Equipos!$A$2:$A$24,"error",0)</f>
        <v>7</v>
      </c>
      <c r="BA567" s="30">
        <v>3</v>
      </c>
      <c r="BB567" s="30">
        <v>2</v>
      </c>
    </row>
    <row r="568" spans="1:54" x14ac:dyDescent="0.25">
      <c r="A568" t="s">
        <v>101</v>
      </c>
      <c r="B568" t="s">
        <v>53</v>
      </c>
      <c r="L568" t="s">
        <v>136</v>
      </c>
      <c r="M568" t="s">
        <v>64</v>
      </c>
      <c r="N568" t="s">
        <v>45</v>
      </c>
      <c r="O568" s="2">
        <v>0.44</v>
      </c>
      <c r="P568" s="2">
        <v>0.18</v>
      </c>
      <c r="Q568" t="s">
        <v>47</v>
      </c>
      <c r="R568" t="s">
        <v>49</v>
      </c>
      <c r="S568">
        <v>20</v>
      </c>
      <c r="T568">
        <v>27</v>
      </c>
      <c r="U568">
        <v>82</v>
      </c>
      <c r="V568">
        <v>5</v>
      </c>
      <c r="W568" s="2">
        <v>0.52</v>
      </c>
      <c r="X568" s="2">
        <v>0.28999999999999998</v>
      </c>
      <c r="Y568">
        <v>10</v>
      </c>
      <c r="Z568">
        <v>6</v>
      </c>
      <c r="AA568">
        <v>13</v>
      </c>
      <c r="AC568" s="26">
        <v>1195</v>
      </c>
      <c r="AD568" s="27">
        <v>1</v>
      </c>
      <c r="AE568" s="27">
        <v>7</v>
      </c>
      <c r="AF568" s="26">
        <v>78</v>
      </c>
      <c r="AG568" s="26">
        <v>99</v>
      </c>
      <c r="AH568" s="26">
        <v>13</v>
      </c>
      <c r="AI568" s="26">
        <v>1.6</v>
      </c>
      <c r="AJ568" s="26">
        <v>81</v>
      </c>
      <c r="AK568" s="28">
        <v>6</v>
      </c>
      <c r="AL568" s="28">
        <f>Tabla_Estadisticas[[#This Row],[E1_Pts_Saque]]+Tabla_Estadisticas[[#This Row],[E1_Error_Saque]]/Tabla_Estadisticas[[#This Row],[E1_Total_Saques]]</f>
        <v>5.1632653061224492</v>
      </c>
      <c r="AM568" s="28">
        <f>Tabla_Estadisticas[[#This Row],[E1_Pts_Contraataque]]/Tabla_Estadisticas[[#This Row],[E1_Total_Saques]]</f>
        <v>0.21428571428571427</v>
      </c>
      <c r="AN568" s="26">
        <v>72</v>
      </c>
      <c r="AO568" s="26">
        <v>100</v>
      </c>
      <c r="AP568" s="26">
        <v>19</v>
      </c>
      <c r="AQ568" s="26">
        <v>1.2</v>
      </c>
      <c r="AR568" s="26">
        <v>86</v>
      </c>
      <c r="AS568" s="29">
        <v>8</v>
      </c>
      <c r="AT568" s="28">
        <f>Tabla_Estadisticas[[#This Row],[E2_Pts_Saque]]+Tabla_Estadisticas[[#This Row],[E2_Error_Saque]]/Tabla_Estadisticas[[#This Row],[E2_Total_Saques]]</f>
        <v>11.247524752475247</v>
      </c>
      <c r="AU568" s="28">
        <f>Tabla_Estadisticas[[#This Row],[E2_Pts_Contraataque]]/Tabla_Estadisticas[[#This Row],[E2_Pts_Totales]]</f>
        <v>0.33333333333333331</v>
      </c>
      <c r="AW568" s="22">
        <v>1196</v>
      </c>
      <c r="AX568" s="32">
        <v>42714</v>
      </c>
      <c r="AY568" s="22">
        <f>_xlfn.XLOOKUP(Auxiliar!A1197,Equipos!$B$2:$B$24,Equipos!$A$2:$A$24,"error",0)</f>
        <v>21</v>
      </c>
      <c r="AZ568" s="22">
        <f>_xlfn.XLOOKUP(Auxiliar!B1197,Equipos!$B$2:$B$24,Equipos!$A$2:$A$24,"error",0)</f>
        <v>13</v>
      </c>
      <c r="BA568" s="22">
        <v>1</v>
      </c>
      <c r="BB568" s="22">
        <v>3</v>
      </c>
    </row>
    <row r="569" spans="1:54" x14ac:dyDescent="0.25">
      <c r="A569" t="s">
        <v>42</v>
      </c>
      <c r="B569" t="s">
        <v>92</v>
      </c>
      <c r="L569" t="s">
        <v>66</v>
      </c>
      <c r="M569" t="s">
        <v>99</v>
      </c>
      <c r="N569" t="s">
        <v>68</v>
      </c>
      <c r="O569" s="2">
        <v>0.44</v>
      </c>
      <c r="P569" s="2">
        <v>0.18</v>
      </c>
      <c r="Q569" t="s">
        <v>77</v>
      </c>
      <c r="R569" t="s">
        <v>45</v>
      </c>
      <c r="S569">
        <v>11</v>
      </c>
      <c r="T569">
        <v>13</v>
      </c>
      <c r="U569">
        <v>70</v>
      </c>
      <c r="V569">
        <v>5</v>
      </c>
      <c r="W569" s="2">
        <v>0.48</v>
      </c>
      <c r="X569" s="2">
        <v>0.21</v>
      </c>
      <c r="Y569">
        <v>11</v>
      </c>
      <c r="Z569">
        <v>5</v>
      </c>
      <c r="AA569">
        <v>7</v>
      </c>
      <c r="AC569" s="22">
        <v>1196</v>
      </c>
      <c r="AD569" s="23">
        <v>21</v>
      </c>
      <c r="AE569" s="23">
        <v>13</v>
      </c>
      <c r="AF569" s="22">
        <v>61</v>
      </c>
      <c r="AG569" s="22">
        <v>89</v>
      </c>
      <c r="AH569" s="22">
        <v>11</v>
      </c>
      <c r="AI569" s="22">
        <v>1.25</v>
      </c>
      <c r="AJ569" s="22">
        <v>88</v>
      </c>
      <c r="AK569" s="24">
        <v>4</v>
      </c>
      <c r="AL569" s="24">
        <f>Tabla_Estadisticas[[#This Row],[E1_Pts_Saque]]+Tabla_Estadisticas[[#This Row],[E1_Error_Saque]]/Tabla_Estadisticas[[#This Row],[E1_Total_Saques]]</f>
        <v>5.0540540540540544</v>
      </c>
      <c r="AM569" s="24">
        <f>Tabla_Estadisticas[[#This Row],[E1_Pts_Contraataque]]/Tabla_Estadisticas[[#This Row],[E1_Total_Saques]]</f>
        <v>0.29729729729729731</v>
      </c>
      <c r="AN569" s="22">
        <v>74</v>
      </c>
      <c r="AO569" s="22">
        <v>102</v>
      </c>
      <c r="AP569" s="22">
        <v>14</v>
      </c>
      <c r="AQ569" s="22">
        <v>1</v>
      </c>
      <c r="AR569" s="22">
        <v>78</v>
      </c>
      <c r="AS569" s="25">
        <v>5</v>
      </c>
      <c r="AT569" s="24">
        <f>Tabla_Estadisticas[[#This Row],[E2_Pts_Saque]]+Tabla_Estadisticas[[#This Row],[E2_Error_Saque]]/Tabla_Estadisticas[[#This Row],[E2_Total_Saques]]</f>
        <v>3.180327868852459</v>
      </c>
      <c r="AU569" s="24">
        <f>Tabla_Estadisticas[[#This Row],[E2_Pts_Contraataque]]/Tabla_Estadisticas[[#This Row],[E2_Pts_Totales]]</f>
        <v>0.21276595744680851</v>
      </c>
      <c r="AW569" s="30">
        <v>1197</v>
      </c>
      <c r="AX569" s="31">
        <v>42714</v>
      </c>
      <c r="AY569" s="30">
        <f>_xlfn.XLOOKUP(Auxiliar!A1198,Equipos!$B$2:$B$24,Equipos!$A$2:$A$24,"error",0)</f>
        <v>5</v>
      </c>
      <c r="AZ569" s="30">
        <f>_xlfn.XLOOKUP(Auxiliar!B1198,Equipos!$B$2:$B$24,Equipos!$A$2:$A$24,"error",0)</f>
        <v>19</v>
      </c>
      <c r="BA569" s="30">
        <v>3</v>
      </c>
      <c r="BB569" s="30">
        <v>1</v>
      </c>
    </row>
    <row r="570" spans="1:54" x14ac:dyDescent="0.25">
      <c r="A570" t="s">
        <v>177</v>
      </c>
      <c r="B570" t="s">
        <v>41</v>
      </c>
      <c r="L570" t="s">
        <v>49</v>
      </c>
      <c r="M570" t="s">
        <v>94</v>
      </c>
      <c r="N570" t="s">
        <v>58</v>
      </c>
      <c r="O570" s="2">
        <v>0.52</v>
      </c>
      <c r="P570" s="2">
        <v>0.13</v>
      </c>
      <c r="Q570" t="s">
        <v>45</v>
      </c>
      <c r="R570" t="s">
        <v>60</v>
      </c>
      <c r="S570">
        <v>9</v>
      </c>
      <c r="T570">
        <v>34</v>
      </c>
      <c r="U570">
        <v>52</v>
      </c>
      <c r="V570">
        <v>2</v>
      </c>
      <c r="W570" s="2">
        <v>0.5</v>
      </c>
      <c r="X570" s="2">
        <v>0.17</v>
      </c>
      <c r="Y570">
        <v>1</v>
      </c>
      <c r="Z570">
        <v>11</v>
      </c>
      <c r="AA570">
        <v>8</v>
      </c>
      <c r="AC570" s="26">
        <v>1197</v>
      </c>
      <c r="AD570" s="27">
        <v>5</v>
      </c>
      <c r="AE570" s="27">
        <v>19</v>
      </c>
      <c r="AF570" s="26">
        <v>59</v>
      </c>
      <c r="AG570" s="26">
        <v>94</v>
      </c>
      <c r="AH570" s="26">
        <v>8</v>
      </c>
      <c r="AI570" s="26">
        <v>1</v>
      </c>
      <c r="AJ570" s="26">
        <v>72</v>
      </c>
      <c r="AK570" s="28">
        <v>10</v>
      </c>
      <c r="AL570" s="28">
        <f>Tabla_Estadisticas[[#This Row],[E1_Pts_Saque]]+Tabla_Estadisticas[[#This Row],[E1_Error_Saque]]/Tabla_Estadisticas[[#This Row],[E1_Total_Saques]]</f>
        <v>2.1875</v>
      </c>
      <c r="AM570" s="28">
        <f>Tabla_Estadisticas[[#This Row],[E1_Pts_Contraataque]]/Tabla_Estadisticas[[#This Row],[E1_Total_Saques]]</f>
        <v>0.15625</v>
      </c>
      <c r="AN570" s="26">
        <v>67</v>
      </c>
      <c r="AO570" s="26">
        <v>92</v>
      </c>
      <c r="AP570" s="26">
        <v>20</v>
      </c>
      <c r="AQ570" s="26">
        <v>2.5</v>
      </c>
      <c r="AR570" s="26">
        <v>86</v>
      </c>
      <c r="AS570" s="29">
        <v>4</v>
      </c>
      <c r="AT570" s="28">
        <f>Tabla_Estadisticas[[#This Row],[E2_Pts_Saque]]+Tabla_Estadisticas[[#This Row],[E2_Error_Saque]]/Tabla_Estadisticas[[#This Row],[E2_Total_Saques]]</f>
        <v>4.2027027027027026</v>
      </c>
      <c r="AU570" s="28">
        <f>Tabla_Estadisticas[[#This Row],[E2_Pts_Contraataque]]/Tabla_Estadisticas[[#This Row],[E2_Pts_Totales]]</f>
        <v>0.35087719298245612</v>
      </c>
      <c r="AW570" s="22">
        <v>1198</v>
      </c>
      <c r="AX570" s="32">
        <v>42714</v>
      </c>
      <c r="AY570" s="22">
        <f>_xlfn.XLOOKUP(Auxiliar!A1199,Equipos!$B$2:$B$24,Equipos!$A$2:$A$24,"error",0)</f>
        <v>20</v>
      </c>
      <c r="AZ570" s="22">
        <f>_xlfn.XLOOKUP(Auxiliar!B1199,Equipos!$B$2:$B$24,Equipos!$A$2:$A$24,"error",0)</f>
        <v>8</v>
      </c>
      <c r="BA570" s="22">
        <v>0</v>
      </c>
      <c r="BB570" s="22">
        <v>3</v>
      </c>
    </row>
    <row r="571" spans="1:54" x14ac:dyDescent="0.25">
      <c r="A571" t="s">
        <v>82</v>
      </c>
      <c r="B571" t="s">
        <v>54</v>
      </c>
      <c r="L571" t="s">
        <v>110</v>
      </c>
      <c r="M571" t="s">
        <v>76</v>
      </c>
      <c r="N571" t="s">
        <v>68</v>
      </c>
      <c r="O571" s="2">
        <v>0.6</v>
      </c>
      <c r="P571" s="2">
        <v>0.26</v>
      </c>
      <c r="Q571" t="s">
        <v>84</v>
      </c>
      <c r="R571" t="s">
        <v>45</v>
      </c>
      <c r="S571">
        <v>12</v>
      </c>
      <c r="T571">
        <v>40</v>
      </c>
      <c r="U571">
        <v>85</v>
      </c>
      <c r="V571">
        <v>6</v>
      </c>
      <c r="W571" s="2">
        <v>0.52</v>
      </c>
      <c r="X571" s="2">
        <v>0.22</v>
      </c>
      <c r="Y571">
        <v>11</v>
      </c>
      <c r="Z571">
        <v>12</v>
      </c>
      <c r="AA571">
        <v>17</v>
      </c>
      <c r="AC571" s="22">
        <v>1198</v>
      </c>
      <c r="AD571" s="23">
        <v>20</v>
      </c>
      <c r="AE571" s="23">
        <v>8</v>
      </c>
      <c r="AF571" s="22">
        <v>40</v>
      </c>
      <c r="AG571" s="22">
        <v>64</v>
      </c>
      <c r="AH571" s="22">
        <v>9</v>
      </c>
      <c r="AI571" s="22">
        <v>0.67</v>
      </c>
      <c r="AJ571" s="22">
        <v>65</v>
      </c>
      <c r="AK571" s="24">
        <v>7</v>
      </c>
      <c r="AL571" s="24">
        <f>Tabla_Estadisticas[[#This Row],[E1_Pts_Saque]]+Tabla_Estadisticas[[#This Row],[E1_Error_Saque]]/Tabla_Estadisticas[[#This Row],[E1_Total_Saques]]</f>
        <v>6.2129629629629628</v>
      </c>
      <c r="AM571" s="24">
        <f>Tabla_Estadisticas[[#This Row],[E1_Pts_Contraataque]]/Tabla_Estadisticas[[#This Row],[E1_Total_Saques]]</f>
        <v>0.24074074074074073</v>
      </c>
      <c r="AN571" s="22">
        <v>65</v>
      </c>
      <c r="AO571" s="22">
        <v>79</v>
      </c>
      <c r="AP571" s="22">
        <v>14</v>
      </c>
      <c r="AQ571" s="22">
        <v>2.33</v>
      </c>
      <c r="AR571" s="22">
        <v>55</v>
      </c>
      <c r="AS571" s="25">
        <v>2</v>
      </c>
      <c r="AT571" s="24">
        <f>Tabla_Estadisticas[[#This Row],[E2_Pts_Saque]]+Tabla_Estadisticas[[#This Row],[E2_Error_Saque]]/Tabla_Estadisticas[[#This Row],[E2_Total_Saques]]</f>
        <v>3.1327433628318584</v>
      </c>
      <c r="AU571" s="24">
        <f>Tabla_Estadisticas[[#This Row],[E2_Pts_Contraataque]]/Tabla_Estadisticas[[#This Row],[E2_Pts_Totales]]</f>
        <v>0.4050632911392405</v>
      </c>
      <c r="AW571" s="30">
        <v>1199</v>
      </c>
      <c r="AX571" s="31">
        <v>42713</v>
      </c>
      <c r="AY571" s="30">
        <f>_xlfn.XLOOKUP(Auxiliar!A1200,Equipos!$B$2:$B$24,Equipos!$A$2:$A$24,"error",0)</f>
        <v>17</v>
      </c>
      <c r="AZ571" s="30">
        <f>_xlfn.XLOOKUP(Auxiliar!B1200,Equipos!$B$2:$B$24,Equipos!$A$2:$A$24,"error",0)</f>
        <v>15</v>
      </c>
      <c r="BA571" s="30">
        <v>0</v>
      </c>
      <c r="BB571" s="30">
        <v>3</v>
      </c>
    </row>
    <row r="572" spans="1:54" x14ac:dyDescent="0.25">
      <c r="A572" t="s">
        <v>87</v>
      </c>
      <c r="B572" t="s">
        <v>71</v>
      </c>
      <c r="L572" t="s">
        <v>74</v>
      </c>
      <c r="M572" t="s">
        <v>160</v>
      </c>
      <c r="N572" t="s">
        <v>68</v>
      </c>
      <c r="O572" s="2">
        <v>0.62</v>
      </c>
      <c r="P572" s="2">
        <v>0.32</v>
      </c>
      <c r="Q572" t="s">
        <v>79</v>
      </c>
      <c r="R572" t="s">
        <v>58</v>
      </c>
      <c r="S572">
        <v>9</v>
      </c>
      <c r="T572">
        <v>36</v>
      </c>
      <c r="U572">
        <v>47</v>
      </c>
      <c r="V572">
        <v>2</v>
      </c>
      <c r="W572" s="2">
        <v>0.56999999999999995</v>
      </c>
      <c r="X572" s="2">
        <v>0.21</v>
      </c>
      <c r="Y572">
        <v>4</v>
      </c>
      <c r="Z572">
        <v>8</v>
      </c>
      <c r="AA572">
        <v>9</v>
      </c>
      <c r="AC572" s="26">
        <v>1199</v>
      </c>
      <c r="AD572" s="27">
        <v>17</v>
      </c>
      <c r="AE572" s="27">
        <v>15</v>
      </c>
      <c r="AF572" s="26">
        <v>33</v>
      </c>
      <c r="AG572" s="26">
        <v>51</v>
      </c>
      <c r="AH572" s="26">
        <v>13</v>
      </c>
      <c r="AI572" s="26">
        <v>1</v>
      </c>
      <c r="AJ572" s="26">
        <v>64</v>
      </c>
      <c r="AK572" s="28">
        <v>7</v>
      </c>
      <c r="AL572" s="28">
        <f>Tabla_Estadisticas[[#This Row],[E1_Pts_Saque]]+Tabla_Estadisticas[[#This Row],[E1_Error_Saque]]/Tabla_Estadisticas[[#This Row],[E1_Total_Saques]]</f>
        <v>2.265625</v>
      </c>
      <c r="AM572" s="28">
        <f>Tabla_Estadisticas[[#This Row],[E1_Pts_Contraataque]]/Tabla_Estadisticas[[#This Row],[E1_Total_Saques]]</f>
        <v>0.21875</v>
      </c>
      <c r="AN572" s="26">
        <v>56</v>
      </c>
      <c r="AO572" s="26">
        <v>74</v>
      </c>
      <c r="AP572" s="26">
        <v>10</v>
      </c>
      <c r="AQ572" s="26">
        <v>2.33</v>
      </c>
      <c r="AR572" s="26">
        <v>38</v>
      </c>
      <c r="AS572" s="29">
        <v>3</v>
      </c>
      <c r="AT572" s="28">
        <f>Tabla_Estadisticas[[#This Row],[E2_Pts_Saque]]+Tabla_Estadisticas[[#This Row],[E2_Error_Saque]]/Tabla_Estadisticas[[#This Row],[E2_Total_Saques]]</f>
        <v>3.1466666666666665</v>
      </c>
      <c r="AU572" s="28">
        <f>Tabla_Estadisticas[[#This Row],[E2_Pts_Contraataque]]/Tabla_Estadisticas[[#This Row],[E2_Pts_Totales]]</f>
        <v>0.46296296296296297</v>
      </c>
      <c r="AW572" s="22">
        <v>1200</v>
      </c>
      <c r="AX572" s="32">
        <v>42718</v>
      </c>
      <c r="AY572" s="22">
        <f>_xlfn.XLOOKUP(Auxiliar!A1201,Equipos!$B$2:$B$24,Equipos!$A$2:$A$24,"error",0)</f>
        <v>16</v>
      </c>
      <c r="AZ572" s="22">
        <f>_xlfn.XLOOKUP(Auxiliar!B1201,Equipos!$B$2:$B$24,Equipos!$A$2:$A$24,"error",0)</f>
        <v>15</v>
      </c>
      <c r="BA572" s="22">
        <v>0</v>
      </c>
      <c r="BB572" s="22">
        <v>3</v>
      </c>
    </row>
    <row r="573" spans="1:54" x14ac:dyDescent="0.25">
      <c r="A573" t="s">
        <v>100</v>
      </c>
      <c r="B573" t="s">
        <v>63</v>
      </c>
      <c r="L573" t="s">
        <v>103</v>
      </c>
      <c r="M573" t="s">
        <v>113</v>
      </c>
      <c r="N573" t="s">
        <v>97</v>
      </c>
      <c r="O573" s="2">
        <v>0.64</v>
      </c>
      <c r="P573" s="2">
        <v>0.37</v>
      </c>
      <c r="Q573" t="s">
        <v>69</v>
      </c>
      <c r="R573" t="s">
        <v>58</v>
      </c>
      <c r="S573">
        <v>12</v>
      </c>
      <c r="T573">
        <v>29</v>
      </c>
      <c r="U573">
        <v>70</v>
      </c>
      <c r="V573">
        <v>6</v>
      </c>
      <c r="W573" s="2">
        <v>0.47</v>
      </c>
      <c r="X573" s="2">
        <v>0.18</v>
      </c>
      <c r="Y573">
        <v>4</v>
      </c>
      <c r="Z573">
        <v>9</v>
      </c>
      <c r="AA573">
        <v>6</v>
      </c>
      <c r="AC573" s="22">
        <v>1200</v>
      </c>
      <c r="AD573" s="23">
        <v>16</v>
      </c>
      <c r="AE573" s="23">
        <v>15</v>
      </c>
      <c r="AF573" s="22">
        <v>39</v>
      </c>
      <c r="AG573" s="22">
        <v>57</v>
      </c>
      <c r="AH573" s="22">
        <v>10</v>
      </c>
      <c r="AI573" s="22">
        <v>0.67</v>
      </c>
      <c r="AJ573" s="22">
        <v>63</v>
      </c>
      <c r="AK573" s="24">
        <v>8</v>
      </c>
      <c r="AL573" s="24">
        <f>Tabla_Estadisticas[[#This Row],[E1_Pts_Saque]]+Tabla_Estadisticas[[#This Row],[E1_Error_Saque]]/Tabla_Estadisticas[[#This Row],[E1_Total_Saques]]</f>
        <v>6.125</v>
      </c>
      <c r="AM573" s="24">
        <f>Tabla_Estadisticas[[#This Row],[E1_Pts_Contraataque]]/Tabla_Estadisticas[[#This Row],[E1_Total_Saques]]</f>
        <v>0.28749999999999998</v>
      </c>
      <c r="AN573" s="22">
        <v>60</v>
      </c>
      <c r="AO573" s="22">
        <v>73</v>
      </c>
      <c r="AP573" s="22">
        <v>10</v>
      </c>
      <c r="AQ573" s="22">
        <v>2.67</v>
      </c>
      <c r="AR573" s="22">
        <v>47</v>
      </c>
      <c r="AS573" s="25">
        <v>2</v>
      </c>
      <c r="AT573" s="24">
        <f>Tabla_Estadisticas[[#This Row],[E2_Pts_Saque]]+Tabla_Estadisticas[[#This Row],[E2_Error_Saque]]/Tabla_Estadisticas[[#This Row],[E2_Total_Saques]]</f>
        <v>0.16216216216216217</v>
      </c>
      <c r="AU573" s="24">
        <f>Tabla_Estadisticas[[#This Row],[E2_Pts_Contraataque]]/Tabla_Estadisticas[[#This Row],[E2_Pts_Totales]]</f>
        <v>0.30508474576271188</v>
      </c>
      <c r="AW573" s="30">
        <v>1201</v>
      </c>
      <c r="AX573" s="31">
        <v>42718</v>
      </c>
      <c r="AY573" s="30">
        <f>_xlfn.XLOOKUP(Auxiliar!A1202,Equipos!$B$2:$B$24,Equipos!$A$2:$A$24,"error",0)</f>
        <v>8</v>
      </c>
      <c r="AZ573" s="30">
        <f>_xlfn.XLOOKUP(Auxiliar!B1202,Equipos!$B$2:$B$24,Equipos!$A$2:$A$24,"error",0)</f>
        <v>17</v>
      </c>
      <c r="BA573" s="30">
        <v>3</v>
      </c>
      <c r="BB573" s="30">
        <v>0</v>
      </c>
    </row>
    <row r="574" spans="1:54" x14ac:dyDescent="0.25">
      <c r="A574" t="s">
        <v>100</v>
      </c>
      <c r="B574" t="s">
        <v>86</v>
      </c>
      <c r="L574" t="s">
        <v>125</v>
      </c>
      <c r="M574" t="s">
        <v>88</v>
      </c>
      <c r="N574" t="s">
        <v>77</v>
      </c>
      <c r="O574" s="2">
        <v>0.6</v>
      </c>
      <c r="P574" s="2">
        <v>0.25</v>
      </c>
      <c r="Q574" t="s">
        <v>50</v>
      </c>
      <c r="R574" t="s">
        <v>47</v>
      </c>
      <c r="S574">
        <v>18</v>
      </c>
      <c r="T574">
        <v>22</v>
      </c>
      <c r="U574">
        <v>81</v>
      </c>
      <c r="V574">
        <v>8</v>
      </c>
      <c r="W574" s="2">
        <v>0.56000000000000005</v>
      </c>
      <c r="X574" s="2">
        <v>0.24</v>
      </c>
      <c r="Y574">
        <v>6</v>
      </c>
      <c r="Z574">
        <v>7</v>
      </c>
      <c r="AA574">
        <v>9</v>
      </c>
      <c r="AC574" s="26">
        <v>1201</v>
      </c>
      <c r="AD574" s="27">
        <v>8</v>
      </c>
      <c r="AE574" s="27">
        <v>17</v>
      </c>
      <c r="AF574" s="26">
        <v>52</v>
      </c>
      <c r="AG574" s="26">
        <v>74</v>
      </c>
      <c r="AH574" s="26">
        <v>20</v>
      </c>
      <c r="AI574" s="26">
        <v>2.33</v>
      </c>
      <c r="AJ574" s="26">
        <v>41</v>
      </c>
      <c r="AK574" s="28">
        <v>0</v>
      </c>
      <c r="AL574" s="28">
        <f>Tabla_Estadisticas[[#This Row],[E1_Pts_Saque]]+Tabla_Estadisticas[[#This Row],[E1_Error_Saque]]/Tabla_Estadisticas[[#This Row],[E1_Total_Saques]]</f>
        <v>8.1473684210526311</v>
      </c>
      <c r="AM574" s="28">
        <f>Tabla_Estadisticas[[#This Row],[E1_Pts_Contraataque]]/Tabla_Estadisticas[[#This Row],[E1_Total_Saques]]</f>
        <v>0.28421052631578947</v>
      </c>
      <c r="AN574" s="26">
        <v>31</v>
      </c>
      <c r="AO574" s="26">
        <v>56</v>
      </c>
      <c r="AP574" s="26">
        <v>15</v>
      </c>
      <c r="AQ574" s="26">
        <v>0</v>
      </c>
      <c r="AR574" s="26">
        <v>54</v>
      </c>
      <c r="AS574" s="29">
        <v>7</v>
      </c>
      <c r="AT574" s="28">
        <f>Tabla_Estadisticas[[#This Row],[E2_Pts_Saque]]+Tabla_Estadisticas[[#This Row],[E2_Error_Saque]]/Tabla_Estadisticas[[#This Row],[E2_Total_Saques]]</f>
        <v>5.15</v>
      </c>
      <c r="AU574" s="28">
        <f>Tabla_Estadisticas[[#This Row],[E2_Pts_Contraataque]]/Tabla_Estadisticas[[#This Row],[E2_Pts_Totales]]</f>
        <v>0.25862068965517243</v>
      </c>
      <c r="AW574" s="22">
        <v>1202</v>
      </c>
      <c r="AX574" s="32">
        <v>42717</v>
      </c>
      <c r="AY574" s="22">
        <f>_xlfn.XLOOKUP(Auxiliar!A1203,Equipos!$B$2:$B$24,Equipos!$A$2:$A$24,"error",0)</f>
        <v>19</v>
      </c>
      <c r="AZ574" s="22">
        <f>_xlfn.XLOOKUP(Auxiliar!B1203,Equipos!$B$2:$B$24,Equipos!$A$2:$A$24,"error",0)</f>
        <v>20</v>
      </c>
      <c r="BA574" s="22">
        <v>3</v>
      </c>
      <c r="BB574" s="22">
        <v>0</v>
      </c>
    </row>
    <row r="575" spans="1:54" x14ac:dyDescent="0.25">
      <c r="A575" t="s">
        <v>63</v>
      </c>
      <c r="B575" t="s">
        <v>71</v>
      </c>
      <c r="L575" t="s">
        <v>61</v>
      </c>
      <c r="M575" t="s">
        <v>145</v>
      </c>
      <c r="N575" t="s">
        <v>47</v>
      </c>
      <c r="O575" s="2">
        <v>0.6</v>
      </c>
      <c r="P575" s="2">
        <v>0.26</v>
      </c>
      <c r="Q575" t="s">
        <v>117</v>
      </c>
      <c r="R575" t="s">
        <v>44</v>
      </c>
      <c r="S575">
        <v>21</v>
      </c>
      <c r="T575">
        <v>39</v>
      </c>
      <c r="U575">
        <v>93</v>
      </c>
      <c r="V575">
        <v>3</v>
      </c>
      <c r="W575" s="2">
        <v>0.55000000000000004</v>
      </c>
      <c r="X575" s="2">
        <v>0.25</v>
      </c>
      <c r="Y575">
        <v>17</v>
      </c>
      <c r="Z575">
        <v>13</v>
      </c>
      <c r="AA575">
        <v>21</v>
      </c>
      <c r="AC575" s="22">
        <v>1202</v>
      </c>
      <c r="AD575" s="23">
        <v>19</v>
      </c>
      <c r="AE575" s="23">
        <v>20</v>
      </c>
      <c r="AF575" s="22">
        <v>56</v>
      </c>
      <c r="AG575" s="22">
        <v>80</v>
      </c>
      <c r="AH575" s="22">
        <v>16</v>
      </c>
      <c r="AI575" s="22">
        <v>1</v>
      </c>
      <c r="AJ575" s="22">
        <v>55</v>
      </c>
      <c r="AK575" s="24">
        <v>2</v>
      </c>
      <c r="AL575" s="24">
        <f>Tabla_Estadisticas[[#This Row],[E1_Pts_Saque]]+Tabla_Estadisticas[[#This Row],[E1_Error_Saque]]/Tabla_Estadisticas[[#This Row],[E1_Total_Saques]]</f>
        <v>3.1308411214953269</v>
      </c>
      <c r="AM575" s="24">
        <f>Tabla_Estadisticas[[#This Row],[E1_Pts_Contraataque]]/Tabla_Estadisticas[[#This Row],[E1_Total_Saques]]</f>
        <v>0.30841121495327101</v>
      </c>
      <c r="AN575" s="22">
        <v>52</v>
      </c>
      <c r="AO575" s="22">
        <v>74</v>
      </c>
      <c r="AP575" s="22">
        <v>19</v>
      </c>
      <c r="AQ575" s="22">
        <v>0.67</v>
      </c>
      <c r="AR575" s="22">
        <v>64</v>
      </c>
      <c r="AS575" s="25">
        <v>3</v>
      </c>
      <c r="AT575" s="24">
        <f>Tabla_Estadisticas[[#This Row],[E2_Pts_Saque]]+Tabla_Estadisticas[[#This Row],[E2_Error_Saque]]/Tabla_Estadisticas[[#This Row],[E2_Total_Saques]]</f>
        <v>6.1287128712871288</v>
      </c>
      <c r="AU575" s="24">
        <f>Tabla_Estadisticas[[#This Row],[E2_Pts_Contraataque]]/Tabla_Estadisticas[[#This Row],[E2_Pts_Totales]]</f>
        <v>0.38271604938271603</v>
      </c>
      <c r="AW575" s="30">
        <v>1203</v>
      </c>
      <c r="AX575" s="31">
        <v>42718</v>
      </c>
      <c r="AY575" s="30">
        <f>_xlfn.XLOOKUP(Auxiliar!A1204,Equipos!$B$2:$B$24,Equipos!$A$2:$A$24,"error",0)</f>
        <v>13</v>
      </c>
      <c r="AZ575" s="30">
        <f>_xlfn.XLOOKUP(Auxiliar!B1204,Equipos!$B$2:$B$24,Equipos!$A$2:$A$24,"error",0)</f>
        <v>5</v>
      </c>
      <c r="BA575" s="30">
        <v>3</v>
      </c>
      <c r="BB575" s="30">
        <v>0</v>
      </c>
    </row>
    <row r="576" spans="1:54" x14ac:dyDescent="0.25">
      <c r="A576" t="s">
        <v>87</v>
      </c>
      <c r="B576" t="s">
        <v>82</v>
      </c>
      <c r="L576" t="s">
        <v>127</v>
      </c>
      <c r="M576" t="s">
        <v>88</v>
      </c>
      <c r="N576" t="s">
        <v>68</v>
      </c>
      <c r="O576" s="2">
        <v>0.51</v>
      </c>
      <c r="P576" s="2">
        <v>0.23</v>
      </c>
      <c r="Q576" t="s">
        <v>58</v>
      </c>
      <c r="R576" t="s">
        <v>58</v>
      </c>
      <c r="S576">
        <v>12</v>
      </c>
      <c r="T576">
        <v>25</v>
      </c>
      <c r="U576">
        <v>82</v>
      </c>
      <c r="V576">
        <v>3</v>
      </c>
      <c r="W576" s="2">
        <v>0.54</v>
      </c>
      <c r="X576" s="2">
        <v>0.21</v>
      </c>
      <c r="Y576">
        <v>4</v>
      </c>
      <c r="Z576">
        <v>4</v>
      </c>
      <c r="AA576">
        <v>7</v>
      </c>
      <c r="AC576" s="26">
        <v>1203</v>
      </c>
      <c r="AD576" s="27">
        <v>13</v>
      </c>
      <c r="AE576" s="27">
        <v>5</v>
      </c>
      <c r="AF576" s="26">
        <v>56</v>
      </c>
      <c r="AG576" s="26">
        <v>73</v>
      </c>
      <c r="AH576" s="26">
        <v>14</v>
      </c>
      <c r="AI576" s="26">
        <v>2.33</v>
      </c>
      <c r="AJ576" s="26">
        <v>42</v>
      </c>
      <c r="AK576" s="28">
        <v>2</v>
      </c>
      <c r="AL576" s="28">
        <f>Tabla_Estadisticas[[#This Row],[E1_Pts_Saque]]+Tabla_Estadisticas[[#This Row],[E1_Error_Saque]]/Tabla_Estadisticas[[#This Row],[E1_Total_Saques]]</f>
        <v>3.1546391752577319</v>
      </c>
      <c r="AM576" s="28">
        <f>Tabla_Estadisticas[[#This Row],[E1_Pts_Contraataque]]/Tabla_Estadisticas[[#This Row],[E1_Total_Saques]]</f>
        <v>0.26804123711340205</v>
      </c>
      <c r="AN576" s="26">
        <v>32</v>
      </c>
      <c r="AO576" s="26">
        <v>54</v>
      </c>
      <c r="AP576" s="26">
        <v>12</v>
      </c>
      <c r="AQ576" s="26">
        <v>0.67</v>
      </c>
      <c r="AR576" s="26">
        <v>59</v>
      </c>
      <c r="AS576" s="29">
        <v>7</v>
      </c>
      <c r="AT576" s="28">
        <f>Tabla_Estadisticas[[#This Row],[E2_Pts_Saque]]+Tabla_Estadisticas[[#This Row],[E2_Error_Saque]]/Tabla_Estadisticas[[#This Row],[E2_Total_Saques]]</f>
        <v>3.2183908045977012</v>
      </c>
      <c r="AU576" s="28">
        <f>Tabla_Estadisticas[[#This Row],[E2_Pts_Contraataque]]/Tabla_Estadisticas[[#This Row],[E2_Pts_Totales]]</f>
        <v>0.22950819672131148</v>
      </c>
      <c r="AW576" s="22">
        <v>1204</v>
      </c>
      <c r="AX576" s="32">
        <v>42718</v>
      </c>
      <c r="AY576" s="22">
        <f>_xlfn.XLOOKUP(Auxiliar!A1205,Equipos!$B$2:$B$24,Equipos!$A$2:$A$24,"error",0)</f>
        <v>7</v>
      </c>
      <c r="AZ576" s="22">
        <f>_xlfn.XLOOKUP(Auxiliar!B1205,Equipos!$B$2:$B$24,Equipos!$A$2:$A$24,"error",0)</f>
        <v>21</v>
      </c>
      <c r="BA576" s="22">
        <v>3</v>
      </c>
      <c r="BB576" s="22">
        <v>1</v>
      </c>
    </row>
    <row r="577" spans="1:54" x14ac:dyDescent="0.25">
      <c r="A577" t="s">
        <v>54</v>
      </c>
      <c r="B577" t="s">
        <v>177</v>
      </c>
      <c r="L577" t="s">
        <v>56</v>
      </c>
      <c r="M577" t="s">
        <v>73</v>
      </c>
      <c r="N577" t="s">
        <v>79</v>
      </c>
      <c r="O577" s="2">
        <v>0.74</v>
      </c>
      <c r="P577" s="2">
        <v>0.39</v>
      </c>
      <c r="Q577" t="s">
        <v>47</v>
      </c>
      <c r="R577" t="s">
        <v>58</v>
      </c>
      <c r="S577">
        <v>9</v>
      </c>
      <c r="T577">
        <v>17</v>
      </c>
      <c r="U577">
        <v>83</v>
      </c>
      <c r="V577">
        <v>10</v>
      </c>
      <c r="W577" s="2">
        <v>0.49</v>
      </c>
      <c r="X577" s="2">
        <v>0.22</v>
      </c>
      <c r="Y577">
        <v>4</v>
      </c>
      <c r="Z577">
        <v>6</v>
      </c>
      <c r="AA577">
        <v>7</v>
      </c>
      <c r="AC577" s="22">
        <v>1204</v>
      </c>
      <c r="AD577" s="23">
        <v>7</v>
      </c>
      <c r="AE577" s="23">
        <v>21</v>
      </c>
      <c r="AF577" s="22">
        <v>75</v>
      </c>
      <c r="AG577" s="22">
        <v>96</v>
      </c>
      <c r="AH577" s="22">
        <v>21</v>
      </c>
      <c r="AI577" s="22">
        <v>0.75</v>
      </c>
      <c r="AJ577" s="22">
        <v>71</v>
      </c>
      <c r="AK577" s="24">
        <v>6</v>
      </c>
      <c r="AL577" s="24">
        <f>Tabla_Estadisticas[[#This Row],[E1_Pts_Saque]]+Tabla_Estadisticas[[#This Row],[E1_Error_Saque]]/Tabla_Estadisticas[[#This Row],[E1_Total_Saques]]</f>
        <v>10.153061224489797</v>
      </c>
      <c r="AM577" s="24">
        <f>Tabla_Estadisticas[[#This Row],[E1_Pts_Contraataque]]/Tabla_Estadisticas[[#This Row],[E1_Total_Saques]]</f>
        <v>0.25510204081632654</v>
      </c>
      <c r="AN577" s="22">
        <v>51</v>
      </c>
      <c r="AO577" s="22">
        <v>78</v>
      </c>
      <c r="AP577" s="22">
        <v>7</v>
      </c>
      <c r="AQ577" s="22">
        <v>1.5</v>
      </c>
      <c r="AR577" s="22">
        <v>75</v>
      </c>
      <c r="AS577" s="25">
        <v>3</v>
      </c>
      <c r="AT577" s="24">
        <f>Tabla_Estadisticas[[#This Row],[E2_Pts_Saque]]+Tabla_Estadisticas[[#This Row],[E2_Error_Saque]]/Tabla_Estadisticas[[#This Row],[E2_Total_Saques]]</f>
        <v>8.2584269662921344</v>
      </c>
      <c r="AU577" s="24">
        <f>Tabla_Estadisticas[[#This Row],[E2_Pts_Contraataque]]/Tabla_Estadisticas[[#This Row],[E2_Pts_Totales]]</f>
        <v>0.296875</v>
      </c>
      <c r="AW577" s="30">
        <v>1205</v>
      </c>
      <c r="AX577" s="31">
        <v>42718</v>
      </c>
      <c r="AY577" s="30">
        <f>_xlfn.XLOOKUP(Auxiliar!A1206,Equipos!$B$2:$B$24,Equipos!$A$2:$A$24,"error",0)</f>
        <v>12</v>
      </c>
      <c r="AZ577" s="30">
        <f>_xlfn.XLOOKUP(Auxiliar!B1206,Equipos!$B$2:$B$24,Equipos!$A$2:$A$24,"error",0)</f>
        <v>1</v>
      </c>
      <c r="BA577" s="30">
        <v>1</v>
      </c>
      <c r="BB577" s="30">
        <v>3</v>
      </c>
    </row>
    <row r="578" spans="1:54" x14ac:dyDescent="0.25">
      <c r="A578" t="s">
        <v>41</v>
      </c>
      <c r="B578" t="s">
        <v>42</v>
      </c>
      <c r="L578" t="s">
        <v>117</v>
      </c>
      <c r="M578" t="s">
        <v>160</v>
      </c>
      <c r="N578" t="s">
        <v>97</v>
      </c>
      <c r="O578" s="2">
        <v>0.56999999999999995</v>
      </c>
      <c r="P578" s="2">
        <v>0.25</v>
      </c>
      <c r="Q578" t="s">
        <v>49</v>
      </c>
      <c r="R578" t="s">
        <v>68</v>
      </c>
      <c r="S578">
        <v>10</v>
      </c>
      <c r="T578">
        <v>37</v>
      </c>
      <c r="U578">
        <v>47</v>
      </c>
      <c r="V578">
        <v>3</v>
      </c>
      <c r="W578" s="2">
        <v>0.42</v>
      </c>
      <c r="X578" s="2">
        <v>0.17</v>
      </c>
      <c r="Y578">
        <v>3</v>
      </c>
      <c r="Z578">
        <v>10</v>
      </c>
      <c r="AA578">
        <v>17</v>
      </c>
      <c r="AC578" s="26">
        <v>1205</v>
      </c>
      <c r="AD578" s="27">
        <v>12</v>
      </c>
      <c r="AE578" s="27">
        <v>1</v>
      </c>
      <c r="AF578" s="26">
        <v>60</v>
      </c>
      <c r="AG578" s="26">
        <v>90</v>
      </c>
      <c r="AH578" s="26">
        <v>9</v>
      </c>
      <c r="AI578" s="26">
        <v>1.25</v>
      </c>
      <c r="AJ578" s="26">
        <v>80</v>
      </c>
      <c r="AK578" s="28">
        <v>6</v>
      </c>
      <c r="AL578" s="28">
        <f>Tabla_Estadisticas[[#This Row],[E1_Pts_Saque]]+Tabla_Estadisticas[[#This Row],[E1_Error_Saque]]/Tabla_Estadisticas[[#This Row],[E1_Total_Saques]]</f>
        <v>3.2166666666666668</v>
      </c>
      <c r="AM578" s="28">
        <f>Tabla_Estadisticas[[#This Row],[E1_Pts_Contraataque]]/Tabla_Estadisticas[[#This Row],[E1_Total_Saques]]</f>
        <v>0.16666666666666666</v>
      </c>
      <c r="AN578" s="26">
        <v>76</v>
      </c>
      <c r="AO578" s="26">
        <v>95</v>
      </c>
      <c r="AP578" s="26">
        <v>15</v>
      </c>
      <c r="AQ578" s="26">
        <v>1.5</v>
      </c>
      <c r="AR578" s="26">
        <v>81</v>
      </c>
      <c r="AS578" s="29">
        <v>5</v>
      </c>
      <c r="AT578" s="28">
        <f>Tabla_Estadisticas[[#This Row],[E2_Pts_Saque]]+Tabla_Estadisticas[[#This Row],[E2_Error_Saque]]/Tabla_Estadisticas[[#This Row],[E2_Total_Saques]]</f>
        <v>0.14666666666666667</v>
      </c>
      <c r="AU578" s="28">
        <f>Tabla_Estadisticas[[#This Row],[E2_Pts_Contraataque]]/Tabla_Estadisticas[[#This Row],[E2_Pts_Totales]]</f>
        <v>0.43859649122807015</v>
      </c>
      <c r="AW578" s="22">
        <v>1206</v>
      </c>
      <c r="AX578" s="32">
        <v>42718</v>
      </c>
      <c r="AY578" s="22">
        <f>_xlfn.XLOOKUP(Auxiliar!A1207,Equipos!$B$2:$B$24,Equipos!$A$2:$A$24,"error",0)</f>
        <v>18</v>
      </c>
      <c r="AZ578" s="22">
        <f>_xlfn.XLOOKUP(Auxiliar!B1207,Equipos!$B$2:$B$24,Equipos!$A$2:$A$24,"error",0)</f>
        <v>14</v>
      </c>
      <c r="BA578" s="22">
        <v>2</v>
      </c>
      <c r="BB578" s="22">
        <v>3</v>
      </c>
    </row>
    <row r="579" spans="1:54" x14ac:dyDescent="0.25">
      <c r="A579" t="s">
        <v>92</v>
      </c>
      <c r="B579" t="s">
        <v>101</v>
      </c>
      <c r="L579" t="s">
        <v>104</v>
      </c>
      <c r="M579" t="s">
        <v>112</v>
      </c>
      <c r="N579" t="s">
        <v>68</v>
      </c>
      <c r="O579" s="2">
        <v>0.56999999999999995</v>
      </c>
      <c r="P579" s="2">
        <v>0.32</v>
      </c>
      <c r="Q579" t="s">
        <v>117</v>
      </c>
      <c r="R579" t="s">
        <v>50</v>
      </c>
      <c r="S579">
        <v>14</v>
      </c>
      <c r="T579">
        <v>34</v>
      </c>
      <c r="U579">
        <v>84</v>
      </c>
      <c r="V579">
        <v>6</v>
      </c>
      <c r="W579" s="2">
        <v>0.42</v>
      </c>
      <c r="X579" s="2">
        <v>0.16</v>
      </c>
      <c r="Y579">
        <v>7</v>
      </c>
      <c r="Z579">
        <v>13</v>
      </c>
      <c r="AA579">
        <v>14</v>
      </c>
      <c r="AC579" s="22">
        <v>1206</v>
      </c>
      <c r="AD579" s="23">
        <v>18</v>
      </c>
      <c r="AE579" s="23">
        <v>14</v>
      </c>
      <c r="AF579" s="22">
        <v>68</v>
      </c>
      <c r="AG579" s="22">
        <v>109</v>
      </c>
      <c r="AH579" s="22">
        <v>17</v>
      </c>
      <c r="AI579" s="22">
        <v>1</v>
      </c>
      <c r="AJ579" s="22">
        <v>86</v>
      </c>
      <c r="AK579" s="24">
        <v>6</v>
      </c>
      <c r="AL579" s="24">
        <f>Tabla_Estadisticas[[#This Row],[E1_Pts_Saque]]+Tabla_Estadisticas[[#This Row],[E1_Error_Saque]]/Tabla_Estadisticas[[#This Row],[E1_Total_Saques]]</f>
        <v>6.1923076923076925</v>
      </c>
      <c r="AM579" s="24">
        <f>Tabla_Estadisticas[[#This Row],[E1_Pts_Contraataque]]/Tabla_Estadisticas[[#This Row],[E1_Total_Saques]]</f>
        <v>0.29807692307692307</v>
      </c>
      <c r="AN579" s="22">
        <v>76</v>
      </c>
      <c r="AO579" s="22">
        <v>103</v>
      </c>
      <c r="AP579" s="22">
        <v>17</v>
      </c>
      <c r="AQ579" s="22">
        <v>1.2</v>
      </c>
      <c r="AR579" s="22">
        <v>90</v>
      </c>
      <c r="AS579" s="25">
        <v>5</v>
      </c>
      <c r="AT579" s="24">
        <f>Tabla_Estadisticas[[#This Row],[E2_Pts_Saque]]+Tabla_Estadisticas[[#This Row],[E2_Error_Saque]]/Tabla_Estadisticas[[#This Row],[E2_Total_Saques]]</f>
        <v>3.1782178217821784</v>
      </c>
      <c r="AU579" s="24">
        <f>Tabla_Estadisticas[[#This Row],[E2_Pts_Contraataque]]/Tabla_Estadisticas[[#This Row],[E2_Pts_Totales]]</f>
        <v>0.36619718309859156</v>
      </c>
      <c r="AW579" s="30">
        <v>1207</v>
      </c>
      <c r="AX579" s="31">
        <v>42718</v>
      </c>
      <c r="AY579" s="30">
        <f>_xlfn.XLOOKUP(Auxiliar!A1208,Equipos!$B$2:$B$24,Equipos!$A$2:$A$24,"error",0)</f>
        <v>2</v>
      </c>
      <c r="AZ579" s="30">
        <f>_xlfn.XLOOKUP(Auxiliar!B1208,Equipos!$B$2:$B$24,Equipos!$A$2:$A$24,"error",0)</f>
        <v>9</v>
      </c>
      <c r="BA579" s="30">
        <v>3</v>
      </c>
      <c r="BB579" s="30">
        <v>1</v>
      </c>
    </row>
    <row r="580" spans="1:54" x14ac:dyDescent="0.25">
      <c r="A580" t="s">
        <v>53</v>
      </c>
      <c r="B580" t="s">
        <v>72</v>
      </c>
      <c r="L580" t="s">
        <v>95</v>
      </c>
      <c r="M580" t="s">
        <v>78</v>
      </c>
      <c r="N580" t="s">
        <v>98</v>
      </c>
      <c r="O580" s="2">
        <v>0.51</v>
      </c>
      <c r="P580" s="2">
        <v>0.27</v>
      </c>
      <c r="Q580" t="s">
        <v>49</v>
      </c>
      <c r="R580" t="s">
        <v>69</v>
      </c>
      <c r="S580">
        <v>14</v>
      </c>
      <c r="T580">
        <v>24</v>
      </c>
      <c r="U580">
        <v>86</v>
      </c>
      <c r="V580">
        <v>8</v>
      </c>
      <c r="W580" s="2">
        <v>0.47</v>
      </c>
      <c r="X580" s="2">
        <v>0.15</v>
      </c>
      <c r="Y580">
        <v>9</v>
      </c>
      <c r="Z580">
        <v>10</v>
      </c>
      <c r="AA580">
        <v>18</v>
      </c>
      <c r="AC580" s="26">
        <v>1207</v>
      </c>
      <c r="AD580" s="27">
        <v>2</v>
      </c>
      <c r="AE580" s="27">
        <v>9</v>
      </c>
      <c r="AF580" s="26">
        <v>70</v>
      </c>
      <c r="AG580" s="26">
        <v>98</v>
      </c>
      <c r="AH580" s="26">
        <v>13</v>
      </c>
      <c r="AI580" s="26">
        <v>1.5</v>
      </c>
      <c r="AJ580" s="26">
        <v>57</v>
      </c>
      <c r="AK580" s="28">
        <v>5</v>
      </c>
      <c r="AL580" s="28">
        <f>Tabla_Estadisticas[[#This Row],[E1_Pts_Saque]]+Tabla_Estadisticas[[#This Row],[E1_Error_Saque]]/Tabla_Estadisticas[[#This Row],[E1_Total_Saques]]</f>
        <v>8.2037037037037042</v>
      </c>
      <c r="AM580" s="28">
        <f>Tabla_Estadisticas[[#This Row],[E1_Pts_Contraataque]]/Tabla_Estadisticas[[#This Row],[E1_Total_Saques]]</f>
        <v>0.29629629629629628</v>
      </c>
      <c r="AN580" s="26">
        <v>55</v>
      </c>
      <c r="AO580" s="26">
        <v>77</v>
      </c>
      <c r="AP580" s="26">
        <v>20</v>
      </c>
      <c r="AQ580" s="26">
        <v>1.25</v>
      </c>
      <c r="AR580" s="26">
        <v>85</v>
      </c>
      <c r="AS580" s="29">
        <v>6</v>
      </c>
      <c r="AT580" s="28">
        <f>Tabla_Estadisticas[[#This Row],[E2_Pts_Saque]]+Tabla_Estadisticas[[#This Row],[E2_Error_Saque]]/Tabla_Estadisticas[[#This Row],[E2_Total_Saques]]</f>
        <v>2.2079207920792081</v>
      </c>
      <c r="AU580" s="28">
        <f>Tabla_Estadisticas[[#This Row],[E2_Pts_Contraataque]]/Tabla_Estadisticas[[#This Row],[E2_Pts_Totales]]</f>
        <v>0.29850746268656714</v>
      </c>
      <c r="AW580" s="22">
        <v>1208</v>
      </c>
      <c r="AX580" s="32">
        <v>42721</v>
      </c>
      <c r="AY580" s="22">
        <f>_xlfn.XLOOKUP(Auxiliar!A1209,Equipos!$B$2:$B$24,Equipos!$A$2:$A$24,"error",0)</f>
        <v>9</v>
      </c>
      <c r="AZ580" s="22">
        <f>_xlfn.XLOOKUP(Auxiliar!B1209,Equipos!$B$2:$B$24,Equipos!$A$2:$A$24,"error",0)</f>
        <v>16</v>
      </c>
      <c r="BA580" s="22">
        <v>2</v>
      </c>
      <c r="BB580" s="22">
        <v>3</v>
      </c>
    </row>
    <row r="581" spans="1:54" x14ac:dyDescent="0.25">
      <c r="A581" t="s">
        <v>86</v>
      </c>
      <c r="B581" t="s">
        <v>53</v>
      </c>
      <c r="L581" t="s">
        <v>95</v>
      </c>
      <c r="M581" t="s">
        <v>160</v>
      </c>
      <c r="N581" t="s">
        <v>47</v>
      </c>
      <c r="O581" s="2">
        <v>0.5</v>
      </c>
      <c r="P581" s="2">
        <v>0.25</v>
      </c>
      <c r="Q581" t="s">
        <v>79</v>
      </c>
      <c r="R581" t="s">
        <v>79</v>
      </c>
      <c r="S581">
        <v>14</v>
      </c>
      <c r="T581">
        <v>26</v>
      </c>
      <c r="U581">
        <v>77</v>
      </c>
      <c r="V581">
        <v>5</v>
      </c>
      <c r="W581" s="2">
        <v>0.49</v>
      </c>
      <c r="X581" s="2">
        <v>0.2</v>
      </c>
      <c r="Y581">
        <v>8</v>
      </c>
      <c r="Z581">
        <v>8</v>
      </c>
      <c r="AA581">
        <v>4</v>
      </c>
      <c r="AC581" s="22">
        <v>1208</v>
      </c>
      <c r="AD581" s="23">
        <v>9</v>
      </c>
      <c r="AE581" s="23">
        <v>16</v>
      </c>
      <c r="AF581" s="22">
        <v>83</v>
      </c>
      <c r="AG581" s="22">
        <v>111</v>
      </c>
      <c r="AH581" s="22">
        <v>18</v>
      </c>
      <c r="AI581" s="22">
        <v>1</v>
      </c>
      <c r="AJ581" s="22">
        <v>86</v>
      </c>
      <c r="AK581" s="24">
        <v>4</v>
      </c>
      <c r="AL581" s="24">
        <f>Tabla_Estadisticas[[#This Row],[E1_Pts_Saque]]+Tabla_Estadisticas[[#This Row],[E1_Error_Saque]]/Tabla_Estadisticas[[#This Row],[E1_Total_Saques]]</f>
        <v>5.1630434782608692</v>
      </c>
      <c r="AM581" s="24">
        <f>Tabla_Estadisticas[[#This Row],[E1_Pts_Contraataque]]/Tabla_Estadisticas[[#This Row],[E1_Total_Saques]]</f>
        <v>0.2391304347826087</v>
      </c>
      <c r="AN581" s="22">
        <v>77</v>
      </c>
      <c r="AO581" s="22">
        <v>104</v>
      </c>
      <c r="AP581" s="22">
        <v>18</v>
      </c>
      <c r="AQ581" s="22">
        <v>0.8</v>
      </c>
      <c r="AR581" s="22">
        <v>93</v>
      </c>
      <c r="AS581" s="25">
        <v>5</v>
      </c>
      <c r="AT581" s="24">
        <f>Tabla_Estadisticas[[#This Row],[E2_Pts_Saque]]+Tabla_Estadisticas[[#This Row],[E2_Error_Saque]]/Tabla_Estadisticas[[#This Row],[E2_Total_Saques]]</f>
        <v>6.2470588235294118</v>
      </c>
      <c r="AU581" s="24">
        <f>Tabla_Estadisticas[[#This Row],[E2_Pts_Contraataque]]/Tabla_Estadisticas[[#This Row],[E2_Pts_Totales]]</f>
        <v>0.27692307692307694</v>
      </c>
      <c r="AW581" s="30">
        <v>1209</v>
      </c>
      <c r="AX581" s="31">
        <v>42720</v>
      </c>
      <c r="AY581" s="30">
        <f>_xlfn.XLOOKUP(Auxiliar!A1210,Equipos!$B$2:$B$24,Equipos!$A$2:$A$24,"error",0)</f>
        <v>18</v>
      </c>
      <c r="AZ581" s="30">
        <f>_xlfn.XLOOKUP(Auxiliar!B1210,Equipos!$B$2:$B$24,Equipos!$A$2:$A$24,"error",0)</f>
        <v>2</v>
      </c>
      <c r="BA581" s="30">
        <v>0</v>
      </c>
      <c r="BB581" s="30">
        <v>3</v>
      </c>
    </row>
    <row r="582" spans="1:54" x14ac:dyDescent="0.25">
      <c r="A582" t="s">
        <v>72</v>
      </c>
      <c r="B582" t="s">
        <v>92</v>
      </c>
      <c r="L582" t="s">
        <v>141</v>
      </c>
      <c r="M582" t="s">
        <v>46</v>
      </c>
      <c r="N582" t="s">
        <v>49</v>
      </c>
      <c r="O582" s="2">
        <v>0.45</v>
      </c>
      <c r="P582" s="2">
        <v>0.18</v>
      </c>
      <c r="Q582" t="s">
        <v>117</v>
      </c>
      <c r="R582" t="s">
        <v>69</v>
      </c>
      <c r="S582">
        <v>9</v>
      </c>
      <c r="T582">
        <v>29</v>
      </c>
      <c r="U582">
        <v>74</v>
      </c>
      <c r="V582">
        <v>7</v>
      </c>
      <c r="W582" s="2">
        <v>0.45</v>
      </c>
      <c r="X582" s="2">
        <v>0.12</v>
      </c>
      <c r="Y582">
        <v>9</v>
      </c>
      <c r="Z582">
        <v>13</v>
      </c>
      <c r="AA582">
        <v>8</v>
      </c>
      <c r="AC582" s="26">
        <v>1209</v>
      </c>
      <c r="AD582" s="27">
        <v>18</v>
      </c>
      <c r="AE582" s="27">
        <v>2</v>
      </c>
      <c r="AF582" s="26">
        <v>42</v>
      </c>
      <c r="AG582" s="26">
        <v>57</v>
      </c>
      <c r="AH582" s="26">
        <v>12</v>
      </c>
      <c r="AI582" s="26">
        <v>1.67</v>
      </c>
      <c r="AJ582" s="26">
        <v>67</v>
      </c>
      <c r="AK582" s="28">
        <v>5</v>
      </c>
      <c r="AL582" s="28">
        <f>Tabla_Estadisticas[[#This Row],[E1_Pts_Saque]]+Tabla_Estadisticas[[#This Row],[E1_Error_Saque]]/Tabla_Estadisticas[[#This Row],[E1_Total_Saques]]</f>
        <v>7.2127659574468082</v>
      </c>
      <c r="AM582" s="28">
        <f>Tabla_Estadisticas[[#This Row],[E1_Pts_Contraataque]]/Tabla_Estadisticas[[#This Row],[E1_Total_Saques]]</f>
        <v>0.21276595744680851</v>
      </c>
      <c r="AN582" s="26">
        <v>50</v>
      </c>
      <c r="AO582" s="26">
        <v>74</v>
      </c>
      <c r="AP582" s="26">
        <v>7</v>
      </c>
      <c r="AQ582" s="26">
        <v>1.67</v>
      </c>
      <c r="AR582" s="26">
        <v>45</v>
      </c>
      <c r="AS582" s="29">
        <v>5</v>
      </c>
      <c r="AT582" s="28">
        <f>Tabla_Estadisticas[[#This Row],[E2_Pts_Saque]]+Tabla_Estadisticas[[#This Row],[E2_Error_Saque]]/Tabla_Estadisticas[[#This Row],[E2_Total_Saques]]</f>
        <v>10.193877551020408</v>
      </c>
      <c r="AU582" s="28">
        <f>Tabla_Estadisticas[[#This Row],[E2_Pts_Contraataque]]/Tabla_Estadisticas[[#This Row],[E2_Pts_Totales]]</f>
        <v>0.38571428571428573</v>
      </c>
      <c r="AW582" s="22">
        <v>1210</v>
      </c>
      <c r="AX582" s="32">
        <v>42722</v>
      </c>
      <c r="AY582" s="22">
        <f>_xlfn.XLOOKUP(Auxiliar!A1211,Equipos!$B$2:$B$24,Equipos!$A$2:$A$24,"error",0)</f>
        <v>1</v>
      </c>
      <c r="AZ582" s="22">
        <f>_xlfn.XLOOKUP(Auxiliar!B1211,Equipos!$B$2:$B$24,Equipos!$A$2:$A$24,"error",0)</f>
        <v>14</v>
      </c>
      <c r="BA582" s="22">
        <v>3</v>
      </c>
      <c r="BB582" s="22">
        <v>1</v>
      </c>
    </row>
    <row r="583" spans="1:54" x14ac:dyDescent="0.25">
      <c r="A583" t="s">
        <v>101</v>
      </c>
      <c r="B583" t="s">
        <v>41</v>
      </c>
      <c r="L583" t="s">
        <v>95</v>
      </c>
      <c r="M583" t="s">
        <v>143</v>
      </c>
      <c r="N583" t="s">
        <v>98</v>
      </c>
      <c r="O583" s="2">
        <v>0.69</v>
      </c>
      <c r="P583" s="2">
        <v>0.38</v>
      </c>
      <c r="Q583" t="s">
        <v>68</v>
      </c>
      <c r="R583" t="s">
        <v>79</v>
      </c>
      <c r="S583">
        <v>7</v>
      </c>
      <c r="T583">
        <v>15</v>
      </c>
      <c r="U583">
        <v>61</v>
      </c>
      <c r="V583">
        <v>2</v>
      </c>
      <c r="W583" s="2">
        <v>0.59</v>
      </c>
      <c r="X583" s="2">
        <v>0.27</v>
      </c>
      <c r="Y583">
        <v>8</v>
      </c>
      <c r="Z583">
        <v>3</v>
      </c>
      <c r="AA583">
        <v>6</v>
      </c>
      <c r="AC583" s="22">
        <v>1210</v>
      </c>
      <c r="AD583" s="23">
        <v>1</v>
      </c>
      <c r="AE583" s="23">
        <v>14</v>
      </c>
      <c r="AF583" s="22">
        <v>67</v>
      </c>
      <c r="AG583" s="22">
        <v>96</v>
      </c>
      <c r="AH583" s="22">
        <v>12</v>
      </c>
      <c r="AI583" s="22">
        <v>1.5</v>
      </c>
      <c r="AJ583" s="22">
        <v>57</v>
      </c>
      <c r="AK583" s="24">
        <v>4</v>
      </c>
      <c r="AL583" s="24">
        <f>Tabla_Estadisticas[[#This Row],[E1_Pts_Saque]]+Tabla_Estadisticas[[#This Row],[E1_Error_Saque]]/Tabla_Estadisticas[[#This Row],[E1_Total_Saques]]</f>
        <v>2.1866666666666665</v>
      </c>
      <c r="AM583" s="24">
        <f>Tabla_Estadisticas[[#This Row],[E1_Pts_Contraataque]]/Tabla_Estadisticas[[#This Row],[E1_Total_Saques]]</f>
        <v>0.22666666666666666</v>
      </c>
      <c r="AN583" s="22">
        <v>58</v>
      </c>
      <c r="AO583" s="22">
        <v>77</v>
      </c>
      <c r="AP583" s="22">
        <v>20</v>
      </c>
      <c r="AQ583" s="22">
        <v>1</v>
      </c>
      <c r="AR583" s="22">
        <v>84</v>
      </c>
      <c r="AS583" s="25">
        <v>6</v>
      </c>
      <c r="AT583" s="24">
        <f>Tabla_Estadisticas[[#This Row],[E2_Pts_Saque]]+Tabla_Estadisticas[[#This Row],[E2_Error_Saque]]/Tabla_Estadisticas[[#This Row],[E2_Total_Saques]]</f>
        <v>2.234375</v>
      </c>
      <c r="AU583" s="24">
        <f>Tabla_Estadisticas[[#This Row],[E2_Pts_Contraataque]]/Tabla_Estadisticas[[#This Row],[E2_Pts_Totales]]</f>
        <v>0.19565217391304349</v>
      </c>
      <c r="AW583" s="30">
        <v>1211</v>
      </c>
      <c r="AX583" s="31">
        <v>42721</v>
      </c>
      <c r="AY583" s="30">
        <f>_xlfn.XLOOKUP(Auxiliar!A1212,Equipos!$B$2:$B$24,Equipos!$A$2:$A$24,"error",0)</f>
        <v>21</v>
      </c>
      <c r="AZ583" s="30">
        <f>_xlfn.XLOOKUP(Auxiliar!B1212,Equipos!$B$2:$B$24,Equipos!$A$2:$A$24,"error",0)</f>
        <v>12</v>
      </c>
      <c r="BA583" s="30">
        <v>1</v>
      </c>
      <c r="BB583" s="30">
        <v>3</v>
      </c>
    </row>
    <row r="584" spans="1:54" x14ac:dyDescent="0.25">
      <c r="A584" t="s">
        <v>54</v>
      </c>
      <c r="B584" t="s">
        <v>42</v>
      </c>
      <c r="L584" t="s">
        <v>136</v>
      </c>
      <c r="M584" t="s">
        <v>138</v>
      </c>
      <c r="N584" t="s">
        <v>58</v>
      </c>
      <c r="O584" s="2">
        <v>0.46</v>
      </c>
      <c r="P584" s="2">
        <v>0.28000000000000003</v>
      </c>
      <c r="Q584" t="s">
        <v>84</v>
      </c>
      <c r="R584" t="s">
        <v>98</v>
      </c>
      <c r="S584">
        <v>13</v>
      </c>
      <c r="T584">
        <v>33</v>
      </c>
      <c r="U584">
        <v>74</v>
      </c>
      <c r="V584">
        <v>7</v>
      </c>
      <c r="W584" s="2">
        <v>0.47</v>
      </c>
      <c r="X584" s="2">
        <v>0.17</v>
      </c>
      <c r="Y584">
        <v>2</v>
      </c>
      <c r="Z584">
        <v>12</v>
      </c>
      <c r="AA584">
        <v>13</v>
      </c>
      <c r="AC584" s="26">
        <v>1211</v>
      </c>
      <c r="AD584" s="27">
        <v>21</v>
      </c>
      <c r="AE584" s="27">
        <v>12</v>
      </c>
      <c r="AF584" s="26">
        <v>63</v>
      </c>
      <c r="AG584" s="26">
        <v>95</v>
      </c>
      <c r="AH584" s="26">
        <v>17</v>
      </c>
      <c r="AI584" s="26">
        <v>2</v>
      </c>
      <c r="AJ584" s="26">
        <v>81</v>
      </c>
      <c r="AK584" s="28">
        <v>6</v>
      </c>
      <c r="AL584" s="28">
        <f>Tabla_Estadisticas[[#This Row],[E1_Pts_Saque]]+Tabla_Estadisticas[[#This Row],[E1_Error_Saque]]/Tabla_Estadisticas[[#This Row],[E1_Total_Saques]]</f>
        <v>7.1590909090909092</v>
      </c>
      <c r="AM584" s="28">
        <f>Tabla_Estadisticas[[#This Row],[E1_Pts_Contraataque]]/Tabla_Estadisticas[[#This Row],[E1_Total_Saques]]</f>
        <v>0.18181818181818182</v>
      </c>
      <c r="AN584" s="26">
        <v>74</v>
      </c>
      <c r="AO584" s="26">
        <v>100</v>
      </c>
      <c r="AP584" s="26">
        <v>19</v>
      </c>
      <c r="AQ584" s="26">
        <v>1.5</v>
      </c>
      <c r="AR584" s="26">
        <v>78</v>
      </c>
      <c r="AS584" s="29">
        <v>8</v>
      </c>
      <c r="AT584" s="28">
        <f>Tabla_Estadisticas[[#This Row],[E2_Pts_Saque]]+Tabla_Estadisticas[[#This Row],[E2_Error_Saque]]/Tabla_Estadisticas[[#This Row],[E2_Total_Saques]]</f>
        <v>4.236559139784946</v>
      </c>
      <c r="AU584" s="28">
        <f>Tabla_Estadisticas[[#This Row],[E2_Pts_Contraataque]]/Tabla_Estadisticas[[#This Row],[E2_Pts_Totales]]</f>
        <v>0.34246575342465752</v>
      </c>
      <c r="AW584" s="22">
        <v>1212</v>
      </c>
      <c r="AX584" s="32">
        <v>42721</v>
      </c>
      <c r="AY584" s="22">
        <f>_xlfn.XLOOKUP(Auxiliar!A1213,Equipos!$B$2:$B$24,Equipos!$A$2:$A$24,"error",0)</f>
        <v>7</v>
      </c>
      <c r="AZ584" s="22">
        <f>_xlfn.XLOOKUP(Auxiliar!B1213,Equipos!$B$2:$B$24,Equipos!$A$2:$A$24,"error",0)</f>
        <v>5</v>
      </c>
      <c r="BA584" s="22">
        <v>3</v>
      </c>
      <c r="BB584" s="22">
        <v>1</v>
      </c>
    </row>
    <row r="585" spans="1:54" x14ac:dyDescent="0.25">
      <c r="A585" t="s">
        <v>87</v>
      </c>
      <c r="B585" t="s">
        <v>177</v>
      </c>
      <c r="L585" t="s">
        <v>65</v>
      </c>
      <c r="M585" t="s">
        <v>120</v>
      </c>
      <c r="N585" t="s">
        <v>68</v>
      </c>
      <c r="O585" s="2">
        <v>0.67</v>
      </c>
      <c r="P585" s="2">
        <v>0.18</v>
      </c>
      <c r="Q585" t="s">
        <v>68</v>
      </c>
      <c r="R585" t="s">
        <v>69</v>
      </c>
      <c r="S585">
        <v>7</v>
      </c>
      <c r="T585">
        <v>-6</v>
      </c>
      <c r="U585">
        <v>56</v>
      </c>
      <c r="V585">
        <v>6</v>
      </c>
      <c r="W585" s="2">
        <v>0.51</v>
      </c>
      <c r="X585" s="2">
        <v>0.19</v>
      </c>
      <c r="Y585">
        <v>9</v>
      </c>
      <c r="Z585">
        <v>3</v>
      </c>
      <c r="AA585">
        <v>5</v>
      </c>
      <c r="AC585" s="22">
        <v>1212</v>
      </c>
      <c r="AD585" s="23">
        <v>7</v>
      </c>
      <c r="AE585" s="23">
        <v>5</v>
      </c>
      <c r="AF585" s="22">
        <v>69</v>
      </c>
      <c r="AG585" s="22">
        <v>95</v>
      </c>
      <c r="AH585" s="22">
        <v>15</v>
      </c>
      <c r="AI585" s="22">
        <v>1.75</v>
      </c>
      <c r="AJ585" s="22">
        <v>63</v>
      </c>
      <c r="AK585" s="24">
        <v>0</v>
      </c>
      <c r="AL585" s="24">
        <f>Tabla_Estadisticas[[#This Row],[E1_Pts_Saque]]+Tabla_Estadisticas[[#This Row],[E1_Error_Saque]]/Tabla_Estadisticas[[#This Row],[E1_Total_Saques]]</f>
        <v>6.2328767123287667</v>
      </c>
      <c r="AM585" s="24">
        <f>Tabla_Estadisticas[[#This Row],[E1_Pts_Contraataque]]/Tabla_Estadisticas[[#This Row],[E1_Total_Saques]]</f>
        <v>0.31506849315068491</v>
      </c>
      <c r="AN585" s="22">
        <v>54</v>
      </c>
      <c r="AO585" s="22">
        <v>80</v>
      </c>
      <c r="AP585" s="22">
        <v>17</v>
      </c>
      <c r="AQ585" s="22">
        <v>0</v>
      </c>
      <c r="AR585" s="22">
        <v>80</v>
      </c>
      <c r="AS585" s="25">
        <v>7</v>
      </c>
      <c r="AT585" s="24">
        <f>Tabla_Estadisticas[[#This Row],[E2_Pts_Saque]]+Tabla_Estadisticas[[#This Row],[E2_Error_Saque]]/Tabla_Estadisticas[[#This Row],[E2_Total_Saques]]</f>
        <v>3.3620689655172415</v>
      </c>
      <c r="AU585" s="24">
        <f>Tabla_Estadisticas[[#This Row],[E2_Pts_Contraataque]]/Tabla_Estadisticas[[#This Row],[E2_Pts_Totales]]</f>
        <v>0.17647058823529413</v>
      </c>
      <c r="AW585" s="30">
        <v>1213</v>
      </c>
      <c r="AX585" s="31">
        <v>42721</v>
      </c>
      <c r="AY585" s="30">
        <f>_xlfn.XLOOKUP(Auxiliar!A1214,Equipos!$B$2:$B$24,Equipos!$A$2:$A$24,"error",0)</f>
        <v>20</v>
      </c>
      <c r="AZ585" s="30">
        <f>_xlfn.XLOOKUP(Auxiliar!B1214,Equipos!$B$2:$B$24,Equipos!$A$2:$A$24,"error",0)</f>
        <v>13</v>
      </c>
      <c r="BA585" s="30">
        <v>0</v>
      </c>
      <c r="BB585" s="30">
        <v>3</v>
      </c>
    </row>
    <row r="586" spans="1:54" x14ac:dyDescent="0.25">
      <c r="A586" t="s">
        <v>82</v>
      </c>
      <c r="B586" t="s">
        <v>63</v>
      </c>
      <c r="L586" t="s">
        <v>66</v>
      </c>
      <c r="M586" t="s">
        <v>99</v>
      </c>
      <c r="N586" t="s">
        <v>60</v>
      </c>
      <c r="O586" s="2">
        <v>0.62</v>
      </c>
      <c r="P586" s="2">
        <v>0.32</v>
      </c>
      <c r="Q586" t="s">
        <v>47</v>
      </c>
      <c r="R586" t="s">
        <v>77</v>
      </c>
      <c r="S586">
        <v>10</v>
      </c>
      <c r="T586">
        <v>19</v>
      </c>
      <c r="U586">
        <v>63</v>
      </c>
      <c r="V586">
        <v>3</v>
      </c>
      <c r="W586" s="2">
        <v>0.56999999999999995</v>
      </c>
      <c r="X586" s="2">
        <v>0.23</v>
      </c>
      <c r="Y586">
        <v>5</v>
      </c>
      <c r="Z586">
        <v>6</v>
      </c>
      <c r="AA586">
        <v>5</v>
      </c>
      <c r="AC586" s="26">
        <v>1213</v>
      </c>
      <c r="AD586" s="27">
        <v>20</v>
      </c>
      <c r="AE586" s="27">
        <v>13</v>
      </c>
      <c r="AF586" s="26">
        <v>33</v>
      </c>
      <c r="AG586" s="26">
        <v>58</v>
      </c>
      <c r="AH586" s="26">
        <v>14</v>
      </c>
      <c r="AI586" s="26">
        <v>1</v>
      </c>
      <c r="AJ586" s="26">
        <v>56</v>
      </c>
      <c r="AK586" s="28">
        <v>4</v>
      </c>
      <c r="AL586" s="28">
        <f>Tabla_Estadisticas[[#This Row],[E1_Pts_Saque]]+Tabla_Estadisticas[[#This Row],[E1_Error_Saque]]/Tabla_Estadisticas[[#This Row],[E1_Total_Saques]]</f>
        <v>3.16</v>
      </c>
      <c r="AM586" s="28">
        <f>Tabla_Estadisticas[[#This Row],[E1_Pts_Contraataque]]/Tabla_Estadisticas[[#This Row],[E1_Total_Saques]]</f>
        <v>0.29333333333333333</v>
      </c>
      <c r="AN586" s="26">
        <v>52</v>
      </c>
      <c r="AO586" s="26">
        <v>74</v>
      </c>
      <c r="AP586" s="26">
        <v>18</v>
      </c>
      <c r="AQ586" s="26">
        <v>1.33</v>
      </c>
      <c r="AR586" s="26">
        <v>44</v>
      </c>
      <c r="AS586" s="29">
        <v>3</v>
      </c>
      <c r="AT586" s="28">
        <f>Tabla_Estadisticas[[#This Row],[E2_Pts_Saque]]+Tabla_Estadisticas[[#This Row],[E2_Error_Saque]]/Tabla_Estadisticas[[#This Row],[E2_Total_Saques]]</f>
        <v>1.2063492063492063</v>
      </c>
      <c r="AU586" s="28">
        <f>Tabla_Estadisticas[[#This Row],[E2_Pts_Contraataque]]/Tabla_Estadisticas[[#This Row],[E2_Pts_Totales]]</f>
        <v>0.22727272727272727</v>
      </c>
      <c r="AW586" s="22">
        <v>1214</v>
      </c>
      <c r="AX586" s="32">
        <v>42723</v>
      </c>
      <c r="AY586" s="22">
        <f>_xlfn.XLOOKUP(Auxiliar!A1215,Equipos!$B$2:$B$24,Equipos!$A$2:$A$24,"error",0)</f>
        <v>17</v>
      </c>
      <c r="AZ586" s="22">
        <f>_xlfn.XLOOKUP(Auxiliar!B1215,Equipos!$B$2:$B$24,Equipos!$A$2:$A$24,"error",0)</f>
        <v>19</v>
      </c>
      <c r="BA586" s="22">
        <v>3</v>
      </c>
      <c r="BB586" s="22">
        <v>0</v>
      </c>
    </row>
    <row r="587" spans="1:54" x14ac:dyDescent="0.25">
      <c r="A587" t="s">
        <v>71</v>
      </c>
      <c r="B587" t="s">
        <v>100</v>
      </c>
      <c r="L587" t="s">
        <v>117</v>
      </c>
      <c r="M587" t="s">
        <v>124</v>
      </c>
      <c r="N587" t="s">
        <v>58</v>
      </c>
      <c r="O587" s="2">
        <v>0.49</v>
      </c>
      <c r="P587" s="2">
        <v>0.18</v>
      </c>
      <c r="Q587" t="s">
        <v>49</v>
      </c>
      <c r="R587" t="s">
        <v>68</v>
      </c>
      <c r="S587">
        <v>7</v>
      </c>
      <c r="T587">
        <v>36</v>
      </c>
      <c r="U587">
        <v>53</v>
      </c>
      <c r="V587">
        <v>0</v>
      </c>
      <c r="W587" s="2">
        <v>0.33</v>
      </c>
      <c r="X587" s="2">
        <v>0.11</v>
      </c>
      <c r="Y587">
        <v>3</v>
      </c>
      <c r="Z587">
        <v>10</v>
      </c>
      <c r="AA587">
        <v>4</v>
      </c>
      <c r="AC587" s="22">
        <v>1214</v>
      </c>
      <c r="AD587" s="23">
        <v>17</v>
      </c>
      <c r="AE587" s="23">
        <v>19</v>
      </c>
      <c r="AF587" s="22">
        <v>53</v>
      </c>
      <c r="AG587" s="22">
        <v>73</v>
      </c>
      <c r="AH587" s="22">
        <v>10</v>
      </c>
      <c r="AI587" s="22">
        <v>1</v>
      </c>
      <c r="AJ587" s="22">
        <v>49</v>
      </c>
      <c r="AK587" s="24">
        <v>7</v>
      </c>
      <c r="AL587" s="24">
        <f>Tabla_Estadisticas[[#This Row],[E1_Pts_Saque]]+Tabla_Estadisticas[[#This Row],[E1_Error_Saque]]/Tabla_Estadisticas[[#This Row],[E1_Total_Saques]]</f>
        <v>0.14516129032258066</v>
      </c>
      <c r="AM587" s="24">
        <f>Tabla_Estadisticas[[#This Row],[E1_Pts_Contraataque]]/Tabla_Estadisticas[[#This Row],[E1_Total_Saques]]</f>
        <v>0.12903225806451613</v>
      </c>
      <c r="AN587" s="22">
        <v>35</v>
      </c>
      <c r="AO587" s="22">
        <v>58</v>
      </c>
      <c r="AP587" s="22">
        <v>9</v>
      </c>
      <c r="AQ587" s="22">
        <v>2.33</v>
      </c>
      <c r="AR587" s="22">
        <v>62</v>
      </c>
      <c r="AS587" s="25">
        <v>3</v>
      </c>
      <c r="AT587" s="24">
        <f>Tabla_Estadisticas[[#This Row],[E2_Pts_Saque]]+Tabla_Estadisticas[[#This Row],[E2_Error_Saque]]/Tabla_Estadisticas[[#This Row],[E2_Total_Saques]]</f>
        <v>4.1756756756756754</v>
      </c>
      <c r="AU587" s="24">
        <f>Tabla_Estadisticas[[#This Row],[E2_Pts_Contraataque]]/Tabla_Estadisticas[[#This Row],[E2_Pts_Totales]]</f>
        <v>0.34482758620689657</v>
      </c>
      <c r="AW587" s="30">
        <v>1215</v>
      </c>
      <c r="AX587" s="31">
        <v>42721</v>
      </c>
      <c r="AY587" s="30">
        <f>_xlfn.XLOOKUP(Auxiliar!A1216,Equipos!$B$2:$B$24,Equipos!$A$2:$A$24,"error",0)</f>
        <v>15</v>
      </c>
      <c r="AZ587" s="30">
        <f>_xlfn.XLOOKUP(Auxiliar!B1216,Equipos!$B$2:$B$24,Equipos!$A$2:$A$24,"error",0)</f>
        <v>8</v>
      </c>
      <c r="BA587" s="30">
        <v>2</v>
      </c>
      <c r="BB587" s="30">
        <v>3</v>
      </c>
    </row>
    <row r="588" spans="1:54" x14ac:dyDescent="0.25">
      <c r="A588" t="s">
        <v>86</v>
      </c>
      <c r="B588" t="s">
        <v>71</v>
      </c>
      <c r="L588" t="s">
        <v>122</v>
      </c>
      <c r="M588" t="s">
        <v>166</v>
      </c>
      <c r="N588" t="s">
        <v>47</v>
      </c>
      <c r="O588" s="2">
        <v>0.4</v>
      </c>
      <c r="P588" s="2">
        <v>0.16</v>
      </c>
      <c r="Q588" t="s">
        <v>45</v>
      </c>
      <c r="R588" t="s">
        <v>117</v>
      </c>
      <c r="S588">
        <v>12</v>
      </c>
      <c r="T588">
        <v>33</v>
      </c>
      <c r="U588">
        <v>77</v>
      </c>
      <c r="V588">
        <v>7</v>
      </c>
      <c r="W588" s="2">
        <v>0.38</v>
      </c>
      <c r="X588" s="2">
        <v>0.16</v>
      </c>
      <c r="Y588">
        <v>13</v>
      </c>
      <c r="Z588">
        <v>11</v>
      </c>
      <c r="AA588">
        <v>7</v>
      </c>
      <c r="AC588" s="26">
        <v>1215</v>
      </c>
      <c r="AD588" s="27">
        <v>15</v>
      </c>
      <c r="AE588" s="27">
        <v>8</v>
      </c>
      <c r="AF588" s="26">
        <v>67</v>
      </c>
      <c r="AG588" s="26">
        <v>104</v>
      </c>
      <c r="AH588" s="26">
        <v>14</v>
      </c>
      <c r="AI588" s="26">
        <v>0.8</v>
      </c>
      <c r="AJ588" s="26">
        <v>79</v>
      </c>
      <c r="AK588" s="28">
        <v>7</v>
      </c>
      <c r="AL588" s="28">
        <f>Tabla_Estadisticas[[#This Row],[E1_Pts_Saque]]+Tabla_Estadisticas[[#This Row],[E1_Error_Saque]]/Tabla_Estadisticas[[#This Row],[E1_Total_Saques]]</f>
        <v>7.259615384615385</v>
      </c>
      <c r="AM588" s="28">
        <f>Tabla_Estadisticas[[#This Row],[E1_Pts_Contraataque]]/Tabla_Estadisticas[[#This Row],[E1_Total_Saques]]</f>
        <v>0.26923076923076922</v>
      </c>
      <c r="AN588" s="26">
        <v>74</v>
      </c>
      <c r="AO588" s="26">
        <v>101</v>
      </c>
      <c r="AP588" s="26">
        <v>22</v>
      </c>
      <c r="AQ588" s="26">
        <v>1.4</v>
      </c>
      <c r="AR588" s="26">
        <v>90</v>
      </c>
      <c r="AS588" s="29">
        <v>4</v>
      </c>
      <c r="AT588" s="28">
        <f>Tabla_Estadisticas[[#This Row],[E2_Pts_Saque]]+Tabla_Estadisticas[[#This Row],[E2_Error_Saque]]/Tabla_Estadisticas[[#This Row],[E2_Total_Saques]]</f>
        <v>6.1388888888888893</v>
      </c>
      <c r="AU588" s="28">
        <f>Tabla_Estadisticas[[#This Row],[E2_Pts_Contraataque]]/Tabla_Estadisticas[[#This Row],[E2_Pts_Totales]]</f>
        <v>0.38028169014084506</v>
      </c>
      <c r="AW588" s="22">
        <v>1216</v>
      </c>
      <c r="AX588" s="32">
        <v>42734</v>
      </c>
      <c r="AY588" s="22">
        <f>_xlfn.XLOOKUP(Auxiliar!A1217,Equipos!$B$2:$B$24,Equipos!$A$2:$A$24,"error",0)</f>
        <v>8</v>
      </c>
      <c r="AZ588" s="22">
        <f>_xlfn.XLOOKUP(Auxiliar!B1217,Equipos!$B$2:$B$24,Equipos!$A$2:$A$24,"error",0)</f>
        <v>16</v>
      </c>
      <c r="BA588" s="22">
        <v>3</v>
      </c>
      <c r="BB588" s="22">
        <v>0</v>
      </c>
    </row>
    <row r="589" spans="1:54" x14ac:dyDescent="0.25">
      <c r="A589" t="s">
        <v>100</v>
      </c>
      <c r="B589" t="s">
        <v>82</v>
      </c>
      <c r="L589" t="s">
        <v>55</v>
      </c>
      <c r="M589" t="s">
        <v>160</v>
      </c>
      <c r="N589" t="s">
        <v>47</v>
      </c>
      <c r="O589" s="2">
        <v>0.51</v>
      </c>
      <c r="P589" s="2">
        <v>0.28000000000000003</v>
      </c>
      <c r="Q589" t="s">
        <v>58</v>
      </c>
      <c r="R589" t="s">
        <v>69</v>
      </c>
      <c r="S589">
        <v>14</v>
      </c>
      <c r="T589">
        <v>25</v>
      </c>
      <c r="U589">
        <v>87</v>
      </c>
      <c r="V589">
        <v>9</v>
      </c>
      <c r="W589" s="2">
        <v>0.55000000000000004</v>
      </c>
      <c r="X589" s="2">
        <v>0.25</v>
      </c>
      <c r="Y589">
        <v>9</v>
      </c>
      <c r="Z589">
        <v>4</v>
      </c>
      <c r="AA589">
        <v>14</v>
      </c>
      <c r="AC589" s="22">
        <v>1216</v>
      </c>
      <c r="AD589" s="23">
        <v>8</v>
      </c>
      <c r="AE589" s="23">
        <v>16</v>
      </c>
      <c r="AF589" s="22">
        <v>49</v>
      </c>
      <c r="AG589" s="22">
        <v>74</v>
      </c>
      <c r="AH589" s="22">
        <v>16</v>
      </c>
      <c r="AI589" s="22">
        <v>2.67</v>
      </c>
      <c r="AJ589" s="22">
        <v>40</v>
      </c>
      <c r="AK589" s="24">
        <v>4</v>
      </c>
      <c r="AL589" s="24">
        <f>Tabla_Estadisticas[[#This Row],[E1_Pts_Saque]]+Tabla_Estadisticas[[#This Row],[E1_Error_Saque]]/Tabla_Estadisticas[[#This Row],[E1_Total_Saques]]</f>
        <v>9.1212121212121211</v>
      </c>
      <c r="AM589" s="24">
        <f>Tabla_Estadisticas[[#This Row],[E1_Pts_Contraataque]]/Tabla_Estadisticas[[#This Row],[E1_Total_Saques]]</f>
        <v>0.35353535353535354</v>
      </c>
      <c r="AN589" s="22">
        <v>33</v>
      </c>
      <c r="AO589" s="22">
        <v>55</v>
      </c>
      <c r="AP589" s="22">
        <v>15</v>
      </c>
      <c r="AQ589" s="22">
        <v>1.33</v>
      </c>
      <c r="AR589" s="22">
        <v>58</v>
      </c>
      <c r="AS589" s="25">
        <v>8</v>
      </c>
      <c r="AT589" s="24">
        <f>Tabla_Estadisticas[[#This Row],[E2_Pts_Saque]]+Tabla_Estadisticas[[#This Row],[E2_Error_Saque]]/Tabla_Estadisticas[[#This Row],[E2_Total_Saques]]</f>
        <v>6.2380952380952381</v>
      </c>
      <c r="AU589" s="24">
        <f>Tabla_Estadisticas[[#This Row],[E2_Pts_Contraataque]]/Tabla_Estadisticas[[#This Row],[E2_Pts_Totales]]</f>
        <v>0.27692307692307694</v>
      </c>
      <c r="AW589" s="30">
        <v>1217</v>
      </c>
      <c r="AX589" s="31">
        <v>42734</v>
      </c>
      <c r="AY589" s="30">
        <f>_xlfn.XLOOKUP(Auxiliar!A1218,Equipos!$B$2:$B$24,Equipos!$A$2:$A$24,"error",0)</f>
        <v>15</v>
      </c>
      <c r="AZ589" s="30">
        <f>_xlfn.XLOOKUP(Auxiliar!B1218,Equipos!$B$2:$B$24,Equipos!$A$2:$A$24,"error",0)</f>
        <v>19</v>
      </c>
      <c r="BA589" s="30">
        <v>3</v>
      </c>
      <c r="BB589" s="30">
        <v>0</v>
      </c>
    </row>
    <row r="590" spans="1:54" x14ac:dyDescent="0.25">
      <c r="A590" t="s">
        <v>63</v>
      </c>
      <c r="B590" t="s">
        <v>177</v>
      </c>
      <c r="L590" t="s">
        <v>66</v>
      </c>
      <c r="M590" t="s">
        <v>113</v>
      </c>
      <c r="N590" t="s">
        <v>69</v>
      </c>
      <c r="O590" s="2">
        <v>0.51</v>
      </c>
      <c r="P590" s="2">
        <v>0.19</v>
      </c>
      <c r="Q590" t="s">
        <v>77</v>
      </c>
      <c r="R590" t="s">
        <v>50</v>
      </c>
      <c r="S590">
        <v>11</v>
      </c>
      <c r="T590">
        <v>25</v>
      </c>
      <c r="U590">
        <v>66</v>
      </c>
      <c r="V590">
        <v>5</v>
      </c>
      <c r="W590" s="2">
        <v>0.56999999999999995</v>
      </c>
      <c r="X590" s="2">
        <v>0.21</v>
      </c>
      <c r="Y590">
        <v>7</v>
      </c>
      <c r="Z590">
        <v>5</v>
      </c>
      <c r="AA590">
        <v>6</v>
      </c>
      <c r="AC590" s="26">
        <v>1217</v>
      </c>
      <c r="AD590" s="27">
        <v>15</v>
      </c>
      <c r="AE590" s="27">
        <v>19</v>
      </c>
      <c r="AF590" s="26">
        <v>50</v>
      </c>
      <c r="AG590" s="26">
        <v>74</v>
      </c>
      <c r="AH590" s="26">
        <v>7</v>
      </c>
      <c r="AI590" s="26">
        <v>1.67</v>
      </c>
      <c r="AJ590" s="26">
        <v>41</v>
      </c>
      <c r="AK590" s="28">
        <v>1</v>
      </c>
      <c r="AL590" s="28">
        <f>Tabla_Estadisticas[[#This Row],[E1_Pts_Saque]]+Tabla_Estadisticas[[#This Row],[E1_Error_Saque]]/Tabla_Estadisticas[[#This Row],[E1_Total_Saques]]</f>
        <v>5.1645569620253164</v>
      </c>
      <c r="AM590" s="28">
        <f>Tabla_Estadisticas[[#This Row],[E1_Pts_Contraataque]]/Tabla_Estadisticas[[#This Row],[E1_Total_Saques]]</f>
        <v>0.36708860759493672</v>
      </c>
      <c r="AN590" s="26">
        <v>40</v>
      </c>
      <c r="AO590" s="26">
        <v>53</v>
      </c>
      <c r="AP590" s="26">
        <v>12</v>
      </c>
      <c r="AQ590" s="26">
        <v>0.33</v>
      </c>
      <c r="AR590" s="26">
        <v>67</v>
      </c>
      <c r="AS590" s="29">
        <v>5</v>
      </c>
      <c r="AT590" s="28">
        <f>Tabla_Estadisticas[[#This Row],[E2_Pts_Saque]]+Tabla_Estadisticas[[#This Row],[E2_Error_Saque]]/Tabla_Estadisticas[[#This Row],[E2_Total_Saques]]</f>
        <v>9.1388888888888893</v>
      </c>
      <c r="AU590" s="28">
        <f>Tabla_Estadisticas[[#This Row],[E2_Pts_Contraataque]]/Tabla_Estadisticas[[#This Row],[E2_Pts_Totales]]</f>
        <v>0.4</v>
      </c>
      <c r="AW590" s="22">
        <v>1218</v>
      </c>
      <c r="AX590" s="32">
        <v>42734</v>
      </c>
      <c r="AY590" s="22">
        <f>_xlfn.XLOOKUP(Auxiliar!A1219,Equipos!$B$2:$B$24,Equipos!$A$2:$A$24,"error",0)</f>
        <v>17</v>
      </c>
      <c r="AZ590" s="22">
        <f>_xlfn.XLOOKUP(Auxiliar!B1219,Equipos!$B$2:$B$24,Equipos!$A$2:$A$24,"error",0)</f>
        <v>13</v>
      </c>
      <c r="BA590" s="22">
        <v>2</v>
      </c>
      <c r="BB590" s="22">
        <v>3</v>
      </c>
    </row>
    <row r="591" spans="1:54" x14ac:dyDescent="0.25">
      <c r="A591" t="s">
        <v>42</v>
      </c>
      <c r="B591" t="s">
        <v>87</v>
      </c>
      <c r="L591" t="s">
        <v>152</v>
      </c>
      <c r="M591" t="s">
        <v>78</v>
      </c>
      <c r="N591" t="s">
        <v>77</v>
      </c>
      <c r="O591" s="2">
        <v>0.52</v>
      </c>
      <c r="P591" s="2">
        <v>0.2</v>
      </c>
      <c r="Q591" t="s">
        <v>49</v>
      </c>
      <c r="R591" t="s">
        <v>49</v>
      </c>
      <c r="S591">
        <v>14</v>
      </c>
      <c r="T591">
        <v>35</v>
      </c>
      <c r="U591">
        <v>85</v>
      </c>
      <c r="V591">
        <v>6</v>
      </c>
      <c r="W591" s="2">
        <v>0.31</v>
      </c>
      <c r="X591" s="2">
        <v>0.14000000000000001</v>
      </c>
      <c r="Y591">
        <v>10</v>
      </c>
      <c r="Z591">
        <v>10</v>
      </c>
      <c r="AA591">
        <v>16</v>
      </c>
      <c r="AC591" s="22">
        <v>1218</v>
      </c>
      <c r="AD591" s="23">
        <v>17</v>
      </c>
      <c r="AE591" s="23">
        <v>13</v>
      </c>
      <c r="AF591" s="22">
        <v>69</v>
      </c>
      <c r="AG591" s="22">
        <v>104</v>
      </c>
      <c r="AH591" s="22">
        <v>20</v>
      </c>
      <c r="AI591" s="22">
        <v>1</v>
      </c>
      <c r="AJ591" s="22">
        <v>89</v>
      </c>
      <c r="AK591" s="24">
        <v>6</v>
      </c>
      <c r="AL591" s="24">
        <f>Tabla_Estadisticas[[#This Row],[E1_Pts_Saque]]+Tabla_Estadisticas[[#This Row],[E1_Error_Saque]]/Tabla_Estadisticas[[#This Row],[E1_Total_Saques]]</f>
        <v>6.141414141414141</v>
      </c>
      <c r="AM591" s="24">
        <f>Tabla_Estadisticas[[#This Row],[E1_Pts_Contraataque]]/Tabla_Estadisticas[[#This Row],[E1_Total_Saques]]</f>
        <v>0.31313131313131315</v>
      </c>
      <c r="AN591" s="22">
        <v>84</v>
      </c>
      <c r="AO591" s="22">
        <v>113</v>
      </c>
      <c r="AP591" s="22">
        <v>24</v>
      </c>
      <c r="AQ591" s="22">
        <v>1.2</v>
      </c>
      <c r="AR591" s="22">
        <v>84</v>
      </c>
      <c r="AS591" s="25">
        <v>5</v>
      </c>
      <c r="AT591" s="24">
        <f>Tabla_Estadisticas[[#This Row],[E2_Pts_Saque]]+Tabla_Estadisticas[[#This Row],[E2_Error_Saque]]/Tabla_Estadisticas[[#This Row],[E2_Total_Saques]]</f>
        <v>5.1752577319587632</v>
      </c>
      <c r="AU591" s="24">
        <f>Tabla_Estadisticas[[#This Row],[E2_Pts_Contraataque]]/Tabla_Estadisticas[[#This Row],[E2_Pts_Totales]]</f>
        <v>0.33333333333333331</v>
      </c>
      <c r="AW591" s="30">
        <v>1219</v>
      </c>
      <c r="AX591" s="31">
        <v>42725</v>
      </c>
      <c r="AY591" s="30">
        <f>_xlfn.XLOOKUP(Auxiliar!A1220,Equipos!$B$2:$B$24,Equipos!$A$2:$A$24,"error",0)</f>
        <v>20</v>
      </c>
      <c r="AZ591" s="30">
        <f>_xlfn.XLOOKUP(Auxiliar!B1220,Equipos!$B$2:$B$24,Equipos!$A$2:$A$24,"error",0)</f>
        <v>7</v>
      </c>
      <c r="BA591" s="30">
        <v>0</v>
      </c>
      <c r="BB591" s="30">
        <v>3</v>
      </c>
    </row>
    <row r="592" spans="1:54" x14ac:dyDescent="0.25">
      <c r="A592" t="s">
        <v>54</v>
      </c>
      <c r="B592" t="s">
        <v>101</v>
      </c>
      <c r="L592" t="s">
        <v>77</v>
      </c>
      <c r="M592" t="s">
        <v>73</v>
      </c>
      <c r="N592" t="s">
        <v>58</v>
      </c>
      <c r="O592" s="2">
        <v>0.62</v>
      </c>
      <c r="P592" s="2">
        <v>0.24</v>
      </c>
      <c r="Q592" t="s">
        <v>117</v>
      </c>
      <c r="R592" t="s">
        <v>68</v>
      </c>
      <c r="S592">
        <v>6</v>
      </c>
      <c r="T592">
        <v>41</v>
      </c>
      <c r="U592">
        <v>46</v>
      </c>
      <c r="V592">
        <v>0</v>
      </c>
      <c r="W592" s="2">
        <v>0.69</v>
      </c>
      <c r="X592" s="2">
        <v>0.28000000000000003</v>
      </c>
      <c r="Y592">
        <v>3</v>
      </c>
      <c r="Z592">
        <v>13</v>
      </c>
      <c r="AA592">
        <v>11</v>
      </c>
      <c r="AC592" s="26">
        <v>1219</v>
      </c>
      <c r="AD592" s="27">
        <v>20</v>
      </c>
      <c r="AE592" s="27">
        <v>7</v>
      </c>
      <c r="AF592" s="26">
        <v>48</v>
      </c>
      <c r="AG592" s="26">
        <v>61</v>
      </c>
      <c r="AH592" s="26">
        <v>12</v>
      </c>
      <c r="AI592" s="26">
        <v>0.67</v>
      </c>
      <c r="AJ592" s="26">
        <v>64</v>
      </c>
      <c r="AK592" s="28">
        <v>2</v>
      </c>
      <c r="AL592" s="28">
        <f>Tabla_Estadisticas[[#This Row],[E1_Pts_Saque]]+Tabla_Estadisticas[[#This Row],[E1_Error_Saque]]/Tabla_Estadisticas[[#This Row],[E1_Total_Saques]]</f>
        <v>0.16363636363636364</v>
      </c>
      <c r="AM592" s="28">
        <f>Tabla_Estadisticas[[#This Row],[E1_Pts_Contraataque]]/Tabla_Estadisticas[[#This Row],[E1_Total_Saques]]</f>
        <v>0.10909090909090909</v>
      </c>
      <c r="AN592" s="26">
        <v>55</v>
      </c>
      <c r="AO592" s="26">
        <v>73</v>
      </c>
      <c r="AP592" s="26">
        <v>9</v>
      </c>
      <c r="AQ592" s="26">
        <v>0.67</v>
      </c>
      <c r="AR592" s="26">
        <v>49</v>
      </c>
      <c r="AS592" s="29">
        <v>2</v>
      </c>
      <c r="AT592" s="28">
        <f>Tabla_Estadisticas[[#This Row],[E2_Pts_Saque]]+Tabla_Estadisticas[[#This Row],[E2_Error_Saque]]/Tabla_Estadisticas[[#This Row],[E2_Total_Saques]]</f>
        <v>4.1315789473684212</v>
      </c>
      <c r="AU592" s="28">
        <f>Tabla_Estadisticas[[#This Row],[E2_Pts_Contraataque]]/Tabla_Estadisticas[[#This Row],[E2_Pts_Totales]]</f>
        <v>0.42372881355932202</v>
      </c>
      <c r="AW592" s="22">
        <v>1220</v>
      </c>
      <c r="AX592" s="32">
        <v>42734</v>
      </c>
      <c r="AY592" s="22">
        <f>_xlfn.XLOOKUP(Auxiliar!A1221,Equipos!$B$2:$B$24,Equipos!$A$2:$A$24,"error",0)</f>
        <v>12</v>
      </c>
      <c r="AZ592" s="22">
        <f>_xlfn.XLOOKUP(Auxiliar!B1221,Equipos!$B$2:$B$24,Equipos!$A$2:$A$24,"error",0)</f>
        <v>5</v>
      </c>
      <c r="BA592" s="22">
        <v>3</v>
      </c>
      <c r="BB592" s="22">
        <v>0</v>
      </c>
    </row>
    <row r="593" spans="1:54" x14ac:dyDescent="0.25">
      <c r="A593" t="s">
        <v>41</v>
      </c>
      <c r="B593" t="s">
        <v>72</v>
      </c>
      <c r="L593" t="s">
        <v>146</v>
      </c>
      <c r="M593" t="s">
        <v>135</v>
      </c>
      <c r="N593" t="s">
        <v>47</v>
      </c>
      <c r="O593" s="2">
        <v>0.54</v>
      </c>
      <c r="P593" s="2">
        <v>0.28999999999999998</v>
      </c>
      <c r="Q593" t="s">
        <v>77</v>
      </c>
      <c r="R593" t="s">
        <v>47</v>
      </c>
      <c r="S593">
        <v>9</v>
      </c>
      <c r="T593">
        <v>30</v>
      </c>
      <c r="U593">
        <v>65</v>
      </c>
      <c r="V593">
        <v>2</v>
      </c>
      <c r="W593" s="2">
        <v>0.53</v>
      </c>
      <c r="X593" s="2">
        <v>0.27</v>
      </c>
      <c r="Y593">
        <v>6</v>
      </c>
      <c r="Z593">
        <v>5</v>
      </c>
      <c r="AA593">
        <v>8</v>
      </c>
      <c r="AC593" s="22">
        <v>1220</v>
      </c>
      <c r="AD593" s="23">
        <v>12</v>
      </c>
      <c r="AE593" s="23">
        <v>5</v>
      </c>
      <c r="AF593" s="22">
        <v>53</v>
      </c>
      <c r="AG593" s="22">
        <v>74</v>
      </c>
      <c r="AH593" s="22">
        <v>12</v>
      </c>
      <c r="AI593" s="22">
        <v>2.67</v>
      </c>
      <c r="AJ593" s="22">
        <v>43</v>
      </c>
      <c r="AK593" s="24">
        <v>3</v>
      </c>
      <c r="AL593" s="24">
        <f>Tabla_Estadisticas[[#This Row],[E1_Pts_Saque]]+Tabla_Estadisticas[[#This Row],[E1_Error_Saque]]/Tabla_Estadisticas[[#This Row],[E1_Total_Saques]]</f>
        <v>2.1772151898734178</v>
      </c>
      <c r="AM593" s="24">
        <f>Tabla_Estadisticas[[#This Row],[E1_Pts_Contraataque]]/Tabla_Estadisticas[[#This Row],[E1_Total_Saques]]</f>
        <v>0.17721518987341772</v>
      </c>
      <c r="AN593" s="22">
        <v>39</v>
      </c>
      <c r="AO593" s="22">
        <v>58</v>
      </c>
      <c r="AP593" s="22">
        <v>15</v>
      </c>
      <c r="AQ593" s="22">
        <v>1</v>
      </c>
      <c r="AR593" s="22">
        <v>62</v>
      </c>
      <c r="AS593" s="25">
        <v>8</v>
      </c>
      <c r="AT593" s="24">
        <f>Tabla_Estadisticas[[#This Row],[E2_Pts_Saque]]+Tabla_Estadisticas[[#This Row],[E2_Error_Saque]]/Tabla_Estadisticas[[#This Row],[E2_Total_Saques]]</f>
        <v>6.1818181818181817</v>
      </c>
      <c r="AU593" s="24">
        <f>Tabla_Estadisticas[[#This Row],[E2_Pts_Contraataque]]/Tabla_Estadisticas[[#This Row],[E2_Pts_Totales]]</f>
        <v>0.31147540983606559</v>
      </c>
      <c r="AW593" s="30">
        <v>1221</v>
      </c>
      <c r="AX593" s="31">
        <v>42734</v>
      </c>
      <c r="AY593" s="30">
        <f>_xlfn.XLOOKUP(Auxiliar!A1222,Equipos!$B$2:$B$24,Equipos!$A$2:$A$24,"error",0)</f>
        <v>21</v>
      </c>
      <c r="AZ593" s="30">
        <f>_xlfn.XLOOKUP(Auxiliar!B1222,Equipos!$B$2:$B$24,Equipos!$A$2:$A$24,"error",0)</f>
        <v>14</v>
      </c>
      <c r="BA593" s="30">
        <v>0</v>
      </c>
      <c r="BB593" s="30">
        <v>3</v>
      </c>
    </row>
    <row r="594" spans="1:54" x14ac:dyDescent="0.25">
      <c r="A594" t="s">
        <v>92</v>
      </c>
      <c r="B594" t="s">
        <v>53</v>
      </c>
      <c r="L594" t="s">
        <v>58</v>
      </c>
      <c r="M594" t="s">
        <v>64</v>
      </c>
      <c r="N594" t="s">
        <v>50</v>
      </c>
      <c r="O594" s="2">
        <v>0.44</v>
      </c>
      <c r="P594" s="2">
        <v>0.23</v>
      </c>
      <c r="Q594" t="s">
        <v>45</v>
      </c>
      <c r="R594" t="s">
        <v>77</v>
      </c>
      <c r="S594">
        <v>8</v>
      </c>
      <c r="T594">
        <v>30</v>
      </c>
      <c r="U594">
        <v>61</v>
      </c>
      <c r="V594">
        <v>4</v>
      </c>
      <c r="W594" s="2">
        <v>0.5</v>
      </c>
      <c r="X594" s="2">
        <v>0.31</v>
      </c>
      <c r="Y594">
        <v>5</v>
      </c>
      <c r="Z594">
        <v>11</v>
      </c>
      <c r="AA594">
        <v>15</v>
      </c>
      <c r="AC594" s="26">
        <v>1221</v>
      </c>
      <c r="AD594" s="27">
        <v>21</v>
      </c>
      <c r="AE594" s="27">
        <v>14</v>
      </c>
      <c r="AF594" s="26">
        <v>33</v>
      </c>
      <c r="AG594" s="26">
        <v>50</v>
      </c>
      <c r="AH594" s="26">
        <v>12</v>
      </c>
      <c r="AI594" s="26">
        <v>1</v>
      </c>
      <c r="AJ594" s="26">
        <v>63</v>
      </c>
      <c r="AK594" s="28">
        <v>6</v>
      </c>
      <c r="AL594" s="28">
        <f>Tabla_Estadisticas[[#This Row],[E1_Pts_Saque]]+Tabla_Estadisticas[[#This Row],[E1_Error_Saque]]/Tabla_Estadisticas[[#This Row],[E1_Total_Saques]]</f>
        <v>4.2560975609756095</v>
      </c>
      <c r="AM594" s="28">
        <f>Tabla_Estadisticas[[#This Row],[E1_Pts_Contraataque]]/Tabla_Estadisticas[[#This Row],[E1_Total_Saques]]</f>
        <v>0.1951219512195122</v>
      </c>
      <c r="AN594" s="26">
        <v>53</v>
      </c>
      <c r="AO594" s="26">
        <v>74</v>
      </c>
      <c r="AP594" s="26">
        <v>11</v>
      </c>
      <c r="AQ594" s="26">
        <v>2</v>
      </c>
      <c r="AR594" s="26">
        <v>38</v>
      </c>
      <c r="AS594" s="29">
        <v>3</v>
      </c>
      <c r="AT594" s="28">
        <f>Tabla_Estadisticas[[#This Row],[E2_Pts_Saque]]+Tabla_Estadisticas[[#This Row],[E2_Error_Saque]]/Tabla_Estadisticas[[#This Row],[E2_Total_Saques]]</f>
        <v>7.1914893617021276</v>
      </c>
      <c r="AU594" s="28">
        <f>Tabla_Estadisticas[[#This Row],[E2_Pts_Contraataque]]/Tabla_Estadisticas[[#This Row],[E2_Pts_Totales]]</f>
        <v>0.46875</v>
      </c>
      <c r="AW594" s="22">
        <v>1222</v>
      </c>
      <c r="AX594" s="32">
        <v>42726</v>
      </c>
      <c r="AY594" s="22">
        <f>_xlfn.XLOOKUP(Auxiliar!A1223,Equipos!$B$2:$B$24,Equipos!$A$2:$A$24,"error",0)</f>
        <v>1</v>
      </c>
      <c r="AZ594" s="22">
        <f>_xlfn.XLOOKUP(Auxiliar!B1223,Equipos!$B$2:$B$24,Equipos!$A$2:$A$24,"error",0)</f>
        <v>2</v>
      </c>
      <c r="BA594" s="22">
        <v>3</v>
      </c>
      <c r="BB594" s="22">
        <v>1</v>
      </c>
    </row>
    <row r="595" spans="1:54" x14ac:dyDescent="0.25">
      <c r="A595" t="s">
        <v>86</v>
      </c>
      <c r="B595" t="s">
        <v>92</v>
      </c>
      <c r="L595" t="s">
        <v>77</v>
      </c>
      <c r="M595" t="s">
        <v>43</v>
      </c>
      <c r="N595" t="s">
        <v>58</v>
      </c>
      <c r="O595" s="2">
        <v>0.4</v>
      </c>
      <c r="P595" s="2">
        <v>0.13</v>
      </c>
      <c r="Q595" t="s">
        <v>51</v>
      </c>
      <c r="R595" t="s">
        <v>79</v>
      </c>
      <c r="S595">
        <v>7</v>
      </c>
      <c r="T595">
        <v>25</v>
      </c>
      <c r="U595">
        <v>50</v>
      </c>
      <c r="V595">
        <v>4</v>
      </c>
      <c r="W595" s="2">
        <v>0.42</v>
      </c>
      <c r="X595" s="2">
        <v>0.18</v>
      </c>
      <c r="Y595">
        <v>8</v>
      </c>
      <c r="Z595">
        <v>14</v>
      </c>
      <c r="AA595">
        <v>7</v>
      </c>
      <c r="AC595" s="22">
        <v>1222</v>
      </c>
      <c r="AD595" s="23">
        <v>1</v>
      </c>
      <c r="AE595" s="23">
        <v>2</v>
      </c>
      <c r="AF595" s="22">
        <v>73</v>
      </c>
      <c r="AG595" s="22">
        <v>100</v>
      </c>
      <c r="AH595" s="22">
        <v>15</v>
      </c>
      <c r="AI595" s="22">
        <v>1</v>
      </c>
      <c r="AJ595" s="22">
        <v>79</v>
      </c>
      <c r="AK595" s="24">
        <v>5</v>
      </c>
      <c r="AL595" s="24">
        <f>Tabla_Estadisticas[[#This Row],[E1_Pts_Saque]]+Tabla_Estadisticas[[#This Row],[E1_Error_Saque]]/Tabla_Estadisticas[[#This Row],[E1_Total_Saques]]</f>
        <v>4.193548387096774</v>
      </c>
      <c r="AM595" s="24">
        <f>Tabla_Estadisticas[[#This Row],[E1_Pts_Contraataque]]/Tabla_Estadisticas[[#This Row],[E1_Total_Saques]]</f>
        <v>0.24193548387096775</v>
      </c>
      <c r="AN595" s="22">
        <v>72</v>
      </c>
      <c r="AO595" s="22">
        <v>93</v>
      </c>
      <c r="AP595" s="22">
        <v>14</v>
      </c>
      <c r="AQ595" s="22">
        <v>1.25</v>
      </c>
      <c r="AR595" s="22">
        <v>85</v>
      </c>
      <c r="AS595" s="25">
        <v>4</v>
      </c>
      <c r="AT595" s="24">
        <f>Tabla_Estadisticas[[#This Row],[E2_Pts_Saque]]+Tabla_Estadisticas[[#This Row],[E2_Error_Saque]]/Tabla_Estadisticas[[#This Row],[E2_Total_Saques]]</f>
        <v>4.1780821917808222</v>
      </c>
      <c r="AU595" s="24">
        <f>Tabla_Estadisticas[[#This Row],[E2_Pts_Contraataque]]/Tabla_Estadisticas[[#This Row],[E2_Pts_Totales]]</f>
        <v>0.43396226415094341</v>
      </c>
      <c r="AW595" s="30">
        <v>1223</v>
      </c>
      <c r="AX595" s="31">
        <v>42734</v>
      </c>
      <c r="AY595" s="30">
        <f>_xlfn.XLOOKUP(Auxiliar!A1224,Equipos!$B$2:$B$24,Equipos!$A$2:$A$24,"error",0)</f>
        <v>18</v>
      </c>
      <c r="AZ595" s="30">
        <f>_xlfn.XLOOKUP(Auxiliar!B1224,Equipos!$B$2:$B$24,Equipos!$A$2:$A$24,"error",0)</f>
        <v>9</v>
      </c>
      <c r="BA595" s="30">
        <v>2</v>
      </c>
      <c r="BB595" s="30">
        <v>3</v>
      </c>
    </row>
    <row r="596" spans="1:54" x14ac:dyDescent="0.25">
      <c r="A596" t="s">
        <v>53</v>
      </c>
      <c r="B596" t="s">
        <v>41</v>
      </c>
      <c r="L596" t="s">
        <v>66</v>
      </c>
      <c r="M596" t="s">
        <v>155</v>
      </c>
      <c r="N596" t="s">
        <v>50</v>
      </c>
      <c r="O596" s="2">
        <v>0.47</v>
      </c>
      <c r="P596" s="2">
        <v>0.31</v>
      </c>
      <c r="Q596" t="s">
        <v>49</v>
      </c>
      <c r="R596" t="s">
        <v>79</v>
      </c>
      <c r="S596">
        <v>18</v>
      </c>
      <c r="T596">
        <v>38</v>
      </c>
      <c r="U596">
        <v>86</v>
      </c>
      <c r="V596">
        <v>5</v>
      </c>
      <c r="W596" s="2">
        <v>0.32</v>
      </c>
      <c r="X596" s="2">
        <v>0.11</v>
      </c>
      <c r="Y596">
        <v>8</v>
      </c>
      <c r="Z596">
        <v>10</v>
      </c>
      <c r="AA596">
        <v>20</v>
      </c>
      <c r="AC596" s="26">
        <v>1223</v>
      </c>
      <c r="AD596" s="27">
        <v>18</v>
      </c>
      <c r="AE596" s="27">
        <v>9</v>
      </c>
      <c r="AF596" s="26">
        <v>81</v>
      </c>
      <c r="AG596" s="26">
        <v>106</v>
      </c>
      <c r="AH596" s="26">
        <v>14</v>
      </c>
      <c r="AI596" s="26">
        <v>1.4</v>
      </c>
      <c r="AJ596" s="26">
        <v>93</v>
      </c>
      <c r="AK596" s="28">
        <v>4</v>
      </c>
      <c r="AL596" s="28">
        <f>Tabla_Estadisticas[[#This Row],[E1_Pts_Saque]]+Tabla_Estadisticas[[#This Row],[E1_Error_Saque]]/Tabla_Estadisticas[[#This Row],[E1_Total_Saques]]</f>
        <v>5.2110091743119265</v>
      </c>
      <c r="AM596" s="28">
        <f>Tabla_Estadisticas[[#This Row],[E1_Pts_Contraataque]]/Tabla_Estadisticas[[#This Row],[E1_Total_Saques]]</f>
        <v>0.28440366972477066</v>
      </c>
      <c r="AN596" s="26">
        <v>82</v>
      </c>
      <c r="AO596" s="26">
        <v>108</v>
      </c>
      <c r="AP596" s="26">
        <v>15</v>
      </c>
      <c r="AQ596" s="26">
        <v>0.8</v>
      </c>
      <c r="AR596" s="26">
        <v>92</v>
      </c>
      <c r="AS596" s="29">
        <v>7</v>
      </c>
      <c r="AT596" s="28">
        <f>Tabla_Estadisticas[[#This Row],[E2_Pts_Saque]]+Tabla_Estadisticas[[#This Row],[E2_Error_Saque]]/Tabla_Estadisticas[[#This Row],[E2_Total_Saques]]</f>
        <v>7.166666666666667</v>
      </c>
      <c r="AU596" s="28">
        <f>Tabla_Estadisticas[[#This Row],[E2_Pts_Contraataque]]/Tabla_Estadisticas[[#This Row],[E2_Pts_Totales]]</f>
        <v>0.41558441558441561</v>
      </c>
      <c r="AW596" s="22">
        <v>1224</v>
      </c>
      <c r="AX596" s="32">
        <v>42741</v>
      </c>
      <c r="AY596" s="22">
        <f>_xlfn.XLOOKUP(Auxiliar!A1225,Equipos!$B$2:$B$24,Equipos!$A$2:$A$24,"error",0)</f>
        <v>18</v>
      </c>
      <c r="AZ596" s="22">
        <f>_xlfn.XLOOKUP(Auxiliar!B1225,Equipos!$B$2:$B$24,Equipos!$A$2:$A$24,"error",0)</f>
        <v>16</v>
      </c>
      <c r="BA596" s="22">
        <v>0</v>
      </c>
      <c r="BB596" s="22">
        <v>3</v>
      </c>
    </row>
    <row r="597" spans="1:54" x14ac:dyDescent="0.25">
      <c r="A597" t="s">
        <v>72</v>
      </c>
      <c r="B597" t="s">
        <v>54</v>
      </c>
      <c r="L597" t="s">
        <v>116</v>
      </c>
      <c r="M597" t="s">
        <v>73</v>
      </c>
      <c r="N597" t="s">
        <v>97</v>
      </c>
      <c r="O597" s="2">
        <v>0.56000000000000005</v>
      </c>
      <c r="P597" s="2">
        <v>0.21</v>
      </c>
      <c r="Q597" t="s">
        <v>50</v>
      </c>
      <c r="R597" t="s">
        <v>50</v>
      </c>
      <c r="S597">
        <v>10</v>
      </c>
      <c r="T597">
        <v>27</v>
      </c>
      <c r="U597">
        <v>81</v>
      </c>
      <c r="V597">
        <v>6</v>
      </c>
      <c r="W597" s="2">
        <v>0.49</v>
      </c>
      <c r="X597" s="2">
        <v>0.2</v>
      </c>
      <c r="Y597">
        <v>7</v>
      </c>
      <c r="Z597">
        <v>7</v>
      </c>
      <c r="AA597">
        <v>11</v>
      </c>
      <c r="AC597" s="22">
        <v>1224</v>
      </c>
      <c r="AD597" s="23">
        <v>18</v>
      </c>
      <c r="AE597" s="23">
        <v>16</v>
      </c>
      <c r="AF597" s="22">
        <v>46</v>
      </c>
      <c r="AG597" s="22">
        <v>64</v>
      </c>
      <c r="AH597" s="22">
        <v>14</v>
      </c>
      <c r="AI597" s="22">
        <v>1</v>
      </c>
      <c r="AJ597" s="22">
        <v>64</v>
      </c>
      <c r="AK597" s="24">
        <v>5</v>
      </c>
      <c r="AL597" s="24">
        <f>Tabla_Estadisticas[[#This Row],[E1_Pts_Saque]]+Tabla_Estadisticas[[#This Row],[E1_Error_Saque]]/Tabla_Estadisticas[[#This Row],[E1_Total_Saques]]</f>
        <v>6.1195652173913047</v>
      </c>
      <c r="AM597" s="24">
        <f>Tabla_Estadisticas[[#This Row],[E1_Pts_Contraataque]]/Tabla_Estadisticas[[#This Row],[E1_Total_Saques]]</f>
        <v>0.28260869565217389</v>
      </c>
      <c r="AN597" s="22">
        <v>54</v>
      </c>
      <c r="AO597" s="22">
        <v>77</v>
      </c>
      <c r="AP597" s="22">
        <v>13</v>
      </c>
      <c r="AQ597" s="22">
        <v>1.67</v>
      </c>
      <c r="AR597" s="22">
        <v>50</v>
      </c>
      <c r="AS597" s="25">
        <v>3</v>
      </c>
      <c r="AT597" s="24">
        <f>Tabla_Estadisticas[[#This Row],[E2_Pts_Saque]]+Tabla_Estadisticas[[#This Row],[E2_Error_Saque]]/Tabla_Estadisticas[[#This Row],[E2_Total_Saques]]</f>
        <v>0.18518518518518517</v>
      </c>
      <c r="AU597" s="24">
        <f>Tabla_Estadisticas[[#This Row],[E2_Pts_Contraataque]]/Tabla_Estadisticas[[#This Row],[E2_Pts_Totales]]</f>
        <v>0.22580645161290322</v>
      </c>
      <c r="AW597" s="30">
        <v>1225</v>
      </c>
      <c r="AX597" s="31">
        <v>42743</v>
      </c>
      <c r="AY597" s="30">
        <f>_xlfn.XLOOKUP(Auxiliar!A1226,Equipos!$B$2:$B$24,Equipos!$A$2:$A$24,"error",0)</f>
        <v>9</v>
      </c>
      <c r="AZ597" s="30">
        <f>_xlfn.XLOOKUP(Auxiliar!B1226,Equipos!$B$2:$B$24,Equipos!$A$2:$A$24,"error",0)</f>
        <v>1</v>
      </c>
      <c r="BA597" s="30">
        <v>0</v>
      </c>
      <c r="BB597" s="30">
        <v>3</v>
      </c>
    </row>
    <row r="598" spans="1:54" x14ac:dyDescent="0.25">
      <c r="A598" t="s">
        <v>101</v>
      </c>
      <c r="B598" t="s">
        <v>87</v>
      </c>
      <c r="L598" t="s">
        <v>127</v>
      </c>
      <c r="M598" t="s">
        <v>111</v>
      </c>
      <c r="N598" t="s">
        <v>77</v>
      </c>
      <c r="O598" s="2">
        <v>0.54</v>
      </c>
      <c r="P598" s="2">
        <v>0.26</v>
      </c>
      <c r="Q598" t="s">
        <v>69</v>
      </c>
      <c r="R598" t="s">
        <v>109</v>
      </c>
      <c r="S598">
        <v>18</v>
      </c>
      <c r="T598">
        <v>38</v>
      </c>
      <c r="U598">
        <v>87</v>
      </c>
      <c r="V598">
        <v>2</v>
      </c>
      <c r="W598" s="2">
        <v>0.62</v>
      </c>
      <c r="X598" s="2">
        <v>0.17</v>
      </c>
      <c r="Y598">
        <v>15</v>
      </c>
      <c r="Z598">
        <v>9</v>
      </c>
      <c r="AA598">
        <v>19</v>
      </c>
      <c r="AC598" s="26">
        <v>1225</v>
      </c>
      <c r="AD598" s="27">
        <v>9</v>
      </c>
      <c r="AE598" s="27">
        <v>1</v>
      </c>
      <c r="AF598" s="26">
        <v>37</v>
      </c>
      <c r="AG598" s="26">
        <v>51</v>
      </c>
      <c r="AH598" s="26">
        <v>17</v>
      </c>
      <c r="AI598" s="26">
        <v>0.67</v>
      </c>
      <c r="AJ598" s="26">
        <v>66</v>
      </c>
      <c r="AK598" s="28">
        <v>2</v>
      </c>
      <c r="AL598" s="28">
        <f>Tabla_Estadisticas[[#This Row],[E1_Pts_Saque]]+Tabla_Estadisticas[[#This Row],[E1_Error_Saque]]/Tabla_Estadisticas[[#This Row],[E1_Total_Saques]]</f>
        <v>2.2232142857142856</v>
      </c>
      <c r="AM598" s="28">
        <f>Tabla_Estadisticas[[#This Row],[E1_Pts_Contraataque]]/Tabla_Estadisticas[[#This Row],[E1_Total_Saques]]</f>
        <v>0.24107142857142858</v>
      </c>
      <c r="AN598" s="26">
        <v>44</v>
      </c>
      <c r="AO598" s="26">
        <v>73</v>
      </c>
      <c r="AP598" s="26">
        <v>7</v>
      </c>
      <c r="AQ598" s="26">
        <v>0.67</v>
      </c>
      <c r="AR598" s="26">
        <v>34</v>
      </c>
      <c r="AS598" s="29">
        <v>2</v>
      </c>
      <c r="AT598" s="28">
        <f>Tabla_Estadisticas[[#This Row],[E2_Pts_Saque]]+Tabla_Estadisticas[[#This Row],[E2_Error_Saque]]/Tabla_Estadisticas[[#This Row],[E2_Total_Saques]]</f>
        <v>5.1391304347826088</v>
      </c>
      <c r="AU598" s="28">
        <f>Tabla_Estadisticas[[#This Row],[E2_Pts_Contraataque]]/Tabla_Estadisticas[[#This Row],[E2_Pts_Totales]]</f>
        <v>0.32894736842105265</v>
      </c>
      <c r="AW598" s="22">
        <v>1226</v>
      </c>
      <c r="AX598" s="32">
        <v>42742</v>
      </c>
      <c r="AY598" s="22">
        <f>_xlfn.XLOOKUP(Auxiliar!A1227,Equipos!$B$2:$B$24,Equipos!$A$2:$A$24,"error",0)</f>
        <v>2</v>
      </c>
      <c r="AZ598" s="22">
        <f>_xlfn.XLOOKUP(Auxiliar!B1227,Equipos!$B$2:$B$24,Equipos!$A$2:$A$24,"error",0)</f>
        <v>21</v>
      </c>
      <c r="BA598" s="22">
        <v>3</v>
      </c>
      <c r="BB598" s="22">
        <v>0</v>
      </c>
    </row>
    <row r="599" spans="1:54" x14ac:dyDescent="0.25">
      <c r="A599" t="s">
        <v>42</v>
      </c>
      <c r="B599" t="s">
        <v>63</v>
      </c>
      <c r="L599" t="s">
        <v>106</v>
      </c>
      <c r="M599" t="s">
        <v>153</v>
      </c>
      <c r="N599" t="s">
        <v>98</v>
      </c>
      <c r="O599" s="2">
        <v>0.61</v>
      </c>
      <c r="P599" s="2">
        <v>0.35</v>
      </c>
      <c r="Q599" t="s">
        <v>47</v>
      </c>
      <c r="R599" t="s">
        <v>50</v>
      </c>
      <c r="S599">
        <v>11</v>
      </c>
      <c r="T599">
        <v>2</v>
      </c>
      <c r="U599">
        <v>62</v>
      </c>
      <c r="V599">
        <v>7</v>
      </c>
      <c r="W599" s="2">
        <v>0.43</v>
      </c>
      <c r="X599" s="2">
        <v>0.17</v>
      </c>
      <c r="Y599">
        <v>7</v>
      </c>
      <c r="Z599">
        <v>6</v>
      </c>
      <c r="AA599">
        <v>5</v>
      </c>
      <c r="AC599" s="22">
        <v>1226</v>
      </c>
      <c r="AD599" s="23">
        <v>2</v>
      </c>
      <c r="AE599" s="23">
        <v>21</v>
      </c>
      <c r="AF599" s="22">
        <v>54</v>
      </c>
      <c r="AG599" s="22">
        <v>74</v>
      </c>
      <c r="AH599" s="22">
        <v>13</v>
      </c>
      <c r="AI599" s="22">
        <v>2</v>
      </c>
      <c r="AJ599" s="22">
        <v>40</v>
      </c>
      <c r="AK599" s="24">
        <v>1</v>
      </c>
      <c r="AL599" s="24">
        <f>Tabla_Estadisticas[[#This Row],[E1_Pts_Saque]]+Tabla_Estadisticas[[#This Row],[E1_Error_Saque]]/Tabla_Estadisticas[[#This Row],[E1_Total_Saques]]</f>
        <v>7.1621621621621623</v>
      </c>
      <c r="AM599" s="24">
        <f>Tabla_Estadisticas[[#This Row],[E1_Pts_Contraataque]]/Tabla_Estadisticas[[#This Row],[E1_Total_Saques]]</f>
        <v>0.29729729729729731</v>
      </c>
      <c r="AN599" s="22">
        <v>29</v>
      </c>
      <c r="AO599" s="22">
        <v>51</v>
      </c>
      <c r="AP599" s="22">
        <v>11</v>
      </c>
      <c r="AQ599" s="22">
        <v>0.33</v>
      </c>
      <c r="AR599" s="22">
        <v>61</v>
      </c>
      <c r="AS599" s="25">
        <v>6</v>
      </c>
      <c r="AT599" s="24">
        <f>Tabla_Estadisticas[[#This Row],[E2_Pts_Saque]]+Tabla_Estadisticas[[#This Row],[E2_Error_Saque]]/Tabla_Estadisticas[[#This Row],[E2_Total_Saques]]</f>
        <v>2.2758620689655173</v>
      </c>
      <c r="AU599" s="24">
        <f>Tabla_Estadisticas[[#This Row],[E2_Pts_Contraataque]]/Tabla_Estadisticas[[#This Row],[E2_Pts_Totales]]</f>
        <v>0.20512820512820512</v>
      </c>
      <c r="AW599" s="30">
        <v>1227</v>
      </c>
      <c r="AX599" s="31">
        <v>42742</v>
      </c>
      <c r="AY599" s="30">
        <f>_xlfn.XLOOKUP(Auxiliar!A1228,Equipos!$B$2:$B$24,Equipos!$A$2:$A$24,"error",0)</f>
        <v>5</v>
      </c>
      <c r="AZ599" s="30">
        <f>_xlfn.XLOOKUP(Auxiliar!B1228,Equipos!$B$2:$B$24,Equipos!$A$2:$A$24,"error",0)</f>
        <v>14</v>
      </c>
      <c r="BA599" s="30">
        <v>3</v>
      </c>
      <c r="BB599" s="30">
        <v>1</v>
      </c>
    </row>
    <row r="600" spans="1:54" x14ac:dyDescent="0.25">
      <c r="A600" t="s">
        <v>100</v>
      </c>
      <c r="B600" t="s">
        <v>177</v>
      </c>
      <c r="L600" t="s">
        <v>56</v>
      </c>
      <c r="M600" t="s">
        <v>91</v>
      </c>
      <c r="N600" t="s">
        <v>77</v>
      </c>
      <c r="O600" s="2">
        <v>0.55000000000000004</v>
      </c>
      <c r="P600" s="2">
        <v>0.37</v>
      </c>
      <c r="Q600" t="s">
        <v>60</v>
      </c>
      <c r="R600" t="s">
        <v>69</v>
      </c>
      <c r="S600">
        <v>10</v>
      </c>
      <c r="T600">
        <v>11</v>
      </c>
      <c r="U600">
        <v>59</v>
      </c>
      <c r="V600">
        <v>5</v>
      </c>
      <c r="W600" s="2">
        <v>0.54</v>
      </c>
      <c r="X600" s="2">
        <v>0.27</v>
      </c>
      <c r="Y600">
        <v>9</v>
      </c>
      <c r="Z600">
        <v>1</v>
      </c>
      <c r="AA600">
        <v>6</v>
      </c>
      <c r="AC600" s="26">
        <v>1227</v>
      </c>
      <c r="AD600" s="27">
        <v>5</v>
      </c>
      <c r="AE600" s="27">
        <v>14</v>
      </c>
      <c r="AF600" s="26">
        <v>62</v>
      </c>
      <c r="AG600" s="26">
        <v>94</v>
      </c>
      <c r="AH600" s="26">
        <v>11</v>
      </c>
      <c r="AI600" s="26">
        <v>0.5</v>
      </c>
      <c r="AJ600" s="26">
        <v>70</v>
      </c>
      <c r="AK600" s="28">
        <v>5</v>
      </c>
      <c r="AL600" s="28">
        <f>Tabla_Estadisticas[[#This Row],[E1_Pts_Saque]]+Tabla_Estadisticas[[#This Row],[E1_Error_Saque]]/Tabla_Estadisticas[[#This Row],[E1_Total_Saques]]</f>
        <v>5.2236842105263159</v>
      </c>
      <c r="AM600" s="28">
        <f>Tabla_Estadisticas[[#This Row],[E1_Pts_Contraataque]]/Tabla_Estadisticas[[#This Row],[E1_Total_Saques]]</f>
        <v>0.30263157894736842</v>
      </c>
      <c r="AN600" s="26">
        <v>65</v>
      </c>
      <c r="AO600" s="26">
        <v>88</v>
      </c>
      <c r="AP600" s="26">
        <v>18</v>
      </c>
      <c r="AQ600" s="26">
        <v>1.25</v>
      </c>
      <c r="AR600" s="26">
        <v>83</v>
      </c>
      <c r="AS600" s="29">
        <v>2</v>
      </c>
      <c r="AT600" s="28">
        <f>Tabla_Estadisticas[[#This Row],[E2_Pts_Saque]]+Tabla_Estadisticas[[#This Row],[E2_Error_Saque]]/Tabla_Estadisticas[[#This Row],[E2_Total_Saques]]</f>
        <v>5.1884057971014492</v>
      </c>
      <c r="AU600" s="28">
        <f>Tabla_Estadisticas[[#This Row],[E2_Pts_Contraataque]]/Tabla_Estadisticas[[#This Row],[E2_Pts_Totales]]</f>
        <v>0.34782608695652173</v>
      </c>
      <c r="AW600" s="22">
        <v>1228</v>
      </c>
      <c r="AX600" s="32">
        <v>42742</v>
      </c>
      <c r="AY600" s="22">
        <f>_xlfn.XLOOKUP(Auxiliar!A1229,Equipos!$B$2:$B$24,Equipos!$A$2:$A$24,"error",0)</f>
        <v>12</v>
      </c>
      <c r="AZ600" s="22">
        <f>_xlfn.XLOOKUP(Auxiliar!B1229,Equipos!$B$2:$B$24,Equipos!$A$2:$A$24,"error",0)</f>
        <v>20</v>
      </c>
      <c r="BA600" s="22">
        <v>3</v>
      </c>
      <c r="BB600" s="22">
        <v>0</v>
      </c>
    </row>
    <row r="601" spans="1:54" x14ac:dyDescent="0.25">
      <c r="A601" t="s">
        <v>82</v>
      </c>
      <c r="B601" t="s">
        <v>71</v>
      </c>
      <c r="L601" t="s">
        <v>144</v>
      </c>
      <c r="M601" t="s">
        <v>166</v>
      </c>
      <c r="N601" t="s">
        <v>77</v>
      </c>
      <c r="O601" s="2">
        <v>0.38</v>
      </c>
      <c r="P601" s="2">
        <v>0.12</v>
      </c>
      <c r="Q601" t="s">
        <v>45</v>
      </c>
      <c r="R601" t="s">
        <v>49</v>
      </c>
      <c r="S601">
        <v>10</v>
      </c>
      <c r="T601">
        <v>43</v>
      </c>
      <c r="U601">
        <v>85</v>
      </c>
      <c r="V601">
        <v>7</v>
      </c>
      <c r="W601" s="2">
        <v>0.48</v>
      </c>
      <c r="X601" s="2">
        <v>0.17</v>
      </c>
      <c r="Y601">
        <v>10</v>
      </c>
      <c r="Z601">
        <v>11</v>
      </c>
      <c r="AA601">
        <v>12</v>
      </c>
      <c r="AC601" s="22">
        <v>1228</v>
      </c>
      <c r="AD601" s="23">
        <v>12</v>
      </c>
      <c r="AE601" s="23">
        <v>20</v>
      </c>
      <c r="AF601" s="22">
        <v>59</v>
      </c>
      <c r="AG601" s="22">
        <v>74</v>
      </c>
      <c r="AH601" s="22">
        <v>13</v>
      </c>
      <c r="AI601" s="22">
        <v>2</v>
      </c>
      <c r="AJ601" s="22">
        <v>43</v>
      </c>
      <c r="AK601" s="24">
        <v>0</v>
      </c>
      <c r="AL601" s="24">
        <f>Tabla_Estadisticas[[#This Row],[E1_Pts_Saque]]+Tabla_Estadisticas[[#This Row],[E1_Error_Saque]]/Tabla_Estadisticas[[#This Row],[E1_Total_Saques]]</f>
        <v>7.15</v>
      </c>
      <c r="AM601" s="24">
        <f>Tabla_Estadisticas[[#This Row],[E1_Pts_Contraataque]]/Tabla_Estadisticas[[#This Row],[E1_Total_Saques]]</f>
        <v>0.26</v>
      </c>
      <c r="AN601" s="22">
        <v>35</v>
      </c>
      <c r="AO601" s="22">
        <v>54</v>
      </c>
      <c r="AP601" s="22">
        <v>11</v>
      </c>
      <c r="AQ601" s="22">
        <v>0</v>
      </c>
      <c r="AR601" s="22">
        <v>61</v>
      </c>
      <c r="AS601" s="25">
        <v>6</v>
      </c>
      <c r="AT601" s="24">
        <f>Tabla_Estadisticas[[#This Row],[E2_Pts_Saque]]+Tabla_Estadisticas[[#This Row],[E2_Error_Saque]]/Tabla_Estadisticas[[#This Row],[E2_Total_Saques]]</f>
        <v>5.0882352941176467</v>
      </c>
      <c r="AU601" s="24">
        <f>Tabla_Estadisticas[[#This Row],[E2_Pts_Contraataque]]/Tabla_Estadisticas[[#This Row],[E2_Pts_Totales]]</f>
        <v>0.35897435897435898</v>
      </c>
      <c r="AW601" s="30">
        <v>1229</v>
      </c>
      <c r="AX601" s="31">
        <v>42743</v>
      </c>
      <c r="AY601" s="30">
        <f>_xlfn.XLOOKUP(Auxiliar!A1230,Equipos!$B$2:$B$24,Equipos!$A$2:$A$24,"error",0)</f>
        <v>7</v>
      </c>
      <c r="AZ601" s="30">
        <f>_xlfn.XLOOKUP(Auxiliar!B1230,Equipos!$B$2:$B$24,Equipos!$A$2:$A$24,"error",0)</f>
        <v>17</v>
      </c>
      <c r="BA601" s="30">
        <v>3</v>
      </c>
      <c r="BB601" s="30">
        <v>0</v>
      </c>
    </row>
    <row r="602" spans="1:54" x14ac:dyDescent="0.25">
      <c r="A602" t="s">
        <v>82</v>
      </c>
      <c r="B602" t="s">
        <v>86</v>
      </c>
      <c r="L602" t="s">
        <v>122</v>
      </c>
      <c r="M602" t="s">
        <v>150</v>
      </c>
      <c r="N602" t="s">
        <v>58</v>
      </c>
      <c r="O602" s="2">
        <v>0.57999999999999996</v>
      </c>
      <c r="P602" s="2">
        <v>0.32</v>
      </c>
      <c r="Q602" t="s">
        <v>79</v>
      </c>
      <c r="R602" t="s">
        <v>50</v>
      </c>
      <c r="S602">
        <v>9</v>
      </c>
      <c r="T602">
        <v>25</v>
      </c>
      <c r="U602">
        <v>82</v>
      </c>
      <c r="V602">
        <v>7</v>
      </c>
      <c r="W602" s="2">
        <v>0.53</v>
      </c>
      <c r="X602" s="2">
        <v>0.28000000000000003</v>
      </c>
      <c r="Y602">
        <v>7</v>
      </c>
      <c r="Z602">
        <v>8</v>
      </c>
      <c r="AA602">
        <v>9</v>
      </c>
      <c r="AC602" s="26">
        <v>1229</v>
      </c>
      <c r="AD602" s="27">
        <v>7</v>
      </c>
      <c r="AE602" s="27">
        <v>17</v>
      </c>
      <c r="AF602" s="26">
        <v>57</v>
      </c>
      <c r="AG602" s="26">
        <v>76</v>
      </c>
      <c r="AH602" s="26">
        <v>11</v>
      </c>
      <c r="AI602" s="26">
        <v>1.67</v>
      </c>
      <c r="AJ602" s="26">
        <v>56</v>
      </c>
      <c r="AK602" s="28">
        <v>3</v>
      </c>
      <c r="AL602" s="28">
        <f>Tabla_Estadisticas[[#This Row],[E1_Pts_Saque]]+Tabla_Estadisticas[[#This Row],[E1_Error_Saque]]/Tabla_Estadisticas[[#This Row],[E1_Total_Saques]]</f>
        <v>7.1960784313725492</v>
      </c>
      <c r="AM602" s="28">
        <f>Tabla_Estadisticas[[#This Row],[E1_Pts_Contraataque]]/Tabla_Estadisticas[[#This Row],[E1_Total_Saques]]</f>
        <v>0.22549019607843138</v>
      </c>
      <c r="AN602" s="26">
        <v>45</v>
      </c>
      <c r="AO602" s="26">
        <v>66</v>
      </c>
      <c r="AP602" s="26">
        <v>10</v>
      </c>
      <c r="AQ602" s="26">
        <v>1</v>
      </c>
      <c r="AR602" s="26">
        <v>65</v>
      </c>
      <c r="AS602" s="29">
        <v>5</v>
      </c>
      <c r="AT602" s="28">
        <f>Tabla_Estadisticas[[#This Row],[E2_Pts_Saque]]+Tabla_Estadisticas[[#This Row],[E2_Error_Saque]]/Tabla_Estadisticas[[#This Row],[E2_Total_Saques]]</f>
        <v>4.1844660194174761</v>
      </c>
      <c r="AU602" s="28">
        <f>Tabla_Estadisticas[[#This Row],[E2_Pts_Contraataque]]/Tabla_Estadisticas[[#This Row],[E2_Pts_Totales]]</f>
        <v>0.35294117647058826</v>
      </c>
      <c r="AW602" s="22">
        <v>1230</v>
      </c>
      <c r="AX602" s="32">
        <v>42742</v>
      </c>
      <c r="AY602" s="22">
        <f>_xlfn.XLOOKUP(Auxiliar!A1231,Equipos!$B$2:$B$24,Equipos!$A$2:$A$24,"error",0)</f>
        <v>13</v>
      </c>
      <c r="AZ602" s="22">
        <f>_xlfn.XLOOKUP(Auxiliar!B1231,Equipos!$B$2:$B$24,Equipos!$A$2:$A$24,"error",0)</f>
        <v>15</v>
      </c>
      <c r="BA602" s="22">
        <v>3</v>
      </c>
      <c r="BB602" s="22">
        <v>2</v>
      </c>
    </row>
    <row r="603" spans="1:54" x14ac:dyDescent="0.25">
      <c r="A603" t="s">
        <v>71</v>
      </c>
      <c r="B603" t="s">
        <v>177</v>
      </c>
      <c r="L603" t="s">
        <v>103</v>
      </c>
      <c r="M603" t="s">
        <v>112</v>
      </c>
      <c r="N603" t="s">
        <v>77</v>
      </c>
      <c r="O603" s="2">
        <v>0.63</v>
      </c>
      <c r="P603" s="2">
        <v>0.27</v>
      </c>
      <c r="Q603" t="s">
        <v>69</v>
      </c>
      <c r="R603" t="s">
        <v>69</v>
      </c>
      <c r="S603">
        <v>10</v>
      </c>
      <c r="T603">
        <v>28</v>
      </c>
      <c r="U603">
        <v>94</v>
      </c>
      <c r="V603">
        <v>9</v>
      </c>
      <c r="W603" s="2">
        <v>0.4</v>
      </c>
      <c r="X603" s="2">
        <v>0.17</v>
      </c>
      <c r="Y603">
        <v>9</v>
      </c>
      <c r="Z603">
        <v>9</v>
      </c>
      <c r="AA603">
        <v>10</v>
      </c>
      <c r="AC603" s="22">
        <v>1230</v>
      </c>
      <c r="AD603" s="23">
        <v>13</v>
      </c>
      <c r="AE603" s="23">
        <v>15</v>
      </c>
      <c r="AF603" s="22">
        <v>83</v>
      </c>
      <c r="AG603" s="22">
        <v>107</v>
      </c>
      <c r="AH603" s="22">
        <v>24</v>
      </c>
      <c r="AI603" s="22">
        <v>3</v>
      </c>
      <c r="AJ603" s="22">
        <v>80</v>
      </c>
      <c r="AK603" s="24">
        <v>3</v>
      </c>
      <c r="AL603" s="24">
        <f>Tabla_Estadisticas[[#This Row],[E1_Pts_Saque]]+Tabla_Estadisticas[[#This Row],[E1_Error_Saque]]/Tabla_Estadisticas[[#This Row],[E1_Total_Saques]]</f>
        <v>9.1454545454545446</v>
      </c>
      <c r="AM603" s="24">
        <f>Tabla_Estadisticas[[#This Row],[E1_Pts_Contraataque]]/Tabla_Estadisticas[[#This Row],[E1_Total_Saques]]</f>
        <v>0.26363636363636361</v>
      </c>
      <c r="AN603" s="22">
        <v>64</v>
      </c>
      <c r="AO603" s="22">
        <v>97</v>
      </c>
      <c r="AP603" s="22">
        <v>17</v>
      </c>
      <c r="AQ603" s="22">
        <v>0.6</v>
      </c>
      <c r="AR603" s="22">
        <v>83</v>
      </c>
      <c r="AS603" s="25">
        <v>15</v>
      </c>
      <c r="AT603" s="24">
        <f>Tabla_Estadisticas[[#This Row],[E2_Pts_Saque]]+Tabla_Estadisticas[[#This Row],[E2_Error_Saque]]/Tabla_Estadisticas[[#This Row],[E2_Total_Saques]]</f>
        <v>5.1941747572815533</v>
      </c>
      <c r="AU603" s="24">
        <f>Tabla_Estadisticas[[#This Row],[E2_Pts_Contraataque]]/Tabla_Estadisticas[[#This Row],[E2_Pts_Totales]]</f>
        <v>0.32894736842105265</v>
      </c>
      <c r="AW603" s="30">
        <v>1231</v>
      </c>
      <c r="AX603" s="31">
        <v>42742</v>
      </c>
      <c r="AY603" s="30">
        <f>_xlfn.XLOOKUP(Auxiliar!A1232,Equipos!$B$2:$B$24,Equipos!$A$2:$A$24,"error",0)</f>
        <v>8</v>
      </c>
      <c r="AZ603" s="30">
        <f>_xlfn.XLOOKUP(Auxiliar!B1232,Equipos!$B$2:$B$24,Equipos!$A$2:$A$24,"error",0)</f>
        <v>19</v>
      </c>
      <c r="BA603" s="30">
        <v>3</v>
      </c>
      <c r="BB603" s="30">
        <v>0</v>
      </c>
    </row>
    <row r="604" spans="1:54" x14ac:dyDescent="0.25">
      <c r="A604" t="s">
        <v>100</v>
      </c>
      <c r="B604" t="s">
        <v>42</v>
      </c>
      <c r="L604" t="s">
        <v>136</v>
      </c>
      <c r="M604" t="s">
        <v>43</v>
      </c>
      <c r="N604" t="s">
        <v>77</v>
      </c>
      <c r="O604" s="2">
        <v>0.51</v>
      </c>
      <c r="P604" s="2">
        <v>0.31</v>
      </c>
      <c r="Q604" t="s">
        <v>58</v>
      </c>
      <c r="R604" t="s">
        <v>58</v>
      </c>
      <c r="S604">
        <v>6</v>
      </c>
      <c r="T604">
        <v>40</v>
      </c>
      <c r="U604">
        <v>47</v>
      </c>
      <c r="V604">
        <v>3</v>
      </c>
      <c r="W604" s="2">
        <v>0.55000000000000004</v>
      </c>
      <c r="X604" s="2">
        <v>0.25</v>
      </c>
      <c r="Y604">
        <v>4</v>
      </c>
      <c r="Z604">
        <v>4</v>
      </c>
      <c r="AA604">
        <v>14</v>
      </c>
      <c r="AC604" s="26">
        <v>1231</v>
      </c>
      <c r="AD604" s="27">
        <v>8</v>
      </c>
      <c r="AE604" s="27">
        <v>19</v>
      </c>
      <c r="AF604" s="26">
        <v>52</v>
      </c>
      <c r="AG604" s="26">
        <v>73</v>
      </c>
      <c r="AH604" s="26">
        <v>14</v>
      </c>
      <c r="AI604" s="26">
        <v>3</v>
      </c>
      <c r="AJ604" s="26">
        <v>49</v>
      </c>
      <c r="AK604" s="28">
        <v>4</v>
      </c>
      <c r="AL604" s="28">
        <f>Tabla_Estadisticas[[#This Row],[E1_Pts_Saque]]+Tabla_Estadisticas[[#This Row],[E1_Error_Saque]]/Tabla_Estadisticas[[#This Row],[E1_Total_Saques]]</f>
        <v>3.2166666666666668</v>
      </c>
      <c r="AM604" s="28">
        <f>Tabla_Estadisticas[[#This Row],[E1_Pts_Contraataque]]/Tabla_Estadisticas[[#This Row],[E1_Total_Saques]]</f>
        <v>0.18333333333333332</v>
      </c>
      <c r="AN604" s="26">
        <v>36</v>
      </c>
      <c r="AO604" s="26">
        <v>60</v>
      </c>
      <c r="AP604" s="26">
        <v>11</v>
      </c>
      <c r="AQ604" s="26">
        <v>1.33</v>
      </c>
      <c r="AR604" s="26">
        <v>59</v>
      </c>
      <c r="AS604" s="29">
        <v>9</v>
      </c>
      <c r="AT604" s="28">
        <f>Tabla_Estadisticas[[#This Row],[E2_Pts_Saque]]+Tabla_Estadisticas[[#This Row],[E2_Error_Saque]]/Tabla_Estadisticas[[#This Row],[E2_Total_Saques]]</f>
        <v>5.1780821917808222</v>
      </c>
      <c r="AU604" s="28">
        <f>Tabla_Estadisticas[[#This Row],[E2_Pts_Contraataque]]/Tabla_Estadisticas[[#This Row],[E2_Pts_Totales]]</f>
        <v>0.42622950819672129</v>
      </c>
      <c r="AW604" s="22">
        <v>1232</v>
      </c>
      <c r="AX604" s="32">
        <v>42763</v>
      </c>
      <c r="AY604" s="22">
        <f>_xlfn.XLOOKUP(Auxiliar!A1233,Equipos!$B$2:$B$24,Equipos!$A$2:$A$24,"error",0)</f>
        <v>16</v>
      </c>
      <c r="AZ604" s="22">
        <f>_xlfn.XLOOKUP(Auxiliar!B1233,Equipos!$B$2:$B$24,Equipos!$A$2:$A$24,"error",0)</f>
        <v>19</v>
      </c>
      <c r="BA604" s="22">
        <v>3</v>
      </c>
      <c r="BB604" s="22">
        <v>0</v>
      </c>
    </row>
    <row r="605" spans="1:54" x14ac:dyDescent="0.25">
      <c r="A605" t="s">
        <v>63</v>
      </c>
      <c r="B605" t="s">
        <v>101</v>
      </c>
      <c r="L605" t="s">
        <v>75</v>
      </c>
      <c r="M605" t="s">
        <v>46</v>
      </c>
      <c r="N605" t="s">
        <v>58</v>
      </c>
      <c r="O605" s="2">
        <v>0.68</v>
      </c>
      <c r="P605" s="2">
        <v>0.32</v>
      </c>
      <c r="Q605" t="s">
        <v>47</v>
      </c>
      <c r="R605" t="s">
        <v>47</v>
      </c>
      <c r="S605">
        <v>7</v>
      </c>
      <c r="T605">
        <v>31</v>
      </c>
      <c r="U605">
        <v>69</v>
      </c>
      <c r="V605">
        <v>5</v>
      </c>
      <c r="W605" s="2">
        <v>0.6</v>
      </c>
      <c r="X605" s="2">
        <v>0.28000000000000003</v>
      </c>
      <c r="Y605">
        <v>6</v>
      </c>
      <c r="Z605">
        <v>6</v>
      </c>
      <c r="AA605">
        <v>18</v>
      </c>
      <c r="AC605" s="22">
        <v>1232</v>
      </c>
      <c r="AD605" s="23">
        <v>16</v>
      </c>
      <c r="AE605" s="23">
        <v>19</v>
      </c>
      <c r="AF605" s="22">
        <v>55</v>
      </c>
      <c r="AG605" s="22">
        <v>73</v>
      </c>
      <c r="AH605" s="22">
        <v>11</v>
      </c>
      <c r="AI605" s="22">
        <v>1</v>
      </c>
      <c r="AJ605" s="22">
        <v>47</v>
      </c>
      <c r="AK605" s="24">
        <v>4</v>
      </c>
      <c r="AL605" s="24">
        <f>Tabla_Estadisticas[[#This Row],[E1_Pts_Saque]]+Tabla_Estadisticas[[#This Row],[E1_Error_Saque]]/Tabla_Estadisticas[[#This Row],[E1_Total_Saques]]</f>
        <v>5.1882352941176473</v>
      </c>
      <c r="AM605" s="24">
        <f>Tabla_Estadisticas[[#This Row],[E1_Pts_Contraataque]]/Tabla_Estadisticas[[#This Row],[E1_Total_Saques]]</f>
        <v>0.16470588235294117</v>
      </c>
      <c r="AN605" s="22">
        <v>40</v>
      </c>
      <c r="AO605" s="22">
        <v>58</v>
      </c>
      <c r="AP605" s="22">
        <v>11</v>
      </c>
      <c r="AQ605" s="22">
        <v>1.33</v>
      </c>
      <c r="AR605" s="22">
        <v>62</v>
      </c>
      <c r="AS605" s="25">
        <v>3</v>
      </c>
      <c r="AT605" s="24">
        <f>Tabla_Estadisticas[[#This Row],[E2_Pts_Saque]]+Tabla_Estadisticas[[#This Row],[E2_Error_Saque]]/Tabla_Estadisticas[[#This Row],[E2_Total_Saques]]</f>
        <v>4.177083333333333</v>
      </c>
      <c r="AU605" s="24">
        <f>Tabla_Estadisticas[[#This Row],[E2_Pts_Contraataque]]/Tabla_Estadisticas[[#This Row],[E2_Pts_Totales]]</f>
        <v>0.37142857142857144</v>
      </c>
      <c r="AW605" s="30">
        <v>1233</v>
      </c>
      <c r="AX605" s="31">
        <v>42763</v>
      </c>
      <c r="AY605" s="30">
        <f>_xlfn.XLOOKUP(Auxiliar!A1234,Equipos!$B$2:$B$24,Equipos!$A$2:$A$24,"error",0)</f>
        <v>8</v>
      </c>
      <c r="AZ605" s="30">
        <f>_xlfn.XLOOKUP(Auxiliar!B1234,Equipos!$B$2:$B$24,Equipos!$A$2:$A$24,"error",0)</f>
        <v>13</v>
      </c>
      <c r="BA605" s="30">
        <v>3</v>
      </c>
      <c r="BB605" s="30">
        <v>1</v>
      </c>
    </row>
    <row r="606" spans="1:54" x14ac:dyDescent="0.25">
      <c r="A606" t="s">
        <v>87</v>
      </c>
      <c r="B606" t="s">
        <v>72</v>
      </c>
      <c r="L606" t="s">
        <v>109</v>
      </c>
      <c r="M606" t="s">
        <v>96</v>
      </c>
      <c r="N606" t="s">
        <v>77</v>
      </c>
      <c r="O606" s="2">
        <v>0.5</v>
      </c>
      <c r="P606" s="2">
        <v>0.19</v>
      </c>
      <c r="Q606" t="s">
        <v>49</v>
      </c>
      <c r="R606" t="s">
        <v>47</v>
      </c>
      <c r="S606">
        <v>9</v>
      </c>
      <c r="T606">
        <v>29</v>
      </c>
      <c r="U606">
        <v>72</v>
      </c>
      <c r="V606">
        <v>2</v>
      </c>
      <c r="W606" s="2">
        <v>0.63</v>
      </c>
      <c r="X606" s="2">
        <v>0.26</v>
      </c>
      <c r="Y606">
        <v>6</v>
      </c>
      <c r="Z606">
        <v>10</v>
      </c>
      <c r="AA606">
        <v>12</v>
      </c>
      <c r="AC606" s="26">
        <v>1233</v>
      </c>
      <c r="AD606" s="27">
        <v>8</v>
      </c>
      <c r="AE606" s="27">
        <v>13</v>
      </c>
      <c r="AF606" s="26">
        <v>71</v>
      </c>
      <c r="AG606" s="26">
        <v>99</v>
      </c>
      <c r="AH606" s="26">
        <v>22</v>
      </c>
      <c r="AI606" s="26">
        <v>2.5</v>
      </c>
      <c r="AJ606" s="26">
        <v>75</v>
      </c>
      <c r="AK606" s="28">
        <v>4</v>
      </c>
      <c r="AL606" s="28">
        <f>Tabla_Estadisticas[[#This Row],[E1_Pts_Saque]]+Tabla_Estadisticas[[#This Row],[E1_Error_Saque]]/Tabla_Estadisticas[[#This Row],[E1_Total_Saques]]</f>
        <v>2.2340425531914896</v>
      </c>
      <c r="AM606" s="28">
        <f>Tabla_Estadisticas[[#This Row],[E1_Pts_Contraataque]]/Tabla_Estadisticas[[#This Row],[E1_Total_Saques]]</f>
        <v>0.14893617021276595</v>
      </c>
      <c r="AN606" s="26">
        <v>60</v>
      </c>
      <c r="AO606" s="26">
        <v>93</v>
      </c>
      <c r="AP606" s="26">
        <v>18</v>
      </c>
      <c r="AQ606" s="26">
        <v>1</v>
      </c>
      <c r="AR606" s="26">
        <v>77</v>
      </c>
      <c r="AS606" s="29">
        <v>10</v>
      </c>
      <c r="AT606" s="28">
        <f>Tabla_Estadisticas[[#This Row],[E2_Pts_Saque]]+Tabla_Estadisticas[[#This Row],[E2_Error_Saque]]/Tabla_Estadisticas[[#This Row],[E2_Total_Saques]]</f>
        <v>5.2551020408163263</v>
      </c>
      <c r="AU606" s="28">
        <f>Tabla_Estadisticas[[#This Row],[E2_Pts_Contraataque]]/Tabla_Estadisticas[[#This Row],[E2_Pts_Totales]]</f>
        <v>0.30434782608695654</v>
      </c>
      <c r="AW606" s="22">
        <v>1234</v>
      </c>
      <c r="AX606" s="32">
        <v>42763</v>
      </c>
      <c r="AY606" s="22">
        <f>_xlfn.XLOOKUP(Auxiliar!A1235,Equipos!$B$2:$B$24,Equipos!$A$2:$A$24,"error",0)</f>
        <v>15</v>
      </c>
      <c r="AZ606" s="22">
        <f>_xlfn.XLOOKUP(Auxiliar!B1235,Equipos!$B$2:$B$24,Equipos!$A$2:$A$24,"error",0)</f>
        <v>7</v>
      </c>
      <c r="BA606" s="22">
        <v>3</v>
      </c>
      <c r="BB606" s="22">
        <v>0</v>
      </c>
    </row>
    <row r="607" spans="1:54" x14ac:dyDescent="0.25">
      <c r="A607" t="s">
        <v>54</v>
      </c>
      <c r="B607" t="s">
        <v>53</v>
      </c>
      <c r="L607" t="s">
        <v>126</v>
      </c>
      <c r="M607" t="s">
        <v>155</v>
      </c>
      <c r="N607" t="s">
        <v>58</v>
      </c>
      <c r="O607" s="2">
        <v>0.57999999999999996</v>
      </c>
      <c r="P607" s="2">
        <v>0.25</v>
      </c>
      <c r="Q607" t="s">
        <v>44</v>
      </c>
      <c r="R607" t="s">
        <v>49</v>
      </c>
      <c r="S607">
        <v>13</v>
      </c>
      <c r="T607">
        <v>43</v>
      </c>
      <c r="U607">
        <v>85</v>
      </c>
      <c r="V607">
        <v>2</v>
      </c>
      <c r="W607" s="2">
        <v>0.57999999999999996</v>
      </c>
      <c r="X607" s="2">
        <v>0.28000000000000003</v>
      </c>
      <c r="Y607">
        <v>10</v>
      </c>
      <c r="Z607">
        <v>17</v>
      </c>
      <c r="AA607">
        <v>13</v>
      </c>
      <c r="AC607" s="22">
        <v>1234</v>
      </c>
      <c r="AD607" s="23">
        <v>15</v>
      </c>
      <c r="AE607" s="23">
        <v>7</v>
      </c>
      <c r="AF607" s="22">
        <v>58</v>
      </c>
      <c r="AG607" s="22">
        <v>74</v>
      </c>
      <c r="AH607" s="22">
        <v>7</v>
      </c>
      <c r="AI607" s="22">
        <v>3.33</v>
      </c>
      <c r="AJ607" s="22">
        <v>41</v>
      </c>
      <c r="AK607" s="24">
        <v>2</v>
      </c>
      <c r="AL607" s="24">
        <f>Tabla_Estadisticas[[#This Row],[E1_Pts_Saque]]+Tabla_Estadisticas[[#This Row],[E1_Error_Saque]]/Tabla_Estadisticas[[#This Row],[E1_Total_Saques]]</f>
        <v>2.1981132075471699</v>
      </c>
      <c r="AM607" s="24">
        <f>Tabla_Estadisticas[[#This Row],[E1_Pts_Contraataque]]/Tabla_Estadisticas[[#This Row],[E1_Total_Saques]]</f>
        <v>0.19811320754716982</v>
      </c>
      <c r="AN607" s="22">
        <v>39</v>
      </c>
      <c r="AO607" s="22">
        <v>54</v>
      </c>
      <c r="AP607" s="22">
        <v>13</v>
      </c>
      <c r="AQ607" s="22">
        <v>0.67</v>
      </c>
      <c r="AR607" s="22">
        <v>67</v>
      </c>
      <c r="AS607" s="25">
        <v>10</v>
      </c>
      <c r="AT607" s="24">
        <f>Tabla_Estadisticas[[#This Row],[E2_Pts_Saque]]+Tabla_Estadisticas[[#This Row],[E2_Error_Saque]]/Tabla_Estadisticas[[#This Row],[E2_Total_Saques]]</f>
        <v>4.2035398230088497</v>
      </c>
      <c r="AU607" s="24">
        <f>Tabla_Estadisticas[[#This Row],[E2_Pts_Contraataque]]/Tabla_Estadisticas[[#This Row],[E2_Pts_Totales]]</f>
        <v>0.33734939759036142</v>
      </c>
      <c r="AW607" s="30">
        <v>1235</v>
      </c>
      <c r="AX607" s="31">
        <v>42762</v>
      </c>
      <c r="AY607" s="30">
        <f>_xlfn.XLOOKUP(Auxiliar!A1236,Equipos!$B$2:$B$24,Equipos!$A$2:$A$24,"error",0)</f>
        <v>17</v>
      </c>
      <c r="AZ607" s="30">
        <f>_xlfn.XLOOKUP(Auxiliar!B1236,Equipos!$B$2:$B$24,Equipos!$A$2:$A$24,"error",0)</f>
        <v>12</v>
      </c>
      <c r="BA607" s="30">
        <v>3</v>
      </c>
      <c r="BB607" s="30">
        <v>2</v>
      </c>
    </row>
    <row r="608" spans="1:54" x14ac:dyDescent="0.25">
      <c r="A608" t="s">
        <v>41</v>
      </c>
      <c r="B608" t="s">
        <v>92</v>
      </c>
      <c r="L608" t="s">
        <v>132</v>
      </c>
      <c r="M608" t="s">
        <v>144</v>
      </c>
      <c r="N608" t="s">
        <v>68</v>
      </c>
      <c r="O608" s="2">
        <v>0.54</v>
      </c>
      <c r="P608" s="2">
        <v>0.25</v>
      </c>
      <c r="Q608" t="s">
        <v>98</v>
      </c>
      <c r="R608" t="s">
        <v>49</v>
      </c>
      <c r="S608">
        <v>6</v>
      </c>
      <c r="T608">
        <v>5</v>
      </c>
      <c r="U608">
        <v>61</v>
      </c>
      <c r="V608">
        <v>6</v>
      </c>
      <c r="W608" s="2">
        <v>0.49</v>
      </c>
      <c r="X608" s="2">
        <v>0.16</v>
      </c>
      <c r="Y608">
        <v>10</v>
      </c>
      <c r="Z608">
        <v>2</v>
      </c>
      <c r="AA608">
        <v>8</v>
      </c>
      <c r="AC608" s="26">
        <v>1235</v>
      </c>
      <c r="AD608" s="27">
        <v>17</v>
      </c>
      <c r="AE608" s="27">
        <v>12</v>
      </c>
      <c r="AF608" s="26">
        <v>85</v>
      </c>
      <c r="AG608" s="26">
        <v>108</v>
      </c>
      <c r="AH608" s="26">
        <v>12</v>
      </c>
      <c r="AI608" s="26">
        <v>1.4</v>
      </c>
      <c r="AJ608" s="26">
        <v>93</v>
      </c>
      <c r="AK608" s="28">
        <v>10</v>
      </c>
      <c r="AL608" s="28">
        <f>Tabla_Estadisticas[[#This Row],[E1_Pts_Saque]]+Tabla_Estadisticas[[#This Row],[E1_Error_Saque]]/Tabla_Estadisticas[[#This Row],[E1_Total_Saques]]</f>
        <v>6.1643835616438354</v>
      </c>
      <c r="AM608" s="28">
        <f>Tabla_Estadisticas[[#This Row],[E1_Pts_Contraataque]]/Tabla_Estadisticas[[#This Row],[E1_Total_Saques]]</f>
        <v>0.36986301369863012</v>
      </c>
      <c r="AN608" s="26">
        <v>82</v>
      </c>
      <c r="AO608" s="26">
        <v>107</v>
      </c>
      <c r="AP608" s="26">
        <v>14</v>
      </c>
      <c r="AQ608" s="26">
        <v>2</v>
      </c>
      <c r="AR608" s="26">
        <v>96</v>
      </c>
      <c r="AS608" s="29">
        <v>7</v>
      </c>
      <c r="AT608" s="28">
        <f>Tabla_Estadisticas[[#This Row],[E2_Pts_Saque]]+Tabla_Estadisticas[[#This Row],[E2_Error_Saque]]/Tabla_Estadisticas[[#This Row],[E2_Total_Saques]]</f>
        <v>3.278688524590164</v>
      </c>
      <c r="AU608" s="28">
        <f>Tabla_Estadisticas[[#This Row],[E2_Pts_Contraataque]]/Tabla_Estadisticas[[#This Row],[E2_Pts_Totales]]</f>
        <v>0.32558139534883723</v>
      </c>
      <c r="AW608" s="22">
        <v>1236</v>
      </c>
      <c r="AX608" s="32">
        <v>42763</v>
      </c>
      <c r="AY608" s="22">
        <f>_xlfn.XLOOKUP(Auxiliar!A1237,Equipos!$B$2:$B$24,Equipos!$A$2:$A$24,"error",0)</f>
        <v>20</v>
      </c>
      <c r="AZ608" s="22">
        <f>_xlfn.XLOOKUP(Auxiliar!B1237,Equipos!$B$2:$B$24,Equipos!$A$2:$A$24,"error",0)</f>
        <v>14</v>
      </c>
      <c r="BA608" s="22">
        <v>0</v>
      </c>
      <c r="BB608" s="22">
        <v>3</v>
      </c>
    </row>
    <row r="609" spans="1:54" x14ac:dyDescent="0.25">
      <c r="A609" t="s">
        <v>86</v>
      </c>
      <c r="B609" t="s">
        <v>41</v>
      </c>
      <c r="L609" t="s">
        <v>110</v>
      </c>
      <c r="M609" t="s">
        <v>149</v>
      </c>
      <c r="N609" t="s">
        <v>77</v>
      </c>
      <c r="O609" s="2">
        <v>0.47</v>
      </c>
      <c r="P609" s="2">
        <v>0.14000000000000001</v>
      </c>
      <c r="Q609" t="s">
        <v>84</v>
      </c>
      <c r="R609" t="s">
        <v>79</v>
      </c>
      <c r="S609">
        <v>13</v>
      </c>
      <c r="T609">
        <v>38</v>
      </c>
      <c r="U609">
        <v>91</v>
      </c>
      <c r="V609">
        <v>3</v>
      </c>
      <c r="W609" s="2">
        <v>0.49</v>
      </c>
      <c r="X609" s="2">
        <v>0.2</v>
      </c>
      <c r="Y609">
        <v>8</v>
      </c>
      <c r="Z609">
        <v>12</v>
      </c>
      <c r="AA609">
        <v>9</v>
      </c>
      <c r="AC609" s="22">
        <v>1236</v>
      </c>
      <c r="AD609" s="23">
        <v>20</v>
      </c>
      <c r="AE609" s="23">
        <v>14</v>
      </c>
      <c r="AF609" s="22">
        <v>35</v>
      </c>
      <c r="AG609" s="22">
        <v>60</v>
      </c>
      <c r="AH609" s="22">
        <v>13</v>
      </c>
      <c r="AI609" s="22">
        <v>1.67</v>
      </c>
      <c r="AJ609" s="22">
        <v>57</v>
      </c>
      <c r="AK609" s="24">
        <v>4</v>
      </c>
      <c r="AL609" s="24">
        <f>Tabla_Estadisticas[[#This Row],[E1_Pts_Saque]]+Tabla_Estadisticas[[#This Row],[E1_Error_Saque]]/Tabla_Estadisticas[[#This Row],[E1_Total_Saques]]</f>
        <v>3.0990099009900991</v>
      </c>
      <c r="AM609" s="24">
        <f>Tabla_Estadisticas[[#This Row],[E1_Pts_Contraataque]]/Tabla_Estadisticas[[#This Row],[E1_Total_Saques]]</f>
        <v>0.19801980198019803</v>
      </c>
      <c r="AN609" s="22">
        <v>58</v>
      </c>
      <c r="AO609" s="22">
        <v>73</v>
      </c>
      <c r="AP609" s="22">
        <v>16</v>
      </c>
      <c r="AQ609" s="22">
        <v>1.33</v>
      </c>
      <c r="AR609" s="22">
        <v>47</v>
      </c>
      <c r="AS609" s="25">
        <v>5</v>
      </c>
      <c r="AT609" s="24">
        <f>Tabla_Estadisticas[[#This Row],[E2_Pts_Saque]]+Tabla_Estadisticas[[#This Row],[E2_Error_Saque]]/Tabla_Estadisticas[[#This Row],[E2_Total_Saques]]</f>
        <v>5.2121212121212119</v>
      </c>
      <c r="AU609" s="24">
        <f>Tabla_Estadisticas[[#This Row],[E2_Pts_Contraataque]]/Tabla_Estadisticas[[#This Row],[E2_Pts_Totales]]</f>
        <v>0.25641025641025639</v>
      </c>
      <c r="AW609" s="30">
        <v>1237</v>
      </c>
      <c r="AX609" s="31">
        <v>42765</v>
      </c>
      <c r="AY609" s="30">
        <f>_xlfn.XLOOKUP(Auxiliar!A1238,Equipos!$B$2:$B$24,Equipos!$A$2:$A$24,"error",0)</f>
        <v>5</v>
      </c>
      <c r="AZ609" s="30">
        <f>_xlfn.XLOOKUP(Auxiliar!B1238,Equipos!$B$2:$B$24,Equipos!$A$2:$A$24,"error",0)</f>
        <v>2</v>
      </c>
      <c r="BA609" s="30">
        <v>1</v>
      </c>
      <c r="BB609" s="30">
        <v>3</v>
      </c>
    </row>
    <row r="610" spans="1:54" x14ac:dyDescent="0.25">
      <c r="A610" t="s">
        <v>92</v>
      </c>
      <c r="B610" t="s">
        <v>54</v>
      </c>
      <c r="L610" t="s">
        <v>95</v>
      </c>
      <c r="M610" t="s">
        <v>64</v>
      </c>
      <c r="N610" t="s">
        <v>97</v>
      </c>
      <c r="O610" s="2">
        <v>0.6</v>
      </c>
      <c r="P610" s="2">
        <v>0.32</v>
      </c>
      <c r="Q610" t="s">
        <v>50</v>
      </c>
      <c r="R610" t="s">
        <v>69</v>
      </c>
      <c r="S610">
        <v>8</v>
      </c>
      <c r="T610">
        <v>23</v>
      </c>
      <c r="U610">
        <v>73</v>
      </c>
      <c r="V610">
        <v>3</v>
      </c>
      <c r="W610" s="2">
        <v>0.49</v>
      </c>
      <c r="X610" s="2">
        <v>0.24</v>
      </c>
      <c r="Y610">
        <v>9</v>
      </c>
      <c r="Z610">
        <v>7</v>
      </c>
      <c r="AA610">
        <v>15</v>
      </c>
      <c r="AC610" s="26">
        <v>1237</v>
      </c>
      <c r="AD610" s="27">
        <v>5</v>
      </c>
      <c r="AE610" s="27">
        <v>2</v>
      </c>
      <c r="AF610" s="26">
        <v>54</v>
      </c>
      <c r="AG610" s="26">
        <v>82</v>
      </c>
      <c r="AH610" s="26">
        <v>16</v>
      </c>
      <c r="AI610" s="26">
        <v>0.5</v>
      </c>
      <c r="AJ610" s="26">
        <v>80</v>
      </c>
      <c r="AK610" s="28">
        <v>8</v>
      </c>
      <c r="AL610" s="28">
        <f>Tabla_Estadisticas[[#This Row],[E1_Pts_Saque]]+Tabla_Estadisticas[[#This Row],[E1_Error_Saque]]/Tabla_Estadisticas[[#This Row],[E1_Total_Saques]]</f>
        <v>3.2315789473684209</v>
      </c>
      <c r="AM610" s="28">
        <f>Tabla_Estadisticas[[#This Row],[E1_Pts_Contraataque]]/Tabla_Estadisticas[[#This Row],[E1_Total_Saques]]</f>
        <v>0.17894736842105263</v>
      </c>
      <c r="AN610" s="26">
        <v>71</v>
      </c>
      <c r="AO610" s="26">
        <v>96</v>
      </c>
      <c r="AP610" s="26">
        <v>16</v>
      </c>
      <c r="AQ610" s="26">
        <v>2</v>
      </c>
      <c r="AR610" s="26">
        <v>66</v>
      </c>
      <c r="AS610" s="29">
        <v>2</v>
      </c>
      <c r="AT610" s="28">
        <f>Tabla_Estadisticas[[#This Row],[E2_Pts_Saque]]+Tabla_Estadisticas[[#This Row],[E2_Error_Saque]]/Tabla_Estadisticas[[#This Row],[E2_Total_Saques]]</f>
        <v>0.17391304347826086</v>
      </c>
      <c r="AU610" s="28">
        <f>Tabla_Estadisticas[[#This Row],[E2_Pts_Contraataque]]/Tabla_Estadisticas[[#This Row],[E2_Pts_Totales]]</f>
        <v>0.23333333333333334</v>
      </c>
      <c r="AW610" s="22">
        <v>1238</v>
      </c>
      <c r="AX610" s="32">
        <v>42763</v>
      </c>
      <c r="AY610" s="22">
        <f>_xlfn.XLOOKUP(Auxiliar!A1239,Equipos!$B$2:$B$24,Equipos!$A$2:$A$24,"error",0)</f>
        <v>21</v>
      </c>
      <c r="AZ610" s="22">
        <f>_xlfn.XLOOKUP(Auxiliar!B1239,Equipos!$B$2:$B$24,Equipos!$A$2:$A$24,"error",0)</f>
        <v>9</v>
      </c>
      <c r="BA610" s="22">
        <v>2</v>
      </c>
      <c r="BB610" s="22">
        <v>3</v>
      </c>
    </row>
    <row r="611" spans="1:54" x14ac:dyDescent="0.25">
      <c r="A611" t="s">
        <v>53</v>
      </c>
      <c r="B611" t="s">
        <v>87</v>
      </c>
      <c r="L611" t="s">
        <v>122</v>
      </c>
      <c r="M611" t="s">
        <v>143</v>
      </c>
      <c r="N611" t="s">
        <v>60</v>
      </c>
      <c r="O611" s="2">
        <v>0.55000000000000004</v>
      </c>
      <c r="P611" s="2">
        <v>0.26</v>
      </c>
      <c r="Q611" t="s">
        <v>68</v>
      </c>
      <c r="R611" t="s">
        <v>79</v>
      </c>
      <c r="S611">
        <v>9</v>
      </c>
      <c r="T611">
        <v>6</v>
      </c>
      <c r="U611">
        <v>61</v>
      </c>
      <c r="V611">
        <v>4</v>
      </c>
      <c r="W611" s="2">
        <v>0.44</v>
      </c>
      <c r="X611" s="2">
        <v>0.16</v>
      </c>
      <c r="Y611">
        <v>8</v>
      </c>
      <c r="Z611">
        <v>3</v>
      </c>
      <c r="AA611">
        <v>4</v>
      </c>
      <c r="AC611" s="22">
        <v>1238</v>
      </c>
      <c r="AD611" s="23">
        <v>21</v>
      </c>
      <c r="AE611" s="23">
        <v>9</v>
      </c>
      <c r="AF611" s="22">
        <v>67</v>
      </c>
      <c r="AG611" s="22">
        <v>95</v>
      </c>
      <c r="AH611" s="22">
        <v>22</v>
      </c>
      <c r="AI611" s="22">
        <v>1.2</v>
      </c>
      <c r="AJ611" s="22">
        <v>95</v>
      </c>
      <c r="AK611" s="24">
        <v>6</v>
      </c>
      <c r="AL611" s="24">
        <f>Tabla_Estadisticas[[#This Row],[E1_Pts_Saque]]+Tabla_Estadisticas[[#This Row],[E1_Error_Saque]]/Tabla_Estadisticas[[#This Row],[E1_Total_Saques]]</f>
        <v>4.2650602409638552</v>
      </c>
      <c r="AM611" s="24">
        <f>Tabla_Estadisticas[[#This Row],[E1_Pts_Contraataque]]/Tabla_Estadisticas[[#This Row],[E1_Total_Saques]]</f>
        <v>0.19277108433734941</v>
      </c>
      <c r="AN611" s="22">
        <v>77</v>
      </c>
      <c r="AO611" s="22">
        <v>108</v>
      </c>
      <c r="AP611" s="22">
        <v>13</v>
      </c>
      <c r="AQ611" s="22">
        <v>1.2</v>
      </c>
      <c r="AR611" s="22">
        <v>73</v>
      </c>
      <c r="AS611" s="25">
        <v>6</v>
      </c>
      <c r="AT611" s="24">
        <f>Tabla_Estadisticas[[#This Row],[E2_Pts_Saque]]+Tabla_Estadisticas[[#This Row],[E2_Error_Saque]]/Tabla_Estadisticas[[#This Row],[E2_Total_Saques]]</f>
        <v>1.2898550724637681</v>
      </c>
      <c r="AU611" s="24">
        <f>Tabla_Estadisticas[[#This Row],[E2_Pts_Contraataque]]/Tabla_Estadisticas[[#This Row],[E2_Pts_Totales]]</f>
        <v>0.16279069767441862</v>
      </c>
      <c r="AW611" s="30">
        <v>1239</v>
      </c>
      <c r="AX611" s="31">
        <v>42762</v>
      </c>
      <c r="AY611" s="30">
        <f>_xlfn.XLOOKUP(Auxiliar!A1240,Equipos!$B$2:$B$24,Equipos!$A$2:$A$24,"error",0)</f>
        <v>1</v>
      </c>
      <c r="AZ611" s="30">
        <f>_xlfn.XLOOKUP(Auxiliar!B1240,Equipos!$B$2:$B$24,Equipos!$A$2:$A$24,"error",0)</f>
        <v>18</v>
      </c>
      <c r="BA611" s="30">
        <v>3</v>
      </c>
      <c r="BB611" s="30">
        <v>1</v>
      </c>
    </row>
    <row r="612" spans="1:54" x14ac:dyDescent="0.25">
      <c r="A612" t="s">
        <v>63</v>
      </c>
      <c r="B612" t="s">
        <v>72</v>
      </c>
      <c r="L612" t="s">
        <v>49</v>
      </c>
      <c r="M612" t="s">
        <v>149</v>
      </c>
      <c r="N612" t="s">
        <v>84</v>
      </c>
      <c r="O612" s="2">
        <v>0.52</v>
      </c>
      <c r="P612" s="2">
        <v>0.19</v>
      </c>
      <c r="Q612" t="s">
        <v>47</v>
      </c>
      <c r="R612" t="s">
        <v>50</v>
      </c>
      <c r="S612">
        <v>1</v>
      </c>
      <c r="T612">
        <v>33</v>
      </c>
      <c r="U612">
        <v>61</v>
      </c>
      <c r="V612">
        <v>1</v>
      </c>
      <c r="W612" s="2">
        <v>0.56999999999999995</v>
      </c>
      <c r="X612" s="2">
        <v>0.24</v>
      </c>
      <c r="Y612">
        <v>7</v>
      </c>
      <c r="Z612">
        <v>6</v>
      </c>
      <c r="AA612">
        <v>7</v>
      </c>
      <c r="AC612" s="26">
        <v>1239</v>
      </c>
      <c r="AD612" s="27">
        <v>1</v>
      </c>
      <c r="AE612" s="27">
        <v>18</v>
      </c>
      <c r="AF612" s="26">
        <v>67</v>
      </c>
      <c r="AG612" s="26">
        <v>94</v>
      </c>
      <c r="AH612" s="26">
        <v>11</v>
      </c>
      <c r="AI612" s="26">
        <v>1.5</v>
      </c>
      <c r="AJ612" s="26">
        <v>67</v>
      </c>
      <c r="AK612" s="28">
        <v>6</v>
      </c>
      <c r="AL612" s="28">
        <f>Tabla_Estadisticas[[#This Row],[E1_Pts_Saque]]+Tabla_Estadisticas[[#This Row],[E1_Error_Saque]]/Tabla_Estadisticas[[#This Row],[E1_Total_Saques]]</f>
        <v>1.2738095238095237</v>
      </c>
      <c r="AM612" s="28">
        <f>Tabla_Estadisticas[[#This Row],[E1_Pts_Contraataque]]/Tabla_Estadisticas[[#This Row],[E1_Total_Saques]]</f>
        <v>9.5238095238095233E-2</v>
      </c>
      <c r="AN612" s="26">
        <v>65</v>
      </c>
      <c r="AO612" s="26">
        <v>89</v>
      </c>
      <c r="AP612" s="26">
        <v>22</v>
      </c>
      <c r="AQ612" s="26">
        <v>1.5</v>
      </c>
      <c r="AR612" s="26">
        <v>83</v>
      </c>
      <c r="AS612" s="29">
        <v>6</v>
      </c>
      <c r="AT612" s="28">
        <f>Tabla_Estadisticas[[#This Row],[E2_Pts_Saque]]+Tabla_Estadisticas[[#This Row],[E2_Error_Saque]]/Tabla_Estadisticas[[#This Row],[E2_Total_Saques]]</f>
        <v>12.204081632653061</v>
      </c>
      <c r="AU612" s="28">
        <f>Tabla_Estadisticas[[#This Row],[E2_Pts_Contraataque]]/Tabla_Estadisticas[[#This Row],[E2_Pts_Totales]]</f>
        <v>0.37142857142857144</v>
      </c>
      <c r="AW612" s="22">
        <v>1240</v>
      </c>
      <c r="AX612" s="32">
        <v>42756</v>
      </c>
      <c r="AY612" s="22">
        <f>_xlfn.XLOOKUP(Auxiliar!A1241,Equipos!$B$2:$B$24,Equipos!$A$2:$A$24,"error",0)</f>
        <v>1</v>
      </c>
      <c r="AZ612" s="22">
        <f>_xlfn.XLOOKUP(Auxiliar!B1241,Equipos!$B$2:$B$24,Equipos!$A$2:$A$24,"error",0)</f>
        <v>16</v>
      </c>
      <c r="BA612" s="22">
        <v>3</v>
      </c>
      <c r="BB612" s="22">
        <v>0</v>
      </c>
    </row>
    <row r="613" spans="1:54" x14ac:dyDescent="0.25">
      <c r="A613" t="s">
        <v>101</v>
      </c>
      <c r="B613" t="s">
        <v>100</v>
      </c>
      <c r="L613" t="s">
        <v>141</v>
      </c>
      <c r="M613" t="s">
        <v>149</v>
      </c>
      <c r="N613" t="s">
        <v>50</v>
      </c>
      <c r="O613" s="2">
        <v>0.35</v>
      </c>
      <c r="P613" s="2">
        <v>0.12</v>
      </c>
      <c r="Q613" t="s">
        <v>68</v>
      </c>
      <c r="R613" t="s">
        <v>69</v>
      </c>
      <c r="S613">
        <v>13</v>
      </c>
      <c r="T613">
        <v>34</v>
      </c>
      <c r="U613">
        <v>64</v>
      </c>
      <c r="V613">
        <v>4</v>
      </c>
      <c r="W613" s="2">
        <v>0.46</v>
      </c>
      <c r="X613" s="2">
        <v>0.12</v>
      </c>
      <c r="Y613">
        <v>9</v>
      </c>
      <c r="Z613">
        <v>3</v>
      </c>
      <c r="AA613">
        <v>14</v>
      </c>
      <c r="AC613" s="22">
        <v>1240</v>
      </c>
      <c r="AD613" s="23">
        <v>1</v>
      </c>
      <c r="AE613" s="23">
        <v>16</v>
      </c>
      <c r="AF613" s="22">
        <v>58</v>
      </c>
      <c r="AG613" s="22">
        <v>78</v>
      </c>
      <c r="AH613" s="22">
        <v>12</v>
      </c>
      <c r="AI613" s="22">
        <v>1.33</v>
      </c>
      <c r="AJ613" s="22">
        <v>58</v>
      </c>
      <c r="AK613" s="24">
        <v>3</v>
      </c>
      <c r="AL613" s="24">
        <f>Tabla_Estadisticas[[#This Row],[E1_Pts_Saque]]+Tabla_Estadisticas[[#This Row],[E1_Error_Saque]]/Tabla_Estadisticas[[#This Row],[E1_Total_Saques]]</f>
        <v>4.2098765432098766</v>
      </c>
      <c r="AM613" s="24">
        <f>Tabla_Estadisticas[[#This Row],[E1_Pts_Contraataque]]/Tabla_Estadisticas[[#This Row],[E1_Total_Saques]]</f>
        <v>0.22222222222222221</v>
      </c>
      <c r="AN613" s="22">
        <v>48</v>
      </c>
      <c r="AO613" s="22">
        <v>68</v>
      </c>
      <c r="AP613" s="22">
        <v>10</v>
      </c>
      <c r="AQ613" s="22">
        <v>1</v>
      </c>
      <c r="AR613" s="22">
        <v>66</v>
      </c>
      <c r="AS613" s="25">
        <v>4</v>
      </c>
      <c r="AT613" s="24">
        <f>Tabla_Estadisticas[[#This Row],[E2_Pts_Saque]]+Tabla_Estadisticas[[#This Row],[E2_Error_Saque]]/Tabla_Estadisticas[[#This Row],[E2_Total_Saques]]</f>
        <v>7.1875</v>
      </c>
      <c r="AU613" s="24">
        <f>Tabla_Estadisticas[[#This Row],[E2_Pts_Contraataque]]/Tabla_Estadisticas[[#This Row],[E2_Pts_Totales]]</f>
        <v>0.4</v>
      </c>
      <c r="AW613" s="30">
        <v>1241</v>
      </c>
      <c r="AX613" s="31">
        <v>42756</v>
      </c>
      <c r="AY613" s="30">
        <f>_xlfn.XLOOKUP(Auxiliar!A1242,Equipos!$B$2:$B$24,Equipos!$A$2:$A$24,"error",0)</f>
        <v>18</v>
      </c>
      <c r="AZ613" s="30">
        <f>_xlfn.XLOOKUP(Auxiliar!B1242,Equipos!$B$2:$B$24,Equipos!$A$2:$A$24,"error",0)</f>
        <v>21</v>
      </c>
      <c r="BA613" s="30">
        <v>3</v>
      </c>
      <c r="BB613" s="30">
        <v>0</v>
      </c>
    </row>
    <row r="614" spans="1:54" x14ac:dyDescent="0.25">
      <c r="A614" t="s">
        <v>42</v>
      </c>
      <c r="B614" t="s">
        <v>71</v>
      </c>
      <c r="L614" t="s">
        <v>45</v>
      </c>
      <c r="M614" t="s">
        <v>160</v>
      </c>
      <c r="N614" t="s">
        <v>77</v>
      </c>
      <c r="O614" s="2">
        <v>0.54</v>
      </c>
      <c r="P614" s="2">
        <v>0.28000000000000003</v>
      </c>
      <c r="Q614" t="s">
        <v>50</v>
      </c>
      <c r="R614" t="s">
        <v>79</v>
      </c>
      <c r="S614">
        <v>3</v>
      </c>
      <c r="T614">
        <v>26</v>
      </c>
      <c r="U614">
        <v>49</v>
      </c>
      <c r="V614">
        <v>3</v>
      </c>
      <c r="W614" s="2">
        <v>0.38</v>
      </c>
      <c r="X614" s="2">
        <v>0.22</v>
      </c>
      <c r="Y614">
        <v>8</v>
      </c>
      <c r="Z614">
        <v>7</v>
      </c>
      <c r="AA614">
        <v>6</v>
      </c>
      <c r="AC614" s="26">
        <v>1241</v>
      </c>
      <c r="AD614" s="27">
        <v>18</v>
      </c>
      <c r="AE614" s="27">
        <v>21</v>
      </c>
      <c r="AF614" s="26">
        <v>50</v>
      </c>
      <c r="AG614" s="26">
        <v>75</v>
      </c>
      <c r="AH614" s="26">
        <v>15</v>
      </c>
      <c r="AI614" s="26">
        <v>1.33</v>
      </c>
      <c r="AJ614" s="26">
        <v>52</v>
      </c>
      <c r="AK614" s="28">
        <v>6</v>
      </c>
      <c r="AL614" s="28">
        <f>Tabla_Estadisticas[[#This Row],[E1_Pts_Saque]]+Tabla_Estadisticas[[#This Row],[E1_Error_Saque]]/Tabla_Estadisticas[[#This Row],[E1_Total_Saques]]</f>
        <v>3.2096774193548385</v>
      </c>
      <c r="AM614" s="28">
        <f>Tabla_Estadisticas[[#This Row],[E1_Pts_Contraataque]]/Tabla_Estadisticas[[#This Row],[E1_Total_Saques]]</f>
        <v>0.14516129032258066</v>
      </c>
      <c r="AN614" s="26">
        <v>45</v>
      </c>
      <c r="AO614" s="26">
        <v>68</v>
      </c>
      <c r="AP614" s="26">
        <v>16</v>
      </c>
      <c r="AQ614" s="26">
        <v>2</v>
      </c>
      <c r="AR614" s="26">
        <v>59</v>
      </c>
      <c r="AS614" s="29">
        <v>4</v>
      </c>
      <c r="AT614" s="28">
        <f>Tabla_Estadisticas[[#This Row],[E2_Pts_Saque]]+Tabla_Estadisticas[[#This Row],[E2_Error_Saque]]/Tabla_Estadisticas[[#This Row],[E2_Total_Saques]]</f>
        <v>5.1232876712328768</v>
      </c>
      <c r="AU614" s="28">
        <f>Tabla_Estadisticas[[#This Row],[E2_Pts_Contraataque]]/Tabla_Estadisticas[[#This Row],[E2_Pts_Totales]]</f>
        <v>0.37254901960784315</v>
      </c>
      <c r="AW614" s="22">
        <v>1242</v>
      </c>
      <c r="AX614" s="32">
        <v>42758</v>
      </c>
      <c r="AY614" s="22">
        <f>_xlfn.XLOOKUP(Auxiliar!A1243,Equipos!$B$2:$B$24,Equipos!$A$2:$A$24,"error",0)</f>
        <v>9</v>
      </c>
      <c r="AZ614" s="22">
        <f>_xlfn.XLOOKUP(Auxiliar!B1243,Equipos!$B$2:$B$24,Equipos!$A$2:$A$24,"error",0)</f>
        <v>5</v>
      </c>
      <c r="BA614" s="22">
        <v>3</v>
      </c>
      <c r="BB614" s="22">
        <v>0</v>
      </c>
    </row>
    <row r="615" spans="1:54" x14ac:dyDescent="0.25">
      <c r="A615" t="s">
        <v>82</v>
      </c>
      <c r="B615" t="s">
        <v>177</v>
      </c>
      <c r="L615" t="s">
        <v>104</v>
      </c>
      <c r="M615" t="s">
        <v>103</v>
      </c>
      <c r="N615" t="s">
        <v>58</v>
      </c>
      <c r="O615" s="2">
        <v>0.37</v>
      </c>
      <c r="P615" s="2">
        <v>0.22</v>
      </c>
      <c r="Q615" t="s">
        <v>58</v>
      </c>
      <c r="R615" t="s">
        <v>49</v>
      </c>
      <c r="S615">
        <v>7</v>
      </c>
      <c r="T615">
        <v>3</v>
      </c>
      <c r="U615">
        <v>67</v>
      </c>
      <c r="V615">
        <v>8</v>
      </c>
      <c r="W615" s="2">
        <v>0.44</v>
      </c>
      <c r="X615" s="2">
        <v>0.26</v>
      </c>
      <c r="Y615">
        <v>10</v>
      </c>
      <c r="Z615">
        <v>4</v>
      </c>
      <c r="AA615">
        <v>6</v>
      </c>
      <c r="AC615" s="22">
        <v>1242</v>
      </c>
      <c r="AD615" s="23">
        <v>9</v>
      </c>
      <c r="AE615" s="23">
        <v>5</v>
      </c>
      <c r="AF615" s="22">
        <v>54</v>
      </c>
      <c r="AG615" s="22">
        <v>73</v>
      </c>
      <c r="AH615" s="22">
        <v>17</v>
      </c>
      <c r="AI615" s="22">
        <v>3</v>
      </c>
      <c r="AJ615" s="22">
        <v>48</v>
      </c>
      <c r="AK615" s="24">
        <v>4</v>
      </c>
      <c r="AL615" s="24">
        <f>Tabla_Estadisticas[[#This Row],[E1_Pts_Saque]]+Tabla_Estadisticas[[#This Row],[E1_Error_Saque]]/Tabla_Estadisticas[[#This Row],[E1_Total_Saques]]</f>
        <v>8.0945945945945947</v>
      </c>
      <c r="AM615" s="24">
        <f>Tabla_Estadisticas[[#This Row],[E1_Pts_Contraataque]]/Tabla_Estadisticas[[#This Row],[E1_Total_Saques]]</f>
        <v>0.3783783783783784</v>
      </c>
      <c r="AN615" s="22">
        <v>32</v>
      </c>
      <c r="AO615" s="22">
        <v>58</v>
      </c>
      <c r="AP615" s="22">
        <v>10</v>
      </c>
      <c r="AQ615" s="22">
        <v>1.33</v>
      </c>
      <c r="AR615" s="22">
        <v>56</v>
      </c>
      <c r="AS615" s="25">
        <v>9</v>
      </c>
      <c r="AT615" s="24">
        <f>Tabla_Estadisticas[[#This Row],[E2_Pts_Saque]]+Tabla_Estadisticas[[#This Row],[E2_Error_Saque]]/Tabla_Estadisticas[[#This Row],[E2_Total_Saques]]</f>
        <v>4.2307692307692308</v>
      </c>
      <c r="AU615" s="24">
        <f>Tabla_Estadisticas[[#This Row],[E2_Pts_Contraataque]]/Tabla_Estadisticas[[#This Row],[E2_Pts_Totales]]</f>
        <v>0.32558139534883723</v>
      </c>
      <c r="AW615" s="30">
        <v>1243</v>
      </c>
      <c r="AX615" s="31">
        <v>42756</v>
      </c>
      <c r="AY615" s="30">
        <f>_xlfn.XLOOKUP(Auxiliar!A1244,Equipos!$B$2:$B$24,Equipos!$A$2:$A$24,"error",0)</f>
        <v>2</v>
      </c>
      <c r="AZ615" s="30">
        <f>_xlfn.XLOOKUP(Auxiliar!B1244,Equipos!$B$2:$B$24,Equipos!$A$2:$A$24,"error",0)</f>
        <v>20</v>
      </c>
      <c r="BA615" s="30">
        <v>3</v>
      </c>
      <c r="BB615" s="30">
        <v>0</v>
      </c>
    </row>
    <row r="616" spans="1:54" x14ac:dyDescent="0.25">
      <c r="A616" t="s">
        <v>177</v>
      </c>
      <c r="B616" t="s">
        <v>86</v>
      </c>
      <c r="L616" t="s">
        <v>45</v>
      </c>
      <c r="M616" t="s">
        <v>105</v>
      </c>
      <c r="N616" t="s">
        <v>47</v>
      </c>
      <c r="O616" s="2">
        <v>0.46</v>
      </c>
      <c r="P616" s="2">
        <v>0.2</v>
      </c>
      <c r="Q616" t="s">
        <v>50</v>
      </c>
      <c r="R616" t="s">
        <v>68</v>
      </c>
      <c r="S616">
        <v>3</v>
      </c>
      <c r="T616">
        <v>37</v>
      </c>
      <c r="U616">
        <v>42</v>
      </c>
      <c r="V616">
        <v>2</v>
      </c>
      <c r="W616" s="2">
        <v>0.45</v>
      </c>
      <c r="X616" s="2">
        <v>0.14000000000000001</v>
      </c>
      <c r="Y616">
        <v>3</v>
      </c>
      <c r="Z616">
        <v>7</v>
      </c>
      <c r="AA616">
        <v>7</v>
      </c>
      <c r="AC616" s="26">
        <v>1243</v>
      </c>
      <c r="AD616" s="27">
        <v>2</v>
      </c>
      <c r="AE616" s="27">
        <v>20</v>
      </c>
      <c r="AF616" s="26">
        <v>58</v>
      </c>
      <c r="AG616" s="26">
        <v>73</v>
      </c>
      <c r="AH616" s="26">
        <v>14</v>
      </c>
      <c r="AI616" s="26">
        <v>1.67</v>
      </c>
      <c r="AJ616" s="26">
        <v>51</v>
      </c>
      <c r="AK616" s="28">
        <v>3</v>
      </c>
      <c r="AL616" s="28">
        <f>Tabla_Estadisticas[[#This Row],[E1_Pts_Saque]]+Tabla_Estadisticas[[#This Row],[E1_Error_Saque]]/Tabla_Estadisticas[[#This Row],[E1_Total_Saques]]</f>
        <v>2.2222222222222223</v>
      </c>
      <c r="AM616" s="28">
        <f>Tabla_Estadisticas[[#This Row],[E1_Pts_Contraataque]]/Tabla_Estadisticas[[#This Row],[E1_Total_Saques]]</f>
        <v>0.18518518518518517</v>
      </c>
      <c r="AN616" s="26">
        <v>43</v>
      </c>
      <c r="AO616" s="26">
        <v>63</v>
      </c>
      <c r="AP616" s="26">
        <v>11</v>
      </c>
      <c r="AQ616" s="26">
        <v>1.33</v>
      </c>
      <c r="AR616" s="26">
        <v>59</v>
      </c>
      <c r="AS616" s="29">
        <v>5</v>
      </c>
      <c r="AT616" s="28">
        <f>Tabla_Estadisticas[[#This Row],[E2_Pts_Saque]]+Tabla_Estadisticas[[#This Row],[E2_Error_Saque]]/Tabla_Estadisticas[[#This Row],[E2_Total_Saques]]</f>
        <v>6.0821917808219181</v>
      </c>
      <c r="AU616" s="28">
        <f>Tabla_Estadisticas[[#This Row],[E2_Pts_Contraataque]]/Tabla_Estadisticas[[#This Row],[E2_Pts_Totales]]</f>
        <v>0.46</v>
      </c>
      <c r="AW616" s="22">
        <v>1244</v>
      </c>
      <c r="AX616" s="32">
        <v>42755</v>
      </c>
      <c r="AY616" s="22">
        <f>_xlfn.XLOOKUP(Auxiliar!A1245,Equipos!$B$2:$B$24,Equipos!$A$2:$A$24,"error",0)</f>
        <v>14</v>
      </c>
      <c r="AZ616" s="22">
        <f>_xlfn.XLOOKUP(Auxiliar!B1245,Equipos!$B$2:$B$24,Equipos!$A$2:$A$24,"error",0)</f>
        <v>17</v>
      </c>
      <c r="BA616" s="22">
        <v>3</v>
      </c>
      <c r="BB616" s="22">
        <v>1</v>
      </c>
    </row>
    <row r="617" spans="1:54" x14ac:dyDescent="0.25">
      <c r="A617" t="s">
        <v>42</v>
      </c>
      <c r="B617" t="s">
        <v>82</v>
      </c>
      <c r="L617" t="s">
        <v>107</v>
      </c>
      <c r="M617" t="s">
        <v>78</v>
      </c>
      <c r="N617" t="s">
        <v>47</v>
      </c>
      <c r="O617" s="2">
        <v>0.41</v>
      </c>
      <c r="P617" s="2">
        <v>0.28000000000000003</v>
      </c>
      <c r="Q617" t="s">
        <v>45</v>
      </c>
      <c r="R617" t="s">
        <v>117</v>
      </c>
      <c r="S617">
        <v>13</v>
      </c>
      <c r="T617">
        <v>27</v>
      </c>
      <c r="U617">
        <v>87</v>
      </c>
      <c r="V617">
        <v>6</v>
      </c>
      <c r="W617" s="2">
        <v>0.41</v>
      </c>
      <c r="X617" s="2">
        <v>0.22</v>
      </c>
      <c r="Y617">
        <v>13</v>
      </c>
      <c r="Z617">
        <v>11</v>
      </c>
      <c r="AA617">
        <v>7</v>
      </c>
      <c r="AC617" s="22">
        <v>1244</v>
      </c>
      <c r="AD617" s="23">
        <v>14</v>
      </c>
      <c r="AE617" s="23">
        <v>17</v>
      </c>
      <c r="AF617" s="22">
        <v>67</v>
      </c>
      <c r="AG617" s="22">
        <v>96</v>
      </c>
      <c r="AH617" s="22">
        <v>19</v>
      </c>
      <c r="AI617" s="22">
        <v>2.5</v>
      </c>
      <c r="AJ617" s="22">
        <v>75</v>
      </c>
      <c r="AK617" s="24">
        <v>4</v>
      </c>
      <c r="AL617" s="24">
        <f>Tabla_Estadisticas[[#This Row],[E1_Pts_Saque]]+Tabla_Estadisticas[[#This Row],[E1_Error_Saque]]/Tabla_Estadisticas[[#This Row],[E1_Total_Saques]]</f>
        <v>6.1634615384615383</v>
      </c>
      <c r="AM617" s="24">
        <f>Tabla_Estadisticas[[#This Row],[E1_Pts_Contraataque]]/Tabla_Estadisticas[[#This Row],[E1_Total_Saques]]</f>
        <v>0.25961538461538464</v>
      </c>
      <c r="AN617" s="22">
        <v>57</v>
      </c>
      <c r="AO617" s="22">
        <v>89</v>
      </c>
      <c r="AP617" s="22">
        <v>14</v>
      </c>
      <c r="AQ617" s="22">
        <v>1</v>
      </c>
      <c r="AR617" s="22">
        <v>77</v>
      </c>
      <c r="AS617" s="25">
        <v>10</v>
      </c>
      <c r="AT617" s="24">
        <f>Tabla_Estadisticas[[#This Row],[E2_Pts_Saque]]+Tabla_Estadisticas[[#This Row],[E2_Error_Saque]]/Tabla_Estadisticas[[#This Row],[E2_Total_Saques]]</f>
        <v>6.2452830188679247</v>
      </c>
      <c r="AU617" s="24">
        <f>Tabla_Estadisticas[[#This Row],[E2_Pts_Contraataque]]/Tabla_Estadisticas[[#This Row],[E2_Pts_Totales]]</f>
        <v>0.31168831168831168</v>
      </c>
      <c r="AW617" s="30">
        <v>1245</v>
      </c>
      <c r="AX617" s="31">
        <v>42759</v>
      </c>
      <c r="AY617" s="30">
        <f>_xlfn.XLOOKUP(Auxiliar!A1246,Equipos!$B$2:$B$24,Equipos!$A$2:$A$24,"error",0)</f>
        <v>12</v>
      </c>
      <c r="AZ617" s="30">
        <f>_xlfn.XLOOKUP(Auxiliar!B1246,Equipos!$B$2:$B$24,Equipos!$A$2:$A$24,"error",0)</f>
        <v>15</v>
      </c>
      <c r="BA617" s="30">
        <v>1</v>
      </c>
      <c r="BB617" s="30">
        <v>3</v>
      </c>
    </row>
    <row r="618" spans="1:54" x14ac:dyDescent="0.25">
      <c r="A618" t="s">
        <v>71</v>
      </c>
      <c r="B618" t="s">
        <v>101</v>
      </c>
      <c r="L618" t="s">
        <v>79</v>
      </c>
      <c r="M618" t="s">
        <v>113</v>
      </c>
      <c r="N618" t="s">
        <v>58</v>
      </c>
      <c r="O618" s="2">
        <v>0.5</v>
      </c>
      <c r="P618" s="2">
        <v>0.2</v>
      </c>
      <c r="Q618" t="s">
        <v>45</v>
      </c>
      <c r="R618" t="s">
        <v>68</v>
      </c>
      <c r="S618">
        <v>8</v>
      </c>
      <c r="T618">
        <v>39</v>
      </c>
      <c r="U618">
        <v>46</v>
      </c>
      <c r="V618">
        <v>1</v>
      </c>
      <c r="W618" s="2">
        <v>0.45</v>
      </c>
      <c r="X618" s="2">
        <v>0.26</v>
      </c>
      <c r="Y618">
        <v>3</v>
      </c>
      <c r="Z618">
        <v>11</v>
      </c>
      <c r="AA618">
        <v>12</v>
      </c>
      <c r="AC618" s="26">
        <v>1245</v>
      </c>
      <c r="AD618" s="27">
        <v>12</v>
      </c>
      <c r="AE618" s="27">
        <v>15</v>
      </c>
      <c r="AF618" s="26">
        <v>55</v>
      </c>
      <c r="AG618" s="26">
        <v>85</v>
      </c>
      <c r="AH618" s="26">
        <v>13</v>
      </c>
      <c r="AI618" s="26">
        <v>0.75</v>
      </c>
      <c r="AJ618" s="26">
        <v>79</v>
      </c>
      <c r="AK618" s="28">
        <v>3</v>
      </c>
      <c r="AL618" s="28">
        <f>Tabla_Estadisticas[[#This Row],[E1_Pts_Saque]]+Tabla_Estadisticas[[#This Row],[E1_Error_Saque]]/Tabla_Estadisticas[[#This Row],[E1_Total_Saques]]</f>
        <v>1.1636363636363636</v>
      </c>
      <c r="AM618" s="28">
        <f>Tabla_Estadisticas[[#This Row],[E1_Pts_Contraataque]]/Tabla_Estadisticas[[#This Row],[E1_Total_Saques]]</f>
        <v>0.16363636363636364</v>
      </c>
      <c r="AN618" s="26">
        <v>72</v>
      </c>
      <c r="AO618" s="26">
        <v>93</v>
      </c>
      <c r="AP618" s="26">
        <v>14</v>
      </c>
      <c r="AQ618" s="26">
        <v>0.75</v>
      </c>
      <c r="AR618" s="26">
        <v>72</v>
      </c>
      <c r="AS618" s="29">
        <v>3</v>
      </c>
      <c r="AT618" s="28">
        <f>Tabla_Estadisticas[[#This Row],[E2_Pts_Saque]]+Tabla_Estadisticas[[#This Row],[E2_Error_Saque]]/Tabla_Estadisticas[[#This Row],[E2_Total_Saques]]</f>
        <v>4.1621621621621623</v>
      </c>
      <c r="AU618" s="28">
        <f>Tabla_Estadisticas[[#This Row],[E2_Pts_Contraataque]]/Tabla_Estadisticas[[#This Row],[E2_Pts_Totales]]</f>
        <v>0.43859649122807015</v>
      </c>
      <c r="AW618" s="22">
        <v>1246</v>
      </c>
      <c r="AX618" s="32">
        <v>42757</v>
      </c>
      <c r="AY618" s="22">
        <f>_xlfn.XLOOKUP(Auxiliar!A1247,Equipos!$B$2:$B$24,Equipos!$A$2:$A$24,"error",0)</f>
        <v>7</v>
      </c>
      <c r="AZ618" s="22">
        <f>_xlfn.XLOOKUP(Auxiliar!B1247,Equipos!$B$2:$B$24,Equipos!$A$2:$A$24,"error",0)</f>
        <v>8</v>
      </c>
      <c r="BA618" s="22">
        <v>3</v>
      </c>
      <c r="BB618" s="22">
        <v>2</v>
      </c>
    </row>
    <row r="619" spans="1:54" x14ac:dyDescent="0.25">
      <c r="A619" t="s">
        <v>100</v>
      </c>
      <c r="B619" t="s">
        <v>72</v>
      </c>
      <c r="L619" t="s">
        <v>66</v>
      </c>
      <c r="M619" t="s">
        <v>148</v>
      </c>
      <c r="N619" t="s">
        <v>68</v>
      </c>
      <c r="O619" s="2">
        <v>0.47</v>
      </c>
      <c r="P619" s="2">
        <v>0.2</v>
      </c>
      <c r="Q619" t="s">
        <v>68</v>
      </c>
      <c r="R619" t="s">
        <v>50</v>
      </c>
      <c r="S619">
        <v>9</v>
      </c>
      <c r="T619">
        <v>14</v>
      </c>
      <c r="U619">
        <v>64</v>
      </c>
      <c r="V619">
        <v>3</v>
      </c>
      <c r="W619" s="2">
        <v>0.46</v>
      </c>
      <c r="X619" s="2">
        <v>0.23</v>
      </c>
      <c r="Y619">
        <v>7</v>
      </c>
      <c r="Z619">
        <v>3</v>
      </c>
      <c r="AA619">
        <v>4</v>
      </c>
      <c r="AC619" s="22">
        <v>1246</v>
      </c>
      <c r="AD619" s="23">
        <v>7</v>
      </c>
      <c r="AE619" s="23">
        <v>8</v>
      </c>
      <c r="AF619" s="22">
        <v>80</v>
      </c>
      <c r="AG619" s="22">
        <v>105</v>
      </c>
      <c r="AH619" s="22">
        <v>16</v>
      </c>
      <c r="AI619" s="22">
        <v>1.8</v>
      </c>
      <c r="AJ619" s="22">
        <v>87</v>
      </c>
      <c r="AK619" s="24">
        <v>12</v>
      </c>
      <c r="AL619" s="24">
        <f>Tabla_Estadisticas[[#This Row],[E1_Pts_Saque]]+Tabla_Estadisticas[[#This Row],[E1_Error_Saque]]/Tabla_Estadisticas[[#This Row],[E1_Total_Saques]]</f>
        <v>3.1898734177215191</v>
      </c>
      <c r="AM619" s="24">
        <f>Tabla_Estadisticas[[#This Row],[E1_Pts_Contraataque]]/Tabla_Estadisticas[[#This Row],[E1_Total_Saques]]</f>
        <v>0.27848101265822783</v>
      </c>
      <c r="AN619" s="22">
        <v>80</v>
      </c>
      <c r="AO619" s="22">
        <v>105</v>
      </c>
      <c r="AP619" s="22">
        <v>18</v>
      </c>
      <c r="AQ619" s="22">
        <v>2.4</v>
      </c>
      <c r="AR619" s="22">
        <v>89</v>
      </c>
      <c r="AS619" s="25">
        <v>9</v>
      </c>
      <c r="AT619" s="24">
        <f>Tabla_Estadisticas[[#This Row],[E2_Pts_Saque]]+Tabla_Estadisticas[[#This Row],[E2_Error_Saque]]/Tabla_Estadisticas[[#This Row],[E2_Total_Saques]]</f>
        <v>3.1791044776119404</v>
      </c>
      <c r="AU619" s="24">
        <f>Tabla_Estadisticas[[#This Row],[E2_Pts_Contraataque]]/Tabla_Estadisticas[[#This Row],[E2_Pts_Totales]]</f>
        <v>0.24444444444444444</v>
      </c>
      <c r="AW619" s="30">
        <v>1247</v>
      </c>
      <c r="AX619" s="31">
        <v>42757</v>
      </c>
      <c r="AY619" s="30">
        <f>_xlfn.XLOOKUP(Auxiliar!A1248,Equipos!$B$2:$B$24,Equipos!$A$2:$A$24,"error",0)</f>
        <v>13</v>
      </c>
      <c r="AZ619" s="30">
        <f>_xlfn.XLOOKUP(Auxiliar!B1248,Equipos!$B$2:$B$24,Equipos!$A$2:$A$24,"error",0)</f>
        <v>19</v>
      </c>
      <c r="BA619" s="30">
        <v>3</v>
      </c>
      <c r="BB619" s="30">
        <v>0</v>
      </c>
    </row>
    <row r="620" spans="1:54" x14ac:dyDescent="0.25">
      <c r="A620" t="s">
        <v>63</v>
      </c>
      <c r="B620" t="s">
        <v>53</v>
      </c>
      <c r="L620" t="s">
        <v>79</v>
      </c>
      <c r="M620" t="s">
        <v>160</v>
      </c>
      <c r="N620" t="s">
        <v>49</v>
      </c>
      <c r="O620" s="2">
        <v>0.43</v>
      </c>
      <c r="P620" s="2">
        <v>0.17</v>
      </c>
      <c r="Q620" t="s">
        <v>77</v>
      </c>
      <c r="R620" t="s">
        <v>98</v>
      </c>
      <c r="S620">
        <v>5</v>
      </c>
      <c r="T620">
        <v>34</v>
      </c>
      <c r="U620">
        <v>47</v>
      </c>
      <c r="V620">
        <v>5</v>
      </c>
      <c r="W620" s="2">
        <v>0.63</v>
      </c>
      <c r="X620" s="2">
        <v>0.34</v>
      </c>
      <c r="Y620">
        <v>2</v>
      </c>
      <c r="Z620">
        <v>5</v>
      </c>
      <c r="AA620">
        <v>10</v>
      </c>
      <c r="AC620" s="26">
        <v>1247</v>
      </c>
      <c r="AD620" s="27">
        <v>13</v>
      </c>
      <c r="AE620" s="27">
        <v>19</v>
      </c>
      <c r="AF620" s="26">
        <v>55</v>
      </c>
      <c r="AG620" s="26">
        <v>73</v>
      </c>
      <c r="AH620" s="26">
        <v>15</v>
      </c>
      <c r="AI620" s="26">
        <v>1</v>
      </c>
      <c r="AJ620" s="26">
        <v>57</v>
      </c>
      <c r="AK620" s="28">
        <v>6</v>
      </c>
      <c r="AL620" s="28">
        <f>Tabla_Estadisticas[[#This Row],[E1_Pts_Saque]]+Tabla_Estadisticas[[#This Row],[E1_Error_Saque]]/Tabla_Estadisticas[[#This Row],[E1_Total_Saques]]</f>
        <v>5.2295081967213113</v>
      </c>
      <c r="AM620" s="28">
        <f>Tabla_Estadisticas[[#This Row],[E1_Pts_Contraataque]]/Tabla_Estadisticas[[#This Row],[E1_Total_Saques]]</f>
        <v>0.18032786885245902</v>
      </c>
      <c r="AN620" s="26">
        <v>45</v>
      </c>
      <c r="AO620" s="26">
        <v>69</v>
      </c>
      <c r="AP620" s="26">
        <v>12</v>
      </c>
      <c r="AQ620" s="26">
        <v>2</v>
      </c>
      <c r="AR620" s="26">
        <v>58</v>
      </c>
      <c r="AS620" s="29">
        <v>3</v>
      </c>
      <c r="AT620" s="28">
        <f>Tabla_Estadisticas[[#This Row],[E2_Pts_Saque]]+Tabla_Estadisticas[[#This Row],[E2_Error_Saque]]/Tabla_Estadisticas[[#This Row],[E2_Total_Saques]]</f>
        <v>10.179487179487179</v>
      </c>
      <c r="AU620" s="28">
        <f>Tabla_Estadisticas[[#This Row],[E2_Pts_Contraataque]]/Tabla_Estadisticas[[#This Row],[E2_Pts_Totales]]</f>
        <v>0.49152542372881358</v>
      </c>
      <c r="AW620" s="22">
        <v>1248</v>
      </c>
      <c r="AX620" s="32">
        <v>42770</v>
      </c>
      <c r="AY620" s="22">
        <f>_xlfn.XLOOKUP(Auxiliar!A1249,Equipos!$B$2:$B$24,Equipos!$A$2:$A$24,"error",0)</f>
        <v>16</v>
      </c>
      <c r="AZ620" s="22">
        <f>_xlfn.XLOOKUP(Auxiliar!B1249,Equipos!$B$2:$B$24,Equipos!$A$2:$A$24,"error",0)</f>
        <v>13</v>
      </c>
      <c r="BA620" s="22">
        <v>3</v>
      </c>
      <c r="BB620" s="22">
        <v>1</v>
      </c>
    </row>
    <row r="621" spans="1:54" x14ac:dyDescent="0.25">
      <c r="A621" t="s">
        <v>87</v>
      </c>
      <c r="B621" t="s">
        <v>92</v>
      </c>
      <c r="L621" t="s">
        <v>132</v>
      </c>
      <c r="M621" t="s">
        <v>156</v>
      </c>
      <c r="N621" t="s">
        <v>77</v>
      </c>
      <c r="O621" s="2">
        <v>0.37</v>
      </c>
      <c r="P621" s="2">
        <v>0.12</v>
      </c>
      <c r="Q621" t="s">
        <v>79</v>
      </c>
      <c r="R621" t="s">
        <v>84</v>
      </c>
      <c r="S621">
        <v>11</v>
      </c>
      <c r="T621">
        <v>17</v>
      </c>
      <c r="U621">
        <v>85</v>
      </c>
      <c r="V621">
        <v>6</v>
      </c>
      <c r="W621" s="2">
        <v>0.55000000000000004</v>
      </c>
      <c r="X621" s="2">
        <v>0.24</v>
      </c>
      <c r="Y621">
        <v>12</v>
      </c>
      <c r="Z621">
        <v>8</v>
      </c>
      <c r="AA621">
        <v>4</v>
      </c>
      <c r="AC621" s="22">
        <v>1248</v>
      </c>
      <c r="AD621" s="23">
        <v>16</v>
      </c>
      <c r="AE621" s="23">
        <v>13</v>
      </c>
      <c r="AF621" s="22">
        <v>68</v>
      </c>
      <c r="AG621" s="22">
        <v>96</v>
      </c>
      <c r="AH621" s="22">
        <v>17</v>
      </c>
      <c r="AI621" s="22">
        <v>2</v>
      </c>
      <c r="AJ621" s="22">
        <v>70</v>
      </c>
      <c r="AK621" s="24">
        <v>4</v>
      </c>
      <c r="AL621" s="24">
        <f>Tabla_Estadisticas[[#This Row],[E1_Pts_Saque]]+Tabla_Estadisticas[[#This Row],[E1_Error_Saque]]/Tabla_Estadisticas[[#This Row],[E1_Total_Saques]]</f>
        <v>6.1326530612244898</v>
      </c>
      <c r="AM621" s="24">
        <f>Tabla_Estadisticas[[#This Row],[E1_Pts_Contraataque]]/Tabla_Estadisticas[[#This Row],[E1_Total_Saques]]</f>
        <v>0.20408163265306123</v>
      </c>
      <c r="AN621" s="22">
        <v>67</v>
      </c>
      <c r="AO621" s="22">
        <v>89</v>
      </c>
      <c r="AP621" s="22">
        <v>19</v>
      </c>
      <c r="AQ621" s="22">
        <v>1</v>
      </c>
      <c r="AR621" s="22">
        <v>79</v>
      </c>
      <c r="AS621" s="25">
        <v>8</v>
      </c>
      <c r="AT621" s="24">
        <f>Tabla_Estadisticas[[#This Row],[E2_Pts_Saque]]+Tabla_Estadisticas[[#This Row],[E2_Error_Saque]]/Tabla_Estadisticas[[#This Row],[E2_Total_Saques]]</f>
        <v>5.213483146067416</v>
      </c>
      <c r="AU621" s="24">
        <f>Tabla_Estadisticas[[#This Row],[E2_Pts_Contraataque]]/Tabla_Estadisticas[[#This Row],[E2_Pts_Totales]]</f>
        <v>0.23880597014925373</v>
      </c>
      <c r="AW621" s="30">
        <v>1249</v>
      </c>
      <c r="AX621" s="31">
        <v>42772</v>
      </c>
      <c r="AY621" s="30">
        <f>_xlfn.XLOOKUP(Auxiliar!A1250,Equipos!$B$2:$B$24,Equipos!$A$2:$A$24,"error",0)</f>
        <v>19</v>
      </c>
      <c r="AZ621" s="30">
        <f>_xlfn.XLOOKUP(Auxiliar!B1250,Equipos!$B$2:$B$24,Equipos!$A$2:$A$24,"error",0)</f>
        <v>7</v>
      </c>
      <c r="BA621" s="30">
        <v>3</v>
      </c>
      <c r="BB621" s="30">
        <v>1</v>
      </c>
    </row>
    <row r="622" spans="1:54" x14ac:dyDescent="0.25">
      <c r="A622" t="s">
        <v>54</v>
      </c>
      <c r="B622" t="s">
        <v>41</v>
      </c>
      <c r="L622" t="s">
        <v>89</v>
      </c>
      <c r="M622" t="s">
        <v>73</v>
      </c>
      <c r="N622" t="s">
        <v>50</v>
      </c>
      <c r="O622" s="2">
        <v>0.59</v>
      </c>
      <c r="P622" s="2">
        <v>0.28000000000000003</v>
      </c>
      <c r="Q622" t="s">
        <v>47</v>
      </c>
      <c r="R622" t="s">
        <v>58</v>
      </c>
      <c r="S622">
        <v>17</v>
      </c>
      <c r="T622">
        <v>19</v>
      </c>
      <c r="U622">
        <v>78</v>
      </c>
      <c r="V622">
        <v>7</v>
      </c>
      <c r="W622" s="2">
        <v>0.55000000000000004</v>
      </c>
      <c r="X622" s="2">
        <v>0.17</v>
      </c>
      <c r="Y622">
        <v>4</v>
      </c>
      <c r="Z622">
        <v>6</v>
      </c>
      <c r="AA622">
        <v>7</v>
      </c>
      <c r="AC622" s="26">
        <v>1249</v>
      </c>
      <c r="AD622" s="27">
        <v>19</v>
      </c>
      <c r="AE622" s="27">
        <v>7</v>
      </c>
      <c r="AF622" s="26">
        <v>79</v>
      </c>
      <c r="AG622" s="26">
        <v>102</v>
      </c>
      <c r="AH622" s="26">
        <v>22</v>
      </c>
      <c r="AI622" s="26">
        <v>1.75</v>
      </c>
      <c r="AJ622" s="26">
        <v>86</v>
      </c>
      <c r="AK622" s="28">
        <v>5</v>
      </c>
      <c r="AL622" s="28">
        <f>Tabla_Estadisticas[[#This Row],[E1_Pts_Saque]]+Tabla_Estadisticas[[#This Row],[E1_Error_Saque]]/Tabla_Estadisticas[[#This Row],[E1_Total_Saques]]</f>
        <v>7.1875</v>
      </c>
      <c r="AM622" s="28">
        <f>Tabla_Estadisticas[[#This Row],[E1_Pts_Contraataque]]/Tabla_Estadisticas[[#This Row],[E1_Total_Saques]]</f>
        <v>0.29166666666666669</v>
      </c>
      <c r="AN622" s="26">
        <v>69</v>
      </c>
      <c r="AO622" s="26">
        <v>99</v>
      </c>
      <c r="AP622" s="26">
        <v>13</v>
      </c>
      <c r="AQ622" s="26">
        <v>1.25</v>
      </c>
      <c r="AR622" s="26">
        <v>80</v>
      </c>
      <c r="AS622" s="29">
        <v>7</v>
      </c>
      <c r="AT622" s="28">
        <f>Tabla_Estadisticas[[#This Row],[E2_Pts_Saque]]+Tabla_Estadisticas[[#This Row],[E2_Error_Saque]]/Tabla_Estadisticas[[#This Row],[E2_Total_Saques]]</f>
        <v>7.25</v>
      </c>
      <c r="AU622" s="28">
        <f>Tabla_Estadisticas[[#This Row],[E2_Pts_Contraataque]]/Tabla_Estadisticas[[#This Row],[E2_Pts_Totales]]</f>
        <v>0.33898305084745761</v>
      </c>
      <c r="AW622" s="22">
        <v>1250</v>
      </c>
      <c r="AX622" s="32">
        <v>42771</v>
      </c>
      <c r="AY622" s="22">
        <f>_xlfn.XLOOKUP(Auxiliar!A1251,Equipos!$B$2:$B$24,Equipos!$A$2:$A$24,"error",0)</f>
        <v>8</v>
      </c>
      <c r="AZ622" s="22">
        <f>_xlfn.XLOOKUP(Auxiliar!B1251,Equipos!$B$2:$B$24,Equipos!$A$2:$A$24,"error",0)</f>
        <v>12</v>
      </c>
      <c r="BA622" s="22">
        <v>3</v>
      </c>
      <c r="BB622" s="22">
        <v>2</v>
      </c>
    </row>
    <row r="623" spans="1:54" x14ac:dyDescent="0.25">
      <c r="A623" t="s">
        <v>87</v>
      </c>
      <c r="B623" t="s">
        <v>86</v>
      </c>
      <c r="L623" t="s">
        <v>95</v>
      </c>
      <c r="M623" t="s">
        <v>119</v>
      </c>
      <c r="N623" t="s">
        <v>58</v>
      </c>
      <c r="O623" s="2">
        <v>0.52</v>
      </c>
      <c r="P623" s="2">
        <v>0.13</v>
      </c>
      <c r="Q623" t="s">
        <v>49</v>
      </c>
      <c r="R623" t="s">
        <v>79</v>
      </c>
      <c r="S623">
        <v>11</v>
      </c>
      <c r="T623">
        <v>21</v>
      </c>
      <c r="U623">
        <v>81</v>
      </c>
      <c r="V623">
        <v>6</v>
      </c>
      <c r="W623" s="2">
        <v>0.45</v>
      </c>
      <c r="X623" s="2">
        <v>0.11</v>
      </c>
      <c r="Y623">
        <v>8</v>
      </c>
      <c r="Z623">
        <v>10</v>
      </c>
      <c r="AA623">
        <v>8</v>
      </c>
      <c r="AC623" s="22">
        <v>1250</v>
      </c>
      <c r="AD623" s="23">
        <v>8</v>
      </c>
      <c r="AE623" s="23">
        <v>12</v>
      </c>
      <c r="AF623" s="22">
        <v>76</v>
      </c>
      <c r="AG623" s="22">
        <v>103</v>
      </c>
      <c r="AH623" s="22">
        <v>13</v>
      </c>
      <c r="AI623" s="22">
        <v>2.2000000000000002</v>
      </c>
      <c r="AJ623" s="22">
        <v>88</v>
      </c>
      <c r="AK623" s="24">
        <v>13</v>
      </c>
      <c r="AL623" s="24">
        <f>Tabla_Estadisticas[[#This Row],[E1_Pts_Saque]]+Tabla_Estadisticas[[#This Row],[E1_Error_Saque]]/Tabla_Estadisticas[[#This Row],[E1_Total_Saques]]</f>
        <v>6.129032258064516</v>
      </c>
      <c r="AM623" s="24">
        <f>Tabla_Estadisticas[[#This Row],[E1_Pts_Contraataque]]/Tabla_Estadisticas[[#This Row],[E1_Total_Saques]]</f>
        <v>0.29032258064516131</v>
      </c>
      <c r="AN623" s="22">
        <v>78</v>
      </c>
      <c r="AO623" s="22">
        <v>106</v>
      </c>
      <c r="AP623" s="22">
        <v>18</v>
      </c>
      <c r="AQ623" s="22">
        <v>1.6</v>
      </c>
      <c r="AR623" s="22">
        <v>90</v>
      </c>
      <c r="AS623" s="25">
        <v>14</v>
      </c>
      <c r="AT623" s="24">
        <f>Tabla_Estadisticas[[#This Row],[E2_Pts_Saque]]+Tabla_Estadisticas[[#This Row],[E2_Error_Saque]]/Tabla_Estadisticas[[#This Row],[E2_Total_Saques]]</f>
        <v>4.2168674698795181</v>
      </c>
      <c r="AU623" s="24">
        <f>Tabla_Estadisticas[[#This Row],[E2_Pts_Contraataque]]/Tabla_Estadisticas[[#This Row],[E2_Pts_Totales]]</f>
        <v>0.30645161290322581</v>
      </c>
      <c r="AW623" s="30">
        <v>1251</v>
      </c>
      <c r="AX623" s="31">
        <v>42770</v>
      </c>
      <c r="AY623" s="30">
        <f>_xlfn.XLOOKUP(Auxiliar!A1252,Equipos!$B$2:$B$24,Equipos!$A$2:$A$24,"error",0)</f>
        <v>15</v>
      </c>
      <c r="AZ623" s="30">
        <f>_xlfn.XLOOKUP(Auxiliar!B1252,Equipos!$B$2:$B$24,Equipos!$A$2:$A$24,"error",0)</f>
        <v>14</v>
      </c>
      <c r="BA623" s="30">
        <v>3</v>
      </c>
      <c r="BB623" s="30">
        <v>2</v>
      </c>
    </row>
    <row r="624" spans="1:54" x14ac:dyDescent="0.25">
      <c r="A624" t="s">
        <v>54</v>
      </c>
      <c r="B624" t="s">
        <v>63</v>
      </c>
      <c r="L624" t="s">
        <v>136</v>
      </c>
      <c r="M624" t="s">
        <v>157</v>
      </c>
      <c r="N624" t="s">
        <v>68</v>
      </c>
      <c r="O624" s="2">
        <v>0.53</v>
      </c>
      <c r="P624" s="2">
        <v>0.19</v>
      </c>
      <c r="Q624" t="s">
        <v>51</v>
      </c>
      <c r="R624" t="s">
        <v>47</v>
      </c>
      <c r="S624">
        <v>12</v>
      </c>
      <c r="T624">
        <v>39</v>
      </c>
      <c r="U624">
        <v>77</v>
      </c>
      <c r="V624">
        <v>7</v>
      </c>
      <c r="W624" s="2">
        <v>0.41</v>
      </c>
      <c r="X624" s="2">
        <v>0.15</v>
      </c>
      <c r="Y624">
        <v>6</v>
      </c>
      <c r="Z624">
        <v>14</v>
      </c>
      <c r="AA624">
        <v>12</v>
      </c>
      <c r="AC624" s="26">
        <v>1251</v>
      </c>
      <c r="AD624" s="27">
        <v>15</v>
      </c>
      <c r="AE624" s="27">
        <v>14</v>
      </c>
      <c r="AF624" s="26">
        <v>72</v>
      </c>
      <c r="AG624" s="26">
        <v>108</v>
      </c>
      <c r="AH624" s="26">
        <v>18</v>
      </c>
      <c r="AI624" s="26">
        <v>1.4</v>
      </c>
      <c r="AJ624" s="26">
        <v>85</v>
      </c>
      <c r="AK624" s="28">
        <v>5</v>
      </c>
      <c r="AL624" s="28">
        <f>Tabla_Estadisticas[[#This Row],[E1_Pts_Saque]]+Tabla_Estadisticas[[#This Row],[E1_Error_Saque]]/Tabla_Estadisticas[[#This Row],[E1_Total_Saques]]</f>
        <v>7.189473684210526</v>
      </c>
      <c r="AM624" s="28">
        <f>Tabla_Estadisticas[[#This Row],[E1_Pts_Contraataque]]/Tabla_Estadisticas[[#This Row],[E1_Total_Saques]]</f>
        <v>0.28421052631578947</v>
      </c>
      <c r="AN624" s="26">
        <v>81</v>
      </c>
      <c r="AO624" s="26">
        <v>110</v>
      </c>
      <c r="AP624" s="26">
        <v>25</v>
      </c>
      <c r="AQ624" s="26">
        <v>1</v>
      </c>
      <c r="AR624" s="26">
        <v>90</v>
      </c>
      <c r="AS624" s="29">
        <v>7</v>
      </c>
      <c r="AT624" s="28">
        <f>Tabla_Estadisticas[[#This Row],[E2_Pts_Saque]]+Tabla_Estadisticas[[#This Row],[E2_Error_Saque]]/Tabla_Estadisticas[[#This Row],[E2_Total_Saques]]</f>
        <v>3.1727272727272728</v>
      </c>
      <c r="AU624" s="28">
        <f>Tabla_Estadisticas[[#This Row],[E2_Pts_Contraataque]]/Tabla_Estadisticas[[#This Row],[E2_Pts_Totales]]</f>
        <v>0.41558441558441561</v>
      </c>
      <c r="AW624" s="22">
        <v>1252</v>
      </c>
      <c r="AX624" s="32">
        <v>42769</v>
      </c>
      <c r="AY624" s="22">
        <f>_xlfn.XLOOKUP(Auxiliar!A1253,Equipos!$B$2:$B$24,Equipos!$A$2:$A$24,"error",0)</f>
        <v>17</v>
      </c>
      <c r="AZ624" s="22">
        <f>_xlfn.XLOOKUP(Auxiliar!B1253,Equipos!$B$2:$B$24,Equipos!$A$2:$A$24,"error",0)</f>
        <v>2</v>
      </c>
      <c r="BA624" s="22">
        <v>1</v>
      </c>
      <c r="BB624" s="22">
        <v>3</v>
      </c>
    </row>
    <row r="625" spans="1:54" x14ac:dyDescent="0.25">
      <c r="A625" t="s">
        <v>41</v>
      </c>
      <c r="B625" t="s">
        <v>100</v>
      </c>
      <c r="L625" t="s">
        <v>95</v>
      </c>
      <c r="M625" t="s">
        <v>135</v>
      </c>
      <c r="N625" t="s">
        <v>58</v>
      </c>
      <c r="O625" s="2">
        <v>0.48</v>
      </c>
      <c r="P625" s="2">
        <v>0.27</v>
      </c>
      <c r="Q625" t="s">
        <v>47</v>
      </c>
      <c r="R625" t="s">
        <v>47</v>
      </c>
      <c r="S625">
        <v>10</v>
      </c>
      <c r="T625">
        <v>24</v>
      </c>
      <c r="U625">
        <v>78</v>
      </c>
      <c r="V625">
        <v>8</v>
      </c>
      <c r="W625" s="2">
        <v>0.43</v>
      </c>
      <c r="X625" s="2">
        <v>0.2</v>
      </c>
      <c r="Y625">
        <v>6</v>
      </c>
      <c r="Z625">
        <v>6</v>
      </c>
      <c r="AA625">
        <v>5</v>
      </c>
      <c r="AC625" s="22">
        <v>1252</v>
      </c>
      <c r="AD625" s="23">
        <v>17</v>
      </c>
      <c r="AE625" s="23">
        <v>2</v>
      </c>
      <c r="AF625" s="22">
        <v>65</v>
      </c>
      <c r="AG625" s="22">
        <v>94</v>
      </c>
      <c r="AH625" s="22">
        <v>9</v>
      </c>
      <c r="AI625" s="22">
        <v>1.5</v>
      </c>
      <c r="AJ625" s="22">
        <v>84</v>
      </c>
      <c r="AK625" s="24">
        <v>13</v>
      </c>
      <c r="AL625" s="24">
        <f>Tabla_Estadisticas[[#This Row],[E1_Pts_Saque]]+Tabla_Estadisticas[[#This Row],[E1_Error_Saque]]/Tabla_Estadisticas[[#This Row],[E1_Total_Saques]]</f>
        <v>8.1958762886597931</v>
      </c>
      <c r="AM625" s="24">
        <f>Tabla_Estadisticas[[#This Row],[E1_Pts_Contraataque]]/Tabla_Estadisticas[[#This Row],[E1_Total_Saques]]</f>
        <v>0.23711340206185566</v>
      </c>
      <c r="AN625" s="22">
        <v>78</v>
      </c>
      <c r="AO625" s="22">
        <v>98</v>
      </c>
      <c r="AP625" s="22">
        <v>14</v>
      </c>
      <c r="AQ625" s="22">
        <v>3.25</v>
      </c>
      <c r="AR625" s="22">
        <v>85</v>
      </c>
      <c r="AS625" s="25">
        <v>6</v>
      </c>
      <c r="AT625" s="24">
        <f>Tabla_Estadisticas[[#This Row],[E2_Pts_Saque]]+Tabla_Estadisticas[[#This Row],[E2_Error_Saque]]/Tabla_Estadisticas[[#This Row],[E2_Total_Saques]]</f>
        <v>4.2340425531914896</v>
      </c>
      <c r="AU625" s="24">
        <f>Tabla_Estadisticas[[#This Row],[E2_Pts_Contraataque]]/Tabla_Estadisticas[[#This Row],[E2_Pts_Totales]]</f>
        <v>0.30434782608695654</v>
      </c>
      <c r="AW625" s="30">
        <v>1253</v>
      </c>
      <c r="AX625" s="31">
        <v>42770</v>
      </c>
      <c r="AY625" s="30">
        <f>_xlfn.XLOOKUP(Auxiliar!A1254,Equipos!$B$2:$B$24,Equipos!$A$2:$A$24,"error",0)</f>
        <v>20</v>
      </c>
      <c r="AZ625" s="30">
        <f>_xlfn.XLOOKUP(Auxiliar!B1254,Equipos!$B$2:$B$24,Equipos!$A$2:$A$24,"error",0)</f>
        <v>9</v>
      </c>
      <c r="BA625" s="30">
        <v>1</v>
      </c>
      <c r="BB625" s="30">
        <v>3</v>
      </c>
    </row>
    <row r="626" spans="1:54" x14ac:dyDescent="0.25">
      <c r="A626" t="s">
        <v>92</v>
      </c>
      <c r="B626" t="s">
        <v>71</v>
      </c>
      <c r="L626" t="s">
        <v>118</v>
      </c>
      <c r="M626" t="s">
        <v>46</v>
      </c>
      <c r="N626" t="s">
        <v>68</v>
      </c>
      <c r="O626" s="2">
        <v>0.39</v>
      </c>
      <c r="P626" s="2">
        <v>0.24</v>
      </c>
      <c r="Q626" t="s">
        <v>69</v>
      </c>
      <c r="R626" t="s">
        <v>117</v>
      </c>
      <c r="S626">
        <v>16</v>
      </c>
      <c r="T626">
        <v>33</v>
      </c>
      <c r="U626">
        <v>87</v>
      </c>
      <c r="V626">
        <v>9</v>
      </c>
      <c r="W626" s="2">
        <v>0.31</v>
      </c>
      <c r="X626" s="2">
        <v>0.14000000000000001</v>
      </c>
      <c r="Y626">
        <v>13</v>
      </c>
      <c r="Z626">
        <v>9</v>
      </c>
      <c r="AA626">
        <v>15</v>
      </c>
      <c r="AC626" s="26">
        <v>1253</v>
      </c>
      <c r="AD626" s="27">
        <v>20</v>
      </c>
      <c r="AE626" s="27">
        <v>9</v>
      </c>
      <c r="AF626" s="26">
        <v>48</v>
      </c>
      <c r="AG626" s="26">
        <v>81</v>
      </c>
      <c r="AH626" s="26">
        <v>17</v>
      </c>
      <c r="AI626" s="26">
        <v>0</v>
      </c>
      <c r="AJ626" s="26">
        <v>80</v>
      </c>
      <c r="AK626" s="28">
        <v>7</v>
      </c>
      <c r="AL626" s="28">
        <f>Tabla_Estadisticas[[#This Row],[E1_Pts_Saque]]+Tabla_Estadisticas[[#This Row],[E1_Error_Saque]]/Tabla_Estadisticas[[#This Row],[E1_Total_Saques]]</f>
        <v>9.112244897959183</v>
      </c>
      <c r="AM626" s="28">
        <f>Tabla_Estadisticas[[#This Row],[E1_Pts_Contraataque]]/Tabla_Estadisticas[[#This Row],[E1_Total_Saques]]</f>
        <v>0.34693877551020408</v>
      </c>
      <c r="AN626" s="26">
        <v>62</v>
      </c>
      <c r="AO626" s="26">
        <v>96</v>
      </c>
      <c r="AP626" s="26">
        <v>16</v>
      </c>
      <c r="AQ626" s="26">
        <v>1.75</v>
      </c>
      <c r="AR626" s="26">
        <v>64</v>
      </c>
      <c r="AS626" s="29">
        <v>0</v>
      </c>
      <c r="AT626" s="28">
        <f>Tabla_Estadisticas[[#This Row],[E2_Pts_Saque]]+Tabla_Estadisticas[[#This Row],[E2_Error_Saque]]/Tabla_Estadisticas[[#This Row],[E2_Total_Saques]]</f>
        <v>3.0813953488372094</v>
      </c>
      <c r="AU626" s="28">
        <f>Tabla_Estadisticas[[#This Row],[E2_Pts_Contraataque]]/Tabla_Estadisticas[[#This Row],[E2_Pts_Totales]]</f>
        <v>0.34328358208955223</v>
      </c>
      <c r="AW626" s="22">
        <v>1254</v>
      </c>
      <c r="AX626" s="32">
        <v>42769</v>
      </c>
      <c r="AY626" s="22">
        <f>_xlfn.XLOOKUP(Auxiliar!A1255,Equipos!$B$2:$B$24,Equipos!$A$2:$A$24,"error",0)</f>
        <v>5</v>
      </c>
      <c r="AZ626" s="22">
        <f>_xlfn.XLOOKUP(Auxiliar!B1255,Equipos!$B$2:$B$24,Equipos!$A$2:$A$24,"error",0)</f>
        <v>18</v>
      </c>
      <c r="BA626" s="22">
        <v>2</v>
      </c>
      <c r="BB626" s="22">
        <v>3</v>
      </c>
    </row>
    <row r="627" spans="1:54" x14ac:dyDescent="0.25">
      <c r="A627" t="s">
        <v>82</v>
      </c>
      <c r="B627" t="s">
        <v>53</v>
      </c>
      <c r="L627" t="s">
        <v>84</v>
      </c>
      <c r="M627" t="s">
        <v>105</v>
      </c>
      <c r="N627" t="s">
        <v>69</v>
      </c>
      <c r="O627" s="2">
        <v>0.38</v>
      </c>
      <c r="P627" s="2">
        <v>0.14000000000000001</v>
      </c>
      <c r="Q627" t="s">
        <v>77</v>
      </c>
      <c r="R627" t="s">
        <v>68</v>
      </c>
      <c r="S627">
        <v>14</v>
      </c>
      <c r="T627">
        <v>33</v>
      </c>
      <c r="U627">
        <v>50</v>
      </c>
      <c r="V627">
        <v>5</v>
      </c>
      <c r="W627" s="2">
        <v>0.36</v>
      </c>
      <c r="X627" s="2">
        <v>0.2</v>
      </c>
      <c r="Y627">
        <v>3</v>
      </c>
      <c r="Z627">
        <v>5</v>
      </c>
      <c r="AA627">
        <v>13</v>
      </c>
      <c r="AC627" s="22">
        <v>1254</v>
      </c>
      <c r="AD627" s="23">
        <v>5</v>
      </c>
      <c r="AE627" s="23">
        <v>18</v>
      </c>
      <c r="AF627" s="22">
        <v>78</v>
      </c>
      <c r="AG627" s="22">
        <v>108</v>
      </c>
      <c r="AH627" s="22">
        <v>16</v>
      </c>
      <c r="AI627" s="22">
        <v>0.8</v>
      </c>
      <c r="AJ627" s="22">
        <v>89</v>
      </c>
      <c r="AK627" s="24">
        <v>6</v>
      </c>
      <c r="AL627" s="24">
        <f>Tabla_Estadisticas[[#This Row],[E1_Pts_Saque]]+Tabla_Estadisticas[[#This Row],[E1_Error_Saque]]/Tabla_Estadisticas[[#This Row],[E1_Total_Saques]]</f>
        <v>5.2307692307692308</v>
      </c>
      <c r="AM627" s="24">
        <f>Tabla_Estadisticas[[#This Row],[E1_Pts_Contraataque]]/Tabla_Estadisticas[[#This Row],[E1_Total_Saques]]</f>
        <v>0.15384615384615385</v>
      </c>
      <c r="AN627" s="22">
        <v>76</v>
      </c>
      <c r="AO627" s="22">
        <v>108</v>
      </c>
      <c r="AP627" s="22">
        <v>19</v>
      </c>
      <c r="AQ627" s="22">
        <v>1.2</v>
      </c>
      <c r="AR627" s="22">
        <v>92</v>
      </c>
      <c r="AS627" s="25">
        <v>4</v>
      </c>
      <c r="AT627" s="24">
        <f>Tabla_Estadisticas[[#This Row],[E2_Pts_Saque]]+Tabla_Estadisticas[[#This Row],[E2_Error_Saque]]/Tabla_Estadisticas[[#This Row],[E2_Total_Saques]]</f>
        <v>9.1298701298701292</v>
      </c>
      <c r="AU627" s="24">
        <f>Tabla_Estadisticas[[#This Row],[E2_Pts_Contraataque]]/Tabla_Estadisticas[[#This Row],[E2_Pts_Totales]]</f>
        <v>0.4107142857142857</v>
      </c>
      <c r="AW627" s="30">
        <v>1255</v>
      </c>
      <c r="AX627" s="31">
        <v>42770</v>
      </c>
      <c r="AY627" s="30">
        <f>_xlfn.XLOOKUP(Auxiliar!A1256,Equipos!$B$2:$B$24,Equipos!$A$2:$A$24,"error",0)</f>
        <v>21</v>
      </c>
      <c r="AZ627" s="30">
        <f>_xlfn.XLOOKUP(Auxiliar!B1256,Equipos!$B$2:$B$24,Equipos!$A$2:$A$24,"error",0)</f>
        <v>1</v>
      </c>
      <c r="BA627" s="30">
        <v>0</v>
      </c>
      <c r="BB627" s="30">
        <v>3</v>
      </c>
    </row>
    <row r="628" spans="1:54" x14ac:dyDescent="0.25">
      <c r="A628" t="s">
        <v>72</v>
      </c>
      <c r="B628" t="s">
        <v>177</v>
      </c>
      <c r="L628" t="s">
        <v>122</v>
      </c>
      <c r="M628" t="s">
        <v>143</v>
      </c>
      <c r="N628" t="s">
        <v>77</v>
      </c>
      <c r="O628" s="2">
        <v>0.51</v>
      </c>
      <c r="P628" s="2">
        <v>0.26</v>
      </c>
      <c r="Q628" t="s">
        <v>60</v>
      </c>
      <c r="R628" t="s">
        <v>47</v>
      </c>
      <c r="S628">
        <v>7</v>
      </c>
      <c r="T628">
        <v>4</v>
      </c>
      <c r="U628">
        <v>59</v>
      </c>
      <c r="V628">
        <v>10</v>
      </c>
      <c r="W628" s="2">
        <v>0.32</v>
      </c>
      <c r="X628" s="2">
        <v>0.16</v>
      </c>
      <c r="Y628">
        <v>6</v>
      </c>
      <c r="Z628">
        <v>1</v>
      </c>
      <c r="AA628">
        <v>7</v>
      </c>
      <c r="AC628" s="26">
        <v>1255</v>
      </c>
      <c r="AD628" s="27">
        <v>21</v>
      </c>
      <c r="AE628" s="27">
        <v>1</v>
      </c>
      <c r="AF628" s="26">
        <v>41</v>
      </c>
      <c r="AG628" s="26">
        <v>64</v>
      </c>
      <c r="AH628" s="26">
        <v>10</v>
      </c>
      <c r="AI628" s="26">
        <v>1</v>
      </c>
      <c r="AJ628" s="26">
        <v>61</v>
      </c>
      <c r="AK628" s="28">
        <v>4</v>
      </c>
      <c r="AL628" s="28">
        <f>Tabla_Estadisticas[[#This Row],[E1_Pts_Saque]]+Tabla_Estadisticas[[#This Row],[E1_Error_Saque]]/Tabla_Estadisticas[[#This Row],[E1_Total_Saques]]</f>
        <v>10.191780821917808</v>
      </c>
      <c r="AM628" s="28">
        <f>Tabla_Estadisticas[[#This Row],[E1_Pts_Contraataque]]/Tabla_Estadisticas[[#This Row],[E1_Total_Saques]]</f>
        <v>0.35616438356164382</v>
      </c>
      <c r="AN628" s="26">
        <v>57</v>
      </c>
      <c r="AO628" s="26">
        <v>74</v>
      </c>
      <c r="AP628" s="26">
        <v>13</v>
      </c>
      <c r="AQ628" s="26">
        <v>1.33</v>
      </c>
      <c r="AR628" s="26">
        <v>54</v>
      </c>
      <c r="AS628" s="29">
        <v>3</v>
      </c>
      <c r="AT628" s="28">
        <f>Tabla_Estadisticas[[#This Row],[E2_Pts_Saque]]+Tabla_Estadisticas[[#This Row],[E2_Error_Saque]]/Tabla_Estadisticas[[#This Row],[E2_Total_Saques]]</f>
        <v>5.209677419354839</v>
      </c>
      <c r="AU628" s="28">
        <f>Tabla_Estadisticas[[#This Row],[E2_Pts_Contraataque]]/Tabla_Estadisticas[[#This Row],[E2_Pts_Totales]]</f>
        <v>0.4</v>
      </c>
      <c r="AW628" s="22">
        <v>1256</v>
      </c>
      <c r="AX628" s="32">
        <v>42779</v>
      </c>
      <c r="AY628" s="22">
        <f>_xlfn.XLOOKUP(Auxiliar!A1257,Equipos!$B$2:$B$24,Equipos!$A$2:$A$24,"error",0)</f>
        <v>21</v>
      </c>
      <c r="AZ628" s="22">
        <f>_xlfn.XLOOKUP(Auxiliar!B1257,Equipos!$B$2:$B$24,Equipos!$A$2:$A$24,"error",0)</f>
        <v>16</v>
      </c>
      <c r="BA628" s="22">
        <v>1</v>
      </c>
      <c r="BB628" s="22">
        <v>3</v>
      </c>
    </row>
    <row r="629" spans="1:54" x14ac:dyDescent="0.25">
      <c r="A629" t="s">
        <v>42</v>
      </c>
      <c r="B629" t="s">
        <v>101</v>
      </c>
      <c r="L629" t="s">
        <v>106</v>
      </c>
      <c r="M629" t="s">
        <v>85</v>
      </c>
      <c r="N629" t="s">
        <v>58</v>
      </c>
      <c r="O629" s="2">
        <v>0.39</v>
      </c>
      <c r="P629" s="2">
        <v>0.16</v>
      </c>
      <c r="Q629" t="s">
        <v>77</v>
      </c>
      <c r="R629" t="s">
        <v>77</v>
      </c>
      <c r="S629">
        <v>9</v>
      </c>
      <c r="T629">
        <v>18</v>
      </c>
      <c r="U629">
        <v>62</v>
      </c>
      <c r="V629">
        <v>3</v>
      </c>
      <c r="W629" s="2">
        <v>0.4</v>
      </c>
      <c r="X629" s="2">
        <v>0.2</v>
      </c>
      <c r="Y629">
        <v>5</v>
      </c>
      <c r="Z629">
        <v>5</v>
      </c>
      <c r="AA629">
        <v>3</v>
      </c>
      <c r="AC629" s="22">
        <v>1256</v>
      </c>
      <c r="AD629" s="23">
        <v>21</v>
      </c>
      <c r="AE629" s="23">
        <v>16</v>
      </c>
      <c r="AF629" s="22">
        <v>63</v>
      </c>
      <c r="AG629" s="22">
        <v>94</v>
      </c>
      <c r="AH629" s="22">
        <v>13</v>
      </c>
      <c r="AI629" s="22">
        <v>1.25</v>
      </c>
      <c r="AJ629" s="22">
        <v>76</v>
      </c>
      <c r="AK629" s="24">
        <v>5</v>
      </c>
      <c r="AL629" s="24" t="e">
        <f>Tabla_Estadisticas[[#This Row],[E1_Pts_Saque]]+Tabla_Estadisticas[[#This Row],[E1_Error_Saque]]/Tabla_Estadisticas[[#This Row],[E1_Total_Saques]]</f>
        <v>#DIV/0!</v>
      </c>
      <c r="AM629" s="24" t="e">
        <f>Tabla_Estadisticas[[#This Row],[E1_Pts_Contraataque]]/Tabla_Estadisticas[[#This Row],[E1_Total_Saques]]</f>
        <v>#DIV/0!</v>
      </c>
      <c r="AN629" s="22">
        <v>71</v>
      </c>
      <c r="AO629" s="22">
        <v>95</v>
      </c>
      <c r="AP629" s="22">
        <v>19</v>
      </c>
      <c r="AQ629" s="22">
        <v>1.25</v>
      </c>
      <c r="AR629" s="22">
        <v>81</v>
      </c>
      <c r="AS629" s="25">
        <v>5</v>
      </c>
      <c r="AT629" s="24" t="e">
        <f>Tabla_Estadisticas[[#This Row],[E2_Pts_Saque]]+Tabla_Estadisticas[[#This Row],[E2_Error_Saque]]/Tabla_Estadisticas[[#This Row],[E2_Total_Saques]]</f>
        <v>#DIV/0!</v>
      </c>
      <c r="AU629" s="24" t="e">
        <f>Tabla_Estadisticas[[#This Row],[E2_Pts_Contraataque]]/Tabla_Estadisticas[[#This Row],[E2_Pts_Totales]]</f>
        <v>#DIV/0!</v>
      </c>
      <c r="AW629" s="30">
        <v>1257</v>
      </c>
      <c r="AX629" s="31">
        <v>42777</v>
      </c>
      <c r="AY629" s="30">
        <f>_xlfn.XLOOKUP(Auxiliar!A1258,Equipos!$B$2:$B$24,Equipos!$A$2:$A$24,"error",0)</f>
        <v>1</v>
      </c>
      <c r="AZ629" s="30">
        <f>_xlfn.XLOOKUP(Auxiliar!B1258,Equipos!$B$2:$B$24,Equipos!$A$2:$A$24,"error",0)</f>
        <v>5</v>
      </c>
      <c r="BA629" s="30">
        <v>3</v>
      </c>
      <c r="BB629" s="30">
        <v>0</v>
      </c>
    </row>
    <row r="630" spans="1:54" x14ac:dyDescent="0.25">
      <c r="A630" t="s">
        <v>53</v>
      </c>
      <c r="B630" t="s">
        <v>72</v>
      </c>
      <c r="L630" t="s">
        <v>68</v>
      </c>
      <c r="M630" t="s">
        <v>114</v>
      </c>
      <c r="N630" t="s">
        <v>52</v>
      </c>
      <c r="O630" s="2">
        <v>0.51</v>
      </c>
      <c r="P630" s="2">
        <v>25</v>
      </c>
      <c r="Q630" t="s">
        <v>79</v>
      </c>
      <c r="R630" t="s">
        <v>50</v>
      </c>
      <c r="S630">
        <v>1.4</v>
      </c>
      <c r="T630">
        <v>6</v>
      </c>
      <c r="U630">
        <v>20</v>
      </c>
      <c r="V630">
        <v>48</v>
      </c>
      <c r="W630" s="2">
        <v>0.52</v>
      </c>
      <c r="X630" s="2">
        <v>10</v>
      </c>
      <c r="Y630">
        <v>11</v>
      </c>
      <c r="Z630">
        <v>7</v>
      </c>
      <c r="AA630">
        <v>1.4</v>
      </c>
      <c r="AC630" s="26">
        <v>1257</v>
      </c>
      <c r="AD630" s="27">
        <v>1</v>
      </c>
      <c r="AE630" s="27">
        <v>5</v>
      </c>
      <c r="AF630" s="26">
        <v>56</v>
      </c>
      <c r="AG630" s="26">
        <v>73</v>
      </c>
      <c r="AH630" s="26">
        <v>9</v>
      </c>
      <c r="AI630" s="26">
        <v>1.67</v>
      </c>
      <c r="AJ630" s="26">
        <v>52</v>
      </c>
      <c r="AK630" s="28">
        <v>2</v>
      </c>
      <c r="AL630" s="28" t="e">
        <f>Tabla_Estadisticas[[#This Row],[E1_Pts_Saque]]+Tabla_Estadisticas[[#This Row],[E1_Error_Saque]]/Tabla_Estadisticas[[#This Row],[E1_Total_Saques]]</f>
        <v>#DIV/0!</v>
      </c>
      <c r="AM630" s="28" t="e">
        <f>Tabla_Estadisticas[[#This Row],[E1_Pts_Contraataque]]/Tabla_Estadisticas[[#This Row],[E1_Total_Saques]]</f>
        <v>#DIV/0!</v>
      </c>
      <c r="AN630" s="26">
        <v>42</v>
      </c>
      <c r="AO630" s="26">
        <v>59</v>
      </c>
      <c r="AP630" s="26">
        <v>7</v>
      </c>
      <c r="AQ630" s="26">
        <v>0.67</v>
      </c>
      <c r="AR630" s="26">
        <v>64</v>
      </c>
      <c r="AS630" s="29">
        <v>5</v>
      </c>
      <c r="AT630" s="28" t="e">
        <f>Tabla_Estadisticas[[#This Row],[E2_Pts_Saque]]+Tabla_Estadisticas[[#This Row],[E2_Error_Saque]]/Tabla_Estadisticas[[#This Row],[E2_Total_Saques]]</f>
        <v>#DIV/0!</v>
      </c>
      <c r="AU630" s="28" t="e">
        <f>Tabla_Estadisticas[[#This Row],[E2_Pts_Contraataque]]/Tabla_Estadisticas[[#This Row],[E2_Pts_Totales]]</f>
        <v>#DIV/0!</v>
      </c>
      <c r="AW630" s="22">
        <v>1258</v>
      </c>
      <c r="AX630" s="32">
        <v>42776</v>
      </c>
      <c r="AY630" s="22">
        <f>_xlfn.XLOOKUP(Auxiliar!A1259,Equipos!$B$2:$B$24,Equipos!$A$2:$A$24,"error",0)</f>
        <v>18</v>
      </c>
      <c r="AZ630" s="22">
        <f>_xlfn.XLOOKUP(Auxiliar!B1259,Equipos!$B$2:$B$24,Equipos!$A$2:$A$24,"error",0)</f>
        <v>20</v>
      </c>
      <c r="BA630" s="22">
        <v>2</v>
      </c>
      <c r="BB630" s="22">
        <v>3</v>
      </c>
    </row>
    <row r="631" spans="1:54" x14ac:dyDescent="0.25">
      <c r="A631" t="s">
        <v>72</v>
      </c>
      <c r="B631" t="s">
        <v>53</v>
      </c>
      <c r="L631" t="s">
        <v>68</v>
      </c>
      <c r="M631" t="s">
        <v>65</v>
      </c>
      <c r="N631" t="s">
        <v>106</v>
      </c>
      <c r="O631" s="2">
        <v>0.4</v>
      </c>
      <c r="P631" s="2">
        <v>12</v>
      </c>
      <c r="Q631" t="s">
        <v>77</v>
      </c>
      <c r="R631" t="s">
        <v>50</v>
      </c>
      <c r="S631">
        <v>2.33</v>
      </c>
      <c r="T631">
        <v>9</v>
      </c>
      <c r="U631">
        <v>13</v>
      </c>
      <c r="V631">
        <v>17</v>
      </c>
      <c r="W631" s="2">
        <v>0.42</v>
      </c>
      <c r="X631" s="2">
        <v>9</v>
      </c>
      <c r="Y631">
        <v>2</v>
      </c>
      <c r="Z631">
        <v>10</v>
      </c>
      <c r="AA631">
        <v>3.33</v>
      </c>
      <c r="AC631" s="22">
        <v>1258</v>
      </c>
      <c r="AD631" s="23">
        <v>18</v>
      </c>
      <c r="AE631" s="23">
        <v>20</v>
      </c>
      <c r="AF631" s="22">
        <v>73</v>
      </c>
      <c r="AG631" s="22">
        <v>108</v>
      </c>
      <c r="AH631" s="22">
        <v>15</v>
      </c>
      <c r="AI631" s="22">
        <v>1</v>
      </c>
      <c r="AJ631" s="22">
        <v>86</v>
      </c>
      <c r="AK631" s="24">
        <v>3</v>
      </c>
      <c r="AL631" s="24" t="e">
        <f>Tabla_Estadisticas[[#This Row],[E1_Pts_Saque]]+Tabla_Estadisticas[[#This Row],[E1_Error_Saque]]/Tabla_Estadisticas[[#This Row],[E1_Total_Saques]]</f>
        <v>#DIV/0!</v>
      </c>
      <c r="AM631" s="24" t="e">
        <f>Tabla_Estadisticas[[#This Row],[E1_Pts_Contraataque]]/Tabla_Estadisticas[[#This Row],[E1_Total_Saques]]</f>
        <v>#DIV/0!</v>
      </c>
      <c r="AN631" s="22">
        <v>82</v>
      </c>
      <c r="AO631" s="22">
        <v>106</v>
      </c>
      <c r="AP631" s="22">
        <v>20</v>
      </c>
      <c r="AQ631" s="22">
        <v>0.6</v>
      </c>
      <c r="AR631" s="22">
        <v>93</v>
      </c>
      <c r="AS631" s="25">
        <v>5</v>
      </c>
      <c r="AT631" s="24" t="e">
        <f>Tabla_Estadisticas[[#This Row],[E2_Pts_Saque]]+Tabla_Estadisticas[[#This Row],[E2_Error_Saque]]/Tabla_Estadisticas[[#This Row],[E2_Total_Saques]]</f>
        <v>#DIV/0!</v>
      </c>
      <c r="AU631" s="24" t="e">
        <f>Tabla_Estadisticas[[#This Row],[E2_Pts_Contraataque]]/Tabla_Estadisticas[[#This Row],[E2_Pts_Totales]]</f>
        <v>#DIV/0!</v>
      </c>
      <c r="AW631" s="30">
        <v>1259</v>
      </c>
      <c r="AX631" s="31">
        <v>42777</v>
      </c>
      <c r="AY631" s="30">
        <f>_xlfn.XLOOKUP(Auxiliar!A1260,Equipos!$B$2:$B$24,Equipos!$A$2:$A$24,"error",0)</f>
        <v>9</v>
      </c>
      <c r="AZ631" s="30">
        <f>_xlfn.XLOOKUP(Auxiliar!B1260,Equipos!$B$2:$B$24,Equipos!$A$2:$A$24,"error",0)</f>
        <v>17</v>
      </c>
      <c r="BA631" s="30">
        <v>0</v>
      </c>
      <c r="BB631" s="30">
        <v>3</v>
      </c>
    </row>
    <row r="632" spans="1:54" x14ac:dyDescent="0.25">
      <c r="A632" t="s">
        <v>71</v>
      </c>
      <c r="B632" t="s">
        <v>63</v>
      </c>
      <c r="L632" t="s">
        <v>51</v>
      </c>
      <c r="M632" t="s">
        <v>141</v>
      </c>
      <c r="N632" t="s">
        <v>120</v>
      </c>
      <c r="O632" s="2">
        <v>0.42</v>
      </c>
      <c r="P632" s="2">
        <v>8</v>
      </c>
      <c r="Q632" t="s">
        <v>79</v>
      </c>
      <c r="R632" t="s">
        <v>69</v>
      </c>
      <c r="S632">
        <v>1.8</v>
      </c>
      <c r="T632">
        <v>12</v>
      </c>
      <c r="U632">
        <v>26</v>
      </c>
      <c r="V632">
        <v>40</v>
      </c>
      <c r="W632" s="2">
        <v>0.43</v>
      </c>
      <c r="X632" s="2">
        <v>10</v>
      </c>
      <c r="Y632">
        <v>7</v>
      </c>
      <c r="Z632">
        <v>12</v>
      </c>
      <c r="AA632">
        <v>2.4</v>
      </c>
      <c r="AC632" s="26">
        <v>1259</v>
      </c>
      <c r="AD632" s="27">
        <v>9</v>
      </c>
      <c r="AE632" s="27">
        <v>17</v>
      </c>
      <c r="AF632" s="26">
        <v>41</v>
      </c>
      <c r="AG632" s="26">
        <v>67</v>
      </c>
      <c r="AH632" s="26">
        <v>11</v>
      </c>
      <c r="AI632" s="26">
        <v>1.67</v>
      </c>
      <c r="AJ632" s="26">
        <v>55</v>
      </c>
      <c r="AK632" s="28">
        <v>5</v>
      </c>
      <c r="AL632" s="28" t="e">
        <f>Tabla_Estadisticas[[#This Row],[E1_Pts_Saque]]+Tabla_Estadisticas[[#This Row],[E1_Error_Saque]]/Tabla_Estadisticas[[#This Row],[E1_Total_Saques]]</f>
        <v>#DIV/0!</v>
      </c>
      <c r="AM632" s="28" t="e">
        <f>Tabla_Estadisticas[[#This Row],[E1_Pts_Contraataque]]/Tabla_Estadisticas[[#This Row],[E1_Total_Saques]]</f>
        <v>#DIV/0!</v>
      </c>
      <c r="AN632" s="26">
        <v>55</v>
      </c>
      <c r="AO632" s="26">
        <v>73</v>
      </c>
      <c r="AP632" s="26">
        <v>18</v>
      </c>
      <c r="AQ632" s="26">
        <v>1.67</v>
      </c>
      <c r="AR632" s="26">
        <v>56</v>
      </c>
      <c r="AS632" s="29">
        <v>5</v>
      </c>
      <c r="AT632" s="28" t="e">
        <f>Tabla_Estadisticas[[#This Row],[E2_Pts_Saque]]+Tabla_Estadisticas[[#This Row],[E2_Error_Saque]]/Tabla_Estadisticas[[#This Row],[E2_Total_Saques]]</f>
        <v>#DIV/0!</v>
      </c>
      <c r="AU632" s="28" t="e">
        <f>Tabla_Estadisticas[[#This Row],[E2_Pts_Contraataque]]/Tabla_Estadisticas[[#This Row],[E2_Pts_Totales]]</f>
        <v>#DIV/0!</v>
      </c>
      <c r="AW632" s="22">
        <v>1260</v>
      </c>
      <c r="AX632" s="32">
        <v>42776</v>
      </c>
      <c r="AY632" s="22">
        <f>_xlfn.XLOOKUP(Auxiliar!A1261,Equipos!$B$2:$B$24,Equipos!$A$2:$A$24,"error",0)</f>
        <v>2</v>
      </c>
      <c r="AZ632" s="22">
        <f>_xlfn.XLOOKUP(Auxiliar!B1261,Equipos!$B$2:$B$24,Equipos!$A$2:$A$24,"error",0)</f>
        <v>15</v>
      </c>
      <c r="BA632" s="22">
        <v>2</v>
      </c>
      <c r="BB632" s="22">
        <v>3</v>
      </c>
    </row>
    <row r="633" spans="1:54" x14ac:dyDescent="0.25">
      <c r="A633" t="s">
        <v>63</v>
      </c>
      <c r="B633" t="s">
        <v>71</v>
      </c>
      <c r="L633" t="s">
        <v>58</v>
      </c>
      <c r="M633" t="s">
        <v>126</v>
      </c>
      <c r="N633" t="s">
        <v>142</v>
      </c>
      <c r="O633" s="2">
        <v>0.41</v>
      </c>
      <c r="P633" s="2">
        <v>10</v>
      </c>
      <c r="Q633" t="s">
        <v>58</v>
      </c>
      <c r="R633" t="s">
        <v>51</v>
      </c>
      <c r="S633">
        <v>3.5</v>
      </c>
      <c r="T633">
        <v>7</v>
      </c>
      <c r="U633">
        <v>23</v>
      </c>
      <c r="V633">
        <v>48</v>
      </c>
      <c r="W633" s="2">
        <v>0.53</v>
      </c>
      <c r="X633" s="2">
        <v>21</v>
      </c>
      <c r="Y633">
        <v>10</v>
      </c>
      <c r="Z633">
        <v>9</v>
      </c>
      <c r="AA633">
        <v>2.25</v>
      </c>
      <c r="AC633" s="22">
        <v>1260</v>
      </c>
      <c r="AD633" s="23">
        <v>2</v>
      </c>
      <c r="AE633" s="23">
        <v>15</v>
      </c>
      <c r="AF633" s="22">
        <v>72</v>
      </c>
      <c r="AG633" s="22">
        <v>99</v>
      </c>
      <c r="AH633" s="22">
        <v>25</v>
      </c>
      <c r="AI633" s="22">
        <v>0.8</v>
      </c>
      <c r="AJ633" s="22">
        <v>89</v>
      </c>
      <c r="AK633" s="24">
        <v>9</v>
      </c>
      <c r="AL633" s="24" t="e">
        <f>Tabla_Estadisticas[[#This Row],[E1_Pts_Saque]]+Tabla_Estadisticas[[#This Row],[E1_Error_Saque]]/Tabla_Estadisticas[[#This Row],[E1_Total_Saques]]</f>
        <v>#DIV/0!</v>
      </c>
      <c r="AM633" s="24" t="e">
        <f>Tabla_Estadisticas[[#This Row],[E1_Pts_Contraataque]]/Tabla_Estadisticas[[#This Row],[E1_Total_Saques]]</f>
        <v>#DIV/0!</v>
      </c>
      <c r="AN633" s="22">
        <v>76</v>
      </c>
      <c r="AO633" s="22">
        <v>110</v>
      </c>
      <c r="AP633" s="22">
        <v>21</v>
      </c>
      <c r="AQ633" s="22">
        <v>1.8</v>
      </c>
      <c r="AR633" s="22">
        <v>74</v>
      </c>
      <c r="AS633" s="25">
        <v>4</v>
      </c>
      <c r="AT633" s="24" t="e">
        <f>Tabla_Estadisticas[[#This Row],[E2_Pts_Saque]]+Tabla_Estadisticas[[#This Row],[E2_Error_Saque]]/Tabla_Estadisticas[[#This Row],[E2_Total_Saques]]</f>
        <v>#DIV/0!</v>
      </c>
      <c r="AU633" s="24" t="e">
        <f>Tabla_Estadisticas[[#This Row],[E2_Pts_Contraataque]]/Tabla_Estadisticas[[#This Row],[E2_Pts_Totales]]</f>
        <v>#DIV/0!</v>
      </c>
      <c r="AW633" s="30">
        <v>1261</v>
      </c>
      <c r="AX633" s="31">
        <v>42776</v>
      </c>
      <c r="AY633" s="30">
        <f>_xlfn.XLOOKUP(Auxiliar!A1262,Equipos!$B$2:$B$24,Equipos!$A$2:$A$24,"error",0)</f>
        <v>14</v>
      </c>
      <c r="AZ633" s="30">
        <f>_xlfn.XLOOKUP(Auxiliar!B1262,Equipos!$B$2:$B$24,Equipos!$A$2:$A$24,"error",0)</f>
        <v>8</v>
      </c>
      <c r="BA633" s="30">
        <v>1</v>
      </c>
      <c r="BB633" s="30">
        <v>3</v>
      </c>
    </row>
    <row r="634" spans="1:54" x14ac:dyDescent="0.25">
      <c r="A634" t="s">
        <v>71</v>
      </c>
      <c r="B634" t="s">
        <v>63</v>
      </c>
      <c r="L634" t="s">
        <v>98</v>
      </c>
      <c r="M634" t="s">
        <v>50</v>
      </c>
      <c r="N634" t="s">
        <v>75</v>
      </c>
      <c r="O634" s="2">
        <v>0.53</v>
      </c>
      <c r="P634" s="2">
        <v>4</v>
      </c>
      <c r="Q634" t="s">
        <v>77</v>
      </c>
      <c r="R634" t="s">
        <v>58</v>
      </c>
      <c r="S634">
        <v>1.33</v>
      </c>
      <c r="T634">
        <v>2</v>
      </c>
      <c r="U634">
        <v>20</v>
      </c>
      <c r="V634">
        <v>29</v>
      </c>
      <c r="W634" s="2">
        <v>0.48</v>
      </c>
      <c r="X634" s="2">
        <v>5</v>
      </c>
      <c r="Y634">
        <v>8</v>
      </c>
      <c r="Z634">
        <v>4</v>
      </c>
      <c r="AA634">
        <v>1.33</v>
      </c>
      <c r="AC634" s="26">
        <v>1261</v>
      </c>
      <c r="AD634" s="27">
        <v>14</v>
      </c>
      <c r="AE634" s="27">
        <v>8</v>
      </c>
      <c r="AF634" s="26">
        <v>63</v>
      </c>
      <c r="AG634" s="26">
        <v>79</v>
      </c>
      <c r="AH634" s="26">
        <v>15</v>
      </c>
      <c r="AI634" s="26">
        <v>0.75</v>
      </c>
      <c r="AJ634" s="26">
        <v>83</v>
      </c>
      <c r="AK634" s="28">
        <v>15</v>
      </c>
      <c r="AL634" s="28" t="e">
        <f>Tabla_Estadisticas[[#This Row],[E1_Pts_Saque]]+Tabla_Estadisticas[[#This Row],[E1_Error_Saque]]/Tabla_Estadisticas[[#This Row],[E1_Total_Saques]]</f>
        <v>#DIV/0!</v>
      </c>
      <c r="AM634" s="28" t="e">
        <f>Tabla_Estadisticas[[#This Row],[E1_Pts_Contraataque]]/Tabla_Estadisticas[[#This Row],[E1_Total_Saques]]</f>
        <v>#DIV/0!</v>
      </c>
      <c r="AN634" s="26">
        <v>70</v>
      </c>
      <c r="AO634" s="26">
        <v>93</v>
      </c>
      <c r="AP634" s="26">
        <v>10</v>
      </c>
      <c r="AQ634" s="26">
        <v>3.75</v>
      </c>
      <c r="AR634" s="26">
        <v>64</v>
      </c>
      <c r="AS634" s="29">
        <v>3</v>
      </c>
      <c r="AT634" s="28" t="e">
        <f>Tabla_Estadisticas[[#This Row],[E2_Pts_Saque]]+Tabla_Estadisticas[[#This Row],[E2_Error_Saque]]/Tabla_Estadisticas[[#This Row],[E2_Total_Saques]]</f>
        <v>#DIV/0!</v>
      </c>
      <c r="AU634" s="28" t="e">
        <f>Tabla_Estadisticas[[#This Row],[E2_Pts_Contraataque]]/Tabla_Estadisticas[[#This Row],[E2_Pts_Totales]]</f>
        <v>#DIV/0!</v>
      </c>
      <c r="AW634" s="22">
        <v>1262</v>
      </c>
      <c r="AX634" s="32">
        <v>42778</v>
      </c>
      <c r="AY634" s="22">
        <f>_xlfn.XLOOKUP(Auxiliar!A1263,Equipos!$B$2:$B$24,Equipos!$A$2:$A$24,"error",0)</f>
        <v>19</v>
      </c>
      <c r="AZ634" s="22">
        <f>_xlfn.XLOOKUP(Auxiliar!B1263,Equipos!$B$2:$B$24,Equipos!$A$2:$A$24,"error",0)</f>
        <v>12</v>
      </c>
      <c r="BA634" s="22">
        <v>0</v>
      </c>
      <c r="BB634" s="22">
        <v>3</v>
      </c>
    </row>
    <row r="635" spans="1:54" x14ac:dyDescent="0.25">
      <c r="A635" t="s">
        <v>42</v>
      </c>
      <c r="B635" t="s">
        <v>71</v>
      </c>
      <c r="L635" t="s">
        <v>68</v>
      </c>
      <c r="M635" t="s">
        <v>56</v>
      </c>
      <c r="N635" t="s">
        <v>125</v>
      </c>
      <c r="O635" s="2">
        <v>0.47</v>
      </c>
      <c r="P635" s="2">
        <v>17</v>
      </c>
      <c r="Q635" t="s">
        <v>50</v>
      </c>
      <c r="R635" t="s">
        <v>50</v>
      </c>
      <c r="S635">
        <v>1.75</v>
      </c>
      <c r="T635">
        <v>3</v>
      </c>
      <c r="U635">
        <v>24</v>
      </c>
      <c r="V635">
        <v>34</v>
      </c>
      <c r="W635" s="2">
        <v>0.44</v>
      </c>
      <c r="X635" s="2">
        <v>20</v>
      </c>
      <c r="Y635">
        <v>10</v>
      </c>
      <c r="Z635">
        <v>7</v>
      </c>
      <c r="AA635">
        <v>1.75</v>
      </c>
      <c r="AC635" s="22">
        <v>1262</v>
      </c>
      <c r="AD635" s="23">
        <v>19</v>
      </c>
      <c r="AE635" s="23">
        <v>12</v>
      </c>
      <c r="AF635" s="22">
        <v>36</v>
      </c>
      <c r="AG635" s="22">
        <v>51</v>
      </c>
      <c r="AH635" s="22">
        <v>17</v>
      </c>
      <c r="AI635" s="22">
        <v>1.33</v>
      </c>
      <c r="AJ635" s="22">
        <v>62</v>
      </c>
      <c r="AK635" s="24">
        <v>8</v>
      </c>
      <c r="AL635" s="24" t="e">
        <f>Tabla_Estadisticas[[#This Row],[E1_Pts_Saque]]+Tabla_Estadisticas[[#This Row],[E1_Error_Saque]]/Tabla_Estadisticas[[#This Row],[E1_Total_Saques]]</f>
        <v>#DIV/0!</v>
      </c>
      <c r="AM635" s="24" t="e">
        <f>Tabla_Estadisticas[[#This Row],[E1_Pts_Contraataque]]/Tabla_Estadisticas[[#This Row],[E1_Total_Saques]]</f>
        <v>#DIV/0!</v>
      </c>
      <c r="AN635" s="22">
        <v>50</v>
      </c>
      <c r="AO635" s="22">
        <v>74</v>
      </c>
      <c r="AP635" s="22">
        <v>12</v>
      </c>
      <c r="AQ635" s="22">
        <v>2.67</v>
      </c>
      <c r="AR635" s="22">
        <v>34</v>
      </c>
      <c r="AS635" s="25">
        <v>4</v>
      </c>
      <c r="AT635" s="24" t="e">
        <f>Tabla_Estadisticas[[#This Row],[E2_Pts_Saque]]+Tabla_Estadisticas[[#This Row],[E2_Error_Saque]]/Tabla_Estadisticas[[#This Row],[E2_Total_Saques]]</f>
        <v>#DIV/0!</v>
      </c>
      <c r="AU635" s="24" t="e">
        <f>Tabla_Estadisticas[[#This Row],[E2_Pts_Contraataque]]/Tabla_Estadisticas[[#This Row],[E2_Pts_Totales]]</f>
        <v>#DIV/0!</v>
      </c>
      <c r="AW635" s="30">
        <v>1263</v>
      </c>
      <c r="AX635" s="31">
        <v>42777</v>
      </c>
      <c r="AY635" s="30">
        <f>_xlfn.XLOOKUP(Auxiliar!A1264,Equipos!$B$2:$B$24,Equipos!$A$2:$A$24,"error",0)</f>
        <v>7</v>
      </c>
      <c r="AZ635" s="30">
        <f>_xlfn.XLOOKUP(Auxiliar!B1264,Equipos!$B$2:$B$24,Equipos!$A$2:$A$24,"error",0)</f>
        <v>13</v>
      </c>
      <c r="BA635" s="30">
        <v>2</v>
      </c>
      <c r="BB635" s="30">
        <v>3</v>
      </c>
    </row>
    <row r="636" spans="1:54" x14ac:dyDescent="0.25">
      <c r="A636" t="s">
        <v>71</v>
      </c>
      <c r="B636" t="s">
        <v>42</v>
      </c>
      <c r="L636" t="s">
        <v>50</v>
      </c>
      <c r="M636" t="s">
        <v>107</v>
      </c>
      <c r="N636" t="s">
        <v>120</v>
      </c>
      <c r="O636" s="2">
        <v>0.41</v>
      </c>
      <c r="P636" s="2">
        <v>8</v>
      </c>
      <c r="Q636" t="s">
        <v>117</v>
      </c>
      <c r="R636" t="s">
        <v>77</v>
      </c>
      <c r="S636">
        <v>1</v>
      </c>
      <c r="T636">
        <v>9</v>
      </c>
      <c r="U636">
        <v>25</v>
      </c>
      <c r="V636">
        <v>32</v>
      </c>
      <c r="W636" s="2">
        <v>0.39</v>
      </c>
      <c r="X636" s="2">
        <v>8</v>
      </c>
      <c r="Y636">
        <v>7</v>
      </c>
      <c r="Z636">
        <v>11</v>
      </c>
      <c r="AA636">
        <v>2.2000000000000002</v>
      </c>
      <c r="AC636" s="26">
        <v>1263</v>
      </c>
      <c r="AD636" s="27">
        <v>7</v>
      </c>
      <c r="AE636" s="27">
        <v>13</v>
      </c>
      <c r="AF636" s="26">
        <v>73</v>
      </c>
      <c r="AG636" s="26">
        <v>98</v>
      </c>
      <c r="AH636" s="26">
        <v>22</v>
      </c>
      <c r="AI636" s="26">
        <v>1.2</v>
      </c>
      <c r="AJ636" s="26">
        <v>85</v>
      </c>
      <c r="AK636" s="28">
        <v>9</v>
      </c>
      <c r="AL636" s="28" t="e">
        <f>Tabla_Estadisticas[[#This Row],[E1_Pts_Saque]]+Tabla_Estadisticas[[#This Row],[E1_Error_Saque]]/Tabla_Estadisticas[[#This Row],[E1_Total_Saques]]</f>
        <v>#DIV/0!</v>
      </c>
      <c r="AM636" s="28" t="e">
        <f>Tabla_Estadisticas[[#This Row],[E1_Pts_Contraataque]]/Tabla_Estadisticas[[#This Row],[E1_Total_Saques]]</f>
        <v>#DIV/0!</v>
      </c>
      <c r="AN636" s="26">
        <v>73</v>
      </c>
      <c r="AO636" s="26">
        <v>101</v>
      </c>
      <c r="AP636" s="26">
        <v>16</v>
      </c>
      <c r="AQ636" s="26">
        <v>1.8</v>
      </c>
      <c r="AR636" s="26">
        <v>76</v>
      </c>
      <c r="AS636" s="29">
        <v>6</v>
      </c>
      <c r="AT636" s="28" t="e">
        <f>Tabla_Estadisticas[[#This Row],[E2_Pts_Saque]]+Tabla_Estadisticas[[#This Row],[E2_Error_Saque]]/Tabla_Estadisticas[[#This Row],[E2_Total_Saques]]</f>
        <v>#DIV/0!</v>
      </c>
      <c r="AU636" s="28" t="e">
        <f>Tabla_Estadisticas[[#This Row],[E2_Pts_Contraataque]]/Tabla_Estadisticas[[#This Row],[E2_Pts_Totales]]</f>
        <v>#DIV/0!</v>
      </c>
      <c r="AW636" s="22">
        <v>1264</v>
      </c>
      <c r="AX636" s="32">
        <v>42785</v>
      </c>
      <c r="AY636" s="22">
        <f>_xlfn.XLOOKUP(Auxiliar!A1265,Equipos!$B$2:$B$24,Equipos!$A$2:$A$24,"error",0)</f>
        <v>16</v>
      </c>
      <c r="AZ636" s="22">
        <f>_xlfn.XLOOKUP(Auxiliar!B1265,Equipos!$B$2:$B$24,Equipos!$A$2:$A$24,"error",0)</f>
        <v>7</v>
      </c>
      <c r="BA636" s="22">
        <v>1</v>
      </c>
      <c r="BB636" s="22">
        <v>3</v>
      </c>
    </row>
    <row r="637" spans="1:54" x14ac:dyDescent="0.25">
      <c r="A637" t="s">
        <v>42</v>
      </c>
      <c r="B637" t="s">
        <v>71</v>
      </c>
      <c r="L637" t="s">
        <v>49</v>
      </c>
      <c r="M637" t="s">
        <v>146</v>
      </c>
      <c r="N637" t="s">
        <v>120</v>
      </c>
      <c r="O637" s="2">
        <v>0.55000000000000004</v>
      </c>
      <c r="P637" s="2">
        <v>19</v>
      </c>
      <c r="Q637" t="s">
        <v>45</v>
      </c>
      <c r="R637" t="s">
        <v>50</v>
      </c>
      <c r="S637">
        <v>1.75</v>
      </c>
      <c r="T637">
        <v>2</v>
      </c>
      <c r="U637">
        <v>22</v>
      </c>
      <c r="V637">
        <v>36</v>
      </c>
      <c r="W637" s="2">
        <v>0.46</v>
      </c>
      <c r="X637" s="2">
        <v>11</v>
      </c>
      <c r="Y637">
        <v>9</v>
      </c>
      <c r="Z637">
        <v>3</v>
      </c>
      <c r="AA637">
        <v>0.75</v>
      </c>
      <c r="AC637" s="22">
        <v>1264</v>
      </c>
      <c r="AD637" s="23">
        <v>16</v>
      </c>
      <c r="AE637" s="23">
        <v>7</v>
      </c>
      <c r="AF637" s="22">
        <v>67</v>
      </c>
      <c r="AG637" s="22">
        <v>92</v>
      </c>
      <c r="AH637" s="22">
        <v>15</v>
      </c>
      <c r="AI637" s="22">
        <v>1.25</v>
      </c>
      <c r="AJ637" s="22">
        <v>85</v>
      </c>
      <c r="AK637" s="24">
        <v>4</v>
      </c>
      <c r="AL637" s="24" t="e">
        <f>Tabla_Estadisticas[[#This Row],[E1_Pts_Saque]]+Tabla_Estadisticas[[#This Row],[E1_Error_Saque]]/Tabla_Estadisticas[[#This Row],[E1_Total_Saques]]</f>
        <v>#DIV/0!</v>
      </c>
      <c r="AM637" s="24" t="e">
        <f>Tabla_Estadisticas[[#This Row],[E1_Pts_Contraataque]]/Tabla_Estadisticas[[#This Row],[E1_Total_Saques]]</f>
        <v>#DIV/0!</v>
      </c>
      <c r="AN637" s="22">
        <v>67</v>
      </c>
      <c r="AO637" s="22">
        <v>97</v>
      </c>
      <c r="AP637" s="22">
        <v>12</v>
      </c>
      <c r="AQ637" s="22">
        <v>1</v>
      </c>
      <c r="AR637" s="22">
        <v>77</v>
      </c>
      <c r="AS637" s="25">
        <v>5</v>
      </c>
      <c r="AT637" s="24" t="e">
        <f>Tabla_Estadisticas[[#This Row],[E2_Pts_Saque]]+Tabla_Estadisticas[[#This Row],[E2_Error_Saque]]/Tabla_Estadisticas[[#This Row],[E2_Total_Saques]]</f>
        <v>#DIV/0!</v>
      </c>
      <c r="AU637" s="24" t="e">
        <f>Tabla_Estadisticas[[#This Row],[E2_Pts_Contraataque]]/Tabla_Estadisticas[[#This Row],[E2_Pts_Totales]]</f>
        <v>#DIV/0!</v>
      </c>
      <c r="AW637" s="30">
        <v>1265</v>
      </c>
      <c r="AX637" s="31">
        <v>42784</v>
      </c>
      <c r="AY637" s="30">
        <f>_xlfn.XLOOKUP(Auxiliar!A1266,Equipos!$B$2:$B$24,Equipos!$A$2:$A$24,"error",0)</f>
        <v>13</v>
      </c>
      <c r="AZ637" s="30">
        <f>_xlfn.XLOOKUP(Auxiliar!B1266,Equipos!$B$2:$B$24,Equipos!$A$2:$A$24,"error",0)</f>
        <v>12</v>
      </c>
      <c r="BA637" s="30">
        <v>3</v>
      </c>
      <c r="BB637" s="30">
        <v>0</v>
      </c>
    </row>
    <row r="638" spans="1:54" x14ac:dyDescent="0.25">
      <c r="A638" t="s">
        <v>101</v>
      </c>
      <c r="B638" t="s">
        <v>53</v>
      </c>
      <c r="L638" t="s">
        <v>58</v>
      </c>
      <c r="M638" t="s">
        <v>65</v>
      </c>
      <c r="N638" t="s">
        <v>104</v>
      </c>
      <c r="O638" s="2">
        <v>0.42</v>
      </c>
      <c r="P638" s="2">
        <v>20</v>
      </c>
      <c r="Q638" t="s">
        <v>79</v>
      </c>
      <c r="R638" t="s">
        <v>74</v>
      </c>
      <c r="S638">
        <v>4</v>
      </c>
      <c r="T638">
        <v>4</v>
      </c>
      <c r="U638">
        <v>26</v>
      </c>
      <c r="V638">
        <v>41</v>
      </c>
      <c r="W638" s="2">
        <v>0.5</v>
      </c>
      <c r="X638" s="2">
        <v>19</v>
      </c>
      <c r="Y638">
        <v>6</v>
      </c>
      <c r="Z638">
        <v>9</v>
      </c>
      <c r="AA638">
        <v>2.25</v>
      </c>
      <c r="AC638" s="26">
        <v>1265</v>
      </c>
      <c r="AD638" s="27">
        <v>13</v>
      </c>
      <c r="AE638" s="27">
        <v>12</v>
      </c>
      <c r="AF638" s="26">
        <v>61</v>
      </c>
      <c r="AG638" s="26">
        <v>73</v>
      </c>
      <c r="AH638" s="26">
        <v>18</v>
      </c>
      <c r="AI638" s="26">
        <v>1.67</v>
      </c>
      <c r="AJ638" s="26">
        <v>53</v>
      </c>
      <c r="AK638" s="28">
        <v>7</v>
      </c>
      <c r="AL638" s="28" t="e">
        <f>Tabla_Estadisticas[[#This Row],[E1_Pts_Saque]]+Tabla_Estadisticas[[#This Row],[E1_Error_Saque]]/Tabla_Estadisticas[[#This Row],[E1_Total_Saques]]</f>
        <v>#DIV/0!</v>
      </c>
      <c r="AM638" s="28" t="e">
        <f>Tabla_Estadisticas[[#This Row],[E1_Pts_Contraataque]]/Tabla_Estadisticas[[#This Row],[E1_Total_Saques]]</f>
        <v>#DIV/0!</v>
      </c>
      <c r="AN638" s="26">
        <v>36</v>
      </c>
      <c r="AO638" s="26">
        <v>61</v>
      </c>
      <c r="AP638" s="26">
        <v>8</v>
      </c>
      <c r="AQ638" s="26">
        <v>2.33</v>
      </c>
      <c r="AR638" s="26">
        <v>55</v>
      </c>
      <c r="AS638" s="29">
        <v>5</v>
      </c>
      <c r="AT638" s="28" t="e">
        <f>Tabla_Estadisticas[[#This Row],[E2_Pts_Saque]]+Tabla_Estadisticas[[#This Row],[E2_Error_Saque]]/Tabla_Estadisticas[[#This Row],[E2_Total_Saques]]</f>
        <v>#DIV/0!</v>
      </c>
      <c r="AU638" s="28" t="e">
        <f>Tabla_Estadisticas[[#This Row],[E2_Pts_Contraataque]]/Tabla_Estadisticas[[#This Row],[E2_Pts_Totales]]</f>
        <v>#DIV/0!</v>
      </c>
      <c r="AW638" s="22">
        <v>1266</v>
      </c>
      <c r="AX638" s="32">
        <v>42783</v>
      </c>
      <c r="AY638" s="22">
        <f>_xlfn.XLOOKUP(Auxiliar!A1267,Equipos!$B$2:$B$24,Equipos!$A$2:$A$24,"error",0)</f>
        <v>19</v>
      </c>
      <c r="AZ638" s="22">
        <f>_xlfn.XLOOKUP(Auxiliar!B1267,Equipos!$B$2:$B$24,Equipos!$A$2:$A$24,"error",0)</f>
        <v>14</v>
      </c>
      <c r="BA638" s="22">
        <v>2</v>
      </c>
      <c r="BB638" s="22">
        <v>3</v>
      </c>
    </row>
    <row r="639" spans="1:54" x14ac:dyDescent="0.25">
      <c r="A639" t="s">
        <v>53</v>
      </c>
      <c r="B639" t="s">
        <v>101</v>
      </c>
      <c r="L639" t="s">
        <v>47</v>
      </c>
      <c r="M639" t="s">
        <v>49</v>
      </c>
      <c r="N639" t="s">
        <v>120</v>
      </c>
      <c r="O639" s="2">
        <v>0.56999999999999995</v>
      </c>
      <c r="P639" s="2">
        <v>15</v>
      </c>
      <c r="Q639" t="s">
        <v>77</v>
      </c>
      <c r="R639" t="s">
        <v>79</v>
      </c>
      <c r="S639">
        <v>2.67</v>
      </c>
      <c r="T639">
        <v>2</v>
      </c>
      <c r="U639">
        <v>15</v>
      </c>
      <c r="V639">
        <v>18</v>
      </c>
      <c r="W639" s="2">
        <v>0.34</v>
      </c>
      <c r="X639" s="2">
        <v>6</v>
      </c>
      <c r="Y639">
        <v>3</v>
      </c>
      <c r="Z639">
        <v>15</v>
      </c>
      <c r="AA639">
        <v>5</v>
      </c>
      <c r="AC639" s="22">
        <v>1266</v>
      </c>
      <c r="AD639" s="23">
        <v>19</v>
      </c>
      <c r="AE639" s="23">
        <v>14</v>
      </c>
      <c r="AF639" s="22">
        <v>59</v>
      </c>
      <c r="AG639" s="22">
        <v>91</v>
      </c>
      <c r="AH639" s="22">
        <v>14</v>
      </c>
      <c r="AI639" s="22">
        <v>0.4</v>
      </c>
      <c r="AJ639" s="22">
        <v>95</v>
      </c>
      <c r="AK639" s="24">
        <v>9</v>
      </c>
      <c r="AL639" s="24" t="e">
        <f>Tabla_Estadisticas[[#This Row],[E1_Pts_Saque]]+Tabla_Estadisticas[[#This Row],[E1_Error_Saque]]/Tabla_Estadisticas[[#This Row],[E1_Total_Saques]]</f>
        <v>#DIV/0!</v>
      </c>
      <c r="AM639" s="24" t="e">
        <f>Tabla_Estadisticas[[#This Row],[E1_Pts_Contraataque]]/Tabla_Estadisticas[[#This Row],[E1_Total_Saques]]</f>
        <v>#DIV/0!</v>
      </c>
      <c r="AN639" s="22">
        <v>86</v>
      </c>
      <c r="AO639" s="22">
        <v>110</v>
      </c>
      <c r="AP639" s="22">
        <v>15</v>
      </c>
      <c r="AQ639" s="22">
        <v>1.8</v>
      </c>
      <c r="AR639" s="22">
        <v>77</v>
      </c>
      <c r="AS639" s="25">
        <v>2</v>
      </c>
      <c r="AT639" s="24" t="e">
        <f>Tabla_Estadisticas[[#This Row],[E2_Pts_Saque]]+Tabla_Estadisticas[[#This Row],[E2_Error_Saque]]/Tabla_Estadisticas[[#This Row],[E2_Total_Saques]]</f>
        <v>#DIV/0!</v>
      </c>
      <c r="AU639" s="24" t="e">
        <f>Tabla_Estadisticas[[#This Row],[E2_Pts_Contraataque]]/Tabla_Estadisticas[[#This Row],[E2_Pts_Totales]]</f>
        <v>#DIV/0!</v>
      </c>
      <c r="AW639" s="30">
        <v>1267</v>
      </c>
      <c r="AX639" s="31">
        <v>42784</v>
      </c>
      <c r="AY639" s="30">
        <f>_xlfn.XLOOKUP(Auxiliar!A1268,Equipos!$B$2:$B$24,Equipos!$A$2:$A$24,"error",0)</f>
        <v>8</v>
      </c>
      <c r="AZ639" s="30">
        <f>_xlfn.XLOOKUP(Auxiliar!B1268,Equipos!$B$2:$B$24,Equipos!$A$2:$A$24,"error",0)</f>
        <v>2</v>
      </c>
      <c r="BA639" s="30">
        <v>1</v>
      </c>
      <c r="BB639" s="30">
        <v>3</v>
      </c>
    </row>
    <row r="640" spans="1:54" x14ac:dyDescent="0.25">
      <c r="A640" t="s">
        <v>101</v>
      </c>
      <c r="B640" t="s">
        <v>53</v>
      </c>
      <c r="L640" t="s">
        <v>77</v>
      </c>
      <c r="M640" t="s">
        <v>106</v>
      </c>
      <c r="N640" t="s">
        <v>132</v>
      </c>
      <c r="O640" s="2">
        <v>0.37</v>
      </c>
      <c r="P640" s="2">
        <v>15</v>
      </c>
      <c r="Q640" t="s">
        <v>58</v>
      </c>
      <c r="R640" t="s">
        <v>44</v>
      </c>
      <c r="S640">
        <v>3.4</v>
      </c>
      <c r="T640">
        <v>8</v>
      </c>
      <c r="U640">
        <v>17</v>
      </c>
      <c r="V640">
        <v>49</v>
      </c>
      <c r="W640" s="2">
        <v>0.55000000000000004</v>
      </c>
      <c r="X640" s="2">
        <v>23</v>
      </c>
      <c r="Y640">
        <v>7</v>
      </c>
      <c r="Z640">
        <v>11</v>
      </c>
      <c r="AA640">
        <v>2.2000000000000002</v>
      </c>
      <c r="AC640" s="26">
        <v>1267</v>
      </c>
      <c r="AD640" s="27">
        <v>8</v>
      </c>
      <c r="AE640" s="27">
        <v>2</v>
      </c>
      <c r="AF640" s="26">
        <v>65</v>
      </c>
      <c r="AG640" s="26">
        <v>91</v>
      </c>
      <c r="AH640" s="26">
        <v>16</v>
      </c>
      <c r="AI640" s="26">
        <v>2.25</v>
      </c>
      <c r="AJ640" s="26">
        <v>74</v>
      </c>
      <c r="AK640" s="28">
        <v>7</v>
      </c>
      <c r="AL640" s="28" t="e">
        <f>Tabla_Estadisticas[[#This Row],[E1_Pts_Saque]]+Tabla_Estadisticas[[#This Row],[E1_Error_Saque]]/Tabla_Estadisticas[[#This Row],[E1_Total_Saques]]</f>
        <v>#DIV/0!</v>
      </c>
      <c r="AM640" s="28" t="e">
        <f>Tabla_Estadisticas[[#This Row],[E1_Pts_Contraataque]]/Tabla_Estadisticas[[#This Row],[E1_Total_Saques]]</f>
        <v>#DIV/0!</v>
      </c>
      <c r="AN640" s="26">
        <v>62</v>
      </c>
      <c r="AO640" s="26">
        <v>90</v>
      </c>
      <c r="AP640" s="26">
        <v>16</v>
      </c>
      <c r="AQ640" s="26">
        <v>1.75</v>
      </c>
      <c r="AR640" s="26">
        <v>75</v>
      </c>
      <c r="AS640" s="29">
        <v>9</v>
      </c>
      <c r="AT640" s="28" t="e">
        <f>Tabla_Estadisticas[[#This Row],[E2_Pts_Saque]]+Tabla_Estadisticas[[#This Row],[E2_Error_Saque]]/Tabla_Estadisticas[[#This Row],[E2_Total_Saques]]</f>
        <v>#DIV/0!</v>
      </c>
      <c r="AU640" s="28" t="e">
        <f>Tabla_Estadisticas[[#This Row],[E2_Pts_Contraataque]]/Tabla_Estadisticas[[#This Row],[E2_Pts_Totales]]</f>
        <v>#DIV/0!</v>
      </c>
      <c r="AW640" s="22">
        <v>1268</v>
      </c>
      <c r="AX640" s="32">
        <v>42784</v>
      </c>
      <c r="AY640" s="22">
        <f>_xlfn.XLOOKUP(Auxiliar!A1269,Equipos!$B$2:$B$24,Equipos!$A$2:$A$24,"error",0)</f>
        <v>15</v>
      </c>
      <c r="AZ640" s="22">
        <f>_xlfn.XLOOKUP(Auxiliar!B1269,Equipos!$B$2:$B$24,Equipos!$A$2:$A$24,"error",0)</f>
        <v>9</v>
      </c>
      <c r="BA640" s="22">
        <v>3</v>
      </c>
      <c r="BB640" s="22">
        <v>0</v>
      </c>
    </row>
    <row r="641" spans="1:54" x14ac:dyDescent="0.25">
      <c r="A641" t="s">
        <v>42</v>
      </c>
      <c r="B641" t="s">
        <v>101</v>
      </c>
      <c r="L641" t="s">
        <v>69</v>
      </c>
      <c r="M641" t="s">
        <v>102</v>
      </c>
      <c r="N641" t="s">
        <v>80</v>
      </c>
      <c r="O641" s="2">
        <v>0.54</v>
      </c>
      <c r="P641" s="2">
        <v>30</v>
      </c>
      <c r="Q641" t="s">
        <v>84</v>
      </c>
      <c r="R641" t="s">
        <v>50</v>
      </c>
      <c r="S641">
        <v>1.4</v>
      </c>
      <c r="T641">
        <v>2</v>
      </c>
      <c r="U641">
        <v>25</v>
      </c>
      <c r="V641">
        <v>48</v>
      </c>
      <c r="W641" s="2">
        <v>0.5</v>
      </c>
      <c r="X641" s="2">
        <v>30</v>
      </c>
      <c r="Y641">
        <v>9</v>
      </c>
      <c r="Z641">
        <v>17</v>
      </c>
      <c r="AA641">
        <v>3.4</v>
      </c>
      <c r="AC641" s="22">
        <v>1268</v>
      </c>
      <c r="AD641" s="23">
        <v>15</v>
      </c>
      <c r="AE641" s="23">
        <v>9</v>
      </c>
      <c r="AF641" s="22">
        <v>65</v>
      </c>
      <c r="AG641" s="22">
        <v>91</v>
      </c>
      <c r="AH641" s="22">
        <v>19</v>
      </c>
      <c r="AI641" s="22">
        <v>0.67</v>
      </c>
      <c r="AJ641" s="22">
        <v>71</v>
      </c>
      <c r="AK641" s="24">
        <v>0</v>
      </c>
      <c r="AL641" s="24" t="e">
        <f>Tabla_Estadisticas[[#This Row],[E1_Pts_Saque]]+Tabla_Estadisticas[[#This Row],[E1_Error_Saque]]/Tabla_Estadisticas[[#This Row],[E1_Total_Saques]]</f>
        <v>#DIV/0!</v>
      </c>
      <c r="AM641" s="24" t="e">
        <f>Tabla_Estadisticas[[#This Row],[E1_Pts_Contraataque]]/Tabla_Estadisticas[[#This Row],[E1_Total_Saques]]</f>
        <v>#DIV/0!</v>
      </c>
      <c r="AN641" s="22">
        <v>61</v>
      </c>
      <c r="AO641" s="22">
        <v>89</v>
      </c>
      <c r="AP641" s="22">
        <v>18</v>
      </c>
      <c r="AQ641" s="22">
        <v>0</v>
      </c>
      <c r="AR641" s="22">
        <v>72</v>
      </c>
      <c r="AS641" s="25">
        <v>2</v>
      </c>
      <c r="AT641" s="24" t="e">
        <f>Tabla_Estadisticas[[#This Row],[E2_Pts_Saque]]+Tabla_Estadisticas[[#This Row],[E2_Error_Saque]]/Tabla_Estadisticas[[#This Row],[E2_Total_Saques]]</f>
        <v>#DIV/0!</v>
      </c>
      <c r="AU641" s="24" t="e">
        <f>Tabla_Estadisticas[[#This Row],[E2_Pts_Contraataque]]/Tabla_Estadisticas[[#This Row],[E2_Pts_Totales]]</f>
        <v>#DIV/0!</v>
      </c>
      <c r="AW641" s="30">
        <v>1269</v>
      </c>
      <c r="AX641" s="31">
        <v>42783</v>
      </c>
      <c r="AY641" s="30">
        <f>_xlfn.XLOOKUP(Auxiliar!A1270,Equipos!$B$2:$B$24,Equipos!$A$2:$A$24,"error",0)</f>
        <v>17</v>
      </c>
      <c r="AZ641" s="30">
        <f>_xlfn.XLOOKUP(Auxiliar!B1270,Equipos!$B$2:$B$24,Equipos!$A$2:$A$24,"error",0)</f>
        <v>18</v>
      </c>
      <c r="BA641" s="30">
        <v>2</v>
      </c>
      <c r="BB641" s="30">
        <v>3</v>
      </c>
    </row>
    <row r="642" spans="1:54" x14ac:dyDescent="0.25">
      <c r="A642" t="s">
        <v>101</v>
      </c>
      <c r="B642" t="s">
        <v>42</v>
      </c>
      <c r="L642" t="s">
        <v>68</v>
      </c>
      <c r="M642" t="s">
        <v>117</v>
      </c>
      <c r="N642" t="s">
        <v>142</v>
      </c>
      <c r="O642" s="2">
        <v>0.5</v>
      </c>
      <c r="P642" s="2">
        <v>20</v>
      </c>
      <c r="Q642" t="s">
        <v>77</v>
      </c>
      <c r="R642" t="s">
        <v>45</v>
      </c>
      <c r="S642">
        <v>3.67</v>
      </c>
      <c r="T642">
        <v>10</v>
      </c>
      <c r="U642">
        <v>18</v>
      </c>
      <c r="V642">
        <v>25</v>
      </c>
      <c r="W642" s="2">
        <v>0.43</v>
      </c>
      <c r="X642" s="2">
        <v>14</v>
      </c>
      <c r="Y642">
        <v>5</v>
      </c>
      <c r="Z642">
        <v>5</v>
      </c>
      <c r="AA642">
        <v>1.67</v>
      </c>
      <c r="AC642" s="26">
        <v>1269</v>
      </c>
      <c r="AD642" s="27">
        <v>17</v>
      </c>
      <c r="AE642" s="27">
        <v>18</v>
      </c>
      <c r="AF642" s="26">
        <v>71</v>
      </c>
      <c r="AG642" s="26">
        <v>104</v>
      </c>
      <c r="AH642" s="26">
        <v>14</v>
      </c>
      <c r="AI642" s="26">
        <v>2.2000000000000002</v>
      </c>
      <c r="AJ642" s="26">
        <v>76</v>
      </c>
      <c r="AK642" s="28">
        <v>7</v>
      </c>
      <c r="AL642" s="28" t="e">
        <f>Tabla_Estadisticas[[#This Row],[E1_Pts_Saque]]+Tabla_Estadisticas[[#This Row],[E1_Error_Saque]]/Tabla_Estadisticas[[#This Row],[E1_Total_Saques]]</f>
        <v>#DIV/0!</v>
      </c>
      <c r="AM642" s="28" t="e">
        <f>Tabla_Estadisticas[[#This Row],[E1_Pts_Contraataque]]/Tabla_Estadisticas[[#This Row],[E1_Total_Saques]]</f>
        <v>#DIV/0!</v>
      </c>
      <c r="AN642" s="26">
        <v>67</v>
      </c>
      <c r="AO642" s="26">
        <v>96</v>
      </c>
      <c r="AP642" s="26">
        <v>20</v>
      </c>
      <c r="AQ642" s="26">
        <v>1.4</v>
      </c>
      <c r="AR642" s="26">
        <v>90</v>
      </c>
      <c r="AS642" s="29">
        <v>11</v>
      </c>
      <c r="AT642" s="28" t="e">
        <f>Tabla_Estadisticas[[#This Row],[E2_Pts_Saque]]+Tabla_Estadisticas[[#This Row],[E2_Error_Saque]]/Tabla_Estadisticas[[#This Row],[E2_Total_Saques]]</f>
        <v>#DIV/0!</v>
      </c>
      <c r="AU642" s="28" t="e">
        <f>Tabla_Estadisticas[[#This Row],[E2_Pts_Contraataque]]/Tabla_Estadisticas[[#This Row],[E2_Pts_Totales]]</f>
        <v>#DIV/0!</v>
      </c>
      <c r="AW642" s="22">
        <v>1270</v>
      </c>
      <c r="AX642" s="32">
        <v>42784</v>
      </c>
      <c r="AY642" s="22">
        <f>_xlfn.XLOOKUP(Auxiliar!A1271,Equipos!$B$2:$B$24,Equipos!$A$2:$A$24,"error",0)</f>
        <v>20</v>
      </c>
      <c r="AZ642" s="22">
        <f>_xlfn.XLOOKUP(Auxiliar!B1271,Equipos!$B$2:$B$24,Equipos!$A$2:$A$24,"error",0)</f>
        <v>1</v>
      </c>
      <c r="BA642" s="22">
        <v>0</v>
      </c>
      <c r="BB642" s="22">
        <v>3</v>
      </c>
    </row>
    <row r="643" spans="1:54" x14ac:dyDescent="0.25">
      <c r="A643" t="s">
        <v>42</v>
      </c>
      <c r="B643" t="s">
        <v>101</v>
      </c>
      <c r="L643" t="s">
        <v>58</v>
      </c>
      <c r="M643" t="s">
        <v>146</v>
      </c>
      <c r="N643" t="s">
        <v>52</v>
      </c>
      <c r="O643" s="2">
        <v>0.56000000000000005</v>
      </c>
      <c r="P643" s="2">
        <v>20</v>
      </c>
      <c r="Q643" t="s">
        <v>69</v>
      </c>
      <c r="R643" t="s">
        <v>79</v>
      </c>
      <c r="S643">
        <v>2</v>
      </c>
      <c r="T643">
        <v>3</v>
      </c>
      <c r="U643">
        <v>24</v>
      </c>
      <c r="V643">
        <v>33</v>
      </c>
      <c r="W643" s="2">
        <v>0.37</v>
      </c>
      <c r="X643" s="2">
        <v>9</v>
      </c>
      <c r="Y643">
        <v>12</v>
      </c>
      <c r="Z643">
        <v>10</v>
      </c>
      <c r="AA643">
        <v>2.5</v>
      </c>
      <c r="AC643" s="22">
        <v>1270</v>
      </c>
      <c r="AD643" s="23">
        <v>20</v>
      </c>
      <c r="AE643" s="23">
        <v>1</v>
      </c>
      <c r="AF643" s="22">
        <v>44</v>
      </c>
      <c r="AG643" s="22">
        <v>63</v>
      </c>
      <c r="AH643" s="22">
        <v>14</v>
      </c>
      <c r="AI643" s="22">
        <v>1</v>
      </c>
      <c r="AJ643" s="22">
        <v>61</v>
      </c>
      <c r="AK643" s="24">
        <v>4</v>
      </c>
      <c r="AL643" s="24" t="e">
        <f>Tabla_Estadisticas[[#This Row],[E1_Pts_Saque]]+Tabla_Estadisticas[[#This Row],[E1_Error_Saque]]/Tabla_Estadisticas[[#This Row],[E1_Total_Saques]]</f>
        <v>#DIV/0!</v>
      </c>
      <c r="AM643" s="24" t="e">
        <f>Tabla_Estadisticas[[#This Row],[E1_Pts_Contraataque]]/Tabla_Estadisticas[[#This Row],[E1_Total_Saques]]</f>
        <v>#DIV/0!</v>
      </c>
      <c r="AN643" s="22">
        <v>54</v>
      </c>
      <c r="AO643" s="22">
        <v>73</v>
      </c>
      <c r="AP643" s="22">
        <v>12</v>
      </c>
      <c r="AQ643" s="22">
        <v>1.33</v>
      </c>
      <c r="AR643" s="22">
        <v>49</v>
      </c>
      <c r="AS643" s="25">
        <v>3</v>
      </c>
      <c r="AT643" s="24" t="e">
        <f>Tabla_Estadisticas[[#This Row],[E2_Pts_Saque]]+Tabla_Estadisticas[[#This Row],[E2_Error_Saque]]/Tabla_Estadisticas[[#This Row],[E2_Total_Saques]]</f>
        <v>#DIV/0!</v>
      </c>
      <c r="AU643" s="24" t="e">
        <f>Tabla_Estadisticas[[#This Row],[E2_Pts_Contraataque]]/Tabla_Estadisticas[[#This Row],[E2_Pts_Totales]]</f>
        <v>#DIV/0!</v>
      </c>
      <c r="AW643" s="30">
        <v>1271</v>
      </c>
      <c r="AX643" s="31">
        <v>42783</v>
      </c>
      <c r="AY643" s="30">
        <f>_xlfn.XLOOKUP(Auxiliar!A1272,Equipos!$B$2:$B$24,Equipos!$A$2:$A$24,"error",0)</f>
        <v>5</v>
      </c>
      <c r="AZ643" s="30">
        <f>_xlfn.XLOOKUP(Auxiliar!B1272,Equipos!$B$2:$B$24,Equipos!$A$2:$A$24,"error",0)</f>
        <v>21</v>
      </c>
      <c r="BA643" s="30">
        <v>1</v>
      </c>
      <c r="BB643" s="30">
        <v>3</v>
      </c>
    </row>
    <row r="644" spans="1:54" x14ac:dyDescent="0.25">
      <c r="A644" t="s">
        <v>53</v>
      </c>
      <c r="B644" t="s">
        <v>71</v>
      </c>
      <c r="L644" t="s">
        <v>77</v>
      </c>
      <c r="M644" t="s">
        <v>44</v>
      </c>
      <c r="N644" t="s">
        <v>143</v>
      </c>
      <c r="O644" s="2">
        <v>0.57999999999999996</v>
      </c>
      <c r="P644" s="2">
        <v>19</v>
      </c>
      <c r="Q644" t="s">
        <v>58</v>
      </c>
      <c r="R644" t="s">
        <v>49</v>
      </c>
      <c r="S644">
        <v>2</v>
      </c>
      <c r="T644">
        <v>5</v>
      </c>
      <c r="U644">
        <v>24</v>
      </c>
      <c r="V644">
        <v>42</v>
      </c>
      <c r="W644" s="2">
        <v>0.46</v>
      </c>
      <c r="X644" s="2">
        <v>12</v>
      </c>
      <c r="Y644">
        <v>9</v>
      </c>
      <c r="Z644">
        <v>5</v>
      </c>
      <c r="AA644">
        <v>1</v>
      </c>
      <c r="AC644" s="26">
        <v>1271</v>
      </c>
      <c r="AD644" s="27">
        <v>5</v>
      </c>
      <c r="AE644" s="27">
        <v>21</v>
      </c>
      <c r="AF644" s="26">
        <v>67</v>
      </c>
      <c r="AG644" s="26">
        <v>89</v>
      </c>
      <c r="AH644" s="26">
        <v>13</v>
      </c>
      <c r="AI644" s="26">
        <v>1</v>
      </c>
      <c r="AJ644" s="26">
        <v>84</v>
      </c>
      <c r="AK644" s="28">
        <v>5</v>
      </c>
      <c r="AL644" s="28" t="e">
        <f>Tabla_Estadisticas[[#This Row],[E1_Pts_Saque]]+Tabla_Estadisticas[[#This Row],[E1_Error_Saque]]/Tabla_Estadisticas[[#This Row],[E1_Total_Saques]]</f>
        <v>#DIV/0!</v>
      </c>
      <c r="AM644" s="28" t="e">
        <f>Tabla_Estadisticas[[#This Row],[E1_Pts_Contraataque]]/Tabla_Estadisticas[[#This Row],[E1_Total_Saques]]</f>
        <v>#DIV/0!</v>
      </c>
      <c r="AN644" s="26">
        <v>70</v>
      </c>
      <c r="AO644" s="26">
        <v>93</v>
      </c>
      <c r="AP644" s="26">
        <v>9</v>
      </c>
      <c r="AQ644" s="26">
        <v>1.25</v>
      </c>
      <c r="AR644" s="26">
        <v>75</v>
      </c>
      <c r="AS644" s="29">
        <v>4</v>
      </c>
      <c r="AT644" s="28" t="e">
        <f>Tabla_Estadisticas[[#This Row],[E2_Pts_Saque]]+Tabla_Estadisticas[[#This Row],[E2_Error_Saque]]/Tabla_Estadisticas[[#This Row],[E2_Total_Saques]]</f>
        <v>#DIV/0!</v>
      </c>
      <c r="AU644" s="28" t="e">
        <f>Tabla_Estadisticas[[#This Row],[E2_Pts_Contraataque]]/Tabla_Estadisticas[[#This Row],[E2_Pts_Totales]]</f>
        <v>#DIV/0!</v>
      </c>
      <c r="AW644" s="22">
        <v>1272</v>
      </c>
      <c r="AX644" s="32">
        <v>42788</v>
      </c>
      <c r="AY644" s="22">
        <f>_xlfn.XLOOKUP(Auxiliar!A1273,Equipos!$B$2:$B$24,Equipos!$A$2:$A$24,"error",0)</f>
        <v>5</v>
      </c>
      <c r="AZ644" s="22">
        <f>_xlfn.XLOOKUP(Auxiliar!B1273,Equipos!$B$2:$B$24,Equipos!$A$2:$A$24,"error",0)</f>
        <v>16</v>
      </c>
      <c r="BA644" s="22">
        <v>3</v>
      </c>
      <c r="BB644" s="22">
        <v>0</v>
      </c>
    </row>
    <row r="645" spans="1:54" x14ac:dyDescent="0.25">
      <c r="A645" t="s">
        <v>71</v>
      </c>
      <c r="B645" t="s">
        <v>53</v>
      </c>
      <c r="L645" t="s">
        <v>50</v>
      </c>
      <c r="M645" t="s">
        <v>109</v>
      </c>
      <c r="N645" t="s">
        <v>143</v>
      </c>
      <c r="O645" s="2">
        <v>0.51</v>
      </c>
      <c r="P645" s="2">
        <v>15</v>
      </c>
      <c r="Q645" t="s">
        <v>45</v>
      </c>
      <c r="R645" t="s">
        <v>50</v>
      </c>
      <c r="S645">
        <v>1.4</v>
      </c>
      <c r="T645">
        <v>11</v>
      </c>
      <c r="U645">
        <v>23</v>
      </c>
      <c r="V645">
        <v>39</v>
      </c>
      <c r="W645" s="2">
        <v>0.41</v>
      </c>
      <c r="X645" s="2">
        <v>8</v>
      </c>
      <c r="Y645">
        <v>6</v>
      </c>
      <c r="Z645">
        <v>7</v>
      </c>
      <c r="AA645">
        <v>1.4</v>
      </c>
      <c r="AC645" s="22">
        <v>1272</v>
      </c>
      <c r="AD645" s="23">
        <v>5</v>
      </c>
      <c r="AE645" s="23">
        <v>16</v>
      </c>
      <c r="AF645" s="22">
        <v>56</v>
      </c>
      <c r="AG645" s="22">
        <v>80</v>
      </c>
      <c r="AH645" s="22">
        <v>13</v>
      </c>
      <c r="AI645" s="22">
        <v>0.67</v>
      </c>
      <c r="AJ645" s="22">
        <v>57</v>
      </c>
      <c r="AK645" s="24">
        <v>5</v>
      </c>
      <c r="AL645" s="24" t="e">
        <f>Tabla_Estadisticas[[#This Row],[E1_Pts_Saque]]+Tabla_Estadisticas[[#This Row],[E1_Error_Saque]]/Tabla_Estadisticas[[#This Row],[E1_Total_Saques]]</f>
        <v>#DIV/0!</v>
      </c>
      <c r="AM645" s="24" t="e">
        <f>Tabla_Estadisticas[[#This Row],[E1_Pts_Contraataque]]/Tabla_Estadisticas[[#This Row],[E1_Total_Saques]]</f>
        <v>#DIV/0!</v>
      </c>
      <c r="AN645" s="22">
        <v>50</v>
      </c>
      <c r="AO645" s="22">
        <v>73</v>
      </c>
      <c r="AP645" s="22">
        <v>16</v>
      </c>
      <c r="AQ645" s="22">
        <v>1.67</v>
      </c>
      <c r="AR645" s="22">
        <v>67</v>
      </c>
      <c r="AS645" s="25">
        <v>2</v>
      </c>
      <c r="AT645" s="24" t="e">
        <f>Tabla_Estadisticas[[#This Row],[E2_Pts_Saque]]+Tabla_Estadisticas[[#This Row],[E2_Error_Saque]]/Tabla_Estadisticas[[#This Row],[E2_Total_Saques]]</f>
        <v>#DIV/0!</v>
      </c>
      <c r="AU645" s="24" t="e">
        <f>Tabla_Estadisticas[[#This Row],[E2_Pts_Contraataque]]/Tabla_Estadisticas[[#This Row],[E2_Pts_Totales]]</f>
        <v>#DIV/0!</v>
      </c>
      <c r="AW645" s="30">
        <v>1273</v>
      </c>
      <c r="AX645" s="31">
        <v>42788</v>
      </c>
      <c r="AY645" s="30">
        <f>_xlfn.XLOOKUP(Auxiliar!A1274,Equipos!$B$2:$B$24,Equipos!$A$2:$A$24,"error",0)</f>
        <v>21</v>
      </c>
      <c r="AZ645" s="30">
        <f>_xlfn.XLOOKUP(Auxiliar!B1274,Equipos!$B$2:$B$24,Equipos!$A$2:$A$24,"error",0)</f>
        <v>20</v>
      </c>
      <c r="BA645" s="30">
        <v>1</v>
      </c>
      <c r="BB645" s="30">
        <v>3</v>
      </c>
    </row>
    <row r="646" spans="1:54" x14ac:dyDescent="0.25">
      <c r="A646" t="s">
        <v>53</v>
      </c>
      <c r="B646" t="s">
        <v>71</v>
      </c>
      <c r="L646" t="s">
        <v>79</v>
      </c>
      <c r="M646" t="s">
        <v>47</v>
      </c>
      <c r="N646" t="s">
        <v>122</v>
      </c>
      <c r="O646" s="2">
        <v>0.59</v>
      </c>
      <c r="P646" s="2">
        <v>10</v>
      </c>
      <c r="Q646" t="s">
        <v>60</v>
      </c>
      <c r="R646" t="s">
        <v>77</v>
      </c>
      <c r="S646">
        <v>1.67</v>
      </c>
      <c r="T646">
        <v>0</v>
      </c>
      <c r="U646">
        <v>15</v>
      </c>
      <c r="V646">
        <v>24</v>
      </c>
      <c r="W646" s="2">
        <v>0.42</v>
      </c>
      <c r="X646" s="2">
        <v>12</v>
      </c>
      <c r="Y646">
        <v>9</v>
      </c>
      <c r="Z646">
        <v>4</v>
      </c>
      <c r="AA646">
        <v>1.33</v>
      </c>
      <c r="AC646" s="26">
        <v>1273</v>
      </c>
      <c r="AD646" s="27">
        <v>21</v>
      </c>
      <c r="AE646" s="27">
        <v>20</v>
      </c>
      <c r="AF646" s="26">
        <v>60</v>
      </c>
      <c r="AG646" s="26">
        <v>91</v>
      </c>
      <c r="AH646" s="26">
        <v>10</v>
      </c>
      <c r="AI646" s="26">
        <v>0.5</v>
      </c>
      <c r="AJ646" s="26">
        <v>79</v>
      </c>
      <c r="AK646" s="28">
        <v>5</v>
      </c>
      <c r="AL646" s="28" t="e">
        <f>Tabla_Estadisticas[[#This Row],[E1_Pts_Saque]]+Tabla_Estadisticas[[#This Row],[E1_Error_Saque]]/Tabla_Estadisticas[[#This Row],[E1_Total_Saques]]</f>
        <v>#DIV/0!</v>
      </c>
      <c r="AM646" s="28" t="e">
        <f>Tabla_Estadisticas[[#This Row],[E1_Pts_Contraataque]]/Tabla_Estadisticas[[#This Row],[E1_Total_Saques]]</f>
        <v>#DIV/0!</v>
      </c>
      <c r="AN646" s="26">
        <v>69</v>
      </c>
      <c r="AO646" s="26">
        <v>93</v>
      </c>
      <c r="AP646" s="26">
        <v>14</v>
      </c>
      <c r="AQ646" s="26">
        <v>1.25</v>
      </c>
      <c r="AR646" s="26">
        <v>81</v>
      </c>
      <c r="AS646" s="29">
        <v>2</v>
      </c>
      <c r="AT646" s="28" t="e">
        <f>Tabla_Estadisticas[[#This Row],[E2_Pts_Saque]]+Tabla_Estadisticas[[#This Row],[E2_Error_Saque]]/Tabla_Estadisticas[[#This Row],[E2_Total_Saques]]</f>
        <v>#DIV/0!</v>
      </c>
      <c r="AU646" s="28" t="e">
        <f>Tabla_Estadisticas[[#This Row],[E2_Pts_Contraataque]]/Tabla_Estadisticas[[#This Row],[E2_Pts_Totales]]</f>
        <v>#DIV/0!</v>
      </c>
      <c r="AW646" s="22">
        <v>1274</v>
      </c>
      <c r="AX646" s="32">
        <v>42788</v>
      </c>
      <c r="AY646" s="22">
        <f>_xlfn.XLOOKUP(Auxiliar!A1275,Equipos!$B$2:$B$24,Equipos!$A$2:$A$24,"error",0)</f>
        <v>1</v>
      </c>
      <c r="AZ646" s="22">
        <f>_xlfn.XLOOKUP(Auxiliar!B1275,Equipos!$B$2:$B$24,Equipos!$A$2:$A$24,"error",0)</f>
        <v>17</v>
      </c>
      <c r="BA646" s="22">
        <v>3</v>
      </c>
      <c r="BB646" s="22">
        <v>2</v>
      </c>
    </row>
    <row r="647" spans="1:54" x14ac:dyDescent="0.25">
      <c r="A647" t="s">
        <v>63</v>
      </c>
      <c r="B647" t="s">
        <v>72</v>
      </c>
      <c r="L647" t="s">
        <v>49</v>
      </c>
      <c r="M647" t="s">
        <v>65</v>
      </c>
      <c r="N647" t="s">
        <v>61</v>
      </c>
      <c r="O647" s="2">
        <v>0.51</v>
      </c>
      <c r="P647" s="2">
        <v>17</v>
      </c>
      <c r="Q647" t="s">
        <v>79</v>
      </c>
      <c r="R647" t="s">
        <v>141</v>
      </c>
      <c r="S647">
        <v>4</v>
      </c>
      <c r="T647">
        <v>8</v>
      </c>
      <c r="U647">
        <v>17</v>
      </c>
      <c r="V647">
        <v>46</v>
      </c>
      <c r="W647" s="2">
        <v>0.52</v>
      </c>
      <c r="X647" s="2">
        <v>14</v>
      </c>
      <c r="Y647">
        <v>3</v>
      </c>
      <c r="Z647">
        <v>10</v>
      </c>
      <c r="AA647">
        <v>2</v>
      </c>
      <c r="AC647" s="22">
        <v>1274</v>
      </c>
      <c r="AD647" s="23">
        <v>1</v>
      </c>
      <c r="AE647" s="23">
        <v>17</v>
      </c>
      <c r="AF647" s="22">
        <v>70</v>
      </c>
      <c r="AG647" s="22">
        <v>107</v>
      </c>
      <c r="AH647" s="22">
        <v>16</v>
      </c>
      <c r="AI647" s="22">
        <v>1.6</v>
      </c>
      <c r="AJ647" s="22">
        <v>72</v>
      </c>
      <c r="AK647" s="24">
        <v>3</v>
      </c>
      <c r="AL647" s="24" t="e">
        <f>Tabla_Estadisticas[[#This Row],[E1_Pts_Saque]]+Tabla_Estadisticas[[#This Row],[E1_Error_Saque]]/Tabla_Estadisticas[[#This Row],[E1_Total_Saques]]</f>
        <v>#DIV/0!</v>
      </c>
      <c r="AM647" s="24" t="e">
        <f>Tabla_Estadisticas[[#This Row],[E1_Pts_Contraataque]]/Tabla_Estadisticas[[#This Row],[E1_Total_Saques]]</f>
        <v>#DIV/0!</v>
      </c>
      <c r="AN647" s="22">
        <v>57</v>
      </c>
      <c r="AO647" s="22">
        <v>87</v>
      </c>
      <c r="AP647" s="22">
        <v>15</v>
      </c>
      <c r="AQ647" s="22">
        <v>0.6</v>
      </c>
      <c r="AR647" s="22">
        <v>91</v>
      </c>
      <c r="AS647" s="25">
        <v>8</v>
      </c>
      <c r="AT647" s="24" t="e">
        <f>Tabla_Estadisticas[[#This Row],[E2_Pts_Saque]]+Tabla_Estadisticas[[#This Row],[E2_Error_Saque]]/Tabla_Estadisticas[[#This Row],[E2_Total_Saques]]</f>
        <v>#DIV/0!</v>
      </c>
      <c r="AU647" s="24" t="e">
        <f>Tabla_Estadisticas[[#This Row],[E2_Pts_Contraataque]]/Tabla_Estadisticas[[#This Row],[E2_Pts_Totales]]</f>
        <v>#DIV/0!</v>
      </c>
      <c r="AW647" s="30">
        <v>1275</v>
      </c>
      <c r="AX647" s="31">
        <v>42788</v>
      </c>
      <c r="AY647" s="30">
        <f>_xlfn.XLOOKUP(Auxiliar!A1276,Equipos!$B$2:$B$24,Equipos!$A$2:$A$24,"error",0)</f>
        <v>18</v>
      </c>
      <c r="AZ647" s="30">
        <f>_xlfn.XLOOKUP(Auxiliar!B1276,Equipos!$B$2:$B$24,Equipos!$A$2:$A$24,"error",0)</f>
        <v>15</v>
      </c>
      <c r="BA647" s="30">
        <v>0</v>
      </c>
      <c r="BB647" s="30">
        <v>3</v>
      </c>
    </row>
    <row r="648" spans="1:54" x14ac:dyDescent="0.25">
      <c r="A648" t="s">
        <v>72</v>
      </c>
      <c r="B648" t="s">
        <v>63</v>
      </c>
      <c r="L648" t="s">
        <v>45</v>
      </c>
      <c r="M648" t="s">
        <v>102</v>
      </c>
      <c r="N648" t="s">
        <v>152</v>
      </c>
      <c r="O648" s="2">
        <v>0.47</v>
      </c>
      <c r="P648" s="2">
        <v>26</v>
      </c>
      <c r="Q648" t="s">
        <v>79</v>
      </c>
      <c r="R648" t="s">
        <v>146</v>
      </c>
      <c r="S648">
        <v>3.8</v>
      </c>
      <c r="T648">
        <v>5</v>
      </c>
      <c r="U648">
        <v>28</v>
      </c>
      <c r="V648">
        <v>40</v>
      </c>
      <c r="W648" s="2">
        <v>0.43</v>
      </c>
      <c r="X648" s="2">
        <v>19</v>
      </c>
      <c r="Y648">
        <v>6</v>
      </c>
      <c r="Z648">
        <v>17</v>
      </c>
      <c r="AA648">
        <v>3.4</v>
      </c>
      <c r="AC648" s="26">
        <v>1275</v>
      </c>
      <c r="AD648" s="27">
        <v>18</v>
      </c>
      <c r="AE648" s="27">
        <v>15</v>
      </c>
      <c r="AF648" s="26">
        <v>45</v>
      </c>
      <c r="AG648" s="26">
        <v>63</v>
      </c>
      <c r="AH648" s="26">
        <v>12</v>
      </c>
      <c r="AI648" s="26">
        <v>1</v>
      </c>
      <c r="AJ648" s="26">
        <v>63</v>
      </c>
      <c r="AK648" s="28">
        <v>3</v>
      </c>
      <c r="AL648" s="28" t="e">
        <f>Tabla_Estadisticas[[#This Row],[E1_Pts_Saque]]+Tabla_Estadisticas[[#This Row],[E1_Error_Saque]]/Tabla_Estadisticas[[#This Row],[E1_Total_Saques]]</f>
        <v>#DIV/0!</v>
      </c>
      <c r="AM648" s="28" t="e">
        <f>Tabla_Estadisticas[[#This Row],[E1_Pts_Contraataque]]/Tabla_Estadisticas[[#This Row],[E1_Total_Saques]]</f>
        <v>#DIV/0!</v>
      </c>
      <c r="AN648" s="26">
        <v>53</v>
      </c>
      <c r="AO648" s="26">
        <v>73</v>
      </c>
      <c r="AP648" s="26">
        <v>10</v>
      </c>
      <c r="AQ648" s="26">
        <v>1</v>
      </c>
      <c r="AR648" s="26">
        <v>51</v>
      </c>
      <c r="AS648" s="29">
        <v>3</v>
      </c>
      <c r="AT648" s="28" t="e">
        <f>Tabla_Estadisticas[[#This Row],[E2_Pts_Saque]]+Tabla_Estadisticas[[#This Row],[E2_Error_Saque]]/Tabla_Estadisticas[[#This Row],[E2_Total_Saques]]</f>
        <v>#DIV/0!</v>
      </c>
      <c r="AU648" s="28" t="e">
        <f>Tabla_Estadisticas[[#This Row],[E2_Pts_Contraataque]]/Tabla_Estadisticas[[#This Row],[E2_Pts_Totales]]</f>
        <v>#DIV/0!</v>
      </c>
      <c r="AW648" s="22">
        <v>1276</v>
      </c>
      <c r="AX648" s="32">
        <v>42788</v>
      </c>
      <c r="AY648" s="22">
        <f>_xlfn.XLOOKUP(Auxiliar!A1277,Equipos!$B$2:$B$24,Equipos!$A$2:$A$24,"error",0)</f>
        <v>9</v>
      </c>
      <c r="AZ648" s="22">
        <f>_xlfn.XLOOKUP(Auxiliar!B1277,Equipos!$B$2:$B$24,Equipos!$A$2:$A$24,"error",0)</f>
        <v>8</v>
      </c>
      <c r="BA648" s="22">
        <v>2</v>
      </c>
      <c r="BB648" s="22">
        <v>3</v>
      </c>
    </row>
    <row r="649" spans="1:54" x14ac:dyDescent="0.25">
      <c r="A649" t="s">
        <v>63</v>
      </c>
      <c r="B649" t="s">
        <v>72</v>
      </c>
      <c r="L649" t="s">
        <v>79</v>
      </c>
      <c r="M649" t="s">
        <v>74</v>
      </c>
      <c r="N649" t="s">
        <v>74</v>
      </c>
      <c r="O649" s="2">
        <v>0.32</v>
      </c>
      <c r="P649" s="2">
        <v>8</v>
      </c>
      <c r="Q649" t="s">
        <v>98</v>
      </c>
      <c r="R649" t="s">
        <v>49</v>
      </c>
      <c r="S649">
        <v>3.33</v>
      </c>
      <c r="T649">
        <v>7</v>
      </c>
      <c r="U649">
        <v>16</v>
      </c>
      <c r="V649">
        <v>30</v>
      </c>
      <c r="W649" s="2">
        <v>0.46</v>
      </c>
      <c r="X649" s="2">
        <v>12</v>
      </c>
      <c r="Y649">
        <v>9</v>
      </c>
      <c r="Z649">
        <v>8</v>
      </c>
      <c r="AA649">
        <v>2.67</v>
      </c>
      <c r="AC649" s="22">
        <v>1276</v>
      </c>
      <c r="AD649" s="23">
        <v>9</v>
      </c>
      <c r="AE649" s="23">
        <v>8</v>
      </c>
      <c r="AF649" s="22">
        <v>78</v>
      </c>
      <c r="AG649" s="22">
        <v>112</v>
      </c>
      <c r="AH649" s="22">
        <v>19</v>
      </c>
      <c r="AI649" s="22">
        <v>1.4</v>
      </c>
      <c r="AJ649" s="22">
        <v>91</v>
      </c>
      <c r="AK649" s="24">
        <v>2</v>
      </c>
      <c r="AL649" s="24" t="e">
        <f>Tabla_Estadisticas[[#This Row],[E1_Pts_Saque]]+Tabla_Estadisticas[[#This Row],[E1_Error_Saque]]/Tabla_Estadisticas[[#This Row],[E1_Total_Saques]]</f>
        <v>#DIV/0!</v>
      </c>
      <c r="AM649" s="24" t="e">
        <f>Tabla_Estadisticas[[#This Row],[E1_Pts_Contraataque]]/Tabla_Estadisticas[[#This Row],[E1_Total_Saques]]</f>
        <v>#DIV/0!</v>
      </c>
      <c r="AN649" s="22">
        <v>79</v>
      </c>
      <c r="AO649" s="22">
        <v>109</v>
      </c>
      <c r="AP649" s="22">
        <v>18</v>
      </c>
      <c r="AQ649" s="22">
        <v>0.4</v>
      </c>
      <c r="AR649" s="22">
        <v>93</v>
      </c>
      <c r="AS649" s="25">
        <v>7</v>
      </c>
      <c r="AT649" s="24" t="e">
        <f>Tabla_Estadisticas[[#This Row],[E2_Pts_Saque]]+Tabla_Estadisticas[[#This Row],[E2_Error_Saque]]/Tabla_Estadisticas[[#This Row],[E2_Total_Saques]]</f>
        <v>#DIV/0!</v>
      </c>
      <c r="AU649" s="24" t="e">
        <f>Tabla_Estadisticas[[#This Row],[E2_Pts_Contraataque]]/Tabla_Estadisticas[[#This Row],[E2_Pts_Totales]]</f>
        <v>#DIV/0!</v>
      </c>
      <c r="AW649" s="30">
        <v>1277</v>
      </c>
      <c r="AX649" s="31">
        <v>42788</v>
      </c>
      <c r="AY649" s="30">
        <f>_xlfn.XLOOKUP(Auxiliar!A1278,Equipos!$B$2:$B$24,Equipos!$A$2:$A$24,"error",0)</f>
        <v>2</v>
      </c>
      <c r="AZ649" s="30">
        <f>_xlfn.XLOOKUP(Auxiliar!B1278,Equipos!$B$2:$B$24,Equipos!$A$2:$A$24,"error",0)</f>
        <v>19</v>
      </c>
      <c r="BA649" s="30">
        <v>3</v>
      </c>
      <c r="BB649" s="30">
        <v>0</v>
      </c>
    </row>
    <row r="650" spans="1:54" x14ac:dyDescent="0.25">
      <c r="A650" t="s">
        <v>100</v>
      </c>
      <c r="B650" t="s">
        <v>54</v>
      </c>
      <c r="L650" t="s">
        <v>50</v>
      </c>
      <c r="M650" t="s">
        <v>51</v>
      </c>
      <c r="N650" t="s">
        <v>102</v>
      </c>
      <c r="O650" s="2">
        <v>0.53</v>
      </c>
      <c r="P650" s="2">
        <v>9</v>
      </c>
      <c r="Q650" t="s">
        <v>68</v>
      </c>
      <c r="R650" t="s">
        <v>79</v>
      </c>
      <c r="S650">
        <v>2.67</v>
      </c>
      <c r="T650">
        <v>3</v>
      </c>
      <c r="U650">
        <v>24</v>
      </c>
      <c r="V650">
        <v>18</v>
      </c>
      <c r="W650" s="2">
        <v>0.3</v>
      </c>
      <c r="X650" s="2">
        <v>6</v>
      </c>
      <c r="Y650">
        <v>7</v>
      </c>
      <c r="Z650">
        <v>8</v>
      </c>
      <c r="AA650">
        <v>2.67</v>
      </c>
      <c r="AC650" s="26">
        <v>1277</v>
      </c>
      <c r="AD650" s="27">
        <v>2</v>
      </c>
      <c r="AE650" s="27">
        <v>19</v>
      </c>
      <c r="AF650" s="26">
        <v>48</v>
      </c>
      <c r="AG650" s="26">
        <v>73</v>
      </c>
      <c r="AH650" s="26">
        <v>13</v>
      </c>
      <c r="AI650" s="26">
        <v>2</v>
      </c>
      <c r="AJ650" s="26">
        <v>40</v>
      </c>
      <c r="AK650" s="28">
        <v>1</v>
      </c>
      <c r="AL650" s="28" t="e">
        <f>Tabla_Estadisticas[[#This Row],[E1_Pts_Saque]]+Tabla_Estadisticas[[#This Row],[E1_Error_Saque]]/Tabla_Estadisticas[[#This Row],[E1_Total_Saques]]</f>
        <v>#DIV/0!</v>
      </c>
      <c r="AM650" s="28" t="e">
        <f>Tabla_Estadisticas[[#This Row],[E1_Pts_Contraataque]]/Tabla_Estadisticas[[#This Row],[E1_Total_Saques]]</f>
        <v>#DIV/0!</v>
      </c>
      <c r="AN650" s="26">
        <v>39</v>
      </c>
      <c r="AO650" s="26">
        <v>60</v>
      </c>
      <c r="AP650" s="26">
        <v>20</v>
      </c>
      <c r="AQ650" s="26">
        <v>0.33</v>
      </c>
      <c r="AR650" s="26">
        <v>60</v>
      </c>
      <c r="AS650" s="29">
        <v>6</v>
      </c>
      <c r="AT650" s="28" t="e">
        <f>Tabla_Estadisticas[[#This Row],[E2_Pts_Saque]]+Tabla_Estadisticas[[#This Row],[E2_Error_Saque]]/Tabla_Estadisticas[[#This Row],[E2_Total_Saques]]</f>
        <v>#DIV/0!</v>
      </c>
      <c r="AU650" s="28" t="e">
        <f>Tabla_Estadisticas[[#This Row],[E2_Pts_Contraataque]]/Tabla_Estadisticas[[#This Row],[E2_Pts_Totales]]</f>
        <v>#DIV/0!</v>
      </c>
      <c r="AW650" s="22">
        <v>1278</v>
      </c>
      <c r="AX650" s="32">
        <v>42787</v>
      </c>
      <c r="AY650" s="22">
        <f>_xlfn.XLOOKUP(Auxiliar!A1279,Equipos!$B$2:$B$24,Equipos!$A$2:$A$24,"error",0)</f>
        <v>14</v>
      </c>
      <c r="AZ650" s="22">
        <f>_xlfn.XLOOKUP(Auxiliar!B1279,Equipos!$B$2:$B$24,Equipos!$A$2:$A$24,"error",0)</f>
        <v>13</v>
      </c>
      <c r="BA650" s="22">
        <v>2</v>
      </c>
      <c r="BB650" s="22">
        <v>3</v>
      </c>
    </row>
    <row r="651" spans="1:54" x14ac:dyDescent="0.25">
      <c r="A651" t="s">
        <v>54</v>
      </c>
      <c r="B651" t="s">
        <v>100</v>
      </c>
      <c r="L651" t="s">
        <v>47</v>
      </c>
      <c r="M651" t="s">
        <v>65</v>
      </c>
      <c r="N651" t="s">
        <v>109</v>
      </c>
      <c r="O651" s="2">
        <v>0.25</v>
      </c>
      <c r="P651" s="2">
        <v>12</v>
      </c>
      <c r="Q651" t="s">
        <v>50</v>
      </c>
      <c r="R651" t="s">
        <v>50</v>
      </c>
      <c r="S651">
        <v>2.33</v>
      </c>
      <c r="T651">
        <v>12</v>
      </c>
      <c r="U651">
        <v>10</v>
      </c>
      <c r="V651">
        <v>24</v>
      </c>
      <c r="W651" s="2">
        <v>0.52</v>
      </c>
      <c r="X651" s="2">
        <v>13</v>
      </c>
      <c r="Y651">
        <v>3</v>
      </c>
      <c r="Z651">
        <v>6</v>
      </c>
      <c r="AA651">
        <v>2</v>
      </c>
      <c r="AC651" s="22">
        <v>1278</v>
      </c>
      <c r="AD651" s="23">
        <v>14</v>
      </c>
      <c r="AE651" s="23">
        <v>13</v>
      </c>
      <c r="AF651" s="22">
        <v>72</v>
      </c>
      <c r="AG651" s="22">
        <v>97</v>
      </c>
      <c r="AH651" s="22">
        <v>16</v>
      </c>
      <c r="AI651" s="22">
        <v>1</v>
      </c>
      <c r="AJ651" s="22">
        <v>84</v>
      </c>
      <c r="AK651" s="24">
        <v>9</v>
      </c>
      <c r="AL651" s="24" t="e">
        <f>Tabla_Estadisticas[[#This Row],[E1_Pts_Saque]]+Tabla_Estadisticas[[#This Row],[E1_Error_Saque]]/Tabla_Estadisticas[[#This Row],[E1_Total_Saques]]</f>
        <v>#DIV/0!</v>
      </c>
      <c r="AM651" s="24" t="e">
        <f>Tabla_Estadisticas[[#This Row],[E1_Pts_Contraataque]]/Tabla_Estadisticas[[#This Row],[E1_Total_Saques]]</f>
        <v>#DIV/0!</v>
      </c>
      <c r="AN651" s="22">
        <v>78</v>
      </c>
      <c r="AO651" s="22">
        <v>102</v>
      </c>
      <c r="AP651" s="22">
        <v>18</v>
      </c>
      <c r="AQ651" s="22">
        <v>1.8</v>
      </c>
      <c r="AR651" s="22">
        <v>81</v>
      </c>
      <c r="AS651" s="25">
        <v>5</v>
      </c>
      <c r="AT651" s="24" t="e">
        <f>Tabla_Estadisticas[[#This Row],[E2_Pts_Saque]]+Tabla_Estadisticas[[#This Row],[E2_Error_Saque]]/Tabla_Estadisticas[[#This Row],[E2_Total_Saques]]</f>
        <v>#DIV/0!</v>
      </c>
      <c r="AU651" s="24" t="e">
        <f>Tabla_Estadisticas[[#This Row],[E2_Pts_Contraataque]]/Tabla_Estadisticas[[#This Row],[E2_Pts_Totales]]</f>
        <v>#DIV/0!</v>
      </c>
      <c r="AW651" s="30">
        <v>1279</v>
      </c>
      <c r="AX651" s="31">
        <v>42788</v>
      </c>
      <c r="AY651" s="30">
        <f>_xlfn.XLOOKUP(Auxiliar!A1280,Equipos!$B$2:$B$24,Equipos!$A$2:$A$24,"error",0)</f>
        <v>12</v>
      </c>
      <c r="AZ651" s="30">
        <f>_xlfn.XLOOKUP(Auxiliar!B1280,Equipos!$B$2:$B$24,Equipos!$A$2:$A$24,"error",0)</f>
        <v>7</v>
      </c>
      <c r="BA651" s="30">
        <v>3</v>
      </c>
      <c r="BB651" s="30">
        <v>1</v>
      </c>
    </row>
    <row r="652" spans="1:54" x14ac:dyDescent="0.25">
      <c r="A652" t="s">
        <v>41</v>
      </c>
      <c r="B652" t="s">
        <v>92</v>
      </c>
      <c r="L652" t="s">
        <v>98</v>
      </c>
      <c r="M652" t="s">
        <v>65</v>
      </c>
      <c r="N652" t="s">
        <v>126</v>
      </c>
      <c r="O652" s="2">
        <v>0.39</v>
      </c>
      <c r="P652" s="2">
        <v>9</v>
      </c>
      <c r="Q652" t="s">
        <v>47</v>
      </c>
      <c r="R652" t="s">
        <v>77</v>
      </c>
      <c r="S652">
        <v>1.67</v>
      </c>
      <c r="T652">
        <v>4</v>
      </c>
      <c r="U652">
        <v>16</v>
      </c>
      <c r="V652">
        <v>30</v>
      </c>
      <c r="W652" s="2">
        <v>0.55000000000000004</v>
      </c>
      <c r="X652" s="2">
        <v>15</v>
      </c>
      <c r="Y652">
        <v>3</v>
      </c>
      <c r="Z652">
        <v>9</v>
      </c>
      <c r="AA652">
        <v>3</v>
      </c>
      <c r="AC652" s="26">
        <v>1279</v>
      </c>
      <c r="AD652" s="27">
        <v>12</v>
      </c>
      <c r="AE652" s="27">
        <v>7</v>
      </c>
      <c r="AF652" s="26">
        <v>71</v>
      </c>
      <c r="AG652" s="26">
        <v>98</v>
      </c>
      <c r="AH652" s="26">
        <v>12</v>
      </c>
      <c r="AI652" s="26">
        <v>2.25</v>
      </c>
      <c r="AJ652" s="26">
        <v>59</v>
      </c>
      <c r="AK652" s="28">
        <v>2</v>
      </c>
      <c r="AL652" s="28" t="e">
        <f>Tabla_Estadisticas[[#This Row],[E1_Pts_Saque]]+Tabla_Estadisticas[[#This Row],[E1_Error_Saque]]/Tabla_Estadisticas[[#This Row],[E1_Total_Saques]]</f>
        <v>#DIV/0!</v>
      </c>
      <c r="AM652" s="28" t="e">
        <f>Tabla_Estadisticas[[#This Row],[E1_Pts_Contraataque]]/Tabla_Estadisticas[[#This Row],[E1_Total_Saques]]</f>
        <v>#DIV/0!</v>
      </c>
      <c r="AN652" s="26">
        <v>56</v>
      </c>
      <c r="AO652" s="26">
        <v>74</v>
      </c>
      <c r="AP652" s="26">
        <v>15</v>
      </c>
      <c r="AQ652" s="26">
        <v>0.5</v>
      </c>
      <c r="AR652" s="26">
        <v>86</v>
      </c>
      <c r="AS652" s="29">
        <v>9</v>
      </c>
      <c r="AT652" s="28" t="e">
        <f>Tabla_Estadisticas[[#This Row],[E2_Pts_Saque]]+Tabla_Estadisticas[[#This Row],[E2_Error_Saque]]/Tabla_Estadisticas[[#This Row],[E2_Total_Saques]]</f>
        <v>#DIV/0!</v>
      </c>
      <c r="AU652" s="28" t="e">
        <f>Tabla_Estadisticas[[#This Row],[E2_Pts_Contraataque]]/Tabla_Estadisticas[[#This Row],[E2_Pts_Totales]]</f>
        <v>#DIV/0!</v>
      </c>
      <c r="AW652" s="22">
        <v>1280</v>
      </c>
      <c r="AX652" s="32">
        <v>42753</v>
      </c>
      <c r="AY652" s="22">
        <f>_xlfn.XLOOKUP(Auxiliar!A1281,Equipos!$B$2:$B$24,Equipos!$A$2:$A$24,"error",0)</f>
        <v>16</v>
      </c>
      <c r="AZ652" s="22">
        <f>_xlfn.XLOOKUP(Auxiliar!B1281,Equipos!$B$2:$B$24,Equipos!$A$2:$A$24,"error",0)</f>
        <v>12</v>
      </c>
      <c r="BA652" s="22">
        <v>0</v>
      </c>
      <c r="BB652" s="22">
        <v>3</v>
      </c>
    </row>
    <row r="653" spans="1:54" x14ac:dyDescent="0.25">
      <c r="A653" t="s">
        <v>92</v>
      </c>
      <c r="B653" t="s">
        <v>41</v>
      </c>
      <c r="L653" t="s">
        <v>50</v>
      </c>
      <c r="M653" t="s">
        <v>51</v>
      </c>
      <c r="N653" t="s">
        <v>132</v>
      </c>
      <c r="O653" s="2">
        <v>0.54</v>
      </c>
      <c r="P653" s="2">
        <v>15</v>
      </c>
      <c r="Q653" t="s">
        <v>47</v>
      </c>
      <c r="R653" t="s">
        <v>49</v>
      </c>
      <c r="S653">
        <v>3.33</v>
      </c>
      <c r="T653">
        <v>5</v>
      </c>
      <c r="U653">
        <v>21</v>
      </c>
      <c r="V653">
        <v>20</v>
      </c>
      <c r="W653" s="2">
        <v>0.33</v>
      </c>
      <c r="X653" s="2">
        <v>11</v>
      </c>
      <c r="Y653">
        <v>4</v>
      </c>
      <c r="Z653">
        <v>7</v>
      </c>
      <c r="AA653">
        <v>2.33</v>
      </c>
      <c r="AC653" s="22">
        <v>1280</v>
      </c>
      <c r="AD653" s="23">
        <v>16</v>
      </c>
      <c r="AE653" s="23">
        <v>12</v>
      </c>
      <c r="AF653" s="22">
        <v>40</v>
      </c>
      <c r="AG653" s="22">
        <v>56</v>
      </c>
      <c r="AH653" s="22">
        <v>11</v>
      </c>
      <c r="AI653" s="22">
        <v>0.67</v>
      </c>
      <c r="AJ653" s="22">
        <v>62</v>
      </c>
      <c r="AK653" s="24">
        <v>5</v>
      </c>
      <c r="AL653" s="24" t="e">
        <f>Tabla_Estadisticas[[#This Row],[E1_Pts_Saque]]+Tabla_Estadisticas[[#This Row],[E1_Error_Saque]]/Tabla_Estadisticas[[#This Row],[E1_Total_Saques]]</f>
        <v>#DIV/0!</v>
      </c>
      <c r="AM653" s="24" t="e">
        <f>Tabla_Estadisticas[[#This Row],[E1_Pts_Contraataque]]/Tabla_Estadisticas[[#This Row],[E1_Total_Saques]]</f>
        <v>#DIV/0!</v>
      </c>
      <c r="AN653" s="22">
        <v>58</v>
      </c>
      <c r="AO653" s="22">
        <v>74</v>
      </c>
      <c r="AP653" s="22">
        <v>12</v>
      </c>
      <c r="AQ653" s="22">
        <v>1.67</v>
      </c>
      <c r="AR653" s="22">
        <v>45</v>
      </c>
      <c r="AS653" s="25">
        <v>2</v>
      </c>
      <c r="AT653" s="24" t="e">
        <f>Tabla_Estadisticas[[#This Row],[E2_Pts_Saque]]+Tabla_Estadisticas[[#This Row],[E2_Error_Saque]]/Tabla_Estadisticas[[#This Row],[E2_Total_Saques]]</f>
        <v>#DIV/0!</v>
      </c>
      <c r="AU653" s="24" t="e">
        <f>Tabla_Estadisticas[[#This Row],[E2_Pts_Contraataque]]/Tabla_Estadisticas[[#This Row],[E2_Pts_Totales]]</f>
        <v>#DIV/0!</v>
      </c>
      <c r="AW653" s="30">
        <v>1281</v>
      </c>
      <c r="AX653" s="31">
        <v>42792</v>
      </c>
      <c r="AY653" s="30">
        <f>_xlfn.XLOOKUP(Auxiliar!A1282,Equipos!$B$2:$B$24,Equipos!$A$2:$A$24,"error",0)</f>
        <v>7</v>
      </c>
      <c r="AZ653" s="30">
        <f>_xlfn.XLOOKUP(Auxiliar!B1282,Equipos!$B$2:$B$24,Equipos!$A$2:$A$24,"error",0)</f>
        <v>14</v>
      </c>
      <c r="BA653" s="30">
        <v>3</v>
      </c>
      <c r="BB653" s="30">
        <v>1</v>
      </c>
    </row>
    <row r="654" spans="1:54" x14ac:dyDescent="0.25">
      <c r="A654" t="s">
        <v>190</v>
      </c>
      <c r="B654" t="s">
        <v>82</v>
      </c>
      <c r="L654" t="s">
        <v>49</v>
      </c>
      <c r="M654" t="s">
        <v>106</v>
      </c>
      <c r="N654" t="s">
        <v>61</v>
      </c>
      <c r="O654" s="2">
        <v>0.45</v>
      </c>
      <c r="P654" s="2">
        <v>21</v>
      </c>
      <c r="Q654" t="s">
        <v>49</v>
      </c>
      <c r="R654" t="s">
        <v>117</v>
      </c>
      <c r="S654">
        <v>2.6</v>
      </c>
      <c r="T654">
        <v>8</v>
      </c>
      <c r="U654">
        <v>22</v>
      </c>
      <c r="V654">
        <v>32</v>
      </c>
      <c r="W654" s="2">
        <v>0.42</v>
      </c>
      <c r="X654" s="2">
        <v>14</v>
      </c>
      <c r="Y654">
        <v>6</v>
      </c>
      <c r="Z654">
        <v>13</v>
      </c>
      <c r="AA654">
        <v>2.6</v>
      </c>
      <c r="AC654" s="26">
        <v>1281</v>
      </c>
      <c r="AD654" s="27">
        <v>7</v>
      </c>
      <c r="AE654" s="27">
        <v>14</v>
      </c>
      <c r="AF654" s="26">
        <v>70</v>
      </c>
      <c r="AG654" s="26">
        <v>96</v>
      </c>
      <c r="AH654" s="26">
        <v>14</v>
      </c>
      <c r="AI654" s="26">
        <v>1.25</v>
      </c>
      <c r="AJ654" s="26">
        <v>72</v>
      </c>
      <c r="AK654" s="28">
        <v>12</v>
      </c>
      <c r="AL654" s="28" t="e">
        <f>Tabla_Estadisticas[[#This Row],[E1_Pts_Saque]]+Tabla_Estadisticas[[#This Row],[E1_Error_Saque]]/Tabla_Estadisticas[[#This Row],[E1_Total_Saques]]</f>
        <v>#DIV/0!</v>
      </c>
      <c r="AM654" s="28" t="e">
        <f>Tabla_Estadisticas[[#This Row],[E1_Pts_Contraataque]]/Tabla_Estadisticas[[#This Row],[E1_Total_Saques]]</f>
        <v>#DIV/0!</v>
      </c>
      <c r="AN654" s="26">
        <v>65</v>
      </c>
      <c r="AO654" s="26">
        <v>87</v>
      </c>
      <c r="AP654" s="26">
        <v>15</v>
      </c>
      <c r="AQ654" s="26">
        <v>3</v>
      </c>
      <c r="AR654" s="26">
        <v>82</v>
      </c>
      <c r="AS654" s="29">
        <v>5</v>
      </c>
      <c r="AT654" s="28" t="e">
        <f>Tabla_Estadisticas[[#This Row],[E2_Pts_Saque]]+Tabla_Estadisticas[[#This Row],[E2_Error_Saque]]/Tabla_Estadisticas[[#This Row],[E2_Total_Saques]]</f>
        <v>#DIV/0!</v>
      </c>
      <c r="AU654" s="28" t="e">
        <f>Tabla_Estadisticas[[#This Row],[E2_Pts_Contraataque]]/Tabla_Estadisticas[[#This Row],[E2_Pts_Totales]]</f>
        <v>#DIV/0!</v>
      </c>
      <c r="AW654" s="22">
        <v>1282</v>
      </c>
      <c r="AX654" s="32">
        <v>42792</v>
      </c>
      <c r="AY654" s="22">
        <f>_xlfn.XLOOKUP(Auxiliar!A1283,Equipos!$B$2:$B$24,Equipos!$A$2:$A$24,"error",0)</f>
        <v>13</v>
      </c>
      <c r="AZ654" s="22">
        <f>_xlfn.XLOOKUP(Auxiliar!B1283,Equipos!$B$2:$B$24,Equipos!$A$2:$A$24,"error",0)</f>
        <v>2</v>
      </c>
      <c r="BA654" s="22">
        <v>3</v>
      </c>
      <c r="BB654" s="22">
        <v>2</v>
      </c>
    </row>
    <row r="655" spans="1:54" x14ac:dyDescent="0.25">
      <c r="A655" t="s">
        <v>82</v>
      </c>
      <c r="B655" t="s">
        <v>190</v>
      </c>
      <c r="L655" t="s">
        <v>60</v>
      </c>
      <c r="M655" t="s">
        <v>84</v>
      </c>
      <c r="N655" t="s">
        <v>107</v>
      </c>
      <c r="O655" s="2">
        <v>0.46</v>
      </c>
      <c r="P655" s="2">
        <v>9</v>
      </c>
      <c r="Q655" t="s">
        <v>77</v>
      </c>
      <c r="R655" t="s">
        <v>84</v>
      </c>
      <c r="S655">
        <v>3</v>
      </c>
      <c r="T655">
        <v>4</v>
      </c>
      <c r="U655">
        <v>21</v>
      </c>
      <c r="V655">
        <v>49</v>
      </c>
      <c r="W655" s="2">
        <v>0.56999999999999995</v>
      </c>
      <c r="X655" s="2">
        <v>18</v>
      </c>
      <c r="Y655">
        <v>10</v>
      </c>
      <c r="Z655">
        <v>9</v>
      </c>
      <c r="AA655">
        <v>2.25</v>
      </c>
      <c r="AC655" s="22">
        <v>1282</v>
      </c>
      <c r="AD655" s="23">
        <v>13</v>
      </c>
      <c r="AE655" s="23">
        <v>2</v>
      </c>
      <c r="AF655" s="22">
        <v>77</v>
      </c>
      <c r="AG655" s="22">
        <v>112</v>
      </c>
      <c r="AH655" s="22">
        <v>25</v>
      </c>
      <c r="AI655" s="22">
        <v>1.4</v>
      </c>
      <c r="AJ655" s="22">
        <v>73</v>
      </c>
      <c r="AK655" s="24">
        <v>7</v>
      </c>
      <c r="AL655" s="24" t="e">
        <f>Tabla_Estadisticas[[#This Row],[E1_Pts_Saque]]+Tabla_Estadisticas[[#This Row],[E1_Error_Saque]]/Tabla_Estadisticas[[#This Row],[E1_Total_Saques]]</f>
        <v>#DIV/0!</v>
      </c>
      <c r="AM655" s="24" t="e">
        <f>Tabla_Estadisticas[[#This Row],[E1_Pts_Contraataque]]/Tabla_Estadisticas[[#This Row],[E1_Total_Saques]]</f>
        <v>#DIV/0!</v>
      </c>
      <c r="AN655" s="22">
        <v>62</v>
      </c>
      <c r="AO655" s="22">
        <v>95</v>
      </c>
      <c r="AP655" s="22">
        <v>22</v>
      </c>
      <c r="AQ655" s="22">
        <v>1.4</v>
      </c>
      <c r="AR655" s="22">
        <v>87</v>
      </c>
      <c r="AS655" s="25">
        <v>7</v>
      </c>
      <c r="AT655" s="24" t="e">
        <f>Tabla_Estadisticas[[#This Row],[E2_Pts_Saque]]+Tabla_Estadisticas[[#This Row],[E2_Error_Saque]]/Tabla_Estadisticas[[#This Row],[E2_Total_Saques]]</f>
        <v>#DIV/0!</v>
      </c>
      <c r="AU655" s="24" t="e">
        <f>Tabla_Estadisticas[[#This Row],[E2_Pts_Contraataque]]/Tabla_Estadisticas[[#This Row],[E2_Pts_Totales]]</f>
        <v>#DIV/0!</v>
      </c>
      <c r="AW655" s="30">
        <v>1283</v>
      </c>
      <c r="AX655" s="31">
        <v>42792</v>
      </c>
      <c r="AY655" s="30">
        <f>_xlfn.XLOOKUP(Auxiliar!A1284,Equipos!$B$2:$B$24,Equipos!$A$2:$A$24,"error",0)</f>
        <v>19</v>
      </c>
      <c r="AZ655" s="30">
        <f>_xlfn.XLOOKUP(Auxiliar!B1284,Equipos!$B$2:$B$24,Equipos!$A$2:$A$24,"error",0)</f>
        <v>9</v>
      </c>
      <c r="BA655" s="30">
        <v>2</v>
      </c>
      <c r="BB655" s="30">
        <v>3</v>
      </c>
    </row>
    <row r="656" spans="1:54" x14ac:dyDescent="0.25">
      <c r="A656" t="s">
        <v>190</v>
      </c>
      <c r="B656" t="s">
        <v>72</v>
      </c>
      <c r="L656" t="s">
        <v>47</v>
      </c>
      <c r="M656" t="s">
        <v>142</v>
      </c>
      <c r="N656" t="s">
        <v>152</v>
      </c>
      <c r="O656" s="2">
        <v>0.45</v>
      </c>
      <c r="P656" s="2">
        <v>17</v>
      </c>
      <c r="Q656" t="s">
        <v>79</v>
      </c>
      <c r="R656" t="s">
        <v>117</v>
      </c>
      <c r="S656">
        <v>2.6</v>
      </c>
      <c r="T656">
        <v>3</v>
      </c>
      <c r="U656">
        <v>22</v>
      </c>
      <c r="V656">
        <v>54</v>
      </c>
      <c r="W656" s="2">
        <v>0.56000000000000005</v>
      </c>
      <c r="X656" s="2">
        <v>25</v>
      </c>
      <c r="Y656">
        <v>9</v>
      </c>
      <c r="Z656">
        <v>15</v>
      </c>
      <c r="AA656">
        <v>3</v>
      </c>
      <c r="AC656" s="26">
        <v>1283</v>
      </c>
      <c r="AD656" s="27">
        <v>19</v>
      </c>
      <c r="AE656" s="27">
        <v>9</v>
      </c>
      <c r="AF656" s="26">
        <v>81</v>
      </c>
      <c r="AG656" s="26">
        <v>101</v>
      </c>
      <c r="AH656" s="26">
        <v>13</v>
      </c>
      <c r="AI656" s="26">
        <v>1.2</v>
      </c>
      <c r="AJ656" s="26">
        <v>100</v>
      </c>
      <c r="AK656" s="28">
        <v>7</v>
      </c>
      <c r="AL656" s="28" t="e">
        <f>Tabla_Estadisticas[[#This Row],[E1_Pts_Saque]]+Tabla_Estadisticas[[#This Row],[E1_Error_Saque]]/Tabla_Estadisticas[[#This Row],[E1_Total_Saques]]</f>
        <v>#DIV/0!</v>
      </c>
      <c r="AM656" s="28" t="e">
        <f>Tabla_Estadisticas[[#This Row],[E1_Pts_Contraataque]]/Tabla_Estadisticas[[#This Row],[E1_Total_Saques]]</f>
        <v>#DIV/0!</v>
      </c>
      <c r="AN656" s="26">
        <v>84</v>
      </c>
      <c r="AO656" s="26">
        <v>112</v>
      </c>
      <c r="AP656" s="26">
        <v>12</v>
      </c>
      <c r="AQ656" s="26">
        <v>1.4</v>
      </c>
      <c r="AR656" s="26">
        <v>88</v>
      </c>
      <c r="AS656" s="29">
        <v>6</v>
      </c>
      <c r="AT656" s="28" t="e">
        <f>Tabla_Estadisticas[[#This Row],[E2_Pts_Saque]]+Tabla_Estadisticas[[#This Row],[E2_Error_Saque]]/Tabla_Estadisticas[[#This Row],[E2_Total_Saques]]</f>
        <v>#DIV/0!</v>
      </c>
      <c r="AU656" s="28" t="e">
        <f>Tabla_Estadisticas[[#This Row],[E2_Pts_Contraataque]]/Tabla_Estadisticas[[#This Row],[E2_Pts_Totales]]</f>
        <v>#DIV/0!</v>
      </c>
      <c r="AW656" s="22">
        <v>1284</v>
      </c>
      <c r="AX656" s="32">
        <v>42791</v>
      </c>
      <c r="AY656" s="22">
        <f>_xlfn.XLOOKUP(Auxiliar!A1285,Equipos!$B$2:$B$24,Equipos!$A$2:$A$24,"error",0)</f>
        <v>8</v>
      </c>
      <c r="AZ656" s="22">
        <f>_xlfn.XLOOKUP(Auxiliar!B1285,Equipos!$B$2:$B$24,Equipos!$A$2:$A$24,"error",0)</f>
        <v>18</v>
      </c>
      <c r="BA656" s="22">
        <v>3</v>
      </c>
      <c r="BB656" s="22">
        <v>0</v>
      </c>
    </row>
    <row r="657" spans="1:54" x14ac:dyDescent="0.25">
      <c r="A657" t="s">
        <v>177</v>
      </c>
      <c r="B657" t="s">
        <v>42</v>
      </c>
      <c r="L657" t="s">
        <v>68</v>
      </c>
      <c r="M657" t="s">
        <v>102</v>
      </c>
      <c r="N657" t="s">
        <v>127</v>
      </c>
      <c r="O657" s="2">
        <v>0.45</v>
      </c>
      <c r="P657" s="2">
        <v>19</v>
      </c>
      <c r="Q657" t="s">
        <v>69</v>
      </c>
      <c r="R657" t="s">
        <v>77</v>
      </c>
      <c r="S657">
        <v>1.25</v>
      </c>
      <c r="T657">
        <v>5</v>
      </c>
      <c r="U657">
        <v>17</v>
      </c>
      <c r="V657">
        <v>40</v>
      </c>
      <c r="W657" s="2">
        <v>0.51</v>
      </c>
      <c r="X657" s="2">
        <v>22</v>
      </c>
      <c r="Y657">
        <v>8</v>
      </c>
      <c r="Z657">
        <v>8</v>
      </c>
      <c r="AA657">
        <v>2</v>
      </c>
      <c r="AC657" s="22">
        <v>1284</v>
      </c>
      <c r="AD657" s="23">
        <v>8</v>
      </c>
      <c r="AE657" s="23">
        <v>18</v>
      </c>
      <c r="AF657" s="22">
        <v>60</v>
      </c>
      <c r="AG657" s="22">
        <v>73</v>
      </c>
      <c r="AH657" s="22">
        <v>11</v>
      </c>
      <c r="AI657" s="22">
        <v>1.33</v>
      </c>
      <c r="AJ657" s="22">
        <v>43</v>
      </c>
      <c r="AK657" s="24">
        <v>0</v>
      </c>
      <c r="AL657" s="24" t="e">
        <f>Tabla_Estadisticas[[#This Row],[E1_Pts_Saque]]+Tabla_Estadisticas[[#This Row],[E1_Error_Saque]]/Tabla_Estadisticas[[#This Row],[E1_Total_Saques]]</f>
        <v>#DIV/0!</v>
      </c>
      <c r="AM657" s="24" t="e">
        <f>Tabla_Estadisticas[[#This Row],[E1_Pts_Contraataque]]/Tabla_Estadisticas[[#This Row],[E1_Total_Saques]]</f>
        <v>#DIV/0!</v>
      </c>
      <c r="AN657" s="22">
        <v>36</v>
      </c>
      <c r="AO657" s="22">
        <v>53</v>
      </c>
      <c r="AP657" s="22">
        <v>10</v>
      </c>
      <c r="AQ657" s="22">
        <v>0</v>
      </c>
      <c r="AR657" s="22">
        <v>62</v>
      </c>
      <c r="AS657" s="25">
        <v>4</v>
      </c>
      <c r="AT657" s="24" t="e">
        <f>Tabla_Estadisticas[[#This Row],[E2_Pts_Saque]]+Tabla_Estadisticas[[#This Row],[E2_Error_Saque]]/Tabla_Estadisticas[[#This Row],[E2_Total_Saques]]</f>
        <v>#DIV/0!</v>
      </c>
      <c r="AU657" s="24" t="e">
        <f>Tabla_Estadisticas[[#This Row],[E2_Pts_Contraataque]]/Tabla_Estadisticas[[#This Row],[E2_Pts_Totales]]</f>
        <v>#DIV/0!</v>
      </c>
      <c r="AW657" s="30">
        <v>1285</v>
      </c>
      <c r="AX657" s="31">
        <v>42791</v>
      </c>
      <c r="AY657" s="30">
        <f>_xlfn.XLOOKUP(Auxiliar!A1286,Equipos!$B$2:$B$24,Equipos!$A$2:$A$24,"error",0)</f>
        <v>15</v>
      </c>
      <c r="AZ657" s="30">
        <f>_xlfn.XLOOKUP(Auxiliar!B1286,Equipos!$B$2:$B$24,Equipos!$A$2:$A$24,"error",0)</f>
        <v>1</v>
      </c>
      <c r="BA657" s="30">
        <v>3</v>
      </c>
      <c r="BB657" s="30">
        <v>1</v>
      </c>
    </row>
    <row r="658" spans="1:54" x14ac:dyDescent="0.25">
      <c r="A658" t="s">
        <v>54</v>
      </c>
      <c r="B658" t="s">
        <v>41</v>
      </c>
      <c r="L658" t="s">
        <v>49</v>
      </c>
      <c r="M658" t="s">
        <v>110</v>
      </c>
      <c r="N658" t="s">
        <v>56</v>
      </c>
      <c r="O658" s="2">
        <v>0.38</v>
      </c>
      <c r="P658" s="2">
        <v>13</v>
      </c>
      <c r="Q658" t="s">
        <v>47</v>
      </c>
      <c r="R658" t="s">
        <v>51</v>
      </c>
      <c r="S658">
        <v>3.5</v>
      </c>
      <c r="T658">
        <v>4</v>
      </c>
      <c r="U658">
        <v>30</v>
      </c>
      <c r="V658">
        <v>33</v>
      </c>
      <c r="W658" s="2">
        <v>0.39</v>
      </c>
      <c r="X658" s="2">
        <v>14</v>
      </c>
      <c r="Y658">
        <v>4</v>
      </c>
      <c r="Z658">
        <v>10</v>
      </c>
      <c r="AA658">
        <v>2.5</v>
      </c>
      <c r="AC658" s="26">
        <v>1285</v>
      </c>
      <c r="AD658" s="27">
        <v>15</v>
      </c>
      <c r="AE658" s="27">
        <v>1</v>
      </c>
      <c r="AF658" s="26">
        <v>67</v>
      </c>
      <c r="AG658" s="26">
        <v>95</v>
      </c>
      <c r="AH658" s="26">
        <v>13</v>
      </c>
      <c r="AI658" s="26">
        <v>2.25</v>
      </c>
      <c r="AJ658" s="26">
        <v>74</v>
      </c>
      <c r="AK658" s="28">
        <v>3</v>
      </c>
      <c r="AL658" s="28" t="e">
        <f>Tabla_Estadisticas[[#This Row],[E1_Pts_Saque]]+Tabla_Estadisticas[[#This Row],[E1_Error_Saque]]/Tabla_Estadisticas[[#This Row],[E1_Total_Saques]]</f>
        <v>#DIV/0!</v>
      </c>
      <c r="AM658" s="28" t="e">
        <f>Tabla_Estadisticas[[#This Row],[E1_Pts_Contraataque]]/Tabla_Estadisticas[[#This Row],[E1_Total_Saques]]</f>
        <v>#DIV/0!</v>
      </c>
      <c r="AN658" s="26">
        <v>63</v>
      </c>
      <c r="AO658" s="26">
        <v>90</v>
      </c>
      <c r="AP658" s="26">
        <v>16</v>
      </c>
      <c r="AQ658" s="26">
        <v>0.75</v>
      </c>
      <c r="AR658" s="26">
        <v>82</v>
      </c>
      <c r="AS658" s="29">
        <v>9</v>
      </c>
      <c r="AT658" s="28" t="e">
        <f>Tabla_Estadisticas[[#This Row],[E2_Pts_Saque]]+Tabla_Estadisticas[[#This Row],[E2_Error_Saque]]/Tabla_Estadisticas[[#This Row],[E2_Total_Saques]]</f>
        <v>#DIV/0!</v>
      </c>
      <c r="AU658" s="28" t="e">
        <f>Tabla_Estadisticas[[#This Row],[E2_Pts_Contraataque]]/Tabla_Estadisticas[[#This Row],[E2_Pts_Totales]]</f>
        <v>#DIV/0!</v>
      </c>
      <c r="AW658" s="22">
        <v>1286</v>
      </c>
      <c r="AX658" s="32">
        <v>42790</v>
      </c>
      <c r="AY658" s="22">
        <f>_xlfn.XLOOKUP(Auxiliar!A1287,Equipos!$B$2:$B$24,Equipos!$A$2:$A$24,"error",0)</f>
        <v>17</v>
      </c>
      <c r="AZ658" s="22">
        <f>_xlfn.XLOOKUP(Auxiliar!B1287,Equipos!$B$2:$B$24,Equipos!$A$2:$A$24,"error",0)</f>
        <v>21</v>
      </c>
      <c r="BA658" s="22">
        <v>3</v>
      </c>
      <c r="BB658" s="22">
        <v>1</v>
      </c>
    </row>
    <row r="659" spans="1:54" x14ac:dyDescent="0.25">
      <c r="A659" t="s">
        <v>63</v>
      </c>
      <c r="B659" t="s">
        <v>53</v>
      </c>
      <c r="L659" t="s">
        <v>68</v>
      </c>
      <c r="M659" t="s">
        <v>75</v>
      </c>
      <c r="N659" t="s">
        <v>89</v>
      </c>
      <c r="O659" s="2">
        <v>0.45</v>
      </c>
      <c r="P659" s="2">
        <v>7</v>
      </c>
      <c r="Q659" t="s">
        <v>69</v>
      </c>
      <c r="R659" t="s">
        <v>79</v>
      </c>
      <c r="S659">
        <v>2.67</v>
      </c>
      <c r="T659">
        <v>4</v>
      </c>
      <c r="U659">
        <v>14</v>
      </c>
      <c r="V659">
        <v>30</v>
      </c>
      <c r="W659" s="2">
        <v>0.57999999999999996</v>
      </c>
      <c r="X659" s="2">
        <v>15</v>
      </c>
      <c r="Y659">
        <v>4</v>
      </c>
      <c r="Z659">
        <v>10</v>
      </c>
      <c r="AA659">
        <v>3.33</v>
      </c>
      <c r="AC659" s="22">
        <v>1286</v>
      </c>
      <c r="AD659" s="23">
        <v>17</v>
      </c>
      <c r="AE659" s="23">
        <v>21</v>
      </c>
      <c r="AF659" s="22">
        <v>79</v>
      </c>
      <c r="AG659" s="22">
        <v>101</v>
      </c>
      <c r="AH659" s="22">
        <v>11</v>
      </c>
      <c r="AI659" s="22">
        <v>2.25</v>
      </c>
      <c r="AJ659" s="22">
        <v>63</v>
      </c>
      <c r="AK659" s="24">
        <v>2</v>
      </c>
      <c r="AL659" s="24" t="e">
        <f>Tabla_Estadisticas[[#This Row],[E1_Pts_Saque]]+Tabla_Estadisticas[[#This Row],[E1_Error_Saque]]/Tabla_Estadisticas[[#This Row],[E1_Total_Saques]]</f>
        <v>#DIV/0!</v>
      </c>
      <c r="AM659" s="24" t="e">
        <f>Tabla_Estadisticas[[#This Row],[E1_Pts_Contraataque]]/Tabla_Estadisticas[[#This Row],[E1_Total_Saques]]</f>
        <v>#DIV/0!</v>
      </c>
      <c r="AN659" s="22">
        <v>51</v>
      </c>
      <c r="AO659" s="22">
        <v>73</v>
      </c>
      <c r="AP659" s="22">
        <v>10</v>
      </c>
      <c r="AQ659" s="22">
        <v>0.5</v>
      </c>
      <c r="AR659" s="22">
        <v>90</v>
      </c>
      <c r="AS659" s="25">
        <v>9</v>
      </c>
      <c r="AT659" s="24" t="e">
        <f>Tabla_Estadisticas[[#This Row],[E2_Pts_Saque]]+Tabla_Estadisticas[[#This Row],[E2_Error_Saque]]/Tabla_Estadisticas[[#This Row],[E2_Total_Saques]]</f>
        <v>#DIV/0!</v>
      </c>
      <c r="AU659" s="24" t="e">
        <f>Tabla_Estadisticas[[#This Row],[E2_Pts_Contraataque]]/Tabla_Estadisticas[[#This Row],[E2_Pts_Totales]]</f>
        <v>#DIV/0!</v>
      </c>
      <c r="AW659" s="30">
        <v>1287</v>
      </c>
      <c r="AX659" s="31">
        <v>42791</v>
      </c>
      <c r="AY659" s="30">
        <f>_xlfn.XLOOKUP(Auxiliar!A1288,Equipos!$B$2:$B$24,Equipos!$A$2:$A$24,"error",0)</f>
        <v>20</v>
      </c>
      <c r="AZ659" s="30">
        <f>_xlfn.XLOOKUP(Auxiliar!B1288,Equipos!$B$2:$B$24,Equipos!$A$2:$A$24,"error",0)</f>
        <v>5</v>
      </c>
      <c r="BA659" s="30">
        <v>3</v>
      </c>
      <c r="BB659" s="30">
        <v>0</v>
      </c>
    </row>
    <row r="660" spans="1:54" x14ac:dyDescent="0.25">
      <c r="A660" t="s">
        <v>71</v>
      </c>
      <c r="B660" t="s">
        <v>100</v>
      </c>
      <c r="L660" t="s">
        <v>58</v>
      </c>
      <c r="M660" t="s">
        <v>146</v>
      </c>
      <c r="N660" t="s">
        <v>125</v>
      </c>
      <c r="O660" s="2">
        <v>0.43</v>
      </c>
      <c r="P660" s="2">
        <v>21</v>
      </c>
      <c r="Q660" t="s">
        <v>69</v>
      </c>
      <c r="R660" t="s">
        <v>69</v>
      </c>
      <c r="S660">
        <v>1.8</v>
      </c>
      <c r="T660">
        <v>9</v>
      </c>
      <c r="U660">
        <v>29</v>
      </c>
      <c r="V660">
        <v>41</v>
      </c>
      <c r="W660" s="2">
        <v>0.42</v>
      </c>
      <c r="X660" s="2">
        <v>26</v>
      </c>
      <c r="Y660">
        <v>15</v>
      </c>
      <c r="Z660">
        <v>9</v>
      </c>
      <c r="AA660">
        <v>1.8</v>
      </c>
      <c r="AC660" s="26">
        <v>1287</v>
      </c>
      <c r="AD660" s="27">
        <v>20</v>
      </c>
      <c r="AE660" s="27">
        <v>5</v>
      </c>
      <c r="AF660" s="26">
        <v>58</v>
      </c>
      <c r="AG660" s="26">
        <v>73</v>
      </c>
      <c r="AH660" s="26">
        <v>18</v>
      </c>
      <c r="AI660" s="26">
        <v>3</v>
      </c>
      <c r="AJ660" s="26">
        <v>40</v>
      </c>
      <c r="AK660" s="28">
        <v>0</v>
      </c>
      <c r="AL660" s="28" t="e">
        <f>Tabla_Estadisticas[[#This Row],[E1_Pts_Saque]]+Tabla_Estadisticas[[#This Row],[E1_Error_Saque]]/Tabla_Estadisticas[[#This Row],[E1_Total_Saques]]</f>
        <v>#DIV/0!</v>
      </c>
      <c r="AM660" s="28" t="e">
        <f>Tabla_Estadisticas[[#This Row],[E1_Pts_Contraataque]]/Tabla_Estadisticas[[#This Row],[E1_Total_Saques]]</f>
        <v>#DIV/0!</v>
      </c>
      <c r="AN660" s="26">
        <v>24</v>
      </c>
      <c r="AO660" s="26">
        <v>49</v>
      </c>
      <c r="AP660" s="26">
        <v>9</v>
      </c>
      <c r="AQ660" s="26">
        <v>0</v>
      </c>
      <c r="AR660" s="26">
        <v>55</v>
      </c>
      <c r="AS660" s="29">
        <v>9</v>
      </c>
      <c r="AT660" s="28" t="e">
        <f>Tabla_Estadisticas[[#This Row],[E2_Pts_Saque]]+Tabla_Estadisticas[[#This Row],[E2_Error_Saque]]/Tabla_Estadisticas[[#This Row],[E2_Total_Saques]]</f>
        <v>#DIV/0!</v>
      </c>
      <c r="AU660" s="28" t="e">
        <f>Tabla_Estadisticas[[#This Row],[E2_Pts_Contraataque]]/Tabla_Estadisticas[[#This Row],[E2_Pts_Totales]]</f>
        <v>#DIV/0!</v>
      </c>
      <c r="AW660" s="22">
        <v>1288</v>
      </c>
      <c r="AX660" s="32">
        <v>42796</v>
      </c>
      <c r="AY660" s="22">
        <f>_xlfn.XLOOKUP(Auxiliar!A1289,Equipos!$B$2:$B$24,Equipos!$A$2:$A$24,"error",0)</f>
        <v>16</v>
      </c>
      <c r="AZ660" s="22">
        <f>_xlfn.XLOOKUP(Auxiliar!B1289,Equipos!$B$2:$B$24,Equipos!$A$2:$A$24,"error",0)</f>
        <v>20</v>
      </c>
      <c r="BA660" s="22">
        <v>1</v>
      </c>
      <c r="BB660" s="22">
        <v>3</v>
      </c>
    </row>
    <row r="661" spans="1:54" x14ac:dyDescent="0.25">
      <c r="A661" t="s">
        <v>101</v>
      </c>
      <c r="B661" t="s">
        <v>82</v>
      </c>
      <c r="L661" t="s">
        <v>47</v>
      </c>
      <c r="M661" t="s">
        <v>84</v>
      </c>
      <c r="N661" t="s">
        <v>75</v>
      </c>
      <c r="O661" s="2">
        <v>0.46</v>
      </c>
      <c r="P661" s="2">
        <v>12</v>
      </c>
      <c r="Q661" t="s">
        <v>58</v>
      </c>
      <c r="R661" t="s">
        <v>77</v>
      </c>
      <c r="S661">
        <v>1.67</v>
      </c>
      <c r="T661">
        <v>2</v>
      </c>
      <c r="U661">
        <v>19</v>
      </c>
      <c r="V661">
        <v>19</v>
      </c>
      <c r="W661" s="2">
        <v>0.32</v>
      </c>
      <c r="X661" s="2">
        <v>9</v>
      </c>
      <c r="Y661">
        <v>7</v>
      </c>
      <c r="Z661">
        <v>4</v>
      </c>
      <c r="AA661">
        <v>1.33</v>
      </c>
      <c r="AC661" s="22">
        <v>1288</v>
      </c>
      <c r="AD661" s="23">
        <v>16</v>
      </c>
      <c r="AE661" s="23">
        <v>20</v>
      </c>
      <c r="AF661" s="22">
        <v>58</v>
      </c>
      <c r="AG661" s="22">
        <v>87</v>
      </c>
      <c r="AH661" s="22">
        <v>11</v>
      </c>
      <c r="AI661" s="22">
        <v>0.5</v>
      </c>
      <c r="AJ661" s="22">
        <v>71</v>
      </c>
      <c r="AK661" s="24">
        <v>5</v>
      </c>
      <c r="AL661" s="24" t="e">
        <f>Tabla_Estadisticas[[#This Row],[E1_Pts_Saque]]+Tabla_Estadisticas[[#This Row],[E1_Error_Saque]]/Tabla_Estadisticas[[#This Row],[E1_Total_Saques]]</f>
        <v>#DIV/0!</v>
      </c>
      <c r="AM661" s="24" t="e">
        <f>Tabla_Estadisticas[[#This Row],[E1_Pts_Contraataque]]/Tabla_Estadisticas[[#This Row],[E1_Total_Saques]]</f>
        <v>#DIV/0!</v>
      </c>
      <c r="AN661" s="22">
        <v>66</v>
      </c>
      <c r="AO661" s="22">
        <v>92</v>
      </c>
      <c r="AP661" s="22">
        <v>21</v>
      </c>
      <c r="AQ661" s="22">
        <v>1.25</v>
      </c>
      <c r="AR661" s="22">
        <v>76</v>
      </c>
      <c r="AS661" s="25">
        <v>2</v>
      </c>
      <c r="AT661" s="24" t="e">
        <f>Tabla_Estadisticas[[#This Row],[E2_Pts_Saque]]+Tabla_Estadisticas[[#This Row],[E2_Error_Saque]]/Tabla_Estadisticas[[#This Row],[E2_Total_Saques]]</f>
        <v>#DIV/0!</v>
      </c>
      <c r="AU661" s="24" t="e">
        <f>Tabla_Estadisticas[[#This Row],[E2_Pts_Contraataque]]/Tabla_Estadisticas[[#This Row],[E2_Pts_Totales]]</f>
        <v>#DIV/0!</v>
      </c>
      <c r="AW661" s="30">
        <v>1289</v>
      </c>
      <c r="AX661" s="31">
        <v>42800</v>
      </c>
      <c r="AY661" s="30">
        <f>_xlfn.XLOOKUP(Auxiliar!A1290,Equipos!$B$2:$B$24,Equipos!$A$2:$A$24,"error",0)</f>
        <v>21</v>
      </c>
      <c r="AZ661" s="30">
        <f>_xlfn.XLOOKUP(Auxiliar!B1290,Equipos!$B$2:$B$24,Equipos!$A$2:$A$24,"error",0)</f>
        <v>15</v>
      </c>
      <c r="BA661" s="30">
        <v>0</v>
      </c>
      <c r="BB661" s="30">
        <v>3</v>
      </c>
    </row>
    <row r="662" spans="1:54" x14ac:dyDescent="0.25">
      <c r="A662" t="s">
        <v>82</v>
      </c>
      <c r="B662" t="s">
        <v>190</v>
      </c>
      <c r="L662" t="s">
        <v>50</v>
      </c>
      <c r="M662" t="s">
        <v>74</v>
      </c>
      <c r="N662" t="s">
        <v>153</v>
      </c>
      <c r="O662" s="2">
        <v>0.53</v>
      </c>
      <c r="P662" s="2">
        <v>25</v>
      </c>
      <c r="Q662" t="s">
        <v>49</v>
      </c>
      <c r="R662" t="s">
        <v>79</v>
      </c>
      <c r="S662">
        <v>2</v>
      </c>
      <c r="T662">
        <v>2</v>
      </c>
      <c r="U662">
        <v>20</v>
      </c>
      <c r="V662">
        <v>37</v>
      </c>
      <c r="W662" s="2">
        <v>0.48</v>
      </c>
      <c r="X662" s="2">
        <v>19</v>
      </c>
      <c r="Y662">
        <v>13</v>
      </c>
      <c r="Z662">
        <v>13</v>
      </c>
      <c r="AA662">
        <v>3.25</v>
      </c>
      <c r="AC662" s="26">
        <v>1289</v>
      </c>
      <c r="AD662" s="27">
        <v>21</v>
      </c>
      <c r="AE662" s="27">
        <v>15</v>
      </c>
      <c r="AF662" s="26">
        <v>35</v>
      </c>
      <c r="AG662" s="26">
        <v>52</v>
      </c>
      <c r="AH662" s="26">
        <v>8</v>
      </c>
      <c r="AI662" s="26">
        <v>1</v>
      </c>
      <c r="AJ662" s="26">
        <v>63</v>
      </c>
      <c r="AK662" s="28">
        <v>7</v>
      </c>
      <c r="AL662" s="28" t="e">
        <f>Tabla_Estadisticas[[#This Row],[E1_Pts_Saque]]+Tabla_Estadisticas[[#This Row],[E1_Error_Saque]]/Tabla_Estadisticas[[#This Row],[E1_Total_Saques]]</f>
        <v>#DIV/0!</v>
      </c>
      <c r="AM662" s="28" t="e">
        <f>Tabla_Estadisticas[[#This Row],[E1_Pts_Contraataque]]/Tabla_Estadisticas[[#This Row],[E1_Total_Saques]]</f>
        <v>#DIV/0!</v>
      </c>
      <c r="AN662" s="26">
        <v>53</v>
      </c>
      <c r="AO662" s="26">
        <v>74</v>
      </c>
      <c r="AP662" s="26">
        <v>11</v>
      </c>
      <c r="AQ662" s="26">
        <v>2.33</v>
      </c>
      <c r="AR662" s="26">
        <v>44</v>
      </c>
      <c r="AS662" s="29">
        <v>3</v>
      </c>
      <c r="AT662" s="28" t="e">
        <f>Tabla_Estadisticas[[#This Row],[E2_Pts_Saque]]+Tabla_Estadisticas[[#This Row],[E2_Error_Saque]]/Tabla_Estadisticas[[#This Row],[E2_Total_Saques]]</f>
        <v>#DIV/0!</v>
      </c>
      <c r="AU662" s="28" t="e">
        <f>Tabla_Estadisticas[[#This Row],[E2_Pts_Contraataque]]/Tabla_Estadisticas[[#This Row],[E2_Pts_Totales]]</f>
        <v>#DIV/0!</v>
      </c>
      <c r="AW662" s="22">
        <v>1290</v>
      </c>
      <c r="AX662" s="32">
        <v>42798</v>
      </c>
      <c r="AY662" s="22">
        <f>_xlfn.XLOOKUP(Auxiliar!A1291,Equipos!$B$2:$B$24,Equipos!$A$2:$A$24,"error",0)</f>
        <v>5</v>
      </c>
      <c r="AZ662" s="22">
        <f>_xlfn.XLOOKUP(Auxiliar!B1291,Equipos!$B$2:$B$24,Equipos!$A$2:$A$24,"error",0)</f>
        <v>17</v>
      </c>
      <c r="BA662" s="22">
        <v>1</v>
      </c>
      <c r="BB662" s="22">
        <v>3</v>
      </c>
    </row>
    <row r="663" spans="1:54" x14ac:dyDescent="0.25">
      <c r="A663" t="s">
        <v>100</v>
      </c>
      <c r="B663" t="s">
        <v>101</v>
      </c>
      <c r="L663" t="s">
        <v>50</v>
      </c>
      <c r="M663" t="s">
        <v>132</v>
      </c>
      <c r="N663" t="s">
        <v>103</v>
      </c>
      <c r="O663" s="2">
        <v>0.47</v>
      </c>
      <c r="P663" s="2">
        <v>13</v>
      </c>
      <c r="Q663" t="s">
        <v>58</v>
      </c>
      <c r="R663" t="s">
        <v>58</v>
      </c>
      <c r="S663">
        <v>1</v>
      </c>
      <c r="T663">
        <v>4</v>
      </c>
      <c r="U663">
        <v>22</v>
      </c>
      <c r="V663">
        <v>35</v>
      </c>
      <c r="W663" s="2">
        <v>0.46</v>
      </c>
      <c r="X663" s="2">
        <v>16</v>
      </c>
      <c r="Y663">
        <v>7</v>
      </c>
      <c r="Z663">
        <v>15</v>
      </c>
      <c r="AA663">
        <v>3.75</v>
      </c>
      <c r="AC663" s="22">
        <v>1290</v>
      </c>
      <c r="AD663" s="23">
        <v>5</v>
      </c>
      <c r="AE663" s="23">
        <v>17</v>
      </c>
      <c r="AF663" s="22">
        <v>53</v>
      </c>
      <c r="AG663" s="22">
        <v>83</v>
      </c>
      <c r="AH663" s="22">
        <v>13</v>
      </c>
      <c r="AI663" s="22">
        <v>0.25</v>
      </c>
      <c r="AJ663" s="22">
        <v>79</v>
      </c>
      <c r="AK663" s="24">
        <v>3</v>
      </c>
      <c r="AL663" s="24" t="e">
        <f>Tabla_Estadisticas[[#This Row],[E1_Pts_Saque]]+Tabla_Estadisticas[[#This Row],[E1_Error_Saque]]/Tabla_Estadisticas[[#This Row],[E1_Total_Saques]]</f>
        <v>#DIV/0!</v>
      </c>
      <c r="AM663" s="24" t="e">
        <f>Tabla_Estadisticas[[#This Row],[E1_Pts_Contraataque]]/Tabla_Estadisticas[[#This Row],[E1_Total_Saques]]</f>
        <v>#DIV/0!</v>
      </c>
      <c r="AN663" s="22">
        <v>74</v>
      </c>
      <c r="AO663" s="22">
        <v>97</v>
      </c>
      <c r="AP663" s="22">
        <v>18</v>
      </c>
      <c r="AQ663" s="22">
        <v>0.75</v>
      </c>
      <c r="AR663" s="22">
        <v>70</v>
      </c>
      <c r="AS663" s="25">
        <v>1</v>
      </c>
      <c r="AT663" s="24" t="e">
        <f>Tabla_Estadisticas[[#This Row],[E2_Pts_Saque]]+Tabla_Estadisticas[[#This Row],[E2_Error_Saque]]/Tabla_Estadisticas[[#This Row],[E2_Total_Saques]]</f>
        <v>#DIV/0!</v>
      </c>
      <c r="AU663" s="24" t="e">
        <f>Tabla_Estadisticas[[#This Row],[E2_Pts_Contraataque]]/Tabla_Estadisticas[[#This Row],[E2_Pts_Totales]]</f>
        <v>#DIV/0!</v>
      </c>
      <c r="AW663" s="30">
        <v>1291</v>
      </c>
      <c r="AX663" s="31">
        <v>42798</v>
      </c>
      <c r="AY663" s="30">
        <f>_xlfn.XLOOKUP(Auxiliar!A1292,Equipos!$B$2:$B$24,Equipos!$A$2:$A$24,"error",0)</f>
        <v>1</v>
      </c>
      <c r="AZ663" s="30">
        <f>_xlfn.XLOOKUP(Auxiliar!B1292,Equipos!$B$2:$B$24,Equipos!$A$2:$A$24,"error",0)</f>
        <v>8</v>
      </c>
      <c r="BA663" s="30">
        <v>2</v>
      </c>
      <c r="BB663" s="30">
        <v>3</v>
      </c>
    </row>
    <row r="664" spans="1:54" x14ac:dyDescent="0.25">
      <c r="A664" t="s">
        <v>71</v>
      </c>
      <c r="B664" t="s">
        <v>53</v>
      </c>
      <c r="L664" t="s">
        <v>47</v>
      </c>
      <c r="M664" t="s">
        <v>114</v>
      </c>
      <c r="N664" t="s">
        <v>143</v>
      </c>
      <c r="O664" s="2">
        <v>0.56000000000000005</v>
      </c>
      <c r="P664" s="2">
        <v>25</v>
      </c>
      <c r="Q664" t="s">
        <v>45</v>
      </c>
      <c r="R664" t="s">
        <v>51</v>
      </c>
      <c r="S664">
        <v>2.8</v>
      </c>
      <c r="T664">
        <v>3</v>
      </c>
      <c r="U664">
        <v>28</v>
      </c>
      <c r="V664">
        <v>35</v>
      </c>
      <c r="W664" s="2">
        <v>0.39</v>
      </c>
      <c r="X664" s="2">
        <v>17</v>
      </c>
      <c r="Y664">
        <v>4</v>
      </c>
      <c r="Z664">
        <v>16</v>
      </c>
      <c r="AA664">
        <v>3.2</v>
      </c>
      <c r="AC664" s="26">
        <v>1291</v>
      </c>
      <c r="AD664" s="27">
        <v>1</v>
      </c>
      <c r="AE664" s="27">
        <v>8</v>
      </c>
      <c r="AF664" s="26">
        <v>65</v>
      </c>
      <c r="AG664" s="26">
        <v>99</v>
      </c>
      <c r="AH664" s="26">
        <v>17</v>
      </c>
      <c r="AI664" s="26">
        <v>1.4</v>
      </c>
      <c r="AJ664" s="26">
        <v>84</v>
      </c>
      <c r="AK664" s="28">
        <v>10</v>
      </c>
      <c r="AL664" s="28" t="e">
        <f>Tabla_Estadisticas[[#This Row],[E1_Pts_Saque]]+Tabla_Estadisticas[[#This Row],[E1_Error_Saque]]/Tabla_Estadisticas[[#This Row],[E1_Total_Saques]]</f>
        <v>#DIV/0!</v>
      </c>
      <c r="AM664" s="28" t="e">
        <f>Tabla_Estadisticas[[#This Row],[E1_Pts_Contraataque]]/Tabla_Estadisticas[[#This Row],[E1_Total_Saques]]</f>
        <v>#DIV/0!</v>
      </c>
      <c r="AN664" s="26">
        <v>76</v>
      </c>
      <c r="AO664" s="26">
        <v>106</v>
      </c>
      <c r="AP664" s="26">
        <v>22</v>
      </c>
      <c r="AQ664" s="26">
        <v>2</v>
      </c>
      <c r="AR664" s="26">
        <v>82</v>
      </c>
      <c r="AS664" s="29">
        <v>7</v>
      </c>
      <c r="AT664" s="28" t="e">
        <f>Tabla_Estadisticas[[#This Row],[E2_Pts_Saque]]+Tabla_Estadisticas[[#This Row],[E2_Error_Saque]]/Tabla_Estadisticas[[#This Row],[E2_Total_Saques]]</f>
        <v>#DIV/0!</v>
      </c>
      <c r="AU664" s="28" t="e">
        <f>Tabla_Estadisticas[[#This Row],[E2_Pts_Contraataque]]/Tabla_Estadisticas[[#This Row],[E2_Pts_Totales]]</f>
        <v>#DIV/0!</v>
      </c>
      <c r="AW664" s="22">
        <v>1292</v>
      </c>
      <c r="AX664" s="32">
        <v>42797</v>
      </c>
      <c r="AY664" s="22">
        <f>_xlfn.XLOOKUP(Auxiliar!A1293,Equipos!$B$2:$B$24,Equipos!$A$2:$A$24,"error",0)</f>
        <v>18</v>
      </c>
      <c r="AZ664" s="22">
        <f>_xlfn.XLOOKUP(Auxiliar!B1293,Equipos!$B$2:$B$24,Equipos!$A$2:$A$24,"error",0)</f>
        <v>19</v>
      </c>
      <c r="BA664" s="22">
        <v>1</v>
      </c>
      <c r="BB664" s="22">
        <v>3</v>
      </c>
    </row>
    <row r="665" spans="1:54" x14ac:dyDescent="0.25">
      <c r="A665" t="s">
        <v>41</v>
      </c>
      <c r="B665" t="s">
        <v>63</v>
      </c>
      <c r="L665" t="s">
        <v>58</v>
      </c>
      <c r="M665" t="s">
        <v>136</v>
      </c>
      <c r="N665" t="s">
        <v>65</v>
      </c>
      <c r="O665" s="2">
        <v>0.37</v>
      </c>
      <c r="P665" s="2">
        <v>8</v>
      </c>
      <c r="Q665" t="s">
        <v>50</v>
      </c>
      <c r="R665" t="s">
        <v>58</v>
      </c>
      <c r="S665">
        <v>1.33</v>
      </c>
      <c r="T665">
        <v>4</v>
      </c>
      <c r="U665">
        <v>16</v>
      </c>
      <c r="V665">
        <v>28</v>
      </c>
      <c r="W665" s="2">
        <v>0.51</v>
      </c>
      <c r="X665" s="2">
        <v>8</v>
      </c>
      <c r="Y665">
        <v>8</v>
      </c>
      <c r="Z665">
        <v>12</v>
      </c>
      <c r="AA665">
        <v>4</v>
      </c>
      <c r="AC665" s="22">
        <v>1292</v>
      </c>
      <c r="AD665" s="23">
        <v>18</v>
      </c>
      <c r="AE665" s="23">
        <v>19</v>
      </c>
      <c r="AF665" s="22">
        <v>61</v>
      </c>
      <c r="AG665" s="22">
        <v>92</v>
      </c>
      <c r="AH665" s="22">
        <v>11</v>
      </c>
      <c r="AI665" s="22">
        <v>0.75</v>
      </c>
      <c r="AJ665" s="22">
        <v>78</v>
      </c>
      <c r="AK665" s="24">
        <v>5</v>
      </c>
      <c r="AL665" s="24" t="e">
        <f>Tabla_Estadisticas[[#This Row],[E1_Pts_Saque]]+Tabla_Estadisticas[[#This Row],[E1_Error_Saque]]/Tabla_Estadisticas[[#This Row],[E1_Total_Saques]]</f>
        <v>#DIV/0!</v>
      </c>
      <c r="AM665" s="24" t="e">
        <f>Tabla_Estadisticas[[#This Row],[E1_Pts_Contraataque]]/Tabla_Estadisticas[[#This Row],[E1_Total_Saques]]</f>
        <v>#DIV/0!</v>
      </c>
      <c r="AN665" s="22">
        <v>72</v>
      </c>
      <c r="AO665" s="22">
        <v>94</v>
      </c>
      <c r="AP665" s="22">
        <v>16</v>
      </c>
      <c r="AQ665" s="22">
        <v>1.25</v>
      </c>
      <c r="AR665" s="22">
        <v>81</v>
      </c>
      <c r="AS665" s="25">
        <v>3</v>
      </c>
      <c r="AT665" s="24" t="e">
        <f>Tabla_Estadisticas[[#This Row],[E2_Pts_Saque]]+Tabla_Estadisticas[[#This Row],[E2_Error_Saque]]/Tabla_Estadisticas[[#This Row],[E2_Total_Saques]]</f>
        <v>#DIV/0!</v>
      </c>
      <c r="AU665" s="24" t="e">
        <f>Tabla_Estadisticas[[#This Row],[E2_Pts_Contraataque]]/Tabla_Estadisticas[[#This Row],[E2_Pts_Totales]]</f>
        <v>#DIV/0!</v>
      </c>
      <c r="AW665" s="30">
        <v>1293</v>
      </c>
      <c r="AX665" s="31">
        <v>42798</v>
      </c>
      <c r="AY665" s="30">
        <f>_xlfn.XLOOKUP(Auxiliar!A1294,Equipos!$B$2:$B$24,Equipos!$A$2:$A$24,"error",0)</f>
        <v>9</v>
      </c>
      <c r="AZ665" s="30">
        <f>_xlfn.XLOOKUP(Auxiliar!B1294,Equipos!$B$2:$B$24,Equipos!$A$2:$A$24,"error",0)</f>
        <v>13</v>
      </c>
      <c r="BA665" s="30">
        <v>2</v>
      </c>
      <c r="BB665" s="30">
        <v>3</v>
      </c>
    </row>
    <row r="666" spans="1:54" x14ac:dyDescent="0.25">
      <c r="A666" t="s">
        <v>92</v>
      </c>
      <c r="B666" t="s">
        <v>54</v>
      </c>
      <c r="L666" t="s">
        <v>79</v>
      </c>
      <c r="M666" t="s">
        <v>95</v>
      </c>
      <c r="N666" t="s">
        <v>122</v>
      </c>
      <c r="O666" s="2">
        <v>0.31</v>
      </c>
      <c r="P666" s="2">
        <v>13</v>
      </c>
      <c r="Q666" t="s">
        <v>84</v>
      </c>
      <c r="R666" t="s">
        <v>79</v>
      </c>
      <c r="S666">
        <v>1.6</v>
      </c>
      <c r="T666">
        <v>5</v>
      </c>
      <c r="U666">
        <v>27</v>
      </c>
      <c r="V666">
        <v>28</v>
      </c>
      <c r="W666" s="2">
        <v>0.34</v>
      </c>
      <c r="X666" s="2">
        <v>4</v>
      </c>
      <c r="Y666">
        <v>4</v>
      </c>
      <c r="Z666">
        <v>14</v>
      </c>
      <c r="AA666">
        <v>2.8</v>
      </c>
      <c r="AC666" s="26">
        <v>1293</v>
      </c>
      <c r="AD666" s="27">
        <v>9</v>
      </c>
      <c r="AE666" s="27">
        <v>13</v>
      </c>
      <c r="AF666" s="26">
        <v>74</v>
      </c>
      <c r="AG666" s="26">
        <v>106</v>
      </c>
      <c r="AH666" s="26">
        <v>15</v>
      </c>
      <c r="AI666" s="26">
        <v>1.6</v>
      </c>
      <c r="AJ666" s="26">
        <v>84</v>
      </c>
      <c r="AK666" s="28">
        <v>7</v>
      </c>
      <c r="AL666" s="28" t="e">
        <f>Tabla_Estadisticas[[#This Row],[E1_Pts_Saque]]+Tabla_Estadisticas[[#This Row],[E1_Error_Saque]]/Tabla_Estadisticas[[#This Row],[E1_Total_Saques]]</f>
        <v>#DIV/0!</v>
      </c>
      <c r="AM666" s="28" t="e">
        <f>Tabla_Estadisticas[[#This Row],[E1_Pts_Contraataque]]/Tabla_Estadisticas[[#This Row],[E1_Total_Saques]]</f>
        <v>#DIV/0!</v>
      </c>
      <c r="AN666" s="26">
        <v>80</v>
      </c>
      <c r="AO666" s="26">
        <v>106</v>
      </c>
      <c r="AP666" s="26">
        <v>22</v>
      </c>
      <c r="AQ666" s="26">
        <v>1.4</v>
      </c>
      <c r="AR666" s="26">
        <v>91</v>
      </c>
      <c r="AS666" s="29">
        <v>8</v>
      </c>
      <c r="AT666" s="28" t="e">
        <f>Tabla_Estadisticas[[#This Row],[E2_Pts_Saque]]+Tabla_Estadisticas[[#This Row],[E2_Error_Saque]]/Tabla_Estadisticas[[#This Row],[E2_Total_Saques]]</f>
        <v>#DIV/0!</v>
      </c>
      <c r="AU666" s="28" t="e">
        <f>Tabla_Estadisticas[[#This Row],[E2_Pts_Contraataque]]/Tabla_Estadisticas[[#This Row],[E2_Pts_Totales]]</f>
        <v>#DIV/0!</v>
      </c>
      <c r="AW666" s="22">
        <v>1294</v>
      </c>
      <c r="AX666" s="32">
        <v>42799</v>
      </c>
      <c r="AY666" s="22">
        <f>_xlfn.XLOOKUP(Auxiliar!A1295,Equipos!$B$2:$B$24,Equipos!$A$2:$A$24,"error",0)</f>
        <v>7</v>
      </c>
      <c r="AZ666" s="22">
        <f>_xlfn.XLOOKUP(Auxiliar!B1295,Equipos!$B$2:$B$24,Equipos!$A$2:$A$24,"error",0)</f>
        <v>2</v>
      </c>
      <c r="BA666" s="22">
        <v>1</v>
      </c>
      <c r="BB666" s="22">
        <v>3</v>
      </c>
    </row>
    <row r="667" spans="1:54" x14ac:dyDescent="0.25">
      <c r="A667" t="s">
        <v>72</v>
      </c>
      <c r="B667" t="s">
        <v>177</v>
      </c>
      <c r="L667" t="s">
        <v>84</v>
      </c>
      <c r="M667" t="s">
        <v>114</v>
      </c>
      <c r="N667" t="s">
        <v>110</v>
      </c>
      <c r="O667" s="2">
        <v>0.46</v>
      </c>
      <c r="P667" s="2">
        <v>13</v>
      </c>
      <c r="Q667" t="s">
        <v>77</v>
      </c>
      <c r="R667" t="s">
        <v>84</v>
      </c>
      <c r="S667">
        <v>3</v>
      </c>
      <c r="T667">
        <v>5</v>
      </c>
      <c r="U667">
        <v>22</v>
      </c>
      <c r="V667">
        <v>39</v>
      </c>
      <c r="W667" s="2">
        <v>0.46</v>
      </c>
      <c r="X667" s="2">
        <v>17</v>
      </c>
      <c r="Y667">
        <v>7</v>
      </c>
      <c r="Z667">
        <v>10</v>
      </c>
      <c r="AA667">
        <v>2.5</v>
      </c>
      <c r="AC667" s="22">
        <v>1294</v>
      </c>
      <c r="AD667" s="23">
        <v>7</v>
      </c>
      <c r="AE667" s="23">
        <v>2</v>
      </c>
      <c r="AF667" s="22">
        <v>64</v>
      </c>
      <c r="AG667" s="22">
        <v>90</v>
      </c>
      <c r="AH667" s="22">
        <v>13</v>
      </c>
      <c r="AI667" s="22">
        <v>0.75</v>
      </c>
      <c r="AJ667" s="22">
        <v>78</v>
      </c>
      <c r="AK667" s="24">
        <v>6</v>
      </c>
      <c r="AL667" s="24" t="e">
        <f>Tabla_Estadisticas[[#This Row],[E1_Pts_Saque]]+Tabla_Estadisticas[[#This Row],[E1_Error_Saque]]/Tabla_Estadisticas[[#This Row],[E1_Total_Saques]]</f>
        <v>#DIV/0!</v>
      </c>
      <c r="AM667" s="24" t="e">
        <f>Tabla_Estadisticas[[#This Row],[E1_Pts_Contraataque]]/Tabla_Estadisticas[[#This Row],[E1_Total_Saques]]</f>
        <v>#DIV/0!</v>
      </c>
      <c r="AN667" s="22">
        <v>74</v>
      </c>
      <c r="AO667" s="22">
        <v>91</v>
      </c>
      <c r="AP667" s="22">
        <v>13</v>
      </c>
      <c r="AQ667" s="22">
        <v>1.5</v>
      </c>
      <c r="AR667" s="22">
        <v>77</v>
      </c>
      <c r="AS667" s="25">
        <v>3</v>
      </c>
      <c r="AT667" s="24" t="e">
        <f>Tabla_Estadisticas[[#This Row],[E2_Pts_Saque]]+Tabla_Estadisticas[[#This Row],[E2_Error_Saque]]/Tabla_Estadisticas[[#This Row],[E2_Total_Saques]]</f>
        <v>#DIV/0!</v>
      </c>
      <c r="AU667" s="24" t="e">
        <f>Tabla_Estadisticas[[#This Row],[E2_Pts_Contraataque]]/Tabla_Estadisticas[[#This Row],[E2_Pts_Totales]]</f>
        <v>#DIV/0!</v>
      </c>
      <c r="AW667" s="30">
        <v>1295</v>
      </c>
      <c r="AX667" s="31">
        <v>42798</v>
      </c>
      <c r="AY667" s="30">
        <f>_xlfn.XLOOKUP(Auxiliar!A1296,Equipos!$B$2:$B$24,Equipos!$A$2:$A$24,"error",0)</f>
        <v>14</v>
      </c>
      <c r="AZ667" s="30">
        <f>_xlfn.XLOOKUP(Auxiliar!B1296,Equipos!$B$2:$B$24,Equipos!$A$2:$A$24,"error",0)</f>
        <v>12</v>
      </c>
      <c r="BA667" s="30">
        <v>3</v>
      </c>
      <c r="BB667" s="30">
        <v>0</v>
      </c>
    </row>
    <row r="668" spans="1:54" x14ac:dyDescent="0.25">
      <c r="A668" t="s">
        <v>42</v>
      </c>
      <c r="B668" t="s">
        <v>190</v>
      </c>
      <c r="L668" t="s">
        <v>50</v>
      </c>
      <c r="M668" t="s">
        <v>69</v>
      </c>
      <c r="N668" t="s">
        <v>126</v>
      </c>
      <c r="O668" s="2">
        <v>0.6</v>
      </c>
      <c r="P668" s="2">
        <v>15</v>
      </c>
      <c r="Q668" t="s">
        <v>58</v>
      </c>
      <c r="R668" t="s">
        <v>50</v>
      </c>
      <c r="S668">
        <v>2.33</v>
      </c>
      <c r="T668">
        <v>1</v>
      </c>
      <c r="U668">
        <v>19</v>
      </c>
      <c r="V668">
        <v>25</v>
      </c>
      <c r="W668" s="2">
        <v>0.39</v>
      </c>
      <c r="X668" s="2">
        <v>13</v>
      </c>
      <c r="Y668">
        <v>6</v>
      </c>
      <c r="Z668">
        <v>1</v>
      </c>
      <c r="AA668">
        <v>0.33</v>
      </c>
      <c r="AC668" s="26">
        <v>1295</v>
      </c>
      <c r="AD668" s="27">
        <v>14</v>
      </c>
      <c r="AE668" s="27">
        <v>12</v>
      </c>
      <c r="AF668" s="26">
        <v>59</v>
      </c>
      <c r="AG668" s="26">
        <v>76</v>
      </c>
      <c r="AH668" s="26">
        <v>17</v>
      </c>
      <c r="AI668" s="26">
        <v>1</v>
      </c>
      <c r="AJ668" s="26">
        <v>58</v>
      </c>
      <c r="AK668" s="28">
        <v>1</v>
      </c>
      <c r="AL668" s="28" t="e">
        <f>Tabla_Estadisticas[[#This Row],[E1_Pts_Saque]]+Tabla_Estadisticas[[#This Row],[E1_Error_Saque]]/Tabla_Estadisticas[[#This Row],[E1_Total_Saques]]</f>
        <v>#DIV/0!</v>
      </c>
      <c r="AM668" s="28" t="e">
        <f>Tabla_Estadisticas[[#This Row],[E1_Pts_Contraataque]]/Tabla_Estadisticas[[#This Row],[E1_Total_Saques]]</f>
        <v>#DIV/0!</v>
      </c>
      <c r="AN668" s="26">
        <v>46</v>
      </c>
      <c r="AO668" s="26">
        <v>72</v>
      </c>
      <c r="AP668" s="26">
        <v>14</v>
      </c>
      <c r="AQ668" s="26">
        <v>0.33</v>
      </c>
      <c r="AR668" s="26">
        <v>59</v>
      </c>
      <c r="AS668" s="29">
        <v>3</v>
      </c>
      <c r="AT668" s="28" t="e">
        <f>Tabla_Estadisticas[[#This Row],[E2_Pts_Saque]]+Tabla_Estadisticas[[#This Row],[E2_Error_Saque]]/Tabla_Estadisticas[[#This Row],[E2_Total_Saques]]</f>
        <v>#DIV/0!</v>
      </c>
      <c r="AU668" s="28" t="e">
        <f>Tabla_Estadisticas[[#This Row],[E2_Pts_Contraataque]]/Tabla_Estadisticas[[#This Row],[E2_Pts_Totales]]</f>
        <v>#DIV/0!</v>
      </c>
      <c r="AW668" s="22">
        <v>1296</v>
      </c>
      <c r="AX668" s="32">
        <v>42801</v>
      </c>
      <c r="AY668" s="22">
        <f>_xlfn.XLOOKUP(Auxiliar!A1297,Equipos!$B$2:$B$24,Equipos!$A$2:$A$24,"error",0)</f>
        <v>16</v>
      </c>
      <c r="AZ668" s="22">
        <f>_xlfn.XLOOKUP(Auxiliar!B1297,Equipos!$B$2:$B$24,Equipos!$A$2:$A$24,"error",0)</f>
        <v>14</v>
      </c>
      <c r="BA668" s="22">
        <v>3</v>
      </c>
      <c r="BB668" s="22">
        <v>1</v>
      </c>
    </row>
    <row r="669" spans="1:54" x14ac:dyDescent="0.25">
      <c r="A669" t="s">
        <v>72</v>
      </c>
      <c r="B669" t="s">
        <v>92</v>
      </c>
      <c r="L669" t="s">
        <v>58</v>
      </c>
      <c r="M669" t="s">
        <v>75</v>
      </c>
      <c r="N669" t="s">
        <v>103</v>
      </c>
      <c r="O669" s="2">
        <v>0.47</v>
      </c>
      <c r="P669" s="2">
        <v>16</v>
      </c>
      <c r="Q669" t="s">
        <v>49</v>
      </c>
      <c r="R669" t="s">
        <v>79</v>
      </c>
      <c r="S669">
        <v>1.6</v>
      </c>
      <c r="T669">
        <v>4</v>
      </c>
      <c r="U669">
        <v>26</v>
      </c>
      <c r="V669">
        <v>37</v>
      </c>
      <c r="W669" s="2">
        <v>0.47</v>
      </c>
      <c r="X669" s="2">
        <v>10</v>
      </c>
      <c r="Y669">
        <v>16</v>
      </c>
      <c r="Z669">
        <v>10</v>
      </c>
      <c r="AA669">
        <v>2</v>
      </c>
      <c r="AC669" s="22">
        <v>1296</v>
      </c>
      <c r="AD669" s="23">
        <v>16</v>
      </c>
      <c r="AE669" s="23">
        <v>14</v>
      </c>
      <c r="AF669" s="22">
        <v>63</v>
      </c>
      <c r="AG669" s="22">
        <v>95</v>
      </c>
      <c r="AH669" s="22">
        <v>13</v>
      </c>
      <c r="AI669" s="22">
        <v>0.75</v>
      </c>
      <c r="AJ669" s="22">
        <v>61</v>
      </c>
      <c r="AK669" s="24">
        <v>5</v>
      </c>
      <c r="AL669" s="24" t="e">
        <f>Tabla_Estadisticas[[#This Row],[E1_Pts_Saque]]+Tabla_Estadisticas[[#This Row],[E1_Error_Saque]]/Tabla_Estadisticas[[#This Row],[E1_Total_Saques]]</f>
        <v>#DIV/0!</v>
      </c>
      <c r="AM669" s="24" t="e">
        <f>Tabla_Estadisticas[[#This Row],[E1_Pts_Contraataque]]/Tabla_Estadisticas[[#This Row],[E1_Total_Saques]]</f>
        <v>#DIV/0!</v>
      </c>
      <c r="AN669" s="22">
        <v>58</v>
      </c>
      <c r="AO669" s="22">
        <v>84</v>
      </c>
      <c r="AP669" s="22">
        <v>23</v>
      </c>
      <c r="AQ669" s="22">
        <v>1.25</v>
      </c>
      <c r="AR669" s="22">
        <v>82</v>
      </c>
      <c r="AS669" s="25">
        <v>3</v>
      </c>
      <c r="AT669" s="24" t="e">
        <f>Tabla_Estadisticas[[#This Row],[E2_Pts_Saque]]+Tabla_Estadisticas[[#This Row],[E2_Error_Saque]]/Tabla_Estadisticas[[#This Row],[E2_Total_Saques]]</f>
        <v>#DIV/0!</v>
      </c>
      <c r="AU669" s="24" t="e">
        <f>Tabla_Estadisticas[[#This Row],[E2_Pts_Contraataque]]/Tabla_Estadisticas[[#This Row],[E2_Pts_Totales]]</f>
        <v>#DIV/0!</v>
      </c>
      <c r="AW669" s="30">
        <v>1297</v>
      </c>
      <c r="AX669" s="31">
        <v>42802</v>
      </c>
      <c r="AY669" s="30">
        <f>_xlfn.XLOOKUP(Auxiliar!A1298,Equipos!$B$2:$B$24,Equipos!$A$2:$A$24,"error",0)</f>
        <v>12</v>
      </c>
      <c r="AZ669" s="30">
        <f>_xlfn.XLOOKUP(Auxiliar!B1298,Equipos!$B$2:$B$24,Equipos!$A$2:$A$24,"error",0)</f>
        <v>2</v>
      </c>
      <c r="BA669" s="30">
        <v>2</v>
      </c>
      <c r="BB669" s="30">
        <v>3</v>
      </c>
    </row>
    <row r="670" spans="1:54" x14ac:dyDescent="0.25">
      <c r="A670" t="s">
        <v>41</v>
      </c>
      <c r="B670" t="s">
        <v>177</v>
      </c>
      <c r="L670" t="s">
        <v>58</v>
      </c>
      <c r="M670" t="s">
        <v>146</v>
      </c>
      <c r="N670" t="s">
        <v>65</v>
      </c>
      <c r="O670" s="2">
        <v>0.42</v>
      </c>
      <c r="P670" s="2">
        <v>11</v>
      </c>
      <c r="Q670" t="s">
        <v>77</v>
      </c>
      <c r="R670" t="s">
        <v>50</v>
      </c>
      <c r="S670">
        <v>2.33</v>
      </c>
      <c r="T670">
        <v>1</v>
      </c>
      <c r="U670">
        <v>21</v>
      </c>
      <c r="V670">
        <v>33</v>
      </c>
      <c r="W670" s="2">
        <v>0.52</v>
      </c>
      <c r="X670" s="2">
        <v>7</v>
      </c>
      <c r="Y670">
        <v>7</v>
      </c>
      <c r="Z670">
        <v>9</v>
      </c>
      <c r="AA670">
        <v>3</v>
      </c>
      <c r="AC670" s="26">
        <v>1297</v>
      </c>
      <c r="AD670" s="27">
        <v>12</v>
      </c>
      <c r="AE670" s="27">
        <v>2</v>
      </c>
      <c r="AF670" s="26">
        <v>68</v>
      </c>
      <c r="AG670" s="26">
        <v>104</v>
      </c>
      <c r="AH670" s="26">
        <v>20</v>
      </c>
      <c r="AI670" s="26">
        <v>1.2</v>
      </c>
      <c r="AJ670" s="26">
        <v>85</v>
      </c>
      <c r="AK670" s="28">
        <v>3</v>
      </c>
      <c r="AL670" s="28" t="e">
        <f>Tabla_Estadisticas[[#This Row],[E1_Pts_Saque]]+Tabla_Estadisticas[[#This Row],[E1_Error_Saque]]/Tabla_Estadisticas[[#This Row],[E1_Total_Saques]]</f>
        <v>#DIV/0!</v>
      </c>
      <c r="AM670" s="28" t="e">
        <f>Tabla_Estadisticas[[#This Row],[E1_Pts_Contraataque]]/Tabla_Estadisticas[[#This Row],[E1_Total_Saques]]</f>
        <v>#DIV/0!</v>
      </c>
      <c r="AN670" s="26">
        <v>76</v>
      </c>
      <c r="AO670" s="26">
        <v>104</v>
      </c>
      <c r="AP670" s="26">
        <v>19</v>
      </c>
      <c r="AQ670" s="26">
        <v>0.6</v>
      </c>
      <c r="AR670" s="26">
        <v>84</v>
      </c>
      <c r="AS670" s="29">
        <v>6</v>
      </c>
      <c r="AT670" s="28" t="e">
        <f>Tabla_Estadisticas[[#This Row],[E2_Pts_Saque]]+Tabla_Estadisticas[[#This Row],[E2_Error_Saque]]/Tabla_Estadisticas[[#This Row],[E2_Total_Saques]]</f>
        <v>#DIV/0!</v>
      </c>
      <c r="AU670" s="28" t="e">
        <f>Tabla_Estadisticas[[#This Row],[E2_Pts_Contraataque]]/Tabla_Estadisticas[[#This Row],[E2_Pts_Totales]]</f>
        <v>#DIV/0!</v>
      </c>
      <c r="AW670" s="22">
        <v>1298</v>
      </c>
      <c r="AX670" s="32">
        <v>42752</v>
      </c>
      <c r="AY670" s="22">
        <f>_xlfn.XLOOKUP(Auxiliar!A1299,Equipos!$B$2:$B$24,Equipos!$A$2:$A$24,"error",0)</f>
        <v>9</v>
      </c>
      <c r="AZ670" s="22">
        <f>_xlfn.XLOOKUP(Auxiliar!B1299,Equipos!$B$2:$B$24,Equipos!$A$2:$A$24,"error",0)</f>
        <v>7</v>
      </c>
      <c r="BA670" s="22">
        <v>3</v>
      </c>
      <c r="BB670" s="22">
        <v>2</v>
      </c>
    </row>
    <row r="671" spans="1:54" x14ac:dyDescent="0.25">
      <c r="A671" t="s">
        <v>100</v>
      </c>
      <c r="B671" t="s">
        <v>54</v>
      </c>
      <c r="L671" t="s">
        <v>98</v>
      </c>
      <c r="M671" t="s">
        <v>75</v>
      </c>
      <c r="N671" t="s">
        <v>152</v>
      </c>
      <c r="O671" s="2">
        <v>0.54</v>
      </c>
      <c r="P671" s="2">
        <v>18</v>
      </c>
      <c r="Q671" t="s">
        <v>45</v>
      </c>
      <c r="R671" t="s">
        <v>50</v>
      </c>
      <c r="S671">
        <v>2.33</v>
      </c>
      <c r="T671">
        <v>4</v>
      </c>
      <c r="U671">
        <v>16</v>
      </c>
      <c r="V671">
        <v>36</v>
      </c>
      <c r="W671" s="2">
        <v>0.54</v>
      </c>
      <c r="X671" s="2">
        <v>14</v>
      </c>
      <c r="Y671">
        <v>4</v>
      </c>
      <c r="Z671">
        <v>9</v>
      </c>
      <c r="AA671">
        <v>3</v>
      </c>
      <c r="AC671" s="22">
        <v>1298</v>
      </c>
      <c r="AD671" s="23">
        <v>9</v>
      </c>
      <c r="AE671" s="23">
        <v>7</v>
      </c>
      <c r="AF671" s="22">
        <v>69</v>
      </c>
      <c r="AG671" s="22">
        <v>101</v>
      </c>
      <c r="AH671" s="22">
        <v>21</v>
      </c>
      <c r="AI671" s="22">
        <v>1.2</v>
      </c>
      <c r="AJ671" s="22">
        <v>82</v>
      </c>
      <c r="AK671" s="24">
        <v>7</v>
      </c>
      <c r="AL671" s="24" t="e">
        <f>Tabla_Estadisticas[[#This Row],[E1_Pts_Saque]]+Tabla_Estadisticas[[#This Row],[E1_Error_Saque]]/Tabla_Estadisticas[[#This Row],[E1_Total_Saques]]</f>
        <v>#DIV/0!</v>
      </c>
      <c r="AM671" s="24" t="e">
        <f>Tabla_Estadisticas[[#This Row],[E1_Pts_Contraataque]]/Tabla_Estadisticas[[#This Row],[E1_Total_Saques]]</f>
        <v>#DIV/0!</v>
      </c>
      <c r="AN671" s="22">
        <v>70</v>
      </c>
      <c r="AO671" s="22">
        <v>98</v>
      </c>
      <c r="AP671" s="22">
        <v>16</v>
      </c>
      <c r="AQ671" s="22">
        <v>1.4</v>
      </c>
      <c r="AR671" s="22">
        <v>80</v>
      </c>
      <c r="AS671" s="25">
        <v>6</v>
      </c>
      <c r="AT671" s="24" t="e">
        <f>Tabla_Estadisticas[[#This Row],[E2_Pts_Saque]]+Tabla_Estadisticas[[#This Row],[E2_Error_Saque]]/Tabla_Estadisticas[[#This Row],[E2_Total_Saques]]</f>
        <v>#DIV/0!</v>
      </c>
      <c r="AU671" s="24" t="e">
        <f>Tabla_Estadisticas[[#This Row],[E2_Pts_Contraataque]]/Tabla_Estadisticas[[#This Row],[E2_Pts_Totales]]</f>
        <v>#DIV/0!</v>
      </c>
      <c r="AW671" s="30">
        <v>1299</v>
      </c>
      <c r="AX671" s="31">
        <v>42802</v>
      </c>
      <c r="AY671" s="30">
        <f>_xlfn.XLOOKUP(Auxiliar!A1300,Equipos!$B$2:$B$24,Equipos!$A$2:$A$24,"error",0)</f>
        <v>13</v>
      </c>
      <c r="AZ671" s="30">
        <f>_xlfn.XLOOKUP(Auxiliar!B1300,Equipos!$B$2:$B$24,Equipos!$A$2:$A$24,"error",0)</f>
        <v>18</v>
      </c>
      <c r="BA671" s="30">
        <v>3</v>
      </c>
      <c r="BB671" s="30">
        <v>0</v>
      </c>
    </row>
    <row r="672" spans="1:54" x14ac:dyDescent="0.25">
      <c r="A672" t="s">
        <v>82</v>
      </c>
      <c r="B672" t="s">
        <v>63</v>
      </c>
      <c r="L672" t="s">
        <v>98</v>
      </c>
      <c r="M672" t="s">
        <v>65</v>
      </c>
      <c r="N672" t="s">
        <v>65</v>
      </c>
      <c r="O672" s="2">
        <v>0.35</v>
      </c>
      <c r="P672" s="2">
        <v>14</v>
      </c>
      <c r="Q672" t="s">
        <v>69</v>
      </c>
      <c r="R672" t="s">
        <v>45</v>
      </c>
      <c r="S672">
        <v>3.67</v>
      </c>
      <c r="T672">
        <v>9</v>
      </c>
      <c r="U672">
        <v>13</v>
      </c>
      <c r="V672">
        <v>23</v>
      </c>
      <c r="W672" s="2">
        <v>0.45</v>
      </c>
      <c r="X672" s="2">
        <v>11</v>
      </c>
      <c r="Y672">
        <v>5</v>
      </c>
      <c r="Z672">
        <v>8</v>
      </c>
      <c r="AA672">
        <v>2.67</v>
      </c>
      <c r="AC672" s="26">
        <v>1299</v>
      </c>
      <c r="AD672" s="27">
        <v>13</v>
      </c>
      <c r="AE672" s="27">
        <v>18</v>
      </c>
      <c r="AF672" s="26">
        <v>57</v>
      </c>
      <c r="AG672" s="26">
        <v>73</v>
      </c>
      <c r="AH672" s="26">
        <v>10</v>
      </c>
      <c r="AI672" s="26">
        <v>4</v>
      </c>
      <c r="AJ672" s="26">
        <v>30</v>
      </c>
      <c r="AK672" s="28">
        <v>2</v>
      </c>
      <c r="AL672" s="28" t="e">
        <f>Tabla_Estadisticas[[#This Row],[E1_Pts_Saque]]+Tabla_Estadisticas[[#This Row],[E1_Error_Saque]]/Tabla_Estadisticas[[#This Row],[E1_Total_Saques]]</f>
        <v>#DIV/0!</v>
      </c>
      <c r="AM672" s="28" t="e">
        <f>Tabla_Estadisticas[[#This Row],[E1_Pts_Contraataque]]/Tabla_Estadisticas[[#This Row],[E1_Total_Saques]]</f>
        <v>#DIV/0!</v>
      </c>
      <c r="AN672" s="26">
        <v>24</v>
      </c>
      <c r="AO672" s="26">
        <v>39</v>
      </c>
      <c r="AP672" s="26">
        <v>9</v>
      </c>
      <c r="AQ672" s="26">
        <v>0.67</v>
      </c>
      <c r="AR672" s="26">
        <v>63</v>
      </c>
      <c r="AS672" s="29">
        <v>12</v>
      </c>
      <c r="AT672" s="28" t="e">
        <f>Tabla_Estadisticas[[#This Row],[E2_Pts_Saque]]+Tabla_Estadisticas[[#This Row],[E2_Error_Saque]]/Tabla_Estadisticas[[#This Row],[E2_Total_Saques]]</f>
        <v>#DIV/0!</v>
      </c>
      <c r="AU672" s="28" t="e">
        <f>Tabla_Estadisticas[[#This Row],[E2_Pts_Contraataque]]/Tabla_Estadisticas[[#This Row],[E2_Pts_Totales]]</f>
        <v>#DIV/0!</v>
      </c>
      <c r="AW672" s="22">
        <v>1300</v>
      </c>
      <c r="AX672" s="32">
        <v>42802</v>
      </c>
      <c r="AY672" s="22">
        <f>_xlfn.XLOOKUP(Auxiliar!A1301,Equipos!$B$2:$B$24,Equipos!$A$2:$A$24,"error",0)</f>
        <v>19</v>
      </c>
      <c r="AZ672" s="22">
        <f>_xlfn.XLOOKUP(Auxiliar!B1301,Equipos!$B$2:$B$24,Equipos!$A$2:$A$24,"error",0)</f>
        <v>1</v>
      </c>
      <c r="BA672" s="22">
        <v>2</v>
      </c>
      <c r="BB672" s="22">
        <v>3</v>
      </c>
    </row>
    <row r="673" spans="1:54" x14ac:dyDescent="0.25">
      <c r="A673" t="s">
        <v>101</v>
      </c>
      <c r="B673" t="s">
        <v>71</v>
      </c>
      <c r="L673" t="s">
        <v>47</v>
      </c>
      <c r="M673" t="s">
        <v>75</v>
      </c>
      <c r="N673" t="s">
        <v>132</v>
      </c>
      <c r="O673" s="2">
        <v>0.41</v>
      </c>
      <c r="P673" s="2">
        <v>17</v>
      </c>
      <c r="Q673" t="s">
        <v>51</v>
      </c>
      <c r="R673" t="s">
        <v>117</v>
      </c>
      <c r="S673">
        <v>3.25</v>
      </c>
      <c r="T673">
        <v>3</v>
      </c>
      <c r="U673">
        <v>23</v>
      </c>
      <c r="V673">
        <v>41</v>
      </c>
      <c r="W673" s="2">
        <v>0.51</v>
      </c>
      <c r="X673" s="2">
        <v>23</v>
      </c>
      <c r="Y673">
        <v>14</v>
      </c>
      <c r="Z673">
        <v>3</v>
      </c>
      <c r="AA673">
        <v>0.75</v>
      </c>
      <c r="AC673" s="22">
        <v>1300</v>
      </c>
      <c r="AD673" s="23">
        <v>19</v>
      </c>
      <c r="AE673" s="23">
        <v>1</v>
      </c>
      <c r="AF673" s="22">
        <v>76</v>
      </c>
      <c r="AG673" s="22">
        <v>103</v>
      </c>
      <c r="AH673" s="22">
        <v>17</v>
      </c>
      <c r="AI673" s="22">
        <v>1.4</v>
      </c>
      <c r="AJ673" s="22">
        <v>90</v>
      </c>
      <c r="AK673" s="24">
        <v>1</v>
      </c>
      <c r="AL673" s="24" t="e">
        <f>Tabla_Estadisticas[[#This Row],[E1_Pts_Saque]]+Tabla_Estadisticas[[#This Row],[E1_Error_Saque]]/Tabla_Estadisticas[[#This Row],[E1_Total_Saques]]</f>
        <v>#DIV/0!</v>
      </c>
      <c r="AM673" s="24" t="e">
        <f>Tabla_Estadisticas[[#This Row],[E1_Pts_Contraataque]]/Tabla_Estadisticas[[#This Row],[E1_Total_Saques]]</f>
        <v>#DIV/0!</v>
      </c>
      <c r="AN673" s="22">
        <v>76</v>
      </c>
      <c r="AO673" s="22">
        <v>103</v>
      </c>
      <c r="AP673" s="22">
        <v>13</v>
      </c>
      <c r="AQ673" s="22">
        <v>0.2</v>
      </c>
      <c r="AR673" s="22">
        <v>86</v>
      </c>
      <c r="AS673" s="25">
        <v>7</v>
      </c>
      <c r="AT673" s="24" t="e">
        <f>Tabla_Estadisticas[[#This Row],[E2_Pts_Saque]]+Tabla_Estadisticas[[#This Row],[E2_Error_Saque]]/Tabla_Estadisticas[[#This Row],[E2_Total_Saques]]</f>
        <v>#DIV/0!</v>
      </c>
      <c r="AU673" s="24" t="e">
        <f>Tabla_Estadisticas[[#This Row],[E2_Pts_Contraataque]]/Tabla_Estadisticas[[#This Row],[E2_Pts_Totales]]</f>
        <v>#DIV/0!</v>
      </c>
      <c r="AW673" s="30">
        <v>1301</v>
      </c>
      <c r="AX673" s="31">
        <v>42802</v>
      </c>
      <c r="AY673" s="30">
        <f>_xlfn.XLOOKUP(Auxiliar!A1302,Equipos!$B$2:$B$24,Equipos!$A$2:$A$24,"error",0)</f>
        <v>8</v>
      </c>
      <c r="AZ673" s="30">
        <f>_xlfn.XLOOKUP(Auxiliar!B1302,Equipos!$B$2:$B$24,Equipos!$A$2:$A$24,"error",0)</f>
        <v>21</v>
      </c>
      <c r="BA673" s="30">
        <v>3</v>
      </c>
      <c r="BB673" s="30">
        <v>0</v>
      </c>
    </row>
    <row r="674" spans="1:54" x14ac:dyDescent="0.25">
      <c r="A674" t="s">
        <v>190</v>
      </c>
      <c r="B674" t="s">
        <v>71</v>
      </c>
      <c r="L674" t="s">
        <v>68</v>
      </c>
      <c r="M674" t="s">
        <v>84</v>
      </c>
      <c r="N674" t="s">
        <v>107</v>
      </c>
      <c r="O674" s="2">
        <v>0.46</v>
      </c>
      <c r="P674" s="2">
        <v>8</v>
      </c>
      <c r="Q674" t="s">
        <v>60</v>
      </c>
      <c r="R674" t="s">
        <v>60</v>
      </c>
      <c r="S674">
        <v>0.33</v>
      </c>
      <c r="T674">
        <v>15</v>
      </c>
      <c r="U674">
        <v>8</v>
      </c>
      <c r="V674">
        <v>20</v>
      </c>
      <c r="W674" s="2">
        <v>0.54</v>
      </c>
      <c r="X674" s="2">
        <v>6</v>
      </c>
      <c r="Y674">
        <v>6</v>
      </c>
      <c r="Z674">
        <v>5</v>
      </c>
      <c r="AA674">
        <v>1.67</v>
      </c>
      <c r="AC674" s="26">
        <v>1301</v>
      </c>
      <c r="AD674" s="27">
        <v>8</v>
      </c>
      <c r="AE674" s="27">
        <v>21</v>
      </c>
      <c r="AF674" s="26">
        <v>56</v>
      </c>
      <c r="AG674" s="26">
        <v>73</v>
      </c>
      <c r="AH674" s="26">
        <v>13</v>
      </c>
      <c r="AI674" s="26">
        <v>3</v>
      </c>
      <c r="AJ674" s="26">
        <v>45</v>
      </c>
      <c r="AK674" s="28">
        <v>5</v>
      </c>
      <c r="AL674" s="28" t="e">
        <f>Tabla_Estadisticas[[#This Row],[E1_Pts_Saque]]+Tabla_Estadisticas[[#This Row],[E1_Error_Saque]]/Tabla_Estadisticas[[#This Row],[E1_Total_Saques]]</f>
        <v>#DIV/0!</v>
      </c>
      <c r="AM674" s="28" t="e">
        <f>Tabla_Estadisticas[[#This Row],[E1_Pts_Contraataque]]/Tabla_Estadisticas[[#This Row],[E1_Total_Saques]]</f>
        <v>#DIV/0!</v>
      </c>
      <c r="AN674" s="26">
        <v>36</v>
      </c>
      <c r="AO674" s="26">
        <v>58</v>
      </c>
      <c r="AP674" s="26">
        <v>13</v>
      </c>
      <c r="AQ674" s="26">
        <v>0.67</v>
      </c>
      <c r="AR674" s="26">
        <v>60</v>
      </c>
      <c r="AS674" s="29">
        <v>14</v>
      </c>
      <c r="AT674" s="28" t="e">
        <f>Tabla_Estadisticas[[#This Row],[E2_Pts_Saque]]+Tabla_Estadisticas[[#This Row],[E2_Error_Saque]]/Tabla_Estadisticas[[#This Row],[E2_Total_Saques]]</f>
        <v>#DIV/0!</v>
      </c>
      <c r="AU674" s="28" t="e">
        <f>Tabla_Estadisticas[[#This Row],[E2_Pts_Contraataque]]/Tabla_Estadisticas[[#This Row],[E2_Pts_Totales]]</f>
        <v>#DIV/0!</v>
      </c>
      <c r="AW674" s="22">
        <v>1302</v>
      </c>
      <c r="AX674" s="32">
        <v>42802</v>
      </c>
      <c r="AY674" s="22">
        <f>_xlfn.XLOOKUP(Auxiliar!A1303,Equipos!$B$2:$B$24,Equipos!$A$2:$A$24,"error",0)</f>
        <v>15</v>
      </c>
      <c r="AZ674" s="22">
        <f>_xlfn.XLOOKUP(Auxiliar!B1303,Equipos!$B$2:$B$24,Equipos!$A$2:$A$24,"error",0)</f>
        <v>5</v>
      </c>
      <c r="BA674" s="22">
        <v>3</v>
      </c>
      <c r="BB674" s="22">
        <v>0</v>
      </c>
    </row>
    <row r="675" spans="1:54" x14ac:dyDescent="0.25">
      <c r="A675" t="s">
        <v>63</v>
      </c>
      <c r="B675" t="s">
        <v>101</v>
      </c>
      <c r="L675" t="s">
        <v>58</v>
      </c>
      <c r="M675" t="s">
        <v>44</v>
      </c>
      <c r="N675" t="s">
        <v>75</v>
      </c>
      <c r="O675" s="2">
        <v>0.42</v>
      </c>
      <c r="P675" s="2">
        <v>11</v>
      </c>
      <c r="Q675" t="s">
        <v>68</v>
      </c>
      <c r="R675" t="s">
        <v>69</v>
      </c>
      <c r="S675">
        <v>3</v>
      </c>
      <c r="T675">
        <v>4</v>
      </c>
      <c r="U675">
        <v>15</v>
      </c>
      <c r="V675">
        <v>27</v>
      </c>
      <c r="W675" s="2">
        <v>0.45</v>
      </c>
      <c r="X675" s="2">
        <v>15</v>
      </c>
      <c r="Y675">
        <v>2</v>
      </c>
      <c r="Z675">
        <v>7</v>
      </c>
      <c r="AA675">
        <v>2.33</v>
      </c>
      <c r="AC675" s="22">
        <v>1302</v>
      </c>
      <c r="AD675" s="23">
        <v>15</v>
      </c>
      <c r="AE675" s="23">
        <v>5</v>
      </c>
      <c r="AF675" s="22">
        <v>50</v>
      </c>
      <c r="AG675" s="22">
        <v>74</v>
      </c>
      <c r="AH675" s="22">
        <v>8</v>
      </c>
      <c r="AI675" s="22">
        <v>0.33</v>
      </c>
      <c r="AJ675" s="22">
        <v>38</v>
      </c>
      <c r="AK675" s="24">
        <v>0</v>
      </c>
      <c r="AL675" s="24" t="e">
        <f>Tabla_Estadisticas[[#This Row],[E1_Pts_Saque]]+Tabla_Estadisticas[[#This Row],[E1_Error_Saque]]/Tabla_Estadisticas[[#This Row],[E1_Total_Saques]]</f>
        <v>#DIV/0!</v>
      </c>
      <c r="AM675" s="24" t="e">
        <f>Tabla_Estadisticas[[#This Row],[E1_Pts_Contraataque]]/Tabla_Estadisticas[[#This Row],[E1_Total_Saques]]</f>
        <v>#DIV/0!</v>
      </c>
      <c r="AN675" s="22">
        <v>36</v>
      </c>
      <c r="AO675" s="22">
        <v>52</v>
      </c>
      <c r="AP675" s="22">
        <v>14</v>
      </c>
      <c r="AQ675" s="22">
        <v>0</v>
      </c>
      <c r="AR675" s="22">
        <v>66</v>
      </c>
      <c r="AS675" s="25">
        <v>1</v>
      </c>
      <c r="AT675" s="24" t="e">
        <f>Tabla_Estadisticas[[#This Row],[E2_Pts_Saque]]+Tabla_Estadisticas[[#This Row],[E2_Error_Saque]]/Tabla_Estadisticas[[#This Row],[E2_Total_Saques]]</f>
        <v>#DIV/0!</v>
      </c>
      <c r="AU675" s="24" t="e">
        <f>Tabla_Estadisticas[[#This Row],[E2_Pts_Contraataque]]/Tabla_Estadisticas[[#This Row],[E2_Pts_Totales]]</f>
        <v>#DIV/0!</v>
      </c>
      <c r="AW675" s="30">
        <v>1303</v>
      </c>
      <c r="AX675" s="31">
        <v>42802</v>
      </c>
      <c r="AY675" s="30">
        <f>_xlfn.XLOOKUP(Auxiliar!A1304,Equipos!$B$2:$B$24,Equipos!$A$2:$A$24,"error",0)</f>
        <v>17</v>
      </c>
      <c r="AZ675" s="30">
        <f>_xlfn.XLOOKUP(Auxiliar!B1304,Equipos!$B$2:$B$24,Equipos!$A$2:$A$24,"error",0)</f>
        <v>20</v>
      </c>
      <c r="BA675" s="30">
        <v>3</v>
      </c>
      <c r="BB675" s="30">
        <v>1</v>
      </c>
    </row>
    <row r="676" spans="1:54" x14ac:dyDescent="0.25">
      <c r="A676" t="s">
        <v>54</v>
      </c>
      <c r="B676" t="s">
        <v>82</v>
      </c>
      <c r="L676" t="s">
        <v>68</v>
      </c>
      <c r="M676" t="s">
        <v>126</v>
      </c>
      <c r="N676" t="s">
        <v>141</v>
      </c>
      <c r="O676" s="2">
        <v>0.3</v>
      </c>
      <c r="P676" s="2">
        <v>6</v>
      </c>
      <c r="Q676" t="s">
        <v>47</v>
      </c>
      <c r="R676" t="s">
        <v>69</v>
      </c>
      <c r="S676">
        <v>3</v>
      </c>
      <c r="T676">
        <v>10</v>
      </c>
      <c r="U676">
        <v>17</v>
      </c>
      <c r="V676">
        <v>28</v>
      </c>
      <c r="W676" s="2">
        <v>0.46</v>
      </c>
      <c r="X676" s="2">
        <v>10</v>
      </c>
      <c r="Y676">
        <v>8</v>
      </c>
      <c r="Z676">
        <v>9</v>
      </c>
      <c r="AA676">
        <v>3</v>
      </c>
      <c r="AC676" s="26">
        <v>1303</v>
      </c>
      <c r="AD676" s="27">
        <v>17</v>
      </c>
      <c r="AE676" s="27">
        <v>20</v>
      </c>
      <c r="AF676" s="26">
        <v>67</v>
      </c>
      <c r="AG676" s="26">
        <v>94</v>
      </c>
      <c r="AH676" s="26">
        <v>14</v>
      </c>
      <c r="AI676" s="26">
        <v>1.75</v>
      </c>
      <c r="AJ676" s="26">
        <v>64</v>
      </c>
      <c r="AK676" s="28">
        <v>4</v>
      </c>
      <c r="AL676" s="28" t="e">
        <f>Tabla_Estadisticas[[#This Row],[E1_Pts_Saque]]+Tabla_Estadisticas[[#This Row],[E1_Error_Saque]]/Tabla_Estadisticas[[#This Row],[E1_Total_Saques]]</f>
        <v>#DIV/0!</v>
      </c>
      <c r="AM676" s="28" t="e">
        <f>Tabla_Estadisticas[[#This Row],[E1_Pts_Contraataque]]/Tabla_Estadisticas[[#This Row],[E1_Total_Saques]]</f>
        <v>#DIV/0!</v>
      </c>
      <c r="AN676" s="26">
        <v>55</v>
      </c>
      <c r="AO676" s="26">
        <v>81</v>
      </c>
      <c r="AP676" s="26">
        <v>17</v>
      </c>
      <c r="AQ676" s="26">
        <v>1</v>
      </c>
      <c r="AR676" s="26">
        <v>79</v>
      </c>
      <c r="AS676" s="29">
        <v>7</v>
      </c>
      <c r="AT676" s="28" t="e">
        <f>Tabla_Estadisticas[[#This Row],[E2_Pts_Saque]]+Tabla_Estadisticas[[#This Row],[E2_Error_Saque]]/Tabla_Estadisticas[[#This Row],[E2_Total_Saques]]</f>
        <v>#DIV/0!</v>
      </c>
      <c r="AU676" s="28" t="e">
        <f>Tabla_Estadisticas[[#This Row],[E2_Pts_Contraataque]]/Tabla_Estadisticas[[#This Row],[E2_Pts_Totales]]</f>
        <v>#DIV/0!</v>
      </c>
      <c r="AW676" s="22">
        <v>1304</v>
      </c>
      <c r="AX676" s="32">
        <v>42805</v>
      </c>
      <c r="AY676" s="22">
        <f>_xlfn.XLOOKUP(Auxiliar!A1305,Equipos!$B$2:$B$24,Equipos!$A$2:$A$24,"error",0)</f>
        <v>17</v>
      </c>
      <c r="AZ676" s="22">
        <f>_xlfn.XLOOKUP(Auxiliar!B1305,Equipos!$B$2:$B$24,Equipos!$A$2:$A$24,"error",0)</f>
        <v>16</v>
      </c>
      <c r="BA676" s="22">
        <v>1</v>
      </c>
      <c r="BB676" s="22">
        <v>3</v>
      </c>
    </row>
    <row r="677" spans="1:54" x14ac:dyDescent="0.25">
      <c r="A677" t="s">
        <v>177</v>
      </c>
      <c r="B677" t="s">
        <v>53</v>
      </c>
      <c r="L677" t="s">
        <v>69</v>
      </c>
      <c r="M677" t="s">
        <v>110</v>
      </c>
      <c r="N677" t="s">
        <v>103</v>
      </c>
      <c r="O677" s="2">
        <v>0.45</v>
      </c>
      <c r="P677" s="2">
        <v>17</v>
      </c>
      <c r="Q677" t="s">
        <v>45</v>
      </c>
      <c r="R677" t="s">
        <v>84</v>
      </c>
      <c r="S677">
        <v>2.4</v>
      </c>
      <c r="T677">
        <v>4</v>
      </c>
      <c r="U677">
        <v>21</v>
      </c>
      <c r="V677">
        <v>31</v>
      </c>
      <c r="W677" s="2">
        <v>0.43</v>
      </c>
      <c r="X677" s="2">
        <v>16</v>
      </c>
      <c r="Y677">
        <v>8</v>
      </c>
      <c r="Z677">
        <v>11</v>
      </c>
      <c r="AA677">
        <v>2.2000000000000002</v>
      </c>
      <c r="AC677" s="22">
        <v>1304</v>
      </c>
      <c r="AD677" s="23">
        <v>17</v>
      </c>
      <c r="AE677" s="23">
        <v>16</v>
      </c>
      <c r="AF677" s="22">
        <v>69</v>
      </c>
      <c r="AG677" s="22">
        <v>91</v>
      </c>
      <c r="AH677" s="22">
        <v>20</v>
      </c>
      <c r="AI677" s="22">
        <v>1.75</v>
      </c>
      <c r="AJ677" s="22">
        <v>82</v>
      </c>
      <c r="AK677" s="24">
        <v>1</v>
      </c>
      <c r="AL677" s="24" t="e">
        <f>Tabla_Estadisticas[[#This Row],[E1_Pts_Saque]]+Tabla_Estadisticas[[#This Row],[E1_Error_Saque]]/Tabla_Estadisticas[[#This Row],[E1_Total_Saques]]</f>
        <v>#DIV/0!</v>
      </c>
      <c r="AM677" s="24" t="e">
        <f>Tabla_Estadisticas[[#This Row],[E1_Pts_Contraataque]]/Tabla_Estadisticas[[#This Row],[E1_Total_Saques]]</f>
        <v>#DIV/0!</v>
      </c>
      <c r="AN677" s="22">
        <v>60</v>
      </c>
      <c r="AO677" s="22">
        <v>92</v>
      </c>
      <c r="AP677" s="22">
        <v>10</v>
      </c>
      <c r="AQ677" s="22">
        <v>0.25</v>
      </c>
      <c r="AR677" s="22">
        <v>71</v>
      </c>
      <c r="AS677" s="25">
        <v>7</v>
      </c>
      <c r="AT677" s="24" t="e">
        <f>Tabla_Estadisticas[[#This Row],[E2_Pts_Saque]]+Tabla_Estadisticas[[#This Row],[E2_Error_Saque]]/Tabla_Estadisticas[[#This Row],[E2_Total_Saques]]</f>
        <v>#DIV/0!</v>
      </c>
      <c r="AU677" s="24" t="e">
        <f>Tabla_Estadisticas[[#This Row],[E2_Pts_Contraataque]]/Tabla_Estadisticas[[#This Row],[E2_Pts_Totales]]</f>
        <v>#DIV/0!</v>
      </c>
      <c r="AW677" s="30">
        <v>1305</v>
      </c>
      <c r="AX677" s="31">
        <v>42806</v>
      </c>
      <c r="AY677" s="30">
        <f>_xlfn.XLOOKUP(Auxiliar!A1306,Equipos!$B$2:$B$24,Equipos!$A$2:$A$24,"error",0)</f>
        <v>20</v>
      </c>
      <c r="AZ677" s="30">
        <f>_xlfn.XLOOKUP(Auxiliar!B1306,Equipos!$B$2:$B$24,Equipos!$A$2:$A$24,"error",0)</f>
        <v>15</v>
      </c>
      <c r="BA677" s="30">
        <v>0</v>
      </c>
      <c r="BB677" s="30">
        <v>3</v>
      </c>
    </row>
    <row r="678" spans="1:54" x14ac:dyDescent="0.25">
      <c r="A678" t="s">
        <v>72</v>
      </c>
      <c r="B678" t="s">
        <v>41</v>
      </c>
      <c r="L678" t="s">
        <v>60</v>
      </c>
      <c r="M678" t="s">
        <v>79</v>
      </c>
      <c r="N678" t="s">
        <v>110</v>
      </c>
      <c r="O678" s="2">
        <v>0.5</v>
      </c>
      <c r="P678" s="2">
        <v>16</v>
      </c>
      <c r="Q678" t="s">
        <v>68</v>
      </c>
      <c r="R678" t="s">
        <v>69</v>
      </c>
      <c r="S678">
        <v>3</v>
      </c>
      <c r="T678">
        <v>7</v>
      </c>
      <c r="U678">
        <v>17</v>
      </c>
      <c r="V678">
        <v>26</v>
      </c>
      <c r="W678" s="2">
        <v>0.52</v>
      </c>
      <c r="X678" s="2">
        <v>12</v>
      </c>
      <c r="Y678">
        <v>2</v>
      </c>
      <c r="Z678">
        <v>8</v>
      </c>
      <c r="AA678">
        <v>2.67</v>
      </c>
      <c r="AC678" s="26">
        <v>1305</v>
      </c>
      <c r="AD678" s="27">
        <v>20</v>
      </c>
      <c r="AE678" s="27">
        <v>15</v>
      </c>
      <c r="AF678" s="26">
        <v>38</v>
      </c>
      <c r="AG678" s="26">
        <v>55</v>
      </c>
      <c r="AH678" s="26">
        <v>9</v>
      </c>
      <c r="AI678" s="26">
        <v>0.67</v>
      </c>
      <c r="AJ678" s="26">
        <v>61</v>
      </c>
      <c r="AK678" s="28">
        <v>7</v>
      </c>
      <c r="AL678" s="28" t="e">
        <f>Tabla_Estadisticas[[#This Row],[E1_Pts_Saque]]+Tabla_Estadisticas[[#This Row],[E1_Error_Saque]]/Tabla_Estadisticas[[#This Row],[E1_Total_Saques]]</f>
        <v>#DIV/0!</v>
      </c>
      <c r="AM678" s="28" t="e">
        <f>Tabla_Estadisticas[[#This Row],[E1_Pts_Contraataque]]/Tabla_Estadisticas[[#This Row],[E1_Total_Saques]]</f>
        <v>#DIV/0!</v>
      </c>
      <c r="AN678" s="26">
        <v>57</v>
      </c>
      <c r="AO678" s="26">
        <v>73</v>
      </c>
      <c r="AP678" s="26">
        <v>12</v>
      </c>
      <c r="AQ678" s="26">
        <v>2.33</v>
      </c>
      <c r="AR678" s="26">
        <v>46</v>
      </c>
      <c r="AS678" s="29">
        <v>2</v>
      </c>
      <c r="AT678" s="28" t="e">
        <f>Tabla_Estadisticas[[#This Row],[E2_Pts_Saque]]+Tabla_Estadisticas[[#This Row],[E2_Error_Saque]]/Tabla_Estadisticas[[#This Row],[E2_Total_Saques]]</f>
        <v>#DIV/0!</v>
      </c>
      <c r="AU678" s="28" t="e">
        <f>Tabla_Estadisticas[[#This Row],[E2_Pts_Contraataque]]/Tabla_Estadisticas[[#This Row],[E2_Pts_Totales]]</f>
        <v>#DIV/0!</v>
      </c>
      <c r="AW678" s="22">
        <v>1306</v>
      </c>
      <c r="AX678" s="32">
        <v>42805</v>
      </c>
      <c r="AY678" s="22">
        <f>_xlfn.XLOOKUP(Auxiliar!A1307,Equipos!$B$2:$B$24,Equipos!$A$2:$A$24,"error",0)</f>
        <v>5</v>
      </c>
      <c r="AZ678" s="22">
        <f>_xlfn.XLOOKUP(Auxiliar!B1307,Equipos!$B$2:$B$24,Equipos!$A$2:$A$24,"error",0)</f>
        <v>8</v>
      </c>
      <c r="BA678" s="22">
        <v>0</v>
      </c>
      <c r="BB678" s="22">
        <v>3</v>
      </c>
    </row>
    <row r="679" spans="1:54" x14ac:dyDescent="0.25">
      <c r="A679" t="s">
        <v>42</v>
      </c>
      <c r="B679" t="s">
        <v>92</v>
      </c>
      <c r="L679" t="s">
        <v>58</v>
      </c>
      <c r="M679" t="s">
        <v>56</v>
      </c>
      <c r="N679" t="s">
        <v>65</v>
      </c>
      <c r="O679" s="2">
        <v>0.38</v>
      </c>
      <c r="P679" s="2">
        <v>13</v>
      </c>
      <c r="Q679" t="s">
        <v>60</v>
      </c>
      <c r="R679" t="s">
        <v>49</v>
      </c>
      <c r="S679">
        <v>3.33</v>
      </c>
      <c r="T679">
        <v>4</v>
      </c>
      <c r="U679">
        <v>18</v>
      </c>
      <c r="V679">
        <v>27</v>
      </c>
      <c r="W679" s="2">
        <v>0.43</v>
      </c>
      <c r="X679" s="2">
        <v>13</v>
      </c>
      <c r="Y679">
        <v>9</v>
      </c>
      <c r="Z679">
        <v>5</v>
      </c>
      <c r="AA679">
        <v>1.67</v>
      </c>
      <c r="AC679" s="22">
        <v>1306</v>
      </c>
      <c r="AD679" s="23">
        <v>5</v>
      </c>
      <c r="AE679" s="23">
        <v>8</v>
      </c>
      <c r="AF679" s="22">
        <v>35</v>
      </c>
      <c r="AG679" s="22">
        <v>55</v>
      </c>
      <c r="AH679" s="22">
        <v>11</v>
      </c>
      <c r="AI679" s="22">
        <v>0.33</v>
      </c>
      <c r="AJ679" s="22">
        <v>58</v>
      </c>
      <c r="AK679" s="24">
        <v>7</v>
      </c>
      <c r="AL679" s="24" t="e">
        <f>Tabla_Estadisticas[[#This Row],[E1_Pts_Saque]]+Tabla_Estadisticas[[#This Row],[E1_Error_Saque]]/Tabla_Estadisticas[[#This Row],[E1_Total_Saques]]</f>
        <v>#DIV/0!</v>
      </c>
      <c r="AM679" s="24" t="e">
        <f>Tabla_Estadisticas[[#This Row],[E1_Pts_Contraataque]]/Tabla_Estadisticas[[#This Row],[E1_Total_Saques]]</f>
        <v>#DIV/0!</v>
      </c>
      <c r="AN679" s="22">
        <v>56</v>
      </c>
      <c r="AO679" s="22">
        <v>74</v>
      </c>
      <c r="AP679" s="22">
        <v>16</v>
      </c>
      <c r="AQ679" s="22">
        <v>2.33</v>
      </c>
      <c r="AR679" s="22">
        <v>44</v>
      </c>
      <c r="AS679" s="25">
        <v>1</v>
      </c>
      <c r="AT679" s="24" t="e">
        <f>Tabla_Estadisticas[[#This Row],[E2_Pts_Saque]]+Tabla_Estadisticas[[#This Row],[E2_Error_Saque]]/Tabla_Estadisticas[[#This Row],[E2_Total_Saques]]</f>
        <v>#DIV/0!</v>
      </c>
      <c r="AU679" s="24" t="e">
        <f>Tabla_Estadisticas[[#This Row],[E2_Pts_Contraataque]]/Tabla_Estadisticas[[#This Row],[E2_Pts_Totales]]</f>
        <v>#DIV/0!</v>
      </c>
      <c r="AW679" s="30">
        <v>1307</v>
      </c>
      <c r="AX679" s="31">
        <v>42805</v>
      </c>
      <c r="AY679" s="30">
        <f>_xlfn.XLOOKUP(Auxiliar!A1308,Equipos!$B$2:$B$24,Equipos!$A$2:$A$24,"error",0)</f>
        <v>21</v>
      </c>
      <c r="AZ679" s="30">
        <f>_xlfn.XLOOKUP(Auxiliar!B1308,Equipos!$B$2:$B$24,Equipos!$A$2:$A$24,"error",0)</f>
        <v>19</v>
      </c>
      <c r="BA679" s="30">
        <v>1</v>
      </c>
      <c r="BB679" s="30">
        <v>3</v>
      </c>
    </row>
    <row r="680" spans="1:54" x14ac:dyDescent="0.25">
      <c r="A680" t="s">
        <v>92</v>
      </c>
      <c r="B680" t="s">
        <v>190</v>
      </c>
      <c r="L680" t="s">
        <v>77</v>
      </c>
      <c r="M680" t="s">
        <v>84</v>
      </c>
      <c r="N680" t="s">
        <v>120</v>
      </c>
      <c r="O680" s="2">
        <v>0.55000000000000004</v>
      </c>
      <c r="P680" s="2">
        <v>20</v>
      </c>
      <c r="Q680" t="s">
        <v>77</v>
      </c>
      <c r="R680" t="s">
        <v>58</v>
      </c>
      <c r="S680">
        <v>1</v>
      </c>
      <c r="T680">
        <v>4</v>
      </c>
      <c r="U680">
        <v>22</v>
      </c>
      <c r="V680">
        <v>41</v>
      </c>
      <c r="W680" s="2">
        <v>0.49</v>
      </c>
      <c r="X680" s="2">
        <v>15</v>
      </c>
      <c r="Y680">
        <v>7</v>
      </c>
      <c r="Z680">
        <v>9</v>
      </c>
      <c r="AA680">
        <v>2.25</v>
      </c>
      <c r="AC680" s="26">
        <v>1307</v>
      </c>
      <c r="AD680" s="27">
        <v>21</v>
      </c>
      <c r="AE680" s="27">
        <v>19</v>
      </c>
      <c r="AF680" s="26">
        <v>49</v>
      </c>
      <c r="AG680" s="26">
        <v>76</v>
      </c>
      <c r="AH680" s="26">
        <v>10</v>
      </c>
      <c r="AI680" s="26">
        <v>0.75</v>
      </c>
      <c r="AJ680" s="26">
        <v>76</v>
      </c>
      <c r="AK680" s="28">
        <v>2</v>
      </c>
      <c r="AL680" s="28" t="e">
        <f>Tabla_Estadisticas[[#This Row],[E1_Pts_Saque]]+Tabla_Estadisticas[[#This Row],[E1_Error_Saque]]/Tabla_Estadisticas[[#This Row],[E1_Total_Saques]]</f>
        <v>#DIV/0!</v>
      </c>
      <c r="AM680" s="28" t="e">
        <f>Tabla_Estadisticas[[#This Row],[E1_Pts_Contraataque]]/Tabla_Estadisticas[[#This Row],[E1_Total_Saques]]</f>
        <v>#DIV/0!</v>
      </c>
      <c r="AN680" s="26">
        <v>73</v>
      </c>
      <c r="AO680" s="26">
        <v>95</v>
      </c>
      <c r="AP680" s="26">
        <v>19</v>
      </c>
      <c r="AQ680" s="26">
        <v>0.5</v>
      </c>
      <c r="AR680" s="26">
        <v>66</v>
      </c>
      <c r="AS680" s="29">
        <v>3</v>
      </c>
      <c r="AT680" s="28" t="e">
        <f>Tabla_Estadisticas[[#This Row],[E2_Pts_Saque]]+Tabla_Estadisticas[[#This Row],[E2_Error_Saque]]/Tabla_Estadisticas[[#This Row],[E2_Total_Saques]]</f>
        <v>#DIV/0!</v>
      </c>
      <c r="AU680" s="28" t="e">
        <f>Tabla_Estadisticas[[#This Row],[E2_Pts_Contraataque]]/Tabla_Estadisticas[[#This Row],[E2_Pts_Totales]]</f>
        <v>#DIV/0!</v>
      </c>
      <c r="AW680" s="22">
        <v>1308</v>
      </c>
      <c r="AX680" s="32">
        <v>42805</v>
      </c>
      <c r="AY680" s="22">
        <f>_xlfn.XLOOKUP(Auxiliar!A1309,Equipos!$B$2:$B$24,Equipos!$A$2:$A$24,"error",0)</f>
        <v>1</v>
      </c>
      <c r="AZ680" s="22">
        <f>_xlfn.XLOOKUP(Auxiliar!B1309,Equipos!$B$2:$B$24,Equipos!$A$2:$A$24,"error",0)</f>
        <v>13</v>
      </c>
      <c r="BA680" s="22">
        <v>2</v>
      </c>
      <c r="BB680" s="22">
        <v>3</v>
      </c>
    </row>
    <row r="681" spans="1:54" x14ac:dyDescent="0.25">
      <c r="A681" t="s">
        <v>41</v>
      </c>
      <c r="B681" t="s">
        <v>42</v>
      </c>
      <c r="L681" t="s">
        <v>68</v>
      </c>
      <c r="M681" t="s">
        <v>89</v>
      </c>
      <c r="N681" t="s">
        <v>125</v>
      </c>
      <c r="O681" s="2">
        <v>0.42</v>
      </c>
      <c r="P681" s="2">
        <v>13</v>
      </c>
      <c r="Q681" t="s">
        <v>69</v>
      </c>
      <c r="R681" t="s">
        <v>58</v>
      </c>
      <c r="S681">
        <v>1</v>
      </c>
      <c r="T681">
        <v>10</v>
      </c>
      <c r="U681">
        <v>18</v>
      </c>
      <c r="V681">
        <v>40</v>
      </c>
      <c r="W681" s="2">
        <v>0.5</v>
      </c>
      <c r="X681" s="2">
        <v>17</v>
      </c>
      <c r="Y681">
        <v>7</v>
      </c>
      <c r="Z681">
        <v>9</v>
      </c>
      <c r="AA681">
        <v>2.25</v>
      </c>
      <c r="AC681" s="22">
        <v>1308</v>
      </c>
      <c r="AD681" s="23">
        <v>1</v>
      </c>
      <c r="AE681" s="23">
        <v>13</v>
      </c>
      <c r="AF681" s="22">
        <v>79</v>
      </c>
      <c r="AG681" s="22">
        <v>102</v>
      </c>
      <c r="AH681" s="22">
        <v>17</v>
      </c>
      <c r="AI681" s="22">
        <v>1</v>
      </c>
      <c r="AJ681" s="22">
        <v>93</v>
      </c>
      <c r="AK681" s="24">
        <v>8</v>
      </c>
      <c r="AL681" s="24" t="e">
        <f>Tabla_Estadisticas[[#This Row],[E1_Pts_Saque]]+Tabla_Estadisticas[[#This Row],[E1_Error_Saque]]/Tabla_Estadisticas[[#This Row],[E1_Total_Saques]]</f>
        <v>#DIV/0!</v>
      </c>
      <c r="AM681" s="24" t="e">
        <f>Tabla_Estadisticas[[#This Row],[E1_Pts_Contraataque]]/Tabla_Estadisticas[[#This Row],[E1_Total_Saques]]</f>
        <v>#DIV/0!</v>
      </c>
      <c r="AN681" s="22">
        <v>81</v>
      </c>
      <c r="AO681" s="22">
        <v>109</v>
      </c>
      <c r="AP681" s="22">
        <v>16</v>
      </c>
      <c r="AQ681" s="22">
        <v>1.6</v>
      </c>
      <c r="AR681" s="22">
        <v>85</v>
      </c>
      <c r="AS681" s="25">
        <v>5</v>
      </c>
      <c r="AT681" s="24" t="e">
        <f>Tabla_Estadisticas[[#This Row],[E2_Pts_Saque]]+Tabla_Estadisticas[[#This Row],[E2_Error_Saque]]/Tabla_Estadisticas[[#This Row],[E2_Total_Saques]]</f>
        <v>#DIV/0!</v>
      </c>
      <c r="AU681" s="24" t="e">
        <f>Tabla_Estadisticas[[#This Row],[E2_Pts_Contraataque]]/Tabla_Estadisticas[[#This Row],[E2_Pts_Totales]]</f>
        <v>#DIV/0!</v>
      </c>
      <c r="AW681" s="30">
        <v>1309</v>
      </c>
      <c r="AX681" s="31">
        <v>42805</v>
      </c>
      <c r="AY681" s="30">
        <f>_xlfn.XLOOKUP(Auxiliar!A1310,Equipos!$B$2:$B$24,Equipos!$A$2:$A$24,"error",0)</f>
        <v>18</v>
      </c>
      <c r="AZ681" s="30">
        <f>_xlfn.XLOOKUP(Auxiliar!B1310,Equipos!$B$2:$B$24,Equipos!$A$2:$A$24,"error",0)</f>
        <v>7</v>
      </c>
      <c r="BA681" s="30">
        <v>2</v>
      </c>
      <c r="BB681" s="30">
        <v>3</v>
      </c>
    </row>
    <row r="682" spans="1:54" x14ac:dyDescent="0.25">
      <c r="A682" t="s">
        <v>53</v>
      </c>
      <c r="B682" t="s">
        <v>72</v>
      </c>
      <c r="L682" t="s">
        <v>79</v>
      </c>
      <c r="M682" t="s">
        <v>146</v>
      </c>
      <c r="N682" t="s">
        <v>66</v>
      </c>
      <c r="O682" s="2">
        <v>0.46</v>
      </c>
      <c r="P682" s="2">
        <v>10</v>
      </c>
      <c r="Q682" t="s">
        <v>68</v>
      </c>
      <c r="R682" t="s">
        <v>58</v>
      </c>
      <c r="S682">
        <v>1</v>
      </c>
      <c r="T682">
        <v>8</v>
      </c>
      <c r="U682">
        <v>17</v>
      </c>
      <c r="V682">
        <v>27</v>
      </c>
      <c r="W682" s="2">
        <v>0.36</v>
      </c>
      <c r="X682" s="2">
        <v>15</v>
      </c>
      <c r="Y682">
        <v>6</v>
      </c>
      <c r="Z682">
        <v>10</v>
      </c>
      <c r="AA682">
        <v>2.5</v>
      </c>
      <c r="AC682" s="26">
        <v>1309</v>
      </c>
      <c r="AD682" s="27">
        <v>18</v>
      </c>
      <c r="AE682" s="27">
        <v>7</v>
      </c>
      <c r="AF682" s="26">
        <v>73</v>
      </c>
      <c r="AG682" s="26">
        <v>103</v>
      </c>
      <c r="AH682" s="26">
        <v>22</v>
      </c>
      <c r="AI682" s="26">
        <v>1.2</v>
      </c>
      <c r="AJ682" s="26">
        <v>86</v>
      </c>
      <c r="AK682" s="28">
        <v>6</v>
      </c>
      <c r="AL682" s="28" t="e">
        <f>Tabla_Estadisticas[[#This Row],[E1_Pts_Saque]]+Tabla_Estadisticas[[#This Row],[E1_Error_Saque]]/Tabla_Estadisticas[[#This Row],[E1_Total_Saques]]</f>
        <v>#DIV/0!</v>
      </c>
      <c r="AM682" s="28" t="e">
        <f>Tabla_Estadisticas[[#This Row],[E1_Pts_Contraataque]]/Tabla_Estadisticas[[#This Row],[E1_Total_Saques]]</f>
        <v>#DIV/0!</v>
      </c>
      <c r="AN682" s="26">
        <v>73</v>
      </c>
      <c r="AO682" s="26">
        <v>107</v>
      </c>
      <c r="AP682" s="26">
        <v>21</v>
      </c>
      <c r="AQ682" s="26">
        <v>1.2</v>
      </c>
      <c r="AR682" s="26">
        <v>81</v>
      </c>
      <c r="AS682" s="29">
        <v>6</v>
      </c>
      <c r="AT682" s="28" t="e">
        <f>Tabla_Estadisticas[[#This Row],[E2_Pts_Saque]]+Tabla_Estadisticas[[#This Row],[E2_Error_Saque]]/Tabla_Estadisticas[[#This Row],[E2_Total_Saques]]</f>
        <v>#DIV/0!</v>
      </c>
      <c r="AU682" s="28" t="e">
        <f>Tabla_Estadisticas[[#This Row],[E2_Pts_Contraataque]]/Tabla_Estadisticas[[#This Row],[E2_Pts_Totales]]</f>
        <v>#DIV/0!</v>
      </c>
      <c r="AW682" s="22">
        <v>1310</v>
      </c>
      <c r="AX682" s="32">
        <v>42805</v>
      </c>
      <c r="AY682" s="22">
        <f>_xlfn.XLOOKUP(Auxiliar!A1311,Equipos!$B$2:$B$24,Equipos!$A$2:$A$24,"error",0)</f>
        <v>9</v>
      </c>
      <c r="AZ682" s="22">
        <f>_xlfn.XLOOKUP(Auxiliar!B1311,Equipos!$B$2:$B$24,Equipos!$A$2:$A$24,"error",0)</f>
        <v>12</v>
      </c>
      <c r="BA682" s="22">
        <v>2</v>
      </c>
      <c r="BB682" s="22">
        <v>3</v>
      </c>
    </row>
    <row r="683" spans="1:54" x14ac:dyDescent="0.25">
      <c r="A683" t="s">
        <v>100</v>
      </c>
      <c r="B683" t="s">
        <v>177</v>
      </c>
      <c r="L683" t="s">
        <v>77</v>
      </c>
      <c r="M683" t="s">
        <v>102</v>
      </c>
      <c r="N683" t="s">
        <v>107</v>
      </c>
      <c r="O683" s="2">
        <v>0.4</v>
      </c>
      <c r="P683" s="2">
        <v>3</v>
      </c>
      <c r="Q683" t="s">
        <v>49</v>
      </c>
      <c r="R683" t="s">
        <v>58</v>
      </c>
      <c r="S683">
        <v>1.33</v>
      </c>
      <c r="T683">
        <v>6</v>
      </c>
      <c r="U683">
        <v>15</v>
      </c>
      <c r="V683">
        <v>32</v>
      </c>
      <c r="W683" s="2">
        <v>0.55000000000000004</v>
      </c>
      <c r="X683" s="2">
        <v>12</v>
      </c>
      <c r="Y683">
        <v>9</v>
      </c>
      <c r="Z683">
        <v>9</v>
      </c>
      <c r="AA683">
        <v>3</v>
      </c>
      <c r="AC683" s="22">
        <v>1310</v>
      </c>
      <c r="AD683" s="23">
        <v>9</v>
      </c>
      <c r="AE683" s="23">
        <v>12</v>
      </c>
      <c r="AF683" s="22">
        <v>62</v>
      </c>
      <c r="AG683" s="22">
        <v>97</v>
      </c>
      <c r="AH683" s="22">
        <v>18</v>
      </c>
      <c r="AI683" s="22">
        <v>1</v>
      </c>
      <c r="AJ683" s="22">
        <v>95</v>
      </c>
      <c r="AK683" s="24">
        <v>5</v>
      </c>
      <c r="AL683" s="24" t="e">
        <f>Tabla_Estadisticas[[#This Row],[E1_Pts_Saque]]+Tabla_Estadisticas[[#This Row],[E1_Error_Saque]]/Tabla_Estadisticas[[#This Row],[E1_Total_Saques]]</f>
        <v>#DIV/0!</v>
      </c>
      <c r="AM683" s="24" t="e">
        <f>Tabla_Estadisticas[[#This Row],[E1_Pts_Contraataque]]/Tabla_Estadisticas[[#This Row],[E1_Total_Saques]]</f>
        <v>#DIV/0!</v>
      </c>
      <c r="AN683" s="22">
        <v>81</v>
      </c>
      <c r="AO683" s="22">
        <v>115</v>
      </c>
      <c r="AP683" s="22">
        <v>20</v>
      </c>
      <c r="AQ683" s="22">
        <v>1</v>
      </c>
      <c r="AR683" s="22">
        <v>79</v>
      </c>
      <c r="AS683" s="25">
        <v>5</v>
      </c>
      <c r="AT683" s="24" t="e">
        <f>Tabla_Estadisticas[[#This Row],[E2_Pts_Saque]]+Tabla_Estadisticas[[#This Row],[E2_Error_Saque]]/Tabla_Estadisticas[[#This Row],[E2_Total_Saques]]</f>
        <v>#DIV/0!</v>
      </c>
      <c r="AU683" s="24" t="e">
        <f>Tabla_Estadisticas[[#This Row],[E2_Pts_Contraataque]]/Tabla_Estadisticas[[#This Row],[E2_Pts_Totales]]</f>
        <v>#DIV/0!</v>
      </c>
      <c r="AW683" s="30">
        <v>1311</v>
      </c>
      <c r="AX683" s="31">
        <v>42807</v>
      </c>
      <c r="AY683" s="30">
        <f>_xlfn.XLOOKUP(Auxiliar!A1312,Equipos!$B$2:$B$24,Equipos!$A$2:$A$24,"error",0)</f>
        <v>2</v>
      </c>
      <c r="AZ683" s="30">
        <f>_xlfn.XLOOKUP(Auxiliar!B1312,Equipos!$B$2:$B$24,Equipos!$A$2:$A$24,"error",0)</f>
        <v>14</v>
      </c>
      <c r="BA683" s="30">
        <v>3</v>
      </c>
      <c r="BB683" s="30">
        <v>0</v>
      </c>
    </row>
    <row r="684" spans="1:54" x14ac:dyDescent="0.25">
      <c r="A684" t="s">
        <v>101</v>
      </c>
      <c r="B684" t="s">
        <v>54</v>
      </c>
      <c r="L684" t="s">
        <v>69</v>
      </c>
      <c r="M684" t="s">
        <v>44</v>
      </c>
      <c r="N684" t="s">
        <v>107</v>
      </c>
      <c r="O684" s="2">
        <v>0.46</v>
      </c>
      <c r="P684" s="2">
        <v>13</v>
      </c>
      <c r="Q684" t="s">
        <v>58</v>
      </c>
      <c r="R684" t="s">
        <v>45</v>
      </c>
      <c r="S684">
        <v>2.75</v>
      </c>
      <c r="T684">
        <v>6</v>
      </c>
      <c r="U684">
        <v>32</v>
      </c>
      <c r="V684">
        <v>32</v>
      </c>
      <c r="W684" s="2">
        <v>0.4</v>
      </c>
      <c r="X684" s="2">
        <v>8</v>
      </c>
      <c r="Y684">
        <v>10</v>
      </c>
      <c r="Z684">
        <v>4</v>
      </c>
      <c r="AA684">
        <v>1</v>
      </c>
      <c r="AC684" s="26">
        <v>1311</v>
      </c>
      <c r="AD684" s="27">
        <v>2</v>
      </c>
      <c r="AE684" s="27">
        <v>14</v>
      </c>
      <c r="AF684" s="26">
        <v>52</v>
      </c>
      <c r="AG684" s="26">
        <v>75</v>
      </c>
      <c r="AH684" s="26">
        <v>13</v>
      </c>
      <c r="AI684" s="26">
        <v>2.67</v>
      </c>
      <c r="AJ684" s="26">
        <v>49</v>
      </c>
      <c r="AK684" s="28">
        <v>3</v>
      </c>
      <c r="AL684" s="28" t="e">
        <f>Tabla_Estadisticas[[#This Row],[E1_Pts_Saque]]+Tabla_Estadisticas[[#This Row],[E1_Error_Saque]]/Tabla_Estadisticas[[#This Row],[E1_Total_Saques]]</f>
        <v>#DIV/0!</v>
      </c>
      <c r="AM684" s="28" t="e">
        <f>Tabla_Estadisticas[[#This Row],[E1_Pts_Contraataque]]/Tabla_Estadisticas[[#This Row],[E1_Total_Saques]]</f>
        <v>#DIV/0!</v>
      </c>
      <c r="AN684" s="26">
        <v>46</v>
      </c>
      <c r="AO684" s="26">
        <v>63</v>
      </c>
      <c r="AP684" s="26">
        <v>14</v>
      </c>
      <c r="AQ684" s="26">
        <v>1</v>
      </c>
      <c r="AR684" s="26">
        <v>62</v>
      </c>
      <c r="AS684" s="29">
        <v>8</v>
      </c>
      <c r="AT684" s="28" t="e">
        <f>Tabla_Estadisticas[[#This Row],[E2_Pts_Saque]]+Tabla_Estadisticas[[#This Row],[E2_Error_Saque]]/Tabla_Estadisticas[[#This Row],[E2_Total_Saques]]</f>
        <v>#DIV/0!</v>
      </c>
      <c r="AU684" s="28" t="e">
        <f>Tabla_Estadisticas[[#This Row],[E2_Pts_Contraataque]]/Tabla_Estadisticas[[#This Row],[E2_Pts_Totales]]</f>
        <v>#DIV/0!</v>
      </c>
      <c r="AW684" s="22">
        <v>1312</v>
      </c>
      <c r="AX684" s="32">
        <v>42812</v>
      </c>
      <c r="AY684" s="22">
        <f>_xlfn.XLOOKUP(Auxiliar!A1313,Equipos!$B$2:$B$24,Equipos!$A$2:$A$24,"error",0)</f>
        <v>16</v>
      </c>
      <c r="AZ684" s="22">
        <f>_xlfn.XLOOKUP(Auxiliar!B1313,Equipos!$B$2:$B$24,Equipos!$A$2:$A$24,"error",0)</f>
        <v>2</v>
      </c>
      <c r="BA684" s="22">
        <v>3</v>
      </c>
      <c r="BB684" s="22">
        <v>2</v>
      </c>
    </row>
    <row r="685" spans="1:54" x14ac:dyDescent="0.25">
      <c r="A685" t="s">
        <v>71</v>
      </c>
      <c r="B685" t="s">
        <v>63</v>
      </c>
      <c r="L685" t="s">
        <v>60</v>
      </c>
      <c r="M685" t="s">
        <v>146</v>
      </c>
      <c r="N685" t="s">
        <v>122</v>
      </c>
      <c r="O685" s="2">
        <v>0.45</v>
      </c>
      <c r="P685" s="2">
        <v>9</v>
      </c>
      <c r="Q685" t="s">
        <v>77</v>
      </c>
      <c r="R685" t="s">
        <v>98</v>
      </c>
      <c r="S685">
        <v>0.67</v>
      </c>
      <c r="T685">
        <v>5</v>
      </c>
      <c r="U685">
        <v>10</v>
      </c>
      <c r="V685">
        <v>20</v>
      </c>
      <c r="W685" s="2">
        <v>0.44</v>
      </c>
      <c r="X685" s="2">
        <v>5</v>
      </c>
      <c r="Y685">
        <v>4</v>
      </c>
      <c r="Z685">
        <v>9</v>
      </c>
      <c r="AA685">
        <v>3</v>
      </c>
      <c r="AC685" s="22">
        <v>1312</v>
      </c>
      <c r="AD685" s="23">
        <v>16</v>
      </c>
      <c r="AE685" s="23">
        <v>2</v>
      </c>
      <c r="AF685" s="22">
        <v>64</v>
      </c>
      <c r="AG685" s="22">
        <v>103</v>
      </c>
      <c r="AH685" s="22">
        <v>18</v>
      </c>
      <c r="AI685" s="22">
        <v>1.4</v>
      </c>
      <c r="AJ685" s="22">
        <v>77</v>
      </c>
      <c r="AK685" s="24">
        <v>7</v>
      </c>
      <c r="AL685" s="24" t="e">
        <f>Tabla_Estadisticas[[#This Row],[E1_Pts_Saque]]+Tabla_Estadisticas[[#This Row],[E1_Error_Saque]]/Tabla_Estadisticas[[#This Row],[E1_Total_Saques]]</f>
        <v>#DIV/0!</v>
      </c>
      <c r="AM685" s="24" t="e">
        <f>Tabla_Estadisticas[[#This Row],[E1_Pts_Contraataque]]/Tabla_Estadisticas[[#This Row],[E1_Total_Saques]]</f>
        <v>#DIV/0!</v>
      </c>
      <c r="AN685" s="22">
        <v>76</v>
      </c>
      <c r="AO685" s="22">
        <v>107</v>
      </c>
      <c r="AP685" s="22">
        <v>30</v>
      </c>
      <c r="AQ685" s="22">
        <v>1.4</v>
      </c>
      <c r="AR685" s="22">
        <v>85</v>
      </c>
      <c r="AS685" s="25">
        <v>7</v>
      </c>
      <c r="AT685" s="24" t="e">
        <f>Tabla_Estadisticas[[#This Row],[E2_Pts_Saque]]+Tabla_Estadisticas[[#This Row],[E2_Error_Saque]]/Tabla_Estadisticas[[#This Row],[E2_Total_Saques]]</f>
        <v>#DIV/0!</v>
      </c>
      <c r="AU685" s="24" t="e">
        <f>Tabla_Estadisticas[[#This Row],[E2_Pts_Contraataque]]/Tabla_Estadisticas[[#This Row],[E2_Pts_Totales]]</f>
        <v>#DIV/0!</v>
      </c>
      <c r="AW685" s="30">
        <v>1313</v>
      </c>
      <c r="AX685" s="31">
        <v>42811</v>
      </c>
      <c r="AY685" s="30">
        <f>_xlfn.XLOOKUP(Auxiliar!A1314,Equipos!$B$2:$B$24,Equipos!$A$2:$A$24,"error",0)</f>
        <v>14</v>
      </c>
      <c r="AZ685" s="30">
        <f>_xlfn.XLOOKUP(Auxiliar!B1314,Equipos!$B$2:$B$24,Equipos!$A$2:$A$24,"error",0)</f>
        <v>9</v>
      </c>
      <c r="BA685" s="30">
        <v>2</v>
      </c>
      <c r="BB685" s="30">
        <v>3</v>
      </c>
    </row>
    <row r="686" spans="1:54" x14ac:dyDescent="0.25">
      <c r="A686" t="s">
        <v>190</v>
      </c>
      <c r="B686" t="s">
        <v>63</v>
      </c>
      <c r="L686" t="s">
        <v>77</v>
      </c>
      <c r="M686" t="s">
        <v>89</v>
      </c>
      <c r="N686" t="s">
        <v>125</v>
      </c>
      <c r="O686" s="2">
        <v>0.43</v>
      </c>
      <c r="P686" s="2">
        <v>12</v>
      </c>
      <c r="Q686" t="s">
        <v>69</v>
      </c>
      <c r="R686" t="s">
        <v>69</v>
      </c>
      <c r="S686">
        <v>2.25</v>
      </c>
      <c r="T686">
        <v>4</v>
      </c>
      <c r="U686">
        <v>14</v>
      </c>
      <c r="V686">
        <v>34</v>
      </c>
      <c r="W686" s="2">
        <v>0.47</v>
      </c>
      <c r="X686" s="2">
        <v>9</v>
      </c>
      <c r="Y686">
        <v>7</v>
      </c>
      <c r="Z686">
        <v>10</v>
      </c>
      <c r="AA686">
        <v>2.5</v>
      </c>
      <c r="AC686" s="26">
        <v>1313</v>
      </c>
      <c r="AD686" s="27">
        <v>14</v>
      </c>
      <c r="AE686" s="27">
        <v>9</v>
      </c>
      <c r="AF686" s="26">
        <v>77</v>
      </c>
      <c r="AG686" s="26">
        <v>110</v>
      </c>
      <c r="AH686" s="26">
        <v>26</v>
      </c>
      <c r="AI686" s="26">
        <v>1.2</v>
      </c>
      <c r="AJ686" s="26">
        <v>98</v>
      </c>
      <c r="AK686" s="28">
        <v>8</v>
      </c>
      <c r="AL686" s="28" t="e">
        <f>Tabla_Estadisticas[[#This Row],[E1_Pts_Saque]]+Tabla_Estadisticas[[#This Row],[E1_Error_Saque]]/Tabla_Estadisticas[[#This Row],[E1_Total_Saques]]</f>
        <v>#DIV/0!</v>
      </c>
      <c r="AM686" s="28" t="e">
        <f>Tabla_Estadisticas[[#This Row],[E1_Pts_Contraataque]]/Tabla_Estadisticas[[#This Row],[E1_Total_Saques]]</f>
        <v>#DIV/0!</v>
      </c>
      <c r="AN686" s="26">
        <v>82</v>
      </c>
      <c r="AO686" s="26">
        <v>116</v>
      </c>
      <c r="AP686" s="26">
        <v>18</v>
      </c>
      <c r="AQ686" s="26">
        <v>1.6</v>
      </c>
      <c r="AR686" s="26">
        <v>84</v>
      </c>
      <c r="AS686" s="29">
        <v>6</v>
      </c>
      <c r="AT686" s="28" t="e">
        <f>Tabla_Estadisticas[[#This Row],[E2_Pts_Saque]]+Tabla_Estadisticas[[#This Row],[E2_Error_Saque]]/Tabla_Estadisticas[[#This Row],[E2_Total_Saques]]</f>
        <v>#DIV/0!</v>
      </c>
      <c r="AU686" s="28" t="e">
        <f>Tabla_Estadisticas[[#This Row],[E2_Pts_Contraataque]]/Tabla_Estadisticas[[#This Row],[E2_Pts_Totales]]</f>
        <v>#DIV/0!</v>
      </c>
      <c r="AW686" s="22">
        <v>1314</v>
      </c>
      <c r="AX686" s="32">
        <v>42812</v>
      </c>
      <c r="AY686" s="22">
        <f>_xlfn.XLOOKUP(Auxiliar!A1315,Equipos!$B$2:$B$24,Equipos!$A$2:$A$24,"error",0)</f>
        <v>12</v>
      </c>
      <c r="AZ686" s="22">
        <f>_xlfn.XLOOKUP(Auxiliar!B1315,Equipos!$B$2:$B$24,Equipos!$A$2:$A$24,"error",0)</f>
        <v>18</v>
      </c>
      <c r="BA686" s="22">
        <v>3</v>
      </c>
      <c r="BB686" s="22">
        <v>1</v>
      </c>
    </row>
    <row r="687" spans="1:54" x14ac:dyDescent="0.25">
      <c r="A687" t="s">
        <v>71</v>
      </c>
      <c r="B687" t="s">
        <v>54</v>
      </c>
      <c r="L687" t="s">
        <v>79</v>
      </c>
      <c r="M687" t="s">
        <v>117</v>
      </c>
      <c r="N687" t="s">
        <v>127</v>
      </c>
      <c r="O687" s="2">
        <v>0.54</v>
      </c>
      <c r="P687" s="2">
        <v>15</v>
      </c>
      <c r="Q687" t="s">
        <v>79</v>
      </c>
      <c r="R687" t="s">
        <v>79</v>
      </c>
      <c r="S687">
        <v>2</v>
      </c>
      <c r="T687">
        <v>3</v>
      </c>
      <c r="U687">
        <v>21</v>
      </c>
      <c r="V687">
        <v>32</v>
      </c>
      <c r="W687" s="2">
        <v>0.37</v>
      </c>
      <c r="X687" s="2">
        <v>11</v>
      </c>
      <c r="Y687">
        <v>8</v>
      </c>
      <c r="Z687">
        <v>13</v>
      </c>
      <c r="AA687">
        <v>3.25</v>
      </c>
      <c r="AC687" s="22">
        <v>1314</v>
      </c>
      <c r="AD687" s="23">
        <v>12</v>
      </c>
      <c r="AE687" s="23">
        <v>18</v>
      </c>
      <c r="AF687" s="22">
        <v>71</v>
      </c>
      <c r="AG687" s="22">
        <v>92</v>
      </c>
      <c r="AH687" s="22">
        <v>13</v>
      </c>
      <c r="AI687" s="22">
        <v>1.5</v>
      </c>
      <c r="AJ687" s="22">
        <v>77</v>
      </c>
      <c r="AK687" s="24">
        <v>4</v>
      </c>
      <c r="AL687" s="24" t="e">
        <f>Tabla_Estadisticas[[#This Row],[E1_Pts_Saque]]+Tabla_Estadisticas[[#This Row],[E1_Error_Saque]]/Tabla_Estadisticas[[#This Row],[E1_Total_Saques]]</f>
        <v>#DIV/0!</v>
      </c>
      <c r="AM687" s="24" t="e">
        <f>Tabla_Estadisticas[[#This Row],[E1_Pts_Contraataque]]/Tabla_Estadisticas[[#This Row],[E1_Total_Saques]]</f>
        <v>#DIV/0!</v>
      </c>
      <c r="AN687" s="22">
        <v>68</v>
      </c>
      <c r="AO687" s="22">
        <v>90</v>
      </c>
      <c r="AP687" s="22">
        <v>13</v>
      </c>
      <c r="AQ687" s="22">
        <v>1</v>
      </c>
      <c r="AR687" s="22">
        <v>79</v>
      </c>
      <c r="AS687" s="25">
        <v>6</v>
      </c>
      <c r="AT687" s="24" t="e">
        <f>Tabla_Estadisticas[[#This Row],[E2_Pts_Saque]]+Tabla_Estadisticas[[#This Row],[E2_Error_Saque]]/Tabla_Estadisticas[[#This Row],[E2_Total_Saques]]</f>
        <v>#DIV/0!</v>
      </c>
      <c r="AU687" s="24" t="e">
        <f>Tabla_Estadisticas[[#This Row],[E2_Pts_Contraataque]]/Tabla_Estadisticas[[#This Row],[E2_Pts_Totales]]</f>
        <v>#DIV/0!</v>
      </c>
      <c r="AW687" s="30">
        <v>1315</v>
      </c>
      <c r="AX687" s="31">
        <v>42812</v>
      </c>
      <c r="AY687" s="30">
        <f>_xlfn.XLOOKUP(Auxiliar!A1316,Equipos!$B$2:$B$24,Equipos!$A$2:$A$24,"error",0)</f>
        <v>7</v>
      </c>
      <c r="AZ687" s="30">
        <f>_xlfn.XLOOKUP(Auxiliar!B1316,Equipos!$B$2:$B$24,Equipos!$A$2:$A$24,"error",0)</f>
        <v>1</v>
      </c>
      <c r="BA687" s="30">
        <v>0</v>
      </c>
      <c r="BB687" s="30">
        <v>3</v>
      </c>
    </row>
    <row r="688" spans="1:54" x14ac:dyDescent="0.25">
      <c r="A688" t="s">
        <v>177</v>
      </c>
      <c r="B688" t="s">
        <v>82</v>
      </c>
      <c r="L688" t="s">
        <v>77</v>
      </c>
      <c r="M688" t="s">
        <v>65</v>
      </c>
      <c r="N688" t="s">
        <v>153</v>
      </c>
      <c r="O688" s="2">
        <v>0.5</v>
      </c>
      <c r="P688" s="2">
        <v>22</v>
      </c>
      <c r="Q688" t="s">
        <v>79</v>
      </c>
      <c r="R688" t="s">
        <v>79</v>
      </c>
      <c r="S688">
        <v>2</v>
      </c>
      <c r="T688">
        <v>6</v>
      </c>
      <c r="U688">
        <v>15</v>
      </c>
      <c r="V688">
        <v>33</v>
      </c>
      <c r="W688" s="2">
        <v>0.53</v>
      </c>
      <c r="X688" s="2">
        <v>13</v>
      </c>
      <c r="Y688">
        <v>6</v>
      </c>
      <c r="Z688">
        <v>13</v>
      </c>
      <c r="AA688">
        <v>3.25</v>
      </c>
      <c r="AC688" s="26">
        <v>1315</v>
      </c>
      <c r="AD688" s="27">
        <v>7</v>
      </c>
      <c r="AE688" s="27">
        <v>1</v>
      </c>
      <c r="AF688" s="26">
        <v>54</v>
      </c>
      <c r="AG688" s="26">
        <v>71</v>
      </c>
      <c r="AH688" s="26">
        <v>12</v>
      </c>
      <c r="AI688" s="26">
        <v>2.33</v>
      </c>
      <c r="AJ688" s="26">
        <v>69</v>
      </c>
      <c r="AK688" s="28">
        <v>4</v>
      </c>
      <c r="AL688" s="28" t="e">
        <f>Tabla_Estadisticas[[#This Row],[E1_Pts_Saque]]+Tabla_Estadisticas[[#This Row],[E1_Error_Saque]]/Tabla_Estadisticas[[#This Row],[E1_Total_Saques]]</f>
        <v>#DIV/0!</v>
      </c>
      <c r="AM688" s="28" t="e">
        <f>Tabla_Estadisticas[[#This Row],[E1_Pts_Contraataque]]/Tabla_Estadisticas[[#This Row],[E1_Total_Saques]]</f>
        <v>#DIV/0!</v>
      </c>
      <c r="AN688" s="26">
        <v>58</v>
      </c>
      <c r="AO688" s="26">
        <v>78</v>
      </c>
      <c r="AP688" s="26">
        <v>9</v>
      </c>
      <c r="AQ688" s="26">
        <v>1.33</v>
      </c>
      <c r="AR688" s="26">
        <v>59</v>
      </c>
      <c r="AS688" s="29">
        <v>7</v>
      </c>
      <c r="AT688" s="28" t="e">
        <f>Tabla_Estadisticas[[#This Row],[E2_Pts_Saque]]+Tabla_Estadisticas[[#This Row],[E2_Error_Saque]]/Tabla_Estadisticas[[#This Row],[E2_Total_Saques]]</f>
        <v>#DIV/0!</v>
      </c>
      <c r="AU688" s="28" t="e">
        <f>Tabla_Estadisticas[[#This Row],[E2_Pts_Contraataque]]/Tabla_Estadisticas[[#This Row],[E2_Pts_Totales]]</f>
        <v>#DIV/0!</v>
      </c>
      <c r="AW688" s="22">
        <v>1316</v>
      </c>
      <c r="AX688" s="32">
        <v>42812</v>
      </c>
      <c r="AY688" s="22">
        <f>_xlfn.XLOOKUP(Auxiliar!A1317,Equipos!$B$2:$B$24,Equipos!$A$2:$A$24,"error",0)</f>
        <v>13</v>
      </c>
      <c r="AZ688" s="22">
        <f>_xlfn.XLOOKUP(Auxiliar!B1317,Equipos!$B$2:$B$24,Equipos!$A$2:$A$24,"error",0)</f>
        <v>21</v>
      </c>
      <c r="BA688" s="22">
        <v>3</v>
      </c>
      <c r="BB688" s="22">
        <v>0</v>
      </c>
    </row>
    <row r="689" spans="1:54" x14ac:dyDescent="0.25">
      <c r="A689" t="s">
        <v>72</v>
      </c>
      <c r="B689" t="s">
        <v>100</v>
      </c>
      <c r="L689" t="s">
        <v>47</v>
      </c>
      <c r="M689" t="s">
        <v>106</v>
      </c>
      <c r="N689" t="s">
        <v>103</v>
      </c>
      <c r="O689" s="2">
        <v>0.45</v>
      </c>
      <c r="P689" s="2">
        <v>17</v>
      </c>
      <c r="Q689" t="s">
        <v>77</v>
      </c>
      <c r="R689" t="s">
        <v>44</v>
      </c>
      <c r="S689">
        <v>4.25</v>
      </c>
      <c r="T689">
        <v>10</v>
      </c>
      <c r="U689">
        <v>26</v>
      </c>
      <c r="V689">
        <v>46</v>
      </c>
      <c r="W689" s="2">
        <v>0.5</v>
      </c>
      <c r="X689" s="2">
        <v>20</v>
      </c>
      <c r="Y689">
        <v>6</v>
      </c>
      <c r="Z689">
        <v>8</v>
      </c>
      <c r="AA689">
        <v>2</v>
      </c>
      <c r="AC689" s="22">
        <v>1316</v>
      </c>
      <c r="AD689" s="23">
        <v>13</v>
      </c>
      <c r="AE689" s="23">
        <v>21</v>
      </c>
      <c r="AF689" s="22">
        <v>60</v>
      </c>
      <c r="AG689" s="22">
        <v>73</v>
      </c>
      <c r="AH689" s="22">
        <v>15</v>
      </c>
      <c r="AI689" s="22">
        <v>2</v>
      </c>
      <c r="AJ689" s="22">
        <v>50</v>
      </c>
      <c r="AK689" s="24">
        <v>3</v>
      </c>
      <c r="AL689" s="24" t="e">
        <f>Tabla_Estadisticas[[#This Row],[E1_Pts_Saque]]+Tabla_Estadisticas[[#This Row],[E1_Error_Saque]]/Tabla_Estadisticas[[#This Row],[E1_Total_Saques]]</f>
        <v>#DIV/0!</v>
      </c>
      <c r="AM689" s="24" t="e">
        <f>Tabla_Estadisticas[[#This Row],[E1_Pts_Contraataque]]/Tabla_Estadisticas[[#This Row],[E1_Total_Saques]]</f>
        <v>#DIV/0!</v>
      </c>
      <c r="AN689" s="22">
        <v>35</v>
      </c>
      <c r="AO689" s="22">
        <v>58</v>
      </c>
      <c r="AP689" s="22">
        <v>8</v>
      </c>
      <c r="AQ689" s="22">
        <v>1</v>
      </c>
      <c r="AR689" s="22">
        <v>58</v>
      </c>
      <c r="AS689" s="25">
        <v>6</v>
      </c>
      <c r="AT689" s="24" t="e">
        <f>Tabla_Estadisticas[[#This Row],[E2_Pts_Saque]]+Tabla_Estadisticas[[#This Row],[E2_Error_Saque]]/Tabla_Estadisticas[[#This Row],[E2_Total_Saques]]</f>
        <v>#DIV/0!</v>
      </c>
      <c r="AU689" s="24" t="e">
        <f>Tabla_Estadisticas[[#This Row],[E2_Pts_Contraataque]]/Tabla_Estadisticas[[#This Row],[E2_Pts_Totales]]</f>
        <v>#DIV/0!</v>
      </c>
      <c r="AW689" s="30">
        <v>1317</v>
      </c>
      <c r="AX689" s="31">
        <v>42811</v>
      </c>
      <c r="AY689" s="30">
        <f>_xlfn.XLOOKUP(Auxiliar!A1318,Equipos!$B$2:$B$24,Equipos!$A$2:$A$24,"error",0)</f>
        <v>19</v>
      </c>
      <c r="AZ689" s="30">
        <f>_xlfn.XLOOKUP(Auxiliar!B1318,Equipos!$B$2:$B$24,Equipos!$A$2:$A$24,"error",0)</f>
        <v>5</v>
      </c>
      <c r="BA689" s="30">
        <v>2</v>
      </c>
      <c r="BB689" s="30">
        <v>3</v>
      </c>
    </row>
    <row r="690" spans="1:54" x14ac:dyDescent="0.25">
      <c r="A690" t="s">
        <v>42</v>
      </c>
      <c r="B690" t="s">
        <v>53</v>
      </c>
      <c r="L690" t="s">
        <v>77</v>
      </c>
      <c r="M690" t="s">
        <v>45</v>
      </c>
      <c r="N690" t="s">
        <v>107</v>
      </c>
      <c r="O690" s="2">
        <v>0.6</v>
      </c>
      <c r="P690" s="2">
        <v>14</v>
      </c>
      <c r="Q690" t="s">
        <v>60</v>
      </c>
      <c r="R690" t="s">
        <v>79</v>
      </c>
      <c r="S690">
        <v>2.67</v>
      </c>
      <c r="T690">
        <v>4</v>
      </c>
      <c r="U690">
        <v>19</v>
      </c>
      <c r="V690">
        <v>23</v>
      </c>
      <c r="W690" s="2">
        <v>0.35</v>
      </c>
      <c r="X690" s="2">
        <v>8</v>
      </c>
      <c r="Y690">
        <v>8</v>
      </c>
      <c r="Z690">
        <v>7</v>
      </c>
      <c r="AA690">
        <v>2.33</v>
      </c>
      <c r="AC690" s="26">
        <v>1317</v>
      </c>
      <c r="AD690" s="27">
        <v>19</v>
      </c>
      <c r="AE690" s="27">
        <v>5</v>
      </c>
      <c r="AF690" s="26">
        <v>74</v>
      </c>
      <c r="AG690" s="26">
        <v>114</v>
      </c>
      <c r="AH690" s="26">
        <v>19</v>
      </c>
      <c r="AI690" s="26">
        <v>1.4</v>
      </c>
      <c r="AJ690" s="26">
        <v>88</v>
      </c>
      <c r="AK690" s="28">
        <v>5</v>
      </c>
      <c r="AL690" s="28" t="e">
        <f>Tabla_Estadisticas[[#This Row],[E1_Pts_Saque]]+Tabla_Estadisticas[[#This Row],[E1_Error_Saque]]/Tabla_Estadisticas[[#This Row],[E1_Total_Saques]]</f>
        <v>#DIV/0!</v>
      </c>
      <c r="AM690" s="28" t="e">
        <f>Tabla_Estadisticas[[#This Row],[E1_Pts_Contraataque]]/Tabla_Estadisticas[[#This Row],[E1_Total_Saques]]</f>
        <v>#DIV/0!</v>
      </c>
      <c r="AN690" s="26">
        <v>77</v>
      </c>
      <c r="AO690" s="26">
        <v>108</v>
      </c>
      <c r="AP690" s="26">
        <v>20</v>
      </c>
      <c r="AQ690" s="26">
        <v>1</v>
      </c>
      <c r="AR690" s="26">
        <v>95</v>
      </c>
      <c r="AS690" s="29">
        <v>7</v>
      </c>
      <c r="AT690" s="28" t="e">
        <f>Tabla_Estadisticas[[#This Row],[E2_Pts_Saque]]+Tabla_Estadisticas[[#This Row],[E2_Error_Saque]]/Tabla_Estadisticas[[#This Row],[E2_Total_Saques]]</f>
        <v>#DIV/0!</v>
      </c>
      <c r="AU690" s="28" t="e">
        <f>Tabla_Estadisticas[[#This Row],[E2_Pts_Contraataque]]/Tabla_Estadisticas[[#This Row],[E2_Pts_Totales]]</f>
        <v>#DIV/0!</v>
      </c>
      <c r="AW690" s="22">
        <v>1318</v>
      </c>
      <c r="AX690" s="32">
        <v>42812</v>
      </c>
      <c r="AY690" s="22">
        <f>_xlfn.XLOOKUP(Auxiliar!A1319,Equipos!$B$2:$B$24,Equipos!$A$2:$A$24,"error",0)</f>
        <v>8</v>
      </c>
      <c r="AZ690" s="22">
        <f>_xlfn.XLOOKUP(Auxiliar!B1319,Equipos!$B$2:$B$24,Equipos!$A$2:$A$24,"error",0)</f>
        <v>20</v>
      </c>
      <c r="BA690" s="22">
        <v>3</v>
      </c>
      <c r="BB690" s="22">
        <v>1</v>
      </c>
    </row>
    <row r="691" spans="1:54" x14ac:dyDescent="0.25">
      <c r="A691" t="s">
        <v>92</v>
      </c>
      <c r="B691" t="s">
        <v>41</v>
      </c>
      <c r="L691" t="s">
        <v>58</v>
      </c>
      <c r="M691" t="s">
        <v>56</v>
      </c>
      <c r="N691" t="s">
        <v>52</v>
      </c>
      <c r="O691" s="2">
        <v>0.49</v>
      </c>
      <c r="P691" s="2">
        <v>21</v>
      </c>
      <c r="Q691" t="s">
        <v>79</v>
      </c>
      <c r="R691" t="s">
        <v>109</v>
      </c>
      <c r="S691">
        <v>3</v>
      </c>
      <c r="T691">
        <v>12</v>
      </c>
      <c r="U691">
        <v>30</v>
      </c>
      <c r="V691">
        <v>42</v>
      </c>
      <c r="W691" s="2">
        <v>0.45</v>
      </c>
      <c r="X691" s="2">
        <v>14</v>
      </c>
      <c r="Y691">
        <v>10</v>
      </c>
      <c r="Z691">
        <v>5</v>
      </c>
      <c r="AA691">
        <v>1</v>
      </c>
      <c r="AC691" s="22">
        <v>1318</v>
      </c>
      <c r="AD691" s="23">
        <v>8</v>
      </c>
      <c r="AE691" s="23">
        <v>20</v>
      </c>
      <c r="AF691" s="22">
        <v>66</v>
      </c>
      <c r="AG691" s="22">
        <v>94</v>
      </c>
      <c r="AH691" s="22">
        <v>13</v>
      </c>
      <c r="AI691" s="22">
        <v>3.5</v>
      </c>
      <c r="AJ691" s="22">
        <v>58</v>
      </c>
      <c r="AK691" s="24">
        <v>7</v>
      </c>
      <c r="AL691" s="24" t="e">
        <f>Tabla_Estadisticas[[#This Row],[E1_Pts_Saque]]+Tabla_Estadisticas[[#This Row],[E1_Error_Saque]]/Tabla_Estadisticas[[#This Row],[E1_Total_Saques]]</f>
        <v>#DIV/0!</v>
      </c>
      <c r="AM691" s="24" t="e">
        <f>Tabla_Estadisticas[[#This Row],[E1_Pts_Contraataque]]/Tabla_Estadisticas[[#This Row],[E1_Total_Saques]]</f>
        <v>#DIV/0!</v>
      </c>
      <c r="AN691" s="22">
        <v>47</v>
      </c>
      <c r="AO691" s="22">
        <v>72</v>
      </c>
      <c r="AP691" s="22">
        <v>14</v>
      </c>
      <c r="AQ691" s="22">
        <v>1.25</v>
      </c>
      <c r="AR691" s="22">
        <v>81</v>
      </c>
      <c r="AS691" s="25">
        <v>19</v>
      </c>
      <c r="AT691" s="24" t="e">
        <f>Tabla_Estadisticas[[#This Row],[E2_Pts_Saque]]+Tabla_Estadisticas[[#This Row],[E2_Error_Saque]]/Tabla_Estadisticas[[#This Row],[E2_Total_Saques]]</f>
        <v>#DIV/0!</v>
      </c>
      <c r="AU691" s="24" t="e">
        <f>Tabla_Estadisticas[[#This Row],[E2_Pts_Contraataque]]/Tabla_Estadisticas[[#This Row],[E2_Pts_Totales]]</f>
        <v>#DIV/0!</v>
      </c>
      <c r="AW691" s="30">
        <v>1319</v>
      </c>
      <c r="AX691" s="31">
        <v>42813</v>
      </c>
      <c r="AY691" s="30">
        <f>_xlfn.XLOOKUP(Auxiliar!A1320,Equipos!$B$2:$B$24,Equipos!$A$2:$A$24,"error",0)</f>
        <v>15</v>
      </c>
      <c r="AZ691" s="30">
        <f>_xlfn.XLOOKUP(Auxiliar!B1320,Equipos!$B$2:$B$24,Equipos!$A$2:$A$24,"error",0)</f>
        <v>17</v>
      </c>
      <c r="BA691" s="30">
        <v>3</v>
      </c>
      <c r="BB691" s="30">
        <v>1</v>
      </c>
    </row>
    <row r="692" spans="1:54" x14ac:dyDescent="0.25">
      <c r="A692" t="s">
        <v>41</v>
      </c>
      <c r="B692" t="s">
        <v>190</v>
      </c>
      <c r="L692" t="s">
        <v>49</v>
      </c>
      <c r="M692" t="s">
        <v>74</v>
      </c>
      <c r="N692" t="s">
        <v>56</v>
      </c>
      <c r="O692" s="2">
        <v>0.46</v>
      </c>
      <c r="P692" s="2">
        <v>10</v>
      </c>
      <c r="Q692" t="s">
        <v>58</v>
      </c>
      <c r="R692" t="s">
        <v>50</v>
      </c>
      <c r="S692">
        <v>2.33</v>
      </c>
      <c r="T692">
        <v>3</v>
      </c>
      <c r="U692">
        <v>21</v>
      </c>
      <c r="V692">
        <v>30</v>
      </c>
      <c r="W692" s="2">
        <v>0.41</v>
      </c>
      <c r="X692" s="2">
        <v>7</v>
      </c>
      <c r="Y692">
        <v>2</v>
      </c>
      <c r="Z692">
        <v>8</v>
      </c>
      <c r="AA692">
        <v>2.67</v>
      </c>
      <c r="AC692" s="26">
        <v>1319</v>
      </c>
      <c r="AD692" s="27">
        <v>15</v>
      </c>
      <c r="AE692" s="27">
        <v>17</v>
      </c>
      <c r="AF692" s="26">
        <v>75</v>
      </c>
      <c r="AG692" s="26">
        <v>104</v>
      </c>
      <c r="AH692" s="26">
        <v>22</v>
      </c>
      <c r="AI692" s="26">
        <v>0.5</v>
      </c>
      <c r="AJ692" s="26">
        <v>83</v>
      </c>
      <c r="AK692" s="28">
        <v>2</v>
      </c>
      <c r="AL692" s="28" t="e">
        <f>Tabla_Estadisticas[[#This Row],[E1_Pts_Saque]]+Tabla_Estadisticas[[#This Row],[E1_Error_Saque]]/Tabla_Estadisticas[[#This Row],[E1_Total_Saques]]</f>
        <v>#DIV/0!</v>
      </c>
      <c r="AM692" s="28" t="e">
        <f>Tabla_Estadisticas[[#This Row],[E1_Pts_Contraataque]]/Tabla_Estadisticas[[#This Row],[E1_Total_Saques]]</f>
        <v>#DIV/0!</v>
      </c>
      <c r="AN692" s="26">
        <v>65</v>
      </c>
      <c r="AO692" s="26">
        <v>97</v>
      </c>
      <c r="AP692" s="26">
        <v>14</v>
      </c>
      <c r="AQ692" s="26">
        <v>0.5</v>
      </c>
      <c r="AR692" s="26">
        <v>82</v>
      </c>
      <c r="AS692" s="29">
        <v>2</v>
      </c>
      <c r="AT692" s="28" t="e">
        <f>Tabla_Estadisticas[[#This Row],[E2_Pts_Saque]]+Tabla_Estadisticas[[#This Row],[E2_Error_Saque]]/Tabla_Estadisticas[[#This Row],[E2_Total_Saques]]</f>
        <v>#DIV/0!</v>
      </c>
      <c r="AU692" s="28" t="e">
        <f>Tabla_Estadisticas[[#This Row],[E2_Pts_Contraataque]]/Tabla_Estadisticas[[#This Row],[E2_Pts_Totales]]</f>
        <v>#DIV/0!</v>
      </c>
      <c r="AW692" s="22">
        <v>1320</v>
      </c>
      <c r="AX692" s="32">
        <v>42820</v>
      </c>
      <c r="AY692" s="22">
        <f>_xlfn.XLOOKUP(Auxiliar!A1321,Equipos!$B$2:$B$24,Equipos!$A$2:$A$24,"error",0)</f>
        <v>15</v>
      </c>
      <c r="AZ692" s="22">
        <f>_xlfn.XLOOKUP(Auxiliar!B1321,Equipos!$B$2:$B$24,Equipos!$A$2:$A$24,"error",0)</f>
        <v>16</v>
      </c>
      <c r="BA692" s="22">
        <v>3</v>
      </c>
      <c r="BB692" s="22">
        <v>0</v>
      </c>
    </row>
    <row r="693" spans="1:54" x14ac:dyDescent="0.25">
      <c r="A693" t="s">
        <v>53</v>
      </c>
      <c r="B693" t="s">
        <v>92</v>
      </c>
      <c r="L693" t="s">
        <v>68</v>
      </c>
      <c r="M693" t="s">
        <v>84</v>
      </c>
      <c r="N693" t="s">
        <v>114</v>
      </c>
      <c r="O693" s="2">
        <v>0.38</v>
      </c>
      <c r="P693" s="2">
        <v>8</v>
      </c>
      <c r="Q693" t="s">
        <v>77</v>
      </c>
      <c r="R693" t="s">
        <v>49</v>
      </c>
      <c r="S693">
        <v>3.33</v>
      </c>
      <c r="T693">
        <v>3</v>
      </c>
      <c r="U693">
        <v>20</v>
      </c>
      <c r="V693">
        <v>18</v>
      </c>
      <c r="W693" s="2">
        <v>0.27</v>
      </c>
      <c r="X693" s="2">
        <v>8</v>
      </c>
      <c r="Y693">
        <v>8</v>
      </c>
      <c r="Z693">
        <v>3</v>
      </c>
      <c r="AA693">
        <v>1</v>
      </c>
      <c r="AC693" s="22">
        <v>1320</v>
      </c>
      <c r="AD693" s="23">
        <v>15</v>
      </c>
      <c r="AE693" s="23">
        <v>16</v>
      </c>
      <c r="AF693" s="22">
        <v>54</v>
      </c>
      <c r="AG693" s="22">
        <v>72</v>
      </c>
      <c r="AH693" s="22">
        <v>14</v>
      </c>
      <c r="AI693" s="22">
        <v>1.67</v>
      </c>
      <c r="AJ693" s="22">
        <v>42</v>
      </c>
      <c r="AK693" s="24">
        <v>2</v>
      </c>
      <c r="AL693" s="24" t="e">
        <f>Tabla_Estadisticas[[#This Row],[E1_Pts_Saque]]+Tabla_Estadisticas[[#This Row],[E1_Error_Saque]]/Tabla_Estadisticas[[#This Row],[E1_Total_Saques]]</f>
        <v>#DIV/0!</v>
      </c>
      <c r="AM693" s="24" t="e">
        <f>Tabla_Estadisticas[[#This Row],[E1_Pts_Contraataque]]/Tabla_Estadisticas[[#This Row],[E1_Total_Saques]]</f>
        <v>#DIV/0!</v>
      </c>
      <c r="AN693" s="22">
        <v>32</v>
      </c>
      <c r="AO693" s="22">
        <v>52</v>
      </c>
      <c r="AP693" s="22">
        <v>10</v>
      </c>
      <c r="AQ693" s="22">
        <v>0.67</v>
      </c>
      <c r="AR693" s="22">
        <v>58</v>
      </c>
      <c r="AS693" s="25">
        <v>5</v>
      </c>
      <c r="AT693" s="24" t="e">
        <f>Tabla_Estadisticas[[#This Row],[E2_Pts_Saque]]+Tabla_Estadisticas[[#This Row],[E2_Error_Saque]]/Tabla_Estadisticas[[#This Row],[E2_Total_Saques]]</f>
        <v>#DIV/0!</v>
      </c>
      <c r="AU693" s="24" t="e">
        <f>Tabla_Estadisticas[[#This Row],[E2_Pts_Contraataque]]/Tabla_Estadisticas[[#This Row],[E2_Pts_Totales]]</f>
        <v>#DIV/0!</v>
      </c>
      <c r="AW693" s="30">
        <v>1321</v>
      </c>
      <c r="AX693" s="31">
        <v>42820</v>
      </c>
      <c r="AY693" s="30">
        <f>_xlfn.XLOOKUP(Auxiliar!A1322,Equipos!$B$2:$B$24,Equipos!$A$2:$A$24,"error",0)</f>
        <v>17</v>
      </c>
      <c r="AZ693" s="30">
        <f>_xlfn.XLOOKUP(Auxiliar!B1322,Equipos!$B$2:$B$24,Equipos!$A$2:$A$24,"error",0)</f>
        <v>8</v>
      </c>
      <c r="BA693" s="30">
        <v>0</v>
      </c>
      <c r="BB693" s="30">
        <v>3</v>
      </c>
    </row>
    <row r="694" spans="1:54" x14ac:dyDescent="0.25">
      <c r="A694" t="s">
        <v>100</v>
      </c>
      <c r="B694" t="s">
        <v>42</v>
      </c>
      <c r="L694" t="s">
        <v>69</v>
      </c>
      <c r="M694" t="s">
        <v>95</v>
      </c>
      <c r="N694" t="s">
        <v>148</v>
      </c>
      <c r="O694" s="2">
        <v>0.53</v>
      </c>
      <c r="P694" s="2">
        <v>19</v>
      </c>
      <c r="Q694" t="s">
        <v>79</v>
      </c>
      <c r="R694" t="s">
        <v>45</v>
      </c>
      <c r="S694">
        <v>2.2000000000000002</v>
      </c>
      <c r="T694">
        <v>3</v>
      </c>
      <c r="U694">
        <v>25</v>
      </c>
      <c r="V694">
        <v>50</v>
      </c>
      <c r="W694" s="2">
        <v>0.52</v>
      </c>
      <c r="X694" s="2">
        <v>17</v>
      </c>
      <c r="Y694">
        <v>11</v>
      </c>
      <c r="Z694">
        <v>13</v>
      </c>
      <c r="AA694">
        <v>2.6</v>
      </c>
      <c r="AC694" s="26">
        <v>1321</v>
      </c>
      <c r="AD694" s="27">
        <v>17</v>
      </c>
      <c r="AE694" s="27">
        <v>8</v>
      </c>
      <c r="AF694" s="26">
        <v>35</v>
      </c>
      <c r="AG694" s="26">
        <v>53</v>
      </c>
      <c r="AH694" s="26">
        <v>14</v>
      </c>
      <c r="AI694" s="26">
        <v>1</v>
      </c>
      <c r="AJ694" s="26">
        <v>61</v>
      </c>
      <c r="AK694" s="28">
        <v>4</v>
      </c>
      <c r="AL694" s="28" t="e">
        <f>Tabla_Estadisticas[[#This Row],[E1_Pts_Saque]]+Tabla_Estadisticas[[#This Row],[E1_Error_Saque]]/Tabla_Estadisticas[[#This Row],[E1_Total_Saques]]</f>
        <v>#DIV/0!</v>
      </c>
      <c r="AM694" s="28" t="e">
        <f>Tabla_Estadisticas[[#This Row],[E1_Pts_Contraataque]]/Tabla_Estadisticas[[#This Row],[E1_Total_Saques]]</f>
        <v>#DIV/0!</v>
      </c>
      <c r="AN694" s="26">
        <v>49</v>
      </c>
      <c r="AO694" s="26">
        <v>73</v>
      </c>
      <c r="AP694" s="26">
        <v>12</v>
      </c>
      <c r="AQ694" s="26">
        <v>1.33</v>
      </c>
      <c r="AR694" s="26">
        <v>39</v>
      </c>
      <c r="AS694" s="29">
        <v>3</v>
      </c>
      <c r="AT694" s="28" t="e">
        <f>Tabla_Estadisticas[[#This Row],[E2_Pts_Saque]]+Tabla_Estadisticas[[#This Row],[E2_Error_Saque]]/Tabla_Estadisticas[[#This Row],[E2_Total_Saques]]</f>
        <v>#DIV/0!</v>
      </c>
      <c r="AU694" s="28" t="e">
        <f>Tabla_Estadisticas[[#This Row],[E2_Pts_Contraataque]]/Tabla_Estadisticas[[#This Row],[E2_Pts_Totales]]</f>
        <v>#DIV/0!</v>
      </c>
      <c r="AW694" s="22">
        <v>1322</v>
      </c>
      <c r="AX694" s="32">
        <v>42819</v>
      </c>
      <c r="AY694" s="22">
        <f>_xlfn.XLOOKUP(Auxiliar!A1323,Equipos!$B$2:$B$24,Equipos!$A$2:$A$24,"error",0)</f>
        <v>20</v>
      </c>
      <c r="AZ694" s="22">
        <f>_xlfn.XLOOKUP(Auxiliar!B1323,Equipos!$B$2:$B$24,Equipos!$A$2:$A$24,"error",0)</f>
        <v>19</v>
      </c>
      <c r="BA694" s="22">
        <v>2</v>
      </c>
      <c r="BB694" s="22">
        <v>3</v>
      </c>
    </row>
    <row r="695" spans="1:54" x14ac:dyDescent="0.25">
      <c r="A695" t="s">
        <v>82</v>
      </c>
      <c r="B695" t="s">
        <v>72</v>
      </c>
      <c r="L695" t="s">
        <v>98</v>
      </c>
      <c r="M695" t="s">
        <v>44</v>
      </c>
      <c r="N695" t="s">
        <v>106</v>
      </c>
      <c r="O695" s="2">
        <v>0.44</v>
      </c>
      <c r="P695" s="2">
        <v>14</v>
      </c>
      <c r="Q695" t="s">
        <v>69</v>
      </c>
      <c r="R695" t="s">
        <v>68</v>
      </c>
      <c r="S695">
        <v>1</v>
      </c>
      <c r="T695">
        <v>4</v>
      </c>
      <c r="U695">
        <v>13</v>
      </c>
      <c r="V695">
        <v>21</v>
      </c>
      <c r="W695" s="2">
        <v>0.45</v>
      </c>
      <c r="X695" s="2">
        <v>12</v>
      </c>
      <c r="Y695">
        <v>3</v>
      </c>
      <c r="Z695">
        <v>5</v>
      </c>
      <c r="AA695">
        <v>1.67</v>
      </c>
      <c r="AC695" s="22">
        <v>1322</v>
      </c>
      <c r="AD695" s="23">
        <v>20</v>
      </c>
      <c r="AE695" s="23">
        <v>19</v>
      </c>
      <c r="AF695" s="22">
        <v>78</v>
      </c>
      <c r="AG695" s="22">
        <v>108</v>
      </c>
      <c r="AH695" s="22">
        <v>26</v>
      </c>
      <c r="AI695" s="22">
        <v>1.4</v>
      </c>
      <c r="AJ695" s="22">
        <v>90</v>
      </c>
      <c r="AK695" s="24">
        <v>6</v>
      </c>
      <c r="AL695" s="24" t="e">
        <f>Tabla_Estadisticas[[#This Row],[E1_Pts_Saque]]+Tabla_Estadisticas[[#This Row],[E1_Error_Saque]]/Tabla_Estadisticas[[#This Row],[E1_Total_Saques]]</f>
        <v>#DIV/0!</v>
      </c>
      <c r="AM695" s="24" t="e">
        <f>Tabla_Estadisticas[[#This Row],[E1_Pts_Contraataque]]/Tabla_Estadisticas[[#This Row],[E1_Total_Saques]]</f>
        <v>#DIV/0!</v>
      </c>
      <c r="AN695" s="22">
        <v>75</v>
      </c>
      <c r="AO695" s="22">
        <v>110</v>
      </c>
      <c r="AP695" s="22">
        <v>20</v>
      </c>
      <c r="AQ695" s="22">
        <v>1.2</v>
      </c>
      <c r="AR695" s="22">
        <v>82</v>
      </c>
      <c r="AS695" s="25">
        <v>7</v>
      </c>
      <c r="AT695" s="24" t="e">
        <f>Tabla_Estadisticas[[#This Row],[E2_Pts_Saque]]+Tabla_Estadisticas[[#This Row],[E2_Error_Saque]]/Tabla_Estadisticas[[#This Row],[E2_Total_Saques]]</f>
        <v>#DIV/0!</v>
      </c>
      <c r="AU695" s="24" t="e">
        <f>Tabla_Estadisticas[[#This Row],[E2_Pts_Contraataque]]/Tabla_Estadisticas[[#This Row],[E2_Pts_Totales]]</f>
        <v>#DIV/0!</v>
      </c>
      <c r="AW695" s="30">
        <v>1323</v>
      </c>
      <c r="AX695" s="31">
        <v>42819</v>
      </c>
      <c r="AY695" s="30">
        <f>_xlfn.XLOOKUP(Auxiliar!A1324,Equipos!$B$2:$B$24,Equipos!$A$2:$A$24,"error",0)</f>
        <v>5</v>
      </c>
      <c r="AZ695" s="30">
        <f>_xlfn.XLOOKUP(Auxiliar!B1324,Equipos!$B$2:$B$24,Equipos!$A$2:$A$24,"error",0)</f>
        <v>13</v>
      </c>
      <c r="BA695" s="30">
        <v>0</v>
      </c>
      <c r="BB695" s="30">
        <v>3</v>
      </c>
    </row>
    <row r="696" spans="1:54" x14ac:dyDescent="0.25">
      <c r="A696" t="s">
        <v>177</v>
      </c>
      <c r="B696" t="s">
        <v>101</v>
      </c>
      <c r="L696" t="s">
        <v>77</v>
      </c>
      <c r="M696" t="s">
        <v>136</v>
      </c>
      <c r="N696" t="s">
        <v>152</v>
      </c>
      <c r="O696" s="2">
        <v>0.48</v>
      </c>
      <c r="P696" s="2">
        <v>15</v>
      </c>
      <c r="Q696" t="s">
        <v>79</v>
      </c>
      <c r="R696" t="s">
        <v>69</v>
      </c>
      <c r="S696">
        <v>2.25</v>
      </c>
      <c r="T696">
        <v>7</v>
      </c>
      <c r="U696">
        <v>18</v>
      </c>
      <c r="V696">
        <v>31</v>
      </c>
      <c r="W696" s="2">
        <v>0.5</v>
      </c>
      <c r="X696" s="2">
        <v>17</v>
      </c>
      <c r="Y696">
        <v>3</v>
      </c>
      <c r="Z696">
        <v>12</v>
      </c>
      <c r="AA696">
        <v>3</v>
      </c>
      <c r="AC696" s="26">
        <v>1323</v>
      </c>
      <c r="AD696" s="27">
        <v>5</v>
      </c>
      <c r="AE696" s="27">
        <v>13</v>
      </c>
      <c r="AF696" s="26">
        <v>36</v>
      </c>
      <c r="AG696" s="26">
        <v>59</v>
      </c>
      <c r="AH696" s="26">
        <v>7</v>
      </c>
      <c r="AI696" s="26">
        <v>0.67</v>
      </c>
      <c r="AJ696" s="26">
        <v>56</v>
      </c>
      <c r="AK696" s="28">
        <v>6</v>
      </c>
      <c r="AL696" s="28" t="e">
        <f>Tabla_Estadisticas[[#This Row],[E1_Pts_Saque]]+Tabla_Estadisticas[[#This Row],[E1_Error_Saque]]/Tabla_Estadisticas[[#This Row],[E1_Total_Saques]]</f>
        <v>#DIV/0!</v>
      </c>
      <c r="AM696" s="28" t="e">
        <f>Tabla_Estadisticas[[#This Row],[E1_Pts_Contraataque]]/Tabla_Estadisticas[[#This Row],[E1_Total_Saques]]</f>
        <v>#DIV/0!</v>
      </c>
      <c r="AN696" s="26">
        <v>58</v>
      </c>
      <c r="AO696" s="26">
        <v>74</v>
      </c>
      <c r="AP696" s="26">
        <v>18</v>
      </c>
      <c r="AQ696" s="26">
        <v>2</v>
      </c>
      <c r="AR696" s="26">
        <v>52</v>
      </c>
      <c r="AS696" s="29">
        <v>2</v>
      </c>
      <c r="AT696" s="28" t="e">
        <f>Tabla_Estadisticas[[#This Row],[E2_Pts_Saque]]+Tabla_Estadisticas[[#This Row],[E2_Error_Saque]]/Tabla_Estadisticas[[#This Row],[E2_Total_Saques]]</f>
        <v>#DIV/0!</v>
      </c>
      <c r="AU696" s="28" t="e">
        <f>Tabla_Estadisticas[[#This Row],[E2_Pts_Contraataque]]/Tabla_Estadisticas[[#This Row],[E2_Pts_Totales]]</f>
        <v>#DIV/0!</v>
      </c>
      <c r="AW696" s="22">
        <v>1324</v>
      </c>
      <c r="AX696" s="32">
        <v>42818</v>
      </c>
      <c r="AY696" s="22">
        <f>_xlfn.XLOOKUP(Auxiliar!A1325,Equipos!$B$2:$B$24,Equipos!$A$2:$A$24,"error",0)</f>
        <v>21</v>
      </c>
      <c r="AZ696" s="22">
        <f>_xlfn.XLOOKUP(Auxiliar!B1325,Equipos!$B$2:$B$24,Equipos!$A$2:$A$24,"error",0)</f>
        <v>7</v>
      </c>
      <c r="BA696" s="22">
        <v>0</v>
      </c>
      <c r="BB696" s="22">
        <v>3</v>
      </c>
    </row>
    <row r="697" spans="1:54" x14ac:dyDescent="0.25">
      <c r="A697" t="s">
        <v>63</v>
      </c>
      <c r="B697" t="s">
        <v>54</v>
      </c>
      <c r="L697" t="s">
        <v>69</v>
      </c>
      <c r="M697" t="s">
        <v>84</v>
      </c>
      <c r="N697" t="s">
        <v>106</v>
      </c>
      <c r="O697" s="2">
        <v>0.54</v>
      </c>
      <c r="P697" s="2">
        <v>10</v>
      </c>
      <c r="Q697" t="s">
        <v>77</v>
      </c>
      <c r="R697" t="s">
        <v>77</v>
      </c>
      <c r="S697">
        <v>1.67</v>
      </c>
      <c r="T697">
        <v>4</v>
      </c>
      <c r="U697">
        <v>17</v>
      </c>
      <c r="V697">
        <v>26</v>
      </c>
      <c r="W697" s="2">
        <v>0.41</v>
      </c>
      <c r="X697" s="2">
        <v>9</v>
      </c>
      <c r="Y697">
        <v>7</v>
      </c>
      <c r="Z697">
        <v>5</v>
      </c>
      <c r="AA697">
        <v>1.67</v>
      </c>
      <c r="AC697" s="22">
        <v>1324</v>
      </c>
      <c r="AD697" s="23">
        <v>21</v>
      </c>
      <c r="AE697" s="23">
        <v>7</v>
      </c>
      <c r="AF697" s="22">
        <v>38</v>
      </c>
      <c r="AG697" s="22">
        <v>58</v>
      </c>
      <c r="AH697" s="22">
        <v>7</v>
      </c>
      <c r="AI697" s="22">
        <v>0.33</v>
      </c>
      <c r="AJ697" s="22">
        <v>62</v>
      </c>
      <c r="AK697" s="24">
        <v>7</v>
      </c>
      <c r="AL697" s="24" t="e">
        <f>Tabla_Estadisticas[[#This Row],[E1_Pts_Saque]]+Tabla_Estadisticas[[#This Row],[E1_Error_Saque]]/Tabla_Estadisticas[[#This Row],[E1_Total_Saques]]</f>
        <v>#DIV/0!</v>
      </c>
      <c r="AM697" s="24" t="e">
        <f>Tabla_Estadisticas[[#This Row],[E1_Pts_Contraataque]]/Tabla_Estadisticas[[#This Row],[E1_Total_Saques]]</f>
        <v>#DIV/0!</v>
      </c>
      <c r="AN697" s="22">
        <v>56</v>
      </c>
      <c r="AO697" s="22">
        <v>74</v>
      </c>
      <c r="AP697" s="22">
        <v>12</v>
      </c>
      <c r="AQ697" s="22">
        <v>2.33</v>
      </c>
      <c r="AR697" s="22">
        <v>51</v>
      </c>
      <c r="AS697" s="25">
        <v>1</v>
      </c>
      <c r="AT697" s="24" t="e">
        <f>Tabla_Estadisticas[[#This Row],[E2_Pts_Saque]]+Tabla_Estadisticas[[#This Row],[E2_Error_Saque]]/Tabla_Estadisticas[[#This Row],[E2_Total_Saques]]</f>
        <v>#DIV/0!</v>
      </c>
      <c r="AU697" s="24" t="e">
        <f>Tabla_Estadisticas[[#This Row],[E2_Pts_Contraataque]]/Tabla_Estadisticas[[#This Row],[E2_Pts_Totales]]</f>
        <v>#DIV/0!</v>
      </c>
      <c r="AW697" s="30">
        <v>1325</v>
      </c>
      <c r="AX697" s="31">
        <v>42819</v>
      </c>
      <c r="AY697" s="30">
        <f>_xlfn.XLOOKUP(Auxiliar!A1326,Equipos!$B$2:$B$24,Equipos!$A$2:$A$24,"error",0)</f>
        <v>1</v>
      </c>
      <c r="AZ697" s="30">
        <f>_xlfn.XLOOKUP(Auxiliar!B1326,Equipos!$B$2:$B$24,Equipos!$A$2:$A$24,"error",0)</f>
        <v>12</v>
      </c>
      <c r="BA697" s="30">
        <v>3</v>
      </c>
      <c r="BB697" s="30">
        <v>1</v>
      </c>
    </row>
    <row r="698" spans="1:54" x14ac:dyDescent="0.25">
      <c r="A698" t="s">
        <v>190</v>
      </c>
      <c r="B698" t="s">
        <v>54</v>
      </c>
      <c r="L698" t="s">
        <v>77</v>
      </c>
      <c r="M698" t="s">
        <v>126</v>
      </c>
      <c r="N698" t="s">
        <v>107</v>
      </c>
      <c r="O698" s="2">
        <v>0.46</v>
      </c>
      <c r="P698" s="2">
        <v>10</v>
      </c>
      <c r="Q698" t="s">
        <v>47</v>
      </c>
      <c r="R698" t="s">
        <v>84</v>
      </c>
      <c r="S698">
        <v>3</v>
      </c>
      <c r="T698">
        <v>6</v>
      </c>
      <c r="U698">
        <v>26</v>
      </c>
      <c r="V698">
        <v>38</v>
      </c>
      <c r="W698" s="2">
        <v>0.46</v>
      </c>
      <c r="X698" s="2">
        <v>13</v>
      </c>
      <c r="Y698">
        <v>7</v>
      </c>
      <c r="Z698">
        <v>4</v>
      </c>
      <c r="AA698">
        <v>1</v>
      </c>
      <c r="AC698" s="26">
        <v>1325</v>
      </c>
      <c r="AD698" s="27">
        <v>1</v>
      </c>
      <c r="AE698" s="27">
        <v>12</v>
      </c>
      <c r="AF698" s="26">
        <v>69</v>
      </c>
      <c r="AG698" s="26">
        <v>91</v>
      </c>
      <c r="AH698" s="26">
        <v>9</v>
      </c>
      <c r="AI698" s="26">
        <v>0.75</v>
      </c>
      <c r="AJ698" s="26">
        <v>75</v>
      </c>
      <c r="AK698" s="28">
        <v>3</v>
      </c>
      <c r="AL698" s="28" t="e">
        <f>Tabla_Estadisticas[[#This Row],[E1_Pts_Saque]]+Tabla_Estadisticas[[#This Row],[E1_Error_Saque]]/Tabla_Estadisticas[[#This Row],[E1_Total_Saques]]</f>
        <v>#DIV/0!</v>
      </c>
      <c r="AM698" s="28" t="e">
        <f>Tabla_Estadisticas[[#This Row],[E1_Pts_Contraataque]]/Tabla_Estadisticas[[#This Row],[E1_Total_Saques]]</f>
        <v>#DIV/0!</v>
      </c>
      <c r="AN698" s="26">
        <v>66</v>
      </c>
      <c r="AO698" s="26">
        <v>87</v>
      </c>
      <c r="AP698" s="26">
        <v>12</v>
      </c>
      <c r="AQ698" s="26">
        <v>0.75</v>
      </c>
      <c r="AR698" s="26">
        <v>82</v>
      </c>
      <c r="AS698" s="29">
        <v>3</v>
      </c>
      <c r="AT698" s="28" t="e">
        <f>Tabla_Estadisticas[[#This Row],[E2_Pts_Saque]]+Tabla_Estadisticas[[#This Row],[E2_Error_Saque]]/Tabla_Estadisticas[[#This Row],[E2_Total_Saques]]</f>
        <v>#DIV/0!</v>
      </c>
      <c r="AU698" s="28" t="e">
        <f>Tabla_Estadisticas[[#This Row],[E2_Pts_Contraataque]]/Tabla_Estadisticas[[#This Row],[E2_Pts_Totales]]</f>
        <v>#DIV/0!</v>
      </c>
      <c r="AW698" s="22">
        <v>1326</v>
      </c>
      <c r="AX698" s="32">
        <v>42819</v>
      </c>
      <c r="AY698" s="22">
        <f>_xlfn.XLOOKUP(Auxiliar!A1327,Equipos!$B$2:$B$24,Equipos!$A$2:$A$24,"error",0)</f>
        <v>14</v>
      </c>
      <c r="AZ698" s="22">
        <f>_xlfn.XLOOKUP(Auxiliar!B1327,Equipos!$B$2:$B$24,Equipos!$A$2:$A$24,"error",0)</f>
        <v>18</v>
      </c>
      <c r="BA698" s="22">
        <v>3</v>
      </c>
      <c r="BB698" s="22">
        <v>1</v>
      </c>
    </row>
    <row r="699" spans="1:54" x14ac:dyDescent="0.25">
      <c r="A699" t="s">
        <v>177</v>
      </c>
      <c r="B699" t="s">
        <v>71</v>
      </c>
      <c r="L699" t="s">
        <v>79</v>
      </c>
      <c r="M699" t="s">
        <v>126</v>
      </c>
      <c r="N699" t="s">
        <v>152</v>
      </c>
      <c r="O699" s="2">
        <v>0.48</v>
      </c>
      <c r="P699" s="2">
        <v>18</v>
      </c>
      <c r="Q699" t="s">
        <v>77</v>
      </c>
      <c r="R699" t="s">
        <v>45</v>
      </c>
      <c r="S699">
        <v>2.2000000000000002</v>
      </c>
      <c r="T699">
        <v>5</v>
      </c>
      <c r="U699">
        <v>18</v>
      </c>
      <c r="V699">
        <v>36</v>
      </c>
      <c r="W699" s="2">
        <v>0.42</v>
      </c>
      <c r="X699" s="2">
        <v>20</v>
      </c>
      <c r="Y699">
        <v>9</v>
      </c>
      <c r="Z699">
        <v>5</v>
      </c>
      <c r="AA699">
        <v>1</v>
      </c>
      <c r="AC699" s="22">
        <v>1326</v>
      </c>
      <c r="AD699" s="23">
        <v>14</v>
      </c>
      <c r="AE699" s="23">
        <v>18</v>
      </c>
      <c r="AF699" s="22">
        <v>77</v>
      </c>
      <c r="AG699" s="22">
        <v>97</v>
      </c>
      <c r="AH699" s="22">
        <v>15</v>
      </c>
      <c r="AI699" s="22">
        <v>3</v>
      </c>
      <c r="AJ699" s="22">
        <v>65</v>
      </c>
      <c r="AK699" s="24">
        <v>6</v>
      </c>
      <c r="AL699" s="24" t="e">
        <f>Tabla_Estadisticas[[#This Row],[E1_Pts_Saque]]+Tabla_Estadisticas[[#This Row],[E1_Error_Saque]]/Tabla_Estadisticas[[#This Row],[E1_Total_Saques]]</f>
        <v>#DIV/0!</v>
      </c>
      <c r="AM699" s="24" t="e">
        <f>Tabla_Estadisticas[[#This Row],[E1_Pts_Contraataque]]/Tabla_Estadisticas[[#This Row],[E1_Total_Saques]]</f>
        <v>#DIV/0!</v>
      </c>
      <c r="AN699" s="22">
        <v>55</v>
      </c>
      <c r="AO699" s="22">
        <v>77</v>
      </c>
      <c r="AP699" s="22">
        <v>12</v>
      </c>
      <c r="AQ699" s="22">
        <v>1.5</v>
      </c>
      <c r="AR699" s="22">
        <v>82</v>
      </c>
      <c r="AS699" s="25">
        <v>12</v>
      </c>
      <c r="AT699" s="24" t="e">
        <f>Tabla_Estadisticas[[#This Row],[E2_Pts_Saque]]+Tabla_Estadisticas[[#This Row],[E2_Error_Saque]]/Tabla_Estadisticas[[#This Row],[E2_Total_Saques]]</f>
        <v>#DIV/0!</v>
      </c>
      <c r="AU699" s="24" t="e">
        <f>Tabla_Estadisticas[[#This Row],[E2_Pts_Contraataque]]/Tabla_Estadisticas[[#This Row],[E2_Pts_Totales]]</f>
        <v>#DIV/0!</v>
      </c>
      <c r="AW699" s="30">
        <v>1327</v>
      </c>
      <c r="AX699" s="31">
        <v>42822</v>
      </c>
      <c r="AY699" s="30">
        <f>_xlfn.XLOOKUP(Auxiliar!A1328,Equipos!$B$2:$B$24,Equipos!$A$2:$A$24,"error",0)</f>
        <v>9</v>
      </c>
      <c r="AZ699" s="30">
        <f>_xlfn.XLOOKUP(Auxiliar!B1328,Equipos!$B$2:$B$24,Equipos!$A$2:$A$24,"error",0)</f>
        <v>2</v>
      </c>
      <c r="BA699" s="30">
        <v>2</v>
      </c>
      <c r="BB699" s="30">
        <v>3</v>
      </c>
    </row>
    <row r="700" spans="1:54" x14ac:dyDescent="0.25">
      <c r="A700" t="s">
        <v>72</v>
      </c>
      <c r="B700" t="s">
        <v>101</v>
      </c>
      <c r="L700" t="s">
        <v>50</v>
      </c>
      <c r="M700" t="s">
        <v>75</v>
      </c>
      <c r="N700" t="s">
        <v>141</v>
      </c>
      <c r="O700" s="2">
        <v>0.35</v>
      </c>
      <c r="P700" s="2">
        <v>11</v>
      </c>
      <c r="Q700" t="s">
        <v>58</v>
      </c>
      <c r="R700" t="s">
        <v>79</v>
      </c>
      <c r="S700">
        <v>2.67</v>
      </c>
      <c r="T700">
        <v>5</v>
      </c>
      <c r="U700">
        <v>22</v>
      </c>
      <c r="V700">
        <v>25</v>
      </c>
      <c r="W700" s="2">
        <v>0.43</v>
      </c>
      <c r="X700" s="2">
        <v>12</v>
      </c>
      <c r="Y700">
        <v>4</v>
      </c>
      <c r="Z700">
        <v>4</v>
      </c>
      <c r="AA700">
        <v>1.33</v>
      </c>
      <c r="AC700" s="26">
        <v>1327</v>
      </c>
      <c r="AD700" s="27">
        <v>9</v>
      </c>
      <c r="AE700" s="27">
        <v>2</v>
      </c>
      <c r="AF700" s="26">
        <v>74</v>
      </c>
      <c r="AG700" s="26">
        <v>102</v>
      </c>
      <c r="AH700" s="26">
        <v>21</v>
      </c>
      <c r="AI700" s="26">
        <v>1.6</v>
      </c>
      <c r="AJ700" s="26">
        <v>89</v>
      </c>
      <c r="AK700" s="28">
        <v>7</v>
      </c>
      <c r="AL700" s="28" t="e">
        <f>Tabla_Estadisticas[[#This Row],[E1_Pts_Saque]]+Tabla_Estadisticas[[#This Row],[E1_Error_Saque]]/Tabla_Estadisticas[[#This Row],[E1_Total_Saques]]</f>
        <v>#DIV/0!</v>
      </c>
      <c r="AM700" s="28" t="e">
        <f>Tabla_Estadisticas[[#This Row],[E1_Pts_Contraataque]]/Tabla_Estadisticas[[#This Row],[E1_Total_Saques]]</f>
        <v>#DIV/0!</v>
      </c>
      <c r="AN700" s="26">
        <v>82</v>
      </c>
      <c r="AO700" s="26">
        <v>108</v>
      </c>
      <c r="AP700" s="26">
        <v>19</v>
      </c>
      <c r="AQ700" s="26">
        <v>1.4</v>
      </c>
      <c r="AR700" s="26">
        <v>81</v>
      </c>
      <c r="AS700" s="29">
        <v>8</v>
      </c>
      <c r="AT700" s="28" t="e">
        <f>Tabla_Estadisticas[[#This Row],[E2_Pts_Saque]]+Tabla_Estadisticas[[#This Row],[E2_Error_Saque]]/Tabla_Estadisticas[[#This Row],[E2_Total_Saques]]</f>
        <v>#DIV/0!</v>
      </c>
      <c r="AU700" s="28" t="e">
        <f>Tabla_Estadisticas[[#This Row],[E2_Pts_Contraataque]]/Tabla_Estadisticas[[#This Row],[E2_Pts_Totales]]</f>
        <v>#DIV/0!</v>
      </c>
      <c r="AW700" s="22">
        <v>1328</v>
      </c>
      <c r="AX700" s="32">
        <v>42826</v>
      </c>
      <c r="AY700" s="22">
        <f>_xlfn.XLOOKUP(Auxiliar!A1329,Equipos!$B$2:$B$24,Equipos!$A$2:$A$24,"error",0)</f>
        <v>16</v>
      </c>
      <c r="AZ700" s="22">
        <f>_xlfn.XLOOKUP(Auxiliar!B1329,Equipos!$B$2:$B$24,Equipos!$A$2:$A$24,"error",0)</f>
        <v>9</v>
      </c>
      <c r="BA700" s="22">
        <v>3</v>
      </c>
      <c r="BB700" s="22">
        <v>0</v>
      </c>
    </row>
    <row r="701" spans="1:54" x14ac:dyDescent="0.25">
      <c r="A701" t="s">
        <v>42</v>
      </c>
      <c r="B701" t="s">
        <v>82</v>
      </c>
      <c r="L701" t="s">
        <v>77</v>
      </c>
      <c r="M701" t="s">
        <v>84</v>
      </c>
      <c r="N701" t="s">
        <v>146</v>
      </c>
      <c r="O701" s="2">
        <v>0.46</v>
      </c>
      <c r="P701" s="2">
        <v>9</v>
      </c>
      <c r="Q701" t="s">
        <v>58</v>
      </c>
      <c r="R701" t="s">
        <v>49</v>
      </c>
      <c r="S701">
        <v>3.33</v>
      </c>
      <c r="T701">
        <v>5</v>
      </c>
      <c r="U701">
        <v>25</v>
      </c>
      <c r="V701">
        <v>19</v>
      </c>
      <c r="W701" s="2">
        <v>0.31</v>
      </c>
      <c r="X701" s="2">
        <v>9</v>
      </c>
      <c r="Y701">
        <v>7</v>
      </c>
      <c r="Z701">
        <v>3</v>
      </c>
      <c r="AA701">
        <v>1</v>
      </c>
      <c r="AC701" s="22">
        <v>1328</v>
      </c>
      <c r="AD701" s="23">
        <v>16</v>
      </c>
      <c r="AE701" s="23">
        <v>9</v>
      </c>
      <c r="AF701" s="22">
        <v>51</v>
      </c>
      <c r="AG701" s="22">
        <v>77</v>
      </c>
      <c r="AH701" s="22">
        <v>10</v>
      </c>
      <c r="AI701" s="22">
        <v>0.33</v>
      </c>
      <c r="AJ701" s="22">
        <v>53</v>
      </c>
      <c r="AK701" s="24">
        <v>5</v>
      </c>
      <c r="AL701" s="24" t="e">
        <f>Tabla_Estadisticas[[#This Row],[E1_Pts_Saque]]+Tabla_Estadisticas[[#This Row],[E1_Error_Saque]]/Tabla_Estadisticas[[#This Row],[E1_Total_Saques]]</f>
        <v>#DIV/0!</v>
      </c>
      <c r="AM701" s="24" t="e">
        <f>Tabla_Estadisticas[[#This Row],[E1_Pts_Contraataque]]/Tabla_Estadisticas[[#This Row],[E1_Total_Saques]]</f>
        <v>#DIV/0!</v>
      </c>
      <c r="AN701" s="22">
        <v>43</v>
      </c>
      <c r="AO701" s="22">
        <v>66</v>
      </c>
      <c r="AP701" s="22">
        <v>13</v>
      </c>
      <c r="AQ701" s="22">
        <v>1.67</v>
      </c>
      <c r="AR701" s="22">
        <v>67</v>
      </c>
      <c r="AS701" s="25">
        <v>1</v>
      </c>
      <c r="AT701" s="24" t="e">
        <f>Tabla_Estadisticas[[#This Row],[E2_Pts_Saque]]+Tabla_Estadisticas[[#This Row],[E2_Error_Saque]]/Tabla_Estadisticas[[#This Row],[E2_Total_Saques]]</f>
        <v>#DIV/0!</v>
      </c>
      <c r="AU701" s="24" t="e">
        <f>Tabla_Estadisticas[[#This Row],[E2_Pts_Contraataque]]/Tabla_Estadisticas[[#This Row],[E2_Pts_Totales]]</f>
        <v>#DIV/0!</v>
      </c>
      <c r="AW701" s="30">
        <v>1329</v>
      </c>
      <c r="AX701" s="31">
        <v>42826</v>
      </c>
      <c r="AY701" s="30">
        <f>_xlfn.XLOOKUP(Auxiliar!A1330,Equipos!$B$2:$B$24,Equipos!$A$2:$A$24,"error",0)</f>
        <v>2</v>
      </c>
      <c r="AZ701" s="30">
        <f>_xlfn.XLOOKUP(Auxiliar!B1330,Equipos!$B$2:$B$24,Equipos!$A$2:$A$24,"error",0)</f>
        <v>18</v>
      </c>
      <c r="BA701" s="30">
        <v>3</v>
      </c>
      <c r="BB701" s="30">
        <v>0</v>
      </c>
    </row>
    <row r="702" spans="1:54" x14ac:dyDescent="0.25">
      <c r="A702" t="s">
        <v>92</v>
      </c>
      <c r="B702" t="s">
        <v>100</v>
      </c>
      <c r="L702" t="s">
        <v>47</v>
      </c>
      <c r="M702" t="s">
        <v>141</v>
      </c>
      <c r="N702" t="s">
        <v>116</v>
      </c>
      <c r="O702" s="2">
        <v>0.53</v>
      </c>
      <c r="P702" s="2">
        <v>28</v>
      </c>
      <c r="Q702" t="s">
        <v>50</v>
      </c>
      <c r="R702" t="s">
        <v>79</v>
      </c>
      <c r="S702">
        <v>2</v>
      </c>
      <c r="T702">
        <v>3</v>
      </c>
      <c r="U702">
        <v>21</v>
      </c>
      <c r="V702">
        <v>29</v>
      </c>
      <c r="W702" s="2">
        <v>0.38</v>
      </c>
      <c r="X702" s="2">
        <v>12</v>
      </c>
      <c r="Y702">
        <v>12</v>
      </c>
      <c r="Z702">
        <v>6</v>
      </c>
      <c r="AA702">
        <v>1.5</v>
      </c>
      <c r="AC702" s="26">
        <v>1329</v>
      </c>
      <c r="AD702" s="27">
        <v>2</v>
      </c>
      <c r="AE702" s="27">
        <v>18</v>
      </c>
      <c r="AF702" s="26">
        <v>60</v>
      </c>
      <c r="AG702" s="26">
        <v>73</v>
      </c>
      <c r="AH702" s="26">
        <v>11</v>
      </c>
      <c r="AI702" s="26">
        <v>3</v>
      </c>
      <c r="AJ702" s="26">
        <v>51</v>
      </c>
      <c r="AK702" s="28">
        <v>2</v>
      </c>
      <c r="AL702" s="28" t="e">
        <f>Tabla_Estadisticas[[#This Row],[E1_Pts_Saque]]+Tabla_Estadisticas[[#This Row],[E1_Error_Saque]]/Tabla_Estadisticas[[#This Row],[E1_Total_Saques]]</f>
        <v>#DIV/0!</v>
      </c>
      <c r="AM702" s="28" t="e">
        <f>Tabla_Estadisticas[[#This Row],[E1_Pts_Contraataque]]/Tabla_Estadisticas[[#This Row],[E1_Total_Saques]]</f>
        <v>#DIV/0!</v>
      </c>
      <c r="AN702" s="26">
        <v>37</v>
      </c>
      <c r="AO702" s="26">
        <v>59</v>
      </c>
      <c r="AP702" s="26">
        <v>8</v>
      </c>
      <c r="AQ702" s="26">
        <v>0.67</v>
      </c>
      <c r="AR702" s="26">
        <v>62</v>
      </c>
      <c r="AS702" s="29">
        <v>9</v>
      </c>
      <c r="AT702" s="28" t="e">
        <f>Tabla_Estadisticas[[#This Row],[E2_Pts_Saque]]+Tabla_Estadisticas[[#This Row],[E2_Error_Saque]]/Tabla_Estadisticas[[#This Row],[E2_Total_Saques]]</f>
        <v>#DIV/0!</v>
      </c>
      <c r="AU702" s="28" t="e">
        <f>Tabla_Estadisticas[[#This Row],[E2_Pts_Contraataque]]/Tabla_Estadisticas[[#This Row],[E2_Pts_Totales]]</f>
        <v>#DIV/0!</v>
      </c>
      <c r="AW702" s="22">
        <v>1330</v>
      </c>
      <c r="AX702" s="32">
        <v>42825</v>
      </c>
      <c r="AY702" s="22">
        <f>_xlfn.XLOOKUP(Auxiliar!A1331,Equipos!$B$2:$B$24,Equipos!$A$2:$A$24,"error",0)</f>
        <v>14</v>
      </c>
      <c r="AZ702" s="22">
        <f>_xlfn.XLOOKUP(Auxiliar!B1331,Equipos!$B$2:$B$24,Equipos!$A$2:$A$24,"error",0)</f>
        <v>1</v>
      </c>
      <c r="BA702" s="22">
        <v>1</v>
      </c>
      <c r="BB702" s="22">
        <v>3</v>
      </c>
    </row>
    <row r="703" spans="1:54" x14ac:dyDescent="0.25">
      <c r="A703" t="s">
        <v>41</v>
      </c>
      <c r="B703" t="s">
        <v>53</v>
      </c>
      <c r="L703" t="s">
        <v>58</v>
      </c>
      <c r="M703" t="s">
        <v>126</v>
      </c>
      <c r="N703" t="s">
        <v>110</v>
      </c>
      <c r="O703" s="2">
        <v>0.38</v>
      </c>
      <c r="P703" s="2">
        <v>9</v>
      </c>
      <c r="Q703" t="s">
        <v>58</v>
      </c>
      <c r="R703" t="s">
        <v>69</v>
      </c>
      <c r="S703">
        <v>2.25</v>
      </c>
      <c r="T703">
        <v>10</v>
      </c>
      <c r="U703">
        <v>19</v>
      </c>
      <c r="V703">
        <v>36</v>
      </c>
      <c r="W703" s="2">
        <v>0.49</v>
      </c>
      <c r="X703" s="2">
        <v>14</v>
      </c>
      <c r="Y703">
        <v>6</v>
      </c>
      <c r="Z703">
        <v>12</v>
      </c>
      <c r="AA703">
        <v>3</v>
      </c>
      <c r="AC703" s="22">
        <v>1330</v>
      </c>
      <c r="AD703" s="23">
        <v>14</v>
      </c>
      <c r="AE703" s="23">
        <v>1</v>
      </c>
      <c r="AF703" s="22">
        <v>54</v>
      </c>
      <c r="AG703" s="22">
        <v>79</v>
      </c>
      <c r="AH703" s="22">
        <v>17</v>
      </c>
      <c r="AI703" s="22">
        <v>1</v>
      </c>
      <c r="AJ703" s="22">
        <v>83</v>
      </c>
      <c r="AK703" s="24">
        <v>5</v>
      </c>
      <c r="AL703" s="24" t="e">
        <f>Tabla_Estadisticas[[#This Row],[E1_Pts_Saque]]+Tabla_Estadisticas[[#This Row],[E1_Error_Saque]]/Tabla_Estadisticas[[#This Row],[E1_Total_Saques]]</f>
        <v>#DIV/0!</v>
      </c>
      <c r="AM703" s="24" t="e">
        <f>Tabla_Estadisticas[[#This Row],[E1_Pts_Contraataque]]/Tabla_Estadisticas[[#This Row],[E1_Total_Saques]]</f>
        <v>#DIV/0!</v>
      </c>
      <c r="AN703" s="22">
        <v>66</v>
      </c>
      <c r="AO703" s="22">
        <v>97</v>
      </c>
      <c r="AP703" s="22">
        <v>14</v>
      </c>
      <c r="AQ703" s="22">
        <v>1.25</v>
      </c>
      <c r="AR703" s="22">
        <v>62</v>
      </c>
      <c r="AS703" s="25">
        <v>4</v>
      </c>
      <c r="AT703" s="24" t="e">
        <f>Tabla_Estadisticas[[#This Row],[E2_Pts_Saque]]+Tabla_Estadisticas[[#This Row],[E2_Error_Saque]]/Tabla_Estadisticas[[#This Row],[E2_Total_Saques]]</f>
        <v>#DIV/0!</v>
      </c>
      <c r="AU703" s="24" t="e">
        <f>Tabla_Estadisticas[[#This Row],[E2_Pts_Contraataque]]/Tabla_Estadisticas[[#This Row],[E2_Pts_Totales]]</f>
        <v>#DIV/0!</v>
      </c>
      <c r="AW703" s="30">
        <v>1331</v>
      </c>
      <c r="AX703" s="31">
        <v>42826</v>
      </c>
      <c r="AY703" s="30">
        <f>_xlfn.XLOOKUP(Auxiliar!A1332,Equipos!$B$2:$B$24,Equipos!$A$2:$A$24,"error",0)</f>
        <v>12</v>
      </c>
      <c r="AZ703" s="30">
        <f>_xlfn.XLOOKUP(Auxiliar!B1332,Equipos!$B$2:$B$24,Equipos!$A$2:$A$24,"error",0)</f>
        <v>21</v>
      </c>
      <c r="BA703" s="30">
        <v>3</v>
      </c>
      <c r="BB703" s="30">
        <v>0</v>
      </c>
    </row>
    <row r="704" spans="1:54" x14ac:dyDescent="0.25">
      <c r="A704" t="s">
        <v>53</v>
      </c>
      <c r="B704" t="s">
        <v>190</v>
      </c>
      <c r="L704" t="s">
        <v>68</v>
      </c>
      <c r="M704" t="s">
        <v>51</v>
      </c>
      <c r="N704" t="s">
        <v>106</v>
      </c>
      <c r="O704" s="2">
        <v>0.41</v>
      </c>
      <c r="P704" s="2">
        <v>12</v>
      </c>
      <c r="Q704" t="s">
        <v>69</v>
      </c>
      <c r="R704" t="s">
        <v>50</v>
      </c>
      <c r="S704">
        <v>2.33</v>
      </c>
      <c r="T704">
        <v>8</v>
      </c>
      <c r="U704">
        <v>18</v>
      </c>
      <c r="V704">
        <v>21</v>
      </c>
      <c r="W704" s="2">
        <v>0.41</v>
      </c>
      <c r="X704" s="2">
        <v>12</v>
      </c>
      <c r="Y704">
        <v>4</v>
      </c>
      <c r="Z704">
        <v>14</v>
      </c>
      <c r="AA704">
        <v>4.67</v>
      </c>
      <c r="AC704" s="26">
        <v>1331</v>
      </c>
      <c r="AD704" s="27">
        <v>12</v>
      </c>
      <c r="AE704" s="27">
        <v>21</v>
      </c>
      <c r="AF704" s="26">
        <v>59</v>
      </c>
      <c r="AG704" s="26">
        <v>74</v>
      </c>
      <c r="AH704" s="26">
        <v>12</v>
      </c>
      <c r="AI704" s="26">
        <v>1.67</v>
      </c>
      <c r="AJ704" s="26">
        <v>42</v>
      </c>
      <c r="AK704" s="28">
        <v>1</v>
      </c>
      <c r="AL704" s="28" t="e">
        <f>Tabla_Estadisticas[[#This Row],[E1_Pts_Saque]]+Tabla_Estadisticas[[#This Row],[E1_Error_Saque]]/Tabla_Estadisticas[[#This Row],[E1_Total_Saques]]</f>
        <v>#DIV/0!</v>
      </c>
      <c r="AM704" s="28" t="e">
        <f>Tabla_Estadisticas[[#This Row],[E1_Pts_Contraataque]]/Tabla_Estadisticas[[#This Row],[E1_Total_Saques]]</f>
        <v>#DIV/0!</v>
      </c>
      <c r="AN704" s="26">
        <v>33</v>
      </c>
      <c r="AO704" s="26">
        <v>52</v>
      </c>
      <c r="AP704" s="26">
        <v>10</v>
      </c>
      <c r="AQ704" s="26">
        <v>0.33</v>
      </c>
      <c r="AR704" s="26">
        <v>62</v>
      </c>
      <c r="AS704" s="29">
        <v>5</v>
      </c>
      <c r="AT704" s="28" t="e">
        <f>Tabla_Estadisticas[[#This Row],[E2_Pts_Saque]]+Tabla_Estadisticas[[#This Row],[E2_Error_Saque]]/Tabla_Estadisticas[[#This Row],[E2_Total_Saques]]</f>
        <v>#DIV/0!</v>
      </c>
      <c r="AU704" s="28" t="e">
        <f>Tabla_Estadisticas[[#This Row],[E2_Pts_Contraataque]]/Tabla_Estadisticas[[#This Row],[E2_Pts_Totales]]</f>
        <v>#DIV/0!</v>
      </c>
      <c r="AW704" s="22">
        <v>1332</v>
      </c>
      <c r="AX704" s="32">
        <v>42826</v>
      </c>
      <c r="AY704" s="22">
        <f>_xlfn.XLOOKUP(Auxiliar!A1333,Equipos!$B$2:$B$24,Equipos!$A$2:$A$24,"error",0)</f>
        <v>5</v>
      </c>
      <c r="AZ704" s="22">
        <f>_xlfn.XLOOKUP(Auxiliar!B1333,Equipos!$B$2:$B$24,Equipos!$A$2:$A$24,"error",0)</f>
        <v>7</v>
      </c>
      <c r="BA704" s="22">
        <v>2</v>
      </c>
      <c r="BB704" s="22">
        <v>3</v>
      </c>
    </row>
    <row r="705" spans="1:54" x14ac:dyDescent="0.25">
      <c r="A705" t="s">
        <v>100</v>
      </c>
      <c r="B705" t="s">
        <v>41</v>
      </c>
      <c r="L705" t="s">
        <v>50</v>
      </c>
      <c r="M705" t="s">
        <v>141</v>
      </c>
      <c r="N705" t="s">
        <v>59</v>
      </c>
      <c r="O705" s="2">
        <v>0.65</v>
      </c>
      <c r="P705" s="2">
        <v>12</v>
      </c>
      <c r="Q705" t="s">
        <v>117</v>
      </c>
      <c r="R705" t="s">
        <v>45</v>
      </c>
      <c r="S705">
        <v>2.2000000000000002</v>
      </c>
      <c r="T705">
        <v>3</v>
      </c>
      <c r="U705">
        <v>28</v>
      </c>
      <c r="V705">
        <v>40</v>
      </c>
      <c r="W705" s="2">
        <v>0.43</v>
      </c>
      <c r="X705" s="2">
        <v>7</v>
      </c>
      <c r="Y705">
        <v>14</v>
      </c>
      <c r="Z705">
        <v>13</v>
      </c>
      <c r="AA705">
        <v>2.6</v>
      </c>
      <c r="AC705" s="22">
        <v>1332</v>
      </c>
      <c r="AD705" s="23">
        <v>5</v>
      </c>
      <c r="AE705" s="23">
        <v>7</v>
      </c>
      <c r="AF705" s="22">
        <v>79</v>
      </c>
      <c r="AG705" s="22">
        <v>112</v>
      </c>
      <c r="AH705" s="22">
        <v>16</v>
      </c>
      <c r="AI705" s="22">
        <v>1.4</v>
      </c>
      <c r="AJ705" s="22">
        <v>80</v>
      </c>
      <c r="AK705" s="24">
        <v>4</v>
      </c>
      <c r="AL705" s="24" t="e">
        <f>Tabla_Estadisticas[[#This Row],[E1_Pts_Saque]]+Tabla_Estadisticas[[#This Row],[E1_Error_Saque]]/Tabla_Estadisticas[[#This Row],[E1_Total_Saques]]</f>
        <v>#DIV/0!</v>
      </c>
      <c r="AM705" s="24" t="e">
        <f>Tabla_Estadisticas[[#This Row],[E1_Pts_Contraataque]]/Tabla_Estadisticas[[#This Row],[E1_Total_Saques]]</f>
        <v>#DIV/0!</v>
      </c>
      <c r="AN705" s="22">
        <v>82</v>
      </c>
      <c r="AO705" s="22">
        <v>104</v>
      </c>
      <c r="AP705" s="22">
        <v>24</v>
      </c>
      <c r="AQ705" s="22">
        <v>0.8</v>
      </c>
      <c r="AR705" s="22">
        <v>96</v>
      </c>
      <c r="AS705" s="25">
        <v>7</v>
      </c>
      <c r="AT705" s="24" t="e">
        <f>Tabla_Estadisticas[[#This Row],[E2_Pts_Saque]]+Tabla_Estadisticas[[#This Row],[E2_Error_Saque]]/Tabla_Estadisticas[[#This Row],[E2_Total_Saques]]</f>
        <v>#DIV/0!</v>
      </c>
      <c r="AU705" s="24" t="e">
        <f>Tabla_Estadisticas[[#This Row],[E2_Pts_Contraataque]]/Tabla_Estadisticas[[#This Row],[E2_Pts_Totales]]</f>
        <v>#DIV/0!</v>
      </c>
      <c r="AW705" s="30">
        <v>1333</v>
      </c>
      <c r="AX705" s="31">
        <v>42827</v>
      </c>
      <c r="AY705" s="30">
        <f>_xlfn.XLOOKUP(Auxiliar!A1334,Equipos!$B$2:$B$24,Equipos!$A$2:$A$24,"error",0)</f>
        <v>13</v>
      </c>
      <c r="AZ705" s="30">
        <f>_xlfn.XLOOKUP(Auxiliar!B1334,Equipos!$B$2:$B$24,Equipos!$A$2:$A$24,"error",0)</f>
        <v>20</v>
      </c>
      <c r="BA705" s="30">
        <v>3</v>
      </c>
      <c r="BB705" s="30">
        <v>0</v>
      </c>
    </row>
    <row r="706" spans="1:54" x14ac:dyDescent="0.25">
      <c r="A706" t="s">
        <v>82</v>
      </c>
      <c r="B706" t="s">
        <v>92</v>
      </c>
      <c r="L706" t="s">
        <v>98</v>
      </c>
      <c r="M706" t="s">
        <v>109</v>
      </c>
      <c r="N706" t="s">
        <v>102</v>
      </c>
      <c r="O706" s="2">
        <v>0.38</v>
      </c>
      <c r="P706" s="2">
        <v>10</v>
      </c>
      <c r="Q706" t="s">
        <v>47</v>
      </c>
      <c r="R706" t="s">
        <v>47</v>
      </c>
      <c r="S706">
        <v>2</v>
      </c>
      <c r="T706">
        <v>8</v>
      </c>
      <c r="U706">
        <v>16</v>
      </c>
      <c r="V706">
        <v>20</v>
      </c>
      <c r="W706" s="2">
        <v>0.44</v>
      </c>
      <c r="X706" s="2">
        <v>6</v>
      </c>
      <c r="Y706">
        <v>4</v>
      </c>
      <c r="Z706">
        <v>7</v>
      </c>
      <c r="AA706">
        <v>2.33</v>
      </c>
      <c r="AC706" s="26">
        <v>1333</v>
      </c>
      <c r="AD706" s="27">
        <v>13</v>
      </c>
      <c r="AE706" s="27">
        <v>20</v>
      </c>
      <c r="AF706" s="26">
        <v>58</v>
      </c>
      <c r="AG706" s="26">
        <v>73</v>
      </c>
      <c r="AH706" s="26">
        <v>14</v>
      </c>
      <c r="AI706" s="26">
        <v>3.67</v>
      </c>
      <c r="AJ706" s="26">
        <v>42</v>
      </c>
      <c r="AK706" s="28">
        <v>1</v>
      </c>
      <c r="AL706" s="28" t="e">
        <f>Tabla_Estadisticas[[#This Row],[E1_Pts_Saque]]+Tabla_Estadisticas[[#This Row],[E1_Error_Saque]]/Tabla_Estadisticas[[#This Row],[E1_Total_Saques]]</f>
        <v>#DIV/0!</v>
      </c>
      <c r="AM706" s="28" t="e">
        <f>Tabla_Estadisticas[[#This Row],[E1_Pts_Contraataque]]/Tabla_Estadisticas[[#This Row],[E1_Total_Saques]]</f>
        <v>#DIV/0!</v>
      </c>
      <c r="AN706" s="26">
        <v>33</v>
      </c>
      <c r="AO706" s="26">
        <v>52</v>
      </c>
      <c r="AP706" s="26">
        <v>10</v>
      </c>
      <c r="AQ706" s="26">
        <v>0.33</v>
      </c>
      <c r="AR706" s="26">
        <v>59</v>
      </c>
      <c r="AS706" s="29">
        <v>11</v>
      </c>
      <c r="AT706" s="28" t="e">
        <f>Tabla_Estadisticas[[#This Row],[E2_Pts_Saque]]+Tabla_Estadisticas[[#This Row],[E2_Error_Saque]]/Tabla_Estadisticas[[#This Row],[E2_Total_Saques]]</f>
        <v>#DIV/0!</v>
      </c>
      <c r="AU706" s="28" t="e">
        <f>Tabla_Estadisticas[[#This Row],[E2_Pts_Contraataque]]/Tabla_Estadisticas[[#This Row],[E2_Pts_Totales]]</f>
        <v>#DIV/0!</v>
      </c>
      <c r="AW706" s="22">
        <v>1334</v>
      </c>
      <c r="AX706" s="32">
        <v>42827</v>
      </c>
      <c r="AY706" s="22">
        <f>_xlfn.XLOOKUP(Auxiliar!A1335,Equipos!$B$2:$B$24,Equipos!$A$2:$A$24,"error",0)</f>
        <v>19</v>
      </c>
      <c r="AZ706" s="22">
        <f>_xlfn.XLOOKUP(Auxiliar!B1335,Equipos!$B$2:$B$24,Equipos!$A$2:$A$24,"error",0)</f>
        <v>17</v>
      </c>
      <c r="BA706" s="22">
        <v>3</v>
      </c>
      <c r="BB706" s="22">
        <v>2</v>
      </c>
    </row>
    <row r="707" spans="1:54" x14ac:dyDescent="0.25">
      <c r="A707" t="s">
        <v>101</v>
      </c>
      <c r="B707" t="s">
        <v>42</v>
      </c>
      <c r="L707" t="s">
        <v>98</v>
      </c>
      <c r="M707" t="s">
        <v>136</v>
      </c>
      <c r="N707" t="s">
        <v>120</v>
      </c>
      <c r="O707" s="2">
        <v>0.44</v>
      </c>
      <c r="P707" s="2">
        <v>24</v>
      </c>
      <c r="Q707" t="s">
        <v>49</v>
      </c>
      <c r="R707" t="s">
        <v>117</v>
      </c>
      <c r="S707">
        <v>3.25</v>
      </c>
      <c r="T707">
        <v>8</v>
      </c>
      <c r="U707">
        <v>12</v>
      </c>
      <c r="V707">
        <v>38</v>
      </c>
      <c r="W707" s="2">
        <v>0.63</v>
      </c>
      <c r="X707" s="2">
        <v>24</v>
      </c>
      <c r="Y707">
        <v>6</v>
      </c>
      <c r="Z707">
        <v>8</v>
      </c>
      <c r="AA707">
        <v>2</v>
      </c>
      <c r="AC707" s="22">
        <v>1334</v>
      </c>
      <c r="AD707" s="23">
        <v>19</v>
      </c>
      <c r="AE707" s="23">
        <v>17</v>
      </c>
      <c r="AF707" s="22">
        <v>72</v>
      </c>
      <c r="AG707" s="22">
        <v>104</v>
      </c>
      <c r="AH707" s="22">
        <v>17</v>
      </c>
      <c r="AI707" s="22">
        <v>2.6</v>
      </c>
      <c r="AJ707" s="22">
        <v>88</v>
      </c>
      <c r="AK707" s="24">
        <v>7</v>
      </c>
      <c r="AL707" s="24" t="e">
        <f>Tabla_Estadisticas[[#This Row],[E1_Pts_Saque]]+Tabla_Estadisticas[[#This Row],[E1_Error_Saque]]/Tabla_Estadisticas[[#This Row],[E1_Total_Saques]]</f>
        <v>#DIV/0!</v>
      </c>
      <c r="AM707" s="24" t="e">
        <f>Tabla_Estadisticas[[#This Row],[E1_Pts_Contraataque]]/Tabla_Estadisticas[[#This Row],[E1_Total_Saques]]</f>
        <v>#DIV/0!</v>
      </c>
      <c r="AN707" s="22">
        <v>75</v>
      </c>
      <c r="AO707" s="22">
        <v>106</v>
      </c>
      <c r="AP707" s="22">
        <v>17</v>
      </c>
      <c r="AQ707" s="22">
        <v>1.4</v>
      </c>
      <c r="AR707" s="22">
        <v>87</v>
      </c>
      <c r="AS707" s="25">
        <v>13</v>
      </c>
      <c r="AT707" s="24" t="e">
        <f>Tabla_Estadisticas[[#This Row],[E2_Pts_Saque]]+Tabla_Estadisticas[[#This Row],[E2_Error_Saque]]/Tabla_Estadisticas[[#This Row],[E2_Total_Saques]]</f>
        <v>#DIV/0!</v>
      </c>
      <c r="AU707" s="24" t="e">
        <f>Tabla_Estadisticas[[#This Row],[E2_Pts_Contraataque]]/Tabla_Estadisticas[[#This Row],[E2_Pts_Totales]]</f>
        <v>#DIV/0!</v>
      </c>
      <c r="AW707" s="30">
        <v>1335</v>
      </c>
      <c r="AX707" s="31">
        <v>42826</v>
      </c>
      <c r="AY707" s="30">
        <f>_xlfn.XLOOKUP(Auxiliar!A1336,Equipos!$B$2:$B$24,Equipos!$A$2:$A$24,"error",0)</f>
        <v>8</v>
      </c>
      <c r="AZ707" s="30">
        <f>_xlfn.XLOOKUP(Auxiliar!B1336,Equipos!$B$2:$B$24,Equipos!$A$2:$A$24,"error",0)</f>
        <v>15</v>
      </c>
      <c r="BA707" s="30">
        <v>3</v>
      </c>
      <c r="BB707" s="30">
        <v>0</v>
      </c>
    </row>
    <row r="708" spans="1:54" x14ac:dyDescent="0.25">
      <c r="A708" t="s">
        <v>71</v>
      </c>
      <c r="B708" t="s">
        <v>72</v>
      </c>
      <c r="L708" t="s">
        <v>49</v>
      </c>
      <c r="M708" t="s">
        <v>56</v>
      </c>
      <c r="N708" t="s">
        <v>114</v>
      </c>
      <c r="O708" s="2">
        <v>0.26</v>
      </c>
      <c r="P708" s="2">
        <v>4</v>
      </c>
      <c r="Q708" t="s">
        <v>49</v>
      </c>
      <c r="R708" t="s">
        <v>79</v>
      </c>
      <c r="S708">
        <v>2</v>
      </c>
      <c r="T708">
        <v>5</v>
      </c>
      <c r="U708">
        <v>26</v>
      </c>
      <c r="V708">
        <v>26</v>
      </c>
      <c r="W708" s="2">
        <v>0.32</v>
      </c>
      <c r="X708" s="2">
        <v>3</v>
      </c>
      <c r="Y708">
        <v>7</v>
      </c>
      <c r="Z708">
        <v>8</v>
      </c>
      <c r="AA708">
        <v>2</v>
      </c>
      <c r="AC708" s="26">
        <v>1335</v>
      </c>
      <c r="AD708" s="27">
        <v>8</v>
      </c>
      <c r="AE708" s="27">
        <v>15</v>
      </c>
      <c r="AF708" s="26">
        <v>51</v>
      </c>
      <c r="AG708" s="26">
        <v>73</v>
      </c>
      <c r="AH708" s="26">
        <v>10</v>
      </c>
      <c r="AI708" s="26">
        <v>2</v>
      </c>
      <c r="AJ708" s="26">
        <v>45</v>
      </c>
      <c r="AK708" s="28">
        <v>8</v>
      </c>
      <c r="AL708" s="28" t="e">
        <f>Tabla_Estadisticas[[#This Row],[E1_Pts_Saque]]+Tabla_Estadisticas[[#This Row],[E1_Error_Saque]]/Tabla_Estadisticas[[#This Row],[E1_Total_Saques]]</f>
        <v>#DIV/0!</v>
      </c>
      <c r="AM708" s="28" t="e">
        <f>Tabla_Estadisticas[[#This Row],[E1_Pts_Contraataque]]/Tabla_Estadisticas[[#This Row],[E1_Total_Saques]]</f>
        <v>#DIV/0!</v>
      </c>
      <c r="AN708" s="26">
        <v>48</v>
      </c>
      <c r="AO708" s="26">
        <v>64</v>
      </c>
      <c r="AP708" s="26">
        <v>19</v>
      </c>
      <c r="AQ708" s="26">
        <v>1.67</v>
      </c>
      <c r="AR708" s="26">
        <v>63</v>
      </c>
      <c r="AS708" s="29">
        <v>8</v>
      </c>
      <c r="AT708" s="28" t="e">
        <f>Tabla_Estadisticas[[#This Row],[E2_Pts_Saque]]+Tabla_Estadisticas[[#This Row],[E2_Error_Saque]]/Tabla_Estadisticas[[#This Row],[E2_Total_Saques]]</f>
        <v>#DIV/0!</v>
      </c>
      <c r="AU708" s="28" t="e">
        <f>Tabla_Estadisticas[[#This Row],[E2_Pts_Contraataque]]/Tabla_Estadisticas[[#This Row],[E2_Pts_Totales]]</f>
        <v>#DIV/0!</v>
      </c>
      <c r="AW708" s="22">
        <v>1336</v>
      </c>
      <c r="AX708" s="32">
        <v>42481</v>
      </c>
      <c r="AY708" s="22">
        <f>_xlfn.XLOOKUP(Auxiliar!A1337,Equipos!$B$2:$B$24,Equipos!$A$2:$A$24,"error",0)</f>
        <v>15</v>
      </c>
      <c r="AZ708" s="22">
        <f>_xlfn.XLOOKUP(Auxiliar!B1337,Equipos!$B$2:$B$24,Equipos!$A$2:$A$24,"error",0)</f>
        <v>8</v>
      </c>
      <c r="BA708" s="22">
        <v>3</v>
      </c>
      <c r="BB708" s="22">
        <v>0</v>
      </c>
    </row>
    <row r="709" spans="1:54" x14ac:dyDescent="0.25">
      <c r="A709" t="s">
        <v>63</v>
      </c>
      <c r="B709" t="s">
        <v>177</v>
      </c>
      <c r="L709" t="s">
        <v>79</v>
      </c>
      <c r="M709" t="s">
        <v>117</v>
      </c>
      <c r="N709" t="s">
        <v>114</v>
      </c>
      <c r="O709" s="2">
        <v>0.48</v>
      </c>
      <c r="P709" s="2">
        <v>7</v>
      </c>
      <c r="Q709" t="s">
        <v>58</v>
      </c>
      <c r="R709" t="s">
        <v>51</v>
      </c>
      <c r="S709">
        <v>4.67</v>
      </c>
      <c r="T709">
        <v>2</v>
      </c>
      <c r="U709">
        <v>22</v>
      </c>
      <c r="V709">
        <v>25</v>
      </c>
      <c r="W709" s="2">
        <v>0.43</v>
      </c>
      <c r="X709" s="2">
        <v>5</v>
      </c>
      <c r="Y709">
        <v>8</v>
      </c>
      <c r="Z709">
        <v>3</v>
      </c>
      <c r="AA709">
        <v>1</v>
      </c>
      <c r="AC709" s="22">
        <v>1336</v>
      </c>
      <c r="AD709" s="23">
        <v>15</v>
      </c>
      <c r="AE709" s="23">
        <v>8</v>
      </c>
      <c r="AF709" s="22">
        <v>46</v>
      </c>
      <c r="AG709" s="22">
        <v>74</v>
      </c>
      <c r="AH709" s="22">
        <v>9</v>
      </c>
      <c r="AI709" s="22">
        <v>2.33</v>
      </c>
      <c r="AJ709" s="22">
        <v>36</v>
      </c>
      <c r="AK709" s="24">
        <v>1</v>
      </c>
      <c r="AL709" s="24" t="e">
        <f>Tabla_Estadisticas[[#This Row],[E1_Pts_Saque]]+Tabla_Estadisticas[[#This Row],[E1_Error_Saque]]/Tabla_Estadisticas[[#This Row],[E1_Total_Saques]]</f>
        <v>#DIV/0!</v>
      </c>
      <c r="AM709" s="24" t="e">
        <f>Tabla_Estadisticas[[#This Row],[E1_Pts_Contraataque]]/Tabla_Estadisticas[[#This Row],[E1_Total_Saques]]</f>
        <v>#DIV/0!</v>
      </c>
      <c r="AN709" s="22">
        <v>42</v>
      </c>
      <c r="AO709" s="22">
        <v>53</v>
      </c>
      <c r="AP709" s="22">
        <v>17</v>
      </c>
      <c r="AQ709" s="22">
        <v>0.33</v>
      </c>
      <c r="AR709" s="22">
        <v>65</v>
      </c>
      <c r="AS709" s="25">
        <v>7</v>
      </c>
      <c r="AT709" s="24" t="e">
        <f>Tabla_Estadisticas[[#This Row],[E2_Pts_Saque]]+Tabla_Estadisticas[[#This Row],[E2_Error_Saque]]/Tabla_Estadisticas[[#This Row],[E2_Total_Saques]]</f>
        <v>#DIV/0!</v>
      </c>
      <c r="AU709" s="24" t="e">
        <f>Tabla_Estadisticas[[#This Row],[E2_Pts_Contraataque]]/Tabla_Estadisticas[[#This Row],[E2_Pts_Totales]]</f>
        <v>#DIV/0!</v>
      </c>
      <c r="AW709" s="30">
        <v>1337</v>
      </c>
      <c r="AX709" s="31">
        <v>42482</v>
      </c>
      <c r="AY709" s="30">
        <f>_xlfn.XLOOKUP(Auxiliar!A1338,Equipos!$B$2:$B$24,Equipos!$A$2:$A$24,"error",0)</f>
        <v>15</v>
      </c>
      <c r="AZ709" s="30">
        <f>_xlfn.XLOOKUP(Auxiliar!B1338,Equipos!$B$2:$B$24,Equipos!$A$2:$A$24,"error",0)</f>
        <v>8</v>
      </c>
      <c r="BA709" s="30">
        <v>3</v>
      </c>
      <c r="BB709" s="30">
        <v>0</v>
      </c>
    </row>
    <row r="710" spans="1:54" x14ac:dyDescent="0.25">
      <c r="A710" t="s">
        <v>177</v>
      </c>
      <c r="B710" t="s">
        <v>54</v>
      </c>
      <c r="L710" t="s">
        <v>47</v>
      </c>
      <c r="M710" t="s">
        <v>66</v>
      </c>
      <c r="N710" t="s">
        <v>143</v>
      </c>
      <c r="O710" s="2">
        <v>0.46</v>
      </c>
      <c r="P710" s="2">
        <v>14</v>
      </c>
      <c r="Q710" t="s">
        <v>69</v>
      </c>
      <c r="R710" t="s">
        <v>117</v>
      </c>
      <c r="S710">
        <v>2.6</v>
      </c>
      <c r="T710">
        <v>6</v>
      </c>
      <c r="U710">
        <v>29</v>
      </c>
      <c r="V710">
        <v>38</v>
      </c>
      <c r="W710" s="2">
        <v>0.42</v>
      </c>
      <c r="X710" s="2">
        <v>19</v>
      </c>
      <c r="Y710">
        <v>11</v>
      </c>
      <c r="Z710">
        <v>13</v>
      </c>
      <c r="AA710">
        <v>2.6</v>
      </c>
      <c r="AC710" s="26">
        <v>1337</v>
      </c>
      <c r="AD710" s="27">
        <v>15</v>
      </c>
      <c r="AE710" s="27">
        <v>8</v>
      </c>
      <c r="AF710" s="26">
        <v>47</v>
      </c>
      <c r="AG710" s="26">
        <v>73</v>
      </c>
      <c r="AH710" s="26">
        <v>11</v>
      </c>
      <c r="AI710" s="26">
        <v>1.33</v>
      </c>
      <c r="AJ710" s="26">
        <v>48</v>
      </c>
      <c r="AK710" s="28">
        <v>1</v>
      </c>
      <c r="AL710" s="28" t="e">
        <f>Tabla_Estadisticas[[#This Row],[E1_Pts_Saque]]+Tabla_Estadisticas[[#This Row],[E1_Error_Saque]]/Tabla_Estadisticas[[#This Row],[E1_Total_Saques]]</f>
        <v>#DIV/0!</v>
      </c>
      <c r="AM710" s="28" t="e">
        <f>Tabla_Estadisticas[[#This Row],[E1_Pts_Contraataque]]/Tabla_Estadisticas[[#This Row],[E1_Total_Saques]]</f>
        <v>#DIV/0!</v>
      </c>
      <c r="AN710" s="26">
        <v>41</v>
      </c>
      <c r="AO710" s="26">
        <v>59</v>
      </c>
      <c r="AP710" s="26">
        <v>11</v>
      </c>
      <c r="AQ710" s="26">
        <v>0.33</v>
      </c>
      <c r="AR710" s="26">
        <v>62</v>
      </c>
      <c r="AS710" s="29">
        <v>4</v>
      </c>
      <c r="AT710" s="28" t="e">
        <f>Tabla_Estadisticas[[#This Row],[E2_Pts_Saque]]+Tabla_Estadisticas[[#This Row],[E2_Error_Saque]]/Tabla_Estadisticas[[#This Row],[E2_Total_Saques]]</f>
        <v>#DIV/0!</v>
      </c>
      <c r="AU710" s="28" t="e">
        <f>Tabla_Estadisticas[[#This Row],[E2_Pts_Contraataque]]/Tabla_Estadisticas[[#This Row],[E2_Pts_Totales]]</f>
        <v>#DIV/0!</v>
      </c>
      <c r="AW710" s="22">
        <v>1338</v>
      </c>
      <c r="AX710" s="32">
        <v>42486</v>
      </c>
      <c r="AY710" s="22">
        <f>_xlfn.XLOOKUP(Auxiliar!A1339,Equipos!$B$2:$B$24,Equipos!$A$2:$A$24,"error",0)</f>
        <v>8</v>
      </c>
      <c r="AZ710" s="22">
        <f>_xlfn.XLOOKUP(Auxiliar!B1339,Equipos!$B$2:$B$24,Equipos!$A$2:$A$24,"error",0)</f>
        <v>15</v>
      </c>
      <c r="BA710" s="22">
        <v>0</v>
      </c>
      <c r="BB710" s="22">
        <v>3</v>
      </c>
    </row>
    <row r="711" spans="1:54" x14ac:dyDescent="0.25">
      <c r="A711" t="s">
        <v>72</v>
      </c>
      <c r="B711" t="s">
        <v>63</v>
      </c>
      <c r="L711" t="s">
        <v>47</v>
      </c>
      <c r="M711" t="s">
        <v>141</v>
      </c>
      <c r="N711" t="s">
        <v>142</v>
      </c>
      <c r="O711" s="2">
        <v>0.48</v>
      </c>
      <c r="P711" s="2">
        <v>11</v>
      </c>
      <c r="Q711" t="s">
        <v>79</v>
      </c>
      <c r="R711" t="s">
        <v>45</v>
      </c>
      <c r="S711">
        <v>2.75</v>
      </c>
      <c r="T711">
        <v>7</v>
      </c>
      <c r="U711">
        <v>25</v>
      </c>
      <c r="V711">
        <v>26</v>
      </c>
      <c r="W711" s="2">
        <v>0.37</v>
      </c>
      <c r="X711" s="2">
        <v>8</v>
      </c>
      <c r="Y711">
        <v>3</v>
      </c>
      <c r="Z711">
        <v>13</v>
      </c>
      <c r="AA711">
        <v>3.25</v>
      </c>
      <c r="AC711" s="22">
        <v>1338</v>
      </c>
      <c r="AD711" s="23">
        <v>8</v>
      </c>
      <c r="AE711" s="23">
        <v>15</v>
      </c>
      <c r="AF711" s="22">
        <v>42</v>
      </c>
      <c r="AG711" s="22">
        <v>58</v>
      </c>
      <c r="AH711" s="22">
        <v>9</v>
      </c>
      <c r="AI711" s="22">
        <v>0.67</v>
      </c>
      <c r="AJ711" s="22">
        <v>65</v>
      </c>
      <c r="AK711" s="24">
        <v>4</v>
      </c>
      <c r="AL711" s="24" t="e">
        <f>Tabla_Estadisticas[[#This Row],[E1_Pts_Saque]]+Tabla_Estadisticas[[#This Row],[E1_Error_Saque]]/Tabla_Estadisticas[[#This Row],[E1_Total_Saques]]</f>
        <v>#DIV/0!</v>
      </c>
      <c r="AM711" s="24" t="e">
        <f>Tabla_Estadisticas[[#This Row],[E1_Pts_Contraataque]]/Tabla_Estadisticas[[#This Row],[E1_Total_Saques]]</f>
        <v>#DIV/0!</v>
      </c>
      <c r="AN711" s="22">
        <v>57</v>
      </c>
      <c r="AO711" s="22">
        <v>74</v>
      </c>
      <c r="AP711" s="22">
        <v>9</v>
      </c>
      <c r="AQ711" s="22">
        <v>0.67</v>
      </c>
      <c r="AR711" s="22">
        <v>49</v>
      </c>
      <c r="AS711" s="25">
        <v>5</v>
      </c>
      <c r="AT711" s="24" t="e">
        <f>Tabla_Estadisticas[[#This Row],[E2_Pts_Saque]]+Tabla_Estadisticas[[#This Row],[E2_Error_Saque]]/Tabla_Estadisticas[[#This Row],[E2_Total_Saques]]</f>
        <v>#DIV/0!</v>
      </c>
      <c r="AU711" s="24" t="e">
        <f>Tabla_Estadisticas[[#This Row],[E2_Pts_Contraataque]]/Tabla_Estadisticas[[#This Row],[E2_Pts_Totales]]</f>
        <v>#DIV/0!</v>
      </c>
      <c r="AW711" s="30">
        <v>1339</v>
      </c>
      <c r="AX711" s="31">
        <v>42481</v>
      </c>
      <c r="AY711" s="30">
        <f>_xlfn.XLOOKUP(Auxiliar!A1340,Equipos!$B$2:$B$24,Equipos!$A$2:$A$24,"error",0)</f>
        <v>13</v>
      </c>
      <c r="AZ711" s="30">
        <f>_xlfn.XLOOKUP(Auxiliar!B1340,Equipos!$B$2:$B$24,Equipos!$A$2:$A$24,"error",0)</f>
        <v>7</v>
      </c>
      <c r="BA711" s="30">
        <v>3</v>
      </c>
      <c r="BB711" s="30">
        <v>0</v>
      </c>
    </row>
    <row r="712" spans="1:54" x14ac:dyDescent="0.25">
      <c r="A712" t="s">
        <v>42</v>
      </c>
      <c r="B712" t="s">
        <v>71</v>
      </c>
      <c r="L712" t="s">
        <v>77</v>
      </c>
      <c r="M712" t="s">
        <v>56</v>
      </c>
      <c r="N712" t="s">
        <v>95</v>
      </c>
      <c r="O712" s="2">
        <v>0.44</v>
      </c>
      <c r="P712" s="2">
        <v>16</v>
      </c>
      <c r="Q712" t="s">
        <v>47</v>
      </c>
      <c r="R712" t="s">
        <v>51</v>
      </c>
      <c r="S712">
        <v>3.5</v>
      </c>
      <c r="T712">
        <v>5</v>
      </c>
      <c r="U712">
        <v>23</v>
      </c>
      <c r="V712">
        <v>39</v>
      </c>
      <c r="W712" s="2">
        <v>0.47</v>
      </c>
      <c r="X712" s="2">
        <v>18</v>
      </c>
      <c r="Y712">
        <v>12</v>
      </c>
      <c r="Z712">
        <v>5</v>
      </c>
      <c r="AA712">
        <v>1.25</v>
      </c>
      <c r="AC712" s="26">
        <v>1339</v>
      </c>
      <c r="AD712" s="27">
        <v>13</v>
      </c>
      <c r="AE712" s="27">
        <v>7</v>
      </c>
      <c r="AF712" s="26">
        <v>56</v>
      </c>
      <c r="AG712" s="26">
        <v>74</v>
      </c>
      <c r="AH712" s="26">
        <v>19</v>
      </c>
      <c r="AI712" s="26">
        <v>1.67</v>
      </c>
      <c r="AJ712" s="26">
        <v>48</v>
      </c>
      <c r="AK712" s="28">
        <v>4</v>
      </c>
      <c r="AL712" s="28" t="e">
        <f>Tabla_Estadisticas[[#This Row],[E1_Pts_Saque]]+Tabla_Estadisticas[[#This Row],[E1_Error_Saque]]/Tabla_Estadisticas[[#This Row],[E1_Total_Saques]]</f>
        <v>#DIV/0!</v>
      </c>
      <c r="AM712" s="28" t="e">
        <f>Tabla_Estadisticas[[#This Row],[E1_Pts_Contraataque]]/Tabla_Estadisticas[[#This Row],[E1_Total_Saques]]</f>
        <v>#DIV/0!</v>
      </c>
      <c r="AN712" s="26">
        <v>34</v>
      </c>
      <c r="AO712" s="26">
        <v>62</v>
      </c>
      <c r="AP712" s="26">
        <v>14</v>
      </c>
      <c r="AQ712" s="26">
        <v>1.33</v>
      </c>
      <c r="AR712" s="26">
        <v>55</v>
      </c>
      <c r="AS712" s="29">
        <v>5</v>
      </c>
      <c r="AT712" s="28" t="e">
        <f>Tabla_Estadisticas[[#This Row],[E2_Pts_Saque]]+Tabla_Estadisticas[[#This Row],[E2_Error_Saque]]/Tabla_Estadisticas[[#This Row],[E2_Total_Saques]]</f>
        <v>#DIV/0!</v>
      </c>
      <c r="AU712" s="28" t="e">
        <f>Tabla_Estadisticas[[#This Row],[E2_Pts_Contraataque]]/Tabla_Estadisticas[[#This Row],[E2_Pts_Totales]]</f>
        <v>#DIV/0!</v>
      </c>
      <c r="AW712" s="22">
        <v>1340</v>
      </c>
      <c r="AX712" s="32">
        <v>42482</v>
      </c>
      <c r="AY712" s="22">
        <f>_xlfn.XLOOKUP(Auxiliar!A1341,Equipos!$B$2:$B$24,Equipos!$A$2:$A$24,"error",0)</f>
        <v>13</v>
      </c>
      <c r="AZ712" s="22">
        <f>_xlfn.XLOOKUP(Auxiliar!B1341,Equipos!$B$2:$B$24,Equipos!$A$2:$A$24,"error",0)</f>
        <v>7</v>
      </c>
      <c r="BA712" s="22">
        <v>3</v>
      </c>
      <c r="BB712" s="22">
        <v>0</v>
      </c>
    </row>
    <row r="713" spans="1:54" x14ac:dyDescent="0.25">
      <c r="A713" t="s">
        <v>92</v>
      </c>
      <c r="B713" t="s">
        <v>101</v>
      </c>
      <c r="L713" t="s">
        <v>68</v>
      </c>
      <c r="M713" t="s">
        <v>89</v>
      </c>
      <c r="N713" t="s">
        <v>56</v>
      </c>
      <c r="O713" s="2">
        <v>0.34</v>
      </c>
      <c r="P713" s="2">
        <v>12</v>
      </c>
      <c r="Q713" t="s">
        <v>79</v>
      </c>
      <c r="R713" t="s">
        <v>47</v>
      </c>
      <c r="S713">
        <v>1.5</v>
      </c>
      <c r="T713">
        <v>7</v>
      </c>
      <c r="U713">
        <v>15</v>
      </c>
      <c r="V713">
        <v>27</v>
      </c>
      <c r="W713" s="2">
        <v>0.45</v>
      </c>
      <c r="X713" s="2">
        <v>10</v>
      </c>
      <c r="Y713">
        <v>10</v>
      </c>
      <c r="Z713">
        <v>19</v>
      </c>
      <c r="AA713">
        <v>4.75</v>
      </c>
      <c r="AC713" s="22">
        <v>1340</v>
      </c>
      <c r="AD713" s="23">
        <v>13</v>
      </c>
      <c r="AE713" s="23">
        <v>7</v>
      </c>
      <c r="AF713" s="22">
        <v>54</v>
      </c>
      <c r="AG713" s="22">
        <v>74</v>
      </c>
      <c r="AH713" s="22">
        <v>12</v>
      </c>
      <c r="AI713" s="22">
        <v>4.33</v>
      </c>
      <c r="AJ713" s="22">
        <v>30</v>
      </c>
      <c r="AK713" s="24">
        <v>1</v>
      </c>
      <c r="AL713" s="24" t="e">
        <f>Tabla_Estadisticas[[#This Row],[E1_Pts_Saque]]+Tabla_Estadisticas[[#This Row],[E1_Error_Saque]]/Tabla_Estadisticas[[#This Row],[E1_Total_Saques]]</f>
        <v>#DIV/0!</v>
      </c>
      <c r="AM713" s="24" t="e">
        <f>Tabla_Estadisticas[[#This Row],[E1_Pts_Contraataque]]/Tabla_Estadisticas[[#This Row],[E1_Total_Saques]]</f>
        <v>#DIV/0!</v>
      </c>
      <c r="AN713" s="22">
        <v>29</v>
      </c>
      <c r="AO713" s="22">
        <v>45</v>
      </c>
      <c r="AP713" s="22">
        <v>15</v>
      </c>
      <c r="AQ713" s="22">
        <v>0.33</v>
      </c>
      <c r="AR713" s="22">
        <v>62</v>
      </c>
      <c r="AS713" s="25">
        <v>13</v>
      </c>
      <c r="AT713" s="24" t="e">
        <f>Tabla_Estadisticas[[#This Row],[E2_Pts_Saque]]+Tabla_Estadisticas[[#This Row],[E2_Error_Saque]]/Tabla_Estadisticas[[#This Row],[E2_Total_Saques]]</f>
        <v>#DIV/0!</v>
      </c>
      <c r="AU713" s="24" t="e">
        <f>Tabla_Estadisticas[[#This Row],[E2_Pts_Contraataque]]/Tabla_Estadisticas[[#This Row],[E2_Pts_Totales]]</f>
        <v>#DIV/0!</v>
      </c>
      <c r="AW713" s="30">
        <v>1341</v>
      </c>
      <c r="AX713" s="31">
        <v>42486</v>
      </c>
      <c r="AY713" s="30">
        <f>_xlfn.XLOOKUP(Auxiliar!A1342,Equipos!$B$2:$B$24,Equipos!$A$2:$A$24,"error",0)</f>
        <v>7</v>
      </c>
      <c r="AZ713" s="30">
        <f>_xlfn.XLOOKUP(Auxiliar!B1342,Equipos!$B$2:$B$24,Equipos!$A$2:$A$24,"error",0)</f>
        <v>13</v>
      </c>
      <c r="BA713" s="30">
        <v>0</v>
      </c>
      <c r="BB713" s="30">
        <v>3</v>
      </c>
    </row>
    <row r="714" spans="1:54" x14ac:dyDescent="0.25">
      <c r="A714" t="s">
        <v>41</v>
      </c>
      <c r="B714" t="s">
        <v>82</v>
      </c>
      <c r="L714" t="s">
        <v>68</v>
      </c>
      <c r="M714" t="s">
        <v>126</v>
      </c>
      <c r="N714" t="s">
        <v>104</v>
      </c>
      <c r="O714" s="2">
        <v>0.42</v>
      </c>
      <c r="P714" s="2">
        <v>12</v>
      </c>
      <c r="Q714" t="s">
        <v>69</v>
      </c>
      <c r="R714" t="s">
        <v>79</v>
      </c>
      <c r="S714">
        <v>1.6</v>
      </c>
      <c r="T714">
        <v>9</v>
      </c>
      <c r="U714">
        <v>19</v>
      </c>
      <c r="V714">
        <v>31</v>
      </c>
      <c r="W714" s="2">
        <v>0.42</v>
      </c>
      <c r="X714" s="2">
        <v>19</v>
      </c>
      <c r="Y714">
        <v>9</v>
      </c>
      <c r="Z714">
        <v>13</v>
      </c>
      <c r="AA714">
        <v>2.6</v>
      </c>
      <c r="AC714" s="26">
        <v>1341</v>
      </c>
      <c r="AD714" s="27">
        <v>7</v>
      </c>
      <c r="AE714" s="27">
        <v>13</v>
      </c>
      <c r="AF714" s="26">
        <v>22</v>
      </c>
      <c r="AG714" s="26">
        <v>49</v>
      </c>
      <c r="AH714" s="26">
        <v>11</v>
      </c>
      <c r="AI714" s="26">
        <v>0.33</v>
      </c>
      <c r="AJ714" s="26">
        <v>51</v>
      </c>
      <c r="AK714" s="28">
        <v>8</v>
      </c>
      <c r="AL714" s="28" t="e">
        <f>Tabla_Estadisticas[[#This Row],[E1_Pts_Saque]]+Tabla_Estadisticas[[#This Row],[E1_Error_Saque]]/Tabla_Estadisticas[[#This Row],[E1_Total_Saques]]</f>
        <v>#DIV/0!</v>
      </c>
      <c r="AM714" s="28" t="e">
        <f>Tabla_Estadisticas[[#This Row],[E1_Pts_Contraataque]]/Tabla_Estadisticas[[#This Row],[E1_Total_Saques]]</f>
        <v>#DIV/0!</v>
      </c>
      <c r="AN714" s="26">
        <v>59</v>
      </c>
      <c r="AO714" s="26">
        <v>73</v>
      </c>
      <c r="AP714" s="26">
        <v>22</v>
      </c>
      <c r="AQ714" s="26">
        <v>2.67</v>
      </c>
      <c r="AR714" s="26">
        <v>38</v>
      </c>
      <c r="AS714" s="29">
        <v>1</v>
      </c>
      <c r="AT714" s="28" t="e">
        <f>Tabla_Estadisticas[[#This Row],[E2_Pts_Saque]]+Tabla_Estadisticas[[#This Row],[E2_Error_Saque]]/Tabla_Estadisticas[[#This Row],[E2_Total_Saques]]</f>
        <v>#DIV/0!</v>
      </c>
      <c r="AU714" s="28" t="e">
        <f>Tabla_Estadisticas[[#This Row],[E2_Pts_Contraataque]]/Tabla_Estadisticas[[#This Row],[E2_Pts_Totales]]</f>
        <v>#DIV/0!</v>
      </c>
      <c r="AW714" s="22">
        <v>1342</v>
      </c>
      <c r="AX714" s="32">
        <v>42475</v>
      </c>
      <c r="AY714" s="22">
        <f>_xlfn.XLOOKUP(Auxiliar!A1343,Equipos!$B$2:$B$24,Equipos!$A$2:$A$24,"error",0)</f>
        <v>14</v>
      </c>
      <c r="AZ714" s="22">
        <f>_xlfn.XLOOKUP(Auxiliar!B1343,Equipos!$B$2:$B$24,Equipos!$A$2:$A$24,"error",0)</f>
        <v>12</v>
      </c>
      <c r="BA714" s="22">
        <v>0</v>
      </c>
      <c r="BB714" s="22">
        <v>3</v>
      </c>
    </row>
    <row r="715" spans="1:54" x14ac:dyDescent="0.25">
      <c r="A715" t="s">
        <v>53</v>
      </c>
      <c r="B715" t="s">
        <v>100</v>
      </c>
      <c r="L715" t="s">
        <v>47</v>
      </c>
      <c r="M715" t="s">
        <v>122</v>
      </c>
      <c r="N715" t="s">
        <v>136</v>
      </c>
      <c r="O715" s="2">
        <v>0.27</v>
      </c>
      <c r="P715" s="2">
        <v>3</v>
      </c>
      <c r="Q715" t="s">
        <v>47</v>
      </c>
      <c r="R715" t="s">
        <v>117</v>
      </c>
      <c r="S715">
        <v>3.25</v>
      </c>
      <c r="T715">
        <v>4</v>
      </c>
      <c r="U715">
        <v>27</v>
      </c>
      <c r="V715">
        <v>31</v>
      </c>
      <c r="W715" s="2">
        <v>0.35</v>
      </c>
      <c r="X715" s="2">
        <v>12</v>
      </c>
      <c r="Y715">
        <v>8</v>
      </c>
      <c r="Z715">
        <v>9</v>
      </c>
      <c r="AA715">
        <v>2.25</v>
      </c>
      <c r="AC715" s="22">
        <v>1342</v>
      </c>
      <c r="AD715" s="23">
        <v>14</v>
      </c>
      <c r="AE715" s="23">
        <v>12</v>
      </c>
      <c r="AF715" s="22">
        <v>41</v>
      </c>
      <c r="AG715" s="22">
        <v>61</v>
      </c>
      <c r="AH715" s="22">
        <v>9</v>
      </c>
      <c r="AI715" s="22">
        <v>2.67</v>
      </c>
      <c r="AJ715" s="22">
        <v>59</v>
      </c>
      <c r="AK715" s="24">
        <v>6</v>
      </c>
      <c r="AL715" s="24" t="e">
        <f>Tabla_Estadisticas[[#This Row],[E1_Pts_Saque]]+Tabla_Estadisticas[[#This Row],[E1_Error_Saque]]/Tabla_Estadisticas[[#This Row],[E1_Total_Saques]]</f>
        <v>#DIV/0!</v>
      </c>
      <c r="AM715" s="24" t="e">
        <f>Tabla_Estadisticas[[#This Row],[E1_Pts_Contraataque]]/Tabla_Estadisticas[[#This Row],[E1_Total_Saques]]</f>
        <v>#DIV/0!</v>
      </c>
      <c r="AN715" s="22">
        <v>57</v>
      </c>
      <c r="AO715" s="22">
        <v>74</v>
      </c>
      <c r="AP715" s="22">
        <v>15</v>
      </c>
      <c r="AQ715" s="22">
        <v>2</v>
      </c>
      <c r="AR715" s="22">
        <v>52</v>
      </c>
      <c r="AS715" s="25">
        <v>8</v>
      </c>
      <c r="AT715" s="24" t="e">
        <f>Tabla_Estadisticas[[#This Row],[E2_Pts_Saque]]+Tabla_Estadisticas[[#This Row],[E2_Error_Saque]]/Tabla_Estadisticas[[#This Row],[E2_Total_Saques]]</f>
        <v>#DIV/0!</v>
      </c>
      <c r="AU715" s="24" t="e">
        <f>Tabla_Estadisticas[[#This Row],[E2_Pts_Contraataque]]/Tabla_Estadisticas[[#This Row],[E2_Pts_Totales]]</f>
        <v>#DIV/0!</v>
      </c>
      <c r="AW715" s="30">
        <v>1343</v>
      </c>
      <c r="AX715" s="31">
        <v>42482</v>
      </c>
      <c r="AY715" s="30">
        <f>_xlfn.XLOOKUP(Auxiliar!A1344,Equipos!$B$2:$B$24,Equipos!$A$2:$A$24,"error",0)</f>
        <v>12</v>
      </c>
      <c r="AZ715" s="30">
        <f>_xlfn.XLOOKUP(Auxiliar!B1344,Equipos!$B$2:$B$24,Equipos!$A$2:$A$24,"error",0)</f>
        <v>14</v>
      </c>
      <c r="BA715" s="30">
        <v>3</v>
      </c>
      <c r="BB715" s="30">
        <v>2</v>
      </c>
    </row>
    <row r="716" spans="1:54" x14ac:dyDescent="0.25">
      <c r="A716" t="s">
        <v>100</v>
      </c>
      <c r="B716" t="s">
        <v>190</v>
      </c>
      <c r="L716" t="s">
        <v>50</v>
      </c>
      <c r="M716" t="s">
        <v>75</v>
      </c>
      <c r="N716" t="s">
        <v>73</v>
      </c>
      <c r="O716" s="2">
        <v>0.66</v>
      </c>
      <c r="P716" s="2">
        <v>18</v>
      </c>
      <c r="Q716" t="s">
        <v>79</v>
      </c>
      <c r="R716" t="s">
        <v>84</v>
      </c>
      <c r="S716">
        <v>2.4</v>
      </c>
      <c r="T716">
        <v>5</v>
      </c>
      <c r="U716">
        <v>34</v>
      </c>
      <c r="V716">
        <v>43</v>
      </c>
      <c r="W716" s="2">
        <v>0.44</v>
      </c>
      <c r="X716" s="2">
        <v>10</v>
      </c>
      <c r="Y716">
        <v>10</v>
      </c>
      <c r="Z716">
        <v>13</v>
      </c>
      <c r="AA716">
        <v>2.6</v>
      </c>
      <c r="AC716" s="26">
        <v>1343</v>
      </c>
      <c r="AD716" s="27">
        <v>12</v>
      </c>
      <c r="AE716" s="27">
        <v>14</v>
      </c>
      <c r="AF716" s="26">
        <v>81</v>
      </c>
      <c r="AG716" s="26">
        <v>108</v>
      </c>
      <c r="AH716" s="26">
        <v>17</v>
      </c>
      <c r="AI716" s="26">
        <v>0.8</v>
      </c>
      <c r="AJ716" s="26">
        <v>85</v>
      </c>
      <c r="AK716" s="28">
        <v>4</v>
      </c>
      <c r="AL716" s="28" t="e">
        <f>Tabla_Estadisticas[[#This Row],[E1_Pts_Saque]]+Tabla_Estadisticas[[#This Row],[E1_Error_Saque]]/Tabla_Estadisticas[[#This Row],[E1_Total_Saques]]</f>
        <v>#DIV/0!</v>
      </c>
      <c r="AM716" s="28" t="e">
        <f>Tabla_Estadisticas[[#This Row],[E1_Pts_Contraataque]]/Tabla_Estadisticas[[#This Row],[E1_Total_Saques]]</f>
        <v>#DIV/0!</v>
      </c>
      <c r="AN716" s="26">
        <v>74</v>
      </c>
      <c r="AO716" s="26">
        <v>100</v>
      </c>
      <c r="AP716" s="26">
        <v>15</v>
      </c>
      <c r="AQ716" s="26">
        <v>0.8</v>
      </c>
      <c r="AR716" s="26">
        <v>91</v>
      </c>
      <c r="AS716" s="29">
        <v>4</v>
      </c>
      <c r="AT716" s="28" t="e">
        <f>Tabla_Estadisticas[[#This Row],[E2_Pts_Saque]]+Tabla_Estadisticas[[#This Row],[E2_Error_Saque]]/Tabla_Estadisticas[[#This Row],[E2_Total_Saques]]</f>
        <v>#DIV/0!</v>
      </c>
      <c r="AU716" s="28" t="e">
        <f>Tabla_Estadisticas[[#This Row],[E2_Pts_Contraataque]]/Tabla_Estadisticas[[#This Row],[E2_Pts_Totales]]</f>
        <v>#DIV/0!</v>
      </c>
      <c r="AW716" s="22">
        <v>1344</v>
      </c>
      <c r="AX716" s="32">
        <v>42478</v>
      </c>
      <c r="AY716" s="22">
        <f>_xlfn.XLOOKUP(Auxiliar!A1345,Equipos!$B$2:$B$24,Equipos!$A$2:$A$24,"error",0)</f>
        <v>16</v>
      </c>
      <c r="AZ716" s="22">
        <f>_xlfn.XLOOKUP(Auxiliar!B1345,Equipos!$B$2:$B$24,Equipos!$A$2:$A$24,"error",0)</f>
        <v>2</v>
      </c>
      <c r="BA716" s="22">
        <v>1</v>
      </c>
      <c r="BB716" s="22">
        <v>3</v>
      </c>
    </row>
    <row r="717" spans="1:54" x14ac:dyDescent="0.25">
      <c r="A717" t="s">
        <v>82</v>
      </c>
      <c r="B717" t="s">
        <v>53</v>
      </c>
      <c r="L717" t="s">
        <v>50</v>
      </c>
      <c r="M717" t="s">
        <v>56</v>
      </c>
      <c r="N717" t="s">
        <v>104</v>
      </c>
      <c r="O717" s="2">
        <v>0.41</v>
      </c>
      <c r="P717" s="2">
        <v>12</v>
      </c>
      <c r="Q717" t="s">
        <v>79</v>
      </c>
      <c r="R717" t="s">
        <v>79</v>
      </c>
      <c r="S717">
        <v>1.6</v>
      </c>
      <c r="T717">
        <v>6</v>
      </c>
      <c r="U717">
        <v>23</v>
      </c>
      <c r="V717">
        <v>33</v>
      </c>
      <c r="W717" s="2">
        <v>0.4</v>
      </c>
      <c r="X717" s="2">
        <v>15</v>
      </c>
      <c r="Y717">
        <v>7</v>
      </c>
      <c r="Z717">
        <v>12</v>
      </c>
      <c r="AA717">
        <v>2.4</v>
      </c>
      <c r="AC717" s="22">
        <v>1344</v>
      </c>
      <c r="AD717" s="23">
        <v>16</v>
      </c>
      <c r="AE717" s="23">
        <v>2</v>
      </c>
      <c r="AF717" s="22">
        <v>48</v>
      </c>
      <c r="AG717" s="22">
        <v>83</v>
      </c>
      <c r="AH717" s="22">
        <v>11</v>
      </c>
      <c r="AI717" s="22">
        <v>0.5</v>
      </c>
      <c r="AJ717" s="22">
        <v>74</v>
      </c>
      <c r="AK717" s="24">
        <v>3</v>
      </c>
      <c r="AL717" s="24" t="e">
        <f>Tabla_Estadisticas[[#This Row],[E1_Pts_Saque]]+Tabla_Estadisticas[[#This Row],[E1_Error_Saque]]/Tabla_Estadisticas[[#This Row],[E1_Total_Saques]]</f>
        <v>#DIV/0!</v>
      </c>
      <c r="AM717" s="24" t="e">
        <f>Tabla_Estadisticas[[#This Row],[E1_Pts_Contraataque]]/Tabla_Estadisticas[[#This Row],[E1_Total_Saques]]</f>
        <v>#DIV/0!</v>
      </c>
      <c r="AN717" s="22">
        <v>73</v>
      </c>
      <c r="AO717" s="22">
        <v>94</v>
      </c>
      <c r="AP717" s="22">
        <v>20</v>
      </c>
      <c r="AQ717" s="22">
        <v>0.75</v>
      </c>
      <c r="AR717" s="22">
        <v>72</v>
      </c>
      <c r="AS717" s="25">
        <v>2</v>
      </c>
      <c r="AT717" s="24" t="e">
        <f>Tabla_Estadisticas[[#This Row],[E2_Pts_Saque]]+Tabla_Estadisticas[[#This Row],[E2_Error_Saque]]/Tabla_Estadisticas[[#This Row],[E2_Total_Saques]]</f>
        <v>#DIV/0!</v>
      </c>
      <c r="AU717" s="24" t="e">
        <f>Tabla_Estadisticas[[#This Row],[E2_Pts_Contraataque]]/Tabla_Estadisticas[[#This Row],[E2_Pts_Totales]]</f>
        <v>#DIV/0!</v>
      </c>
      <c r="AW717" s="30">
        <v>1345</v>
      </c>
      <c r="AX717" s="31">
        <v>42483</v>
      </c>
      <c r="AY717" s="30">
        <f>_xlfn.XLOOKUP(Auxiliar!A1346,Equipos!$B$2:$B$24,Equipos!$A$2:$A$24,"error",0)</f>
        <v>2</v>
      </c>
      <c r="AZ717" s="30">
        <f>_xlfn.XLOOKUP(Auxiliar!B1346,Equipos!$B$2:$B$24,Equipos!$A$2:$A$24,"error",0)</f>
        <v>16</v>
      </c>
      <c r="BA717" s="30">
        <v>2</v>
      </c>
      <c r="BB717" s="30">
        <v>3</v>
      </c>
    </row>
    <row r="718" spans="1:54" x14ac:dyDescent="0.25">
      <c r="A718" t="s">
        <v>101</v>
      </c>
      <c r="B718" t="s">
        <v>41</v>
      </c>
      <c r="L718" t="s">
        <v>50</v>
      </c>
      <c r="M718" t="s">
        <v>117</v>
      </c>
      <c r="N718" t="s">
        <v>66</v>
      </c>
      <c r="O718" s="2">
        <v>0.56999999999999995</v>
      </c>
      <c r="P718" s="2">
        <v>13</v>
      </c>
      <c r="Q718" t="s">
        <v>58</v>
      </c>
      <c r="R718" t="s">
        <v>69</v>
      </c>
      <c r="S718">
        <v>2.25</v>
      </c>
      <c r="T718">
        <v>5</v>
      </c>
      <c r="U718">
        <v>27</v>
      </c>
      <c r="V718">
        <v>34</v>
      </c>
      <c r="W718" s="2">
        <v>0.41</v>
      </c>
      <c r="X718" s="2">
        <v>17</v>
      </c>
      <c r="Y718">
        <v>11</v>
      </c>
      <c r="Z718">
        <v>6</v>
      </c>
      <c r="AA718">
        <v>1.5</v>
      </c>
      <c r="AC718" s="26">
        <v>1345</v>
      </c>
      <c r="AD718" s="27">
        <v>2</v>
      </c>
      <c r="AE718" s="27">
        <v>16</v>
      </c>
      <c r="AF718" s="26">
        <v>72</v>
      </c>
      <c r="AG718" s="26">
        <v>102</v>
      </c>
      <c r="AH718" s="26">
        <v>16</v>
      </c>
      <c r="AI718" s="26">
        <v>1.2</v>
      </c>
      <c r="AJ718" s="26">
        <v>82</v>
      </c>
      <c r="AK718" s="28">
        <v>5</v>
      </c>
      <c r="AL718" s="28" t="e">
        <f>Tabla_Estadisticas[[#This Row],[E1_Pts_Saque]]+Tabla_Estadisticas[[#This Row],[E1_Error_Saque]]/Tabla_Estadisticas[[#This Row],[E1_Total_Saques]]</f>
        <v>#DIV/0!</v>
      </c>
      <c r="AM718" s="28" t="e">
        <f>Tabla_Estadisticas[[#This Row],[E1_Pts_Contraataque]]/Tabla_Estadisticas[[#This Row],[E1_Total_Saques]]</f>
        <v>#DIV/0!</v>
      </c>
      <c r="AN718" s="26">
        <v>76</v>
      </c>
      <c r="AO718" s="26">
        <v>102</v>
      </c>
      <c r="AP718" s="26">
        <v>20</v>
      </c>
      <c r="AQ718" s="26">
        <v>1</v>
      </c>
      <c r="AR718" s="26">
        <v>86</v>
      </c>
      <c r="AS718" s="29">
        <v>6</v>
      </c>
      <c r="AT718" s="28" t="e">
        <f>Tabla_Estadisticas[[#This Row],[E2_Pts_Saque]]+Tabla_Estadisticas[[#This Row],[E2_Error_Saque]]/Tabla_Estadisticas[[#This Row],[E2_Total_Saques]]</f>
        <v>#DIV/0!</v>
      </c>
      <c r="AU718" s="28" t="e">
        <f>Tabla_Estadisticas[[#This Row],[E2_Pts_Contraataque]]/Tabla_Estadisticas[[#This Row],[E2_Pts_Totales]]</f>
        <v>#DIV/0!</v>
      </c>
      <c r="AW718" s="22">
        <v>1346</v>
      </c>
      <c r="AX718" s="32">
        <v>42484</v>
      </c>
      <c r="AY718" s="22">
        <f>_xlfn.XLOOKUP(Auxiliar!A1347,Equipos!$B$2:$B$24,Equipos!$A$2:$A$24,"error",0)</f>
        <v>2</v>
      </c>
      <c r="AZ718" s="22">
        <f>_xlfn.XLOOKUP(Auxiliar!B1347,Equipos!$B$2:$B$24,Equipos!$A$2:$A$24,"error",0)</f>
        <v>16</v>
      </c>
      <c r="BA718" s="22">
        <v>3</v>
      </c>
      <c r="BB718" s="22">
        <v>0</v>
      </c>
    </row>
    <row r="719" spans="1:54" x14ac:dyDescent="0.25">
      <c r="A719" t="s">
        <v>71</v>
      </c>
      <c r="B719" t="s">
        <v>92</v>
      </c>
      <c r="L719" t="s">
        <v>84</v>
      </c>
      <c r="M719" t="s">
        <v>109</v>
      </c>
      <c r="N719" t="s">
        <v>121</v>
      </c>
      <c r="O719" s="2">
        <v>0.6</v>
      </c>
      <c r="P719" s="2">
        <v>15</v>
      </c>
      <c r="Q719" t="s">
        <v>84</v>
      </c>
      <c r="R719" t="s">
        <v>47</v>
      </c>
      <c r="S719">
        <v>1.2</v>
      </c>
      <c r="T719">
        <v>2</v>
      </c>
      <c r="U719">
        <v>21</v>
      </c>
      <c r="V719">
        <v>43</v>
      </c>
      <c r="W719" s="2">
        <v>0.45</v>
      </c>
      <c r="X719" s="2">
        <v>10</v>
      </c>
      <c r="Y719">
        <v>7</v>
      </c>
      <c r="Z719">
        <v>12</v>
      </c>
      <c r="AA719">
        <v>2.4</v>
      </c>
      <c r="AC719" s="22">
        <v>1346</v>
      </c>
      <c r="AD719" s="23">
        <v>2</v>
      </c>
      <c r="AE719" s="23">
        <v>16</v>
      </c>
      <c r="AF719" s="22">
        <v>56</v>
      </c>
      <c r="AG719" s="22">
        <v>76</v>
      </c>
      <c r="AH719" s="22">
        <v>9</v>
      </c>
      <c r="AI719" s="22">
        <v>2.33</v>
      </c>
      <c r="AJ719" s="22">
        <v>62</v>
      </c>
      <c r="AK719" s="24">
        <v>4</v>
      </c>
      <c r="AL719" s="24" t="e">
        <f>Tabla_Estadisticas[[#This Row],[E1_Pts_Saque]]+Tabla_Estadisticas[[#This Row],[E1_Error_Saque]]/Tabla_Estadisticas[[#This Row],[E1_Total_Saques]]</f>
        <v>#DIV/0!</v>
      </c>
      <c r="AM719" s="24" t="e">
        <f>Tabla_Estadisticas[[#This Row],[E1_Pts_Contraataque]]/Tabla_Estadisticas[[#This Row],[E1_Total_Saques]]</f>
        <v>#DIV/0!</v>
      </c>
      <c r="AN719" s="22">
        <v>50</v>
      </c>
      <c r="AO719" s="22">
        <v>70</v>
      </c>
      <c r="AP719" s="22">
        <v>8</v>
      </c>
      <c r="AQ719" s="22">
        <v>1.33</v>
      </c>
      <c r="AR719" s="22">
        <v>67</v>
      </c>
      <c r="AS719" s="25">
        <v>7</v>
      </c>
      <c r="AT719" s="24" t="e">
        <f>Tabla_Estadisticas[[#This Row],[E2_Pts_Saque]]+Tabla_Estadisticas[[#This Row],[E2_Error_Saque]]/Tabla_Estadisticas[[#This Row],[E2_Total_Saques]]</f>
        <v>#DIV/0!</v>
      </c>
      <c r="AU719" s="24" t="e">
        <f>Tabla_Estadisticas[[#This Row],[E2_Pts_Contraataque]]/Tabla_Estadisticas[[#This Row],[E2_Pts_Totales]]</f>
        <v>#DIV/0!</v>
      </c>
      <c r="AW719" s="30">
        <v>1347</v>
      </c>
      <c r="AX719" s="31">
        <v>42474</v>
      </c>
      <c r="AY719" s="30">
        <f>_xlfn.XLOOKUP(Auxiliar!A1348,Equipos!$B$2:$B$24,Equipos!$A$2:$A$24,"error",0)</f>
        <v>18</v>
      </c>
      <c r="AZ719" s="30">
        <f>_xlfn.XLOOKUP(Auxiliar!B1348,Equipos!$B$2:$B$24,Equipos!$A$2:$A$24,"error",0)</f>
        <v>1</v>
      </c>
      <c r="BA719" s="30">
        <v>3</v>
      </c>
      <c r="BB719" s="30">
        <v>0</v>
      </c>
    </row>
    <row r="720" spans="1:54" x14ac:dyDescent="0.25">
      <c r="A720" t="s">
        <v>63</v>
      </c>
      <c r="B720" t="s">
        <v>42</v>
      </c>
      <c r="L720" t="s">
        <v>58</v>
      </c>
      <c r="M720" t="s">
        <v>74</v>
      </c>
      <c r="N720" t="s">
        <v>127</v>
      </c>
      <c r="O720" s="2">
        <v>0.6</v>
      </c>
      <c r="P720" s="2">
        <v>11</v>
      </c>
      <c r="Q720" t="s">
        <v>69</v>
      </c>
      <c r="R720" t="s">
        <v>60</v>
      </c>
      <c r="S720">
        <v>0.33</v>
      </c>
      <c r="T720">
        <v>5</v>
      </c>
      <c r="U720">
        <v>14</v>
      </c>
      <c r="V720">
        <v>17</v>
      </c>
      <c r="W720" s="2">
        <v>0.41</v>
      </c>
      <c r="X720" s="2">
        <v>7</v>
      </c>
      <c r="Y720">
        <v>6</v>
      </c>
      <c r="Z720">
        <v>6</v>
      </c>
      <c r="AA720">
        <v>2</v>
      </c>
      <c r="AC720" s="26">
        <v>1347</v>
      </c>
      <c r="AD720" s="27">
        <v>18</v>
      </c>
      <c r="AE720" s="27">
        <v>1</v>
      </c>
      <c r="AF720" s="26">
        <v>53</v>
      </c>
      <c r="AG720" s="26">
        <v>76</v>
      </c>
      <c r="AH720" s="26">
        <v>13</v>
      </c>
      <c r="AI720" s="26">
        <v>2.67</v>
      </c>
      <c r="AJ720" s="26">
        <v>58</v>
      </c>
      <c r="AK720" s="28">
        <v>6</v>
      </c>
      <c r="AL720" s="28" t="e">
        <f>Tabla_Estadisticas[[#This Row],[E1_Pts_Saque]]+Tabla_Estadisticas[[#This Row],[E1_Error_Saque]]/Tabla_Estadisticas[[#This Row],[E1_Total_Saques]]</f>
        <v>#DIV/0!</v>
      </c>
      <c r="AM720" s="28" t="e">
        <f>Tabla_Estadisticas[[#This Row],[E1_Pts_Contraataque]]/Tabla_Estadisticas[[#This Row],[E1_Total_Saques]]</f>
        <v>#DIV/0!</v>
      </c>
      <c r="AN720" s="26">
        <v>52</v>
      </c>
      <c r="AO720" s="26">
        <v>71</v>
      </c>
      <c r="AP720" s="26">
        <v>13</v>
      </c>
      <c r="AQ720" s="26">
        <v>2</v>
      </c>
      <c r="AR720" s="26">
        <v>63</v>
      </c>
      <c r="AS720" s="29">
        <v>8</v>
      </c>
      <c r="AT720" s="28" t="e">
        <f>Tabla_Estadisticas[[#This Row],[E2_Pts_Saque]]+Tabla_Estadisticas[[#This Row],[E2_Error_Saque]]/Tabla_Estadisticas[[#This Row],[E2_Total_Saques]]</f>
        <v>#DIV/0!</v>
      </c>
      <c r="AU720" s="28" t="e">
        <f>Tabla_Estadisticas[[#This Row],[E2_Pts_Contraataque]]/Tabla_Estadisticas[[#This Row],[E2_Pts_Totales]]</f>
        <v>#DIV/0!</v>
      </c>
      <c r="AW720" s="22">
        <v>1348</v>
      </c>
      <c r="AX720" s="32">
        <v>42480</v>
      </c>
      <c r="AY720" s="22">
        <f>_xlfn.XLOOKUP(Auxiliar!A1349,Equipos!$B$2:$B$24,Equipos!$A$2:$A$24,"error",0)</f>
        <v>1</v>
      </c>
      <c r="AZ720" s="22">
        <f>_xlfn.XLOOKUP(Auxiliar!B1349,Equipos!$B$2:$B$24,Equipos!$A$2:$A$24,"error",0)</f>
        <v>18</v>
      </c>
      <c r="BA720" s="22">
        <v>3</v>
      </c>
      <c r="BB720" s="22">
        <v>1</v>
      </c>
    </row>
    <row r="721" spans="1:54" x14ac:dyDescent="0.25">
      <c r="A721" t="s">
        <v>54</v>
      </c>
      <c r="B721" t="s">
        <v>72</v>
      </c>
      <c r="L721" t="s">
        <v>50</v>
      </c>
      <c r="M721" t="s">
        <v>114</v>
      </c>
      <c r="N721" t="s">
        <v>44</v>
      </c>
      <c r="O721" s="2">
        <v>0.37</v>
      </c>
      <c r="P721" s="2">
        <v>8</v>
      </c>
      <c r="Q721" t="s">
        <v>68</v>
      </c>
      <c r="R721" t="s">
        <v>50</v>
      </c>
      <c r="S721">
        <v>2.33</v>
      </c>
      <c r="T721">
        <v>1</v>
      </c>
      <c r="U721">
        <v>29</v>
      </c>
      <c r="V721">
        <v>21</v>
      </c>
      <c r="W721" s="2">
        <v>0.35</v>
      </c>
      <c r="X721" s="2">
        <v>11</v>
      </c>
      <c r="Y721">
        <v>7</v>
      </c>
      <c r="Z721">
        <v>2</v>
      </c>
      <c r="AA721">
        <v>0.67</v>
      </c>
      <c r="AC721" s="22">
        <v>1348</v>
      </c>
      <c r="AD721" s="23">
        <v>1</v>
      </c>
      <c r="AE721" s="23">
        <v>18</v>
      </c>
      <c r="AF721" s="22">
        <v>77</v>
      </c>
      <c r="AG721" s="22">
        <v>96</v>
      </c>
      <c r="AH721" s="22">
        <v>15</v>
      </c>
      <c r="AI721" s="22">
        <v>1.75</v>
      </c>
      <c r="AJ721" s="22">
        <v>74</v>
      </c>
      <c r="AK721" s="24">
        <v>5</v>
      </c>
      <c r="AL721" s="24" t="e">
        <f>Tabla_Estadisticas[[#This Row],[E1_Pts_Saque]]+Tabla_Estadisticas[[#This Row],[E1_Error_Saque]]/Tabla_Estadisticas[[#This Row],[E1_Total_Saques]]</f>
        <v>#DIV/0!</v>
      </c>
      <c r="AM721" s="24" t="e">
        <f>Tabla_Estadisticas[[#This Row],[E1_Pts_Contraataque]]/Tabla_Estadisticas[[#This Row],[E1_Total_Saques]]</f>
        <v>#DIV/0!</v>
      </c>
      <c r="AN721" s="22">
        <v>60</v>
      </c>
      <c r="AO721" s="22">
        <v>84</v>
      </c>
      <c r="AP721" s="22">
        <v>10</v>
      </c>
      <c r="AQ721" s="22">
        <v>1.25</v>
      </c>
      <c r="AR721" s="22">
        <v>81</v>
      </c>
      <c r="AS721" s="25">
        <v>7</v>
      </c>
      <c r="AT721" s="24" t="e">
        <f>Tabla_Estadisticas[[#This Row],[E2_Pts_Saque]]+Tabla_Estadisticas[[#This Row],[E2_Error_Saque]]/Tabla_Estadisticas[[#This Row],[E2_Total_Saques]]</f>
        <v>#DIV/0!</v>
      </c>
      <c r="AU721" s="24" t="e">
        <f>Tabla_Estadisticas[[#This Row],[E2_Pts_Contraataque]]/Tabla_Estadisticas[[#This Row],[E2_Pts_Totales]]</f>
        <v>#DIV/0!</v>
      </c>
      <c r="AW721" s="30">
        <v>1349</v>
      </c>
      <c r="AX721" s="31">
        <v>42481</v>
      </c>
      <c r="AY721" s="30">
        <f>_xlfn.XLOOKUP(Auxiliar!A1350,Equipos!$B$2:$B$24,Equipos!$A$2:$A$24,"error",0)</f>
        <v>1</v>
      </c>
      <c r="AZ721" s="30">
        <f>_xlfn.XLOOKUP(Auxiliar!B1350,Equipos!$B$2:$B$24,Equipos!$A$2:$A$24,"error",0)</f>
        <v>18</v>
      </c>
      <c r="BA721" s="30">
        <v>2</v>
      </c>
      <c r="BB721" s="30">
        <v>3</v>
      </c>
    </row>
    <row r="722" spans="1:54" x14ac:dyDescent="0.25">
      <c r="A722" t="s">
        <v>190</v>
      </c>
      <c r="B722" t="s">
        <v>177</v>
      </c>
      <c r="L722" t="s">
        <v>50</v>
      </c>
      <c r="M722" t="s">
        <v>44</v>
      </c>
      <c r="N722" t="s">
        <v>122</v>
      </c>
      <c r="O722" s="2">
        <v>0.54</v>
      </c>
      <c r="P722" s="2">
        <v>8</v>
      </c>
      <c r="Q722" t="s">
        <v>60</v>
      </c>
      <c r="R722" t="s">
        <v>50</v>
      </c>
      <c r="S722">
        <v>2.33</v>
      </c>
      <c r="T722">
        <v>1</v>
      </c>
      <c r="U722">
        <v>14</v>
      </c>
      <c r="V722">
        <v>36</v>
      </c>
      <c r="W722" s="2">
        <v>0.56999999999999995</v>
      </c>
      <c r="X722" s="2">
        <v>17</v>
      </c>
      <c r="Y722">
        <v>4</v>
      </c>
      <c r="Z722">
        <v>4</v>
      </c>
      <c r="AA722">
        <v>1.33</v>
      </c>
      <c r="AC722" s="26">
        <v>1349</v>
      </c>
      <c r="AD722" s="27">
        <v>1</v>
      </c>
      <c r="AE722" s="27">
        <v>18</v>
      </c>
      <c r="AF722" s="26">
        <v>76</v>
      </c>
      <c r="AG722" s="26">
        <v>104</v>
      </c>
      <c r="AH722" s="26">
        <v>16</v>
      </c>
      <c r="AI722" s="26">
        <v>0.4</v>
      </c>
      <c r="AJ722" s="26">
        <v>87</v>
      </c>
      <c r="AK722" s="28">
        <v>6</v>
      </c>
      <c r="AL722" s="28" t="e">
        <f>Tabla_Estadisticas[[#This Row],[E1_Pts_Saque]]+Tabla_Estadisticas[[#This Row],[E1_Error_Saque]]/Tabla_Estadisticas[[#This Row],[E1_Total_Saques]]</f>
        <v>#DIV/0!</v>
      </c>
      <c r="AM722" s="28" t="e">
        <f>Tabla_Estadisticas[[#This Row],[E1_Pts_Contraataque]]/Tabla_Estadisticas[[#This Row],[E1_Total_Saques]]</f>
        <v>#DIV/0!</v>
      </c>
      <c r="AN722" s="26">
        <v>72</v>
      </c>
      <c r="AO722" s="26">
        <v>102</v>
      </c>
      <c r="AP722" s="26">
        <v>15</v>
      </c>
      <c r="AQ722" s="26">
        <v>1.2</v>
      </c>
      <c r="AR722" s="26">
        <v>88</v>
      </c>
      <c r="AS722" s="29">
        <v>2</v>
      </c>
      <c r="AT722" s="28" t="e">
        <f>Tabla_Estadisticas[[#This Row],[E2_Pts_Saque]]+Tabla_Estadisticas[[#This Row],[E2_Error_Saque]]/Tabla_Estadisticas[[#This Row],[E2_Total_Saques]]</f>
        <v>#DIV/0!</v>
      </c>
      <c r="AU722" s="28" t="e">
        <f>Tabla_Estadisticas[[#This Row],[E2_Pts_Contraataque]]/Tabla_Estadisticas[[#This Row],[E2_Pts_Totales]]</f>
        <v>#DIV/0!</v>
      </c>
      <c r="AW722" s="22">
        <v>1350</v>
      </c>
      <c r="AX722" s="32">
        <v>42475</v>
      </c>
      <c r="AY722" s="22">
        <f>_xlfn.XLOOKUP(Auxiliar!A1351,Equipos!$B$2:$B$24,Equipos!$A$2:$A$24,"error",0)</f>
        <v>21</v>
      </c>
      <c r="AZ722" s="22">
        <f>_xlfn.XLOOKUP(Auxiliar!B1351,Equipos!$B$2:$B$24,Equipos!$A$2:$A$24,"error",0)</f>
        <v>5</v>
      </c>
      <c r="BA722" s="22">
        <v>3</v>
      </c>
      <c r="BB722" s="22">
        <v>0</v>
      </c>
    </row>
    <row r="723" spans="1:54" x14ac:dyDescent="0.25">
      <c r="A723" t="s">
        <v>42</v>
      </c>
      <c r="B723" t="s">
        <v>54</v>
      </c>
      <c r="L723" t="s">
        <v>47</v>
      </c>
      <c r="M723" t="s">
        <v>109</v>
      </c>
      <c r="N723" t="s">
        <v>142</v>
      </c>
      <c r="O723" s="2">
        <v>0.54</v>
      </c>
      <c r="P723" s="2">
        <v>18</v>
      </c>
      <c r="Q723" t="s">
        <v>58</v>
      </c>
      <c r="R723" t="s">
        <v>79</v>
      </c>
      <c r="S723">
        <v>2</v>
      </c>
      <c r="T723">
        <v>7</v>
      </c>
      <c r="U723">
        <v>28</v>
      </c>
      <c r="V723">
        <v>37</v>
      </c>
      <c r="W723" s="2">
        <v>0.44</v>
      </c>
      <c r="X723" s="2">
        <v>12</v>
      </c>
      <c r="Y723">
        <v>9</v>
      </c>
      <c r="Z723">
        <v>4</v>
      </c>
      <c r="AA723">
        <v>1</v>
      </c>
      <c r="AC723" s="22">
        <v>1350</v>
      </c>
      <c r="AD723" s="23">
        <v>21</v>
      </c>
      <c r="AE723" s="23">
        <v>5</v>
      </c>
      <c r="AF723" s="22">
        <v>55</v>
      </c>
      <c r="AG723" s="22">
        <v>75</v>
      </c>
      <c r="AH723" s="22">
        <v>10</v>
      </c>
      <c r="AI723" s="22">
        <v>2</v>
      </c>
      <c r="AJ723" s="22">
        <v>51</v>
      </c>
      <c r="AK723" s="24">
        <v>2</v>
      </c>
      <c r="AL723" s="24" t="e">
        <f>Tabla_Estadisticas[[#This Row],[E1_Pts_Saque]]+Tabla_Estadisticas[[#This Row],[E1_Error_Saque]]/Tabla_Estadisticas[[#This Row],[E1_Total_Saques]]</f>
        <v>#DIV/0!</v>
      </c>
      <c r="AM723" s="24" t="e">
        <f>Tabla_Estadisticas[[#This Row],[E1_Pts_Contraataque]]/Tabla_Estadisticas[[#This Row],[E1_Total_Saques]]</f>
        <v>#DIV/0!</v>
      </c>
      <c r="AN723" s="22">
        <v>39</v>
      </c>
      <c r="AO723" s="22">
        <v>61</v>
      </c>
      <c r="AP723" s="22">
        <v>10</v>
      </c>
      <c r="AQ723" s="22">
        <v>0.67</v>
      </c>
      <c r="AR723" s="22">
        <v>65</v>
      </c>
      <c r="AS723" s="25">
        <v>6</v>
      </c>
      <c r="AT723" s="24" t="e">
        <f>Tabla_Estadisticas[[#This Row],[E2_Pts_Saque]]+Tabla_Estadisticas[[#This Row],[E2_Error_Saque]]/Tabla_Estadisticas[[#This Row],[E2_Total_Saques]]</f>
        <v>#DIV/0!</v>
      </c>
      <c r="AU723" s="24" t="e">
        <f>Tabla_Estadisticas[[#This Row],[E2_Pts_Contraataque]]/Tabla_Estadisticas[[#This Row],[E2_Pts_Totales]]</f>
        <v>#DIV/0!</v>
      </c>
      <c r="AW723" s="30">
        <v>1351</v>
      </c>
      <c r="AX723" s="31">
        <v>42484</v>
      </c>
      <c r="AY723" s="30">
        <f>_xlfn.XLOOKUP(Auxiliar!A1352,Equipos!$B$2:$B$24,Equipos!$A$2:$A$24,"error",0)</f>
        <v>5</v>
      </c>
      <c r="AZ723" s="30">
        <f>_xlfn.XLOOKUP(Auxiliar!B1352,Equipos!$B$2:$B$24,Equipos!$A$2:$A$24,"error",0)</f>
        <v>21</v>
      </c>
      <c r="BA723" s="30">
        <v>1</v>
      </c>
      <c r="BB723" s="30">
        <v>3</v>
      </c>
    </row>
    <row r="724" spans="1:54" x14ac:dyDescent="0.25">
      <c r="A724" t="s">
        <v>92</v>
      </c>
      <c r="B724" t="s">
        <v>63</v>
      </c>
      <c r="L724" t="s">
        <v>68</v>
      </c>
      <c r="M724" t="s">
        <v>114</v>
      </c>
      <c r="N724" t="s">
        <v>107</v>
      </c>
      <c r="O724" s="2">
        <v>0.47</v>
      </c>
      <c r="P724" s="2">
        <v>13</v>
      </c>
      <c r="Q724" t="s">
        <v>69</v>
      </c>
      <c r="R724" t="s">
        <v>50</v>
      </c>
      <c r="S724">
        <v>2.33</v>
      </c>
      <c r="T724">
        <v>7</v>
      </c>
      <c r="U724">
        <v>10</v>
      </c>
      <c r="V724">
        <v>25</v>
      </c>
      <c r="W724" s="2">
        <v>0.47</v>
      </c>
      <c r="X724" s="2">
        <v>10</v>
      </c>
      <c r="Y724">
        <v>7</v>
      </c>
      <c r="Z724">
        <v>9</v>
      </c>
      <c r="AA724">
        <v>3</v>
      </c>
      <c r="AC724" s="26">
        <v>1351</v>
      </c>
      <c r="AD724" s="27">
        <v>5</v>
      </c>
      <c r="AE724" s="27">
        <v>21</v>
      </c>
      <c r="AF724" s="26">
        <v>66</v>
      </c>
      <c r="AG724" s="26">
        <v>84</v>
      </c>
      <c r="AH724" s="26">
        <v>11</v>
      </c>
      <c r="AI724" s="26">
        <v>1</v>
      </c>
      <c r="AJ724" s="26">
        <v>84</v>
      </c>
      <c r="AK724" s="28">
        <v>2</v>
      </c>
      <c r="AL724" s="28" t="e">
        <f>Tabla_Estadisticas[[#This Row],[E1_Pts_Saque]]+Tabla_Estadisticas[[#This Row],[E1_Error_Saque]]/Tabla_Estadisticas[[#This Row],[E1_Total_Saques]]</f>
        <v>#DIV/0!</v>
      </c>
      <c r="AM724" s="28" t="e">
        <f>Tabla_Estadisticas[[#This Row],[E1_Pts_Contraataque]]/Tabla_Estadisticas[[#This Row],[E1_Total_Saques]]</f>
        <v>#DIV/0!</v>
      </c>
      <c r="AN724" s="26">
        <v>74</v>
      </c>
      <c r="AO724" s="26">
        <v>96</v>
      </c>
      <c r="AP724" s="26">
        <v>12</v>
      </c>
      <c r="AQ724" s="26">
        <v>0.5</v>
      </c>
      <c r="AR724" s="26">
        <v>73</v>
      </c>
      <c r="AS724" s="29">
        <v>4</v>
      </c>
      <c r="AT724" s="28" t="e">
        <f>Tabla_Estadisticas[[#This Row],[E2_Pts_Saque]]+Tabla_Estadisticas[[#This Row],[E2_Error_Saque]]/Tabla_Estadisticas[[#This Row],[E2_Total_Saques]]</f>
        <v>#DIV/0!</v>
      </c>
      <c r="AU724" s="28" t="e">
        <f>Tabla_Estadisticas[[#This Row],[E2_Pts_Contraataque]]/Tabla_Estadisticas[[#This Row],[E2_Pts_Totales]]</f>
        <v>#DIV/0!</v>
      </c>
      <c r="AW724" s="22">
        <v>1352</v>
      </c>
      <c r="AX724" s="32">
        <v>42480</v>
      </c>
      <c r="AY724" s="22">
        <f>_xlfn.XLOOKUP(Auxiliar!A1353,Equipos!$B$2:$B$24,Equipos!$A$2:$A$24,"error",0)</f>
        <v>17</v>
      </c>
      <c r="AZ724" s="22">
        <f>_xlfn.XLOOKUP(Auxiliar!B1353,Equipos!$B$2:$B$24,Equipos!$A$2:$A$24,"error",0)</f>
        <v>20</v>
      </c>
      <c r="BA724" s="22">
        <v>1</v>
      </c>
      <c r="BB724" s="22">
        <v>3</v>
      </c>
    </row>
    <row r="725" spans="1:54" x14ac:dyDescent="0.25">
      <c r="A725" t="s">
        <v>41</v>
      </c>
      <c r="B725" t="s">
        <v>71</v>
      </c>
      <c r="L725" t="s">
        <v>77</v>
      </c>
      <c r="M725" t="s">
        <v>102</v>
      </c>
      <c r="N725" t="s">
        <v>110</v>
      </c>
      <c r="O725" s="2">
        <v>0.38</v>
      </c>
      <c r="P725" s="2">
        <v>17</v>
      </c>
      <c r="Q725" t="s">
        <v>69</v>
      </c>
      <c r="R725" t="s">
        <v>51</v>
      </c>
      <c r="S725">
        <v>2.8</v>
      </c>
      <c r="T725">
        <v>9</v>
      </c>
      <c r="U725">
        <v>16</v>
      </c>
      <c r="V725">
        <v>45</v>
      </c>
      <c r="W725" s="2">
        <v>0.51</v>
      </c>
      <c r="X725" s="2">
        <v>17</v>
      </c>
      <c r="Y725">
        <v>13</v>
      </c>
      <c r="Z725">
        <v>15</v>
      </c>
      <c r="AA725">
        <v>3</v>
      </c>
      <c r="AC725" s="22">
        <v>1352</v>
      </c>
      <c r="AD725" s="23">
        <v>17</v>
      </c>
      <c r="AE725" s="23">
        <v>20</v>
      </c>
      <c r="AF725" s="22">
        <v>52</v>
      </c>
      <c r="AG725" s="22">
        <v>81</v>
      </c>
      <c r="AH725" s="22">
        <v>10</v>
      </c>
      <c r="AI725" s="22">
        <v>0.5</v>
      </c>
      <c r="AJ725" s="22">
        <v>83</v>
      </c>
      <c r="AK725" s="24">
        <v>6</v>
      </c>
      <c r="AL725" s="24" t="e">
        <f>Tabla_Estadisticas[[#This Row],[E1_Pts_Saque]]+Tabla_Estadisticas[[#This Row],[E1_Error_Saque]]/Tabla_Estadisticas[[#This Row],[E1_Total_Saques]]</f>
        <v>#DIV/0!</v>
      </c>
      <c r="AM725" s="24" t="e">
        <f>Tabla_Estadisticas[[#This Row],[E1_Pts_Contraataque]]/Tabla_Estadisticas[[#This Row],[E1_Total_Saques]]</f>
        <v>#DIV/0!</v>
      </c>
      <c r="AN725" s="22">
        <v>70</v>
      </c>
      <c r="AO725" s="22">
        <v>96</v>
      </c>
      <c r="AP725" s="22">
        <v>13</v>
      </c>
      <c r="AQ725" s="22">
        <v>1.5</v>
      </c>
      <c r="AR725" s="22">
        <v>71</v>
      </c>
      <c r="AS725" s="25">
        <v>2</v>
      </c>
      <c r="AT725" s="24" t="e">
        <f>Tabla_Estadisticas[[#This Row],[E2_Pts_Saque]]+Tabla_Estadisticas[[#This Row],[E2_Error_Saque]]/Tabla_Estadisticas[[#This Row],[E2_Total_Saques]]</f>
        <v>#DIV/0!</v>
      </c>
      <c r="AU725" s="24" t="e">
        <f>Tabla_Estadisticas[[#This Row],[E2_Pts_Contraataque]]/Tabla_Estadisticas[[#This Row],[E2_Pts_Totales]]</f>
        <v>#DIV/0!</v>
      </c>
      <c r="AW725" s="30">
        <v>1353</v>
      </c>
      <c r="AX725" s="31">
        <v>42484</v>
      </c>
      <c r="AY725" s="30">
        <f>_xlfn.XLOOKUP(Auxiliar!A1354,Equipos!$B$2:$B$24,Equipos!$A$2:$A$24,"error",0)</f>
        <v>20</v>
      </c>
      <c r="AZ725" s="30">
        <f>_xlfn.XLOOKUP(Auxiliar!B1354,Equipos!$B$2:$B$24,Equipos!$A$2:$A$24,"error",0)</f>
        <v>17</v>
      </c>
      <c r="BA725" s="30">
        <v>3</v>
      </c>
      <c r="BB725" s="30">
        <v>2</v>
      </c>
    </row>
    <row r="726" spans="1:54" x14ac:dyDescent="0.25">
      <c r="A726" t="s">
        <v>53</v>
      </c>
      <c r="B726" t="s">
        <v>101</v>
      </c>
      <c r="L726" t="s">
        <v>69</v>
      </c>
      <c r="M726" t="s">
        <v>136</v>
      </c>
      <c r="N726" t="s">
        <v>104</v>
      </c>
      <c r="O726" s="2">
        <v>0.44</v>
      </c>
      <c r="P726" s="2">
        <v>14</v>
      </c>
      <c r="Q726" t="s">
        <v>79</v>
      </c>
      <c r="R726" t="s">
        <v>49</v>
      </c>
      <c r="S726">
        <v>2</v>
      </c>
      <c r="T726">
        <v>7</v>
      </c>
      <c r="U726">
        <v>28</v>
      </c>
      <c r="V726">
        <v>26</v>
      </c>
      <c r="W726" s="2">
        <v>0.3</v>
      </c>
      <c r="X726" s="2">
        <v>7</v>
      </c>
      <c r="Y726">
        <v>8</v>
      </c>
      <c r="Z726">
        <v>18</v>
      </c>
      <c r="AA726">
        <v>3.6</v>
      </c>
      <c r="AC726" s="26">
        <v>1353</v>
      </c>
      <c r="AD726" s="27">
        <v>20</v>
      </c>
      <c r="AE726" s="27">
        <v>17</v>
      </c>
      <c r="AF726" s="26">
        <v>82</v>
      </c>
      <c r="AG726" s="26">
        <v>109</v>
      </c>
      <c r="AH726" s="26">
        <v>12</v>
      </c>
      <c r="AI726" s="26">
        <v>1.2</v>
      </c>
      <c r="AJ726" s="26">
        <v>82</v>
      </c>
      <c r="AK726" s="28">
        <v>6</v>
      </c>
      <c r="AL726" s="28" t="e">
        <f>Tabla_Estadisticas[[#This Row],[E1_Pts_Saque]]+Tabla_Estadisticas[[#This Row],[E1_Error_Saque]]/Tabla_Estadisticas[[#This Row],[E1_Total_Saques]]</f>
        <v>#DIV/0!</v>
      </c>
      <c r="AM726" s="28" t="e">
        <f>Tabla_Estadisticas[[#This Row],[E1_Pts_Contraataque]]/Tabla_Estadisticas[[#This Row],[E1_Total_Saques]]</f>
        <v>#DIV/0!</v>
      </c>
      <c r="AN726" s="26">
        <v>81</v>
      </c>
      <c r="AO726" s="26">
        <v>102</v>
      </c>
      <c r="AP726" s="26">
        <v>20</v>
      </c>
      <c r="AQ726" s="26">
        <v>1.2</v>
      </c>
      <c r="AR726" s="26">
        <v>97</v>
      </c>
      <c r="AS726" s="29">
        <v>6</v>
      </c>
      <c r="AT726" s="28" t="e">
        <f>Tabla_Estadisticas[[#This Row],[E2_Pts_Saque]]+Tabla_Estadisticas[[#This Row],[E2_Error_Saque]]/Tabla_Estadisticas[[#This Row],[E2_Total_Saques]]</f>
        <v>#DIV/0!</v>
      </c>
      <c r="AU726" s="28" t="e">
        <f>Tabla_Estadisticas[[#This Row],[E2_Pts_Contraataque]]/Tabla_Estadisticas[[#This Row],[E2_Pts_Totales]]</f>
        <v>#DIV/0!</v>
      </c>
      <c r="AW726" s="22">
        <v>1354</v>
      </c>
      <c r="AX726" s="32">
        <v>42307</v>
      </c>
      <c r="AY726" s="22">
        <f>_xlfn.XLOOKUP(Auxiliar!A1355,Equipos!$B$2:$B$24,Equipos!$A$2:$A$24,"error",0)</f>
        <v>21</v>
      </c>
      <c r="AZ726" s="22">
        <f>_xlfn.XLOOKUP(Auxiliar!B1355,Equipos!$B$2:$B$24,Equipos!$A$2:$A$24,"error",0)</f>
        <v>8</v>
      </c>
      <c r="BA726" s="22">
        <v>1</v>
      </c>
      <c r="BB726" s="22">
        <v>3</v>
      </c>
    </row>
    <row r="727" spans="1:54" x14ac:dyDescent="0.25">
      <c r="A727" t="s">
        <v>100</v>
      </c>
      <c r="B727" t="s">
        <v>82</v>
      </c>
      <c r="L727" t="s">
        <v>50</v>
      </c>
      <c r="M727" t="s">
        <v>44</v>
      </c>
      <c r="N727" t="s">
        <v>75</v>
      </c>
      <c r="O727" s="2">
        <v>0.47</v>
      </c>
      <c r="P727" s="2">
        <v>6</v>
      </c>
      <c r="Q727" t="s">
        <v>47</v>
      </c>
      <c r="R727" t="s">
        <v>68</v>
      </c>
      <c r="S727">
        <v>1</v>
      </c>
      <c r="T727">
        <v>3</v>
      </c>
      <c r="U727">
        <v>14</v>
      </c>
      <c r="V727">
        <v>35</v>
      </c>
      <c r="W727" s="2">
        <v>0.53</v>
      </c>
      <c r="X727" s="2">
        <v>10</v>
      </c>
      <c r="Y727">
        <v>10</v>
      </c>
      <c r="Z727">
        <v>2</v>
      </c>
      <c r="AA727">
        <v>0.67</v>
      </c>
      <c r="AC727" s="22">
        <v>1354</v>
      </c>
      <c r="AD727" s="23">
        <v>21</v>
      </c>
      <c r="AE727" s="23">
        <v>8</v>
      </c>
      <c r="AF727" s="22">
        <v>50</v>
      </c>
      <c r="AG727" s="22">
        <v>90</v>
      </c>
      <c r="AH727" s="22">
        <v>21</v>
      </c>
      <c r="AI727" s="22">
        <v>0.25</v>
      </c>
      <c r="AJ727" s="22">
        <v>80</v>
      </c>
      <c r="AK727" s="24">
        <v>7</v>
      </c>
      <c r="AL727" s="24" t="e">
        <f>Tabla_Estadisticas[[#This Row],[E1_Pts_Saque]]+Tabla_Estadisticas[[#This Row],[E1_Error_Saque]]/Tabla_Estadisticas[[#This Row],[E1_Total_Saques]]</f>
        <v>#DIV/0!</v>
      </c>
      <c r="AM727" s="24" t="e">
        <f>Tabla_Estadisticas[[#This Row],[E1_Pts_Contraataque]]/Tabla_Estadisticas[[#This Row],[E1_Total_Saques]]</f>
        <v>#DIV/0!</v>
      </c>
      <c r="AN727" s="22">
        <v>66</v>
      </c>
      <c r="AO727" s="22">
        <v>99</v>
      </c>
      <c r="AP727" s="22">
        <v>19</v>
      </c>
      <c r="AQ727" s="22">
        <v>1.75</v>
      </c>
      <c r="AR727" s="22">
        <v>69</v>
      </c>
      <c r="AS727" s="25">
        <v>1</v>
      </c>
      <c r="AT727" s="24" t="e">
        <f>Tabla_Estadisticas[[#This Row],[E2_Pts_Saque]]+Tabla_Estadisticas[[#This Row],[E2_Error_Saque]]/Tabla_Estadisticas[[#This Row],[E2_Total_Saques]]</f>
        <v>#DIV/0!</v>
      </c>
      <c r="AU727" s="24" t="e">
        <f>Tabla_Estadisticas[[#This Row],[E2_Pts_Contraataque]]/Tabla_Estadisticas[[#This Row],[E2_Pts_Totales]]</f>
        <v>#DIV/0!</v>
      </c>
      <c r="AW727" s="30">
        <v>1355</v>
      </c>
      <c r="AX727" s="31">
        <v>42307</v>
      </c>
      <c r="AY727" s="30">
        <f>_xlfn.XLOOKUP(Auxiliar!A1356,Equipos!$B$2:$B$24,Equipos!$A$2:$A$24,"error",0)</f>
        <v>5</v>
      </c>
      <c r="AZ727" s="30">
        <f>_xlfn.XLOOKUP(Auxiliar!B1356,Equipos!$B$2:$B$24,Equipos!$A$2:$A$24,"error",0)</f>
        <v>7</v>
      </c>
      <c r="BA727" s="30">
        <v>2</v>
      </c>
      <c r="BB727" s="30">
        <v>3</v>
      </c>
    </row>
    <row r="728" spans="1:54" x14ac:dyDescent="0.25">
      <c r="A728" t="s">
        <v>190</v>
      </c>
      <c r="B728" t="s">
        <v>101</v>
      </c>
      <c r="L728" t="s">
        <v>77</v>
      </c>
      <c r="M728" t="s">
        <v>102</v>
      </c>
      <c r="N728" t="s">
        <v>95</v>
      </c>
      <c r="O728" s="2">
        <v>0.42</v>
      </c>
      <c r="P728" s="2">
        <v>11</v>
      </c>
      <c r="Q728" t="s">
        <v>77</v>
      </c>
      <c r="R728" t="s">
        <v>77</v>
      </c>
      <c r="S728">
        <v>1.25</v>
      </c>
      <c r="T728">
        <v>8</v>
      </c>
      <c r="U728">
        <v>28</v>
      </c>
      <c r="V728">
        <v>27</v>
      </c>
      <c r="W728" s="2">
        <v>0.4</v>
      </c>
      <c r="X728" s="2">
        <v>7</v>
      </c>
      <c r="Y728">
        <v>5</v>
      </c>
      <c r="Z728">
        <v>9</v>
      </c>
      <c r="AA728">
        <v>2.25</v>
      </c>
      <c r="AC728" s="26">
        <v>1355</v>
      </c>
      <c r="AD728" s="27">
        <v>5</v>
      </c>
      <c r="AE728" s="27">
        <v>7</v>
      </c>
      <c r="AF728" s="26">
        <v>71</v>
      </c>
      <c r="AG728" s="26">
        <v>97</v>
      </c>
      <c r="AH728" s="26">
        <v>12</v>
      </c>
      <c r="AI728" s="26">
        <v>1.6</v>
      </c>
      <c r="AJ728" s="26">
        <v>89</v>
      </c>
      <c r="AK728" s="28">
        <v>5</v>
      </c>
      <c r="AL728" s="28" t="e">
        <f>Tabla_Estadisticas[[#This Row],[E1_Pts_Saque]]+Tabla_Estadisticas[[#This Row],[E1_Error_Saque]]/Tabla_Estadisticas[[#This Row],[E1_Total_Saques]]</f>
        <v>#DIV/0!</v>
      </c>
      <c r="AM728" s="28" t="e">
        <f>Tabla_Estadisticas[[#This Row],[E1_Pts_Contraataque]]/Tabla_Estadisticas[[#This Row],[E1_Total_Saques]]</f>
        <v>#DIV/0!</v>
      </c>
      <c r="AN728" s="26">
        <v>80</v>
      </c>
      <c r="AO728" s="26">
        <v>101</v>
      </c>
      <c r="AP728" s="26">
        <v>12</v>
      </c>
      <c r="AQ728" s="26">
        <v>1</v>
      </c>
      <c r="AR728" s="26">
        <v>85</v>
      </c>
      <c r="AS728" s="29">
        <v>8</v>
      </c>
      <c r="AT728" s="28" t="e">
        <f>Tabla_Estadisticas[[#This Row],[E2_Pts_Saque]]+Tabla_Estadisticas[[#This Row],[E2_Error_Saque]]/Tabla_Estadisticas[[#This Row],[E2_Total_Saques]]</f>
        <v>#DIV/0!</v>
      </c>
      <c r="AU728" s="28" t="e">
        <f>Tabla_Estadisticas[[#This Row],[E2_Pts_Contraataque]]/Tabla_Estadisticas[[#This Row],[E2_Pts_Totales]]</f>
        <v>#DIV/0!</v>
      </c>
      <c r="AW728" s="22">
        <v>1356</v>
      </c>
      <c r="AX728" s="32">
        <v>42307</v>
      </c>
      <c r="AY728" s="22">
        <f>_xlfn.XLOOKUP(Auxiliar!A1357,Equipos!$B$2:$B$24,Equipos!$A$2:$A$24,"error",0)</f>
        <v>20</v>
      </c>
      <c r="AZ728" s="22">
        <f>_xlfn.XLOOKUP(Auxiliar!B1357,Equipos!$B$2:$B$24,Equipos!$A$2:$A$24,"error",0)</f>
        <v>13</v>
      </c>
      <c r="BA728" s="22">
        <v>1</v>
      </c>
      <c r="BB728" s="22">
        <v>3</v>
      </c>
    </row>
    <row r="729" spans="1:54" x14ac:dyDescent="0.25">
      <c r="A729" t="s">
        <v>71</v>
      </c>
      <c r="B729" t="s">
        <v>82</v>
      </c>
      <c r="L729" t="s">
        <v>79</v>
      </c>
      <c r="M729" t="s">
        <v>51</v>
      </c>
      <c r="N729" t="s">
        <v>120</v>
      </c>
      <c r="O729" s="2">
        <v>0.47</v>
      </c>
      <c r="P729" s="2">
        <v>6</v>
      </c>
      <c r="Q729" t="s">
        <v>47</v>
      </c>
      <c r="R729" t="s">
        <v>77</v>
      </c>
      <c r="S729">
        <v>1.25</v>
      </c>
      <c r="T729">
        <v>8</v>
      </c>
      <c r="U729">
        <v>24</v>
      </c>
      <c r="V729">
        <v>23</v>
      </c>
      <c r="W729" s="2">
        <v>0.28999999999999998</v>
      </c>
      <c r="X729" s="2">
        <v>4</v>
      </c>
      <c r="Y729">
        <v>3</v>
      </c>
      <c r="Z729">
        <v>11</v>
      </c>
      <c r="AA729">
        <v>2.75</v>
      </c>
      <c r="AC729" s="22">
        <v>1356</v>
      </c>
      <c r="AD729" s="23">
        <v>20</v>
      </c>
      <c r="AE729" s="23">
        <v>13</v>
      </c>
      <c r="AF729" s="22">
        <v>55</v>
      </c>
      <c r="AG729" s="22">
        <v>82</v>
      </c>
      <c r="AH729" s="22">
        <v>21</v>
      </c>
      <c r="AI729" s="22">
        <v>1.25</v>
      </c>
      <c r="AJ729" s="22">
        <v>81</v>
      </c>
      <c r="AK729" s="24">
        <v>7</v>
      </c>
      <c r="AL729" s="24" t="e">
        <f>Tabla_Estadisticas[[#This Row],[E1_Pts_Saque]]+Tabla_Estadisticas[[#This Row],[E1_Error_Saque]]/Tabla_Estadisticas[[#This Row],[E1_Total_Saques]]</f>
        <v>#DIV/0!</v>
      </c>
      <c r="AM729" s="24" t="e">
        <f>Tabla_Estadisticas[[#This Row],[E1_Pts_Contraataque]]/Tabla_Estadisticas[[#This Row],[E1_Total_Saques]]</f>
        <v>#DIV/0!</v>
      </c>
      <c r="AN729" s="22">
        <v>62</v>
      </c>
      <c r="AO729" s="22">
        <v>96</v>
      </c>
      <c r="AP729" s="22">
        <v>15</v>
      </c>
      <c r="AQ729" s="22">
        <v>1.75</v>
      </c>
      <c r="AR729" s="22">
        <v>61</v>
      </c>
      <c r="AS729" s="25">
        <v>5</v>
      </c>
      <c r="AT729" s="24" t="e">
        <f>Tabla_Estadisticas[[#This Row],[E2_Pts_Saque]]+Tabla_Estadisticas[[#This Row],[E2_Error_Saque]]/Tabla_Estadisticas[[#This Row],[E2_Total_Saques]]</f>
        <v>#DIV/0!</v>
      </c>
      <c r="AU729" s="24" t="e">
        <f>Tabla_Estadisticas[[#This Row],[E2_Pts_Contraataque]]/Tabla_Estadisticas[[#This Row],[E2_Pts_Totales]]</f>
        <v>#DIV/0!</v>
      </c>
      <c r="AW729" s="30">
        <v>1357</v>
      </c>
      <c r="AX729" s="31">
        <v>42308</v>
      </c>
      <c r="AY729" s="30">
        <f>_xlfn.XLOOKUP(Auxiliar!A1358,Equipos!$B$2:$B$24,Equipos!$A$2:$A$24,"error",0)</f>
        <v>17</v>
      </c>
      <c r="AZ729" s="30">
        <f>_xlfn.XLOOKUP(Auxiliar!B1358,Equipos!$B$2:$B$24,Equipos!$A$2:$A$24,"error",0)</f>
        <v>2</v>
      </c>
      <c r="BA729" s="30">
        <v>2</v>
      </c>
      <c r="BB729" s="30">
        <v>3</v>
      </c>
    </row>
    <row r="730" spans="1:54" x14ac:dyDescent="0.25">
      <c r="A730" t="s">
        <v>63</v>
      </c>
      <c r="B730" t="s">
        <v>100</v>
      </c>
      <c r="L730" t="s">
        <v>79</v>
      </c>
      <c r="M730" t="s">
        <v>89</v>
      </c>
      <c r="N730" t="s">
        <v>66</v>
      </c>
      <c r="O730" s="2">
        <v>0.42</v>
      </c>
      <c r="P730" s="2">
        <v>12</v>
      </c>
      <c r="Q730" t="s">
        <v>45</v>
      </c>
      <c r="R730" t="s">
        <v>49</v>
      </c>
      <c r="S730">
        <v>2.5</v>
      </c>
      <c r="T730">
        <v>4</v>
      </c>
      <c r="U730">
        <v>21</v>
      </c>
      <c r="V730">
        <v>33</v>
      </c>
      <c r="W730" s="2">
        <v>0.47</v>
      </c>
      <c r="X730" s="2">
        <v>11</v>
      </c>
      <c r="Y730">
        <v>8</v>
      </c>
      <c r="Z730">
        <v>14</v>
      </c>
      <c r="AA730">
        <v>3.5</v>
      </c>
      <c r="AC730" s="26">
        <v>1357</v>
      </c>
      <c r="AD730" s="27">
        <v>17</v>
      </c>
      <c r="AE730" s="27">
        <v>2</v>
      </c>
      <c r="AF730" s="26">
        <v>81</v>
      </c>
      <c r="AG730" s="26">
        <v>110</v>
      </c>
      <c r="AH730" s="26">
        <v>15</v>
      </c>
      <c r="AI730" s="26">
        <v>1.6</v>
      </c>
      <c r="AJ730" s="26">
        <v>99</v>
      </c>
      <c r="AK730" s="28">
        <v>5</v>
      </c>
      <c r="AL730" s="28" t="e">
        <f>Tabla_Estadisticas[[#This Row],[E1_Pts_Saque]]+Tabla_Estadisticas[[#This Row],[E1_Error_Saque]]/Tabla_Estadisticas[[#This Row],[E1_Total_Saques]]</f>
        <v>#DIV/0!</v>
      </c>
      <c r="AM730" s="28" t="e">
        <f>Tabla_Estadisticas[[#This Row],[E1_Pts_Contraataque]]/Tabla_Estadisticas[[#This Row],[E1_Total_Saques]]</f>
        <v>#DIV/0!</v>
      </c>
      <c r="AN730" s="26">
        <v>88</v>
      </c>
      <c r="AO730" s="26">
        <v>115</v>
      </c>
      <c r="AP730" s="26">
        <v>16</v>
      </c>
      <c r="AQ730" s="26">
        <v>1</v>
      </c>
      <c r="AR730" s="26">
        <v>95</v>
      </c>
      <c r="AS730" s="29">
        <v>8</v>
      </c>
      <c r="AT730" s="28" t="e">
        <f>Tabla_Estadisticas[[#This Row],[E2_Pts_Saque]]+Tabla_Estadisticas[[#This Row],[E2_Error_Saque]]/Tabla_Estadisticas[[#This Row],[E2_Total_Saques]]</f>
        <v>#DIV/0!</v>
      </c>
      <c r="AU730" s="28" t="e">
        <f>Tabla_Estadisticas[[#This Row],[E2_Pts_Contraataque]]/Tabla_Estadisticas[[#This Row],[E2_Pts_Totales]]</f>
        <v>#DIV/0!</v>
      </c>
      <c r="AW730" s="22">
        <v>1358</v>
      </c>
      <c r="AX730" s="32">
        <v>42310</v>
      </c>
      <c r="AY730" s="22">
        <f>_xlfn.XLOOKUP(Auxiliar!A1359,Equipos!$B$2:$B$24,Equipos!$A$2:$A$24,"error",0)</f>
        <v>1</v>
      </c>
      <c r="AZ730" s="22">
        <f>_xlfn.XLOOKUP(Auxiliar!B1359,Equipos!$B$2:$B$24,Equipos!$A$2:$A$24,"error",0)</f>
        <v>18</v>
      </c>
      <c r="BA730" s="22">
        <v>3</v>
      </c>
      <c r="BB730" s="22">
        <v>1</v>
      </c>
    </row>
    <row r="731" spans="1:54" x14ac:dyDescent="0.25">
      <c r="A731" t="s">
        <v>53</v>
      </c>
      <c r="B731" t="s">
        <v>54</v>
      </c>
      <c r="L731" t="s">
        <v>79</v>
      </c>
      <c r="M731" t="s">
        <v>84</v>
      </c>
      <c r="N731" t="s">
        <v>122</v>
      </c>
      <c r="O731" s="2">
        <v>0.6</v>
      </c>
      <c r="P731" s="2">
        <v>9</v>
      </c>
      <c r="Q731" t="s">
        <v>77</v>
      </c>
      <c r="R731" t="s">
        <v>79</v>
      </c>
      <c r="S731">
        <v>2.67</v>
      </c>
      <c r="T731">
        <v>2</v>
      </c>
      <c r="U731">
        <v>9</v>
      </c>
      <c r="V731">
        <v>35</v>
      </c>
      <c r="W731" s="2">
        <v>0.56000000000000005</v>
      </c>
      <c r="X731" s="2">
        <v>12</v>
      </c>
      <c r="Y731">
        <v>6</v>
      </c>
      <c r="Z731">
        <v>4</v>
      </c>
      <c r="AA731">
        <v>1.33</v>
      </c>
      <c r="AC731" s="22">
        <v>1358</v>
      </c>
      <c r="AD731" s="23">
        <v>1</v>
      </c>
      <c r="AE731" s="23">
        <v>18</v>
      </c>
      <c r="AF731" s="22">
        <v>75</v>
      </c>
      <c r="AG731" s="22">
        <v>97</v>
      </c>
      <c r="AH731" s="22">
        <v>14</v>
      </c>
      <c r="AI731" s="22">
        <v>1</v>
      </c>
      <c r="AJ731" s="22">
        <v>71</v>
      </c>
      <c r="AK731" s="24">
        <v>2</v>
      </c>
      <c r="AL731" s="24" t="e">
        <f>Tabla_Estadisticas[[#This Row],[E1_Pts_Saque]]+Tabla_Estadisticas[[#This Row],[E1_Error_Saque]]/Tabla_Estadisticas[[#This Row],[E1_Total_Saques]]</f>
        <v>#DIV/0!</v>
      </c>
      <c r="AM731" s="24" t="e">
        <f>Tabla_Estadisticas[[#This Row],[E1_Pts_Contraataque]]/Tabla_Estadisticas[[#This Row],[E1_Total_Saques]]</f>
        <v>#DIV/0!</v>
      </c>
      <c r="AN731" s="22">
        <v>61</v>
      </c>
      <c r="AO731" s="22">
        <v>87</v>
      </c>
      <c r="AP731" s="22">
        <v>16</v>
      </c>
      <c r="AQ731" s="22">
        <v>0.5</v>
      </c>
      <c r="AR731" s="22">
        <v>83</v>
      </c>
      <c r="AS731" s="25">
        <v>4</v>
      </c>
      <c r="AT731" s="24" t="e">
        <f>Tabla_Estadisticas[[#This Row],[E2_Pts_Saque]]+Tabla_Estadisticas[[#This Row],[E2_Error_Saque]]/Tabla_Estadisticas[[#This Row],[E2_Total_Saques]]</f>
        <v>#DIV/0!</v>
      </c>
      <c r="AU731" s="24" t="e">
        <f>Tabla_Estadisticas[[#This Row],[E2_Pts_Contraataque]]/Tabla_Estadisticas[[#This Row],[E2_Pts_Totales]]</f>
        <v>#DIV/0!</v>
      </c>
      <c r="AW731" s="30">
        <v>1359</v>
      </c>
      <c r="AX731" s="31">
        <v>42310</v>
      </c>
      <c r="AY731" s="30">
        <f>_xlfn.XLOOKUP(Auxiliar!A1360,Equipos!$B$2:$B$24,Equipos!$A$2:$A$24,"error",0)</f>
        <v>14</v>
      </c>
      <c r="AZ731" s="30">
        <f>_xlfn.XLOOKUP(Auxiliar!B1360,Equipos!$B$2:$B$24,Equipos!$A$2:$A$24,"error",0)</f>
        <v>15</v>
      </c>
      <c r="BA731" s="30">
        <v>2</v>
      </c>
      <c r="BB731" s="30">
        <v>3</v>
      </c>
    </row>
    <row r="732" spans="1:54" x14ac:dyDescent="0.25">
      <c r="A732" t="s">
        <v>177</v>
      </c>
      <c r="B732" t="s">
        <v>92</v>
      </c>
      <c r="L732" t="s">
        <v>98</v>
      </c>
      <c r="M732" t="s">
        <v>141</v>
      </c>
      <c r="N732" t="s">
        <v>107</v>
      </c>
      <c r="O732" s="2">
        <v>0.47</v>
      </c>
      <c r="P732" s="2">
        <v>14</v>
      </c>
      <c r="Q732" t="s">
        <v>47</v>
      </c>
      <c r="R732" t="s">
        <v>47</v>
      </c>
      <c r="S732">
        <v>2</v>
      </c>
      <c r="T732">
        <v>5</v>
      </c>
      <c r="U732">
        <v>15</v>
      </c>
      <c r="V732">
        <v>28</v>
      </c>
      <c r="W732" s="2">
        <v>0.51</v>
      </c>
      <c r="X732" s="2">
        <v>17</v>
      </c>
      <c r="Y732">
        <v>3</v>
      </c>
      <c r="Z732">
        <v>7</v>
      </c>
      <c r="AA732">
        <v>2.33</v>
      </c>
      <c r="AC732" s="26">
        <v>1359</v>
      </c>
      <c r="AD732" s="27">
        <v>14</v>
      </c>
      <c r="AE732" s="27">
        <v>15</v>
      </c>
      <c r="AF732" s="26">
        <v>70</v>
      </c>
      <c r="AG732" s="26">
        <v>99</v>
      </c>
      <c r="AH732" s="26">
        <v>14</v>
      </c>
      <c r="AI732" s="26">
        <v>1</v>
      </c>
      <c r="AJ732" s="26">
        <v>88</v>
      </c>
      <c r="AK732" s="28">
        <v>13</v>
      </c>
      <c r="AL732" s="28" t="e">
        <f>Tabla_Estadisticas[[#This Row],[E1_Pts_Saque]]+Tabla_Estadisticas[[#This Row],[E1_Error_Saque]]/Tabla_Estadisticas[[#This Row],[E1_Total_Saques]]</f>
        <v>#DIV/0!</v>
      </c>
      <c r="AM732" s="28" t="e">
        <f>Tabla_Estadisticas[[#This Row],[E1_Pts_Contraataque]]/Tabla_Estadisticas[[#This Row],[E1_Total_Saques]]</f>
        <v>#DIV/0!</v>
      </c>
      <c r="AN732" s="26">
        <v>82</v>
      </c>
      <c r="AO732" s="26">
        <v>108</v>
      </c>
      <c r="AP732" s="26">
        <v>20</v>
      </c>
      <c r="AQ732" s="26">
        <v>2.6</v>
      </c>
      <c r="AR732" s="26">
        <v>85</v>
      </c>
      <c r="AS732" s="29">
        <v>5</v>
      </c>
      <c r="AT732" s="28" t="e">
        <f>Tabla_Estadisticas[[#This Row],[E2_Pts_Saque]]+Tabla_Estadisticas[[#This Row],[E2_Error_Saque]]/Tabla_Estadisticas[[#This Row],[E2_Total_Saques]]</f>
        <v>#DIV/0!</v>
      </c>
      <c r="AU732" s="28" t="e">
        <f>Tabla_Estadisticas[[#This Row],[E2_Pts_Contraataque]]/Tabla_Estadisticas[[#This Row],[E2_Pts_Totales]]</f>
        <v>#DIV/0!</v>
      </c>
      <c r="AW732" s="22">
        <v>1360</v>
      </c>
      <c r="AX732" s="32">
        <v>42307</v>
      </c>
      <c r="AY732" s="22">
        <f>_xlfn.XLOOKUP(Auxiliar!A1361,Equipos!$B$2:$B$24,Equipos!$A$2:$A$24,"error",0)</f>
        <v>16</v>
      </c>
      <c r="AZ732" s="22">
        <f>_xlfn.XLOOKUP(Auxiliar!B1361,Equipos!$B$2:$B$24,Equipos!$A$2:$A$24,"error",0)</f>
        <v>12</v>
      </c>
      <c r="BA732" s="22">
        <v>3</v>
      </c>
      <c r="BB732" s="22">
        <v>2</v>
      </c>
    </row>
    <row r="733" spans="1:54" x14ac:dyDescent="0.25">
      <c r="A733" t="s">
        <v>72</v>
      </c>
      <c r="B733" t="s">
        <v>42</v>
      </c>
      <c r="L733" t="s">
        <v>58</v>
      </c>
      <c r="M733" t="s">
        <v>109</v>
      </c>
      <c r="N733" t="s">
        <v>116</v>
      </c>
      <c r="O733" s="2">
        <v>0.53</v>
      </c>
      <c r="P733" s="2">
        <v>19</v>
      </c>
      <c r="Q733" t="s">
        <v>77</v>
      </c>
      <c r="R733" t="s">
        <v>47</v>
      </c>
      <c r="S733">
        <v>1.5</v>
      </c>
      <c r="T733">
        <v>4</v>
      </c>
      <c r="U733">
        <v>21</v>
      </c>
      <c r="V733">
        <v>36</v>
      </c>
      <c r="W733" s="2">
        <v>0.48</v>
      </c>
      <c r="X733" s="2">
        <v>19</v>
      </c>
      <c r="Y733">
        <v>5</v>
      </c>
      <c r="Z733">
        <v>12</v>
      </c>
      <c r="AA733">
        <v>3</v>
      </c>
      <c r="AC733" s="22">
        <v>1360</v>
      </c>
      <c r="AD733" s="23">
        <v>16</v>
      </c>
      <c r="AE733" s="23">
        <v>12</v>
      </c>
      <c r="AF733" s="22">
        <v>90</v>
      </c>
      <c r="AG733" s="22">
        <v>108</v>
      </c>
      <c r="AH733" s="22">
        <v>17</v>
      </c>
      <c r="AI733" s="22">
        <v>1.6</v>
      </c>
      <c r="AJ733" s="22">
        <v>93</v>
      </c>
      <c r="AK733" s="24">
        <v>6</v>
      </c>
      <c r="AL733" s="24" t="e">
        <f>Tabla_Estadisticas[[#This Row],[E1_Pts_Saque]]+Tabla_Estadisticas[[#This Row],[E1_Error_Saque]]/Tabla_Estadisticas[[#This Row],[E1_Total_Saques]]</f>
        <v>#DIV/0!</v>
      </c>
      <c r="AM733" s="24" t="e">
        <f>Tabla_Estadisticas[[#This Row],[E1_Pts_Contraataque]]/Tabla_Estadisticas[[#This Row],[E1_Total_Saques]]</f>
        <v>#DIV/0!</v>
      </c>
      <c r="AN733" s="22">
        <v>70</v>
      </c>
      <c r="AO733" s="22">
        <v>101</v>
      </c>
      <c r="AP733" s="22">
        <v>8</v>
      </c>
      <c r="AQ733" s="22">
        <v>1.2</v>
      </c>
      <c r="AR733" s="22">
        <v>91</v>
      </c>
      <c r="AS733" s="25">
        <v>8</v>
      </c>
      <c r="AT733" s="24" t="e">
        <f>Tabla_Estadisticas[[#This Row],[E2_Pts_Saque]]+Tabla_Estadisticas[[#This Row],[E2_Error_Saque]]/Tabla_Estadisticas[[#This Row],[E2_Total_Saques]]</f>
        <v>#DIV/0!</v>
      </c>
      <c r="AU733" s="24" t="e">
        <f>Tabla_Estadisticas[[#This Row],[E2_Pts_Contraataque]]/Tabla_Estadisticas[[#This Row],[E2_Pts_Totales]]</f>
        <v>#DIV/0!</v>
      </c>
      <c r="AW733" s="30">
        <v>1361</v>
      </c>
      <c r="AX733" s="31">
        <v>42315</v>
      </c>
      <c r="AY733" s="30">
        <f>_xlfn.XLOOKUP(Auxiliar!A1362,Equipos!$B$2:$B$24,Equipos!$A$2:$A$24,"error",0)</f>
        <v>12</v>
      </c>
      <c r="AZ733" s="30">
        <f>_xlfn.XLOOKUP(Auxiliar!B1362,Equipos!$B$2:$B$24,Equipos!$A$2:$A$24,"error",0)</f>
        <v>21</v>
      </c>
      <c r="BA733" s="30">
        <v>3</v>
      </c>
      <c r="BB733" s="30">
        <v>2</v>
      </c>
    </row>
    <row r="734" spans="1:54" x14ac:dyDescent="0.25">
      <c r="A734" t="s">
        <v>72</v>
      </c>
      <c r="B734" t="s">
        <v>190</v>
      </c>
      <c r="L734" t="s">
        <v>69</v>
      </c>
      <c r="M734" t="s">
        <v>45</v>
      </c>
      <c r="N734" t="s">
        <v>146</v>
      </c>
      <c r="O734" s="2">
        <v>0.41</v>
      </c>
      <c r="P734" s="2">
        <v>13</v>
      </c>
      <c r="Q734" t="s">
        <v>77</v>
      </c>
      <c r="R734" t="s">
        <v>45</v>
      </c>
      <c r="S734">
        <v>3.67</v>
      </c>
      <c r="T734">
        <v>8</v>
      </c>
      <c r="U734">
        <v>18</v>
      </c>
      <c r="V734">
        <v>22</v>
      </c>
      <c r="W734" s="2">
        <v>0.34</v>
      </c>
      <c r="X734" s="2">
        <v>8</v>
      </c>
      <c r="Y734">
        <v>5</v>
      </c>
      <c r="Z734">
        <v>5</v>
      </c>
      <c r="AA734">
        <v>1.67</v>
      </c>
      <c r="AC734" s="26">
        <v>1361</v>
      </c>
      <c r="AD734" s="27">
        <v>12</v>
      </c>
      <c r="AE734" s="27">
        <v>21</v>
      </c>
      <c r="AF734" s="26">
        <v>72</v>
      </c>
      <c r="AG734" s="26">
        <v>104</v>
      </c>
      <c r="AH734" s="26">
        <v>15</v>
      </c>
      <c r="AI734" s="26">
        <v>0.6</v>
      </c>
      <c r="AJ734" s="26">
        <v>82</v>
      </c>
      <c r="AK734" s="28">
        <v>5</v>
      </c>
      <c r="AL734" s="28" t="e">
        <f>Tabla_Estadisticas[[#This Row],[E1_Pts_Saque]]+Tabla_Estadisticas[[#This Row],[E1_Error_Saque]]/Tabla_Estadisticas[[#This Row],[E1_Total_Saques]]</f>
        <v>#DIV/0!</v>
      </c>
      <c r="AM734" s="28" t="e">
        <f>Tabla_Estadisticas[[#This Row],[E1_Pts_Contraataque]]/Tabla_Estadisticas[[#This Row],[E1_Total_Saques]]</f>
        <v>#DIV/0!</v>
      </c>
      <c r="AN734" s="26">
        <v>71</v>
      </c>
      <c r="AO734" s="26">
        <v>101</v>
      </c>
      <c r="AP734" s="26">
        <v>19</v>
      </c>
      <c r="AQ734" s="26">
        <v>1</v>
      </c>
      <c r="AR734" s="26">
        <v>89</v>
      </c>
      <c r="AS734" s="29">
        <v>3</v>
      </c>
      <c r="AT734" s="28" t="e">
        <f>Tabla_Estadisticas[[#This Row],[E2_Pts_Saque]]+Tabla_Estadisticas[[#This Row],[E2_Error_Saque]]/Tabla_Estadisticas[[#This Row],[E2_Total_Saques]]</f>
        <v>#DIV/0!</v>
      </c>
      <c r="AU734" s="28" t="e">
        <f>Tabla_Estadisticas[[#This Row],[E2_Pts_Contraataque]]/Tabla_Estadisticas[[#This Row],[E2_Pts_Totales]]</f>
        <v>#DIV/0!</v>
      </c>
      <c r="AW734" s="22">
        <v>1362</v>
      </c>
      <c r="AX734" s="32">
        <v>42314</v>
      </c>
      <c r="AY734" s="22">
        <f>_xlfn.XLOOKUP(Auxiliar!A1363,Equipos!$B$2:$B$24,Equipos!$A$2:$A$24,"error",0)</f>
        <v>15</v>
      </c>
      <c r="AZ734" s="22">
        <f>_xlfn.XLOOKUP(Auxiliar!B1363,Equipos!$B$2:$B$24,Equipos!$A$2:$A$24,"error",0)</f>
        <v>16</v>
      </c>
      <c r="BA734" s="22">
        <v>3</v>
      </c>
      <c r="BB734" s="22">
        <v>0</v>
      </c>
    </row>
    <row r="735" spans="1:54" x14ac:dyDescent="0.25">
      <c r="A735" t="s">
        <v>42</v>
      </c>
      <c r="B735" t="s">
        <v>177</v>
      </c>
      <c r="L735" t="s">
        <v>68</v>
      </c>
      <c r="M735" t="s">
        <v>79</v>
      </c>
      <c r="N735" t="s">
        <v>132</v>
      </c>
      <c r="O735" s="2">
        <v>0.62</v>
      </c>
      <c r="P735" s="2">
        <v>15</v>
      </c>
      <c r="Q735" t="s">
        <v>58</v>
      </c>
      <c r="R735" t="s">
        <v>79</v>
      </c>
      <c r="S735">
        <v>2.67</v>
      </c>
      <c r="T735">
        <v>4</v>
      </c>
      <c r="U735">
        <v>17</v>
      </c>
      <c r="V735">
        <v>28</v>
      </c>
      <c r="W735" s="2">
        <v>0.46</v>
      </c>
      <c r="X735" s="2">
        <v>10</v>
      </c>
      <c r="Y735">
        <v>7</v>
      </c>
      <c r="Z735">
        <v>1</v>
      </c>
      <c r="AA735">
        <v>0.33</v>
      </c>
      <c r="AC735" s="22">
        <v>1362</v>
      </c>
      <c r="AD735" s="23">
        <v>15</v>
      </c>
      <c r="AE735" s="23">
        <v>16</v>
      </c>
      <c r="AF735" s="22">
        <v>54</v>
      </c>
      <c r="AG735" s="22">
        <v>76</v>
      </c>
      <c r="AH735" s="22">
        <v>17</v>
      </c>
      <c r="AI735" s="22">
        <v>0.33</v>
      </c>
      <c r="AJ735" s="22">
        <v>55</v>
      </c>
      <c r="AK735" s="24">
        <v>1</v>
      </c>
      <c r="AL735" s="24" t="e">
        <f>Tabla_Estadisticas[[#This Row],[E1_Pts_Saque]]+Tabla_Estadisticas[[#This Row],[E1_Error_Saque]]/Tabla_Estadisticas[[#This Row],[E1_Total_Saques]]</f>
        <v>#DIV/0!</v>
      </c>
      <c r="AM735" s="24" t="e">
        <f>Tabla_Estadisticas[[#This Row],[E1_Pts_Contraataque]]/Tabla_Estadisticas[[#This Row],[E1_Total_Saques]]</f>
        <v>#DIV/0!</v>
      </c>
      <c r="AN735" s="22">
        <v>35</v>
      </c>
      <c r="AO735" s="22">
        <v>67</v>
      </c>
      <c r="AP735" s="22">
        <v>12</v>
      </c>
      <c r="AQ735" s="22">
        <v>0.33</v>
      </c>
      <c r="AR735" s="22">
        <v>59</v>
      </c>
      <c r="AS735" s="25">
        <v>1</v>
      </c>
      <c r="AT735" s="24" t="e">
        <f>Tabla_Estadisticas[[#This Row],[E2_Pts_Saque]]+Tabla_Estadisticas[[#This Row],[E2_Error_Saque]]/Tabla_Estadisticas[[#This Row],[E2_Total_Saques]]</f>
        <v>#DIV/0!</v>
      </c>
      <c r="AU735" s="24" t="e">
        <f>Tabla_Estadisticas[[#This Row],[E2_Pts_Contraataque]]/Tabla_Estadisticas[[#This Row],[E2_Pts_Totales]]</f>
        <v>#DIV/0!</v>
      </c>
      <c r="AW735" s="30">
        <v>1363</v>
      </c>
      <c r="AX735" s="31">
        <v>42315</v>
      </c>
      <c r="AY735" s="30">
        <f>_xlfn.XLOOKUP(Auxiliar!A1364,Equipos!$B$2:$B$24,Equipos!$A$2:$A$24,"error",0)</f>
        <v>18</v>
      </c>
      <c r="AZ735" s="30">
        <f>_xlfn.XLOOKUP(Auxiliar!B1364,Equipos!$B$2:$B$24,Equipos!$A$2:$A$24,"error",0)</f>
        <v>14</v>
      </c>
      <c r="BA735" s="30">
        <v>0</v>
      </c>
      <c r="BB735" s="30">
        <v>3</v>
      </c>
    </row>
    <row r="736" spans="1:54" x14ac:dyDescent="0.25">
      <c r="A736" t="s">
        <v>41</v>
      </c>
      <c r="B736" t="s">
        <v>54</v>
      </c>
      <c r="L736" t="s">
        <v>60</v>
      </c>
      <c r="M736" t="s">
        <v>136</v>
      </c>
      <c r="N736" t="s">
        <v>95</v>
      </c>
      <c r="O736" s="2">
        <v>0.42</v>
      </c>
      <c r="P736" s="2">
        <v>14</v>
      </c>
      <c r="Q736" t="s">
        <v>69</v>
      </c>
      <c r="R736" t="s">
        <v>98</v>
      </c>
      <c r="S736">
        <v>0.5</v>
      </c>
      <c r="T736">
        <v>6</v>
      </c>
      <c r="U736">
        <v>20</v>
      </c>
      <c r="V736">
        <v>27</v>
      </c>
      <c r="W736" s="2">
        <v>0.39</v>
      </c>
      <c r="X736" s="2">
        <v>10</v>
      </c>
      <c r="Y736">
        <v>4</v>
      </c>
      <c r="Z736">
        <v>13</v>
      </c>
      <c r="AA736">
        <v>3.25</v>
      </c>
      <c r="AC736" s="26">
        <v>1363</v>
      </c>
      <c r="AD736" s="27">
        <v>18</v>
      </c>
      <c r="AE736" s="27">
        <v>14</v>
      </c>
      <c r="AF736" s="26">
        <v>30</v>
      </c>
      <c r="AG736" s="26">
        <v>44</v>
      </c>
      <c r="AH736" s="26">
        <v>4</v>
      </c>
      <c r="AI736" s="26">
        <v>0</v>
      </c>
      <c r="AJ736" s="26">
        <v>66</v>
      </c>
      <c r="AK736" s="28">
        <v>5</v>
      </c>
      <c r="AL736" s="28" t="e">
        <f>Tabla_Estadisticas[[#This Row],[E1_Pts_Saque]]+Tabla_Estadisticas[[#This Row],[E1_Error_Saque]]/Tabla_Estadisticas[[#This Row],[E1_Total_Saques]]</f>
        <v>#DIV/0!</v>
      </c>
      <c r="AM736" s="28" t="e">
        <f>Tabla_Estadisticas[[#This Row],[E1_Pts_Contraataque]]/Tabla_Estadisticas[[#This Row],[E1_Total_Saques]]</f>
        <v>#DIV/0!</v>
      </c>
      <c r="AN736" s="26">
        <v>60</v>
      </c>
      <c r="AO736" s="26">
        <v>74</v>
      </c>
      <c r="AP736" s="26">
        <v>8</v>
      </c>
      <c r="AQ736" s="26">
        <v>1.67</v>
      </c>
      <c r="AR736" s="26">
        <v>40</v>
      </c>
      <c r="AS736" s="29">
        <v>0</v>
      </c>
      <c r="AT736" s="28" t="e">
        <f>Tabla_Estadisticas[[#This Row],[E2_Pts_Saque]]+Tabla_Estadisticas[[#This Row],[E2_Error_Saque]]/Tabla_Estadisticas[[#This Row],[E2_Total_Saques]]</f>
        <v>#DIV/0!</v>
      </c>
      <c r="AU736" s="28" t="e">
        <f>Tabla_Estadisticas[[#This Row],[E2_Pts_Contraataque]]/Tabla_Estadisticas[[#This Row],[E2_Pts_Totales]]</f>
        <v>#DIV/0!</v>
      </c>
      <c r="AW736" s="22">
        <v>1364</v>
      </c>
      <c r="AX736" s="32">
        <v>42315</v>
      </c>
      <c r="AY736" s="22">
        <f>_xlfn.XLOOKUP(Auxiliar!A1365,Equipos!$B$2:$B$24,Equipos!$A$2:$A$24,"error",0)</f>
        <v>2</v>
      </c>
      <c r="AZ736" s="22">
        <f>_xlfn.XLOOKUP(Auxiliar!B1365,Equipos!$B$2:$B$24,Equipos!$A$2:$A$24,"error",0)</f>
        <v>1</v>
      </c>
      <c r="BA736" s="22">
        <v>3</v>
      </c>
      <c r="BB736" s="22">
        <v>2</v>
      </c>
    </row>
    <row r="737" spans="1:54" x14ac:dyDescent="0.25">
      <c r="A737" t="s">
        <v>53</v>
      </c>
      <c r="B737" t="s">
        <v>63</v>
      </c>
      <c r="L737" t="s">
        <v>79</v>
      </c>
      <c r="M737" t="s">
        <v>49</v>
      </c>
      <c r="N737" t="s">
        <v>136</v>
      </c>
      <c r="O737" s="2">
        <v>0.5</v>
      </c>
      <c r="P737" s="2">
        <v>5</v>
      </c>
      <c r="Q737" t="s">
        <v>60</v>
      </c>
      <c r="R737" t="s">
        <v>79</v>
      </c>
      <c r="S737">
        <v>2.67</v>
      </c>
      <c r="T737">
        <v>2</v>
      </c>
      <c r="U737">
        <v>17</v>
      </c>
      <c r="V737">
        <v>28</v>
      </c>
      <c r="W737" s="2">
        <v>0.43</v>
      </c>
      <c r="X737" s="2">
        <v>10</v>
      </c>
      <c r="Y737">
        <v>6</v>
      </c>
      <c r="Z737">
        <v>8</v>
      </c>
      <c r="AA737">
        <v>2.67</v>
      </c>
      <c r="AC737" s="22">
        <v>1364</v>
      </c>
      <c r="AD737" s="23">
        <v>2</v>
      </c>
      <c r="AE737" s="23">
        <v>1</v>
      </c>
      <c r="AF737" s="22">
        <v>69</v>
      </c>
      <c r="AG737" s="22">
        <v>108</v>
      </c>
      <c r="AH737" s="22">
        <v>20</v>
      </c>
      <c r="AI737" s="22">
        <v>1</v>
      </c>
      <c r="AJ737" s="22">
        <v>82</v>
      </c>
      <c r="AK737" s="24">
        <v>9</v>
      </c>
      <c r="AL737" s="24" t="e">
        <f>Tabla_Estadisticas[[#This Row],[E1_Pts_Saque]]+Tabla_Estadisticas[[#This Row],[E1_Error_Saque]]/Tabla_Estadisticas[[#This Row],[E1_Total_Saques]]</f>
        <v>#DIV/0!</v>
      </c>
      <c r="AM737" s="24" t="e">
        <f>Tabla_Estadisticas[[#This Row],[E1_Pts_Contraataque]]/Tabla_Estadisticas[[#This Row],[E1_Total_Saques]]</f>
        <v>#DIV/0!</v>
      </c>
      <c r="AN737" s="22">
        <v>73</v>
      </c>
      <c r="AO737" s="22">
        <v>107</v>
      </c>
      <c r="AP737" s="22">
        <v>25</v>
      </c>
      <c r="AQ737" s="22">
        <v>1.8</v>
      </c>
      <c r="AR737" s="22">
        <v>88</v>
      </c>
      <c r="AS737" s="25">
        <v>5</v>
      </c>
      <c r="AT737" s="24" t="e">
        <f>Tabla_Estadisticas[[#This Row],[E2_Pts_Saque]]+Tabla_Estadisticas[[#This Row],[E2_Error_Saque]]/Tabla_Estadisticas[[#This Row],[E2_Total_Saques]]</f>
        <v>#DIV/0!</v>
      </c>
      <c r="AU737" s="24" t="e">
        <f>Tabla_Estadisticas[[#This Row],[E2_Pts_Contraataque]]/Tabla_Estadisticas[[#This Row],[E2_Pts_Totales]]</f>
        <v>#DIV/0!</v>
      </c>
      <c r="AW737" s="30">
        <v>1365</v>
      </c>
      <c r="AX737" s="31">
        <v>42315</v>
      </c>
      <c r="AY737" s="30">
        <f>_xlfn.XLOOKUP(Auxiliar!A1366,Equipos!$B$2:$B$24,Equipos!$A$2:$A$24,"error",0)</f>
        <v>13</v>
      </c>
      <c r="AZ737" s="30">
        <f>_xlfn.XLOOKUP(Auxiliar!B1366,Equipos!$B$2:$B$24,Equipos!$A$2:$A$24,"error",0)</f>
        <v>17</v>
      </c>
      <c r="BA737" s="30">
        <v>3</v>
      </c>
      <c r="BB737" s="30">
        <v>0</v>
      </c>
    </row>
    <row r="738" spans="1:54" x14ac:dyDescent="0.25">
      <c r="A738" t="s">
        <v>100</v>
      </c>
      <c r="B738" t="s">
        <v>71</v>
      </c>
      <c r="L738" t="s">
        <v>68</v>
      </c>
      <c r="M738" t="s">
        <v>122</v>
      </c>
      <c r="N738" t="s">
        <v>56</v>
      </c>
      <c r="O738" s="2">
        <v>0.4</v>
      </c>
      <c r="P738" s="2">
        <v>7</v>
      </c>
      <c r="Q738" t="s">
        <v>58</v>
      </c>
      <c r="R738" t="s">
        <v>45</v>
      </c>
      <c r="S738">
        <v>3.67</v>
      </c>
      <c r="T738">
        <v>6</v>
      </c>
      <c r="U738">
        <v>22</v>
      </c>
      <c r="V738">
        <v>24</v>
      </c>
      <c r="W738" s="2">
        <v>0.42</v>
      </c>
      <c r="X738" s="2">
        <v>4</v>
      </c>
      <c r="Y738">
        <v>6</v>
      </c>
      <c r="Z738">
        <v>4</v>
      </c>
      <c r="AA738">
        <v>1.33</v>
      </c>
      <c r="AC738" s="26">
        <v>1365</v>
      </c>
      <c r="AD738" s="27">
        <v>13</v>
      </c>
      <c r="AE738" s="27">
        <v>17</v>
      </c>
      <c r="AF738" s="26">
        <v>51</v>
      </c>
      <c r="AG738" s="26">
        <v>74</v>
      </c>
      <c r="AH738" s="26">
        <v>18</v>
      </c>
      <c r="AI738" s="26">
        <v>4</v>
      </c>
      <c r="AJ738" s="26">
        <v>43</v>
      </c>
      <c r="AK738" s="28">
        <v>9</v>
      </c>
      <c r="AL738" s="28" t="e">
        <f>Tabla_Estadisticas[[#This Row],[E1_Pts_Saque]]+Tabla_Estadisticas[[#This Row],[E1_Error_Saque]]/Tabla_Estadisticas[[#This Row],[E1_Total_Saques]]</f>
        <v>#DIV/0!</v>
      </c>
      <c r="AM738" s="28" t="e">
        <f>Tabla_Estadisticas[[#This Row],[E1_Pts_Contraataque]]/Tabla_Estadisticas[[#This Row],[E1_Total_Saques]]</f>
        <v>#DIV/0!</v>
      </c>
      <c r="AN738" s="26">
        <v>35</v>
      </c>
      <c r="AO738" s="26">
        <v>57</v>
      </c>
      <c r="AP738" s="26">
        <v>14</v>
      </c>
      <c r="AQ738" s="26">
        <v>2.33</v>
      </c>
      <c r="AR738" s="26">
        <v>56</v>
      </c>
      <c r="AS738" s="29">
        <v>15</v>
      </c>
      <c r="AT738" s="28" t="e">
        <f>Tabla_Estadisticas[[#This Row],[E2_Pts_Saque]]+Tabla_Estadisticas[[#This Row],[E2_Error_Saque]]/Tabla_Estadisticas[[#This Row],[E2_Total_Saques]]</f>
        <v>#DIV/0!</v>
      </c>
      <c r="AU738" s="28" t="e">
        <f>Tabla_Estadisticas[[#This Row],[E2_Pts_Contraataque]]/Tabla_Estadisticas[[#This Row],[E2_Pts_Totales]]</f>
        <v>#DIV/0!</v>
      </c>
      <c r="AW738" s="22">
        <v>1366</v>
      </c>
      <c r="AX738" s="32">
        <v>42315</v>
      </c>
      <c r="AY738" s="22">
        <f>_xlfn.XLOOKUP(Auxiliar!A1367,Equipos!$B$2:$B$24,Equipos!$A$2:$A$24,"error",0)</f>
        <v>20</v>
      </c>
      <c r="AZ738" s="22">
        <f>_xlfn.XLOOKUP(Auxiliar!B1367,Equipos!$B$2:$B$24,Equipos!$A$2:$A$24,"error",0)</f>
        <v>7</v>
      </c>
      <c r="BA738" s="22">
        <v>1</v>
      </c>
      <c r="BB738" s="22">
        <v>3</v>
      </c>
    </row>
    <row r="739" spans="1:54" x14ac:dyDescent="0.25">
      <c r="A739" t="s">
        <v>82</v>
      </c>
      <c r="B739" t="s">
        <v>101</v>
      </c>
      <c r="L739" t="s">
        <v>50</v>
      </c>
      <c r="M739" t="s">
        <v>126</v>
      </c>
      <c r="N739" t="s">
        <v>125</v>
      </c>
      <c r="O739" s="2">
        <v>0.46</v>
      </c>
      <c r="P739" s="2">
        <v>16</v>
      </c>
      <c r="Q739" t="s">
        <v>79</v>
      </c>
      <c r="R739" t="s">
        <v>50</v>
      </c>
      <c r="S739">
        <v>1.75</v>
      </c>
      <c r="T739">
        <v>6</v>
      </c>
      <c r="U739">
        <v>22</v>
      </c>
      <c r="V739">
        <v>24</v>
      </c>
      <c r="W739" s="2">
        <v>0.34</v>
      </c>
      <c r="X739" s="2">
        <v>10</v>
      </c>
      <c r="Y739">
        <v>7</v>
      </c>
      <c r="Z739">
        <v>12</v>
      </c>
      <c r="AA739">
        <v>3</v>
      </c>
      <c r="AC739" s="22">
        <v>1366</v>
      </c>
      <c r="AD739" s="23">
        <v>20</v>
      </c>
      <c r="AE739" s="23">
        <v>7</v>
      </c>
      <c r="AF739" s="22">
        <v>55</v>
      </c>
      <c r="AG739" s="22">
        <v>76</v>
      </c>
      <c r="AH739" s="22">
        <v>13</v>
      </c>
      <c r="AI739" s="22">
        <v>1</v>
      </c>
      <c r="AJ739" s="22">
        <v>85</v>
      </c>
      <c r="AK739" s="24">
        <v>11</v>
      </c>
      <c r="AL739" s="24" t="e">
        <f>Tabla_Estadisticas[[#This Row],[E1_Pts_Saque]]+Tabla_Estadisticas[[#This Row],[E1_Error_Saque]]/Tabla_Estadisticas[[#This Row],[E1_Total_Saques]]</f>
        <v>#DIV/0!</v>
      </c>
      <c r="AM739" s="24" t="e">
        <f>Tabla_Estadisticas[[#This Row],[E1_Pts_Contraataque]]/Tabla_Estadisticas[[#This Row],[E1_Total_Saques]]</f>
        <v>#DIV/0!</v>
      </c>
      <c r="AN739" s="22">
        <v>72</v>
      </c>
      <c r="AO739" s="22">
        <v>97</v>
      </c>
      <c r="AP739" s="22">
        <v>12</v>
      </c>
      <c r="AQ739" s="22">
        <v>2.75</v>
      </c>
      <c r="AR739" s="22">
        <v>63</v>
      </c>
      <c r="AS739" s="25">
        <v>4</v>
      </c>
      <c r="AT739" s="24" t="e">
        <f>Tabla_Estadisticas[[#This Row],[E2_Pts_Saque]]+Tabla_Estadisticas[[#This Row],[E2_Error_Saque]]/Tabla_Estadisticas[[#This Row],[E2_Total_Saques]]</f>
        <v>#DIV/0!</v>
      </c>
      <c r="AU739" s="24" t="e">
        <f>Tabla_Estadisticas[[#This Row],[E2_Pts_Contraataque]]/Tabla_Estadisticas[[#This Row],[E2_Pts_Totales]]</f>
        <v>#DIV/0!</v>
      </c>
      <c r="AW739" s="30">
        <v>1367</v>
      </c>
      <c r="AX739" s="31">
        <v>42315</v>
      </c>
      <c r="AY739" s="30">
        <f>_xlfn.XLOOKUP(Auxiliar!A1368,Equipos!$B$2:$B$24,Equipos!$A$2:$A$24,"error",0)</f>
        <v>8</v>
      </c>
      <c r="AZ739" s="30">
        <f>_xlfn.XLOOKUP(Auxiliar!B1368,Equipos!$B$2:$B$24,Equipos!$A$2:$A$24,"error",0)</f>
        <v>5</v>
      </c>
      <c r="BA739" s="30">
        <v>3</v>
      </c>
      <c r="BB739" s="30">
        <v>0</v>
      </c>
    </row>
    <row r="740" spans="1:54" x14ac:dyDescent="0.25">
      <c r="A740" t="s">
        <v>190</v>
      </c>
      <c r="B740" t="s">
        <v>82</v>
      </c>
      <c r="L740" t="s">
        <v>58</v>
      </c>
      <c r="M740" t="s">
        <v>132</v>
      </c>
      <c r="N740" t="s">
        <v>99</v>
      </c>
      <c r="O740" s="2">
        <v>0.53</v>
      </c>
      <c r="P740" s="2">
        <v>16</v>
      </c>
      <c r="Q740" t="s">
        <v>69</v>
      </c>
      <c r="R740" t="s">
        <v>51</v>
      </c>
      <c r="S740">
        <v>2.8</v>
      </c>
      <c r="T740">
        <v>2</v>
      </c>
      <c r="U740">
        <v>28</v>
      </c>
      <c r="V740">
        <v>34</v>
      </c>
      <c r="W740" s="2">
        <v>0.43</v>
      </c>
      <c r="X740" s="2">
        <v>16</v>
      </c>
      <c r="Y740">
        <v>5</v>
      </c>
      <c r="Z740">
        <v>10</v>
      </c>
      <c r="AA740">
        <v>2</v>
      </c>
      <c r="AC740" s="26">
        <v>1367</v>
      </c>
      <c r="AD740" s="27">
        <v>8</v>
      </c>
      <c r="AE740" s="27">
        <v>5</v>
      </c>
      <c r="AF740" s="26">
        <v>53</v>
      </c>
      <c r="AG740" s="26">
        <v>76</v>
      </c>
      <c r="AH740" s="26">
        <v>18</v>
      </c>
      <c r="AI740" s="26">
        <v>2.33</v>
      </c>
      <c r="AJ740" s="26">
        <v>51</v>
      </c>
      <c r="AK740" s="28">
        <v>3</v>
      </c>
      <c r="AL740" s="28" t="e">
        <f>Tabla_Estadisticas[[#This Row],[E1_Pts_Saque]]+Tabla_Estadisticas[[#This Row],[E1_Error_Saque]]/Tabla_Estadisticas[[#This Row],[E1_Total_Saques]]</f>
        <v>#DIV/0!</v>
      </c>
      <c r="AM740" s="28" t="e">
        <f>Tabla_Estadisticas[[#This Row],[E1_Pts_Contraataque]]/Tabla_Estadisticas[[#This Row],[E1_Total_Saques]]</f>
        <v>#DIV/0!</v>
      </c>
      <c r="AN740" s="26">
        <v>38</v>
      </c>
      <c r="AO740" s="26">
        <v>68</v>
      </c>
      <c r="AP740" s="26">
        <v>17</v>
      </c>
      <c r="AQ740" s="26">
        <v>1</v>
      </c>
      <c r="AR740" s="26">
        <v>58</v>
      </c>
      <c r="AS740" s="29">
        <v>7</v>
      </c>
      <c r="AT740" s="28" t="e">
        <f>Tabla_Estadisticas[[#This Row],[E2_Pts_Saque]]+Tabla_Estadisticas[[#This Row],[E2_Error_Saque]]/Tabla_Estadisticas[[#This Row],[E2_Total_Saques]]</f>
        <v>#DIV/0!</v>
      </c>
      <c r="AU740" s="28" t="e">
        <f>Tabla_Estadisticas[[#This Row],[E2_Pts_Contraataque]]/Tabla_Estadisticas[[#This Row],[E2_Pts_Totales]]</f>
        <v>#DIV/0!</v>
      </c>
      <c r="AW740" s="22">
        <v>1368</v>
      </c>
      <c r="AX740" s="32">
        <v>42319</v>
      </c>
      <c r="AY740" s="22">
        <f>_xlfn.XLOOKUP(Auxiliar!A1369,Equipos!$B$2:$B$24,Equipos!$A$2:$A$24,"error",0)</f>
        <v>21</v>
      </c>
      <c r="AZ740" s="22">
        <f>_xlfn.XLOOKUP(Auxiliar!B1369,Equipos!$B$2:$B$24,Equipos!$A$2:$A$24,"error",0)</f>
        <v>7</v>
      </c>
      <c r="BA740" s="22">
        <v>1</v>
      </c>
      <c r="BB740" s="22">
        <v>3</v>
      </c>
    </row>
    <row r="741" spans="1:54" x14ac:dyDescent="0.25">
      <c r="A741" t="s">
        <v>101</v>
      </c>
      <c r="B741" t="s">
        <v>100</v>
      </c>
      <c r="L741" t="s">
        <v>79</v>
      </c>
      <c r="M741" t="s">
        <v>79</v>
      </c>
      <c r="N741" t="s">
        <v>136</v>
      </c>
      <c r="O741" s="2">
        <v>0.5</v>
      </c>
      <c r="P741" s="2">
        <v>12</v>
      </c>
      <c r="Q741" t="s">
        <v>58</v>
      </c>
      <c r="R741" t="s">
        <v>79</v>
      </c>
      <c r="S741">
        <v>2.67</v>
      </c>
      <c r="T741">
        <v>1</v>
      </c>
      <c r="U741">
        <v>12</v>
      </c>
      <c r="V741">
        <v>26</v>
      </c>
      <c r="W741" s="2">
        <v>0.43</v>
      </c>
      <c r="X741" s="2">
        <v>14</v>
      </c>
      <c r="Y741">
        <v>7</v>
      </c>
      <c r="Z741">
        <v>1</v>
      </c>
      <c r="AA741">
        <v>0.33</v>
      </c>
      <c r="AC741" s="22">
        <v>1368</v>
      </c>
      <c r="AD741" s="23">
        <v>21</v>
      </c>
      <c r="AE741" s="23">
        <v>7</v>
      </c>
      <c r="AF741" s="22">
        <v>55</v>
      </c>
      <c r="AG741" s="22">
        <v>83</v>
      </c>
      <c r="AH741" s="22">
        <v>14</v>
      </c>
      <c r="AI741" s="22">
        <v>0.75</v>
      </c>
      <c r="AJ741" s="22">
        <v>77</v>
      </c>
      <c r="AK741" s="24">
        <v>3</v>
      </c>
      <c r="AL741" s="24" t="e">
        <f>Tabla_Estadisticas[[#This Row],[E1_Pts_Saque]]+Tabla_Estadisticas[[#This Row],[E1_Error_Saque]]/Tabla_Estadisticas[[#This Row],[E1_Total_Saques]]</f>
        <v>#DIV/0!</v>
      </c>
      <c r="AM741" s="24" t="e">
        <f>Tabla_Estadisticas[[#This Row],[E1_Pts_Contraataque]]/Tabla_Estadisticas[[#This Row],[E1_Total_Saques]]</f>
        <v>#DIV/0!</v>
      </c>
      <c r="AN741" s="22">
        <v>72</v>
      </c>
      <c r="AO741" s="22">
        <v>94</v>
      </c>
      <c r="AP741" s="22">
        <v>17</v>
      </c>
      <c r="AQ741" s="22">
        <v>0.75</v>
      </c>
      <c r="AR741" s="22">
        <v>69</v>
      </c>
      <c r="AS741" s="25">
        <v>3</v>
      </c>
      <c r="AT741" s="24" t="e">
        <f>Tabla_Estadisticas[[#This Row],[E2_Pts_Saque]]+Tabla_Estadisticas[[#This Row],[E2_Error_Saque]]/Tabla_Estadisticas[[#This Row],[E2_Total_Saques]]</f>
        <v>#DIV/0!</v>
      </c>
      <c r="AU741" s="24" t="e">
        <f>Tabla_Estadisticas[[#This Row],[E2_Pts_Contraataque]]/Tabla_Estadisticas[[#This Row],[E2_Pts_Totales]]</f>
        <v>#DIV/0!</v>
      </c>
      <c r="AW741" s="30">
        <v>1369</v>
      </c>
      <c r="AX741" s="31">
        <v>42319</v>
      </c>
      <c r="AY741" s="30">
        <f>_xlfn.XLOOKUP(Auxiliar!A1370,Equipos!$B$2:$B$24,Equipos!$A$2:$A$24,"error",0)</f>
        <v>13</v>
      </c>
      <c r="AZ741" s="30">
        <f>_xlfn.XLOOKUP(Auxiliar!B1370,Equipos!$B$2:$B$24,Equipos!$A$2:$A$24,"error",0)</f>
        <v>8</v>
      </c>
      <c r="BA741" s="30">
        <v>1</v>
      </c>
      <c r="BB741" s="30">
        <v>3</v>
      </c>
    </row>
    <row r="742" spans="1:54" x14ac:dyDescent="0.25">
      <c r="A742" t="s">
        <v>53</v>
      </c>
      <c r="B742" t="s">
        <v>71</v>
      </c>
      <c r="L742" t="s">
        <v>50</v>
      </c>
      <c r="M742" t="s">
        <v>109</v>
      </c>
      <c r="N742" t="s">
        <v>107</v>
      </c>
      <c r="O742" s="2">
        <v>0.48</v>
      </c>
      <c r="P742" s="2">
        <v>14</v>
      </c>
      <c r="Q742" t="s">
        <v>77</v>
      </c>
      <c r="R742" t="s">
        <v>84</v>
      </c>
      <c r="S742">
        <v>3</v>
      </c>
      <c r="T742">
        <v>6</v>
      </c>
      <c r="U742">
        <v>24</v>
      </c>
      <c r="V742">
        <v>34</v>
      </c>
      <c r="W742" s="2">
        <v>0.41</v>
      </c>
      <c r="X742" s="2">
        <v>17</v>
      </c>
      <c r="Y742">
        <v>5</v>
      </c>
      <c r="Z742">
        <v>5</v>
      </c>
      <c r="AA742">
        <v>1.25</v>
      </c>
      <c r="AC742" s="26">
        <v>1369</v>
      </c>
      <c r="AD742" s="27">
        <v>13</v>
      </c>
      <c r="AE742" s="27">
        <v>8</v>
      </c>
      <c r="AF742" s="26">
        <v>61</v>
      </c>
      <c r="AG742" s="26">
        <v>89</v>
      </c>
      <c r="AH742" s="26">
        <v>13</v>
      </c>
      <c r="AI742" s="26">
        <v>2</v>
      </c>
      <c r="AJ742" s="26">
        <v>72</v>
      </c>
      <c r="AK742" s="28">
        <v>9</v>
      </c>
      <c r="AL742" s="28" t="e">
        <f>Tabla_Estadisticas[[#This Row],[E1_Pts_Saque]]+Tabla_Estadisticas[[#This Row],[E1_Error_Saque]]/Tabla_Estadisticas[[#This Row],[E1_Total_Saques]]</f>
        <v>#DIV/0!</v>
      </c>
      <c r="AM742" s="28" t="e">
        <f>Tabla_Estadisticas[[#This Row],[E1_Pts_Contraataque]]/Tabla_Estadisticas[[#This Row],[E1_Total_Saques]]</f>
        <v>#DIV/0!</v>
      </c>
      <c r="AN742" s="26">
        <v>68</v>
      </c>
      <c r="AO742" s="26">
        <v>90</v>
      </c>
      <c r="AP742" s="26">
        <v>18</v>
      </c>
      <c r="AQ742" s="26">
        <v>2.25</v>
      </c>
      <c r="AR742" s="26">
        <v>76</v>
      </c>
      <c r="AS742" s="29">
        <v>8</v>
      </c>
      <c r="AT742" s="28" t="e">
        <f>Tabla_Estadisticas[[#This Row],[E2_Pts_Saque]]+Tabla_Estadisticas[[#This Row],[E2_Error_Saque]]/Tabla_Estadisticas[[#This Row],[E2_Total_Saques]]</f>
        <v>#DIV/0!</v>
      </c>
      <c r="AU742" s="28" t="e">
        <f>Tabla_Estadisticas[[#This Row],[E2_Pts_Contraataque]]/Tabla_Estadisticas[[#This Row],[E2_Pts_Totales]]</f>
        <v>#DIV/0!</v>
      </c>
      <c r="AW742" s="22">
        <v>1370</v>
      </c>
      <c r="AX742" s="32">
        <v>42319</v>
      </c>
      <c r="AY742" s="22">
        <f>_xlfn.XLOOKUP(Auxiliar!A1371,Equipos!$B$2:$B$24,Equipos!$A$2:$A$24,"error",0)</f>
        <v>2</v>
      </c>
      <c r="AZ742" s="22">
        <f>_xlfn.XLOOKUP(Auxiliar!B1371,Equipos!$B$2:$B$24,Equipos!$A$2:$A$24,"error",0)</f>
        <v>5</v>
      </c>
      <c r="BA742" s="22">
        <v>2</v>
      </c>
      <c r="BB742" s="22">
        <v>3</v>
      </c>
    </row>
    <row r="743" spans="1:54" x14ac:dyDescent="0.25">
      <c r="A743" t="s">
        <v>63</v>
      </c>
      <c r="B743" t="s">
        <v>41</v>
      </c>
      <c r="L743" t="s">
        <v>50</v>
      </c>
      <c r="M743" t="s">
        <v>122</v>
      </c>
      <c r="N743" t="s">
        <v>122</v>
      </c>
      <c r="O743" s="2">
        <v>0.35</v>
      </c>
      <c r="P743" s="2">
        <v>7</v>
      </c>
      <c r="Q743" t="s">
        <v>47</v>
      </c>
      <c r="R743" t="s">
        <v>114</v>
      </c>
      <c r="S743">
        <v>3.6</v>
      </c>
      <c r="T743">
        <v>12</v>
      </c>
      <c r="U743">
        <v>15</v>
      </c>
      <c r="V743">
        <v>42</v>
      </c>
      <c r="W743" s="2">
        <v>0.5</v>
      </c>
      <c r="X743" s="2">
        <v>23</v>
      </c>
      <c r="Y743">
        <v>11</v>
      </c>
      <c r="Z743">
        <v>9</v>
      </c>
      <c r="AA743">
        <v>1.8</v>
      </c>
      <c r="AC743" s="22">
        <v>1370</v>
      </c>
      <c r="AD743" s="23">
        <v>2</v>
      </c>
      <c r="AE743" s="23">
        <v>5</v>
      </c>
      <c r="AF743" s="22">
        <v>75</v>
      </c>
      <c r="AG743" s="22">
        <v>108</v>
      </c>
      <c r="AH743" s="22">
        <v>16</v>
      </c>
      <c r="AI743" s="22">
        <v>1.2</v>
      </c>
      <c r="AJ743" s="22">
        <v>80</v>
      </c>
      <c r="AK743" s="24">
        <v>2</v>
      </c>
      <c r="AL743" s="24" t="e">
        <f>Tabla_Estadisticas[[#This Row],[E1_Pts_Saque]]+Tabla_Estadisticas[[#This Row],[E1_Error_Saque]]/Tabla_Estadisticas[[#This Row],[E1_Total_Saques]]</f>
        <v>#DIV/0!</v>
      </c>
      <c r="AM743" s="24" t="e">
        <f>Tabla_Estadisticas[[#This Row],[E1_Pts_Contraataque]]/Tabla_Estadisticas[[#This Row],[E1_Total_Saques]]</f>
        <v>#DIV/0!</v>
      </c>
      <c r="AN743" s="22">
        <v>71</v>
      </c>
      <c r="AO743" s="22">
        <v>100</v>
      </c>
      <c r="AP743" s="22">
        <v>20</v>
      </c>
      <c r="AQ743" s="22">
        <v>0.4</v>
      </c>
      <c r="AR743" s="22">
        <v>92</v>
      </c>
      <c r="AS743" s="25">
        <v>6</v>
      </c>
      <c r="AT743" s="24" t="e">
        <f>Tabla_Estadisticas[[#This Row],[E2_Pts_Saque]]+Tabla_Estadisticas[[#This Row],[E2_Error_Saque]]/Tabla_Estadisticas[[#This Row],[E2_Total_Saques]]</f>
        <v>#DIV/0!</v>
      </c>
      <c r="AU743" s="24" t="e">
        <f>Tabla_Estadisticas[[#This Row],[E2_Pts_Contraataque]]/Tabla_Estadisticas[[#This Row],[E2_Pts_Totales]]</f>
        <v>#DIV/0!</v>
      </c>
      <c r="AW743" s="30">
        <v>1371</v>
      </c>
      <c r="AX743" s="31">
        <v>42319</v>
      </c>
      <c r="AY743" s="30">
        <f>_xlfn.XLOOKUP(Auxiliar!A1372,Equipos!$B$2:$B$24,Equipos!$A$2:$A$24,"error",0)</f>
        <v>18</v>
      </c>
      <c r="AZ743" s="30">
        <f>_xlfn.XLOOKUP(Auxiliar!B1372,Equipos!$B$2:$B$24,Equipos!$A$2:$A$24,"error",0)</f>
        <v>20</v>
      </c>
      <c r="BA743" s="30">
        <v>3</v>
      </c>
      <c r="BB743" s="30">
        <v>1</v>
      </c>
    </row>
    <row r="744" spans="1:54" x14ac:dyDescent="0.25">
      <c r="A744" t="s">
        <v>54</v>
      </c>
      <c r="B744" t="s">
        <v>92</v>
      </c>
      <c r="L744" t="s">
        <v>50</v>
      </c>
      <c r="M744" t="s">
        <v>75</v>
      </c>
      <c r="N744" t="s">
        <v>132</v>
      </c>
      <c r="O744" s="2">
        <v>0.44</v>
      </c>
      <c r="P744" s="2">
        <v>13</v>
      </c>
      <c r="Q744" t="s">
        <v>45</v>
      </c>
      <c r="R744" t="s">
        <v>47</v>
      </c>
      <c r="S744">
        <v>1.5</v>
      </c>
      <c r="T744">
        <v>2</v>
      </c>
      <c r="U744">
        <v>18</v>
      </c>
      <c r="V744">
        <v>48</v>
      </c>
      <c r="W744" s="2">
        <v>0.56999999999999995</v>
      </c>
      <c r="X744" s="2">
        <v>22</v>
      </c>
      <c r="Y744">
        <v>16</v>
      </c>
      <c r="Z744">
        <v>3</v>
      </c>
      <c r="AA744">
        <v>0.75</v>
      </c>
      <c r="AC744" s="26">
        <v>1371</v>
      </c>
      <c r="AD744" s="27">
        <v>18</v>
      </c>
      <c r="AE744" s="27">
        <v>20</v>
      </c>
      <c r="AF744" s="26">
        <v>66</v>
      </c>
      <c r="AG744" s="26">
        <v>96</v>
      </c>
      <c r="AH744" s="26">
        <v>12</v>
      </c>
      <c r="AI744" s="26">
        <v>1</v>
      </c>
      <c r="AJ744" s="26">
        <v>68</v>
      </c>
      <c r="AK744" s="28">
        <v>3</v>
      </c>
      <c r="AL744" s="28" t="e">
        <f>Tabla_Estadisticas[[#This Row],[E1_Pts_Saque]]+Tabla_Estadisticas[[#This Row],[E1_Error_Saque]]/Tabla_Estadisticas[[#This Row],[E1_Total_Saques]]</f>
        <v>#DIV/0!</v>
      </c>
      <c r="AM744" s="28" t="e">
        <f>Tabla_Estadisticas[[#This Row],[E1_Pts_Contraataque]]/Tabla_Estadisticas[[#This Row],[E1_Total_Saques]]</f>
        <v>#DIV/0!</v>
      </c>
      <c r="AN744" s="26">
        <v>64</v>
      </c>
      <c r="AO744" s="26">
        <v>87</v>
      </c>
      <c r="AP744" s="26">
        <v>19</v>
      </c>
      <c r="AQ744" s="26">
        <v>0.75</v>
      </c>
      <c r="AR744" s="26">
        <v>84</v>
      </c>
      <c r="AS744" s="29">
        <v>4</v>
      </c>
      <c r="AT744" s="28" t="e">
        <f>Tabla_Estadisticas[[#This Row],[E2_Pts_Saque]]+Tabla_Estadisticas[[#This Row],[E2_Error_Saque]]/Tabla_Estadisticas[[#This Row],[E2_Total_Saques]]</f>
        <v>#DIV/0!</v>
      </c>
      <c r="AU744" s="28" t="e">
        <f>Tabla_Estadisticas[[#This Row],[E2_Pts_Contraataque]]/Tabla_Estadisticas[[#This Row],[E2_Pts_Totales]]</f>
        <v>#DIV/0!</v>
      </c>
      <c r="AW744" s="22">
        <v>1372</v>
      </c>
      <c r="AX744" s="32">
        <v>42319</v>
      </c>
      <c r="AY744" s="22">
        <f>_xlfn.XLOOKUP(Auxiliar!A1373,Equipos!$B$2:$B$24,Equipos!$A$2:$A$24,"error",0)</f>
        <v>15</v>
      </c>
      <c r="AZ744" s="22">
        <f>_xlfn.XLOOKUP(Auxiliar!B1373,Equipos!$B$2:$B$24,Equipos!$A$2:$A$24,"error",0)</f>
        <v>17</v>
      </c>
      <c r="BA744" s="22">
        <v>3</v>
      </c>
      <c r="BB744" s="22">
        <v>0</v>
      </c>
    </row>
    <row r="745" spans="1:54" x14ac:dyDescent="0.25">
      <c r="A745" t="s">
        <v>177</v>
      </c>
      <c r="B745" t="s">
        <v>72</v>
      </c>
      <c r="L745" t="s">
        <v>98</v>
      </c>
      <c r="M745" t="s">
        <v>146</v>
      </c>
      <c r="N745" t="s">
        <v>132</v>
      </c>
      <c r="O745" s="2">
        <v>0.46</v>
      </c>
      <c r="P745" s="2">
        <v>19</v>
      </c>
      <c r="Q745" t="s">
        <v>68</v>
      </c>
      <c r="R745" t="s">
        <v>68</v>
      </c>
      <c r="S745">
        <v>1</v>
      </c>
      <c r="T745">
        <v>5</v>
      </c>
      <c r="U745">
        <v>11</v>
      </c>
      <c r="V745">
        <v>24</v>
      </c>
      <c r="W745" s="2">
        <v>0.51</v>
      </c>
      <c r="X745" s="2">
        <v>14</v>
      </c>
      <c r="Y745">
        <v>5</v>
      </c>
      <c r="Z745">
        <v>14</v>
      </c>
      <c r="AA745">
        <v>4.67</v>
      </c>
      <c r="AC745" s="22">
        <v>1372</v>
      </c>
      <c r="AD745" s="23">
        <v>15</v>
      </c>
      <c r="AE745" s="23">
        <v>17</v>
      </c>
      <c r="AF745" s="22">
        <v>48</v>
      </c>
      <c r="AG745" s="22">
        <v>74</v>
      </c>
      <c r="AH745" s="22">
        <v>8</v>
      </c>
      <c r="AI745" s="22">
        <v>1.33</v>
      </c>
      <c r="AJ745" s="22">
        <v>31</v>
      </c>
      <c r="AK745" s="24">
        <v>3</v>
      </c>
      <c r="AL745" s="24" t="e">
        <f>Tabla_Estadisticas[[#This Row],[E1_Pts_Saque]]+Tabla_Estadisticas[[#This Row],[E1_Error_Saque]]/Tabla_Estadisticas[[#This Row],[E1_Total_Saques]]</f>
        <v>#DIV/0!</v>
      </c>
      <c r="AM745" s="24" t="e">
        <f>Tabla_Estadisticas[[#This Row],[E1_Pts_Contraataque]]/Tabla_Estadisticas[[#This Row],[E1_Total_Saques]]</f>
        <v>#DIV/0!</v>
      </c>
      <c r="AN745" s="22">
        <v>32</v>
      </c>
      <c r="AO745" s="22">
        <v>46</v>
      </c>
      <c r="AP745" s="22">
        <v>15</v>
      </c>
      <c r="AQ745" s="22">
        <v>1</v>
      </c>
      <c r="AR745" s="22">
        <v>66</v>
      </c>
      <c r="AS745" s="25">
        <v>4</v>
      </c>
      <c r="AT745" s="24" t="e">
        <f>Tabla_Estadisticas[[#This Row],[E2_Pts_Saque]]+Tabla_Estadisticas[[#This Row],[E2_Error_Saque]]/Tabla_Estadisticas[[#This Row],[E2_Total_Saques]]</f>
        <v>#DIV/0!</v>
      </c>
      <c r="AU745" s="24" t="e">
        <f>Tabla_Estadisticas[[#This Row],[E2_Pts_Contraataque]]/Tabla_Estadisticas[[#This Row],[E2_Pts_Totales]]</f>
        <v>#DIV/0!</v>
      </c>
      <c r="AW745" s="30">
        <v>1373</v>
      </c>
      <c r="AX745" s="31">
        <v>42318</v>
      </c>
      <c r="AY745" s="30">
        <f>_xlfn.XLOOKUP(Auxiliar!A1374,Equipos!$B$2:$B$24,Equipos!$A$2:$A$24,"error",0)</f>
        <v>12</v>
      </c>
      <c r="AZ745" s="30">
        <f>_xlfn.XLOOKUP(Auxiliar!B1374,Equipos!$B$2:$B$24,Equipos!$A$2:$A$24,"error",0)</f>
        <v>1</v>
      </c>
      <c r="BA745" s="30">
        <v>3</v>
      </c>
      <c r="BB745" s="30">
        <v>0</v>
      </c>
    </row>
    <row r="746" spans="1:54" x14ac:dyDescent="0.25">
      <c r="A746" t="s">
        <v>190</v>
      </c>
      <c r="B746" t="s">
        <v>42</v>
      </c>
      <c r="L746" t="s">
        <v>98</v>
      </c>
      <c r="M746" t="s">
        <v>75</v>
      </c>
      <c r="N746" t="s">
        <v>89</v>
      </c>
      <c r="O746" s="2">
        <v>0.47</v>
      </c>
      <c r="P746" s="2">
        <v>9</v>
      </c>
      <c r="Q746" t="s">
        <v>58</v>
      </c>
      <c r="R746" t="s">
        <v>98</v>
      </c>
      <c r="S746">
        <v>0.67</v>
      </c>
      <c r="T746">
        <v>6</v>
      </c>
      <c r="U746">
        <v>12</v>
      </c>
      <c r="V746">
        <v>25</v>
      </c>
      <c r="W746" s="2">
        <v>0.53</v>
      </c>
      <c r="X746" s="2">
        <v>13</v>
      </c>
      <c r="Y746">
        <v>3</v>
      </c>
      <c r="Z746">
        <v>8</v>
      </c>
      <c r="AA746">
        <v>2.67</v>
      </c>
      <c r="AC746" s="26">
        <v>1373</v>
      </c>
      <c r="AD746" s="27">
        <v>12</v>
      </c>
      <c r="AE746" s="27">
        <v>1</v>
      </c>
      <c r="AF746" s="26">
        <v>51</v>
      </c>
      <c r="AG746" s="26">
        <v>75</v>
      </c>
      <c r="AH746" s="26">
        <v>8</v>
      </c>
      <c r="AI746" s="26">
        <v>1</v>
      </c>
      <c r="AJ746" s="26">
        <v>52</v>
      </c>
      <c r="AK746" s="28">
        <v>1</v>
      </c>
      <c r="AL746" s="28" t="e">
        <f>Tabla_Estadisticas[[#This Row],[E1_Pts_Saque]]+Tabla_Estadisticas[[#This Row],[E1_Error_Saque]]/Tabla_Estadisticas[[#This Row],[E1_Total_Saques]]</f>
        <v>#DIV/0!</v>
      </c>
      <c r="AM746" s="28" t="e">
        <f>Tabla_Estadisticas[[#This Row],[E1_Pts_Contraataque]]/Tabla_Estadisticas[[#This Row],[E1_Total_Saques]]</f>
        <v>#DIV/0!</v>
      </c>
      <c r="AN746" s="26">
        <v>47</v>
      </c>
      <c r="AO746" s="26">
        <v>63</v>
      </c>
      <c r="AP746" s="26">
        <v>11</v>
      </c>
      <c r="AQ746" s="26">
        <v>0.33</v>
      </c>
      <c r="AR746" s="26">
        <v>67</v>
      </c>
      <c r="AS746" s="29">
        <v>3</v>
      </c>
      <c r="AT746" s="28" t="e">
        <f>Tabla_Estadisticas[[#This Row],[E2_Pts_Saque]]+Tabla_Estadisticas[[#This Row],[E2_Error_Saque]]/Tabla_Estadisticas[[#This Row],[E2_Total_Saques]]</f>
        <v>#DIV/0!</v>
      </c>
      <c r="AU746" s="28" t="e">
        <f>Tabla_Estadisticas[[#This Row],[E2_Pts_Contraataque]]/Tabla_Estadisticas[[#This Row],[E2_Pts_Totales]]</f>
        <v>#DIV/0!</v>
      </c>
      <c r="AW746" s="22">
        <v>1374</v>
      </c>
      <c r="AX746" s="32">
        <v>42318</v>
      </c>
      <c r="AY746" s="22">
        <f>_xlfn.XLOOKUP(Auxiliar!A1375,Equipos!$B$2:$B$24,Equipos!$A$2:$A$24,"error",0)</f>
        <v>16</v>
      </c>
      <c r="AZ746" s="22">
        <f>_xlfn.XLOOKUP(Auxiliar!B1375,Equipos!$B$2:$B$24,Equipos!$A$2:$A$24,"error",0)</f>
        <v>14</v>
      </c>
      <c r="BA746" s="22">
        <v>1</v>
      </c>
      <c r="BB746" s="22">
        <v>3</v>
      </c>
    </row>
    <row r="747" spans="1:54" x14ac:dyDescent="0.25">
      <c r="A747" t="s">
        <v>92</v>
      </c>
      <c r="B747" t="s">
        <v>72</v>
      </c>
      <c r="L747" t="s">
        <v>58</v>
      </c>
      <c r="M747" t="s">
        <v>65</v>
      </c>
      <c r="N747" t="s">
        <v>152</v>
      </c>
      <c r="O747" s="2">
        <v>0.5</v>
      </c>
      <c r="P747" s="2">
        <v>14</v>
      </c>
      <c r="Q747" t="s">
        <v>47</v>
      </c>
      <c r="R747" t="s">
        <v>51</v>
      </c>
      <c r="S747">
        <v>2.8</v>
      </c>
      <c r="T747">
        <v>6</v>
      </c>
      <c r="U747">
        <v>21</v>
      </c>
      <c r="V747">
        <v>42</v>
      </c>
      <c r="W747" s="2">
        <v>0.45</v>
      </c>
      <c r="X747" s="2">
        <v>17</v>
      </c>
      <c r="Y747">
        <v>8</v>
      </c>
      <c r="Z747">
        <v>6</v>
      </c>
      <c r="AA747">
        <v>1.2</v>
      </c>
      <c r="AC747" s="22">
        <v>1374</v>
      </c>
      <c r="AD747" s="23">
        <v>16</v>
      </c>
      <c r="AE747" s="23">
        <v>14</v>
      </c>
      <c r="AF747" s="22">
        <v>58</v>
      </c>
      <c r="AG747" s="22">
        <v>82</v>
      </c>
      <c r="AH747" s="22">
        <v>12</v>
      </c>
      <c r="AI747" s="22">
        <v>1.75</v>
      </c>
      <c r="AJ747" s="22">
        <v>78</v>
      </c>
      <c r="AK747" s="24">
        <v>8</v>
      </c>
      <c r="AL747" s="24" t="e">
        <f>Tabla_Estadisticas[[#This Row],[E1_Pts_Saque]]+Tabla_Estadisticas[[#This Row],[E1_Error_Saque]]/Tabla_Estadisticas[[#This Row],[E1_Total_Saques]]</f>
        <v>#DIV/0!</v>
      </c>
      <c r="AM747" s="24" t="e">
        <f>Tabla_Estadisticas[[#This Row],[E1_Pts_Contraataque]]/Tabla_Estadisticas[[#This Row],[E1_Total_Saques]]</f>
        <v>#DIV/0!</v>
      </c>
      <c r="AN747" s="22">
        <v>66</v>
      </c>
      <c r="AO747" s="22">
        <v>93</v>
      </c>
      <c r="AP747" s="22">
        <v>15</v>
      </c>
      <c r="AQ747" s="22">
        <v>2</v>
      </c>
      <c r="AR747" s="22">
        <v>70</v>
      </c>
      <c r="AS747" s="25">
        <v>7</v>
      </c>
      <c r="AT747" s="24" t="e">
        <f>Tabla_Estadisticas[[#This Row],[E2_Pts_Saque]]+Tabla_Estadisticas[[#This Row],[E2_Error_Saque]]/Tabla_Estadisticas[[#This Row],[E2_Total_Saques]]</f>
        <v>#DIV/0!</v>
      </c>
      <c r="AU747" s="24" t="e">
        <f>Tabla_Estadisticas[[#This Row],[E2_Pts_Contraataque]]/Tabla_Estadisticas[[#This Row],[E2_Pts_Totales]]</f>
        <v>#DIV/0!</v>
      </c>
      <c r="AW747" s="30">
        <v>1375</v>
      </c>
      <c r="AX747" s="31">
        <v>42322</v>
      </c>
      <c r="AY747" s="30">
        <f>_xlfn.XLOOKUP(Auxiliar!A1376,Equipos!$B$2:$B$24,Equipos!$A$2:$A$24,"error",0)</f>
        <v>21</v>
      </c>
      <c r="AZ747" s="30">
        <f>_xlfn.XLOOKUP(Auxiliar!B1376,Equipos!$B$2:$B$24,Equipos!$A$2:$A$24,"error",0)</f>
        <v>14</v>
      </c>
      <c r="BA747" s="30">
        <v>0</v>
      </c>
      <c r="BB747" s="30">
        <v>3</v>
      </c>
    </row>
    <row r="748" spans="1:54" x14ac:dyDescent="0.25">
      <c r="A748" t="s">
        <v>177</v>
      </c>
      <c r="B748" t="s">
        <v>41</v>
      </c>
      <c r="L748" t="s">
        <v>68</v>
      </c>
      <c r="M748" t="s">
        <v>141</v>
      </c>
      <c r="N748" t="s">
        <v>104</v>
      </c>
      <c r="O748" s="2">
        <v>0.45</v>
      </c>
      <c r="P748" s="2">
        <v>23</v>
      </c>
      <c r="Q748" t="s">
        <v>50</v>
      </c>
      <c r="R748" t="s">
        <v>79</v>
      </c>
      <c r="S748">
        <v>2.67</v>
      </c>
      <c r="T748">
        <v>7</v>
      </c>
      <c r="U748">
        <v>18</v>
      </c>
      <c r="V748">
        <v>24</v>
      </c>
      <c r="W748" s="2">
        <v>0.42</v>
      </c>
      <c r="X748" s="2">
        <v>10</v>
      </c>
      <c r="Y748">
        <v>3</v>
      </c>
      <c r="Z748">
        <v>13</v>
      </c>
      <c r="AA748">
        <v>4.33</v>
      </c>
      <c r="AC748" s="26">
        <v>1375</v>
      </c>
      <c r="AD748" s="27">
        <v>21</v>
      </c>
      <c r="AE748" s="27">
        <v>14</v>
      </c>
      <c r="AF748" s="26">
        <v>42</v>
      </c>
      <c r="AG748" s="26">
        <v>61</v>
      </c>
      <c r="AH748" s="26">
        <v>8</v>
      </c>
      <c r="AI748" s="26">
        <v>0</v>
      </c>
      <c r="AJ748" s="26">
        <v>67</v>
      </c>
      <c r="AK748" s="28">
        <v>4</v>
      </c>
      <c r="AL748" s="28" t="e">
        <f>Tabla_Estadisticas[[#This Row],[E1_Pts_Saque]]+Tabla_Estadisticas[[#This Row],[E1_Error_Saque]]/Tabla_Estadisticas[[#This Row],[E1_Total_Saques]]</f>
        <v>#DIV/0!</v>
      </c>
      <c r="AM748" s="28" t="e">
        <f>Tabla_Estadisticas[[#This Row],[E1_Pts_Contraataque]]/Tabla_Estadisticas[[#This Row],[E1_Total_Saques]]</f>
        <v>#DIV/0!</v>
      </c>
      <c r="AN748" s="26">
        <v>55</v>
      </c>
      <c r="AO748" s="26">
        <v>77</v>
      </c>
      <c r="AP748" s="26">
        <v>10</v>
      </c>
      <c r="AQ748" s="26">
        <v>1.33</v>
      </c>
      <c r="AR748" s="26">
        <v>53</v>
      </c>
      <c r="AS748" s="29">
        <v>0</v>
      </c>
      <c r="AT748" s="28" t="e">
        <f>Tabla_Estadisticas[[#This Row],[E2_Pts_Saque]]+Tabla_Estadisticas[[#This Row],[E2_Error_Saque]]/Tabla_Estadisticas[[#This Row],[E2_Total_Saques]]</f>
        <v>#DIV/0!</v>
      </c>
      <c r="AU748" s="28" t="e">
        <f>Tabla_Estadisticas[[#This Row],[E2_Pts_Contraataque]]/Tabla_Estadisticas[[#This Row],[E2_Pts_Totales]]</f>
        <v>#DIV/0!</v>
      </c>
      <c r="AW748" s="22">
        <v>1376</v>
      </c>
      <c r="AX748" s="32">
        <v>42322</v>
      </c>
      <c r="AY748" s="22">
        <f>_xlfn.XLOOKUP(Auxiliar!A1377,Equipos!$B$2:$B$24,Equipos!$A$2:$A$24,"error",0)</f>
        <v>1</v>
      </c>
      <c r="AZ748" s="22">
        <f>_xlfn.XLOOKUP(Auxiliar!B1377,Equipos!$B$2:$B$24,Equipos!$A$2:$A$24,"error",0)</f>
        <v>16</v>
      </c>
      <c r="BA748" s="22">
        <v>3</v>
      </c>
      <c r="BB748" s="22">
        <v>2</v>
      </c>
    </row>
    <row r="749" spans="1:54" x14ac:dyDescent="0.25">
      <c r="A749" t="s">
        <v>54</v>
      </c>
      <c r="B749" t="s">
        <v>100</v>
      </c>
      <c r="L749" t="s">
        <v>47</v>
      </c>
      <c r="M749" t="s">
        <v>146</v>
      </c>
      <c r="N749" t="s">
        <v>114</v>
      </c>
      <c r="O749" s="2">
        <v>0.38</v>
      </c>
      <c r="P749" s="2">
        <v>5</v>
      </c>
      <c r="Q749" t="s">
        <v>68</v>
      </c>
      <c r="R749" t="s">
        <v>69</v>
      </c>
      <c r="S749">
        <v>3</v>
      </c>
      <c r="T749">
        <v>3</v>
      </c>
      <c r="U749">
        <v>23</v>
      </c>
      <c r="V749">
        <v>29</v>
      </c>
      <c r="W749" s="2">
        <v>0.45</v>
      </c>
      <c r="X749" s="2">
        <v>18</v>
      </c>
      <c r="Y749">
        <v>8</v>
      </c>
      <c r="Z749">
        <v>4</v>
      </c>
      <c r="AA749">
        <v>1.33</v>
      </c>
      <c r="AC749" s="22">
        <v>1376</v>
      </c>
      <c r="AD749" s="23">
        <v>1</v>
      </c>
      <c r="AE749" s="23">
        <v>16</v>
      </c>
      <c r="AF749" s="22">
        <v>76</v>
      </c>
      <c r="AG749" s="22">
        <v>107</v>
      </c>
      <c r="AH749" s="22">
        <v>23</v>
      </c>
      <c r="AI749" s="22">
        <v>1</v>
      </c>
      <c r="AJ749" s="22">
        <v>99</v>
      </c>
      <c r="AK749" s="24">
        <v>6</v>
      </c>
      <c r="AL749" s="24" t="e">
        <f>Tabla_Estadisticas[[#This Row],[E1_Pts_Saque]]+Tabla_Estadisticas[[#This Row],[E1_Error_Saque]]/Tabla_Estadisticas[[#This Row],[E1_Total_Saques]]</f>
        <v>#DIV/0!</v>
      </c>
      <c r="AM749" s="24" t="e">
        <f>Tabla_Estadisticas[[#This Row],[E1_Pts_Contraataque]]/Tabla_Estadisticas[[#This Row],[E1_Total_Saques]]</f>
        <v>#DIV/0!</v>
      </c>
      <c r="AN749" s="22">
        <v>77</v>
      </c>
      <c r="AO749" s="22">
        <v>111</v>
      </c>
      <c r="AP749" s="22">
        <v>12</v>
      </c>
      <c r="AQ749" s="22">
        <v>1.2</v>
      </c>
      <c r="AR749" s="22">
        <v>84</v>
      </c>
      <c r="AS749" s="25">
        <v>5</v>
      </c>
      <c r="AT749" s="24" t="e">
        <f>Tabla_Estadisticas[[#This Row],[E2_Pts_Saque]]+Tabla_Estadisticas[[#This Row],[E2_Error_Saque]]/Tabla_Estadisticas[[#This Row],[E2_Total_Saques]]</f>
        <v>#DIV/0!</v>
      </c>
      <c r="AU749" s="24" t="e">
        <f>Tabla_Estadisticas[[#This Row],[E2_Pts_Contraataque]]/Tabla_Estadisticas[[#This Row],[E2_Pts_Totales]]</f>
        <v>#DIV/0!</v>
      </c>
      <c r="AW749" s="30">
        <v>1377</v>
      </c>
      <c r="AX749" s="31">
        <v>42322</v>
      </c>
      <c r="AY749" s="30">
        <f>_xlfn.XLOOKUP(Auxiliar!A1378,Equipos!$B$2:$B$24,Equipos!$A$2:$A$24,"error",0)</f>
        <v>17</v>
      </c>
      <c r="AZ749" s="30">
        <f>_xlfn.XLOOKUP(Auxiliar!B1378,Equipos!$B$2:$B$24,Equipos!$A$2:$A$24,"error",0)</f>
        <v>12</v>
      </c>
      <c r="BA749" s="30">
        <v>1</v>
      </c>
      <c r="BB749" s="30">
        <v>3</v>
      </c>
    </row>
    <row r="750" spans="1:54" x14ac:dyDescent="0.25">
      <c r="A750" t="s">
        <v>63</v>
      </c>
      <c r="B750" t="s">
        <v>82</v>
      </c>
      <c r="L750" t="s">
        <v>79</v>
      </c>
      <c r="M750" t="s">
        <v>114</v>
      </c>
      <c r="N750" t="s">
        <v>103</v>
      </c>
      <c r="O750" s="2">
        <v>0.54</v>
      </c>
      <c r="P750" s="2">
        <v>23</v>
      </c>
      <c r="Q750" t="s">
        <v>58</v>
      </c>
      <c r="R750" t="s">
        <v>58</v>
      </c>
      <c r="S750">
        <v>1</v>
      </c>
      <c r="T750">
        <v>6</v>
      </c>
      <c r="U750">
        <v>29</v>
      </c>
      <c r="V750">
        <v>29</v>
      </c>
      <c r="W750" s="2">
        <v>0.38</v>
      </c>
      <c r="X750" s="2">
        <v>12</v>
      </c>
      <c r="Y750">
        <v>3</v>
      </c>
      <c r="Z750">
        <v>8</v>
      </c>
      <c r="AA750">
        <v>2</v>
      </c>
      <c r="AC750" s="26">
        <v>1377</v>
      </c>
      <c r="AD750" s="27">
        <v>17</v>
      </c>
      <c r="AE750" s="27">
        <v>12</v>
      </c>
      <c r="AF750" s="26">
        <v>63</v>
      </c>
      <c r="AG750" s="26">
        <v>91</v>
      </c>
      <c r="AH750" s="26">
        <v>18</v>
      </c>
      <c r="AI750" s="26">
        <v>2</v>
      </c>
      <c r="AJ750" s="26">
        <v>83</v>
      </c>
      <c r="AK750" s="28">
        <v>3</v>
      </c>
      <c r="AL750" s="28" t="e">
        <f>Tabla_Estadisticas[[#This Row],[E1_Pts_Saque]]+Tabla_Estadisticas[[#This Row],[E1_Error_Saque]]/Tabla_Estadisticas[[#This Row],[E1_Total_Saques]]</f>
        <v>#DIV/0!</v>
      </c>
      <c r="AM750" s="28" t="e">
        <f>Tabla_Estadisticas[[#This Row],[E1_Pts_Contraataque]]/Tabla_Estadisticas[[#This Row],[E1_Total_Saques]]</f>
        <v>#DIV/0!</v>
      </c>
      <c r="AN750" s="26">
        <v>65</v>
      </c>
      <c r="AO750" s="26">
        <v>98</v>
      </c>
      <c r="AP750" s="26">
        <v>15</v>
      </c>
      <c r="AQ750" s="26">
        <v>0.75</v>
      </c>
      <c r="AR750" s="26">
        <v>73</v>
      </c>
      <c r="AS750" s="29">
        <v>8</v>
      </c>
      <c r="AT750" s="28" t="e">
        <f>Tabla_Estadisticas[[#This Row],[E2_Pts_Saque]]+Tabla_Estadisticas[[#This Row],[E2_Error_Saque]]/Tabla_Estadisticas[[#This Row],[E2_Total_Saques]]</f>
        <v>#DIV/0!</v>
      </c>
      <c r="AU750" s="28" t="e">
        <f>Tabla_Estadisticas[[#This Row],[E2_Pts_Contraataque]]/Tabla_Estadisticas[[#This Row],[E2_Pts_Totales]]</f>
        <v>#DIV/0!</v>
      </c>
      <c r="AW750" s="22">
        <v>1378</v>
      </c>
      <c r="AX750" s="32">
        <v>42322</v>
      </c>
      <c r="AY750" s="22">
        <f>_xlfn.XLOOKUP(Auxiliar!A1379,Equipos!$B$2:$B$24,Equipos!$A$2:$A$24,"error",0)</f>
        <v>20</v>
      </c>
      <c r="AZ750" s="22">
        <f>_xlfn.XLOOKUP(Auxiliar!B1379,Equipos!$B$2:$B$24,Equipos!$A$2:$A$24,"error",0)</f>
        <v>15</v>
      </c>
      <c r="BA750" s="22">
        <v>0</v>
      </c>
      <c r="BB750" s="22">
        <v>3</v>
      </c>
    </row>
    <row r="751" spans="1:54" x14ac:dyDescent="0.25">
      <c r="A751" t="s">
        <v>71</v>
      </c>
      <c r="B751" t="s">
        <v>101</v>
      </c>
      <c r="L751" t="s">
        <v>49</v>
      </c>
      <c r="M751" t="s">
        <v>102</v>
      </c>
      <c r="N751" t="s">
        <v>107</v>
      </c>
      <c r="O751" s="2">
        <v>0.42</v>
      </c>
      <c r="P751" s="2">
        <v>9</v>
      </c>
      <c r="Q751" t="s">
        <v>47</v>
      </c>
      <c r="R751" t="s">
        <v>45</v>
      </c>
      <c r="S751">
        <v>2.75</v>
      </c>
      <c r="T751">
        <v>3</v>
      </c>
      <c r="U751">
        <v>24</v>
      </c>
      <c r="V751">
        <v>27</v>
      </c>
      <c r="W751" s="2">
        <v>0.36</v>
      </c>
      <c r="X751" s="2">
        <v>13</v>
      </c>
      <c r="Y751">
        <v>5</v>
      </c>
      <c r="Z751">
        <v>13</v>
      </c>
      <c r="AA751">
        <v>3.25</v>
      </c>
      <c r="AC751" s="22">
        <v>1378</v>
      </c>
      <c r="AD751" s="23">
        <v>20</v>
      </c>
      <c r="AE751" s="23">
        <v>15</v>
      </c>
      <c r="AF751" s="22">
        <v>39</v>
      </c>
      <c r="AG751" s="22">
        <v>54</v>
      </c>
      <c r="AH751" s="22">
        <v>8</v>
      </c>
      <c r="AI751" s="22">
        <v>1</v>
      </c>
      <c r="AJ751" s="22">
        <v>65</v>
      </c>
      <c r="AK751" s="24">
        <v>5</v>
      </c>
      <c r="AL751" s="24" t="e">
        <f>Tabla_Estadisticas[[#This Row],[E1_Pts_Saque]]+Tabla_Estadisticas[[#This Row],[E1_Error_Saque]]/Tabla_Estadisticas[[#This Row],[E1_Total_Saques]]</f>
        <v>#DIV/0!</v>
      </c>
      <c r="AM751" s="24" t="e">
        <f>Tabla_Estadisticas[[#This Row],[E1_Pts_Contraataque]]/Tabla_Estadisticas[[#This Row],[E1_Total_Saques]]</f>
        <v>#DIV/0!</v>
      </c>
      <c r="AN751" s="22">
        <v>55</v>
      </c>
      <c r="AO751" s="22">
        <v>74</v>
      </c>
      <c r="AP751" s="22">
        <v>9</v>
      </c>
      <c r="AQ751" s="22">
        <v>1.67</v>
      </c>
      <c r="AR751" s="22">
        <v>46</v>
      </c>
      <c r="AS751" s="25">
        <v>3</v>
      </c>
      <c r="AT751" s="24" t="e">
        <f>Tabla_Estadisticas[[#This Row],[E2_Pts_Saque]]+Tabla_Estadisticas[[#This Row],[E2_Error_Saque]]/Tabla_Estadisticas[[#This Row],[E2_Total_Saques]]</f>
        <v>#DIV/0!</v>
      </c>
      <c r="AU751" s="24" t="e">
        <f>Tabla_Estadisticas[[#This Row],[E2_Pts_Contraataque]]/Tabla_Estadisticas[[#This Row],[E2_Pts_Totales]]</f>
        <v>#DIV/0!</v>
      </c>
      <c r="AW751" s="30">
        <v>1379</v>
      </c>
      <c r="AX751" s="31">
        <v>42321</v>
      </c>
      <c r="AY751" s="30">
        <f>_xlfn.XLOOKUP(Auxiliar!A1380,Equipos!$B$2:$B$24,Equipos!$A$2:$A$24,"error",0)</f>
        <v>5</v>
      </c>
      <c r="AZ751" s="30">
        <f>_xlfn.XLOOKUP(Auxiliar!B1380,Equipos!$B$2:$B$24,Equipos!$A$2:$A$24,"error",0)</f>
        <v>18</v>
      </c>
      <c r="BA751" s="30">
        <v>1</v>
      </c>
      <c r="BB751" s="30">
        <v>3</v>
      </c>
    </row>
    <row r="752" spans="1:54" x14ac:dyDescent="0.25">
      <c r="A752" t="s">
        <v>71</v>
      </c>
      <c r="B752" t="s">
        <v>190</v>
      </c>
      <c r="L752" t="s">
        <v>69</v>
      </c>
      <c r="M752" t="s">
        <v>141</v>
      </c>
      <c r="N752" t="s">
        <v>144</v>
      </c>
      <c r="O752" s="2">
        <v>0.55000000000000004</v>
      </c>
      <c r="P752" s="2">
        <v>6</v>
      </c>
      <c r="Q752" t="s">
        <v>69</v>
      </c>
      <c r="R752" t="s">
        <v>84</v>
      </c>
      <c r="S752">
        <v>3</v>
      </c>
      <c r="T752">
        <v>5</v>
      </c>
      <c r="U752">
        <v>31</v>
      </c>
      <c r="V752">
        <v>29</v>
      </c>
      <c r="W752" s="2">
        <v>0.34</v>
      </c>
      <c r="X752" s="2">
        <v>4</v>
      </c>
      <c r="Y752">
        <v>7</v>
      </c>
      <c r="Z752">
        <v>12</v>
      </c>
      <c r="AA752">
        <v>3</v>
      </c>
      <c r="AC752" s="26">
        <v>1379</v>
      </c>
      <c r="AD752" s="27">
        <v>5</v>
      </c>
      <c r="AE752" s="27">
        <v>18</v>
      </c>
      <c r="AF752" s="26">
        <v>62</v>
      </c>
      <c r="AG752" s="26">
        <v>84</v>
      </c>
      <c r="AH752" s="26">
        <v>13</v>
      </c>
      <c r="AI752" s="26">
        <v>0.75</v>
      </c>
      <c r="AJ752" s="26">
        <v>83</v>
      </c>
      <c r="AK752" s="28">
        <v>3</v>
      </c>
      <c r="AL752" s="28" t="e">
        <f>Tabla_Estadisticas[[#This Row],[E1_Pts_Saque]]+Tabla_Estadisticas[[#This Row],[E1_Error_Saque]]/Tabla_Estadisticas[[#This Row],[E1_Total_Saques]]</f>
        <v>#DIV/0!</v>
      </c>
      <c r="AM752" s="28" t="e">
        <f>Tabla_Estadisticas[[#This Row],[E1_Pts_Contraataque]]/Tabla_Estadisticas[[#This Row],[E1_Total_Saques]]</f>
        <v>#DIV/0!</v>
      </c>
      <c r="AN752" s="26">
        <v>67</v>
      </c>
      <c r="AO752" s="26">
        <v>95</v>
      </c>
      <c r="AP752" s="26">
        <v>12</v>
      </c>
      <c r="AQ752" s="26">
        <v>0.75</v>
      </c>
      <c r="AR752" s="26">
        <v>71</v>
      </c>
      <c r="AS752" s="29">
        <v>3</v>
      </c>
      <c r="AT752" s="28" t="e">
        <f>Tabla_Estadisticas[[#This Row],[E2_Pts_Saque]]+Tabla_Estadisticas[[#This Row],[E2_Error_Saque]]/Tabla_Estadisticas[[#This Row],[E2_Total_Saques]]</f>
        <v>#DIV/0!</v>
      </c>
      <c r="AU752" s="28" t="e">
        <f>Tabla_Estadisticas[[#This Row],[E2_Pts_Contraataque]]/Tabla_Estadisticas[[#This Row],[E2_Pts_Totales]]</f>
        <v>#DIV/0!</v>
      </c>
      <c r="AW752" s="22">
        <v>1380</v>
      </c>
      <c r="AX752" s="32">
        <v>42322</v>
      </c>
      <c r="AY752" s="22">
        <f>_xlfn.XLOOKUP(Auxiliar!A1381,Equipos!$B$2:$B$24,Equipos!$A$2:$A$24,"error",0)</f>
        <v>8</v>
      </c>
      <c r="AZ752" s="22">
        <f>_xlfn.XLOOKUP(Auxiliar!B1381,Equipos!$B$2:$B$24,Equipos!$A$2:$A$24,"error",0)</f>
        <v>2</v>
      </c>
      <c r="BA752" s="22">
        <v>2</v>
      </c>
      <c r="BB752" s="22">
        <v>3</v>
      </c>
    </row>
    <row r="753" spans="1:54" x14ac:dyDescent="0.25">
      <c r="A753" t="s">
        <v>101</v>
      </c>
      <c r="B753" t="s">
        <v>63</v>
      </c>
      <c r="L753" t="s">
        <v>77</v>
      </c>
      <c r="M753" t="s">
        <v>79</v>
      </c>
      <c r="N753" t="s">
        <v>75</v>
      </c>
      <c r="O753" s="2">
        <v>0.53</v>
      </c>
      <c r="P753" s="2">
        <v>10</v>
      </c>
      <c r="Q753" t="s">
        <v>58</v>
      </c>
      <c r="R753" t="s">
        <v>45</v>
      </c>
      <c r="S753">
        <v>3.67</v>
      </c>
      <c r="T753">
        <v>1</v>
      </c>
      <c r="U753">
        <v>20</v>
      </c>
      <c r="V753">
        <v>19</v>
      </c>
      <c r="W753" s="2">
        <v>0.32</v>
      </c>
      <c r="X753" s="2">
        <v>9</v>
      </c>
      <c r="Y753">
        <v>3</v>
      </c>
      <c r="Z753">
        <v>7</v>
      </c>
      <c r="AA753">
        <v>2.33</v>
      </c>
      <c r="AC753" s="22">
        <v>1380</v>
      </c>
      <c r="AD753" s="23">
        <v>8</v>
      </c>
      <c r="AE753" s="23">
        <v>2</v>
      </c>
      <c r="AF753" s="22">
        <v>56</v>
      </c>
      <c r="AG753" s="22">
        <v>73</v>
      </c>
      <c r="AH753" s="22">
        <v>12</v>
      </c>
      <c r="AI753" s="22">
        <v>0.8</v>
      </c>
      <c r="AJ753" s="22">
        <v>35</v>
      </c>
      <c r="AK753" s="24">
        <v>3</v>
      </c>
      <c r="AL753" s="24" t="e">
        <f>Tabla_Estadisticas[[#This Row],[E1_Pts_Saque]]+Tabla_Estadisticas[[#This Row],[E1_Error_Saque]]/Tabla_Estadisticas[[#This Row],[E1_Total_Saques]]</f>
        <v>#DIV/0!</v>
      </c>
      <c r="AM753" s="24" t="e">
        <f>Tabla_Estadisticas[[#This Row],[E1_Pts_Contraataque]]/Tabla_Estadisticas[[#This Row],[E1_Total_Saques]]</f>
        <v>#DIV/0!</v>
      </c>
      <c r="AN753" s="22">
        <v>29</v>
      </c>
      <c r="AO753" s="22">
        <v>46</v>
      </c>
      <c r="AP753" s="22">
        <v>11</v>
      </c>
      <c r="AQ753" s="22">
        <v>0.6</v>
      </c>
      <c r="AR753" s="22">
        <v>61</v>
      </c>
      <c r="AS753" s="25">
        <v>4</v>
      </c>
      <c r="AT753" s="24" t="e">
        <f>Tabla_Estadisticas[[#This Row],[E2_Pts_Saque]]+Tabla_Estadisticas[[#This Row],[E2_Error_Saque]]/Tabla_Estadisticas[[#This Row],[E2_Total_Saques]]</f>
        <v>#DIV/0!</v>
      </c>
      <c r="AU753" s="24" t="e">
        <f>Tabla_Estadisticas[[#This Row],[E2_Pts_Contraataque]]/Tabla_Estadisticas[[#This Row],[E2_Pts_Totales]]</f>
        <v>#DIV/0!</v>
      </c>
      <c r="AW753" s="30">
        <v>1381</v>
      </c>
      <c r="AX753" s="31">
        <v>42322</v>
      </c>
      <c r="AY753" s="30">
        <f>_xlfn.XLOOKUP(Auxiliar!A1382,Equipos!$B$2:$B$24,Equipos!$A$2:$A$24,"error",0)</f>
        <v>13</v>
      </c>
      <c r="AZ753" s="30">
        <f>_xlfn.XLOOKUP(Auxiliar!B1382,Equipos!$B$2:$B$24,Equipos!$A$2:$A$24,"error",0)</f>
        <v>7</v>
      </c>
      <c r="BA753" s="30">
        <v>3</v>
      </c>
      <c r="BB753" s="30">
        <v>0</v>
      </c>
    </row>
    <row r="754" spans="1:54" x14ac:dyDescent="0.25">
      <c r="A754" t="s">
        <v>82</v>
      </c>
      <c r="B754" t="s">
        <v>54</v>
      </c>
      <c r="L754" t="s">
        <v>58</v>
      </c>
      <c r="M754" t="s">
        <v>51</v>
      </c>
      <c r="N754" t="s">
        <v>104</v>
      </c>
      <c r="O754" s="2">
        <v>0.52</v>
      </c>
      <c r="P754" s="2">
        <v>14</v>
      </c>
      <c r="Q754" t="s">
        <v>50</v>
      </c>
      <c r="R754" t="s">
        <v>51</v>
      </c>
      <c r="S754">
        <v>3.5</v>
      </c>
      <c r="T754">
        <v>2</v>
      </c>
      <c r="U754">
        <v>16</v>
      </c>
      <c r="V754">
        <v>38</v>
      </c>
      <c r="W754" s="2">
        <v>0.5</v>
      </c>
      <c r="X754" s="2">
        <v>9</v>
      </c>
      <c r="Y754">
        <v>12</v>
      </c>
      <c r="Z754">
        <v>8</v>
      </c>
      <c r="AA754">
        <v>2</v>
      </c>
      <c r="AC754" s="26">
        <v>1381</v>
      </c>
      <c r="AD754" s="27">
        <v>13</v>
      </c>
      <c r="AE754" s="27">
        <v>7</v>
      </c>
      <c r="AF754" s="26">
        <v>53</v>
      </c>
      <c r="AG754" s="26">
        <v>73</v>
      </c>
      <c r="AH754" s="26">
        <v>11</v>
      </c>
      <c r="AI754" s="26">
        <v>1.67</v>
      </c>
      <c r="AJ754" s="26">
        <v>43</v>
      </c>
      <c r="AK754" s="28">
        <v>3</v>
      </c>
      <c r="AL754" s="28" t="e">
        <f>Tabla_Estadisticas[[#This Row],[E1_Pts_Saque]]+Tabla_Estadisticas[[#This Row],[E1_Error_Saque]]/Tabla_Estadisticas[[#This Row],[E1_Total_Saques]]</f>
        <v>#DIV/0!</v>
      </c>
      <c r="AM754" s="28" t="e">
        <f>Tabla_Estadisticas[[#This Row],[E1_Pts_Contraataque]]/Tabla_Estadisticas[[#This Row],[E1_Total_Saques]]</f>
        <v>#DIV/0!</v>
      </c>
      <c r="AN754" s="26">
        <v>39</v>
      </c>
      <c r="AO754" s="26">
        <v>58</v>
      </c>
      <c r="AP754" s="26">
        <v>15</v>
      </c>
      <c r="AQ754" s="26">
        <v>1</v>
      </c>
      <c r="AR754" s="26">
        <v>62</v>
      </c>
      <c r="AS754" s="29">
        <v>5</v>
      </c>
      <c r="AT754" s="28" t="e">
        <f>Tabla_Estadisticas[[#This Row],[E2_Pts_Saque]]+Tabla_Estadisticas[[#This Row],[E2_Error_Saque]]/Tabla_Estadisticas[[#This Row],[E2_Total_Saques]]</f>
        <v>#DIV/0!</v>
      </c>
      <c r="AU754" s="28" t="e">
        <f>Tabla_Estadisticas[[#This Row],[E2_Pts_Contraataque]]/Tabla_Estadisticas[[#This Row],[E2_Pts_Totales]]</f>
        <v>#DIV/0!</v>
      </c>
      <c r="AW754" s="22">
        <v>1382</v>
      </c>
      <c r="AX754" s="32">
        <v>42329</v>
      </c>
      <c r="AY754" s="22">
        <f>_xlfn.XLOOKUP(Auxiliar!A1383,Equipos!$B$2:$B$24,Equipos!$A$2:$A$24,"error",0)</f>
        <v>13</v>
      </c>
      <c r="AZ754" s="22">
        <f>_xlfn.XLOOKUP(Auxiliar!B1383,Equipos!$B$2:$B$24,Equipos!$A$2:$A$24,"error",0)</f>
        <v>21</v>
      </c>
      <c r="BA754" s="22">
        <v>3</v>
      </c>
      <c r="BB754" s="22">
        <v>0</v>
      </c>
    </row>
    <row r="755" spans="1:54" x14ac:dyDescent="0.25">
      <c r="A755" t="s">
        <v>53</v>
      </c>
      <c r="B755" t="s">
        <v>177</v>
      </c>
      <c r="L755" t="s">
        <v>58</v>
      </c>
      <c r="M755" t="s">
        <v>109</v>
      </c>
      <c r="N755" t="s">
        <v>74</v>
      </c>
      <c r="O755" s="2">
        <v>0.36</v>
      </c>
      <c r="P755" s="2">
        <v>5</v>
      </c>
      <c r="Q755" t="s">
        <v>68</v>
      </c>
      <c r="R755" t="s">
        <v>79</v>
      </c>
      <c r="S755">
        <v>2.67</v>
      </c>
      <c r="T755">
        <v>4</v>
      </c>
      <c r="U755">
        <v>15</v>
      </c>
      <c r="V755">
        <v>34</v>
      </c>
      <c r="W755" s="2">
        <v>0.53</v>
      </c>
      <c r="X755" s="2">
        <v>10</v>
      </c>
      <c r="Y755">
        <v>7</v>
      </c>
      <c r="Z755">
        <v>7</v>
      </c>
      <c r="AA755">
        <v>2.33</v>
      </c>
      <c r="AC755" s="22">
        <v>1382</v>
      </c>
      <c r="AD755" s="23">
        <v>13</v>
      </c>
      <c r="AE755" s="23">
        <v>21</v>
      </c>
      <c r="AF755" s="22">
        <v>53</v>
      </c>
      <c r="AG755" s="22">
        <v>73</v>
      </c>
      <c r="AH755" s="22">
        <v>16</v>
      </c>
      <c r="AI755" s="22">
        <v>2</v>
      </c>
      <c r="AJ755" s="22">
        <v>39</v>
      </c>
      <c r="AK755" s="24">
        <v>5</v>
      </c>
      <c r="AL755" s="24" t="e">
        <f>Tabla_Estadisticas[[#This Row],[E1_Pts_Saque]]+Tabla_Estadisticas[[#This Row],[E1_Error_Saque]]/Tabla_Estadisticas[[#This Row],[E1_Total_Saques]]</f>
        <v>#DIV/0!</v>
      </c>
      <c r="AM755" s="24" t="e">
        <f>Tabla_Estadisticas[[#This Row],[E1_Pts_Contraataque]]/Tabla_Estadisticas[[#This Row],[E1_Total_Saques]]</f>
        <v>#DIV/0!</v>
      </c>
      <c r="AN755" s="22">
        <v>32</v>
      </c>
      <c r="AO755" s="22">
        <v>51</v>
      </c>
      <c r="AP755" s="22">
        <v>12</v>
      </c>
      <c r="AQ755" s="22">
        <v>1.67</v>
      </c>
      <c r="AR755" s="22">
        <v>57</v>
      </c>
      <c r="AS755" s="25">
        <v>6</v>
      </c>
      <c r="AT755" s="24" t="e">
        <f>Tabla_Estadisticas[[#This Row],[E2_Pts_Saque]]+Tabla_Estadisticas[[#This Row],[E2_Error_Saque]]/Tabla_Estadisticas[[#This Row],[E2_Total_Saques]]</f>
        <v>#DIV/0!</v>
      </c>
      <c r="AU755" s="24" t="e">
        <f>Tabla_Estadisticas[[#This Row],[E2_Pts_Contraataque]]/Tabla_Estadisticas[[#This Row],[E2_Pts_Totales]]</f>
        <v>#DIV/0!</v>
      </c>
      <c r="AW755" s="30">
        <v>1383</v>
      </c>
      <c r="AX755" s="31">
        <v>42330</v>
      </c>
      <c r="AY755" s="30">
        <f>_xlfn.XLOOKUP(Auxiliar!A1384,Equipos!$B$2:$B$24,Equipos!$A$2:$A$24,"error",0)</f>
        <v>2</v>
      </c>
      <c r="AZ755" s="30">
        <f>_xlfn.XLOOKUP(Auxiliar!B1384,Equipos!$B$2:$B$24,Equipos!$A$2:$A$24,"error",0)</f>
        <v>7</v>
      </c>
      <c r="BA755" s="30">
        <v>2</v>
      </c>
      <c r="BB755" s="30">
        <v>3</v>
      </c>
    </row>
    <row r="756" spans="1:54" x14ac:dyDescent="0.25">
      <c r="A756" t="s">
        <v>41</v>
      </c>
      <c r="B756" t="s">
        <v>72</v>
      </c>
      <c r="L756" t="s">
        <v>47</v>
      </c>
      <c r="M756" t="s">
        <v>126</v>
      </c>
      <c r="N756" t="s">
        <v>120</v>
      </c>
      <c r="O756" s="2">
        <v>0.46</v>
      </c>
      <c r="P756" s="2">
        <v>17</v>
      </c>
      <c r="Q756" t="s">
        <v>45</v>
      </c>
      <c r="R756" t="s">
        <v>84</v>
      </c>
      <c r="S756">
        <v>3</v>
      </c>
      <c r="T756">
        <v>1</v>
      </c>
      <c r="U756">
        <v>26</v>
      </c>
      <c r="V756">
        <v>48</v>
      </c>
      <c r="W756" s="2">
        <v>0.52</v>
      </c>
      <c r="X756" s="2">
        <v>16</v>
      </c>
      <c r="Y756">
        <v>9</v>
      </c>
      <c r="Z756">
        <v>7</v>
      </c>
      <c r="AA756">
        <v>1.75</v>
      </c>
      <c r="AC756" s="26">
        <v>1383</v>
      </c>
      <c r="AD756" s="27">
        <v>2</v>
      </c>
      <c r="AE756" s="27">
        <v>7</v>
      </c>
      <c r="AF756" s="26">
        <v>68</v>
      </c>
      <c r="AG756" s="26">
        <v>100</v>
      </c>
      <c r="AH756" s="26">
        <v>19</v>
      </c>
      <c r="AI756" s="26">
        <v>0.8</v>
      </c>
      <c r="AJ756" s="26">
        <v>85</v>
      </c>
      <c r="AK756" s="28">
        <v>5</v>
      </c>
      <c r="AL756" s="28" t="e">
        <f>Tabla_Estadisticas[[#This Row],[E1_Pts_Saque]]+Tabla_Estadisticas[[#This Row],[E1_Error_Saque]]/Tabla_Estadisticas[[#This Row],[E1_Total_Saques]]</f>
        <v>#DIV/0!</v>
      </c>
      <c r="AM756" s="28" t="e">
        <f>Tabla_Estadisticas[[#This Row],[E1_Pts_Contraataque]]/Tabla_Estadisticas[[#This Row],[E1_Total_Saques]]</f>
        <v>#DIV/0!</v>
      </c>
      <c r="AN756" s="26">
        <v>70</v>
      </c>
      <c r="AO756" s="26">
        <v>105</v>
      </c>
      <c r="AP756" s="26">
        <v>20</v>
      </c>
      <c r="AQ756" s="26">
        <v>1</v>
      </c>
      <c r="AR756" s="26">
        <v>81</v>
      </c>
      <c r="AS756" s="29">
        <v>4</v>
      </c>
      <c r="AT756" s="28" t="e">
        <f>Tabla_Estadisticas[[#This Row],[E2_Pts_Saque]]+Tabla_Estadisticas[[#This Row],[E2_Error_Saque]]/Tabla_Estadisticas[[#This Row],[E2_Total_Saques]]</f>
        <v>#DIV/0!</v>
      </c>
      <c r="AU756" s="28" t="e">
        <f>Tabla_Estadisticas[[#This Row],[E2_Pts_Contraataque]]/Tabla_Estadisticas[[#This Row],[E2_Pts_Totales]]</f>
        <v>#DIV/0!</v>
      </c>
      <c r="AW756" s="22">
        <v>1384</v>
      </c>
      <c r="AX756" s="32">
        <v>42329</v>
      </c>
      <c r="AY756" s="22">
        <f>_xlfn.XLOOKUP(Auxiliar!A1385,Equipos!$B$2:$B$24,Equipos!$A$2:$A$24,"error",0)</f>
        <v>18</v>
      </c>
      <c r="AZ756" s="22">
        <f>_xlfn.XLOOKUP(Auxiliar!B1385,Equipos!$B$2:$B$24,Equipos!$A$2:$A$24,"error",0)</f>
        <v>8</v>
      </c>
      <c r="BA756" s="22">
        <v>1</v>
      </c>
      <c r="BB756" s="22">
        <v>3</v>
      </c>
    </row>
    <row r="757" spans="1:54" x14ac:dyDescent="0.25">
      <c r="A757" t="s">
        <v>92</v>
      </c>
      <c r="B757" t="s">
        <v>42</v>
      </c>
      <c r="L757" t="s">
        <v>58</v>
      </c>
      <c r="M757" t="s">
        <v>146</v>
      </c>
      <c r="N757" t="s">
        <v>110</v>
      </c>
      <c r="O757" s="2">
        <v>0.4</v>
      </c>
      <c r="P757" s="2">
        <v>13</v>
      </c>
      <c r="Q757" t="s">
        <v>58</v>
      </c>
      <c r="R757" t="s">
        <v>50</v>
      </c>
      <c r="S757">
        <v>1.75</v>
      </c>
      <c r="T757">
        <v>7</v>
      </c>
      <c r="U757">
        <v>22</v>
      </c>
      <c r="V757">
        <v>44</v>
      </c>
      <c r="W757" s="2">
        <v>0.51</v>
      </c>
      <c r="X757" s="2">
        <v>12</v>
      </c>
      <c r="Y757">
        <v>2</v>
      </c>
      <c r="Z757">
        <v>12</v>
      </c>
      <c r="AA757">
        <v>3</v>
      </c>
      <c r="AC757" s="22">
        <v>1384</v>
      </c>
      <c r="AD757" s="23">
        <v>18</v>
      </c>
      <c r="AE757" s="23">
        <v>8</v>
      </c>
      <c r="AF757" s="22">
        <v>62</v>
      </c>
      <c r="AG757" s="22">
        <v>96</v>
      </c>
      <c r="AH757" s="22">
        <v>15</v>
      </c>
      <c r="AI757" s="22">
        <v>0.75</v>
      </c>
      <c r="AJ757" s="22">
        <v>82</v>
      </c>
      <c r="AK757" s="24">
        <v>4</v>
      </c>
      <c r="AL757" s="24" t="e">
        <f>Tabla_Estadisticas[[#This Row],[E1_Pts_Saque]]+Tabla_Estadisticas[[#This Row],[E1_Error_Saque]]/Tabla_Estadisticas[[#This Row],[E1_Total_Saques]]</f>
        <v>#DIV/0!</v>
      </c>
      <c r="AM757" s="24" t="e">
        <f>Tabla_Estadisticas[[#This Row],[E1_Pts_Contraataque]]/Tabla_Estadisticas[[#This Row],[E1_Total_Saques]]</f>
        <v>#DIV/0!</v>
      </c>
      <c r="AN757" s="22">
        <v>76</v>
      </c>
      <c r="AO757" s="22">
        <v>101</v>
      </c>
      <c r="AP757" s="22">
        <v>19</v>
      </c>
      <c r="AQ757" s="22">
        <v>1</v>
      </c>
      <c r="AR757" s="22">
        <v>81</v>
      </c>
      <c r="AS757" s="25">
        <v>3</v>
      </c>
      <c r="AT757" s="24" t="e">
        <f>Tabla_Estadisticas[[#This Row],[E2_Pts_Saque]]+Tabla_Estadisticas[[#This Row],[E2_Error_Saque]]/Tabla_Estadisticas[[#This Row],[E2_Total_Saques]]</f>
        <v>#DIV/0!</v>
      </c>
      <c r="AU757" s="24" t="e">
        <f>Tabla_Estadisticas[[#This Row],[E2_Pts_Contraataque]]/Tabla_Estadisticas[[#This Row],[E2_Pts_Totales]]</f>
        <v>#DIV/0!</v>
      </c>
      <c r="AW757" s="30">
        <v>1385</v>
      </c>
      <c r="AX757" s="31">
        <v>42329</v>
      </c>
      <c r="AY757" s="30">
        <f>_xlfn.XLOOKUP(Auxiliar!A1386,Equipos!$B$2:$B$24,Equipos!$A$2:$A$24,"error",0)</f>
        <v>15</v>
      </c>
      <c r="AZ757" s="30">
        <f>_xlfn.XLOOKUP(Auxiliar!B1386,Equipos!$B$2:$B$24,Equipos!$A$2:$A$24,"error",0)</f>
        <v>5</v>
      </c>
      <c r="BA757" s="30">
        <v>3</v>
      </c>
      <c r="BB757" s="30">
        <v>0</v>
      </c>
    </row>
    <row r="758" spans="1:54" x14ac:dyDescent="0.25">
      <c r="A758" t="s">
        <v>190</v>
      </c>
      <c r="B758" t="s">
        <v>92</v>
      </c>
      <c r="L758" t="s">
        <v>98</v>
      </c>
      <c r="M758" t="s">
        <v>75</v>
      </c>
      <c r="N758" t="s">
        <v>107</v>
      </c>
      <c r="O758" s="2">
        <v>0.48</v>
      </c>
      <c r="P758" s="2">
        <v>15</v>
      </c>
      <c r="Q758" t="s">
        <v>50</v>
      </c>
      <c r="R758" t="s">
        <v>69</v>
      </c>
      <c r="S758">
        <v>3</v>
      </c>
      <c r="T758">
        <v>5</v>
      </c>
      <c r="U758">
        <v>11</v>
      </c>
      <c r="V758">
        <v>28</v>
      </c>
      <c r="W758" s="2">
        <v>0.52</v>
      </c>
      <c r="X758" s="2">
        <v>14</v>
      </c>
      <c r="Y758">
        <v>7</v>
      </c>
      <c r="Z758">
        <v>5</v>
      </c>
      <c r="AA758">
        <v>1.67</v>
      </c>
      <c r="AC758" s="26">
        <v>1385</v>
      </c>
      <c r="AD758" s="27">
        <v>15</v>
      </c>
      <c r="AE758" s="27">
        <v>5</v>
      </c>
      <c r="AF758" s="26">
        <v>49</v>
      </c>
      <c r="AG758" s="26">
        <v>76</v>
      </c>
      <c r="AH758" s="26">
        <v>8</v>
      </c>
      <c r="AI758" s="26">
        <v>1.67</v>
      </c>
      <c r="AJ758" s="26">
        <v>41</v>
      </c>
      <c r="AK758" s="28">
        <v>2</v>
      </c>
      <c r="AL758" s="28" t="e">
        <f>Tabla_Estadisticas[[#This Row],[E1_Pts_Saque]]+Tabla_Estadisticas[[#This Row],[E1_Error_Saque]]/Tabla_Estadisticas[[#This Row],[E1_Total_Saques]]</f>
        <v>#DIV/0!</v>
      </c>
      <c r="AM758" s="28" t="e">
        <f>Tabla_Estadisticas[[#This Row],[E1_Pts_Contraataque]]/Tabla_Estadisticas[[#This Row],[E1_Total_Saques]]</f>
        <v>#DIV/0!</v>
      </c>
      <c r="AN758" s="26">
        <v>33</v>
      </c>
      <c r="AO758" s="26">
        <v>53</v>
      </c>
      <c r="AP758" s="26">
        <v>12</v>
      </c>
      <c r="AQ758" s="26">
        <v>0.67</v>
      </c>
      <c r="AR758" s="26">
        <v>68</v>
      </c>
      <c r="AS758" s="29">
        <v>5</v>
      </c>
      <c r="AT758" s="28" t="e">
        <f>Tabla_Estadisticas[[#This Row],[E2_Pts_Saque]]+Tabla_Estadisticas[[#This Row],[E2_Error_Saque]]/Tabla_Estadisticas[[#This Row],[E2_Total_Saques]]</f>
        <v>#DIV/0!</v>
      </c>
      <c r="AU758" s="28" t="e">
        <f>Tabla_Estadisticas[[#This Row],[E2_Pts_Contraataque]]/Tabla_Estadisticas[[#This Row],[E2_Pts_Totales]]</f>
        <v>#DIV/0!</v>
      </c>
      <c r="AW758" s="22">
        <v>1386</v>
      </c>
      <c r="AX758" s="32">
        <v>42328</v>
      </c>
      <c r="AY758" s="22">
        <f>_xlfn.XLOOKUP(Auxiliar!A1387,Equipos!$B$2:$B$24,Equipos!$A$2:$A$24,"error",0)</f>
        <v>12</v>
      </c>
      <c r="AZ758" s="22">
        <f>_xlfn.XLOOKUP(Auxiliar!B1387,Equipos!$B$2:$B$24,Equipos!$A$2:$A$24,"error",0)</f>
        <v>20</v>
      </c>
      <c r="BA758" s="22">
        <v>3</v>
      </c>
      <c r="BB758" s="22">
        <v>0</v>
      </c>
    </row>
    <row r="759" spans="1:54" x14ac:dyDescent="0.25">
      <c r="A759" t="s">
        <v>42</v>
      </c>
      <c r="B759" t="s">
        <v>41</v>
      </c>
      <c r="L759" t="s">
        <v>58</v>
      </c>
      <c r="M759" t="s">
        <v>146</v>
      </c>
      <c r="N759" t="s">
        <v>61</v>
      </c>
      <c r="O759" s="2">
        <v>0.54</v>
      </c>
      <c r="P759" s="2">
        <v>26</v>
      </c>
      <c r="Q759" t="s">
        <v>58</v>
      </c>
      <c r="R759" t="s">
        <v>50</v>
      </c>
      <c r="S759">
        <v>1.75</v>
      </c>
      <c r="T759">
        <v>6</v>
      </c>
      <c r="U759">
        <v>20</v>
      </c>
      <c r="V759">
        <v>50</v>
      </c>
      <c r="W759" s="2">
        <v>0.55000000000000004</v>
      </c>
      <c r="X759" s="2">
        <v>18</v>
      </c>
      <c r="Y759">
        <v>7</v>
      </c>
      <c r="Z759">
        <v>5</v>
      </c>
      <c r="AA759">
        <v>1.25</v>
      </c>
      <c r="AC759" s="22">
        <v>1386</v>
      </c>
      <c r="AD759" s="23">
        <v>12</v>
      </c>
      <c r="AE759" s="23">
        <v>20</v>
      </c>
      <c r="AF759" s="22">
        <v>62</v>
      </c>
      <c r="AG759" s="22">
        <v>80</v>
      </c>
      <c r="AH759" s="22">
        <v>11</v>
      </c>
      <c r="AI759" s="22">
        <v>1</v>
      </c>
      <c r="AJ759" s="22">
        <v>60</v>
      </c>
      <c r="AK759" s="24">
        <v>2</v>
      </c>
      <c r="AL759" s="24" t="e">
        <f>Tabla_Estadisticas[[#This Row],[E1_Pts_Saque]]+Tabla_Estadisticas[[#This Row],[E1_Error_Saque]]/Tabla_Estadisticas[[#This Row],[E1_Total_Saques]]</f>
        <v>#DIV/0!</v>
      </c>
      <c r="AM759" s="24" t="e">
        <f>Tabla_Estadisticas[[#This Row],[E1_Pts_Contraataque]]/Tabla_Estadisticas[[#This Row],[E1_Total_Saques]]</f>
        <v>#DIV/0!</v>
      </c>
      <c r="AN759" s="22">
        <v>46</v>
      </c>
      <c r="AO759" s="22">
        <v>72</v>
      </c>
      <c r="AP759" s="22">
        <v>12</v>
      </c>
      <c r="AQ759" s="22">
        <v>0.67</v>
      </c>
      <c r="AR759" s="22">
        <v>69</v>
      </c>
      <c r="AS759" s="25">
        <v>3</v>
      </c>
      <c r="AT759" s="24" t="e">
        <f>Tabla_Estadisticas[[#This Row],[E2_Pts_Saque]]+Tabla_Estadisticas[[#This Row],[E2_Error_Saque]]/Tabla_Estadisticas[[#This Row],[E2_Total_Saques]]</f>
        <v>#DIV/0!</v>
      </c>
      <c r="AU759" s="24" t="e">
        <f>Tabla_Estadisticas[[#This Row],[E2_Pts_Contraataque]]/Tabla_Estadisticas[[#This Row],[E2_Pts_Totales]]</f>
        <v>#DIV/0!</v>
      </c>
      <c r="AW759" s="30">
        <v>1387</v>
      </c>
      <c r="AX759" s="31">
        <v>42328</v>
      </c>
      <c r="AY759" s="30">
        <f>_xlfn.XLOOKUP(Auxiliar!A1388,Equipos!$B$2:$B$24,Equipos!$A$2:$A$24,"error",0)</f>
        <v>17</v>
      </c>
      <c r="AZ759" s="30">
        <f>_xlfn.XLOOKUP(Auxiliar!B1388,Equipos!$B$2:$B$24,Equipos!$A$2:$A$24,"error",0)</f>
        <v>16</v>
      </c>
      <c r="BA759" s="30">
        <v>3</v>
      </c>
      <c r="BB759" s="30">
        <v>0</v>
      </c>
    </row>
    <row r="760" spans="1:54" x14ac:dyDescent="0.25">
      <c r="A760" t="s">
        <v>72</v>
      </c>
      <c r="B760" t="s">
        <v>53</v>
      </c>
      <c r="L760" t="s">
        <v>49</v>
      </c>
      <c r="M760" t="s">
        <v>142</v>
      </c>
      <c r="N760" t="s">
        <v>56</v>
      </c>
      <c r="O760" s="2">
        <v>0.32</v>
      </c>
      <c r="P760" s="2">
        <v>10</v>
      </c>
      <c r="Q760" t="s">
        <v>69</v>
      </c>
      <c r="R760" t="s">
        <v>117</v>
      </c>
      <c r="S760">
        <v>3.25</v>
      </c>
      <c r="T760">
        <v>5</v>
      </c>
      <c r="U760">
        <v>18</v>
      </c>
      <c r="V760">
        <v>44</v>
      </c>
      <c r="W760" s="2">
        <v>0.55000000000000004</v>
      </c>
      <c r="X760" s="2">
        <v>19</v>
      </c>
      <c r="Y760">
        <v>8</v>
      </c>
      <c r="Z760">
        <v>6</v>
      </c>
      <c r="AA760">
        <v>1.5</v>
      </c>
      <c r="AC760" s="26">
        <v>1387</v>
      </c>
      <c r="AD760" s="27">
        <v>17</v>
      </c>
      <c r="AE760" s="27">
        <v>16</v>
      </c>
      <c r="AF760" s="26">
        <v>56</v>
      </c>
      <c r="AG760" s="26">
        <v>74</v>
      </c>
      <c r="AH760" s="26">
        <v>14</v>
      </c>
      <c r="AI760" s="26">
        <v>0.67</v>
      </c>
      <c r="AJ760" s="26">
        <v>53</v>
      </c>
      <c r="AK760" s="28">
        <v>4</v>
      </c>
      <c r="AL760" s="28" t="e">
        <f>Tabla_Estadisticas[[#This Row],[E1_Pts_Saque]]+Tabla_Estadisticas[[#This Row],[E1_Error_Saque]]/Tabla_Estadisticas[[#This Row],[E1_Total_Saques]]</f>
        <v>#DIV/0!</v>
      </c>
      <c r="AM760" s="28" t="e">
        <f>Tabla_Estadisticas[[#This Row],[E1_Pts_Contraataque]]/Tabla_Estadisticas[[#This Row],[E1_Total_Saques]]</f>
        <v>#DIV/0!</v>
      </c>
      <c r="AN760" s="26">
        <v>45</v>
      </c>
      <c r="AO760" s="26">
        <v>66</v>
      </c>
      <c r="AP760" s="26">
        <v>13</v>
      </c>
      <c r="AQ760" s="26">
        <v>1.33</v>
      </c>
      <c r="AR760" s="26">
        <v>60</v>
      </c>
      <c r="AS760" s="29">
        <v>2</v>
      </c>
      <c r="AT760" s="28" t="e">
        <f>Tabla_Estadisticas[[#This Row],[E2_Pts_Saque]]+Tabla_Estadisticas[[#This Row],[E2_Error_Saque]]/Tabla_Estadisticas[[#This Row],[E2_Total_Saques]]</f>
        <v>#DIV/0!</v>
      </c>
      <c r="AU760" s="28" t="e">
        <f>Tabla_Estadisticas[[#This Row],[E2_Pts_Contraataque]]/Tabla_Estadisticas[[#This Row],[E2_Pts_Totales]]</f>
        <v>#DIV/0!</v>
      </c>
      <c r="AW760" s="22">
        <v>1388</v>
      </c>
      <c r="AX760" s="32">
        <v>42329</v>
      </c>
      <c r="AY760" s="22">
        <f>_xlfn.XLOOKUP(Auxiliar!A1389,Equipos!$B$2:$B$24,Equipos!$A$2:$A$24,"error",0)</f>
        <v>14</v>
      </c>
      <c r="AZ760" s="22">
        <f>_xlfn.XLOOKUP(Auxiliar!B1389,Equipos!$B$2:$B$24,Equipos!$A$2:$A$24,"error",0)</f>
        <v>1</v>
      </c>
      <c r="BA760" s="22">
        <v>3</v>
      </c>
      <c r="BB760" s="22">
        <v>0</v>
      </c>
    </row>
    <row r="761" spans="1:54" x14ac:dyDescent="0.25">
      <c r="A761" t="s">
        <v>177</v>
      </c>
      <c r="B761" t="s">
        <v>100</v>
      </c>
      <c r="L761" t="s">
        <v>77</v>
      </c>
      <c r="M761" t="s">
        <v>136</v>
      </c>
      <c r="N761" t="s">
        <v>144</v>
      </c>
      <c r="O761" s="2">
        <v>0.53</v>
      </c>
      <c r="P761" s="2">
        <v>21</v>
      </c>
      <c r="Q761" t="s">
        <v>45</v>
      </c>
      <c r="R761" t="s">
        <v>77</v>
      </c>
      <c r="S761">
        <v>1.25</v>
      </c>
      <c r="T761">
        <v>3</v>
      </c>
      <c r="U761">
        <v>18</v>
      </c>
      <c r="V761">
        <v>21</v>
      </c>
      <c r="W761" s="2">
        <v>0.38</v>
      </c>
      <c r="X761" s="2">
        <v>11</v>
      </c>
      <c r="Y761">
        <v>8</v>
      </c>
      <c r="Z761">
        <v>12</v>
      </c>
      <c r="AA761">
        <v>3</v>
      </c>
      <c r="AC761" s="22">
        <v>1388</v>
      </c>
      <c r="AD761" s="23">
        <v>14</v>
      </c>
      <c r="AE761" s="23">
        <v>1</v>
      </c>
      <c r="AF761" s="22">
        <v>56</v>
      </c>
      <c r="AG761" s="22">
        <v>74</v>
      </c>
      <c r="AH761" s="22">
        <v>10</v>
      </c>
      <c r="AI761" s="22">
        <v>2</v>
      </c>
      <c r="AJ761" s="22">
        <v>47</v>
      </c>
      <c r="AK761" s="24">
        <v>0</v>
      </c>
      <c r="AL761" s="24" t="e">
        <f>Tabla_Estadisticas[[#This Row],[E1_Pts_Saque]]+Tabla_Estadisticas[[#This Row],[E1_Error_Saque]]/Tabla_Estadisticas[[#This Row],[E1_Total_Saques]]</f>
        <v>#DIV/0!</v>
      </c>
      <c r="AM761" s="24" t="e">
        <f>Tabla_Estadisticas[[#This Row],[E1_Pts_Contraataque]]/Tabla_Estadisticas[[#This Row],[E1_Total_Saques]]</f>
        <v>#DIV/0!</v>
      </c>
      <c r="AN761" s="22">
        <v>40</v>
      </c>
      <c r="AO761" s="22">
        <v>59</v>
      </c>
      <c r="AP761" s="22">
        <v>12</v>
      </c>
      <c r="AQ761" s="22">
        <v>0</v>
      </c>
      <c r="AR761" s="22">
        <v>64</v>
      </c>
      <c r="AS761" s="25">
        <v>6</v>
      </c>
      <c r="AT761" s="24" t="e">
        <f>Tabla_Estadisticas[[#This Row],[E2_Pts_Saque]]+Tabla_Estadisticas[[#This Row],[E2_Error_Saque]]/Tabla_Estadisticas[[#This Row],[E2_Total_Saques]]</f>
        <v>#DIV/0!</v>
      </c>
      <c r="AU761" s="24" t="e">
        <f>Tabla_Estadisticas[[#This Row],[E2_Pts_Contraataque]]/Tabla_Estadisticas[[#This Row],[E2_Pts_Totales]]</f>
        <v>#DIV/0!</v>
      </c>
      <c r="AW761" s="30">
        <v>1389</v>
      </c>
      <c r="AX761" s="31">
        <v>42333</v>
      </c>
      <c r="AY761" s="30">
        <f>_xlfn.XLOOKUP(Auxiliar!A1390,Equipos!$B$2:$B$24,Equipos!$A$2:$A$24,"error",0)</f>
        <v>21</v>
      </c>
      <c r="AZ761" s="30">
        <f>_xlfn.XLOOKUP(Auxiliar!B1390,Equipos!$B$2:$B$24,Equipos!$A$2:$A$24,"error",0)</f>
        <v>1</v>
      </c>
      <c r="BA761" s="30">
        <v>0</v>
      </c>
      <c r="BB761" s="30">
        <v>3</v>
      </c>
    </row>
    <row r="762" spans="1:54" x14ac:dyDescent="0.25">
      <c r="A762" t="s">
        <v>54</v>
      </c>
      <c r="B762" t="s">
        <v>101</v>
      </c>
      <c r="L762" t="s">
        <v>77</v>
      </c>
      <c r="M762" t="s">
        <v>106</v>
      </c>
      <c r="N762" t="s">
        <v>104</v>
      </c>
      <c r="O762" s="2">
        <v>0.42</v>
      </c>
      <c r="P762" s="2">
        <v>12</v>
      </c>
      <c r="Q762" t="s">
        <v>50</v>
      </c>
      <c r="R762" t="s">
        <v>45</v>
      </c>
      <c r="S762">
        <v>2.75</v>
      </c>
      <c r="T762">
        <v>7</v>
      </c>
      <c r="U762">
        <v>12</v>
      </c>
      <c r="V762">
        <v>40</v>
      </c>
      <c r="W762" s="2">
        <v>0.56999999999999995</v>
      </c>
      <c r="X762" s="2">
        <v>21</v>
      </c>
      <c r="Y762">
        <v>4</v>
      </c>
      <c r="Z762">
        <v>14</v>
      </c>
      <c r="AA762">
        <v>3.5</v>
      </c>
      <c r="AC762" s="26">
        <v>1389</v>
      </c>
      <c r="AD762" s="27">
        <v>21</v>
      </c>
      <c r="AE762" s="27">
        <v>1</v>
      </c>
      <c r="AF762" s="26">
        <v>49</v>
      </c>
      <c r="AG762" s="26">
        <v>65</v>
      </c>
      <c r="AH762" s="26">
        <v>8</v>
      </c>
      <c r="AI762" s="26">
        <v>1</v>
      </c>
      <c r="AJ762" s="26">
        <v>65</v>
      </c>
      <c r="AK762" s="28">
        <v>2</v>
      </c>
      <c r="AL762" s="28" t="e">
        <f>Tabla_Estadisticas[[#This Row],[E1_Pts_Saque]]+Tabla_Estadisticas[[#This Row],[E1_Error_Saque]]/Tabla_Estadisticas[[#This Row],[E1_Total_Saques]]</f>
        <v>#DIV/0!</v>
      </c>
      <c r="AM762" s="28" t="e">
        <f>Tabla_Estadisticas[[#This Row],[E1_Pts_Contraataque]]/Tabla_Estadisticas[[#This Row],[E1_Total_Saques]]</f>
        <v>#DIV/0!</v>
      </c>
      <c r="AN762" s="26">
        <v>57</v>
      </c>
      <c r="AO762" s="26">
        <v>73</v>
      </c>
      <c r="AP762" s="26">
        <v>8</v>
      </c>
      <c r="AQ762" s="26">
        <v>0.67</v>
      </c>
      <c r="AR762" s="26">
        <v>57</v>
      </c>
      <c r="AS762" s="29">
        <v>3</v>
      </c>
      <c r="AT762" s="28" t="e">
        <f>Tabla_Estadisticas[[#This Row],[E2_Pts_Saque]]+Tabla_Estadisticas[[#This Row],[E2_Error_Saque]]/Tabla_Estadisticas[[#This Row],[E2_Total_Saques]]</f>
        <v>#DIV/0!</v>
      </c>
      <c r="AU762" s="28" t="e">
        <f>Tabla_Estadisticas[[#This Row],[E2_Pts_Contraataque]]/Tabla_Estadisticas[[#This Row],[E2_Pts_Totales]]</f>
        <v>#DIV/0!</v>
      </c>
      <c r="AW762" s="22">
        <v>1390</v>
      </c>
      <c r="AX762" s="32">
        <v>42333</v>
      </c>
      <c r="AY762" s="22">
        <f>_xlfn.XLOOKUP(Auxiliar!A1391,Equipos!$B$2:$B$24,Equipos!$A$2:$A$24,"error",0)</f>
        <v>17</v>
      </c>
      <c r="AZ762" s="22">
        <f>_xlfn.XLOOKUP(Auxiliar!B1391,Equipos!$B$2:$B$24,Equipos!$A$2:$A$24,"error",0)</f>
        <v>14</v>
      </c>
      <c r="BA762" s="22">
        <v>0</v>
      </c>
      <c r="BB762" s="22">
        <v>3</v>
      </c>
    </row>
    <row r="763" spans="1:54" x14ac:dyDescent="0.25">
      <c r="A763" t="s">
        <v>63</v>
      </c>
      <c r="B763" t="s">
        <v>71</v>
      </c>
      <c r="L763" t="s">
        <v>69</v>
      </c>
      <c r="M763" t="s">
        <v>65</v>
      </c>
      <c r="N763" t="s">
        <v>104</v>
      </c>
      <c r="O763" s="2">
        <v>0.43</v>
      </c>
      <c r="P763" s="2">
        <v>14</v>
      </c>
      <c r="Q763" t="s">
        <v>58</v>
      </c>
      <c r="R763" t="s">
        <v>84</v>
      </c>
      <c r="S763">
        <v>3</v>
      </c>
      <c r="T763">
        <v>13</v>
      </c>
      <c r="U763">
        <v>23</v>
      </c>
      <c r="V763">
        <v>37</v>
      </c>
      <c r="W763" s="2">
        <v>0.46</v>
      </c>
      <c r="X763" s="2">
        <v>13</v>
      </c>
      <c r="Y763">
        <v>10</v>
      </c>
      <c r="Z763">
        <v>10</v>
      </c>
      <c r="AA763">
        <v>2.5</v>
      </c>
      <c r="AC763" s="22">
        <v>1390</v>
      </c>
      <c r="AD763" s="23">
        <v>17</v>
      </c>
      <c r="AE763" s="23">
        <v>14</v>
      </c>
      <c r="AF763" s="22">
        <v>42</v>
      </c>
      <c r="AG763" s="22">
        <v>59</v>
      </c>
      <c r="AH763" s="22">
        <v>8</v>
      </c>
      <c r="AI763" s="22">
        <v>1</v>
      </c>
      <c r="AJ763" s="22">
        <v>63</v>
      </c>
      <c r="AK763" s="24">
        <v>6</v>
      </c>
      <c r="AL763" s="24" t="e">
        <f>Tabla_Estadisticas[[#This Row],[E1_Pts_Saque]]+Tabla_Estadisticas[[#This Row],[E1_Error_Saque]]/Tabla_Estadisticas[[#This Row],[E1_Total_Saques]]</f>
        <v>#DIV/0!</v>
      </c>
      <c r="AM763" s="24" t="e">
        <f>Tabla_Estadisticas[[#This Row],[E1_Pts_Contraataque]]/Tabla_Estadisticas[[#This Row],[E1_Total_Saques]]</f>
        <v>#DIV/0!</v>
      </c>
      <c r="AN763" s="22">
        <v>53</v>
      </c>
      <c r="AO763" s="22">
        <v>73</v>
      </c>
      <c r="AP763" s="22">
        <v>10</v>
      </c>
      <c r="AQ763" s="22">
        <v>2</v>
      </c>
      <c r="AR763" s="22">
        <v>51</v>
      </c>
      <c r="AS763" s="25">
        <v>3</v>
      </c>
      <c r="AT763" s="24" t="e">
        <f>Tabla_Estadisticas[[#This Row],[E2_Pts_Saque]]+Tabla_Estadisticas[[#This Row],[E2_Error_Saque]]/Tabla_Estadisticas[[#This Row],[E2_Total_Saques]]</f>
        <v>#DIV/0!</v>
      </c>
      <c r="AU763" s="24" t="e">
        <f>Tabla_Estadisticas[[#This Row],[E2_Pts_Contraataque]]/Tabla_Estadisticas[[#This Row],[E2_Pts_Totales]]</f>
        <v>#DIV/0!</v>
      </c>
      <c r="AW763" s="30">
        <v>1391</v>
      </c>
      <c r="AX763" s="31">
        <v>42333</v>
      </c>
      <c r="AY763" s="30">
        <f>_xlfn.XLOOKUP(Auxiliar!A1392,Equipos!$B$2:$B$24,Equipos!$A$2:$A$24,"error",0)</f>
        <v>20</v>
      </c>
      <c r="AZ763" s="30">
        <f>_xlfn.XLOOKUP(Auxiliar!B1392,Equipos!$B$2:$B$24,Equipos!$A$2:$A$24,"error",0)</f>
        <v>16</v>
      </c>
      <c r="BA763" s="30">
        <v>2</v>
      </c>
      <c r="BB763" s="30">
        <v>3</v>
      </c>
    </row>
    <row r="764" spans="1:54" x14ac:dyDescent="0.25">
      <c r="A764" t="s">
        <v>63</v>
      </c>
      <c r="B764" t="s">
        <v>190</v>
      </c>
      <c r="L764" t="s">
        <v>69</v>
      </c>
      <c r="M764" t="s">
        <v>75</v>
      </c>
      <c r="N764" t="s">
        <v>132</v>
      </c>
      <c r="O764" s="2">
        <v>0.45</v>
      </c>
      <c r="P764" s="2">
        <v>13</v>
      </c>
      <c r="Q764" t="s">
        <v>79</v>
      </c>
      <c r="R764" t="s">
        <v>69</v>
      </c>
      <c r="S764">
        <v>2.25</v>
      </c>
      <c r="T764">
        <v>7</v>
      </c>
      <c r="U764">
        <v>14</v>
      </c>
      <c r="V764">
        <v>44</v>
      </c>
      <c r="W764" s="2">
        <v>0.56000000000000005</v>
      </c>
      <c r="X764" s="2">
        <v>25</v>
      </c>
      <c r="Y764">
        <v>7</v>
      </c>
      <c r="Z764">
        <v>7</v>
      </c>
      <c r="AA764">
        <v>1.75</v>
      </c>
      <c r="AC764" s="26">
        <v>1391</v>
      </c>
      <c r="AD764" s="27">
        <v>20</v>
      </c>
      <c r="AE764" s="27">
        <v>16</v>
      </c>
      <c r="AF764" s="26">
        <v>76</v>
      </c>
      <c r="AG764" s="26">
        <v>102</v>
      </c>
      <c r="AH764" s="26">
        <v>15</v>
      </c>
      <c r="AI764" s="26">
        <v>0.6</v>
      </c>
      <c r="AJ764" s="26">
        <v>93</v>
      </c>
      <c r="AK764" s="28">
        <v>9</v>
      </c>
      <c r="AL764" s="28" t="e">
        <f>Tabla_Estadisticas[[#This Row],[E1_Pts_Saque]]+Tabla_Estadisticas[[#This Row],[E1_Error_Saque]]/Tabla_Estadisticas[[#This Row],[E1_Total_Saques]]</f>
        <v>#DIV/0!</v>
      </c>
      <c r="AM764" s="28" t="e">
        <f>Tabla_Estadisticas[[#This Row],[E1_Pts_Contraataque]]/Tabla_Estadisticas[[#This Row],[E1_Total_Saques]]</f>
        <v>#DIV/0!</v>
      </c>
      <c r="AN764" s="26">
        <v>79</v>
      </c>
      <c r="AO764" s="26">
        <v>106</v>
      </c>
      <c r="AP764" s="26">
        <v>13</v>
      </c>
      <c r="AQ764" s="26">
        <v>1.4</v>
      </c>
      <c r="AR764" s="26">
        <v>87</v>
      </c>
      <c r="AS764" s="29">
        <v>8</v>
      </c>
      <c r="AT764" s="28" t="e">
        <f>Tabla_Estadisticas[[#This Row],[E2_Pts_Saque]]+Tabla_Estadisticas[[#This Row],[E2_Error_Saque]]/Tabla_Estadisticas[[#This Row],[E2_Total_Saques]]</f>
        <v>#DIV/0!</v>
      </c>
      <c r="AU764" s="28" t="e">
        <f>Tabla_Estadisticas[[#This Row],[E2_Pts_Contraataque]]/Tabla_Estadisticas[[#This Row],[E2_Pts_Totales]]</f>
        <v>#DIV/0!</v>
      </c>
      <c r="AW764" s="22">
        <v>1392</v>
      </c>
      <c r="AX764" s="32">
        <v>42333</v>
      </c>
      <c r="AY764" s="22">
        <f>_xlfn.XLOOKUP(Auxiliar!A1393,Equipos!$B$2:$B$24,Equipos!$A$2:$A$24,"error",0)</f>
        <v>5</v>
      </c>
      <c r="AZ764" s="22">
        <f>_xlfn.XLOOKUP(Auxiliar!B1393,Equipos!$B$2:$B$24,Equipos!$A$2:$A$24,"error",0)</f>
        <v>12</v>
      </c>
      <c r="BA764" s="22">
        <v>3</v>
      </c>
      <c r="BB764" s="22">
        <v>1</v>
      </c>
    </row>
    <row r="765" spans="1:54" x14ac:dyDescent="0.25">
      <c r="A765" t="s">
        <v>54</v>
      </c>
      <c r="B765" t="s">
        <v>71</v>
      </c>
      <c r="L765" t="s">
        <v>58</v>
      </c>
      <c r="M765" t="s">
        <v>136</v>
      </c>
      <c r="N765" t="s">
        <v>75</v>
      </c>
      <c r="O765" s="2">
        <v>0.37</v>
      </c>
      <c r="P765" s="2">
        <v>9</v>
      </c>
      <c r="Q765" t="s">
        <v>47</v>
      </c>
      <c r="R765" t="s">
        <v>117</v>
      </c>
      <c r="S765">
        <v>4.33</v>
      </c>
      <c r="T765">
        <v>3</v>
      </c>
      <c r="U765">
        <v>13</v>
      </c>
      <c r="V765">
        <v>34</v>
      </c>
      <c r="W765" s="2">
        <v>0.53</v>
      </c>
      <c r="X765" s="2">
        <v>14</v>
      </c>
      <c r="Y765">
        <v>11</v>
      </c>
      <c r="Z765">
        <v>5</v>
      </c>
      <c r="AA765">
        <v>1.67</v>
      </c>
      <c r="AC765" s="22">
        <v>1392</v>
      </c>
      <c r="AD765" s="23">
        <v>5</v>
      </c>
      <c r="AE765" s="23">
        <v>12</v>
      </c>
      <c r="AF765" s="22">
        <v>68</v>
      </c>
      <c r="AG765" s="22">
        <v>92</v>
      </c>
      <c r="AH765" s="22">
        <v>19</v>
      </c>
      <c r="AI765" s="22">
        <v>1.25</v>
      </c>
      <c r="AJ765" s="22">
        <v>83</v>
      </c>
      <c r="AK765" s="24">
        <v>5</v>
      </c>
      <c r="AL765" s="24" t="e">
        <f>Tabla_Estadisticas[[#This Row],[E1_Pts_Saque]]+Tabla_Estadisticas[[#This Row],[E1_Error_Saque]]/Tabla_Estadisticas[[#This Row],[E1_Total_Saques]]</f>
        <v>#DIV/0!</v>
      </c>
      <c r="AM765" s="24" t="e">
        <f>Tabla_Estadisticas[[#This Row],[E1_Pts_Contraataque]]/Tabla_Estadisticas[[#This Row],[E1_Total_Saques]]</f>
        <v>#DIV/0!</v>
      </c>
      <c r="AN765" s="22">
        <v>63</v>
      </c>
      <c r="AO765" s="22">
        <v>94</v>
      </c>
      <c r="AP765" s="22">
        <v>11</v>
      </c>
      <c r="AQ765" s="22">
        <v>1.25</v>
      </c>
      <c r="AR765" s="22">
        <v>73</v>
      </c>
      <c r="AS765" s="25">
        <v>5</v>
      </c>
      <c r="AT765" s="24" t="e">
        <f>Tabla_Estadisticas[[#This Row],[E2_Pts_Saque]]+Tabla_Estadisticas[[#This Row],[E2_Error_Saque]]/Tabla_Estadisticas[[#This Row],[E2_Total_Saques]]</f>
        <v>#DIV/0!</v>
      </c>
      <c r="AU765" s="24" t="e">
        <f>Tabla_Estadisticas[[#This Row],[E2_Pts_Contraataque]]/Tabla_Estadisticas[[#This Row],[E2_Pts_Totales]]</f>
        <v>#DIV/0!</v>
      </c>
      <c r="AW765" s="30">
        <v>1393</v>
      </c>
      <c r="AX765" s="31">
        <v>42333</v>
      </c>
      <c r="AY765" s="30">
        <f>_xlfn.XLOOKUP(Auxiliar!A1394,Equipos!$B$2:$B$24,Equipos!$A$2:$A$24,"error",0)</f>
        <v>8</v>
      </c>
      <c r="AZ765" s="30">
        <f>_xlfn.XLOOKUP(Auxiliar!B1394,Equipos!$B$2:$B$24,Equipos!$A$2:$A$24,"error",0)</f>
        <v>15</v>
      </c>
      <c r="BA765" s="30">
        <v>1</v>
      </c>
      <c r="BB765" s="30">
        <v>3</v>
      </c>
    </row>
    <row r="766" spans="1:54" x14ac:dyDescent="0.25">
      <c r="A766" t="s">
        <v>82</v>
      </c>
      <c r="B766" t="s">
        <v>177</v>
      </c>
      <c r="L766" t="s">
        <v>68</v>
      </c>
      <c r="M766" t="s">
        <v>109</v>
      </c>
      <c r="N766" t="s">
        <v>122</v>
      </c>
      <c r="O766" s="2">
        <v>0.5</v>
      </c>
      <c r="P766" s="2">
        <v>8</v>
      </c>
      <c r="Q766" t="s">
        <v>79</v>
      </c>
      <c r="R766" t="s">
        <v>79</v>
      </c>
      <c r="S766">
        <v>2.67</v>
      </c>
      <c r="T766">
        <v>1</v>
      </c>
      <c r="U766">
        <v>8</v>
      </c>
      <c r="V766">
        <v>34</v>
      </c>
      <c r="W766" s="2">
        <v>0.54</v>
      </c>
      <c r="X766" s="2">
        <v>13</v>
      </c>
      <c r="Y766">
        <v>6</v>
      </c>
      <c r="Z766">
        <v>4</v>
      </c>
      <c r="AA766">
        <v>1.33</v>
      </c>
      <c r="AC766" s="26">
        <v>1393</v>
      </c>
      <c r="AD766" s="27">
        <v>8</v>
      </c>
      <c r="AE766" s="27">
        <v>15</v>
      </c>
      <c r="AF766" s="26">
        <v>67</v>
      </c>
      <c r="AG766" s="26">
        <v>95</v>
      </c>
      <c r="AH766" s="26">
        <v>22</v>
      </c>
      <c r="AI766" s="26">
        <v>1.5</v>
      </c>
      <c r="AJ766" s="26">
        <v>84</v>
      </c>
      <c r="AK766" s="28">
        <v>5</v>
      </c>
      <c r="AL766" s="28" t="e">
        <f>Tabla_Estadisticas[[#This Row],[E1_Pts_Saque]]+Tabla_Estadisticas[[#This Row],[E1_Error_Saque]]/Tabla_Estadisticas[[#This Row],[E1_Total_Saques]]</f>
        <v>#DIV/0!</v>
      </c>
      <c r="AM766" s="28" t="e">
        <f>Tabla_Estadisticas[[#This Row],[E1_Pts_Contraataque]]/Tabla_Estadisticas[[#This Row],[E1_Total_Saques]]</f>
        <v>#DIV/0!</v>
      </c>
      <c r="AN766" s="26">
        <v>65</v>
      </c>
      <c r="AO766" s="26">
        <v>98</v>
      </c>
      <c r="AP766" s="26">
        <v>14</v>
      </c>
      <c r="AQ766" s="26">
        <v>1.25</v>
      </c>
      <c r="AR766" s="26">
        <v>73</v>
      </c>
      <c r="AS766" s="29">
        <v>6</v>
      </c>
      <c r="AT766" s="28" t="e">
        <f>Tabla_Estadisticas[[#This Row],[E2_Pts_Saque]]+Tabla_Estadisticas[[#This Row],[E2_Error_Saque]]/Tabla_Estadisticas[[#This Row],[E2_Total_Saques]]</f>
        <v>#DIV/0!</v>
      </c>
      <c r="AU766" s="28" t="e">
        <f>Tabla_Estadisticas[[#This Row],[E2_Pts_Contraataque]]/Tabla_Estadisticas[[#This Row],[E2_Pts_Totales]]</f>
        <v>#DIV/0!</v>
      </c>
      <c r="AW766" s="22">
        <v>1394</v>
      </c>
      <c r="AX766" s="32">
        <v>42333</v>
      </c>
      <c r="AY766" s="22">
        <f>_xlfn.XLOOKUP(Auxiliar!A1395,Equipos!$B$2:$B$24,Equipos!$A$2:$A$24,"error",0)</f>
        <v>7</v>
      </c>
      <c r="AZ766" s="22">
        <f>_xlfn.XLOOKUP(Auxiliar!B1395,Equipos!$B$2:$B$24,Equipos!$A$2:$A$24,"error",0)</f>
        <v>18</v>
      </c>
      <c r="BA766" s="22">
        <v>3</v>
      </c>
      <c r="BB766" s="22">
        <v>0</v>
      </c>
    </row>
    <row r="767" spans="1:54" x14ac:dyDescent="0.25">
      <c r="A767" t="s">
        <v>100</v>
      </c>
      <c r="B767" t="s">
        <v>72</v>
      </c>
      <c r="L767" t="s">
        <v>45</v>
      </c>
      <c r="M767" t="s">
        <v>110</v>
      </c>
      <c r="N767" t="s">
        <v>110</v>
      </c>
      <c r="O767" s="2">
        <v>0.42</v>
      </c>
      <c r="P767" s="2">
        <v>4</v>
      </c>
      <c r="Q767" t="s">
        <v>50</v>
      </c>
      <c r="R767" t="s">
        <v>50</v>
      </c>
      <c r="S767">
        <v>1.75</v>
      </c>
      <c r="T767">
        <v>3</v>
      </c>
      <c r="U767">
        <v>31</v>
      </c>
      <c r="V767">
        <v>33</v>
      </c>
      <c r="W767" s="2">
        <v>0.39</v>
      </c>
      <c r="X767" s="2">
        <v>10</v>
      </c>
      <c r="Y767">
        <v>6</v>
      </c>
      <c r="Z767">
        <v>10</v>
      </c>
      <c r="AA767">
        <v>2.5</v>
      </c>
      <c r="AC767" s="22">
        <v>1394</v>
      </c>
      <c r="AD767" s="23">
        <v>7</v>
      </c>
      <c r="AE767" s="23">
        <v>18</v>
      </c>
      <c r="AF767" s="22">
        <v>60</v>
      </c>
      <c r="AG767" s="22">
        <v>73</v>
      </c>
      <c r="AH767" s="22">
        <v>5</v>
      </c>
      <c r="AI767" s="22">
        <v>2.33</v>
      </c>
      <c r="AJ767" s="22">
        <v>46</v>
      </c>
      <c r="AK767" s="24">
        <v>1</v>
      </c>
      <c r="AL767" s="24" t="e">
        <f>Tabla_Estadisticas[[#This Row],[E1_Pts_Saque]]+Tabla_Estadisticas[[#This Row],[E1_Error_Saque]]/Tabla_Estadisticas[[#This Row],[E1_Total_Saques]]</f>
        <v>#DIV/0!</v>
      </c>
      <c r="AM767" s="24" t="e">
        <f>Tabla_Estadisticas[[#This Row],[E1_Pts_Contraataque]]/Tabla_Estadisticas[[#This Row],[E1_Total_Saques]]</f>
        <v>#DIV/0!</v>
      </c>
      <c r="AN767" s="22">
        <v>34</v>
      </c>
      <c r="AO767" s="22">
        <v>50</v>
      </c>
      <c r="AP767" s="22">
        <v>4</v>
      </c>
      <c r="AQ767" s="22">
        <v>0.33</v>
      </c>
      <c r="AR767" s="22">
        <v>68</v>
      </c>
      <c r="AS767" s="25">
        <v>7</v>
      </c>
      <c r="AT767" s="24" t="e">
        <f>Tabla_Estadisticas[[#This Row],[E2_Pts_Saque]]+Tabla_Estadisticas[[#This Row],[E2_Error_Saque]]/Tabla_Estadisticas[[#This Row],[E2_Total_Saques]]</f>
        <v>#DIV/0!</v>
      </c>
      <c r="AU767" s="24" t="e">
        <f>Tabla_Estadisticas[[#This Row],[E2_Pts_Contraataque]]/Tabla_Estadisticas[[#This Row],[E2_Pts_Totales]]</f>
        <v>#DIV/0!</v>
      </c>
      <c r="AW767" s="30">
        <v>1395</v>
      </c>
      <c r="AX767" s="31">
        <v>42333</v>
      </c>
      <c r="AY767" s="30">
        <f>_xlfn.XLOOKUP(Auxiliar!A1396,Equipos!$B$2:$B$24,Equipos!$A$2:$A$24,"error",0)</f>
        <v>13</v>
      </c>
      <c r="AZ767" s="30">
        <f>_xlfn.XLOOKUP(Auxiliar!B1396,Equipos!$B$2:$B$24,Equipos!$A$2:$A$24,"error",0)</f>
        <v>2</v>
      </c>
      <c r="BA767" s="30">
        <v>3</v>
      </c>
      <c r="BB767" s="30">
        <v>1</v>
      </c>
    </row>
    <row r="768" spans="1:54" x14ac:dyDescent="0.25">
      <c r="A768" t="s">
        <v>53</v>
      </c>
      <c r="B768" t="s">
        <v>42</v>
      </c>
      <c r="L768" t="s">
        <v>77</v>
      </c>
      <c r="M768" t="s">
        <v>141</v>
      </c>
      <c r="N768" t="s">
        <v>142</v>
      </c>
      <c r="O768" s="2">
        <v>0.51</v>
      </c>
      <c r="P768" s="2">
        <v>13</v>
      </c>
      <c r="Q768" t="s">
        <v>69</v>
      </c>
      <c r="R768" t="s">
        <v>77</v>
      </c>
      <c r="S768">
        <v>1.67</v>
      </c>
      <c r="T768">
        <v>5</v>
      </c>
      <c r="U768">
        <v>11</v>
      </c>
      <c r="V768">
        <v>13</v>
      </c>
      <c r="W768" s="2">
        <v>0.28000000000000003</v>
      </c>
      <c r="X768" s="2">
        <v>5</v>
      </c>
      <c r="Y768">
        <v>5</v>
      </c>
      <c r="Z768">
        <v>5</v>
      </c>
      <c r="AA768">
        <v>1.67</v>
      </c>
      <c r="AC768" s="26">
        <v>1395</v>
      </c>
      <c r="AD768" s="27">
        <v>13</v>
      </c>
      <c r="AE768" s="27">
        <v>2</v>
      </c>
      <c r="AF768" s="26">
        <v>72</v>
      </c>
      <c r="AG768" s="26">
        <v>96</v>
      </c>
      <c r="AH768" s="26">
        <v>16</v>
      </c>
      <c r="AI768" s="26">
        <v>1.75</v>
      </c>
      <c r="AJ768" s="26">
        <v>69</v>
      </c>
      <c r="AK768" s="28">
        <v>6</v>
      </c>
      <c r="AL768" s="28" t="e">
        <f>Tabla_Estadisticas[[#This Row],[E1_Pts_Saque]]+Tabla_Estadisticas[[#This Row],[E1_Error_Saque]]/Tabla_Estadisticas[[#This Row],[E1_Total_Saques]]</f>
        <v>#DIV/0!</v>
      </c>
      <c r="AM768" s="28" t="e">
        <f>Tabla_Estadisticas[[#This Row],[E1_Pts_Contraataque]]/Tabla_Estadisticas[[#This Row],[E1_Total_Saques]]</f>
        <v>#DIV/0!</v>
      </c>
      <c r="AN768" s="26">
        <v>58</v>
      </c>
      <c r="AO768" s="26">
        <v>82</v>
      </c>
      <c r="AP768" s="26">
        <v>13</v>
      </c>
      <c r="AQ768" s="26">
        <v>1.5</v>
      </c>
      <c r="AR768" s="26">
        <v>80</v>
      </c>
      <c r="AS768" s="29">
        <v>7</v>
      </c>
      <c r="AT768" s="28" t="e">
        <f>Tabla_Estadisticas[[#This Row],[E2_Pts_Saque]]+Tabla_Estadisticas[[#This Row],[E2_Error_Saque]]/Tabla_Estadisticas[[#This Row],[E2_Total_Saques]]</f>
        <v>#DIV/0!</v>
      </c>
      <c r="AU768" s="28" t="e">
        <f>Tabla_Estadisticas[[#This Row],[E2_Pts_Contraataque]]/Tabla_Estadisticas[[#This Row],[E2_Pts_Totales]]</f>
        <v>#DIV/0!</v>
      </c>
      <c r="AW768" s="22">
        <v>1396</v>
      </c>
      <c r="AX768" s="32">
        <v>42340</v>
      </c>
      <c r="AY768" s="22">
        <f>_xlfn.XLOOKUP(Auxiliar!A1397,Equipos!$B$2:$B$24,Equipos!$A$2:$A$24,"error",0)</f>
        <v>2</v>
      </c>
      <c r="AZ768" s="22">
        <f>_xlfn.XLOOKUP(Auxiliar!B1397,Equipos!$B$2:$B$24,Equipos!$A$2:$A$24,"error",0)</f>
        <v>21</v>
      </c>
      <c r="BA768" s="22">
        <v>3</v>
      </c>
      <c r="BB768" s="22">
        <v>0</v>
      </c>
    </row>
    <row r="769" spans="1:54" x14ac:dyDescent="0.25">
      <c r="A769" t="s">
        <v>41</v>
      </c>
      <c r="B769" t="s">
        <v>92</v>
      </c>
      <c r="L769" t="s">
        <v>98</v>
      </c>
      <c r="M769" t="s">
        <v>126</v>
      </c>
      <c r="N769" t="s">
        <v>153</v>
      </c>
      <c r="O769" s="2">
        <v>0.47</v>
      </c>
      <c r="P769" s="2">
        <v>14</v>
      </c>
      <c r="Q769" t="s">
        <v>47</v>
      </c>
      <c r="R769" t="s">
        <v>69</v>
      </c>
      <c r="S769">
        <v>1.8</v>
      </c>
      <c r="T769">
        <v>8</v>
      </c>
      <c r="U769">
        <v>24</v>
      </c>
      <c r="V769">
        <v>36</v>
      </c>
      <c r="W769" s="2">
        <v>0.44</v>
      </c>
      <c r="X769" s="2">
        <v>11</v>
      </c>
      <c r="Y769">
        <v>8</v>
      </c>
      <c r="Z769">
        <v>8</v>
      </c>
      <c r="AA769">
        <v>1.6</v>
      </c>
      <c r="AC769" s="22">
        <v>1396</v>
      </c>
      <c r="AD769" s="23">
        <v>2</v>
      </c>
      <c r="AE769" s="23">
        <v>21</v>
      </c>
      <c r="AF769" s="22">
        <v>56</v>
      </c>
      <c r="AG769" s="22">
        <v>74</v>
      </c>
      <c r="AH769" s="22">
        <v>12</v>
      </c>
      <c r="AI769" s="22">
        <v>1</v>
      </c>
      <c r="AJ769" s="22">
        <v>55</v>
      </c>
      <c r="AK769" s="24">
        <v>5</v>
      </c>
      <c r="AL769" s="24" t="e">
        <f>Tabla_Estadisticas[[#This Row],[E1_Pts_Saque]]+Tabla_Estadisticas[[#This Row],[E1_Error_Saque]]/Tabla_Estadisticas[[#This Row],[E1_Total_Saques]]</f>
        <v>#DIV/0!</v>
      </c>
      <c r="AM769" s="24" t="e">
        <f>Tabla_Estadisticas[[#This Row],[E1_Pts_Contraataque]]/Tabla_Estadisticas[[#This Row],[E1_Total_Saques]]</f>
        <v>#DIV/0!</v>
      </c>
      <c r="AN769" s="22">
        <v>46</v>
      </c>
      <c r="AO769" s="22">
        <v>67</v>
      </c>
      <c r="AP769" s="22">
        <v>12</v>
      </c>
      <c r="AQ769" s="22">
        <v>1.67</v>
      </c>
      <c r="AR769" s="22">
        <v>62</v>
      </c>
      <c r="AS769" s="25">
        <v>3</v>
      </c>
      <c r="AT769" s="24" t="e">
        <f>Tabla_Estadisticas[[#This Row],[E2_Pts_Saque]]+Tabla_Estadisticas[[#This Row],[E2_Error_Saque]]/Tabla_Estadisticas[[#This Row],[E2_Total_Saques]]</f>
        <v>#DIV/0!</v>
      </c>
      <c r="AU769" s="24" t="e">
        <f>Tabla_Estadisticas[[#This Row],[E2_Pts_Contraataque]]/Tabla_Estadisticas[[#This Row],[E2_Pts_Totales]]</f>
        <v>#DIV/0!</v>
      </c>
      <c r="AW769" s="30">
        <v>1397</v>
      </c>
      <c r="AX769" s="31">
        <v>42335</v>
      </c>
      <c r="AY769" s="30">
        <f>_xlfn.XLOOKUP(Auxiliar!A1398,Equipos!$B$2:$B$24,Equipos!$A$2:$A$24,"error",0)</f>
        <v>18</v>
      </c>
      <c r="AZ769" s="30">
        <f>_xlfn.XLOOKUP(Auxiliar!B1398,Equipos!$B$2:$B$24,Equipos!$A$2:$A$24,"error",0)</f>
        <v>13</v>
      </c>
      <c r="BA769" s="30">
        <v>0</v>
      </c>
      <c r="BB769" s="30">
        <v>3</v>
      </c>
    </row>
    <row r="770" spans="1:54" x14ac:dyDescent="0.25">
      <c r="A770" t="s">
        <v>190</v>
      </c>
      <c r="B770" t="s">
        <v>41</v>
      </c>
      <c r="L770" t="s">
        <v>47</v>
      </c>
      <c r="M770" t="s">
        <v>106</v>
      </c>
      <c r="N770" t="s">
        <v>95</v>
      </c>
      <c r="O770" s="2">
        <v>0.45</v>
      </c>
      <c r="P770" s="2">
        <v>18</v>
      </c>
      <c r="Q770" t="s">
        <v>77</v>
      </c>
      <c r="R770" t="s">
        <v>50</v>
      </c>
      <c r="S770">
        <v>1.75</v>
      </c>
      <c r="T770">
        <v>5</v>
      </c>
      <c r="U770">
        <v>16</v>
      </c>
      <c r="V770">
        <v>48</v>
      </c>
      <c r="W770" s="2">
        <v>0.6</v>
      </c>
      <c r="X770" s="2">
        <v>12</v>
      </c>
      <c r="Y770">
        <v>11</v>
      </c>
      <c r="Z770">
        <v>9</v>
      </c>
      <c r="AA770">
        <v>2.25</v>
      </c>
      <c r="AC770" s="26">
        <v>1397</v>
      </c>
      <c r="AD770" s="27">
        <v>18</v>
      </c>
      <c r="AE770" s="27">
        <v>13</v>
      </c>
      <c r="AF770" s="26">
        <v>43</v>
      </c>
      <c r="AG770" s="26">
        <v>71</v>
      </c>
      <c r="AH770" s="26">
        <v>14</v>
      </c>
      <c r="AI770" s="26">
        <v>1.33</v>
      </c>
      <c r="AJ770" s="26">
        <v>61</v>
      </c>
      <c r="AK770" s="28">
        <v>6</v>
      </c>
      <c r="AL770" s="28" t="e">
        <f>Tabla_Estadisticas[[#This Row],[E1_Pts_Saque]]+Tabla_Estadisticas[[#This Row],[E1_Error_Saque]]/Tabla_Estadisticas[[#This Row],[E1_Total_Saques]]</f>
        <v>#DIV/0!</v>
      </c>
      <c r="AM770" s="28" t="e">
        <f>Tabla_Estadisticas[[#This Row],[E1_Pts_Contraataque]]/Tabla_Estadisticas[[#This Row],[E1_Total_Saques]]</f>
        <v>#DIV/0!</v>
      </c>
      <c r="AN770" s="26">
        <v>55</v>
      </c>
      <c r="AO770" s="26">
        <v>76</v>
      </c>
      <c r="AP770" s="26">
        <v>15</v>
      </c>
      <c r="AQ770" s="26">
        <v>2</v>
      </c>
      <c r="AR770" s="26">
        <v>57</v>
      </c>
      <c r="AS770" s="29">
        <v>4</v>
      </c>
      <c r="AT770" s="28" t="e">
        <f>Tabla_Estadisticas[[#This Row],[E2_Pts_Saque]]+Tabla_Estadisticas[[#This Row],[E2_Error_Saque]]/Tabla_Estadisticas[[#This Row],[E2_Total_Saques]]</f>
        <v>#DIV/0!</v>
      </c>
      <c r="AU770" s="28" t="e">
        <f>Tabla_Estadisticas[[#This Row],[E2_Pts_Contraataque]]/Tabla_Estadisticas[[#This Row],[E2_Pts_Totales]]</f>
        <v>#DIV/0!</v>
      </c>
      <c r="AW770" s="22">
        <v>1398</v>
      </c>
      <c r="AX770" s="32">
        <v>42336</v>
      </c>
      <c r="AY770" s="22">
        <f>_xlfn.XLOOKUP(Auxiliar!A1399,Equipos!$B$2:$B$24,Equipos!$A$2:$A$24,"error",0)</f>
        <v>15</v>
      </c>
      <c r="AZ770" s="22">
        <f>_xlfn.XLOOKUP(Auxiliar!B1399,Equipos!$B$2:$B$24,Equipos!$A$2:$A$24,"error",0)</f>
        <v>7</v>
      </c>
      <c r="BA770" s="22">
        <v>2</v>
      </c>
      <c r="BB770" s="22">
        <v>3</v>
      </c>
    </row>
    <row r="771" spans="1:54" x14ac:dyDescent="0.25">
      <c r="A771" t="s">
        <v>92</v>
      </c>
      <c r="B771" t="s">
        <v>53</v>
      </c>
      <c r="L771" t="s">
        <v>68</v>
      </c>
      <c r="M771" t="s">
        <v>122</v>
      </c>
      <c r="N771" t="s">
        <v>56</v>
      </c>
      <c r="O771" s="2">
        <v>0.32</v>
      </c>
      <c r="P771" s="2">
        <v>10</v>
      </c>
      <c r="Q771" t="s">
        <v>117</v>
      </c>
      <c r="R771" t="s">
        <v>44</v>
      </c>
      <c r="S771">
        <v>4.25</v>
      </c>
      <c r="T771">
        <v>9</v>
      </c>
      <c r="U771">
        <v>29</v>
      </c>
      <c r="V771">
        <v>42</v>
      </c>
      <c r="W771" s="2">
        <v>0.47</v>
      </c>
      <c r="X771" s="2">
        <v>11</v>
      </c>
      <c r="Y771">
        <v>6</v>
      </c>
      <c r="Z771">
        <v>11</v>
      </c>
      <c r="AA771">
        <v>2.75</v>
      </c>
      <c r="AC771" s="22">
        <v>1398</v>
      </c>
      <c r="AD771" s="23">
        <v>15</v>
      </c>
      <c r="AE771" s="23">
        <v>7</v>
      </c>
      <c r="AF771" s="22">
        <v>73</v>
      </c>
      <c r="AG771" s="22">
        <v>102</v>
      </c>
      <c r="AH771" s="22">
        <v>22</v>
      </c>
      <c r="AI771" s="22">
        <v>0.4</v>
      </c>
      <c r="AJ771" s="22">
        <v>84</v>
      </c>
      <c r="AK771" s="24">
        <v>6</v>
      </c>
      <c r="AL771" s="24" t="e">
        <f>Tabla_Estadisticas[[#This Row],[E1_Pts_Saque]]+Tabla_Estadisticas[[#This Row],[E1_Error_Saque]]/Tabla_Estadisticas[[#This Row],[E1_Total_Saques]]</f>
        <v>#DIV/0!</v>
      </c>
      <c r="AM771" s="24" t="e">
        <f>Tabla_Estadisticas[[#This Row],[E1_Pts_Contraataque]]/Tabla_Estadisticas[[#This Row],[E1_Total_Saques]]</f>
        <v>#DIV/0!</v>
      </c>
      <c r="AN771" s="22">
        <v>63</v>
      </c>
      <c r="AO771" s="22">
        <v>103</v>
      </c>
      <c r="AP771" s="22">
        <v>19</v>
      </c>
      <c r="AQ771" s="22">
        <v>1.2</v>
      </c>
      <c r="AR771" s="22">
        <v>80</v>
      </c>
      <c r="AS771" s="25">
        <v>2</v>
      </c>
      <c r="AT771" s="24" t="e">
        <f>Tabla_Estadisticas[[#This Row],[E2_Pts_Saque]]+Tabla_Estadisticas[[#This Row],[E2_Error_Saque]]/Tabla_Estadisticas[[#This Row],[E2_Total_Saques]]</f>
        <v>#DIV/0!</v>
      </c>
      <c r="AU771" s="24" t="e">
        <f>Tabla_Estadisticas[[#This Row],[E2_Pts_Contraataque]]/Tabla_Estadisticas[[#This Row],[E2_Pts_Totales]]</f>
        <v>#DIV/0!</v>
      </c>
      <c r="AW771" s="30">
        <v>1399</v>
      </c>
      <c r="AX771" s="31">
        <v>42337</v>
      </c>
      <c r="AY771" s="30">
        <f>_xlfn.XLOOKUP(Auxiliar!A1400,Equipos!$B$2:$B$24,Equipos!$A$2:$A$24,"error",0)</f>
        <v>8</v>
      </c>
      <c r="AZ771" s="30">
        <f>_xlfn.XLOOKUP(Auxiliar!B1400,Equipos!$B$2:$B$24,Equipos!$A$2:$A$24,"error",0)</f>
        <v>12</v>
      </c>
      <c r="BA771" s="30">
        <v>2</v>
      </c>
      <c r="BB771" s="30">
        <v>3</v>
      </c>
    </row>
    <row r="772" spans="1:54" x14ac:dyDescent="0.25">
      <c r="A772" t="s">
        <v>42</v>
      </c>
      <c r="B772" t="s">
        <v>100</v>
      </c>
      <c r="L772" t="s">
        <v>97</v>
      </c>
      <c r="M772" t="s">
        <v>44</v>
      </c>
      <c r="N772" t="s">
        <v>142</v>
      </c>
      <c r="O772" s="2">
        <v>0.55000000000000004</v>
      </c>
      <c r="P772" s="2">
        <v>18</v>
      </c>
      <c r="Q772" t="s">
        <v>47</v>
      </c>
      <c r="R772" t="s">
        <v>47</v>
      </c>
      <c r="S772">
        <v>2</v>
      </c>
      <c r="T772">
        <v>1</v>
      </c>
      <c r="U772">
        <v>18</v>
      </c>
      <c r="V772">
        <v>26</v>
      </c>
      <c r="W772" s="2">
        <v>0.53</v>
      </c>
      <c r="X772" s="2">
        <v>10</v>
      </c>
      <c r="Y772">
        <v>3</v>
      </c>
      <c r="Z772">
        <v>10</v>
      </c>
      <c r="AA772">
        <v>3.33</v>
      </c>
      <c r="AC772" s="26">
        <v>1399</v>
      </c>
      <c r="AD772" s="27">
        <v>8</v>
      </c>
      <c r="AE772" s="27">
        <v>12</v>
      </c>
      <c r="AF772" s="26">
        <v>78</v>
      </c>
      <c r="AG772" s="26">
        <v>105</v>
      </c>
      <c r="AH772" s="26">
        <v>18</v>
      </c>
      <c r="AI772" s="26">
        <v>1</v>
      </c>
      <c r="AJ772" s="26">
        <v>85</v>
      </c>
      <c r="AK772" s="28">
        <v>5</v>
      </c>
      <c r="AL772" s="28" t="e">
        <f>Tabla_Estadisticas[[#This Row],[E1_Pts_Saque]]+Tabla_Estadisticas[[#This Row],[E1_Error_Saque]]/Tabla_Estadisticas[[#This Row],[E1_Total_Saques]]</f>
        <v>#DIV/0!</v>
      </c>
      <c r="AM772" s="28" t="e">
        <f>Tabla_Estadisticas[[#This Row],[E1_Pts_Contraataque]]/Tabla_Estadisticas[[#This Row],[E1_Total_Saques]]</f>
        <v>#DIV/0!</v>
      </c>
      <c r="AN772" s="26">
        <v>77</v>
      </c>
      <c r="AO772" s="26">
        <v>107</v>
      </c>
      <c r="AP772" s="26">
        <v>22</v>
      </c>
      <c r="AQ772" s="26">
        <v>1</v>
      </c>
      <c r="AR772" s="26">
        <v>87</v>
      </c>
      <c r="AS772" s="29">
        <v>5</v>
      </c>
      <c r="AT772" s="28" t="e">
        <f>Tabla_Estadisticas[[#This Row],[E2_Pts_Saque]]+Tabla_Estadisticas[[#This Row],[E2_Error_Saque]]/Tabla_Estadisticas[[#This Row],[E2_Total_Saques]]</f>
        <v>#DIV/0!</v>
      </c>
      <c r="AU772" s="28" t="e">
        <f>Tabla_Estadisticas[[#This Row],[E2_Pts_Contraataque]]/Tabla_Estadisticas[[#This Row],[E2_Pts_Totales]]</f>
        <v>#DIV/0!</v>
      </c>
      <c r="AW772" s="22">
        <v>1400</v>
      </c>
      <c r="AX772" s="32">
        <v>42338</v>
      </c>
      <c r="AY772" s="22">
        <f>_xlfn.XLOOKUP(Auxiliar!A1401,Equipos!$B$2:$B$24,Equipos!$A$2:$A$24,"error",0)</f>
        <v>16</v>
      </c>
      <c r="AZ772" s="22">
        <f>_xlfn.XLOOKUP(Auxiliar!B1401,Equipos!$B$2:$B$24,Equipos!$A$2:$A$24,"error",0)</f>
        <v>5</v>
      </c>
      <c r="BA772" s="22">
        <v>3</v>
      </c>
      <c r="BB772" s="22">
        <v>0</v>
      </c>
    </row>
    <row r="773" spans="1:54" x14ac:dyDescent="0.25">
      <c r="A773" t="s">
        <v>72</v>
      </c>
      <c r="B773" t="s">
        <v>82</v>
      </c>
      <c r="L773" t="s">
        <v>68</v>
      </c>
      <c r="M773" t="s">
        <v>75</v>
      </c>
      <c r="N773" t="s">
        <v>65</v>
      </c>
      <c r="O773" s="2">
        <v>0.37</v>
      </c>
      <c r="P773" s="2">
        <v>10</v>
      </c>
      <c r="Q773" t="s">
        <v>47</v>
      </c>
      <c r="R773" t="s">
        <v>45</v>
      </c>
      <c r="S773">
        <v>2.75</v>
      </c>
      <c r="T773">
        <v>8</v>
      </c>
      <c r="U773">
        <v>28</v>
      </c>
      <c r="V773">
        <v>35</v>
      </c>
      <c r="W773" s="2">
        <v>0.43</v>
      </c>
      <c r="X773" s="2">
        <v>16</v>
      </c>
      <c r="Y773">
        <v>8</v>
      </c>
      <c r="Z773">
        <v>9</v>
      </c>
      <c r="AA773">
        <v>2.25</v>
      </c>
      <c r="AC773" s="22">
        <v>1400</v>
      </c>
      <c r="AD773" s="23">
        <v>16</v>
      </c>
      <c r="AE773" s="23">
        <v>5</v>
      </c>
      <c r="AF773" s="22">
        <v>51</v>
      </c>
      <c r="AG773" s="22">
        <v>73</v>
      </c>
      <c r="AH773" s="22">
        <v>5</v>
      </c>
      <c r="AI773" s="22">
        <v>0.33</v>
      </c>
      <c r="AJ773" s="22">
        <v>51</v>
      </c>
      <c r="AK773" s="24">
        <v>5</v>
      </c>
      <c r="AL773" s="24" t="e">
        <f>Tabla_Estadisticas[[#This Row],[E1_Pts_Saque]]+Tabla_Estadisticas[[#This Row],[E1_Error_Saque]]/Tabla_Estadisticas[[#This Row],[E1_Total_Saques]]</f>
        <v>#DIV/0!</v>
      </c>
      <c r="AM773" s="24" t="e">
        <f>Tabla_Estadisticas[[#This Row],[E1_Pts_Contraataque]]/Tabla_Estadisticas[[#This Row],[E1_Total_Saques]]</f>
        <v>#DIV/0!</v>
      </c>
      <c r="AN773" s="22">
        <v>43</v>
      </c>
      <c r="AO773" s="22">
        <v>63</v>
      </c>
      <c r="AP773" s="22">
        <v>12</v>
      </c>
      <c r="AQ773" s="22">
        <v>1.67</v>
      </c>
      <c r="AR773" s="22">
        <v>68</v>
      </c>
      <c r="AS773" s="25">
        <v>1</v>
      </c>
      <c r="AT773" s="24" t="e">
        <f>Tabla_Estadisticas[[#This Row],[E2_Pts_Saque]]+Tabla_Estadisticas[[#This Row],[E2_Error_Saque]]/Tabla_Estadisticas[[#This Row],[E2_Total_Saques]]</f>
        <v>#DIV/0!</v>
      </c>
      <c r="AU773" s="24" t="e">
        <f>Tabla_Estadisticas[[#This Row],[E2_Pts_Contraataque]]/Tabla_Estadisticas[[#This Row],[E2_Pts_Totales]]</f>
        <v>#DIV/0!</v>
      </c>
      <c r="AW773" s="30">
        <v>1401</v>
      </c>
      <c r="AX773" s="31">
        <v>42338</v>
      </c>
      <c r="AY773" s="30">
        <f>_xlfn.XLOOKUP(Auxiliar!A1402,Equipos!$B$2:$B$24,Equipos!$A$2:$A$24,"error",0)</f>
        <v>14</v>
      </c>
      <c r="AZ773" s="30">
        <f>_xlfn.XLOOKUP(Auxiliar!B1402,Equipos!$B$2:$B$24,Equipos!$A$2:$A$24,"error",0)</f>
        <v>20</v>
      </c>
      <c r="BA773" s="30">
        <v>3</v>
      </c>
      <c r="BB773" s="30">
        <v>1</v>
      </c>
    </row>
    <row r="774" spans="1:54" x14ac:dyDescent="0.25">
      <c r="A774" t="s">
        <v>101</v>
      </c>
      <c r="B774" t="s">
        <v>177</v>
      </c>
      <c r="L774" t="s">
        <v>47</v>
      </c>
      <c r="M774" t="s">
        <v>84</v>
      </c>
      <c r="N774" t="s">
        <v>102</v>
      </c>
      <c r="O774" s="2">
        <v>0.5</v>
      </c>
      <c r="P774" s="2">
        <v>15</v>
      </c>
      <c r="Q774" t="s">
        <v>98</v>
      </c>
      <c r="R774" t="s">
        <v>69</v>
      </c>
      <c r="S774">
        <v>3</v>
      </c>
      <c r="T774">
        <v>7</v>
      </c>
      <c r="U774">
        <v>13</v>
      </c>
      <c r="V774">
        <v>27</v>
      </c>
      <c r="W774" s="2">
        <v>0.48</v>
      </c>
      <c r="X774" s="2">
        <v>9</v>
      </c>
      <c r="Y774">
        <v>3</v>
      </c>
      <c r="Z774">
        <v>3</v>
      </c>
      <c r="AA774">
        <v>1</v>
      </c>
      <c r="AC774" s="26">
        <v>1401</v>
      </c>
      <c r="AD774" s="27">
        <v>14</v>
      </c>
      <c r="AE774" s="27">
        <v>20</v>
      </c>
      <c r="AF774" s="26">
        <v>73</v>
      </c>
      <c r="AG774" s="26">
        <v>94</v>
      </c>
      <c r="AH774" s="26">
        <v>13</v>
      </c>
      <c r="AI774" s="26">
        <v>2</v>
      </c>
      <c r="AJ774" s="26">
        <v>66</v>
      </c>
      <c r="AK774" s="28">
        <v>7</v>
      </c>
      <c r="AL774" s="28" t="e">
        <f>Tabla_Estadisticas[[#This Row],[E1_Pts_Saque]]+Tabla_Estadisticas[[#This Row],[E1_Error_Saque]]/Tabla_Estadisticas[[#This Row],[E1_Total_Saques]]</f>
        <v>#DIV/0!</v>
      </c>
      <c r="AM774" s="28" t="e">
        <f>Tabla_Estadisticas[[#This Row],[E1_Pts_Contraataque]]/Tabla_Estadisticas[[#This Row],[E1_Total_Saques]]</f>
        <v>#DIV/0!</v>
      </c>
      <c r="AN774" s="26">
        <v>55</v>
      </c>
      <c r="AO774" s="26">
        <v>78</v>
      </c>
      <c r="AP774" s="26">
        <v>12</v>
      </c>
      <c r="AQ774" s="26">
        <v>1.75</v>
      </c>
      <c r="AR774" s="26">
        <v>81</v>
      </c>
      <c r="AS774" s="29">
        <v>8</v>
      </c>
      <c r="AT774" s="28" t="e">
        <f>Tabla_Estadisticas[[#This Row],[E2_Pts_Saque]]+Tabla_Estadisticas[[#This Row],[E2_Error_Saque]]/Tabla_Estadisticas[[#This Row],[E2_Total_Saques]]</f>
        <v>#DIV/0!</v>
      </c>
      <c r="AU774" s="28" t="e">
        <f>Tabla_Estadisticas[[#This Row],[E2_Pts_Contraataque]]/Tabla_Estadisticas[[#This Row],[E2_Pts_Totales]]</f>
        <v>#DIV/0!</v>
      </c>
      <c r="AW774" s="22">
        <v>1402</v>
      </c>
      <c r="AX774" s="32">
        <v>42336</v>
      </c>
      <c r="AY774" s="22">
        <f>_xlfn.XLOOKUP(Auxiliar!A1403,Equipos!$B$2:$B$24,Equipos!$A$2:$A$24,"error",0)</f>
        <v>1</v>
      </c>
      <c r="AZ774" s="22">
        <f>_xlfn.XLOOKUP(Auxiliar!B1403,Equipos!$B$2:$B$24,Equipos!$A$2:$A$24,"error",0)</f>
        <v>17</v>
      </c>
      <c r="BA774" s="22">
        <v>3</v>
      </c>
      <c r="BB774" s="22">
        <v>0</v>
      </c>
    </row>
    <row r="775" spans="1:54" x14ac:dyDescent="0.25">
      <c r="A775" t="s">
        <v>54</v>
      </c>
      <c r="B775" t="s">
        <v>63</v>
      </c>
      <c r="L775" t="s">
        <v>69</v>
      </c>
      <c r="M775" t="s">
        <v>44</v>
      </c>
      <c r="N775" t="s">
        <v>75</v>
      </c>
      <c r="O775" s="2">
        <v>0.44</v>
      </c>
      <c r="P775" s="2">
        <v>8</v>
      </c>
      <c r="Q775" t="s">
        <v>68</v>
      </c>
      <c r="R775" t="s">
        <v>49</v>
      </c>
      <c r="S775">
        <v>3.33</v>
      </c>
      <c r="T775">
        <v>1</v>
      </c>
      <c r="U775">
        <v>25</v>
      </c>
      <c r="V775">
        <v>26</v>
      </c>
      <c r="W775" s="2">
        <v>0.36</v>
      </c>
      <c r="X775" s="2">
        <v>14</v>
      </c>
      <c r="Y775">
        <v>7</v>
      </c>
      <c r="Z775">
        <v>4</v>
      </c>
      <c r="AA775">
        <v>1.33</v>
      </c>
      <c r="AC775" s="22">
        <v>1402</v>
      </c>
      <c r="AD775" s="23">
        <v>1</v>
      </c>
      <c r="AE775" s="23">
        <v>17</v>
      </c>
      <c r="AF775" s="22">
        <v>53</v>
      </c>
      <c r="AG775" s="22">
        <v>73</v>
      </c>
      <c r="AH775" s="22">
        <v>10</v>
      </c>
      <c r="AI775" s="22">
        <v>1.33</v>
      </c>
      <c r="AJ775" s="22">
        <v>42</v>
      </c>
      <c r="AK775" s="24">
        <v>4</v>
      </c>
      <c r="AL775" s="24" t="e">
        <f>Tabla_Estadisticas[[#This Row],[E1_Pts_Saque]]+Tabla_Estadisticas[[#This Row],[E1_Error_Saque]]/Tabla_Estadisticas[[#This Row],[E1_Total_Saques]]</f>
        <v>#DIV/0!</v>
      </c>
      <c r="AM775" s="24" t="e">
        <f>Tabla_Estadisticas[[#This Row],[E1_Pts_Contraataque]]/Tabla_Estadisticas[[#This Row],[E1_Total_Saques]]</f>
        <v>#DIV/0!</v>
      </c>
      <c r="AN775" s="22">
        <v>34</v>
      </c>
      <c r="AO775" s="22">
        <v>53</v>
      </c>
      <c r="AP775" s="22">
        <v>11</v>
      </c>
      <c r="AQ775" s="22">
        <v>1.33</v>
      </c>
      <c r="AR775" s="22">
        <v>63</v>
      </c>
      <c r="AS775" s="25">
        <v>4</v>
      </c>
      <c r="AT775" s="24" t="e">
        <f>Tabla_Estadisticas[[#This Row],[E2_Pts_Saque]]+Tabla_Estadisticas[[#This Row],[E2_Error_Saque]]/Tabla_Estadisticas[[#This Row],[E2_Total_Saques]]</f>
        <v>#DIV/0!</v>
      </c>
      <c r="AU775" s="24" t="e">
        <f>Tabla_Estadisticas[[#This Row],[E2_Pts_Contraataque]]/Tabla_Estadisticas[[#This Row],[E2_Pts_Totales]]</f>
        <v>#DIV/0!</v>
      </c>
      <c r="AW775" s="30">
        <v>1403</v>
      </c>
      <c r="AX775" s="31">
        <v>42342</v>
      </c>
      <c r="AY775" s="30">
        <f>_xlfn.XLOOKUP(Auxiliar!A1404,Equipos!$B$2:$B$24,Equipos!$A$2:$A$24,"error",0)</f>
        <v>21</v>
      </c>
      <c r="AZ775" s="30">
        <f>_xlfn.XLOOKUP(Auxiliar!B1404,Equipos!$B$2:$B$24,Equipos!$A$2:$A$24,"error",0)</f>
        <v>17</v>
      </c>
      <c r="BA775" s="30">
        <v>3</v>
      </c>
      <c r="BB775" s="30">
        <v>1</v>
      </c>
    </row>
    <row r="776" spans="1:54" x14ac:dyDescent="0.25">
      <c r="A776" t="s">
        <v>54</v>
      </c>
      <c r="B776" t="s">
        <v>190</v>
      </c>
      <c r="L776" t="s">
        <v>50</v>
      </c>
      <c r="M776" t="s">
        <v>141</v>
      </c>
      <c r="N776" t="s">
        <v>110</v>
      </c>
      <c r="O776" s="2">
        <v>0.5</v>
      </c>
      <c r="P776" s="2">
        <v>10</v>
      </c>
      <c r="Q776" t="s">
        <v>47</v>
      </c>
      <c r="R776" t="s">
        <v>74</v>
      </c>
      <c r="S776">
        <v>4</v>
      </c>
      <c r="T776">
        <v>2</v>
      </c>
      <c r="U776">
        <v>25</v>
      </c>
      <c r="V776">
        <v>40</v>
      </c>
      <c r="W776" s="2">
        <v>0.51</v>
      </c>
      <c r="X776" s="2">
        <v>17</v>
      </c>
      <c r="Y776">
        <v>4</v>
      </c>
      <c r="Z776">
        <v>3</v>
      </c>
      <c r="AA776">
        <v>0.75</v>
      </c>
      <c r="AC776" s="26">
        <v>1403</v>
      </c>
      <c r="AD776" s="27">
        <v>21</v>
      </c>
      <c r="AE776" s="27">
        <v>17</v>
      </c>
      <c r="AF776" s="26">
        <v>66</v>
      </c>
      <c r="AG776" s="26">
        <v>97</v>
      </c>
      <c r="AH776" s="26">
        <v>13</v>
      </c>
      <c r="AI776" s="26">
        <v>1.5</v>
      </c>
      <c r="AJ776" s="26">
        <v>69</v>
      </c>
      <c r="AK776" s="28">
        <v>4</v>
      </c>
      <c r="AL776" s="28" t="e">
        <f>Tabla_Estadisticas[[#This Row],[E1_Pts_Saque]]+Tabla_Estadisticas[[#This Row],[E1_Error_Saque]]/Tabla_Estadisticas[[#This Row],[E1_Total_Saques]]</f>
        <v>#DIV/0!</v>
      </c>
      <c r="AM776" s="28" t="e">
        <f>Tabla_Estadisticas[[#This Row],[E1_Pts_Contraataque]]/Tabla_Estadisticas[[#This Row],[E1_Total_Saques]]</f>
        <v>#DIV/0!</v>
      </c>
      <c r="AN776" s="26">
        <v>63</v>
      </c>
      <c r="AO776" s="26">
        <v>84</v>
      </c>
      <c r="AP776" s="26">
        <v>15</v>
      </c>
      <c r="AQ776" s="26">
        <v>1</v>
      </c>
      <c r="AR776" s="26">
        <v>84</v>
      </c>
      <c r="AS776" s="29">
        <v>6</v>
      </c>
      <c r="AT776" s="28" t="e">
        <f>Tabla_Estadisticas[[#This Row],[E2_Pts_Saque]]+Tabla_Estadisticas[[#This Row],[E2_Error_Saque]]/Tabla_Estadisticas[[#This Row],[E2_Total_Saques]]</f>
        <v>#DIV/0!</v>
      </c>
      <c r="AU776" s="28" t="e">
        <f>Tabla_Estadisticas[[#This Row],[E2_Pts_Contraataque]]/Tabla_Estadisticas[[#This Row],[E2_Pts_Totales]]</f>
        <v>#DIV/0!</v>
      </c>
      <c r="AW776" s="22">
        <v>1404</v>
      </c>
      <c r="AX776" s="32">
        <v>42343</v>
      </c>
      <c r="AY776" s="22">
        <f>_xlfn.XLOOKUP(Auxiliar!A1405,Equipos!$B$2:$B$24,Equipos!$A$2:$A$24,"error",0)</f>
        <v>20</v>
      </c>
      <c r="AZ776" s="22">
        <f>_xlfn.XLOOKUP(Auxiliar!B1405,Equipos!$B$2:$B$24,Equipos!$A$2:$A$24,"error",0)</f>
        <v>1</v>
      </c>
      <c r="BA776" s="22">
        <v>3</v>
      </c>
      <c r="BB776" s="22">
        <v>1</v>
      </c>
    </row>
    <row r="777" spans="1:54" x14ac:dyDescent="0.25">
      <c r="A777" t="s">
        <v>71</v>
      </c>
      <c r="B777" t="s">
        <v>177</v>
      </c>
      <c r="L777" t="s">
        <v>45</v>
      </c>
      <c r="M777" t="s">
        <v>109</v>
      </c>
      <c r="N777" t="s">
        <v>132</v>
      </c>
      <c r="O777" s="2">
        <v>0.42</v>
      </c>
      <c r="P777" s="2">
        <v>10</v>
      </c>
      <c r="Q777" t="s">
        <v>47</v>
      </c>
      <c r="R777" t="s">
        <v>45</v>
      </c>
      <c r="S777">
        <v>2.75</v>
      </c>
      <c r="T777">
        <v>11</v>
      </c>
      <c r="U777">
        <v>17</v>
      </c>
      <c r="V777">
        <v>43</v>
      </c>
      <c r="W777" s="2">
        <v>0.5</v>
      </c>
      <c r="X777" s="2">
        <v>7</v>
      </c>
      <c r="Y777">
        <v>5</v>
      </c>
      <c r="Z777">
        <v>7</v>
      </c>
      <c r="AA777">
        <v>1.75</v>
      </c>
      <c r="AC777" s="22">
        <v>1404</v>
      </c>
      <c r="AD777" s="23">
        <v>20</v>
      </c>
      <c r="AE777" s="23">
        <v>1</v>
      </c>
      <c r="AF777" s="22">
        <v>71</v>
      </c>
      <c r="AG777" s="22">
        <v>97</v>
      </c>
      <c r="AH777" s="22">
        <v>19</v>
      </c>
      <c r="AI777" s="22">
        <v>1.75</v>
      </c>
      <c r="AJ777" s="22">
        <v>74</v>
      </c>
      <c r="AK777" s="24">
        <v>4</v>
      </c>
      <c r="AL777" s="24" t="e">
        <f>Tabla_Estadisticas[[#This Row],[E1_Pts_Saque]]+Tabla_Estadisticas[[#This Row],[E1_Error_Saque]]/Tabla_Estadisticas[[#This Row],[E1_Total_Saques]]</f>
        <v>#DIV/0!</v>
      </c>
      <c r="AM777" s="24" t="e">
        <f>Tabla_Estadisticas[[#This Row],[E1_Pts_Contraataque]]/Tabla_Estadisticas[[#This Row],[E1_Total_Saques]]</f>
        <v>#DIV/0!</v>
      </c>
      <c r="AN777" s="22">
        <v>53</v>
      </c>
      <c r="AO777" s="22">
        <v>87</v>
      </c>
      <c r="AP777" s="22">
        <v>13</v>
      </c>
      <c r="AQ777" s="22">
        <v>1</v>
      </c>
      <c r="AR777" s="22">
        <v>78</v>
      </c>
      <c r="AS777" s="25">
        <v>7</v>
      </c>
      <c r="AT777" s="24" t="e">
        <f>Tabla_Estadisticas[[#This Row],[E2_Pts_Saque]]+Tabla_Estadisticas[[#This Row],[E2_Error_Saque]]/Tabla_Estadisticas[[#This Row],[E2_Total_Saques]]</f>
        <v>#DIV/0!</v>
      </c>
      <c r="AU777" s="24" t="e">
        <f>Tabla_Estadisticas[[#This Row],[E2_Pts_Contraataque]]/Tabla_Estadisticas[[#This Row],[E2_Pts_Totales]]</f>
        <v>#DIV/0!</v>
      </c>
      <c r="AW777" s="30">
        <v>1405</v>
      </c>
      <c r="AX777" s="31">
        <v>42343</v>
      </c>
      <c r="AY777" s="30">
        <f>_xlfn.XLOOKUP(Auxiliar!A1406,Equipos!$B$2:$B$24,Equipos!$A$2:$A$24,"error",0)</f>
        <v>5</v>
      </c>
      <c r="AZ777" s="30">
        <f>_xlfn.XLOOKUP(Auxiliar!B1406,Equipos!$B$2:$B$24,Equipos!$A$2:$A$24,"error",0)</f>
        <v>14</v>
      </c>
      <c r="BA777" s="30">
        <v>2</v>
      </c>
      <c r="BB777" s="30">
        <v>3</v>
      </c>
    </row>
    <row r="778" spans="1:54" x14ac:dyDescent="0.25">
      <c r="A778" t="s">
        <v>101</v>
      </c>
      <c r="B778" t="s">
        <v>72</v>
      </c>
      <c r="L778" t="s">
        <v>79</v>
      </c>
      <c r="M778" t="s">
        <v>56</v>
      </c>
      <c r="N778" t="s">
        <v>125</v>
      </c>
      <c r="O778" s="2">
        <v>0.41</v>
      </c>
      <c r="P778" s="2">
        <v>22</v>
      </c>
      <c r="Q778" t="s">
        <v>77</v>
      </c>
      <c r="R778" t="s">
        <v>49</v>
      </c>
      <c r="S778">
        <v>2</v>
      </c>
      <c r="T778">
        <v>11</v>
      </c>
      <c r="U778">
        <v>24</v>
      </c>
      <c r="V778">
        <v>37</v>
      </c>
      <c r="W778" s="2">
        <v>0.41</v>
      </c>
      <c r="X778" s="2">
        <v>17</v>
      </c>
      <c r="Y778">
        <v>6</v>
      </c>
      <c r="Z778">
        <v>9</v>
      </c>
      <c r="AA778">
        <v>1.8</v>
      </c>
      <c r="AC778" s="26">
        <v>1405</v>
      </c>
      <c r="AD778" s="27">
        <v>5</v>
      </c>
      <c r="AE778" s="27">
        <v>14</v>
      </c>
      <c r="AF778" s="26">
        <v>84</v>
      </c>
      <c r="AG778" s="26">
        <v>110</v>
      </c>
      <c r="AH778" s="26">
        <v>22</v>
      </c>
      <c r="AI778" s="26">
        <v>1.8</v>
      </c>
      <c r="AJ778" s="26">
        <v>96</v>
      </c>
      <c r="AK778" s="28">
        <v>2</v>
      </c>
      <c r="AL778" s="28" t="e">
        <f>Tabla_Estadisticas[[#This Row],[E1_Pts_Saque]]+Tabla_Estadisticas[[#This Row],[E1_Error_Saque]]/Tabla_Estadisticas[[#This Row],[E1_Total_Saques]]</f>
        <v>#DIV/0!</v>
      </c>
      <c r="AM778" s="28" t="e">
        <f>Tabla_Estadisticas[[#This Row],[E1_Pts_Contraataque]]/Tabla_Estadisticas[[#This Row],[E1_Total_Saques]]</f>
        <v>#DIV/0!</v>
      </c>
      <c r="AN778" s="26">
        <v>76</v>
      </c>
      <c r="AO778" s="26">
        <v>108</v>
      </c>
      <c r="AP778" s="26">
        <v>12</v>
      </c>
      <c r="AQ778" s="26">
        <v>0.4</v>
      </c>
      <c r="AR778" s="26">
        <v>88</v>
      </c>
      <c r="AS778" s="29">
        <v>9</v>
      </c>
      <c r="AT778" s="28" t="e">
        <f>Tabla_Estadisticas[[#This Row],[E2_Pts_Saque]]+Tabla_Estadisticas[[#This Row],[E2_Error_Saque]]/Tabla_Estadisticas[[#This Row],[E2_Total_Saques]]</f>
        <v>#DIV/0!</v>
      </c>
      <c r="AU778" s="28" t="e">
        <f>Tabla_Estadisticas[[#This Row],[E2_Pts_Contraataque]]/Tabla_Estadisticas[[#This Row],[E2_Pts_Totales]]</f>
        <v>#DIV/0!</v>
      </c>
      <c r="AW778" s="22">
        <v>1406</v>
      </c>
      <c r="AX778" s="32">
        <v>42343</v>
      </c>
      <c r="AY778" s="22">
        <f>_xlfn.XLOOKUP(Auxiliar!A1407,Equipos!$B$2:$B$24,Equipos!$A$2:$A$24,"error",0)</f>
        <v>8</v>
      </c>
      <c r="AZ778" s="22">
        <f>_xlfn.XLOOKUP(Auxiliar!B1407,Equipos!$B$2:$B$24,Equipos!$A$2:$A$24,"error",0)</f>
        <v>16</v>
      </c>
      <c r="BA778" s="22">
        <v>2</v>
      </c>
      <c r="BB778" s="22">
        <v>3</v>
      </c>
    </row>
    <row r="779" spans="1:54" x14ac:dyDescent="0.25">
      <c r="A779" t="s">
        <v>82</v>
      </c>
      <c r="B779" t="s">
        <v>42</v>
      </c>
      <c r="L779" t="s">
        <v>60</v>
      </c>
      <c r="M779" t="s">
        <v>136</v>
      </c>
      <c r="N779" t="s">
        <v>110</v>
      </c>
      <c r="O779" s="2">
        <v>0.5</v>
      </c>
      <c r="P779" s="2">
        <v>12</v>
      </c>
      <c r="Q779" t="s">
        <v>58</v>
      </c>
      <c r="R779" t="s">
        <v>69</v>
      </c>
      <c r="S779">
        <v>3</v>
      </c>
      <c r="T779">
        <v>2</v>
      </c>
      <c r="U779">
        <v>11</v>
      </c>
      <c r="V779">
        <v>28</v>
      </c>
      <c r="W779" s="2">
        <v>0.52</v>
      </c>
      <c r="X779" s="2">
        <v>17</v>
      </c>
      <c r="Y779">
        <v>5</v>
      </c>
      <c r="Z779">
        <v>3</v>
      </c>
      <c r="AA779">
        <v>1</v>
      </c>
      <c r="AC779" s="22">
        <v>1406</v>
      </c>
      <c r="AD779" s="23">
        <v>8</v>
      </c>
      <c r="AE779" s="23">
        <v>16</v>
      </c>
      <c r="AF779" s="22">
        <v>85</v>
      </c>
      <c r="AG779" s="22">
        <v>109</v>
      </c>
      <c r="AH779" s="22">
        <v>17</v>
      </c>
      <c r="AI779" s="22">
        <v>1.4</v>
      </c>
      <c r="AJ779" s="22">
        <v>93</v>
      </c>
      <c r="AK779" s="24">
        <v>9</v>
      </c>
      <c r="AL779" s="24" t="e">
        <f>Tabla_Estadisticas[[#This Row],[E1_Pts_Saque]]+Tabla_Estadisticas[[#This Row],[E1_Error_Saque]]/Tabla_Estadisticas[[#This Row],[E1_Total_Saques]]</f>
        <v>#DIV/0!</v>
      </c>
      <c r="AM779" s="24" t="e">
        <f>Tabla_Estadisticas[[#This Row],[E1_Pts_Contraataque]]/Tabla_Estadisticas[[#This Row],[E1_Total_Saques]]</f>
        <v>#DIV/0!</v>
      </c>
      <c r="AN779" s="22">
        <v>77</v>
      </c>
      <c r="AO779" s="22">
        <v>108</v>
      </c>
      <c r="AP779" s="22">
        <v>15</v>
      </c>
      <c r="AQ779" s="22">
        <v>1.8</v>
      </c>
      <c r="AR779" s="22">
        <v>92</v>
      </c>
      <c r="AS779" s="25">
        <v>7</v>
      </c>
      <c r="AT779" s="24" t="e">
        <f>Tabla_Estadisticas[[#This Row],[E2_Pts_Saque]]+Tabla_Estadisticas[[#This Row],[E2_Error_Saque]]/Tabla_Estadisticas[[#This Row],[E2_Total_Saques]]</f>
        <v>#DIV/0!</v>
      </c>
      <c r="AU779" s="24" t="e">
        <f>Tabla_Estadisticas[[#This Row],[E2_Pts_Contraataque]]/Tabla_Estadisticas[[#This Row],[E2_Pts_Totales]]</f>
        <v>#DIV/0!</v>
      </c>
      <c r="AW779" s="30">
        <v>1407</v>
      </c>
      <c r="AX779" s="31">
        <v>42344</v>
      </c>
      <c r="AY779" s="30">
        <f>_xlfn.XLOOKUP(Auxiliar!A1408,Equipos!$B$2:$B$24,Equipos!$A$2:$A$24,"error",0)</f>
        <v>7</v>
      </c>
      <c r="AZ779" s="30">
        <f>_xlfn.XLOOKUP(Auxiliar!B1408,Equipos!$B$2:$B$24,Equipos!$A$2:$A$24,"error",0)</f>
        <v>12</v>
      </c>
      <c r="BA779" s="30">
        <v>3</v>
      </c>
      <c r="BB779" s="30">
        <v>2</v>
      </c>
    </row>
    <row r="780" spans="1:54" x14ac:dyDescent="0.25">
      <c r="A780" t="s">
        <v>100</v>
      </c>
      <c r="B780" t="s">
        <v>92</v>
      </c>
      <c r="L780" t="s">
        <v>50</v>
      </c>
      <c r="M780" t="s">
        <v>75</v>
      </c>
      <c r="N780" t="s">
        <v>103</v>
      </c>
      <c r="O780" s="2">
        <v>0.51</v>
      </c>
      <c r="P780" s="2">
        <v>13</v>
      </c>
      <c r="Q780" t="s">
        <v>77</v>
      </c>
      <c r="R780" t="s">
        <v>47</v>
      </c>
      <c r="S780">
        <v>1.5</v>
      </c>
      <c r="T780">
        <v>8</v>
      </c>
      <c r="U780">
        <v>31</v>
      </c>
      <c r="V780">
        <v>38</v>
      </c>
      <c r="W780" s="2">
        <v>0.45</v>
      </c>
      <c r="X780" s="2">
        <v>8</v>
      </c>
      <c r="Y780">
        <v>5</v>
      </c>
      <c r="Z780">
        <v>9</v>
      </c>
      <c r="AA780">
        <v>2.25</v>
      </c>
      <c r="AC780" s="26">
        <v>1407</v>
      </c>
      <c r="AD780" s="27">
        <v>7</v>
      </c>
      <c r="AE780" s="27">
        <v>12</v>
      </c>
      <c r="AF780" s="26">
        <v>84</v>
      </c>
      <c r="AG780" s="26">
        <v>118</v>
      </c>
      <c r="AH780" s="26">
        <v>24</v>
      </c>
      <c r="AI780" s="26">
        <v>1</v>
      </c>
      <c r="AJ780" s="26">
        <v>96</v>
      </c>
      <c r="AK780" s="28">
        <v>3</v>
      </c>
      <c r="AL780" s="28" t="e">
        <f>Tabla_Estadisticas[[#This Row],[E1_Pts_Saque]]+Tabla_Estadisticas[[#This Row],[E1_Error_Saque]]/Tabla_Estadisticas[[#This Row],[E1_Total_Saques]]</f>
        <v>#DIV/0!</v>
      </c>
      <c r="AM780" s="28" t="e">
        <f>Tabla_Estadisticas[[#This Row],[E1_Pts_Contraataque]]/Tabla_Estadisticas[[#This Row],[E1_Total_Saques]]</f>
        <v>#DIV/0!</v>
      </c>
      <c r="AN780" s="26">
        <v>74</v>
      </c>
      <c r="AO780" s="26">
        <v>114</v>
      </c>
      <c r="AP780" s="26">
        <v>18</v>
      </c>
      <c r="AQ780" s="26">
        <v>0.6</v>
      </c>
      <c r="AR780" s="26">
        <v>94</v>
      </c>
      <c r="AS780" s="29">
        <v>5</v>
      </c>
      <c r="AT780" s="28" t="e">
        <f>Tabla_Estadisticas[[#This Row],[E2_Pts_Saque]]+Tabla_Estadisticas[[#This Row],[E2_Error_Saque]]/Tabla_Estadisticas[[#This Row],[E2_Total_Saques]]</f>
        <v>#DIV/0!</v>
      </c>
      <c r="AU780" s="28" t="e">
        <f>Tabla_Estadisticas[[#This Row],[E2_Pts_Contraataque]]/Tabla_Estadisticas[[#This Row],[E2_Pts_Totales]]</f>
        <v>#DIV/0!</v>
      </c>
      <c r="AW780" s="22">
        <v>1408</v>
      </c>
      <c r="AX780" s="32">
        <v>42343</v>
      </c>
      <c r="AY780" s="22">
        <f>_xlfn.XLOOKUP(Auxiliar!A1409,Equipos!$B$2:$B$24,Equipos!$A$2:$A$24,"error",0)</f>
        <v>13</v>
      </c>
      <c r="AZ780" s="22">
        <f>_xlfn.XLOOKUP(Auxiliar!B1409,Equipos!$B$2:$B$24,Equipos!$A$2:$A$24,"error",0)</f>
        <v>15</v>
      </c>
      <c r="BA780" s="22">
        <v>2</v>
      </c>
      <c r="BB780" s="22">
        <v>3</v>
      </c>
    </row>
    <row r="781" spans="1:54" x14ac:dyDescent="0.25">
      <c r="A781" t="s">
        <v>53</v>
      </c>
      <c r="B781" t="s">
        <v>41</v>
      </c>
      <c r="L781" t="s">
        <v>60</v>
      </c>
      <c r="M781" t="s">
        <v>122</v>
      </c>
      <c r="N781" t="s">
        <v>85</v>
      </c>
      <c r="O781" s="2">
        <v>0.47</v>
      </c>
      <c r="P781" s="2">
        <v>19</v>
      </c>
      <c r="Q781" t="s">
        <v>50</v>
      </c>
      <c r="R781" t="s">
        <v>74</v>
      </c>
      <c r="S781">
        <v>3.2</v>
      </c>
      <c r="T781">
        <v>5</v>
      </c>
      <c r="U781">
        <v>22</v>
      </c>
      <c r="V781">
        <v>44</v>
      </c>
      <c r="W781" s="2">
        <v>0.48</v>
      </c>
      <c r="X781" s="2">
        <v>12</v>
      </c>
      <c r="Y781">
        <v>10</v>
      </c>
      <c r="Z781">
        <v>15</v>
      </c>
      <c r="AA781">
        <v>3</v>
      </c>
      <c r="AC781" s="22">
        <v>1408</v>
      </c>
      <c r="AD781" s="23">
        <v>13</v>
      </c>
      <c r="AE781" s="23">
        <v>15</v>
      </c>
      <c r="AF781" s="22">
        <v>71</v>
      </c>
      <c r="AG781" s="22">
        <v>98</v>
      </c>
      <c r="AH781" s="22">
        <v>21</v>
      </c>
      <c r="AI781" s="22">
        <v>1.4</v>
      </c>
      <c r="AJ781" s="22">
        <v>86</v>
      </c>
      <c r="AK781" s="24">
        <v>9</v>
      </c>
      <c r="AL781" s="24" t="e">
        <f>Tabla_Estadisticas[[#This Row],[E1_Pts_Saque]]+Tabla_Estadisticas[[#This Row],[E1_Error_Saque]]/Tabla_Estadisticas[[#This Row],[E1_Total_Saques]]</f>
        <v>#DIV/0!</v>
      </c>
      <c r="AM781" s="24" t="e">
        <f>Tabla_Estadisticas[[#This Row],[E1_Pts_Contraataque]]/Tabla_Estadisticas[[#This Row],[E1_Total_Saques]]</f>
        <v>#DIV/0!</v>
      </c>
      <c r="AN781" s="22">
        <v>68</v>
      </c>
      <c r="AO781" s="22">
        <v>104</v>
      </c>
      <c r="AP781" s="22">
        <v>18</v>
      </c>
      <c r="AQ781" s="22">
        <v>0.6</v>
      </c>
      <c r="AR781" s="22">
        <v>77</v>
      </c>
      <c r="AS781" s="25">
        <v>13</v>
      </c>
      <c r="AT781" s="24" t="e">
        <f>Tabla_Estadisticas[[#This Row],[E2_Pts_Saque]]+Tabla_Estadisticas[[#This Row],[E2_Error_Saque]]/Tabla_Estadisticas[[#This Row],[E2_Total_Saques]]</f>
        <v>#DIV/0!</v>
      </c>
      <c r="AU781" s="24" t="e">
        <f>Tabla_Estadisticas[[#This Row],[E2_Pts_Contraataque]]/Tabla_Estadisticas[[#This Row],[E2_Pts_Totales]]</f>
        <v>#DIV/0!</v>
      </c>
      <c r="AW781" s="30">
        <v>1409</v>
      </c>
      <c r="AX781" s="31">
        <v>42343</v>
      </c>
      <c r="AY781" s="30">
        <f>_xlfn.XLOOKUP(Auxiliar!A1410,Equipos!$B$2:$B$24,Equipos!$A$2:$A$24,"error",0)</f>
        <v>2</v>
      </c>
      <c r="AZ781" s="30">
        <f>_xlfn.XLOOKUP(Auxiliar!B1410,Equipos!$B$2:$B$24,Equipos!$A$2:$A$24,"error",0)</f>
        <v>18</v>
      </c>
      <c r="BA781" s="30">
        <v>3</v>
      </c>
      <c r="BB781" s="30">
        <v>0</v>
      </c>
    </row>
    <row r="782" spans="1:54" x14ac:dyDescent="0.25">
      <c r="A782" t="s">
        <v>190</v>
      </c>
      <c r="B782" t="s">
        <v>53</v>
      </c>
      <c r="L782" t="s">
        <v>47</v>
      </c>
      <c r="M782" t="s">
        <v>141</v>
      </c>
      <c r="N782" t="s">
        <v>66</v>
      </c>
      <c r="O782" s="2">
        <v>0.54</v>
      </c>
      <c r="P782" s="2">
        <v>6</v>
      </c>
      <c r="Q782" t="s">
        <v>50</v>
      </c>
      <c r="R782" t="s">
        <v>50</v>
      </c>
      <c r="S782">
        <v>2.33</v>
      </c>
      <c r="T782">
        <v>4</v>
      </c>
      <c r="U782">
        <v>12</v>
      </c>
      <c r="V782">
        <v>32</v>
      </c>
      <c r="W782" s="2">
        <v>0.62</v>
      </c>
      <c r="X782" s="2">
        <v>11</v>
      </c>
      <c r="Y782">
        <v>3</v>
      </c>
      <c r="Z782">
        <v>9</v>
      </c>
      <c r="AA782">
        <v>3</v>
      </c>
      <c r="AC782" s="26">
        <v>1409</v>
      </c>
      <c r="AD782" s="27">
        <v>2</v>
      </c>
      <c r="AE782" s="27">
        <v>18</v>
      </c>
      <c r="AF782" s="26">
        <v>57</v>
      </c>
      <c r="AG782" s="26">
        <v>77</v>
      </c>
      <c r="AH782" s="26">
        <v>10</v>
      </c>
      <c r="AI782" s="26">
        <v>1.67</v>
      </c>
      <c r="AJ782" s="26">
        <v>56</v>
      </c>
      <c r="AK782" s="28">
        <v>3</v>
      </c>
      <c r="AL782" s="28" t="e">
        <f>Tabla_Estadisticas[[#This Row],[E1_Pts_Saque]]+Tabla_Estadisticas[[#This Row],[E1_Error_Saque]]/Tabla_Estadisticas[[#This Row],[E1_Total_Saques]]</f>
        <v>#DIV/0!</v>
      </c>
      <c r="AM782" s="28" t="e">
        <f>Tabla_Estadisticas[[#This Row],[E1_Pts_Contraataque]]/Tabla_Estadisticas[[#This Row],[E1_Total_Saques]]</f>
        <v>#DIV/0!</v>
      </c>
      <c r="AN782" s="26">
        <v>42</v>
      </c>
      <c r="AO782" s="26">
        <v>67</v>
      </c>
      <c r="AP782" s="26">
        <v>11</v>
      </c>
      <c r="AQ782" s="26">
        <v>1</v>
      </c>
      <c r="AR782" s="26">
        <v>67</v>
      </c>
      <c r="AS782" s="29">
        <v>5</v>
      </c>
      <c r="AT782" s="28" t="e">
        <f>Tabla_Estadisticas[[#This Row],[E2_Pts_Saque]]+Tabla_Estadisticas[[#This Row],[E2_Error_Saque]]/Tabla_Estadisticas[[#This Row],[E2_Total_Saques]]</f>
        <v>#DIV/0!</v>
      </c>
      <c r="AU782" s="28" t="e">
        <f>Tabla_Estadisticas[[#This Row],[E2_Pts_Contraataque]]/Tabla_Estadisticas[[#This Row],[E2_Pts_Totales]]</f>
        <v>#DIV/0!</v>
      </c>
      <c r="AW782" s="22">
        <v>1410</v>
      </c>
      <c r="AX782" s="32">
        <v>42347</v>
      </c>
      <c r="AY782" s="22">
        <f>_xlfn.XLOOKUP(Auxiliar!A1411,Equipos!$B$2:$B$24,Equipos!$A$2:$A$24,"error",0)</f>
        <v>18</v>
      </c>
      <c r="AZ782" s="22">
        <f>_xlfn.XLOOKUP(Auxiliar!B1411,Equipos!$B$2:$B$24,Equipos!$A$2:$A$24,"error",0)</f>
        <v>21</v>
      </c>
      <c r="BA782" s="22">
        <v>3</v>
      </c>
      <c r="BB782" s="22">
        <v>0</v>
      </c>
    </row>
    <row r="783" spans="1:54" x14ac:dyDescent="0.25">
      <c r="A783" t="s">
        <v>41</v>
      </c>
      <c r="B783" t="s">
        <v>100</v>
      </c>
      <c r="L783" t="s">
        <v>58</v>
      </c>
      <c r="M783" t="s">
        <v>51</v>
      </c>
      <c r="N783" t="s">
        <v>75</v>
      </c>
      <c r="O783" s="2">
        <v>0.43</v>
      </c>
      <c r="P783" s="2">
        <v>7</v>
      </c>
      <c r="Q783" t="s">
        <v>58</v>
      </c>
      <c r="R783" t="s">
        <v>79</v>
      </c>
      <c r="S783">
        <v>2.67</v>
      </c>
      <c r="T783">
        <v>4</v>
      </c>
      <c r="U783">
        <v>18</v>
      </c>
      <c r="V783">
        <v>34</v>
      </c>
      <c r="W783" s="2">
        <v>0.54</v>
      </c>
      <c r="X783" s="2">
        <v>16</v>
      </c>
      <c r="Y783">
        <v>6</v>
      </c>
      <c r="Z783">
        <v>3</v>
      </c>
      <c r="AA783">
        <v>1</v>
      </c>
      <c r="AC783" s="22">
        <v>1410</v>
      </c>
      <c r="AD783" s="23">
        <v>18</v>
      </c>
      <c r="AE783" s="23">
        <v>21</v>
      </c>
      <c r="AF783" s="22">
        <v>52</v>
      </c>
      <c r="AG783" s="22">
        <v>79</v>
      </c>
      <c r="AH783" s="22">
        <v>11</v>
      </c>
      <c r="AI783" s="22">
        <v>1</v>
      </c>
      <c r="AJ783" s="22">
        <v>54</v>
      </c>
      <c r="AK783" s="24">
        <v>2</v>
      </c>
      <c r="AL783" s="24" t="e">
        <f>Tabla_Estadisticas[[#This Row],[E1_Pts_Saque]]+Tabla_Estadisticas[[#This Row],[E1_Error_Saque]]/Tabla_Estadisticas[[#This Row],[E1_Total_Saques]]</f>
        <v>#DIV/0!</v>
      </c>
      <c r="AM783" s="24" t="e">
        <f>Tabla_Estadisticas[[#This Row],[E1_Pts_Contraataque]]/Tabla_Estadisticas[[#This Row],[E1_Total_Saques]]</f>
        <v>#DIV/0!</v>
      </c>
      <c r="AN783" s="22">
        <v>45</v>
      </c>
      <c r="AO783" s="22">
        <v>67</v>
      </c>
      <c r="AP783" s="22">
        <v>13</v>
      </c>
      <c r="AQ783" s="22">
        <v>0.67</v>
      </c>
      <c r="AR783" s="22">
        <v>68</v>
      </c>
      <c r="AS783" s="25">
        <v>3</v>
      </c>
      <c r="AT783" s="24" t="e">
        <f>Tabla_Estadisticas[[#This Row],[E2_Pts_Saque]]+Tabla_Estadisticas[[#This Row],[E2_Error_Saque]]/Tabla_Estadisticas[[#This Row],[E2_Total_Saques]]</f>
        <v>#DIV/0!</v>
      </c>
      <c r="AU783" s="24" t="e">
        <f>Tabla_Estadisticas[[#This Row],[E2_Pts_Contraataque]]/Tabla_Estadisticas[[#This Row],[E2_Pts_Totales]]</f>
        <v>#DIV/0!</v>
      </c>
      <c r="AW783" s="30">
        <v>1411</v>
      </c>
      <c r="AX783" s="31">
        <v>42347</v>
      </c>
      <c r="AY783" s="30">
        <f>_xlfn.XLOOKUP(Auxiliar!A1412,Equipos!$B$2:$B$24,Equipos!$A$2:$A$24,"error",0)</f>
        <v>15</v>
      </c>
      <c r="AZ783" s="30">
        <f>_xlfn.XLOOKUP(Auxiliar!B1412,Equipos!$B$2:$B$24,Equipos!$A$2:$A$24,"error",0)</f>
        <v>2</v>
      </c>
      <c r="BA783" s="30">
        <v>3</v>
      </c>
      <c r="BB783" s="30">
        <v>0</v>
      </c>
    </row>
    <row r="784" spans="1:54" x14ac:dyDescent="0.25">
      <c r="A784" t="s">
        <v>92</v>
      </c>
      <c r="B784" t="s">
        <v>82</v>
      </c>
      <c r="L784" t="s">
        <v>47</v>
      </c>
      <c r="M784" t="s">
        <v>74</v>
      </c>
      <c r="N784" t="s">
        <v>122</v>
      </c>
      <c r="O784" s="2">
        <v>0.56999999999999995</v>
      </c>
      <c r="P784" s="2">
        <v>9</v>
      </c>
      <c r="Q784" t="s">
        <v>77</v>
      </c>
      <c r="R784" t="s">
        <v>45</v>
      </c>
      <c r="S784">
        <v>3.67</v>
      </c>
      <c r="T784">
        <v>2</v>
      </c>
      <c r="U784">
        <v>29</v>
      </c>
      <c r="V784">
        <v>23</v>
      </c>
      <c r="W784" s="2">
        <v>0.34</v>
      </c>
      <c r="X784" s="2">
        <v>2</v>
      </c>
      <c r="Y784">
        <v>6</v>
      </c>
      <c r="Z784">
        <v>8</v>
      </c>
      <c r="AA784">
        <v>2.67</v>
      </c>
      <c r="AC784" s="26">
        <v>1411</v>
      </c>
      <c r="AD784" s="27">
        <v>15</v>
      </c>
      <c r="AE784" s="27">
        <v>2</v>
      </c>
      <c r="AF784" s="26">
        <v>57</v>
      </c>
      <c r="AG784" s="26">
        <v>73</v>
      </c>
      <c r="AH784" s="26">
        <v>8</v>
      </c>
      <c r="AI784" s="26">
        <v>1.33</v>
      </c>
      <c r="AJ784" s="26">
        <v>53</v>
      </c>
      <c r="AK784" s="28">
        <v>0</v>
      </c>
      <c r="AL784" s="28" t="e">
        <f>Tabla_Estadisticas[[#This Row],[E1_Pts_Saque]]+Tabla_Estadisticas[[#This Row],[E1_Error_Saque]]/Tabla_Estadisticas[[#This Row],[E1_Total_Saques]]</f>
        <v>#DIV/0!</v>
      </c>
      <c r="AM784" s="28" t="e">
        <f>Tabla_Estadisticas[[#This Row],[E1_Pts_Contraataque]]/Tabla_Estadisticas[[#This Row],[E1_Total_Saques]]</f>
        <v>#DIV/0!</v>
      </c>
      <c r="AN784" s="26">
        <v>46</v>
      </c>
      <c r="AO784" s="26">
        <v>63</v>
      </c>
      <c r="AP784" s="26">
        <v>10</v>
      </c>
      <c r="AQ784" s="26">
        <v>0</v>
      </c>
      <c r="AR784" s="26">
        <v>65</v>
      </c>
      <c r="AS784" s="29">
        <v>4</v>
      </c>
      <c r="AT784" s="28" t="e">
        <f>Tabla_Estadisticas[[#This Row],[E2_Pts_Saque]]+Tabla_Estadisticas[[#This Row],[E2_Error_Saque]]/Tabla_Estadisticas[[#This Row],[E2_Total_Saques]]</f>
        <v>#DIV/0!</v>
      </c>
      <c r="AU784" s="28" t="e">
        <f>Tabla_Estadisticas[[#This Row],[E2_Pts_Contraataque]]/Tabla_Estadisticas[[#This Row],[E2_Pts_Totales]]</f>
        <v>#DIV/0!</v>
      </c>
      <c r="AW784" s="22">
        <v>1412</v>
      </c>
      <c r="AX784" s="32">
        <v>42347</v>
      </c>
      <c r="AY784" s="22">
        <f>_xlfn.XLOOKUP(Auxiliar!A1413,Equipos!$B$2:$B$24,Equipos!$A$2:$A$24,"error",0)</f>
        <v>12</v>
      </c>
      <c r="AZ784" s="22">
        <f>_xlfn.XLOOKUP(Auxiliar!B1413,Equipos!$B$2:$B$24,Equipos!$A$2:$A$24,"error",0)</f>
        <v>13</v>
      </c>
      <c r="BA784" s="22">
        <v>2</v>
      </c>
      <c r="BB784" s="22">
        <v>3</v>
      </c>
    </row>
    <row r="785" spans="1:54" x14ac:dyDescent="0.25">
      <c r="A785" t="s">
        <v>42</v>
      </c>
      <c r="B785" t="s">
        <v>101</v>
      </c>
      <c r="L785" t="s">
        <v>68</v>
      </c>
      <c r="M785" t="s">
        <v>114</v>
      </c>
      <c r="N785" t="s">
        <v>142</v>
      </c>
      <c r="O785" s="2">
        <v>0.43</v>
      </c>
      <c r="P785" s="2">
        <v>23</v>
      </c>
      <c r="Q785" t="s">
        <v>68</v>
      </c>
      <c r="R785" t="s">
        <v>98</v>
      </c>
      <c r="S785">
        <v>0.5</v>
      </c>
      <c r="T785">
        <v>14</v>
      </c>
      <c r="U785">
        <v>26</v>
      </c>
      <c r="V785">
        <v>36</v>
      </c>
      <c r="W785" s="2">
        <v>0.49</v>
      </c>
      <c r="X785" s="2">
        <v>18</v>
      </c>
      <c r="Y785">
        <v>4</v>
      </c>
      <c r="Z785">
        <v>11</v>
      </c>
      <c r="AA785">
        <v>2.75</v>
      </c>
      <c r="AC785" s="22">
        <v>1412</v>
      </c>
      <c r="AD785" s="23">
        <v>12</v>
      </c>
      <c r="AE785" s="23">
        <v>13</v>
      </c>
      <c r="AF785" s="22">
        <v>67</v>
      </c>
      <c r="AG785" s="22">
        <v>100</v>
      </c>
      <c r="AH785" s="22">
        <v>15</v>
      </c>
      <c r="AI785" s="22">
        <v>1</v>
      </c>
      <c r="AJ785" s="22">
        <v>79</v>
      </c>
      <c r="AK785" s="24">
        <v>3</v>
      </c>
      <c r="AL785" s="24" t="e">
        <f>Tabla_Estadisticas[[#This Row],[E1_Pts_Saque]]+Tabla_Estadisticas[[#This Row],[E1_Error_Saque]]/Tabla_Estadisticas[[#This Row],[E1_Total_Saques]]</f>
        <v>#DIV/0!</v>
      </c>
      <c r="AM785" s="24" t="e">
        <f>Tabla_Estadisticas[[#This Row],[E1_Pts_Contraataque]]/Tabla_Estadisticas[[#This Row],[E1_Total_Saques]]</f>
        <v>#DIV/0!</v>
      </c>
      <c r="AN785" s="22">
        <v>71</v>
      </c>
      <c r="AO785" s="22">
        <v>98</v>
      </c>
      <c r="AP785" s="22">
        <v>19</v>
      </c>
      <c r="AQ785" s="22">
        <v>0.6</v>
      </c>
      <c r="AR785" s="22">
        <v>85</v>
      </c>
      <c r="AS785" s="25">
        <v>5</v>
      </c>
      <c r="AT785" s="24" t="e">
        <f>Tabla_Estadisticas[[#This Row],[E2_Pts_Saque]]+Tabla_Estadisticas[[#This Row],[E2_Error_Saque]]/Tabla_Estadisticas[[#This Row],[E2_Total_Saques]]</f>
        <v>#DIV/0!</v>
      </c>
      <c r="AU785" s="24" t="e">
        <f>Tabla_Estadisticas[[#This Row],[E2_Pts_Contraataque]]/Tabla_Estadisticas[[#This Row],[E2_Pts_Totales]]</f>
        <v>#DIV/0!</v>
      </c>
      <c r="AW785" s="30">
        <v>1413</v>
      </c>
      <c r="AX785" s="31">
        <v>42347</v>
      </c>
      <c r="AY785" s="30">
        <f>_xlfn.XLOOKUP(Auxiliar!A1414,Equipos!$B$2:$B$24,Equipos!$A$2:$A$24,"error",0)</f>
        <v>16</v>
      </c>
      <c r="AZ785" s="30">
        <f>_xlfn.XLOOKUP(Auxiliar!B1414,Equipos!$B$2:$B$24,Equipos!$A$2:$A$24,"error",0)</f>
        <v>7</v>
      </c>
      <c r="BA785" s="30">
        <v>2</v>
      </c>
      <c r="BB785" s="30">
        <v>3</v>
      </c>
    </row>
    <row r="786" spans="1:54" x14ac:dyDescent="0.25">
      <c r="A786" t="s">
        <v>72</v>
      </c>
      <c r="B786" t="s">
        <v>71</v>
      </c>
      <c r="L786" t="s">
        <v>49</v>
      </c>
      <c r="M786" t="s">
        <v>56</v>
      </c>
      <c r="N786" t="s">
        <v>153</v>
      </c>
      <c r="O786" s="2">
        <v>0.45</v>
      </c>
      <c r="P786" s="2">
        <v>15</v>
      </c>
      <c r="Q786" t="s">
        <v>77</v>
      </c>
      <c r="R786" t="s">
        <v>49</v>
      </c>
      <c r="S786">
        <v>2</v>
      </c>
      <c r="T786">
        <v>7</v>
      </c>
      <c r="U786">
        <v>32</v>
      </c>
      <c r="V786">
        <v>33</v>
      </c>
      <c r="W786" s="2">
        <v>0.37</v>
      </c>
      <c r="X786" s="2">
        <v>12</v>
      </c>
      <c r="Y786">
        <v>9</v>
      </c>
      <c r="Z786">
        <v>8</v>
      </c>
      <c r="AA786">
        <v>1.6</v>
      </c>
      <c r="AC786" s="26">
        <v>1413</v>
      </c>
      <c r="AD786" s="27">
        <v>16</v>
      </c>
      <c r="AE786" s="27">
        <v>7</v>
      </c>
      <c r="AF786" s="26">
        <v>81</v>
      </c>
      <c r="AG786" s="26">
        <v>108</v>
      </c>
      <c r="AH786" s="26">
        <v>15</v>
      </c>
      <c r="AI786" s="26">
        <v>2.2000000000000002</v>
      </c>
      <c r="AJ786" s="26">
        <v>98</v>
      </c>
      <c r="AK786" s="28">
        <v>5</v>
      </c>
      <c r="AL786" s="28" t="e">
        <f>Tabla_Estadisticas[[#This Row],[E1_Pts_Saque]]+Tabla_Estadisticas[[#This Row],[E1_Error_Saque]]/Tabla_Estadisticas[[#This Row],[E1_Total_Saques]]</f>
        <v>#DIV/0!</v>
      </c>
      <c r="AM786" s="28" t="e">
        <f>Tabla_Estadisticas[[#This Row],[E1_Pts_Contraataque]]/Tabla_Estadisticas[[#This Row],[E1_Total_Saques]]</f>
        <v>#DIV/0!</v>
      </c>
      <c r="AN786" s="26">
        <v>83</v>
      </c>
      <c r="AO786" s="26">
        <v>112</v>
      </c>
      <c r="AP786" s="26">
        <v>14</v>
      </c>
      <c r="AQ786" s="26">
        <v>1</v>
      </c>
      <c r="AR786" s="26">
        <v>93</v>
      </c>
      <c r="AS786" s="29">
        <v>11</v>
      </c>
      <c r="AT786" s="28" t="e">
        <f>Tabla_Estadisticas[[#This Row],[E2_Pts_Saque]]+Tabla_Estadisticas[[#This Row],[E2_Error_Saque]]/Tabla_Estadisticas[[#This Row],[E2_Total_Saques]]</f>
        <v>#DIV/0!</v>
      </c>
      <c r="AU786" s="28" t="e">
        <f>Tabla_Estadisticas[[#This Row],[E2_Pts_Contraataque]]/Tabla_Estadisticas[[#This Row],[E2_Pts_Totales]]</f>
        <v>#DIV/0!</v>
      </c>
      <c r="AW786" s="22">
        <v>1414</v>
      </c>
      <c r="AX786" s="32">
        <v>42346</v>
      </c>
      <c r="AY786" s="22">
        <f>_xlfn.XLOOKUP(Auxiliar!A1415,Equipos!$B$2:$B$24,Equipos!$A$2:$A$24,"error",0)</f>
        <v>14</v>
      </c>
      <c r="AZ786" s="22">
        <f>_xlfn.XLOOKUP(Auxiliar!B1415,Equipos!$B$2:$B$24,Equipos!$A$2:$A$24,"error",0)</f>
        <v>8</v>
      </c>
      <c r="BA786" s="22">
        <v>3</v>
      </c>
      <c r="BB786" s="22">
        <v>2</v>
      </c>
    </row>
    <row r="787" spans="1:54" x14ac:dyDescent="0.25">
      <c r="A787" t="s">
        <v>177</v>
      </c>
      <c r="B787" t="s">
        <v>63</v>
      </c>
      <c r="L787" t="s">
        <v>77</v>
      </c>
      <c r="M787" t="s">
        <v>126</v>
      </c>
      <c r="N787" t="s">
        <v>125</v>
      </c>
      <c r="O787" s="2">
        <v>0.45</v>
      </c>
      <c r="P787" s="2">
        <v>15</v>
      </c>
      <c r="Q787" t="s">
        <v>79</v>
      </c>
      <c r="R787" t="s">
        <v>50</v>
      </c>
      <c r="S787">
        <v>1.75</v>
      </c>
      <c r="T787">
        <v>11</v>
      </c>
      <c r="U787">
        <v>25</v>
      </c>
      <c r="V787">
        <v>36</v>
      </c>
      <c r="W787" s="2">
        <v>0.5</v>
      </c>
      <c r="X787" s="2">
        <v>18</v>
      </c>
      <c r="Y787">
        <v>9</v>
      </c>
      <c r="Z787">
        <v>9</v>
      </c>
      <c r="AA787">
        <v>2.25</v>
      </c>
      <c r="AC787" s="22">
        <v>1414</v>
      </c>
      <c r="AD787" s="23">
        <v>14</v>
      </c>
      <c r="AE787" s="23">
        <v>8</v>
      </c>
      <c r="AF787" s="22">
        <v>82</v>
      </c>
      <c r="AG787" s="22">
        <v>107</v>
      </c>
      <c r="AH787" s="22">
        <v>19</v>
      </c>
      <c r="AI787" s="22">
        <v>2.6</v>
      </c>
      <c r="AJ787" s="22">
        <v>98</v>
      </c>
      <c r="AK787" s="24">
        <v>10</v>
      </c>
      <c r="AL787" s="24" t="e">
        <f>Tabla_Estadisticas[[#This Row],[E1_Pts_Saque]]+Tabla_Estadisticas[[#This Row],[E1_Error_Saque]]/Tabla_Estadisticas[[#This Row],[E1_Total_Saques]]</f>
        <v>#DIV/0!</v>
      </c>
      <c r="AM787" s="24" t="e">
        <f>Tabla_Estadisticas[[#This Row],[E1_Pts_Contraataque]]/Tabla_Estadisticas[[#This Row],[E1_Total_Saques]]</f>
        <v>#DIV/0!</v>
      </c>
      <c r="AN787" s="22">
        <v>76</v>
      </c>
      <c r="AO787" s="22">
        <v>111</v>
      </c>
      <c r="AP787" s="22">
        <v>13</v>
      </c>
      <c r="AQ787" s="22">
        <v>2</v>
      </c>
      <c r="AR787" s="22">
        <v>88</v>
      </c>
      <c r="AS787" s="25">
        <v>13</v>
      </c>
      <c r="AT787" s="24" t="e">
        <f>Tabla_Estadisticas[[#This Row],[E2_Pts_Saque]]+Tabla_Estadisticas[[#This Row],[E2_Error_Saque]]/Tabla_Estadisticas[[#This Row],[E2_Total_Saques]]</f>
        <v>#DIV/0!</v>
      </c>
      <c r="AU787" s="24" t="e">
        <f>Tabla_Estadisticas[[#This Row],[E2_Pts_Contraataque]]/Tabla_Estadisticas[[#This Row],[E2_Pts_Totales]]</f>
        <v>#DIV/0!</v>
      </c>
      <c r="AW787" s="30">
        <v>1415</v>
      </c>
      <c r="AX787" s="31">
        <v>42347</v>
      </c>
      <c r="AY787" s="30">
        <f>_xlfn.XLOOKUP(Auxiliar!A1416,Equipos!$B$2:$B$24,Equipos!$A$2:$A$24,"error",0)</f>
        <v>1</v>
      </c>
      <c r="AZ787" s="30">
        <f>_xlfn.XLOOKUP(Auxiliar!B1416,Equipos!$B$2:$B$24,Equipos!$A$2:$A$24,"error",0)</f>
        <v>5</v>
      </c>
      <c r="BA787" s="30">
        <v>3</v>
      </c>
      <c r="BB787" s="30">
        <v>0</v>
      </c>
    </row>
    <row r="788" spans="1:54" x14ac:dyDescent="0.25">
      <c r="A788" t="s">
        <v>54</v>
      </c>
      <c r="B788" t="s">
        <v>177</v>
      </c>
      <c r="L788" t="s">
        <v>58</v>
      </c>
      <c r="M788" t="s">
        <v>102</v>
      </c>
      <c r="N788" t="s">
        <v>110</v>
      </c>
      <c r="O788" s="2">
        <v>0.43</v>
      </c>
      <c r="P788" s="2">
        <v>14</v>
      </c>
      <c r="Q788" t="s">
        <v>50</v>
      </c>
      <c r="R788" t="s">
        <v>74</v>
      </c>
      <c r="S788">
        <v>3.2</v>
      </c>
      <c r="T788">
        <v>9</v>
      </c>
      <c r="U788">
        <v>29</v>
      </c>
      <c r="V788">
        <v>43</v>
      </c>
      <c r="W788" s="2">
        <v>0.5</v>
      </c>
      <c r="X788" s="2">
        <v>18</v>
      </c>
      <c r="Y788">
        <v>11</v>
      </c>
      <c r="Z788">
        <v>4</v>
      </c>
      <c r="AA788">
        <v>0.8</v>
      </c>
      <c r="AC788" s="26">
        <v>1415</v>
      </c>
      <c r="AD788" s="27">
        <v>1</v>
      </c>
      <c r="AE788" s="27">
        <v>5</v>
      </c>
      <c r="AF788" s="26">
        <v>52</v>
      </c>
      <c r="AG788" s="26">
        <v>77</v>
      </c>
      <c r="AH788" s="26">
        <v>12</v>
      </c>
      <c r="AI788" s="26">
        <v>2.67</v>
      </c>
      <c r="AJ788" s="26">
        <v>49</v>
      </c>
      <c r="AK788" s="28">
        <v>6</v>
      </c>
      <c r="AL788" s="28" t="e">
        <f>Tabla_Estadisticas[[#This Row],[E1_Pts_Saque]]+Tabla_Estadisticas[[#This Row],[E1_Error_Saque]]/Tabla_Estadisticas[[#This Row],[E1_Total_Saques]]</f>
        <v>#DIV/0!</v>
      </c>
      <c r="AM788" s="28" t="e">
        <f>Tabla_Estadisticas[[#This Row],[E1_Pts_Contraataque]]/Tabla_Estadisticas[[#This Row],[E1_Total_Saques]]</f>
        <v>#DIV/0!</v>
      </c>
      <c r="AN788" s="26">
        <v>44</v>
      </c>
      <c r="AO788" s="26">
        <v>65</v>
      </c>
      <c r="AP788" s="26">
        <v>16</v>
      </c>
      <c r="AQ788" s="26">
        <v>2</v>
      </c>
      <c r="AR788" s="26">
        <v>65</v>
      </c>
      <c r="AS788" s="29">
        <v>8</v>
      </c>
      <c r="AT788" s="28" t="e">
        <f>Tabla_Estadisticas[[#This Row],[E2_Pts_Saque]]+Tabla_Estadisticas[[#This Row],[E2_Error_Saque]]/Tabla_Estadisticas[[#This Row],[E2_Total_Saques]]</f>
        <v>#DIV/0!</v>
      </c>
      <c r="AU788" s="28" t="e">
        <f>Tabla_Estadisticas[[#This Row],[E2_Pts_Contraataque]]/Tabla_Estadisticas[[#This Row],[E2_Pts_Totales]]</f>
        <v>#DIV/0!</v>
      </c>
      <c r="AW788" s="22">
        <v>1416</v>
      </c>
      <c r="AX788" s="32">
        <v>42347</v>
      </c>
      <c r="AY788" s="22">
        <f>_xlfn.XLOOKUP(Auxiliar!A1417,Equipos!$B$2:$B$24,Equipos!$A$2:$A$24,"error",0)</f>
        <v>17</v>
      </c>
      <c r="AZ788" s="22">
        <f>_xlfn.XLOOKUP(Auxiliar!B1417,Equipos!$B$2:$B$24,Equipos!$A$2:$A$24,"error",0)</f>
        <v>20</v>
      </c>
      <c r="BA788" s="22">
        <v>1</v>
      </c>
      <c r="BB788" s="22">
        <v>3</v>
      </c>
    </row>
    <row r="789" spans="1:54" x14ac:dyDescent="0.25">
      <c r="A789" t="s">
        <v>63</v>
      </c>
      <c r="B789" t="s">
        <v>72</v>
      </c>
      <c r="L789" t="s">
        <v>49</v>
      </c>
      <c r="M789" t="s">
        <v>122</v>
      </c>
      <c r="N789" t="s">
        <v>152</v>
      </c>
      <c r="O789" s="2">
        <v>0.45</v>
      </c>
      <c r="P789" s="2">
        <v>14</v>
      </c>
      <c r="Q789" t="s">
        <v>79</v>
      </c>
      <c r="R789" t="s">
        <v>49</v>
      </c>
      <c r="S789">
        <v>2</v>
      </c>
      <c r="T789">
        <v>10</v>
      </c>
      <c r="U789">
        <v>18</v>
      </c>
      <c r="V789">
        <v>37</v>
      </c>
      <c r="W789" s="2">
        <v>0.48</v>
      </c>
      <c r="X789" s="2">
        <v>14</v>
      </c>
      <c r="Y789">
        <v>5</v>
      </c>
      <c r="Z789">
        <v>11</v>
      </c>
      <c r="AA789">
        <v>2.2000000000000002</v>
      </c>
      <c r="AC789" s="22">
        <v>1416</v>
      </c>
      <c r="AD789" s="23">
        <v>17</v>
      </c>
      <c r="AE789" s="23">
        <v>20</v>
      </c>
      <c r="AF789" s="22">
        <v>64</v>
      </c>
      <c r="AG789" s="22">
        <v>85</v>
      </c>
      <c r="AH789" s="22">
        <v>10</v>
      </c>
      <c r="AI789" s="22">
        <v>0.75</v>
      </c>
      <c r="AJ789" s="22">
        <v>81</v>
      </c>
      <c r="AK789" s="24">
        <v>9</v>
      </c>
      <c r="AL789" s="24" t="e">
        <f>Tabla_Estadisticas[[#This Row],[E1_Pts_Saque]]+Tabla_Estadisticas[[#This Row],[E1_Error_Saque]]/Tabla_Estadisticas[[#This Row],[E1_Total_Saques]]</f>
        <v>#DIV/0!</v>
      </c>
      <c r="AM789" s="24" t="e">
        <f>Tabla_Estadisticas[[#This Row],[E1_Pts_Contraataque]]/Tabla_Estadisticas[[#This Row],[E1_Total_Saques]]</f>
        <v>#DIV/0!</v>
      </c>
      <c r="AN789" s="22">
        <v>71</v>
      </c>
      <c r="AO789" s="22">
        <v>92</v>
      </c>
      <c r="AP789" s="22">
        <v>11</v>
      </c>
      <c r="AQ789" s="22">
        <v>2.25</v>
      </c>
      <c r="AR789" s="22">
        <v>75</v>
      </c>
      <c r="AS789" s="25">
        <v>3</v>
      </c>
      <c r="AT789" s="24" t="e">
        <f>Tabla_Estadisticas[[#This Row],[E2_Pts_Saque]]+Tabla_Estadisticas[[#This Row],[E2_Error_Saque]]/Tabla_Estadisticas[[#This Row],[E2_Total_Saques]]</f>
        <v>#DIV/0!</v>
      </c>
      <c r="AU789" s="24" t="e">
        <f>Tabla_Estadisticas[[#This Row],[E2_Pts_Contraataque]]/Tabla_Estadisticas[[#This Row],[E2_Pts_Totales]]</f>
        <v>#DIV/0!</v>
      </c>
      <c r="AW789" s="30">
        <v>1417</v>
      </c>
      <c r="AX789" s="31">
        <v>42350</v>
      </c>
      <c r="AY789" s="30">
        <f>_xlfn.XLOOKUP(Auxiliar!A1418,Equipos!$B$2:$B$24,Equipos!$A$2:$A$24,"error",0)</f>
        <v>21</v>
      </c>
      <c r="AZ789" s="30">
        <f>_xlfn.XLOOKUP(Auxiliar!B1418,Equipos!$B$2:$B$24,Equipos!$A$2:$A$24,"error",0)</f>
        <v>20</v>
      </c>
      <c r="BA789" s="30">
        <v>3</v>
      </c>
      <c r="BB789" s="30">
        <v>2</v>
      </c>
    </row>
    <row r="790" spans="1:54" x14ac:dyDescent="0.25">
      <c r="A790" t="s">
        <v>71</v>
      </c>
      <c r="B790" t="s">
        <v>42</v>
      </c>
      <c r="L790" t="s">
        <v>69</v>
      </c>
      <c r="M790" t="s">
        <v>122</v>
      </c>
      <c r="N790" t="s">
        <v>153</v>
      </c>
      <c r="O790" s="2">
        <v>0.48</v>
      </c>
      <c r="P790" s="2">
        <v>10</v>
      </c>
      <c r="Q790" t="s">
        <v>84</v>
      </c>
      <c r="R790" t="s">
        <v>77</v>
      </c>
      <c r="S790">
        <v>1.25</v>
      </c>
      <c r="T790">
        <v>3</v>
      </c>
      <c r="U790">
        <v>18</v>
      </c>
      <c r="V790">
        <v>23</v>
      </c>
      <c r="W790" s="2">
        <v>0.39</v>
      </c>
      <c r="X790" s="2">
        <v>9</v>
      </c>
      <c r="Y790">
        <v>5</v>
      </c>
      <c r="Z790">
        <v>7</v>
      </c>
      <c r="AA790">
        <v>1.75</v>
      </c>
      <c r="AC790" s="26">
        <v>1417</v>
      </c>
      <c r="AD790" s="27">
        <v>21</v>
      </c>
      <c r="AE790" s="27">
        <v>20</v>
      </c>
      <c r="AF790" s="26">
        <v>77</v>
      </c>
      <c r="AG790" s="26">
        <v>107</v>
      </c>
      <c r="AH790" s="26">
        <v>11</v>
      </c>
      <c r="AI790" s="26">
        <v>0.4</v>
      </c>
      <c r="AJ790" s="26">
        <v>86</v>
      </c>
      <c r="AK790" s="28">
        <v>6</v>
      </c>
      <c r="AL790" s="28" t="e">
        <f>Tabla_Estadisticas[[#This Row],[E1_Pts_Saque]]+Tabla_Estadisticas[[#This Row],[E1_Error_Saque]]/Tabla_Estadisticas[[#This Row],[E1_Total_Saques]]</f>
        <v>#DIV/0!</v>
      </c>
      <c r="AM790" s="28" t="e">
        <f>Tabla_Estadisticas[[#This Row],[E1_Pts_Contraataque]]/Tabla_Estadisticas[[#This Row],[E1_Total_Saques]]</f>
        <v>#DIV/0!</v>
      </c>
      <c r="AN790" s="26">
        <v>82</v>
      </c>
      <c r="AO790" s="26">
        <v>103</v>
      </c>
      <c r="AP790" s="26">
        <v>17</v>
      </c>
      <c r="AQ790" s="26">
        <v>1.2</v>
      </c>
      <c r="AR790" s="26">
        <v>96</v>
      </c>
      <c r="AS790" s="29">
        <v>2</v>
      </c>
      <c r="AT790" s="28" t="e">
        <f>Tabla_Estadisticas[[#This Row],[E2_Pts_Saque]]+Tabla_Estadisticas[[#This Row],[E2_Error_Saque]]/Tabla_Estadisticas[[#This Row],[E2_Total_Saques]]</f>
        <v>#DIV/0!</v>
      </c>
      <c r="AU790" s="28" t="e">
        <f>Tabla_Estadisticas[[#This Row],[E2_Pts_Contraataque]]/Tabla_Estadisticas[[#This Row],[E2_Pts_Totales]]</f>
        <v>#DIV/0!</v>
      </c>
      <c r="AW790" s="22">
        <v>1418</v>
      </c>
      <c r="AX790" s="32">
        <v>42349</v>
      </c>
      <c r="AY790" s="22">
        <f>_xlfn.XLOOKUP(Auxiliar!A1419,Equipos!$B$2:$B$24,Equipos!$A$2:$A$24,"error",0)</f>
        <v>5</v>
      </c>
      <c r="AZ790" s="22">
        <f>_xlfn.XLOOKUP(Auxiliar!B1419,Equipos!$B$2:$B$24,Equipos!$A$2:$A$24,"error",0)</f>
        <v>17</v>
      </c>
      <c r="BA790" s="22">
        <v>3</v>
      </c>
      <c r="BB790" s="22">
        <v>2</v>
      </c>
    </row>
    <row r="791" spans="1:54" x14ac:dyDescent="0.25">
      <c r="A791" t="s">
        <v>101</v>
      </c>
      <c r="B791" t="s">
        <v>92</v>
      </c>
      <c r="L791" t="s">
        <v>69</v>
      </c>
      <c r="M791" t="s">
        <v>51</v>
      </c>
      <c r="N791" t="s">
        <v>75</v>
      </c>
      <c r="O791" s="2">
        <v>0.46</v>
      </c>
      <c r="P791" s="2">
        <v>7</v>
      </c>
      <c r="Q791" t="s">
        <v>47</v>
      </c>
      <c r="R791" t="s">
        <v>47</v>
      </c>
      <c r="S791">
        <v>2</v>
      </c>
      <c r="T791">
        <v>3</v>
      </c>
      <c r="U791">
        <v>18</v>
      </c>
      <c r="V791">
        <v>21</v>
      </c>
      <c r="W791" s="2">
        <v>0.36</v>
      </c>
      <c r="X791" s="2">
        <v>10</v>
      </c>
      <c r="Y791">
        <v>4</v>
      </c>
      <c r="Z791">
        <v>4</v>
      </c>
      <c r="AA791">
        <v>1.33</v>
      </c>
      <c r="AC791" s="22">
        <v>1418</v>
      </c>
      <c r="AD791" s="23">
        <v>5</v>
      </c>
      <c r="AE791" s="23">
        <v>17</v>
      </c>
      <c r="AF791" s="22">
        <v>80</v>
      </c>
      <c r="AG791" s="22">
        <v>108</v>
      </c>
      <c r="AH791" s="22">
        <v>21</v>
      </c>
      <c r="AI791" s="22">
        <v>0.8</v>
      </c>
      <c r="AJ791" s="22">
        <v>83</v>
      </c>
      <c r="AK791" s="24">
        <v>4</v>
      </c>
      <c r="AL791" s="24" t="e">
        <f>Tabla_Estadisticas[[#This Row],[E1_Pts_Saque]]+Tabla_Estadisticas[[#This Row],[E1_Error_Saque]]/Tabla_Estadisticas[[#This Row],[E1_Total_Saques]]</f>
        <v>#DIV/0!</v>
      </c>
      <c r="AM791" s="24" t="e">
        <f>Tabla_Estadisticas[[#This Row],[E1_Pts_Contraataque]]/Tabla_Estadisticas[[#This Row],[E1_Total_Saques]]</f>
        <v>#DIV/0!</v>
      </c>
      <c r="AN791" s="22">
        <v>72</v>
      </c>
      <c r="AO791" s="22">
        <v>100</v>
      </c>
      <c r="AP791" s="22">
        <v>17</v>
      </c>
      <c r="AQ791" s="22">
        <v>0.8</v>
      </c>
      <c r="AR791" s="22">
        <v>87</v>
      </c>
      <c r="AS791" s="25">
        <v>4</v>
      </c>
      <c r="AT791" s="24" t="e">
        <f>Tabla_Estadisticas[[#This Row],[E2_Pts_Saque]]+Tabla_Estadisticas[[#This Row],[E2_Error_Saque]]/Tabla_Estadisticas[[#This Row],[E2_Total_Saques]]</f>
        <v>#DIV/0!</v>
      </c>
      <c r="AU791" s="24" t="e">
        <f>Tabla_Estadisticas[[#This Row],[E2_Pts_Contraataque]]/Tabla_Estadisticas[[#This Row],[E2_Pts_Totales]]</f>
        <v>#DIV/0!</v>
      </c>
      <c r="AW791" s="30">
        <v>1419</v>
      </c>
      <c r="AX791" s="31">
        <v>42350</v>
      </c>
      <c r="AY791" s="30">
        <f>_xlfn.XLOOKUP(Auxiliar!A1420,Equipos!$B$2:$B$24,Equipos!$A$2:$A$24,"error",0)</f>
        <v>8</v>
      </c>
      <c r="AZ791" s="30">
        <f>_xlfn.XLOOKUP(Auxiliar!B1420,Equipos!$B$2:$B$24,Equipos!$A$2:$A$24,"error",0)</f>
        <v>1</v>
      </c>
      <c r="BA791" s="30">
        <v>3</v>
      </c>
      <c r="BB791" s="30">
        <v>2</v>
      </c>
    </row>
    <row r="792" spans="1:54" x14ac:dyDescent="0.25">
      <c r="A792" t="s">
        <v>82</v>
      </c>
      <c r="B792" t="s">
        <v>41</v>
      </c>
      <c r="L792" t="s">
        <v>97</v>
      </c>
      <c r="M792" t="s">
        <v>56</v>
      </c>
      <c r="N792" t="s">
        <v>104</v>
      </c>
      <c r="O792" s="2">
        <v>0.43</v>
      </c>
      <c r="P792" s="2">
        <v>17</v>
      </c>
      <c r="Q792" t="s">
        <v>49</v>
      </c>
      <c r="R792" t="s">
        <v>49</v>
      </c>
      <c r="S792">
        <v>2.5</v>
      </c>
      <c r="T792">
        <v>3</v>
      </c>
      <c r="U792">
        <v>19</v>
      </c>
      <c r="V792">
        <v>34</v>
      </c>
      <c r="W792" s="2">
        <v>0.44</v>
      </c>
      <c r="X792" s="2">
        <v>11</v>
      </c>
      <c r="Y792">
        <v>3</v>
      </c>
      <c r="Z792">
        <v>9</v>
      </c>
      <c r="AA792">
        <v>2.25</v>
      </c>
      <c r="AC792" s="26">
        <v>1419</v>
      </c>
      <c r="AD792" s="27">
        <v>8</v>
      </c>
      <c r="AE792" s="27">
        <v>1</v>
      </c>
      <c r="AF792" s="26">
        <v>71</v>
      </c>
      <c r="AG792" s="26">
        <v>103</v>
      </c>
      <c r="AH792" s="26">
        <v>19</v>
      </c>
      <c r="AI792" s="26">
        <v>1.4</v>
      </c>
      <c r="AJ792" s="26">
        <v>74</v>
      </c>
      <c r="AK792" s="28">
        <v>9</v>
      </c>
      <c r="AL792" s="28" t="e">
        <f>Tabla_Estadisticas[[#This Row],[E1_Pts_Saque]]+Tabla_Estadisticas[[#This Row],[E1_Error_Saque]]/Tabla_Estadisticas[[#This Row],[E1_Total_Saques]]</f>
        <v>#DIV/0!</v>
      </c>
      <c r="AM792" s="28" t="e">
        <f>Tabla_Estadisticas[[#This Row],[E1_Pts_Contraataque]]/Tabla_Estadisticas[[#This Row],[E1_Total_Saques]]</f>
        <v>#DIV/0!</v>
      </c>
      <c r="AN792" s="26">
        <v>65</v>
      </c>
      <c r="AO792" s="26">
        <v>90</v>
      </c>
      <c r="AP792" s="26">
        <v>16</v>
      </c>
      <c r="AQ792" s="26">
        <v>1.8</v>
      </c>
      <c r="AR792" s="26">
        <v>84</v>
      </c>
      <c r="AS792" s="29">
        <v>7</v>
      </c>
      <c r="AT792" s="28" t="e">
        <f>Tabla_Estadisticas[[#This Row],[E2_Pts_Saque]]+Tabla_Estadisticas[[#This Row],[E2_Error_Saque]]/Tabla_Estadisticas[[#This Row],[E2_Total_Saques]]</f>
        <v>#DIV/0!</v>
      </c>
      <c r="AU792" s="28" t="e">
        <f>Tabla_Estadisticas[[#This Row],[E2_Pts_Contraataque]]/Tabla_Estadisticas[[#This Row],[E2_Pts_Totales]]</f>
        <v>#DIV/0!</v>
      </c>
      <c r="AW792" s="22">
        <v>1420</v>
      </c>
      <c r="AX792" s="32">
        <v>42350</v>
      </c>
      <c r="AY792" s="22">
        <f>_xlfn.XLOOKUP(Auxiliar!A1421,Equipos!$B$2:$B$24,Equipos!$A$2:$A$24,"error",0)</f>
        <v>7</v>
      </c>
      <c r="AZ792" s="22">
        <f>_xlfn.XLOOKUP(Auxiliar!B1421,Equipos!$B$2:$B$24,Equipos!$A$2:$A$24,"error",0)</f>
        <v>14</v>
      </c>
      <c r="BA792" s="22">
        <v>3</v>
      </c>
      <c r="BB792" s="22">
        <v>1</v>
      </c>
    </row>
    <row r="793" spans="1:54" x14ac:dyDescent="0.25">
      <c r="A793" t="s">
        <v>100</v>
      </c>
      <c r="B793" t="s">
        <v>53</v>
      </c>
      <c r="L793" t="s">
        <v>50</v>
      </c>
      <c r="M793" t="s">
        <v>141</v>
      </c>
      <c r="N793" t="s">
        <v>75</v>
      </c>
      <c r="O793" s="2">
        <v>0.45</v>
      </c>
      <c r="P793" s="2">
        <v>5</v>
      </c>
      <c r="Q793" t="s">
        <v>50</v>
      </c>
      <c r="R793" t="s">
        <v>45</v>
      </c>
      <c r="S793">
        <v>3.67</v>
      </c>
      <c r="T793">
        <v>3</v>
      </c>
      <c r="U793">
        <v>26</v>
      </c>
      <c r="V793">
        <v>20</v>
      </c>
      <c r="W793" s="2">
        <v>0.32</v>
      </c>
      <c r="X793" s="2">
        <v>6</v>
      </c>
      <c r="Y793">
        <v>4</v>
      </c>
      <c r="Z793">
        <v>3</v>
      </c>
      <c r="AA793">
        <v>1</v>
      </c>
      <c r="AC793" s="22">
        <v>1420</v>
      </c>
      <c r="AD793" s="23">
        <v>7</v>
      </c>
      <c r="AE793" s="23">
        <v>14</v>
      </c>
      <c r="AF793" s="22">
        <v>77</v>
      </c>
      <c r="AG793" s="22">
        <v>97</v>
      </c>
      <c r="AH793" s="22">
        <v>11</v>
      </c>
      <c r="AI793" s="22">
        <v>1.5</v>
      </c>
      <c r="AJ793" s="22">
        <v>74</v>
      </c>
      <c r="AK793" s="24">
        <v>1</v>
      </c>
      <c r="AL793" s="24" t="e">
        <f>Tabla_Estadisticas[[#This Row],[E1_Pts_Saque]]+Tabla_Estadisticas[[#This Row],[E1_Error_Saque]]/Tabla_Estadisticas[[#This Row],[E1_Total_Saques]]</f>
        <v>#DIV/0!</v>
      </c>
      <c r="AM793" s="24" t="e">
        <f>Tabla_Estadisticas[[#This Row],[E1_Pts_Contraataque]]/Tabla_Estadisticas[[#This Row],[E1_Total_Saques]]</f>
        <v>#DIV/0!</v>
      </c>
      <c r="AN793" s="22">
        <v>63</v>
      </c>
      <c r="AO793" s="22">
        <v>86</v>
      </c>
      <c r="AP793" s="22">
        <v>12</v>
      </c>
      <c r="AQ793" s="22">
        <v>0.25</v>
      </c>
      <c r="AR793" s="22">
        <v>86</v>
      </c>
      <c r="AS793" s="25">
        <v>6</v>
      </c>
      <c r="AT793" s="24" t="e">
        <f>Tabla_Estadisticas[[#This Row],[E2_Pts_Saque]]+Tabla_Estadisticas[[#This Row],[E2_Error_Saque]]/Tabla_Estadisticas[[#This Row],[E2_Total_Saques]]</f>
        <v>#DIV/0!</v>
      </c>
      <c r="AU793" s="24" t="e">
        <f>Tabla_Estadisticas[[#This Row],[E2_Pts_Contraataque]]/Tabla_Estadisticas[[#This Row],[E2_Pts_Totales]]</f>
        <v>#DIV/0!</v>
      </c>
      <c r="AW793" s="30">
        <v>1421</v>
      </c>
      <c r="AX793" s="31">
        <v>42350</v>
      </c>
      <c r="AY793" s="30">
        <f>_xlfn.XLOOKUP(Auxiliar!A1422,Equipos!$B$2:$B$24,Equipos!$A$2:$A$24,"error",0)</f>
        <v>13</v>
      </c>
      <c r="AZ793" s="30">
        <f>_xlfn.XLOOKUP(Auxiliar!B1422,Equipos!$B$2:$B$24,Equipos!$A$2:$A$24,"error",0)</f>
        <v>16</v>
      </c>
      <c r="BA793" s="30">
        <v>3</v>
      </c>
      <c r="BB793" s="30">
        <v>0</v>
      </c>
    </row>
    <row r="794" spans="1:54" x14ac:dyDescent="0.25">
      <c r="A794" t="s">
        <v>190</v>
      </c>
      <c r="B794" t="s">
        <v>100</v>
      </c>
      <c r="L794" t="s">
        <v>68</v>
      </c>
      <c r="M794" t="s">
        <v>56</v>
      </c>
      <c r="N794" t="s">
        <v>95</v>
      </c>
      <c r="O794" s="2">
        <v>0.4</v>
      </c>
      <c r="P794" s="2">
        <v>11</v>
      </c>
      <c r="Q794" t="s">
        <v>50</v>
      </c>
      <c r="R794" t="s">
        <v>50</v>
      </c>
      <c r="S794">
        <v>1.75</v>
      </c>
      <c r="T794">
        <v>9</v>
      </c>
      <c r="U794">
        <v>22</v>
      </c>
      <c r="V794">
        <v>35</v>
      </c>
      <c r="W794" s="2">
        <v>0.52</v>
      </c>
      <c r="X794" s="2">
        <v>16</v>
      </c>
      <c r="Y794">
        <v>4</v>
      </c>
      <c r="Z794">
        <v>12</v>
      </c>
      <c r="AA794">
        <v>3</v>
      </c>
      <c r="AC794" s="26">
        <v>1421</v>
      </c>
      <c r="AD794" s="27">
        <v>13</v>
      </c>
      <c r="AE794" s="27">
        <v>16</v>
      </c>
      <c r="AF794" s="26">
        <v>53</v>
      </c>
      <c r="AG794" s="26">
        <v>75</v>
      </c>
      <c r="AH794" s="26">
        <v>18</v>
      </c>
      <c r="AI794" s="26">
        <v>2.67</v>
      </c>
      <c r="AJ794" s="26">
        <v>57</v>
      </c>
      <c r="AK794" s="28">
        <v>5</v>
      </c>
      <c r="AL794" s="28" t="e">
        <f>Tabla_Estadisticas[[#This Row],[E1_Pts_Saque]]+Tabla_Estadisticas[[#This Row],[E1_Error_Saque]]/Tabla_Estadisticas[[#This Row],[E1_Total_Saques]]</f>
        <v>#DIV/0!</v>
      </c>
      <c r="AM794" s="28" t="e">
        <f>Tabla_Estadisticas[[#This Row],[E1_Pts_Contraataque]]/Tabla_Estadisticas[[#This Row],[E1_Total_Saques]]</f>
        <v>#DIV/0!</v>
      </c>
      <c r="AN794" s="26">
        <v>41</v>
      </c>
      <c r="AO794" s="26">
        <v>68</v>
      </c>
      <c r="AP794" s="26">
        <v>11</v>
      </c>
      <c r="AQ794" s="26">
        <v>1.67</v>
      </c>
      <c r="AR794" s="26">
        <v>57</v>
      </c>
      <c r="AS794" s="29">
        <v>8</v>
      </c>
      <c r="AT794" s="28" t="e">
        <f>Tabla_Estadisticas[[#This Row],[E2_Pts_Saque]]+Tabla_Estadisticas[[#This Row],[E2_Error_Saque]]/Tabla_Estadisticas[[#This Row],[E2_Total_Saques]]</f>
        <v>#DIV/0!</v>
      </c>
      <c r="AU794" s="28" t="e">
        <f>Tabla_Estadisticas[[#This Row],[E2_Pts_Contraataque]]/Tabla_Estadisticas[[#This Row],[E2_Pts_Totales]]</f>
        <v>#DIV/0!</v>
      </c>
      <c r="AW794" s="22">
        <v>1422</v>
      </c>
      <c r="AX794" s="32">
        <v>42350</v>
      </c>
      <c r="AY794" s="22">
        <f>_xlfn.XLOOKUP(Auxiliar!A1423,Equipos!$B$2:$B$24,Equipos!$A$2:$A$24,"error",0)</f>
        <v>2</v>
      </c>
      <c r="AZ794" s="22">
        <f>_xlfn.XLOOKUP(Auxiliar!B1423,Equipos!$B$2:$B$24,Equipos!$A$2:$A$24,"error",0)</f>
        <v>12</v>
      </c>
      <c r="BA794" s="22">
        <v>3</v>
      </c>
      <c r="BB794" s="22">
        <v>2</v>
      </c>
    </row>
    <row r="795" spans="1:54" x14ac:dyDescent="0.25">
      <c r="A795" t="s">
        <v>53</v>
      </c>
      <c r="B795" t="s">
        <v>82</v>
      </c>
      <c r="L795" t="s">
        <v>50</v>
      </c>
      <c r="M795" t="s">
        <v>77</v>
      </c>
      <c r="N795" t="s">
        <v>106</v>
      </c>
      <c r="O795" s="2">
        <v>0.56000000000000005</v>
      </c>
      <c r="P795" s="2">
        <v>9</v>
      </c>
      <c r="Q795" t="s">
        <v>97</v>
      </c>
      <c r="R795" t="s">
        <v>49</v>
      </c>
      <c r="S795">
        <v>3.33</v>
      </c>
      <c r="T795">
        <v>2</v>
      </c>
      <c r="U795">
        <v>13</v>
      </c>
      <c r="V795">
        <v>29</v>
      </c>
      <c r="W795" s="2">
        <v>0.47</v>
      </c>
      <c r="X795" s="2">
        <v>10</v>
      </c>
      <c r="Y795">
        <v>5</v>
      </c>
      <c r="Z795">
        <v>4</v>
      </c>
      <c r="AA795">
        <v>1.33</v>
      </c>
      <c r="AC795" s="22">
        <v>1422</v>
      </c>
      <c r="AD795" s="23">
        <v>2</v>
      </c>
      <c r="AE795" s="23">
        <v>12</v>
      </c>
      <c r="AF795" s="22">
        <v>91</v>
      </c>
      <c r="AG795" s="22">
        <v>116</v>
      </c>
      <c r="AH795" s="22">
        <v>16</v>
      </c>
      <c r="AI795" s="22">
        <v>1.6</v>
      </c>
      <c r="AJ795" s="22">
        <v>93</v>
      </c>
      <c r="AK795" s="24">
        <v>6</v>
      </c>
      <c r="AL795" s="24" t="e">
        <f>Tabla_Estadisticas[[#This Row],[E1_Pts_Saque]]+Tabla_Estadisticas[[#This Row],[E1_Error_Saque]]/Tabla_Estadisticas[[#This Row],[E1_Total_Saques]]</f>
        <v>#DIV/0!</v>
      </c>
      <c r="AM795" s="24" t="e">
        <f>Tabla_Estadisticas[[#This Row],[E1_Pts_Contraataque]]/Tabla_Estadisticas[[#This Row],[E1_Total_Saques]]</f>
        <v>#DIV/0!</v>
      </c>
      <c r="AN795" s="22">
        <v>77</v>
      </c>
      <c r="AO795" s="22">
        <v>108</v>
      </c>
      <c r="AP795" s="22">
        <v>15</v>
      </c>
      <c r="AQ795" s="22">
        <v>1.2</v>
      </c>
      <c r="AR795" s="22">
        <v>100</v>
      </c>
      <c r="AS795" s="25">
        <v>8</v>
      </c>
      <c r="AT795" s="24" t="e">
        <f>Tabla_Estadisticas[[#This Row],[E2_Pts_Saque]]+Tabla_Estadisticas[[#This Row],[E2_Error_Saque]]/Tabla_Estadisticas[[#This Row],[E2_Total_Saques]]</f>
        <v>#DIV/0!</v>
      </c>
      <c r="AU795" s="24" t="e">
        <f>Tabla_Estadisticas[[#This Row],[E2_Pts_Contraataque]]/Tabla_Estadisticas[[#This Row],[E2_Pts_Totales]]</f>
        <v>#DIV/0!</v>
      </c>
      <c r="AW795" s="30">
        <v>1423</v>
      </c>
      <c r="AX795" s="31">
        <v>42351</v>
      </c>
      <c r="AY795" s="30">
        <f>_xlfn.XLOOKUP(Auxiliar!A1424,Equipos!$B$2:$B$24,Equipos!$A$2:$A$24,"error",0)</f>
        <v>18</v>
      </c>
      <c r="AZ795" s="30">
        <f>_xlfn.XLOOKUP(Auxiliar!B1424,Equipos!$B$2:$B$24,Equipos!$A$2:$A$24,"error",0)</f>
        <v>15</v>
      </c>
      <c r="BA795" s="30">
        <v>0</v>
      </c>
      <c r="BB795" s="30">
        <v>3</v>
      </c>
    </row>
    <row r="796" spans="1:54" x14ac:dyDescent="0.25">
      <c r="A796" t="s">
        <v>41</v>
      </c>
      <c r="B796" t="s">
        <v>101</v>
      </c>
      <c r="L796" t="s">
        <v>98</v>
      </c>
      <c r="M796" t="s">
        <v>126</v>
      </c>
      <c r="N796" t="s">
        <v>104</v>
      </c>
      <c r="O796" s="2">
        <v>0.48</v>
      </c>
      <c r="P796" s="2">
        <v>11</v>
      </c>
      <c r="Q796" t="s">
        <v>79</v>
      </c>
      <c r="R796" t="s">
        <v>69</v>
      </c>
      <c r="S796">
        <v>2.25</v>
      </c>
      <c r="T796">
        <v>7</v>
      </c>
      <c r="U796">
        <v>20</v>
      </c>
      <c r="V796">
        <v>32</v>
      </c>
      <c r="W796" s="2">
        <v>0.47</v>
      </c>
      <c r="X796" s="2">
        <v>15</v>
      </c>
      <c r="Y796">
        <v>12</v>
      </c>
      <c r="Z796">
        <v>13</v>
      </c>
      <c r="AA796">
        <v>3.25</v>
      </c>
      <c r="AC796" s="26">
        <v>1423</v>
      </c>
      <c r="AD796" s="27">
        <v>18</v>
      </c>
      <c r="AE796" s="27">
        <v>15</v>
      </c>
      <c r="AF796" s="26">
        <v>37</v>
      </c>
      <c r="AG796" s="26">
        <v>61</v>
      </c>
      <c r="AH796" s="26">
        <v>7</v>
      </c>
      <c r="AI796" s="26">
        <v>0.33</v>
      </c>
      <c r="AJ796" s="26">
        <v>60</v>
      </c>
      <c r="AK796" s="28">
        <v>3</v>
      </c>
      <c r="AL796" s="28" t="e">
        <f>Tabla_Estadisticas[[#This Row],[E1_Pts_Saque]]+Tabla_Estadisticas[[#This Row],[E1_Error_Saque]]/Tabla_Estadisticas[[#This Row],[E1_Total_Saques]]</f>
        <v>#DIV/0!</v>
      </c>
      <c r="AM796" s="28" t="e">
        <f>Tabla_Estadisticas[[#This Row],[E1_Pts_Contraataque]]/Tabla_Estadisticas[[#This Row],[E1_Total_Saques]]</f>
        <v>#DIV/0!</v>
      </c>
      <c r="AN796" s="26">
        <v>56</v>
      </c>
      <c r="AO796" s="26">
        <v>74</v>
      </c>
      <c r="AP796" s="26">
        <v>14</v>
      </c>
      <c r="AQ796" s="26">
        <v>1</v>
      </c>
      <c r="AR796" s="26">
        <v>54</v>
      </c>
      <c r="AS796" s="29">
        <v>1</v>
      </c>
      <c r="AT796" s="28" t="e">
        <f>Tabla_Estadisticas[[#This Row],[E2_Pts_Saque]]+Tabla_Estadisticas[[#This Row],[E2_Error_Saque]]/Tabla_Estadisticas[[#This Row],[E2_Total_Saques]]</f>
        <v>#DIV/0!</v>
      </c>
      <c r="AU796" s="28" t="e">
        <f>Tabla_Estadisticas[[#This Row],[E2_Pts_Contraataque]]/Tabla_Estadisticas[[#This Row],[E2_Pts_Totales]]</f>
        <v>#DIV/0!</v>
      </c>
      <c r="AW796" s="22">
        <v>1424</v>
      </c>
      <c r="AX796" s="32">
        <v>42357</v>
      </c>
      <c r="AY796" s="22">
        <f>_xlfn.XLOOKUP(Auxiliar!A1425,Equipos!$B$2:$B$24,Equipos!$A$2:$A$24,"error",0)</f>
        <v>15</v>
      </c>
      <c r="AZ796" s="22">
        <f>_xlfn.XLOOKUP(Auxiliar!B1425,Equipos!$B$2:$B$24,Equipos!$A$2:$A$24,"error",0)</f>
        <v>21</v>
      </c>
      <c r="BA796" s="22">
        <v>3</v>
      </c>
      <c r="BB796" s="22">
        <v>0</v>
      </c>
    </row>
    <row r="797" spans="1:54" x14ac:dyDescent="0.25">
      <c r="A797" t="s">
        <v>92</v>
      </c>
      <c r="B797" t="s">
        <v>71</v>
      </c>
      <c r="L797" t="s">
        <v>77</v>
      </c>
      <c r="M797" t="s">
        <v>103</v>
      </c>
      <c r="N797" t="s">
        <v>56</v>
      </c>
      <c r="O797" s="2">
        <v>0.31</v>
      </c>
      <c r="P797" s="2">
        <v>11</v>
      </c>
      <c r="Q797" t="s">
        <v>49</v>
      </c>
      <c r="R797" t="s">
        <v>79</v>
      </c>
      <c r="S797">
        <v>2</v>
      </c>
      <c r="T797">
        <v>5</v>
      </c>
      <c r="U797">
        <v>15</v>
      </c>
      <c r="V797">
        <v>42</v>
      </c>
      <c r="W797" s="2">
        <v>0.56000000000000005</v>
      </c>
      <c r="X797" s="2">
        <v>10</v>
      </c>
      <c r="Y797">
        <v>8</v>
      </c>
      <c r="Z797">
        <v>6</v>
      </c>
      <c r="AA797">
        <v>1.5</v>
      </c>
      <c r="AC797" s="22">
        <v>1424</v>
      </c>
      <c r="AD797" s="23">
        <v>15</v>
      </c>
      <c r="AE797" s="23">
        <v>21</v>
      </c>
      <c r="AF797" s="22">
        <v>51</v>
      </c>
      <c r="AG797" s="22">
        <v>74</v>
      </c>
      <c r="AH797" s="22">
        <v>15</v>
      </c>
      <c r="AI797" s="22">
        <v>1.33</v>
      </c>
      <c r="AJ797" s="22">
        <v>44</v>
      </c>
      <c r="AK797" s="24">
        <v>2</v>
      </c>
      <c r="AL797" s="24" t="e">
        <f>Tabla_Estadisticas[[#This Row],[E1_Pts_Saque]]+Tabla_Estadisticas[[#This Row],[E1_Error_Saque]]/Tabla_Estadisticas[[#This Row],[E1_Total_Saques]]</f>
        <v>#DIV/0!</v>
      </c>
      <c r="AM797" s="24" t="e">
        <f>Tabla_Estadisticas[[#This Row],[E1_Pts_Contraataque]]/Tabla_Estadisticas[[#This Row],[E1_Total_Saques]]</f>
        <v>#DIV/0!</v>
      </c>
      <c r="AN797" s="22">
        <v>32</v>
      </c>
      <c r="AO797" s="22">
        <v>56</v>
      </c>
      <c r="AP797" s="22">
        <v>12</v>
      </c>
      <c r="AQ797" s="22">
        <v>0.67</v>
      </c>
      <c r="AR797" s="22">
        <v>59</v>
      </c>
      <c r="AS797" s="25">
        <v>4</v>
      </c>
      <c r="AT797" s="24" t="e">
        <f>Tabla_Estadisticas[[#This Row],[E2_Pts_Saque]]+Tabla_Estadisticas[[#This Row],[E2_Error_Saque]]/Tabla_Estadisticas[[#This Row],[E2_Total_Saques]]</f>
        <v>#DIV/0!</v>
      </c>
      <c r="AU797" s="24" t="e">
        <f>Tabla_Estadisticas[[#This Row],[E2_Pts_Contraataque]]/Tabla_Estadisticas[[#This Row],[E2_Pts_Totales]]</f>
        <v>#DIV/0!</v>
      </c>
      <c r="AW797" s="30">
        <v>1425</v>
      </c>
      <c r="AX797" s="31">
        <v>42357</v>
      </c>
      <c r="AY797" s="30">
        <f>_xlfn.XLOOKUP(Auxiliar!A1426,Equipos!$B$2:$B$24,Equipos!$A$2:$A$24,"error",0)</f>
        <v>12</v>
      </c>
      <c r="AZ797" s="30">
        <f>_xlfn.XLOOKUP(Auxiliar!B1426,Equipos!$B$2:$B$24,Equipos!$A$2:$A$24,"error",0)</f>
        <v>18</v>
      </c>
      <c r="BA797" s="30">
        <v>3</v>
      </c>
      <c r="BB797" s="30">
        <v>0</v>
      </c>
    </row>
    <row r="798" spans="1:54" x14ac:dyDescent="0.25">
      <c r="A798" t="s">
        <v>42</v>
      </c>
      <c r="B798" t="s">
        <v>63</v>
      </c>
      <c r="L798" t="s">
        <v>77</v>
      </c>
      <c r="M798" t="s">
        <v>136</v>
      </c>
      <c r="N798" t="s">
        <v>120</v>
      </c>
      <c r="O798" s="2">
        <v>0.5</v>
      </c>
      <c r="P798" s="2">
        <v>17</v>
      </c>
      <c r="Q798" t="s">
        <v>77</v>
      </c>
      <c r="R798" t="s">
        <v>77</v>
      </c>
      <c r="S798">
        <v>1.25</v>
      </c>
      <c r="T798">
        <v>5</v>
      </c>
      <c r="U798">
        <v>27</v>
      </c>
      <c r="V798">
        <v>38</v>
      </c>
      <c r="W798" s="2">
        <v>0.45</v>
      </c>
      <c r="X798" s="2">
        <v>16</v>
      </c>
      <c r="Y798">
        <v>11</v>
      </c>
      <c r="Z798">
        <v>11</v>
      </c>
      <c r="AA798">
        <v>2.75</v>
      </c>
      <c r="AC798" s="26">
        <v>1425</v>
      </c>
      <c r="AD798" s="27">
        <v>12</v>
      </c>
      <c r="AE798" s="27">
        <v>18</v>
      </c>
      <c r="AF798" s="26">
        <v>52</v>
      </c>
      <c r="AG798" s="26">
        <v>74</v>
      </c>
      <c r="AH798" s="26">
        <v>12</v>
      </c>
      <c r="AI798" s="26">
        <v>1</v>
      </c>
      <c r="AJ798" s="26">
        <v>48</v>
      </c>
      <c r="AK798" s="28">
        <v>0</v>
      </c>
      <c r="AL798" s="28" t="e">
        <f>Tabla_Estadisticas[[#This Row],[E1_Pts_Saque]]+Tabla_Estadisticas[[#This Row],[E1_Error_Saque]]/Tabla_Estadisticas[[#This Row],[E1_Total_Saques]]</f>
        <v>#DIV/0!</v>
      </c>
      <c r="AM798" s="28" t="e">
        <f>Tabla_Estadisticas[[#This Row],[E1_Pts_Contraataque]]/Tabla_Estadisticas[[#This Row],[E1_Total_Saques]]</f>
        <v>#DIV/0!</v>
      </c>
      <c r="AN798" s="26">
        <v>41</v>
      </c>
      <c r="AO798" s="26">
        <v>61</v>
      </c>
      <c r="AP798" s="26">
        <v>13</v>
      </c>
      <c r="AQ798" s="26">
        <v>0</v>
      </c>
      <c r="AR798" s="26">
        <v>62</v>
      </c>
      <c r="AS798" s="29">
        <v>3</v>
      </c>
      <c r="AT798" s="28" t="e">
        <f>Tabla_Estadisticas[[#This Row],[E2_Pts_Saque]]+Tabla_Estadisticas[[#This Row],[E2_Error_Saque]]/Tabla_Estadisticas[[#This Row],[E2_Total_Saques]]</f>
        <v>#DIV/0!</v>
      </c>
      <c r="AU798" s="28" t="e">
        <f>Tabla_Estadisticas[[#This Row],[E2_Pts_Contraataque]]/Tabla_Estadisticas[[#This Row],[E2_Pts_Totales]]</f>
        <v>#DIV/0!</v>
      </c>
      <c r="AW798" s="22">
        <v>1426</v>
      </c>
      <c r="AX798" s="32">
        <v>42359</v>
      </c>
      <c r="AY798" s="22">
        <f>_xlfn.XLOOKUP(Auxiliar!A1427,Equipos!$B$2:$B$24,Equipos!$A$2:$A$24,"error",0)</f>
        <v>16</v>
      </c>
      <c r="AZ798" s="22">
        <f>_xlfn.XLOOKUP(Auxiliar!B1427,Equipos!$B$2:$B$24,Equipos!$A$2:$A$24,"error",0)</f>
        <v>2</v>
      </c>
      <c r="BA798" s="22">
        <v>3</v>
      </c>
      <c r="BB798" s="22">
        <v>0</v>
      </c>
    </row>
    <row r="799" spans="1:54" x14ac:dyDescent="0.25">
      <c r="A799" t="s">
        <v>72</v>
      </c>
      <c r="B799" t="s">
        <v>54</v>
      </c>
      <c r="L799" t="s">
        <v>49</v>
      </c>
      <c r="M799" t="s">
        <v>117</v>
      </c>
      <c r="N799" t="s">
        <v>132</v>
      </c>
      <c r="O799" s="2">
        <v>0.49</v>
      </c>
      <c r="P799" s="2">
        <v>14</v>
      </c>
      <c r="Q799" t="s">
        <v>47</v>
      </c>
      <c r="R799" t="s">
        <v>69</v>
      </c>
      <c r="S799">
        <v>2.25</v>
      </c>
      <c r="T799">
        <v>7</v>
      </c>
      <c r="U799">
        <v>28</v>
      </c>
      <c r="V799">
        <v>30</v>
      </c>
      <c r="W799" s="2">
        <v>0.37</v>
      </c>
      <c r="X799" s="2">
        <v>16</v>
      </c>
      <c r="Y799">
        <v>5</v>
      </c>
      <c r="Z799">
        <v>6</v>
      </c>
      <c r="AA799">
        <v>1.5</v>
      </c>
      <c r="AC799" s="22">
        <v>1426</v>
      </c>
      <c r="AD799" s="23">
        <v>16</v>
      </c>
      <c r="AE799" s="23">
        <v>2</v>
      </c>
      <c r="AF799" s="22">
        <v>58</v>
      </c>
      <c r="AG799" s="22">
        <v>73</v>
      </c>
      <c r="AH799" s="22">
        <v>7</v>
      </c>
      <c r="AI799" s="22">
        <v>2.33</v>
      </c>
      <c r="AJ799" s="22">
        <v>52</v>
      </c>
      <c r="AK799" s="24">
        <v>3</v>
      </c>
      <c r="AL799" s="24" t="e">
        <f>Tabla_Estadisticas[[#This Row],[E1_Pts_Saque]]+Tabla_Estadisticas[[#This Row],[E1_Error_Saque]]/Tabla_Estadisticas[[#This Row],[E1_Total_Saques]]</f>
        <v>#DIV/0!</v>
      </c>
      <c r="AM799" s="24" t="e">
        <f>Tabla_Estadisticas[[#This Row],[E1_Pts_Contraataque]]/Tabla_Estadisticas[[#This Row],[E1_Total_Saques]]</f>
        <v>#DIV/0!</v>
      </c>
      <c r="AN799" s="22">
        <v>44</v>
      </c>
      <c r="AO799" s="22">
        <v>63</v>
      </c>
      <c r="AP799" s="22">
        <v>11</v>
      </c>
      <c r="AQ799" s="22">
        <v>1</v>
      </c>
      <c r="AR799" s="22">
        <v>66</v>
      </c>
      <c r="AS799" s="25">
        <v>7</v>
      </c>
      <c r="AT799" s="24" t="e">
        <f>Tabla_Estadisticas[[#This Row],[E2_Pts_Saque]]+Tabla_Estadisticas[[#This Row],[E2_Error_Saque]]/Tabla_Estadisticas[[#This Row],[E2_Total_Saques]]</f>
        <v>#DIV/0!</v>
      </c>
      <c r="AU799" s="24" t="e">
        <f>Tabla_Estadisticas[[#This Row],[E2_Pts_Contraataque]]/Tabla_Estadisticas[[#This Row],[E2_Pts_Totales]]</f>
        <v>#DIV/0!</v>
      </c>
      <c r="AW799" s="30">
        <v>1427</v>
      </c>
      <c r="AX799" s="31">
        <v>42357</v>
      </c>
      <c r="AY799" s="30">
        <f>_xlfn.XLOOKUP(Auxiliar!A1428,Equipos!$B$2:$B$24,Equipos!$A$2:$A$24,"error",0)</f>
        <v>14</v>
      </c>
      <c r="AZ799" s="30">
        <f>_xlfn.XLOOKUP(Auxiliar!B1428,Equipos!$B$2:$B$24,Equipos!$A$2:$A$24,"error",0)</f>
        <v>13</v>
      </c>
      <c r="BA799" s="30">
        <v>1</v>
      </c>
      <c r="BB799" s="30">
        <v>3</v>
      </c>
    </row>
    <row r="800" spans="1:54" x14ac:dyDescent="0.25">
      <c r="A800" t="s">
        <v>177</v>
      </c>
      <c r="B800" t="s">
        <v>190</v>
      </c>
      <c r="L800" t="s">
        <v>49</v>
      </c>
      <c r="M800" t="s">
        <v>75</v>
      </c>
      <c r="N800" t="s">
        <v>80</v>
      </c>
      <c r="O800" s="2">
        <v>0.61</v>
      </c>
      <c r="P800" s="2">
        <v>21</v>
      </c>
      <c r="Q800" t="s">
        <v>45</v>
      </c>
      <c r="R800" t="s">
        <v>50</v>
      </c>
      <c r="S800">
        <v>1.75</v>
      </c>
      <c r="T800">
        <v>3</v>
      </c>
      <c r="U800">
        <v>23</v>
      </c>
      <c r="V800">
        <v>27</v>
      </c>
      <c r="W800" s="2">
        <v>0.4</v>
      </c>
      <c r="X800" s="2">
        <v>11</v>
      </c>
      <c r="Y800">
        <v>5</v>
      </c>
      <c r="Z800">
        <v>19</v>
      </c>
      <c r="AA800">
        <v>4.75</v>
      </c>
      <c r="AC800" s="26">
        <v>1427</v>
      </c>
      <c r="AD800" s="27">
        <v>14</v>
      </c>
      <c r="AE800" s="27">
        <v>13</v>
      </c>
      <c r="AF800" s="26">
        <v>58</v>
      </c>
      <c r="AG800" s="26">
        <v>91</v>
      </c>
      <c r="AH800" s="26">
        <v>18</v>
      </c>
      <c r="AI800" s="26">
        <v>1.5</v>
      </c>
      <c r="AJ800" s="26">
        <v>72</v>
      </c>
      <c r="AK800" s="28">
        <v>6</v>
      </c>
      <c r="AL800" s="28" t="e">
        <f>Tabla_Estadisticas[[#This Row],[E1_Pts_Saque]]+Tabla_Estadisticas[[#This Row],[E1_Error_Saque]]/Tabla_Estadisticas[[#This Row],[E1_Total_Saques]]</f>
        <v>#DIV/0!</v>
      </c>
      <c r="AM800" s="28" t="e">
        <f>Tabla_Estadisticas[[#This Row],[E1_Pts_Contraataque]]/Tabla_Estadisticas[[#This Row],[E1_Total_Saques]]</f>
        <v>#DIV/0!</v>
      </c>
      <c r="AN800" s="26">
        <v>72</v>
      </c>
      <c r="AO800" s="26">
        <v>98</v>
      </c>
      <c r="AP800" s="26">
        <v>26</v>
      </c>
      <c r="AQ800" s="26">
        <v>1.5</v>
      </c>
      <c r="AR800" s="26">
        <v>73</v>
      </c>
      <c r="AS800" s="29">
        <v>6</v>
      </c>
      <c r="AT800" s="28" t="e">
        <f>Tabla_Estadisticas[[#This Row],[E2_Pts_Saque]]+Tabla_Estadisticas[[#This Row],[E2_Error_Saque]]/Tabla_Estadisticas[[#This Row],[E2_Total_Saques]]</f>
        <v>#DIV/0!</v>
      </c>
      <c r="AU800" s="28" t="e">
        <f>Tabla_Estadisticas[[#This Row],[E2_Pts_Contraataque]]/Tabla_Estadisticas[[#This Row],[E2_Pts_Totales]]</f>
        <v>#DIV/0!</v>
      </c>
      <c r="AW800" s="22">
        <v>1428</v>
      </c>
      <c r="AX800" s="32">
        <v>42358</v>
      </c>
      <c r="AY800" s="22">
        <f>_xlfn.XLOOKUP(Auxiliar!A1429,Equipos!$B$2:$B$24,Equipos!$A$2:$A$24,"error",0)</f>
        <v>1</v>
      </c>
      <c r="AZ800" s="22">
        <f>_xlfn.XLOOKUP(Auxiliar!B1429,Equipos!$B$2:$B$24,Equipos!$A$2:$A$24,"error",0)</f>
        <v>7</v>
      </c>
      <c r="BA800" s="22">
        <v>3</v>
      </c>
      <c r="BB800" s="22">
        <v>2</v>
      </c>
    </row>
    <row r="801" spans="1:54" x14ac:dyDescent="0.25">
      <c r="A801" t="s">
        <v>54</v>
      </c>
      <c r="B801" t="s">
        <v>42</v>
      </c>
      <c r="L801" t="s">
        <v>68</v>
      </c>
      <c r="M801" t="s">
        <v>107</v>
      </c>
      <c r="N801" t="s">
        <v>120</v>
      </c>
      <c r="O801" s="2">
        <v>0.44</v>
      </c>
      <c r="P801" s="2">
        <v>19</v>
      </c>
      <c r="Q801" t="s">
        <v>69</v>
      </c>
      <c r="R801" t="s">
        <v>77</v>
      </c>
      <c r="S801">
        <v>1.25</v>
      </c>
      <c r="T801">
        <v>5</v>
      </c>
      <c r="U801">
        <v>19</v>
      </c>
      <c r="V801">
        <v>32</v>
      </c>
      <c r="W801" s="2">
        <v>0.5</v>
      </c>
      <c r="X801" s="2">
        <v>17</v>
      </c>
      <c r="Y801">
        <v>6</v>
      </c>
      <c r="Z801">
        <v>6</v>
      </c>
      <c r="AA801">
        <v>1.5</v>
      </c>
      <c r="AC801" s="22">
        <v>1428</v>
      </c>
      <c r="AD801" s="23">
        <v>1</v>
      </c>
      <c r="AE801" s="23">
        <v>7</v>
      </c>
      <c r="AF801" s="22">
        <v>77</v>
      </c>
      <c r="AG801" s="22">
        <v>102</v>
      </c>
      <c r="AH801" s="22">
        <v>6</v>
      </c>
      <c r="AI801" s="22">
        <v>1.8</v>
      </c>
      <c r="AJ801" s="22">
        <v>83</v>
      </c>
      <c r="AK801" s="24">
        <v>8</v>
      </c>
      <c r="AL801" s="24" t="e">
        <f>Tabla_Estadisticas[[#This Row],[E1_Pts_Saque]]+Tabla_Estadisticas[[#This Row],[E1_Error_Saque]]/Tabla_Estadisticas[[#This Row],[E1_Total_Saques]]</f>
        <v>#DIV/0!</v>
      </c>
      <c r="AM801" s="24" t="e">
        <f>Tabla_Estadisticas[[#This Row],[E1_Pts_Contraataque]]/Tabla_Estadisticas[[#This Row],[E1_Total_Saques]]</f>
        <v>#DIV/0!</v>
      </c>
      <c r="AN801" s="22">
        <v>74</v>
      </c>
      <c r="AO801" s="22">
        <v>97</v>
      </c>
      <c r="AP801" s="22">
        <v>14</v>
      </c>
      <c r="AQ801" s="22">
        <v>1.6</v>
      </c>
      <c r="AR801" s="22">
        <v>96</v>
      </c>
      <c r="AS801" s="25">
        <v>9</v>
      </c>
      <c r="AT801" s="24" t="e">
        <f>Tabla_Estadisticas[[#This Row],[E2_Pts_Saque]]+Tabla_Estadisticas[[#This Row],[E2_Error_Saque]]/Tabla_Estadisticas[[#This Row],[E2_Total_Saques]]</f>
        <v>#DIV/0!</v>
      </c>
      <c r="AU801" s="24" t="e">
        <f>Tabla_Estadisticas[[#This Row],[E2_Pts_Contraataque]]/Tabla_Estadisticas[[#This Row],[E2_Pts_Totales]]</f>
        <v>#DIV/0!</v>
      </c>
      <c r="AW801" s="30">
        <v>1429</v>
      </c>
      <c r="AX801" s="31">
        <v>42358</v>
      </c>
      <c r="AY801" s="30">
        <f>_xlfn.XLOOKUP(Auxiliar!A1430,Equipos!$B$2:$B$24,Equipos!$A$2:$A$24,"error",0)</f>
        <v>17</v>
      </c>
      <c r="AZ801" s="30">
        <f>_xlfn.XLOOKUP(Auxiliar!B1430,Equipos!$B$2:$B$24,Equipos!$A$2:$A$24,"error",0)</f>
        <v>8</v>
      </c>
      <c r="BA801" s="30">
        <v>0</v>
      </c>
      <c r="BB801" s="30">
        <v>3</v>
      </c>
    </row>
    <row r="802" spans="1:54" x14ac:dyDescent="0.25">
      <c r="A802" t="s">
        <v>63</v>
      </c>
      <c r="B802" t="s">
        <v>92</v>
      </c>
      <c r="L802" t="s">
        <v>50</v>
      </c>
      <c r="M802" t="s">
        <v>45</v>
      </c>
      <c r="N802" t="s">
        <v>56</v>
      </c>
      <c r="O802" s="2">
        <v>0.5</v>
      </c>
      <c r="P802" s="2">
        <v>8</v>
      </c>
      <c r="Q802" t="s">
        <v>68</v>
      </c>
      <c r="R802" t="s">
        <v>79</v>
      </c>
      <c r="S802">
        <v>2.67</v>
      </c>
      <c r="T802">
        <v>7</v>
      </c>
      <c r="U802">
        <v>14</v>
      </c>
      <c r="V802">
        <v>27</v>
      </c>
      <c r="W802" s="2">
        <v>0.5</v>
      </c>
      <c r="X802" s="2">
        <v>12</v>
      </c>
      <c r="Y802">
        <v>3</v>
      </c>
      <c r="Z802">
        <v>5</v>
      </c>
      <c r="AA802">
        <v>1.67</v>
      </c>
      <c r="AC802" s="26">
        <v>1429</v>
      </c>
      <c r="AD802" s="27">
        <v>17</v>
      </c>
      <c r="AE802" s="27">
        <v>8</v>
      </c>
      <c r="AF802" s="26">
        <v>27</v>
      </c>
      <c r="AG802" s="26">
        <v>49</v>
      </c>
      <c r="AH802" s="26">
        <v>14</v>
      </c>
      <c r="AI802" s="26">
        <v>0</v>
      </c>
      <c r="AJ802" s="26">
        <v>62</v>
      </c>
      <c r="AK802" s="28">
        <v>10</v>
      </c>
      <c r="AL802" s="28" t="e">
        <f>Tabla_Estadisticas[[#This Row],[E1_Pts_Saque]]+Tabla_Estadisticas[[#This Row],[E1_Error_Saque]]/Tabla_Estadisticas[[#This Row],[E1_Total_Saques]]</f>
        <v>#DIV/0!</v>
      </c>
      <c r="AM802" s="28" t="e">
        <f>Tabla_Estadisticas[[#This Row],[E1_Pts_Contraataque]]/Tabla_Estadisticas[[#This Row],[E1_Total_Saques]]</f>
        <v>#DIV/0!</v>
      </c>
      <c r="AN802" s="26">
        <v>48</v>
      </c>
      <c r="AO802" s="26">
        <v>73</v>
      </c>
      <c r="AP802" s="26">
        <v>11</v>
      </c>
      <c r="AQ802" s="26">
        <v>3.33</v>
      </c>
      <c r="AR802" s="26">
        <v>35</v>
      </c>
      <c r="AS802" s="29">
        <v>0</v>
      </c>
      <c r="AT802" s="28" t="e">
        <f>Tabla_Estadisticas[[#This Row],[E2_Pts_Saque]]+Tabla_Estadisticas[[#This Row],[E2_Error_Saque]]/Tabla_Estadisticas[[#This Row],[E2_Total_Saques]]</f>
        <v>#DIV/0!</v>
      </c>
      <c r="AU802" s="28" t="e">
        <f>Tabla_Estadisticas[[#This Row],[E2_Pts_Contraataque]]/Tabla_Estadisticas[[#This Row],[E2_Pts_Totales]]</f>
        <v>#DIV/0!</v>
      </c>
      <c r="AW802" s="22">
        <v>1430</v>
      </c>
      <c r="AX802" s="32">
        <v>42356</v>
      </c>
      <c r="AY802" s="22">
        <f>_xlfn.XLOOKUP(Auxiliar!A1431,Equipos!$B$2:$B$24,Equipos!$A$2:$A$24,"error",0)</f>
        <v>20</v>
      </c>
      <c r="AZ802" s="22">
        <f>_xlfn.XLOOKUP(Auxiliar!B1431,Equipos!$B$2:$B$24,Equipos!$A$2:$A$24,"error",0)</f>
        <v>5</v>
      </c>
      <c r="BA802" s="22">
        <v>3</v>
      </c>
      <c r="BB802" s="22">
        <v>1</v>
      </c>
    </row>
    <row r="803" spans="1:54" x14ac:dyDescent="0.25">
      <c r="A803" t="s">
        <v>71</v>
      </c>
      <c r="B803" t="s">
        <v>41</v>
      </c>
      <c r="L803" t="s">
        <v>117</v>
      </c>
      <c r="M803" t="s">
        <v>69</v>
      </c>
      <c r="N803" t="s">
        <v>126</v>
      </c>
      <c r="O803" s="2">
        <v>0.5</v>
      </c>
      <c r="P803" s="2">
        <v>7</v>
      </c>
      <c r="Q803" t="s">
        <v>47</v>
      </c>
      <c r="R803" t="s">
        <v>47</v>
      </c>
      <c r="S803">
        <v>2</v>
      </c>
      <c r="T803">
        <v>4</v>
      </c>
      <c r="U803">
        <v>24</v>
      </c>
      <c r="V803">
        <v>22</v>
      </c>
      <c r="W803" s="2">
        <v>0.33</v>
      </c>
      <c r="X803" s="2">
        <v>3</v>
      </c>
      <c r="Y803">
        <v>3</v>
      </c>
      <c r="Z803">
        <v>4</v>
      </c>
      <c r="AA803">
        <v>1.33</v>
      </c>
      <c r="AC803" s="22">
        <v>1430</v>
      </c>
      <c r="AD803" s="23">
        <v>20</v>
      </c>
      <c r="AE803" s="23">
        <v>5</v>
      </c>
      <c r="AF803" s="22">
        <v>63</v>
      </c>
      <c r="AG803" s="22">
        <v>94</v>
      </c>
      <c r="AH803" s="22">
        <v>11</v>
      </c>
      <c r="AI803" s="22">
        <v>1.25</v>
      </c>
      <c r="AJ803" s="22">
        <v>63</v>
      </c>
      <c r="AK803" s="24">
        <v>4</v>
      </c>
      <c r="AL803" s="24" t="e">
        <f>Tabla_Estadisticas[[#This Row],[E1_Pts_Saque]]+Tabla_Estadisticas[[#This Row],[E1_Error_Saque]]/Tabla_Estadisticas[[#This Row],[E1_Total_Saques]]</f>
        <v>#DIV/0!</v>
      </c>
      <c r="AM803" s="24" t="e">
        <f>Tabla_Estadisticas[[#This Row],[E1_Pts_Contraataque]]/Tabla_Estadisticas[[#This Row],[E1_Total_Saques]]</f>
        <v>#DIV/0!</v>
      </c>
      <c r="AN803" s="22">
        <v>62</v>
      </c>
      <c r="AO803" s="22">
        <v>80</v>
      </c>
      <c r="AP803" s="22">
        <v>17</v>
      </c>
      <c r="AQ803" s="22">
        <v>1</v>
      </c>
      <c r="AR803" s="22">
        <v>83</v>
      </c>
      <c r="AS803" s="25">
        <v>5</v>
      </c>
      <c r="AT803" s="24" t="e">
        <f>Tabla_Estadisticas[[#This Row],[E2_Pts_Saque]]+Tabla_Estadisticas[[#This Row],[E2_Error_Saque]]/Tabla_Estadisticas[[#This Row],[E2_Total_Saques]]</f>
        <v>#DIV/0!</v>
      </c>
      <c r="AU803" s="24" t="e">
        <f>Tabla_Estadisticas[[#This Row],[E2_Pts_Contraataque]]/Tabla_Estadisticas[[#This Row],[E2_Pts_Totales]]</f>
        <v>#DIV/0!</v>
      </c>
      <c r="AW803" s="30">
        <v>1431</v>
      </c>
      <c r="AX803" s="31">
        <v>42389</v>
      </c>
      <c r="AY803" s="30">
        <f>_xlfn.XLOOKUP(Auxiliar!A1432,Equipos!$B$2:$B$24,Equipos!$A$2:$A$24,"error",0)</f>
        <v>21</v>
      </c>
      <c r="AZ803" s="30">
        <f>_xlfn.XLOOKUP(Auxiliar!B1432,Equipos!$B$2:$B$24,Equipos!$A$2:$A$24,"error",0)</f>
        <v>5</v>
      </c>
      <c r="BA803" s="30">
        <v>3</v>
      </c>
      <c r="BB803" s="30">
        <v>2</v>
      </c>
    </row>
    <row r="804" spans="1:54" x14ac:dyDescent="0.25">
      <c r="A804" t="s">
        <v>101</v>
      </c>
      <c r="B804" t="s">
        <v>53</v>
      </c>
      <c r="L804" t="s">
        <v>77</v>
      </c>
      <c r="M804" t="s">
        <v>74</v>
      </c>
      <c r="N804" t="s">
        <v>65</v>
      </c>
      <c r="O804" s="2">
        <v>0.47</v>
      </c>
      <c r="P804" s="2">
        <v>14</v>
      </c>
      <c r="Q804" t="s">
        <v>68</v>
      </c>
      <c r="R804" t="s">
        <v>79</v>
      </c>
      <c r="S804">
        <v>2.67</v>
      </c>
      <c r="T804">
        <v>3</v>
      </c>
      <c r="U804">
        <v>19</v>
      </c>
      <c r="V804">
        <v>21</v>
      </c>
      <c r="W804" s="2">
        <v>0.34</v>
      </c>
      <c r="X804" s="2">
        <v>7</v>
      </c>
      <c r="Y804">
        <v>9</v>
      </c>
      <c r="Z804">
        <v>7</v>
      </c>
      <c r="AA804">
        <v>2.33</v>
      </c>
      <c r="AC804" s="26">
        <v>1431</v>
      </c>
      <c r="AD804" s="27">
        <v>21</v>
      </c>
      <c r="AE804" s="27">
        <v>5</v>
      </c>
      <c r="AF804" s="26">
        <v>79</v>
      </c>
      <c r="AG804" s="26">
        <v>109</v>
      </c>
      <c r="AH804" s="26">
        <v>14</v>
      </c>
      <c r="AI804" s="26">
        <v>0.6</v>
      </c>
      <c r="AJ804" s="26">
        <v>89</v>
      </c>
      <c r="AK804" s="28">
        <v>4</v>
      </c>
      <c r="AL804" s="28" t="e">
        <f>Tabla_Estadisticas[[#This Row],[E1_Pts_Saque]]+Tabla_Estadisticas[[#This Row],[E1_Error_Saque]]/Tabla_Estadisticas[[#This Row],[E1_Total_Saques]]</f>
        <v>#DIV/0!</v>
      </c>
      <c r="AM804" s="28" t="e">
        <f>Tabla_Estadisticas[[#This Row],[E1_Pts_Contraataque]]/Tabla_Estadisticas[[#This Row],[E1_Total_Saques]]</f>
        <v>#DIV/0!</v>
      </c>
      <c r="AN804" s="26">
        <v>74</v>
      </c>
      <c r="AO804" s="26">
        <v>104</v>
      </c>
      <c r="AP804" s="26">
        <v>15</v>
      </c>
      <c r="AQ804" s="26">
        <v>0.8</v>
      </c>
      <c r="AR804" s="26">
        <v>95</v>
      </c>
      <c r="AS804" s="29">
        <v>3</v>
      </c>
      <c r="AT804" s="28" t="e">
        <f>Tabla_Estadisticas[[#This Row],[E2_Pts_Saque]]+Tabla_Estadisticas[[#This Row],[E2_Error_Saque]]/Tabla_Estadisticas[[#This Row],[E2_Total_Saques]]</f>
        <v>#DIV/0!</v>
      </c>
      <c r="AU804" s="28" t="e">
        <f>Tabla_Estadisticas[[#This Row],[E2_Pts_Contraataque]]/Tabla_Estadisticas[[#This Row],[E2_Pts_Totales]]</f>
        <v>#DIV/0!</v>
      </c>
      <c r="AW804" s="22">
        <v>1432</v>
      </c>
      <c r="AX804" s="32">
        <v>42382</v>
      </c>
      <c r="AY804" s="22">
        <f>_xlfn.XLOOKUP(Auxiliar!A1433,Equipos!$B$2:$B$24,Equipos!$A$2:$A$24,"error",0)</f>
        <v>8</v>
      </c>
      <c r="AZ804" s="22">
        <f>_xlfn.XLOOKUP(Auxiliar!B1433,Equipos!$B$2:$B$24,Equipos!$A$2:$A$24,"error",0)</f>
        <v>20</v>
      </c>
      <c r="BA804" s="22">
        <v>3</v>
      </c>
      <c r="BB804" s="22">
        <v>1</v>
      </c>
    </row>
    <row r="805" spans="1:54" x14ac:dyDescent="0.25">
      <c r="A805" t="s">
        <v>82</v>
      </c>
      <c r="B805" t="s">
        <v>100</v>
      </c>
      <c r="L805" t="s">
        <v>68</v>
      </c>
      <c r="M805" t="s">
        <v>109</v>
      </c>
      <c r="N805" t="s">
        <v>102</v>
      </c>
      <c r="O805" s="2">
        <v>0.43</v>
      </c>
      <c r="P805" s="2">
        <v>8</v>
      </c>
      <c r="Q805" t="s">
        <v>50</v>
      </c>
      <c r="R805" t="s">
        <v>117</v>
      </c>
      <c r="S805">
        <v>4.33</v>
      </c>
      <c r="T805">
        <v>7</v>
      </c>
      <c r="U805">
        <v>18</v>
      </c>
      <c r="V805">
        <v>26</v>
      </c>
      <c r="W805" s="2">
        <v>0.38</v>
      </c>
      <c r="X805" s="2">
        <v>7</v>
      </c>
      <c r="Y805">
        <v>7</v>
      </c>
      <c r="Z805">
        <v>7</v>
      </c>
      <c r="AA805">
        <v>2.33</v>
      </c>
      <c r="AC805" s="22">
        <v>1432</v>
      </c>
      <c r="AD805" s="23">
        <v>8</v>
      </c>
      <c r="AE805" s="23">
        <v>20</v>
      </c>
      <c r="AF805" s="22">
        <v>69</v>
      </c>
      <c r="AG805" s="22">
        <v>97</v>
      </c>
      <c r="AH805" s="22">
        <v>16</v>
      </c>
      <c r="AI805" s="22">
        <v>2</v>
      </c>
      <c r="AJ805" s="22">
        <v>75</v>
      </c>
      <c r="AK805" s="24">
        <v>7</v>
      </c>
      <c r="AL805" s="24" t="e">
        <f>Tabla_Estadisticas[[#This Row],[E1_Pts_Saque]]+Tabla_Estadisticas[[#This Row],[E1_Error_Saque]]/Tabla_Estadisticas[[#This Row],[E1_Total_Saques]]</f>
        <v>#DIV/0!</v>
      </c>
      <c r="AM805" s="24" t="e">
        <f>Tabla_Estadisticas[[#This Row],[E1_Pts_Contraataque]]/Tabla_Estadisticas[[#This Row],[E1_Total_Saques]]</f>
        <v>#DIV/0!</v>
      </c>
      <c r="AN805" s="22">
        <v>59</v>
      </c>
      <c r="AO805" s="22">
        <v>85</v>
      </c>
      <c r="AP805" s="22">
        <v>10</v>
      </c>
      <c r="AQ805" s="22">
        <v>1.75</v>
      </c>
      <c r="AR805" s="22">
        <v>81</v>
      </c>
      <c r="AS805" s="25">
        <v>8</v>
      </c>
      <c r="AT805" s="24" t="e">
        <f>Tabla_Estadisticas[[#This Row],[E2_Pts_Saque]]+Tabla_Estadisticas[[#This Row],[E2_Error_Saque]]/Tabla_Estadisticas[[#This Row],[E2_Total_Saques]]</f>
        <v>#DIV/0!</v>
      </c>
      <c r="AU805" s="24" t="e">
        <f>Tabla_Estadisticas[[#This Row],[E2_Pts_Contraataque]]/Tabla_Estadisticas[[#This Row],[E2_Pts_Totales]]</f>
        <v>#DIV/0!</v>
      </c>
      <c r="AW805" s="30">
        <v>1433</v>
      </c>
      <c r="AX805" s="31">
        <v>42382</v>
      </c>
      <c r="AY805" s="30">
        <f>_xlfn.XLOOKUP(Auxiliar!A1434,Equipos!$B$2:$B$24,Equipos!$A$2:$A$24,"error",0)</f>
        <v>17</v>
      </c>
      <c r="AZ805" s="30">
        <f>_xlfn.XLOOKUP(Auxiliar!B1434,Equipos!$B$2:$B$24,Equipos!$A$2:$A$24,"error",0)</f>
        <v>7</v>
      </c>
      <c r="BA805" s="30">
        <v>0</v>
      </c>
      <c r="BB805" s="30">
        <v>3</v>
      </c>
    </row>
    <row r="806" spans="1:54" x14ac:dyDescent="0.25">
      <c r="A806" t="s">
        <v>101</v>
      </c>
      <c r="B806" t="s">
        <v>190</v>
      </c>
      <c r="L806" t="s">
        <v>77</v>
      </c>
      <c r="M806" t="s">
        <v>47</v>
      </c>
      <c r="N806" t="s">
        <v>65</v>
      </c>
      <c r="O806" s="2">
        <v>0.56999999999999995</v>
      </c>
      <c r="P806" s="2">
        <v>15</v>
      </c>
      <c r="Q806" t="s">
        <v>58</v>
      </c>
      <c r="R806" t="s">
        <v>117</v>
      </c>
      <c r="S806">
        <v>4.33</v>
      </c>
      <c r="T806">
        <v>2</v>
      </c>
      <c r="U806">
        <v>21</v>
      </c>
      <c r="V806">
        <v>22</v>
      </c>
      <c r="W806" s="2">
        <v>0.37</v>
      </c>
      <c r="X806" s="2">
        <v>9</v>
      </c>
      <c r="Y806">
        <v>5</v>
      </c>
      <c r="Z806">
        <v>5</v>
      </c>
      <c r="AA806">
        <v>1.67</v>
      </c>
      <c r="AC806" s="26">
        <v>1433</v>
      </c>
      <c r="AD806" s="27">
        <v>17</v>
      </c>
      <c r="AE806" s="27">
        <v>7</v>
      </c>
      <c r="AF806" s="26">
        <v>33</v>
      </c>
      <c r="AG806" s="26">
        <v>53</v>
      </c>
      <c r="AH806" s="26">
        <v>10</v>
      </c>
      <c r="AI806" s="26">
        <v>0.67</v>
      </c>
      <c r="AJ806" s="26">
        <v>59</v>
      </c>
      <c r="AK806" s="28">
        <v>3</v>
      </c>
      <c r="AL806" s="28" t="e">
        <f>Tabla_Estadisticas[[#This Row],[E1_Pts_Saque]]+Tabla_Estadisticas[[#This Row],[E1_Error_Saque]]/Tabla_Estadisticas[[#This Row],[E1_Total_Saques]]</f>
        <v>#DIV/0!</v>
      </c>
      <c r="AM806" s="28" t="e">
        <f>Tabla_Estadisticas[[#This Row],[E1_Pts_Contraataque]]/Tabla_Estadisticas[[#This Row],[E1_Total_Saques]]</f>
        <v>#DIV/0!</v>
      </c>
      <c r="AN806" s="26">
        <v>54</v>
      </c>
      <c r="AO806" s="26">
        <v>74</v>
      </c>
      <c r="AP806" s="26">
        <v>15</v>
      </c>
      <c r="AQ806" s="26">
        <v>1</v>
      </c>
      <c r="AR806" s="26">
        <v>43</v>
      </c>
      <c r="AS806" s="29">
        <v>2</v>
      </c>
      <c r="AT806" s="28" t="e">
        <f>Tabla_Estadisticas[[#This Row],[E2_Pts_Saque]]+Tabla_Estadisticas[[#This Row],[E2_Error_Saque]]/Tabla_Estadisticas[[#This Row],[E2_Total_Saques]]</f>
        <v>#DIV/0!</v>
      </c>
      <c r="AU806" s="28" t="e">
        <f>Tabla_Estadisticas[[#This Row],[E2_Pts_Contraataque]]/Tabla_Estadisticas[[#This Row],[E2_Pts_Totales]]</f>
        <v>#DIV/0!</v>
      </c>
      <c r="AW806" s="22">
        <v>1434</v>
      </c>
      <c r="AX806" s="32">
        <v>42382</v>
      </c>
      <c r="AY806" s="22">
        <f>_xlfn.XLOOKUP(Auxiliar!A1435,Equipos!$B$2:$B$24,Equipos!$A$2:$A$24,"error",0)</f>
        <v>13</v>
      </c>
      <c r="AZ806" s="22">
        <f>_xlfn.XLOOKUP(Auxiliar!B1435,Equipos!$B$2:$B$24,Equipos!$A$2:$A$24,"error",0)</f>
        <v>1</v>
      </c>
      <c r="BA806" s="22">
        <v>1</v>
      </c>
      <c r="BB806" s="22">
        <v>3</v>
      </c>
    </row>
    <row r="807" spans="1:54" x14ac:dyDescent="0.25">
      <c r="A807" t="s">
        <v>82</v>
      </c>
      <c r="B807" t="s">
        <v>71</v>
      </c>
      <c r="L807" t="s">
        <v>60</v>
      </c>
      <c r="M807" t="s">
        <v>141</v>
      </c>
      <c r="N807" t="s">
        <v>102</v>
      </c>
      <c r="O807" s="2">
        <v>0.42</v>
      </c>
      <c r="P807" s="2">
        <v>12</v>
      </c>
      <c r="Q807" t="s">
        <v>77</v>
      </c>
      <c r="R807" t="s">
        <v>68</v>
      </c>
      <c r="S807">
        <v>1</v>
      </c>
      <c r="T807">
        <v>1</v>
      </c>
      <c r="U807">
        <v>13</v>
      </c>
      <c r="V807">
        <v>21</v>
      </c>
      <c r="W807" s="2">
        <v>0.48</v>
      </c>
      <c r="X807" s="2">
        <v>11</v>
      </c>
      <c r="Y807">
        <v>4</v>
      </c>
      <c r="Z807">
        <v>14</v>
      </c>
      <c r="AA807">
        <v>4.67</v>
      </c>
      <c r="AC807" s="22">
        <v>1434</v>
      </c>
      <c r="AD807" s="23">
        <v>13</v>
      </c>
      <c r="AE807" s="23">
        <v>1</v>
      </c>
      <c r="AF807" s="22">
        <v>67</v>
      </c>
      <c r="AG807" s="22">
        <v>97</v>
      </c>
      <c r="AH807" s="22">
        <v>21</v>
      </c>
      <c r="AI807" s="22">
        <v>0.75</v>
      </c>
      <c r="AJ807" s="22">
        <v>82</v>
      </c>
      <c r="AK807" s="24">
        <v>5</v>
      </c>
      <c r="AL807" s="24" t="e">
        <f>Tabla_Estadisticas[[#This Row],[E1_Pts_Saque]]+Tabla_Estadisticas[[#This Row],[E1_Error_Saque]]/Tabla_Estadisticas[[#This Row],[E1_Total_Saques]]</f>
        <v>#DIV/0!</v>
      </c>
      <c r="AM807" s="24" t="e">
        <f>Tabla_Estadisticas[[#This Row],[E1_Pts_Contraataque]]/Tabla_Estadisticas[[#This Row],[E1_Total_Saques]]</f>
        <v>#DIV/0!</v>
      </c>
      <c r="AN807" s="22">
        <v>66</v>
      </c>
      <c r="AO807" s="22">
        <v>98</v>
      </c>
      <c r="AP807" s="22">
        <v>16</v>
      </c>
      <c r="AQ807" s="22">
        <v>1.25</v>
      </c>
      <c r="AR807" s="22">
        <v>76</v>
      </c>
      <c r="AS807" s="25">
        <v>3</v>
      </c>
      <c r="AT807" s="24" t="e">
        <f>Tabla_Estadisticas[[#This Row],[E2_Pts_Saque]]+Tabla_Estadisticas[[#This Row],[E2_Error_Saque]]/Tabla_Estadisticas[[#This Row],[E2_Total_Saques]]</f>
        <v>#DIV/0!</v>
      </c>
      <c r="AU807" s="24" t="e">
        <f>Tabla_Estadisticas[[#This Row],[E2_Pts_Contraataque]]/Tabla_Estadisticas[[#This Row],[E2_Pts_Totales]]</f>
        <v>#DIV/0!</v>
      </c>
      <c r="AW807" s="30">
        <v>1435</v>
      </c>
      <c r="AX807" s="31">
        <v>42382</v>
      </c>
      <c r="AY807" s="30">
        <f>_xlfn.XLOOKUP(Auxiliar!A1436,Equipos!$B$2:$B$24,Equipos!$A$2:$A$24,"error",0)</f>
        <v>2</v>
      </c>
      <c r="AZ807" s="30">
        <f>_xlfn.XLOOKUP(Auxiliar!B1436,Equipos!$B$2:$B$24,Equipos!$A$2:$A$24,"error",0)</f>
        <v>14</v>
      </c>
      <c r="BA807" s="30">
        <v>3</v>
      </c>
      <c r="BB807" s="30">
        <v>0</v>
      </c>
    </row>
    <row r="808" spans="1:54" x14ac:dyDescent="0.25">
      <c r="A808" t="s">
        <v>100</v>
      </c>
      <c r="B808" t="s">
        <v>63</v>
      </c>
      <c r="L808" t="s">
        <v>47</v>
      </c>
      <c r="M808" t="s">
        <v>107</v>
      </c>
      <c r="N808" t="s">
        <v>104</v>
      </c>
      <c r="O808" s="2">
        <v>0.49</v>
      </c>
      <c r="P808" s="2">
        <v>10</v>
      </c>
      <c r="Q808" t="s">
        <v>79</v>
      </c>
      <c r="R808" t="s">
        <v>51</v>
      </c>
      <c r="S808">
        <v>3.5</v>
      </c>
      <c r="T808">
        <v>4</v>
      </c>
      <c r="U808">
        <v>25</v>
      </c>
      <c r="V808">
        <v>39</v>
      </c>
      <c r="W808" s="2">
        <v>0.51</v>
      </c>
      <c r="X808" s="2">
        <v>9</v>
      </c>
      <c r="Y808">
        <v>6</v>
      </c>
      <c r="Z808">
        <v>8</v>
      </c>
      <c r="AA808">
        <v>2</v>
      </c>
      <c r="AC808" s="26">
        <v>1435</v>
      </c>
      <c r="AD808" s="27">
        <v>2</v>
      </c>
      <c r="AE808" s="27">
        <v>14</v>
      </c>
      <c r="AF808" s="26">
        <v>56</v>
      </c>
      <c r="AG808" s="26">
        <v>74</v>
      </c>
      <c r="AH808" s="26">
        <v>12</v>
      </c>
      <c r="AI808" s="26">
        <v>1.67</v>
      </c>
      <c r="AJ808" s="26">
        <v>60</v>
      </c>
      <c r="AK808" s="28">
        <v>2</v>
      </c>
      <c r="AL808" s="28" t="e">
        <f>Tabla_Estadisticas[[#This Row],[E1_Pts_Saque]]+Tabla_Estadisticas[[#This Row],[E1_Error_Saque]]/Tabla_Estadisticas[[#This Row],[E1_Total_Saques]]</f>
        <v>#DIV/0!</v>
      </c>
      <c r="AM808" s="28" t="e">
        <f>Tabla_Estadisticas[[#This Row],[E1_Pts_Contraataque]]/Tabla_Estadisticas[[#This Row],[E1_Total_Saques]]</f>
        <v>#DIV/0!</v>
      </c>
      <c r="AN808" s="26">
        <v>43</v>
      </c>
      <c r="AO808" s="26">
        <v>67</v>
      </c>
      <c r="AP808" s="26">
        <v>7</v>
      </c>
      <c r="AQ808" s="26">
        <v>0.67</v>
      </c>
      <c r="AR808" s="26">
        <v>62</v>
      </c>
      <c r="AS808" s="29">
        <v>5</v>
      </c>
      <c r="AT808" s="28" t="e">
        <f>Tabla_Estadisticas[[#This Row],[E2_Pts_Saque]]+Tabla_Estadisticas[[#This Row],[E2_Error_Saque]]/Tabla_Estadisticas[[#This Row],[E2_Total_Saques]]</f>
        <v>#DIV/0!</v>
      </c>
      <c r="AU808" s="28" t="e">
        <f>Tabla_Estadisticas[[#This Row],[E2_Pts_Contraataque]]/Tabla_Estadisticas[[#This Row],[E2_Pts_Totales]]</f>
        <v>#DIV/0!</v>
      </c>
      <c r="AW808" s="22">
        <v>1436</v>
      </c>
      <c r="AX808" s="32">
        <v>42382</v>
      </c>
      <c r="AY808" s="22">
        <f>_xlfn.XLOOKUP(Auxiliar!A1437,Equipos!$B$2:$B$24,Equipos!$A$2:$A$24,"error",0)</f>
        <v>18</v>
      </c>
      <c r="AZ808" s="22">
        <f>_xlfn.XLOOKUP(Auxiliar!B1437,Equipos!$B$2:$B$24,Equipos!$A$2:$A$24,"error",0)</f>
        <v>16</v>
      </c>
      <c r="BA808" s="22">
        <v>3</v>
      </c>
      <c r="BB808" s="22">
        <v>1</v>
      </c>
    </row>
    <row r="809" spans="1:54" x14ac:dyDescent="0.25">
      <c r="A809" t="s">
        <v>54</v>
      </c>
      <c r="B809" t="s">
        <v>53</v>
      </c>
      <c r="L809" t="s">
        <v>68</v>
      </c>
      <c r="M809" t="s">
        <v>122</v>
      </c>
      <c r="N809" t="s">
        <v>95</v>
      </c>
      <c r="O809" s="2">
        <v>0.37</v>
      </c>
      <c r="P809" s="2">
        <v>14</v>
      </c>
      <c r="Q809" t="s">
        <v>79</v>
      </c>
      <c r="R809" t="s">
        <v>109</v>
      </c>
      <c r="S809">
        <v>3.75</v>
      </c>
      <c r="T809">
        <v>6</v>
      </c>
      <c r="U809">
        <v>22</v>
      </c>
      <c r="V809">
        <v>31</v>
      </c>
      <c r="W809" s="2">
        <v>0.43</v>
      </c>
      <c r="X809" s="2">
        <v>11</v>
      </c>
      <c r="Y809">
        <v>1</v>
      </c>
      <c r="Z809">
        <v>8</v>
      </c>
      <c r="AA809">
        <v>2</v>
      </c>
      <c r="AC809" s="22">
        <v>1436</v>
      </c>
      <c r="AD809" s="23">
        <v>18</v>
      </c>
      <c r="AE809" s="23">
        <v>16</v>
      </c>
      <c r="AF809" s="22">
        <v>76</v>
      </c>
      <c r="AG809" s="22">
        <v>104</v>
      </c>
      <c r="AH809" s="22">
        <v>14</v>
      </c>
      <c r="AI809" s="22">
        <v>2.25</v>
      </c>
      <c r="AJ809" s="22">
        <v>78</v>
      </c>
      <c r="AK809" s="24">
        <v>3</v>
      </c>
      <c r="AL809" s="24" t="e">
        <f>Tabla_Estadisticas[[#This Row],[E1_Pts_Saque]]+Tabla_Estadisticas[[#This Row],[E1_Error_Saque]]/Tabla_Estadisticas[[#This Row],[E1_Total_Saques]]</f>
        <v>#DIV/0!</v>
      </c>
      <c r="AM809" s="24" t="e">
        <f>Tabla_Estadisticas[[#This Row],[E1_Pts_Contraataque]]/Tabla_Estadisticas[[#This Row],[E1_Total_Saques]]</f>
        <v>#DIV/0!</v>
      </c>
      <c r="AN809" s="22">
        <v>61</v>
      </c>
      <c r="AO809" s="22">
        <v>89</v>
      </c>
      <c r="AP809" s="22">
        <v>11</v>
      </c>
      <c r="AQ809" s="22">
        <v>0.75</v>
      </c>
      <c r="AR809" s="22">
        <v>90</v>
      </c>
      <c r="AS809" s="25">
        <v>9</v>
      </c>
      <c r="AT809" s="24" t="e">
        <f>Tabla_Estadisticas[[#This Row],[E2_Pts_Saque]]+Tabla_Estadisticas[[#This Row],[E2_Error_Saque]]/Tabla_Estadisticas[[#This Row],[E2_Total_Saques]]</f>
        <v>#DIV/0!</v>
      </c>
      <c r="AU809" s="24" t="e">
        <f>Tabla_Estadisticas[[#This Row],[E2_Pts_Contraataque]]/Tabla_Estadisticas[[#This Row],[E2_Pts_Totales]]</f>
        <v>#DIV/0!</v>
      </c>
      <c r="AW809" s="30">
        <v>1437</v>
      </c>
      <c r="AX809" s="31">
        <v>42382</v>
      </c>
      <c r="AY809" s="30">
        <f>_xlfn.XLOOKUP(Auxiliar!A1438,Equipos!$B$2:$B$24,Equipos!$A$2:$A$24,"error",0)</f>
        <v>15</v>
      </c>
      <c r="AZ809" s="30">
        <f>_xlfn.XLOOKUP(Auxiliar!B1438,Equipos!$B$2:$B$24,Equipos!$A$2:$A$24,"error",0)</f>
        <v>12</v>
      </c>
      <c r="BA809" s="30">
        <v>3</v>
      </c>
      <c r="BB809" s="30">
        <v>0</v>
      </c>
    </row>
    <row r="810" spans="1:54" x14ac:dyDescent="0.25">
      <c r="A810" t="s">
        <v>92</v>
      </c>
      <c r="B810" t="s">
        <v>177</v>
      </c>
      <c r="L810" t="s">
        <v>69</v>
      </c>
      <c r="M810" t="s">
        <v>89</v>
      </c>
      <c r="N810" t="s">
        <v>153</v>
      </c>
      <c r="O810" s="2">
        <v>0.46</v>
      </c>
      <c r="P810" s="2">
        <v>18</v>
      </c>
      <c r="Q810" t="s">
        <v>47</v>
      </c>
      <c r="R810" t="s">
        <v>77</v>
      </c>
      <c r="S810">
        <v>1</v>
      </c>
      <c r="T810">
        <v>11</v>
      </c>
      <c r="U810">
        <v>31</v>
      </c>
      <c r="V810">
        <v>47</v>
      </c>
      <c r="W810" s="2">
        <v>0.49</v>
      </c>
      <c r="X810" s="2">
        <v>20</v>
      </c>
      <c r="Y810">
        <v>14</v>
      </c>
      <c r="Z810">
        <v>8</v>
      </c>
      <c r="AA810">
        <v>1.6</v>
      </c>
      <c r="AC810" s="26">
        <v>1437</v>
      </c>
      <c r="AD810" s="27">
        <v>15</v>
      </c>
      <c r="AE810" s="27">
        <v>12</v>
      </c>
      <c r="AF810" s="26">
        <v>49</v>
      </c>
      <c r="AG810" s="26">
        <v>73</v>
      </c>
      <c r="AH810" s="26">
        <v>13</v>
      </c>
      <c r="AI810" s="26">
        <v>1</v>
      </c>
      <c r="AJ810" s="26">
        <v>44</v>
      </c>
      <c r="AK810" s="28">
        <v>1</v>
      </c>
      <c r="AL810" s="28" t="e">
        <f>Tabla_Estadisticas[[#This Row],[E1_Pts_Saque]]+Tabla_Estadisticas[[#This Row],[E1_Error_Saque]]/Tabla_Estadisticas[[#This Row],[E1_Total_Saques]]</f>
        <v>#DIV/0!</v>
      </c>
      <c r="AM810" s="28" t="e">
        <f>Tabla_Estadisticas[[#This Row],[E1_Pts_Contraataque]]/Tabla_Estadisticas[[#This Row],[E1_Total_Saques]]</f>
        <v>#DIV/0!</v>
      </c>
      <c r="AN810" s="26">
        <v>35</v>
      </c>
      <c r="AO810" s="26">
        <v>55</v>
      </c>
      <c r="AP810" s="26">
        <v>11</v>
      </c>
      <c r="AQ810" s="26">
        <v>0.33</v>
      </c>
      <c r="AR810" s="26">
        <v>60</v>
      </c>
      <c r="AS810" s="29">
        <v>3</v>
      </c>
      <c r="AT810" s="28" t="e">
        <f>Tabla_Estadisticas[[#This Row],[E2_Pts_Saque]]+Tabla_Estadisticas[[#This Row],[E2_Error_Saque]]/Tabla_Estadisticas[[#This Row],[E2_Total_Saques]]</f>
        <v>#DIV/0!</v>
      </c>
      <c r="AU810" s="28" t="e">
        <f>Tabla_Estadisticas[[#This Row],[E2_Pts_Contraataque]]/Tabla_Estadisticas[[#This Row],[E2_Pts_Totales]]</f>
        <v>#DIV/0!</v>
      </c>
      <c r="AW810" s="22">
        <v>1438</v>
      </c>
      <c r="AX810" s="32">
        <v>42385</v>
      </c>
      <c r="AY810" s="22">
        <f>_xlfn.XLOOKUP(Auxiliar!A1439,Equipos!$B$2:$B$24,Equipos!$A$2:$A$24,"error",0)</f>
        <v>21</v>
      </c>
      <c r="AZ810" s="22">
        <f>_xlfn.XLOOKUP(Auxiliar!B1439,Equipos!$B$2:$B$24,Equipos!$A$2:$A$24,"error",0)</f>
        <v>16</v>
      </c>
      <c r="BA810" s="22">
        <v>3</v>
      </c>
      <c r="BB810" s="22">
        <v>0</v>
      </c>
    </row>
    <row r="811" spans="1:54" x14ac:dyDescent="0.25">
      <c r="A811" t="s">
        <v>42</v>
      </c>
      <c r="B811" t="s">
        <v>72</v>
      </c>
      <c r="L811" t="s">
        <v>47</v>
      </c>
      <c r="M811" t="s">
        <v>102</v>
      </c>
      <c r="N811" t="s">
        <v>116</v>
      </c>
      <c r="O811" s="2">
        <v>0.51</v>
      </c>
      <c r="P811" s="2">
        <v>22</v>
      </c>
      <c r="Q811" t="s">
        <v>69</v>
      </c>
      <c r="R811" t="s">
        <v>79</v>
      </c>
      <c r="S811">
        <v>2</v>
      </c>
      <c r="T811">
        <v>6</v>
      </c>
      <c r="U811">
        <v>23</v>
      </c>
      <c r="V811">
        <v>39</v>
      </c>
      <c r="W811" s="2">
        <v>0.44</v>
      </c>
      <c r="X811" s="2">
        <v>21</v>
      </c>
      <c r="Y811">
        <v>10</v>
      </c>
      <c r="Z811">
        <v>11</v>
      </c>
      <c r="AA811">
        <v>2.75</v>
      </c>
      <c r="AC811" s="22">
        <v>1438</v>
      </c>
      <c r="AD811" s="23">
        <v>21</v>
      </c>
      <c r="AE811" s="23">
        <v>16</v>
      </c>
      <c r="AF811" s="22">
        <v>48</v>
      </c>
      <c r="AG811" s="22">
        <v>73</v>
      </c>
      <c r="AH811" s="22">
        <v>8</v>
      </c>
      <c r="AI811" s="22">
        <v>1</v>
      </c>
      <c r="AJ811" s="22">
        <v>45</v>
      </c>
      <c r="AK811" s="24">
        <v>2</v>
      </c>
      <c r="AL811" s="24" t="e">
        <f>Tabla_Estadisticas[[#This Row],[E1_Pts_Saque]]+Tabla_Estadisticas[[#This Row],[E1_Error_Saque]]/Tabla_Estadisticas[[#This Row],[E1_Total_Saques]]</f>
        <v>#DIV/0!</v>
      </c>
      <c r="AM811" s="24" t="e">
        <f>Tabla_Estadisticas[[#This Row],[E1_Pts_Contraataque]]/Tabla_Estadisticas[[#This Row],[E1_Total_Saques]]</f>
        <v>#DIV/0!</v>
      </c>
      <c r="AN811" s="22">
        <v>42</v>
      </c>
      <c r="AO811" s="22">
        <v>56</v>
      </c>
      <c r="AP811" s="22">
        <v>11</v>
      </c>
      <c r="AQ811" s="22">
        <v>0.67</v>
      </c>
      <c r="AR811" s="22">
        <v>65</v>
      </c>
      <c r="AS811" s="25">
        <v>3</v>
      </c>
      <c r="AT811" s="24" t="e">
        <f>Tabla_Estadisticas[[#This Row],[E2_Pts_Saque]]+Tabla_Estadisticas[[#This Row],[E2_Error_Saque]]/Tabla_Estadisticas[[#This Row],[E2_Total_Saques]]</f>
        <v>#DIV/0!</v>
      </c>
      <c r="AU811" s="24" t="e">
        <f>Tabla_Estadisticas[[#This Row],[E2_Pts_Contraataque]]/Tabla_Estadisticas[[#This Row],[E2_Pts_Totales]]</f>
        <v>#DIV/0!</v>
      </c>
      <c r="AW811" s="30">
        <v>1439</v>
      </c>
      <c r="AX811" s="31">
        <v>42385</v>
      </c>
      <c r="AY811" s="30">
        <f>_xlfn.XLOOKUP(Auxiliar!A1440,Equipos!$B$2:$B$24,Equipos!$A$2:$A$24,"error",0)</f>
        <v>14</v>
      </c>
      <c r="AZ811" s="30">
        <f>_xlfn.XLOOKUP(Auxiliar!B1440,Equipos!$B$2:$B$24,Equipos!$A$2:$A$24,"error",0)</f>
        <v>12</v>
      </c>
      <c r="BA811" s="30">
        <v>2</v>
      </c>
      <c r="BB811" s="30">
        <v>3</v>
      </c>
    </row>
    <row r="812" spans="1:54" x14ac:dyDescent="0.25">
      <c r="A812" t="s">
        <v>53</v>
      </c>
      <c r="B812" t="s">
        <v>92</v>
      </c>
      <c r="L812" t="s">
        <v>97</v>
      </c>
      <c r="M812" t="s">
        <v>74</v>
      </c>
      <c r="N812" t="s">
        <v>110</v>
      </c>
      <c r="O812" s="2">
        <v>0.43</v>
      </c>
      <c r="P812" s="2">
        <v>9</v>
      </c>
      <c r="Q812" t="s">
        <v>79</v>
      </c>
      <c r="R812" t="s">
        <v>79</v>
      </c>
      <c r="S812">
        <v>2</v>
      </c>
      <c r="T812">
        <v>4</v>
      </c>
      <c r="U812">
        <v>21</v>
      </c>
      <c r="V812">
        <v>29</v>
      </c>
      <c r="W812" s="2">
        <v>0.42</v>
      </c>
      <c r="X812" s="2">
        <v>14</v>
      </c>
      <c r="Y812">
        <v>7</v>
      </c>
      <c r="Z812">
        <v>9</v>
      </c>
      <c r="AA812">
        <v>2.25</v>
      </c>
      <c r="AC812" s="26">
        <v>1439</v>
      </c>
      <c r="AD812" s="27">
        <v>14</v>
      </c>
      <c r="AE812" s="27">
        <v>12</v>
      </c>
      <c r="AF812" s="26">
        <v>79</v>
      </c>
      <c r="AG812" s="26">
        <v>107</v>
      </c>
      <c r="AH812" s="26">
        <v>17</v>
      </c>
      <c r="AI812" s="26">
        <v>0.6</v>
      </c>
      <c r="AJ812" s="26">
        <v>92</v>
      </c>
      <c r="AK812" s="28">
        <v>9</v>
      </c>
      <c r="AL812" s="28" t="e">
        <f>Tabla_Estadisticas[[#This Row],[E1_Pts_Saque]]+Tabla_Estadisticas[[#This Row],[E1_Error_Saque]]/Tabla_Estadisticas[[#This Row],[E1_Total_Saques]]</f>
        <v>#DIV/0!</v>
      </c>
      <c r="AM812" s="28" t="e">
        <f>Tabla_Estadisticas[[#This Row],[E1_Pts_Contraataque]]/Tabla_Estadisticas[[#This Row],[E1_Total_Saques]]</f>
        <v>#DIV/0!</v>
      </c>
      <c r="AN812" s="26">
        <v>80</v>
      </c>
      <c r="AO812" s="26">
        <v>107</v>
      </c>
      <c r="AP812" s="26">
        <v>15</v>
      </c>
      <c r="AQ812" s="26">
        <v>1.8</v>
      </c>
      <c r="AR812" s="26">
        <v>90</v>
      </c>
      <c r="AS812" s="29">
        <v>3</v>
      </c>
      <c r="AT812" s="28" t="e">
        <f>Tabla_Estadisticas[[#This Row],[E2_Pts_Saque]]+Tabla_Estadisticas[[#This Row],[E2_Error_Saque]]/Tabla_Estadisticas[[#This Row],[E2_Total_Saques]]</f>
        <v>#DIV/0!</v>
      </c>
      <c r="AU812" s="28" t="e">
        <f>Tabla_Estadisticas[[#This Row],[E2_Pts_Contraataque]]/Tabla_Estadisticas[[#This Row],[E2_Pts_Totales]]</f>
        <v>#DIV/0!</v>
      </c>
      <c r="AW812" s="22">
        <v>1440</v>
      </c>
      <c r="AX812" s="32">
        <v>42385</v>
      </c>
      <c r="AY812" s="22">
        <f>_xlfn.XLOOKUP(Auxiliar!A1441,Equipos!$B$2:$B$24,Equipos!$A$2:$A$24,"error",0)</f>
        <v>1</v>
      </c>
      <c r="AZ812" s="22">
        <f>_xlfn.XLOOKUP(Auxiliar!B1441,Equipos!$B$2:$B$24,Equipos!$A$2:$A$24,"error",0)</f>
        <v>15</v>
      </c>
      <c r="BA812" s="22">
        <v>0</v>
      </c>
      <c r="BB812" s="22">
        <v>3</v>
      </c>
    </row>
    <row r="813" spans="1:54" x14ac:dyDescent="0.25">
      <c r="A813" t="s">
        <v>92</v>
      </c>
      <c r="B813" t="s">
        <v>53</v>
      </c>
      <c r="L813" t="s">
        <v>98</v>
      </c>
      <c r="M813" t="s">
        <v>89</v>
      </c>
      <c r="N813" t="s">
        <v>125</v>
      </c>
      <c r="O813" s="2">
        <v>0.42</v>
      </c>
      <c r="P813" s="2">
        <v>20</v>
      </c>
      <c r="Q813" t="s">
        <v>84</v>
      </c>
      <c r="R813" t="s">
        <v>50</v>
      </c>
      <c r="S813">
        <v>1.75</v>
      </c>
      <c r="T813">
        <v>4</v>
      </c>
      <c r="U813">
        <v>17</v>
      </c>
      <c r="V813">
        <v>46</v>
      </c>
      <c r="W813" s="2">
        <v>0.61</v>
      </c>
      <c r="X813" s="2">
        <v>18</v>
      </c>
      <c r="Y813">
        <v>8</v>
      </c>
      <c r="Z813">
        <v>4</v>
      </c>
      <c r="AA813">
        <v>1</v>
      </c>
      <c r="AC813" s="22">
        <v>1440</v>
      </c>
      <c r="AD813" s="23">
        <v>1</v>
      </c>
      <c r="AE813" s="23">
        <v>15</v>
      </c>
      <c r="AF813" s="22">
        <v>37</v>
      </c>
      <c r="AG813" s="22">
        <v>54</v>
      </c>
      <c r="AH813" s="22">
        <v>12</v>
      </c>
      <c r="AI813" s="22">
        <v>0</v>
      </c>
      <c r="AJ813" s="22">
        <v>63</v>
      </c>
      <c r="AK813" s="24">
        <v>4</v>
      </c>
      <c r="AL813" s="24" t="e">
        <f>Tabla_Estadisticas[[#This Row],[E1_Pts_Saque]]+Tabla_Estadisticas[[#This Row],[E1_Error_Saque]]/Tabla_Estadisticas[[#This Row],[E1_Total_Saques]]</f>
        <v>#DIV/0!</v>
      </c>
      <c r="AM813" s="24" t="e">
        <f>Tabla_Estadisticas[[#This Row],[E1_Pts_Contraataque]]/Tabla_Estadisticas[[#This Row],[E1_Total_Saques]]</f>
        <v>#DIV/0!</v>
      </c>
      <c r="AN813" s="22">
        <v>53</v>
      </c>
      <c r="AO813" s="22">
        <v>74</v>
      </c>
      <c r="AP813" s="22">
        <v>11</v>
      </c>
      <c r="AQ813" s="22">
        <v>1.33</v>
      </c>
      <c r="AR813" s="22">
        <v>42</v>
      </c>
      <c r="AS813" s="25">
        <v>0</v>
      </c>
      <c r="AT813" s="24" t="e">
        <f>Tabla_Estadisticas[[#This Row],[E2_Pts_Saque]]+Tabla_Estadisticas[[#This Row],[E2_Error_Saque]]/Tabla_Estadisticas[[#This Row],[E2_Total_Saques]]</f>
        <v>#DIV/0!</v>
      </c>
      <c r="AU813" s="24" t="e">
        <f>Tabla_Estadisticas[[#This Row],[E2_Pts_Contraataque]]/Tabla_Estadisticas[[#This Row],[E2_Pts_Totales]]</f>
        <v>#DIV/0!</v>
      </c>
      <c r="AW813" s="30">
        <v>1441</v>
      </c>
      <c r="AX813" s="31">
        <v>42384</v>
      </c>
      <c r="AY813" s="30">
        <f>_xlfn.XLOOKUP(Auxiliar!A1442,Equipos!$B$2:$B$24,Equipos!$A$2:$A$24,"error",0)</f>
        <v>17</v>
      </c>
      <c r="AZ813" s="30">
        <f>_xlfn.XLOOKUP(Auxiliar!B1442,Equipos!$B$2:$B$24,Equipos!$A$2:$A$24,"error",0)</f>
        <v>18</v>
      </c>
      <c r="BA813" s="30">
        <v>1</v>
      </c>
      <c r="BB813" s="30">
        <v>3</v>
      </c>
    </row>
    <row r="814" spans="1:54" x14ac:dyDescent="0.25">
      <c r="A814" t="s">
        <v>92</v>
      </c>
      <c r="B814" t="s">
        <v>53</v>
      </c>
      <c r="L814" t="s">
        <v>77</v>
      </c>
      <c r="M814" t="s">
        <v>89</v>
      </c>
      <c r="N814" t="s">
        <v>89</v>
      </c>
      <c r="O814" s="2">
        <v>0.34</v>
      </c>
      <c r="P814" s="2">
        <v>15</v>
      </c>
      <c r="Q814" t="s">
        <v>77</v>
      </c>
      <c r="R814" t="s">
        <v>84</v>
      </c>
      <c r="S814">
        <v>2.4</v>
      </c>
      <c r="T814">
        <v>6</v>
      </c>
      <c r="U814">
        <v>30</v>
      </c>
      <c r="V814">
        <v>36</v>
      </c>
      <c r="W814" s="2">
        <v>0.4</v>
      </c>
      <c r="X814" s="2">
        <v>19</v>
      </c>
      <c r="Y814">
        <v>9</v>
      </c>
      <c r="Z814">
        <v>11</v>
      </c>
      <c r="AA814">
        <v>2.2000000000000002</v>
      </c>
      <c r="AC814" s="26">
        <v>1441</v>
      </c>
      <c r="AD814" s="27">
        <v>17</v>
      </c>
      <c r="AE814" s="27">
        <v>18</v>
      </c>
      <c r="AF814" s="26">
        <v>63</v>
      </c>
      <c r="AG814" s="26">
        <v>94</v>
      </c>
      <c r="AH814" s="26">
        <v>14</v>
      </c>
      <c r="AI814" s="26">
        <v>1</v>
      </c>
      <c r="AJ814" s="26">
        <v>87</v>
      </c>
      <c r="AK814" s="28">
        <v>2</v>
      </c>
      <c r="AL814" s="28" t="e">
        <f>Tabla_Estadisticas[[#This Row],[E1_Pts_Saque]]+Tabla_Estadisticas[[#This Row],[E1_Error_Saque]]/Tabla_Estadisticas[[#This Row],[E1_Total_Saques]]</f>
        <v>#DIV/0!</v>
      </c>
      <c r="AM814" s="28" t="e">
        <f>Tabla_Estadisticas[[#This Row],[E1_Pts_Contraataque]]/Tabla_Estadisticas[[#This Row],[E1_Total_Saques]]</f>
        <v>#DIV/0!</v>
      </c>
      <c r="AN814" s="26">
        <v>76</v>
      </c>
      <c r="AO814" s="26">
        <v>102</v>
      </c>
      <c r="AP814" s="26">
        <v>15</v>
      </c>
      <c r="AQ814" s="26">
        <v>0.5</v>
      </c>
      <c r="AR814" s="26">
        <v>80</v>
      </c>
      <c r="AS814" s="29">
        <v>4</v>
      </c>
      <c r="AT814" s="28" t="e">
        <f>Tabla_Estadisticas[[#This Row],[E2_Pts_Saque]]+Tabla_Estadisticas[[#This Row],[E2_Error_Saque]]/Tabla_Estadisticas[[#This Row],[E2_Total_Saques]]</f>
        <v>#DIV/0!</v>
      </c>
      <c r="AU814" s="28" t="e">
        <f>Tabla_Estadisticas[[#This Row],[E2_Pts_Contraataque]]/Tabla_Estadisticas[[#This Row],[E2_Pts_Totales]]</f>
        <v>#DIV/0!</v>
      </c>
      <c r="AW814" s="22">
        <v>1442</v>
      </c>
      <c r="AX814" s="32">
        <v>42386</v>
      </c>
      <c r="AY814" s="22">
        <f>_xlfn.XLOOKUP(Auxiliar!A1443,Equipos!$B$2:$B$24,Equipos!$A$2:$A$24,"error",0)</f>
        <v>20</v>
      </c>
      <c r="AZ814" s="22">
        <f>_xlfn.XLOOKUP(Auxiliar!B1443,Equipos!$B$2:$B$24,Equipos!$A$2:$A$24,"error",0)</f>
        <v>2</v>
      </c>
      <c r="BA814" s="22">
        <v>0</v>
      </c>
      <c r="BB814" s="22">
        <v>3</v>
      </c>
    </row>
    <row r="815" spans="1:54" x14ac:dyDescent="0.25">
      <c r="A815" t="s">
        <v>41</v>
      </c>
      <c r="B815" t="s">
        <v>100</v>
      </c>
      <c r="L815" t="s">
        <v>77</v>
      </c>
      <c r="M815" t="s">
        <v>65</v>
      </c>
      <c r="N815" t="s">
        <v>59</v>
      </c>
      <c r="O815" s="2">
        <v>0.54</v>
      </c>
      <c r="P815" s="2">
        <v>22</v>
      </c>
      <c r="Q815" t="s">
        <v>74</v>
      </c>
      <c r="R815" t="s">
        <v>49</v>
      </c>
      <c r="S815">
        <v>2</v>
      </c>
      <c r="T815">
        <v>7</v>
      </c>
      <c r="U815">
        <v>18</v>
      </c>
      <c r="V815">
        <v>47</v>
      </c>
      <c r="W815" s="2">
        <v>0.55000000000000004</v>
      </c>
      <c r="X815" s="2">
        <v>18</v>
      </c>
      <c r="Y815">
        <v>7</v>
      </c>
      <c r="Z815">
        <v>7</v>
      </c>
      <c r="AA815">
        <v>1.4</v>
      </c>
      <c r="AC815" s="22">
        <v>1442</v>
      </c>
      <c r="AD815" s="23">
        <v>20</v>
      </c>
      <c r="AE815" s="23">
        <v>2</v>
      </c>
      <c r="AF815" s="22">
        <v>40</v>
      </c>
      <c r="AG815" s="22">
        <v>59</v>
      </c>
      <c r="AH815" s="22">
        <v>10</v>
      </c>
      <c r="AI815" s="22">
        <v>2</v>
      </c>
      <c r="AJ815" s="22">
        <v>64</v>
      </c>
      <c r="AK815" s="24">
        <v>4</v>
      </c>
      <c r="AL815" s="24" t="e">
        <f>Tabla_Estadisticas[[#This Row],[E1_Pts_Saque]]+Tabla_Estadisticas[[#This Row],[E1_Error_Saque]]/Tabla_Estadisticas[[#This Row],[E1_Total_Saques]]</f>
        <v>#DIV/0!</v>
      </c>
      <c r="AM815" s="24" t="e">
        <f>Tabla_Estadisticas[[#This Row],[E1_Pts_Contraataque]]/Tabla_Estadisticas[[#This Row],[E1_Total_Saques]]</f>
        <v>#DIV/0!</v>
      </c>
      <c r="AN815" s="22">
        <v>64</v>
      </c>
      <c r="AO815" s="22">
        <v>77</v>
      </c>
      <c r="AP815" s="22">
        <v>13</v>
      </c>
      <c r="AQ815" s="22">
        <v>1.33</v>
      </c>
      <c r="AR815" s="22">
        <v>49</v>
      </c>
      <c r="AS815" s="25">
        <v>6</v>
      </c>
      <c r="AT815" s="24" t="e">
        <f>Tabla_Estadisticas[[#This Row],[E2_Pts_Saque]]+Tabla_Estadisticas[[#This Row],[E2_Error_Saque]]/Tabla_Estadisticas[[#This Row],[E2_Total_Saques]]</f>
        <v>#DIV/0!</v>
      </c>
      <c r="AU815" s="24" t="e">
        <f>Tabla_Estadisticas[[#This Row],[E2_Pts_Contraataque]]/Tabla_Estadisticas[[#This Row],[E2_Pts_Totales]]</f>
        <v>#DIV/0!</v>
      </c>
      <c r="AW815" s="30">
        <v>1443</v>
      </c>
      <c r="AX815" s="31">
        <v>42385</v>
      </c>
      <c r="AY815" s="30">
        <f>_xlfn.XLOOKUP(Auxiliar!A1444,Equipos!$B$2:$B$24,Equipos!$A$2:$A$24,"error",0)</f>
        <v>5</v>
      </c>
      <c r="AZ815" s="30">
        <f>_xlfn.XLOOKUP(Auxiliar!B1444,Equipos!$B$2:$B$24,Equipos!$A$2:$A$24,"error",0)</f>
        <v>13</v>
      </c>
      <c r="BA815" s="30">
        <v>1</v>
      </c>
      <c r="BB815" s="30">
        <v>3</v>
      </c>
    </row>
    <row r="816" spans="1:54" x14ac:dyDescent="0.25">
      <c r="A816" t="s">
        <v>100</v>
      </c>
      <c r="B816" t="s">
        <v>41</v>
      </c>
      <c r="L816" t="s">
        <v>58</v>
      </c>
      <c r="M816" t="s">
        <v>136</v>
      </c>
      <c r="N816" t="s">
        <v>153</v>
      </c>
      <c r="O816" s="2">
        <v>0.47</v>
      </c>
      <c r="P816" s="2">
        <v>16</v>
      </c>
      <c r="Q816" t="s">
        <v>84</v>
      </c>
      <c r="R816" t="s">
        <v>50</v>
      </c>
      <c r="S816">
        <v>1.75</v>
      </c>
      <c r="T816">
        <v>12</v>
      </c>
      <c r="U816">
        <v>26</v>
      </c>
      <c r="V816">
        <v>31</v>
      </c>
      <c r="W816" s="2">
        <v>0.42</v>
      </c>
      <c r="X816" s="2">
        <v>14</v>
      </c>
      <c r="Y816">
        <v>11</v>
      </c>
      <c r="Z816">
        <v>11</v>
      </c>
      <c r="AA816">
        <v>2.75</v>
      </c>
      <c r="AC816" s="26">
        <v>1443</v>
      </c>
      <c r="AD816" s="27">
        <v>5</v>
      </c>
      <c r="AE816" s="27">
        <v>13</v>
      </c>
      <c r="AF816" s="26">
        <v>57</v>
      </c>
      <c r="AG816" s="26">
        <v>87</v>
      </c>
      <c r="AH816" s="26">
        <v>18</v>
      </c>
      <c r="AI816" s="26">
        <v>0.5</v>
      </c>
      <c r="AJ816" s="26">
        <v>76</v>
      </c>
      <c r="AK816" s="28">
        <v>9</v>
      </c>
      <c r="AL816" s="28" t="e">
        <f>Tabla_Estadisticas[[#This Row],[E1_Pts_Saque]]+Tabla_Estadisticas[[#This Row],[E1_Error_Saque]]/Tabla_Estadisticas[[#This Row],[E1_Total_Saques]]</f>
        <v>#DIV/0!</v>
      </c>
      <c r="AM816" s="28" t="e">
        <f>Tabla_Estadisticas[[#This Row],[E1_Pts_Contraataque]]/Tabla_Estadisticas[[#This Row],[E1_Total_Saques]]</f>
        <v>#DIV/0!</v>
      </c>
      <c r="AN816" s="26">
        <v>68</v>
      </c>
      <c r="AO816" s="26">
        <v>96</v>
      </c>
      <c r="AP816" s="26">
        <v>20</v>
      </c>
      <c r="AQ816" s="26">
        <v>2.25</v>
      </c>
      <c r="AR816" s="26">
        <v>69</v>
      </c>
      <c r="AS816" s="29">
        <v>2</v>
      </c>
      <c r="AT816" s="28" t="e">
        <f>Tabla_Estadisticas[[#This Row],[E2_Pts_Saque]]+Tabla_Estadisticas[[#This Row],[E2_Error_Saque]]/Tabla_Estadisticas[[#This Row],[E2_Total_Saques]]</f>
        <v>#DIV/0!</v>
      </c>
      <c r="AU816" s="28" t="e">
        <f>Tabla_Estadisticas[[#This Row],[E2_Pts_Contraataque]]/Tabla_Estadisticas[[#This Row],[E2_Pts_Totales]]</f>
        <v>#DIV/0!</v>
      </c>
      <c r="AW816" s="22">
        <v>1444</v>
      </c>
      <c r="AX816" s="32">
        <v>42385</v>
      </c>
      <c r="AY816" s="22">
        <f>_xlfn.XLOOKUP(Auxiliar!A1445,Equipos!$B$2:$B$24,Equipos!$A$2:$A$24,"error",0)</f>
        <v>8</v>
      </c>
      <c r="AZ816" s="22">
        <f>_xlfn.XLOOKUP(Auxiliar!B1445,Equipos!$B$2:$B$24,Equipos!$A$2:$A$24,"error",0)</f>
        <v>7</v>
      </c>
      <c r="BA816" s="22">
        <v>3</v>
      </c>
      <c r="BB816" s="22">
        <v>0</v>
      </c>
    </row>
    <row r="817" spans="1:54" x14ac:dyDescent="0.25">
      <c r="A817" t="s">
        <v>100</v>
      </c>
      <c r="B817" t="s">
        <v>41</v>
      </c>
      <c r="L817" t="s">
        <v>58</v>
      </c>
      <c r="M817" t="s">
        <v>126</v>
      </c>
      <c r="N817" t="s">
        <v>152</v>
      </c>
      <c r="O817" s="2">
        <v>0.48</v>
      </c>
      <c r="P817" s="2">
        <v>10</v>
      </c>
      <c r="Q817" t="s">
        <v>45</v>
      </c>
      <c r="R817" t="s">
        <v>69</v>
      </c>
      <c r="S817">
        <v>2.25</v>
      </c>
      <c r="T817">
        <v>3</v>
      </c>
      <c r="U817">
        <v>33</v>
      </c>
      <c r="V817">
        <v>39</v>
      </c>
      <c r="W817" s="2">
        <v>0.43</v>
      </c>
      <c r="X817" s="2">
        <v>6</v>
      </c>
      <c r="Y817">
        <v>9</v>
      </c>
      <c r="Z817">
        <v>14</v>
      </c>
      <c r="AA817">
        <v>3.5</v>
      </c>
      <c r="AC817" s="22">
        <v>1444</v>
      </c>
      <c r="AD817" s="23">
        <v>8</v>
      </c>
      <c r="AE817" s="23">
        <v>7</v>
      </c>
      <c r="AF817" s="22">
        <v>53</v>
      </c>
      <c r="AG817" s="22">
        <v>77</v>
      </c>
      <c r="AH817" s="22">
        <v>10</v>
      </c>
      <c r="AI817" s="22">
        <v>1.33</v>
      </c>
      <c r="AJ817" s="22">
        <v>56</v>
      </c>
      <c r="AK817" s="24">
        <v>3</v>
      </c>
      <c r="AL817" s="24" t="e">
        <f>Tabla_Estadisticas[[#This Row],[E1_Pts_Saque]]+Tabla_Estadisticas[[#This Row],[E1_Error_Saque]]/Tabla_Estadisticas[[#This Row],[E1_Total_Saques]]</f>
        <v>#DIV/0!</v>
      </c>
      <c r="AM817" s="24" t="e">
        <f>Tabla_Estadisticas[[#This Row],[E1_Pts_Contraataque]]/Tabla_Estadisticas[[#This Row],[E1_Total_Saques]]</f>
        <v>#DIV/0!</v>
      </c>
      <c r="AN817" s="22">
        <v>47</v>
      </c>
      <c r="AO817" s="22">
        <v>69</v>
      </c>
      <c r="AP817" s="22">
        <v>13</v>
      </c>
      <c r="AQ817" s="22">
        <v>1</v>
      </c>
      <c r="AR817" s="22">
        <v>67</v>
      </c>
      <c r="AS817" s="25">
        <v>4</v>
      </c>
      <c r="AT817" s="24" t="e">
        <f>Tabla_Estadisticas[[#This Row],[E2_Pts_Saque]]+Tabla_Estadisticas[[#This Row],[E2_Error_Saque]]/Tabla_Estadisticas[[#This Row],[E2_Total_Saques]]</f>
        <v>#DIV/0!</v>
      </c>
      <c r="AU817" s="24" t="e">
        <f>Tabla_Estadisticas[[#This Row],[E2_Pts_Contraataque]]/Tabla_Estadisticas[[#This Row],[E2_Pts_Totales]]</f>
        <v>#DIV/0!</v>
      </c>
      <c r="AW817" s="30">
        <v>1445</v>
      </c>
      <c r="AX817" s="31">
        <v>42392</v>
      </c>
      <c r="AY817" s="30">
        <f>_xlfn.XLOOKUP(Auxiliar!A1446,Equipos!$B$2:$B$24,Equipos!$A$2:$A$24,"error",0)</f>
        <v>8</v>
      </c>
      <c r="AZ817" s="30">
        <f>_xlfn.XLOOKUP(Auxiliar!B1446,Equipos!$B$2:$B$24,Equipos!$A$2:$A$24,"error",0)</f>
        <v>21</v>
      </c>
      <c r="BA817" s="30">
        <v>3</v>
      </c>
      <c r="BB817" s="30">
        <v>0</v>
      </c>
    </row>
    <row r="818" spans="1:54" x14ac:dyDescent="0.25">
      <c r="A818" t="s">
        <v>41</v>
      </c>
      <c r="B818" t="s">
        <v>42</v>
      </c>
      <c r="L818" t="s">
        <v>50</v>
      </c>
      <c r="M818" t="s">
        <v>146</v>
      </c>
      <c r="N818" t="s">
        <v>59</v>
      </c>
      <c r="O818" s="2">
        <v>0.57999999999999996</v>
      </c>
      <c r="P818" s="2">
        <v>17</v>
      </c>
      <c r="Q818" t="s">
        <v>51</v>
      </c>
      <c r="R818" t="s">
        <v>77</v>
      </c>
      <c r="S818">
        <v>1</v>
      </c>
      <c r="T818">
        <v>2</v>
      </c>
      <c r="U818">
        <v>23</v>
      </c>
      <c r="V818">
        <v>54</v>
      </c>
      <c r="W818" s="2">
        <v>0.52</v>
      </c>
      <c r="X818" s="2">
        <v>24</v>
      </c>
      <c r="Y818">
        <v>8</v>
      </c>
      <c r="Z818">
        <v>9</v>
      </c>
      <c r="AA818">
        <v>1.8</v>
      </c>
      <c r="AC818" s="26">
        <v>1445</v>
      </c>
      <c r="AD818" s="27">
        <v>8</v>
      </c>
      <c r="AE818" s="27">
        <v>21</v>
      </c>
      <c r="AF818" s="26">
        <v>57</v>
      </c>
      <c r="AG818" s="26">
        <v>74</v>
      </c>
      <c r="AH818" s="26">
        <v>9</v>
      </c>
      <c r="AI818" s="26">
        <v>1.33</v>
      </c>
      <c r="AJ818" s="26">
        <v>39</v>
      </c>
      <c r="AK818" s="28">
        <v>0</v>
      </c>
      <c r="AL818" s="28" t="e">
        <f>Tabla_Estadisticas[[#This Row],[E1_Pts_Saque]]+Tabla_Estadisticas[[#This Row],[E1_Error_Saque]]/Tabla_Estadisticas[[#This Row],[E1_Total_Saques]]</f>
        <v>#DIV/0!</v>
      </c>
      <c r="AM818" s="28" t="e">
        <f>Tabla_Estadisticas[[#This Row],[E1_Pts_Contraataque]]/Tabla_Estadisticas[[#This Row],[E1_Total_Saques]]</f>
        <v>#DIV/0!</v>
      </c>
      <c r="AN818" s="26">
        <v>34</v>
      </c>
      <c r="AO818" s="26">
        <v>48</v>
      </c>
      <c r="AP818" s="26">
        <v>9</v>
      </c>
      <c r="AQ818" s="26">
        <v>0</v>
      </c>
      <c r="AR818" s="26">
        <v>65</v>
      </c>
      <c r="AS818" s="29">
        <v>4</v>
      </c>
      <c r="AT818" s="28" t="e">
        <f>Tabla_Estadisticas[[#This Row],[E2_Pts_Saque]]+Tabla_Estadisticas[[#This Row],[E2_Error_Saque]]/Tabla_Estadisticas[[#This Row],[E2_Total_Saques]]</f>
        <v>#DIV/0!</v>
      </c>
      <c r="AU818" s="28" t="e">
        <f>Tabla_Estadisticas[[#This Row],[E2_Pts_Contraataque]]/Tabla_Estadisticas[[#This Row],[E2_Pts_Totales]]</f>
        <v>#DIV/0!</v>
      </c>
      <c r="AW818" s="22">
        <v>1446</v>
      </c>
      <c r="AX818" s="32">
        <v>42453</v>
      </c>
      <c r="AY818" s="22">
        <f>_xlfn.XLOOKUP(Auxiliar!A1447,Equipos!$B$2:$B$24,Equipos!$A$2:$A$24,"error",0)</f>
        <v>7</v>
      </c>
      <c r="AZ818" s="22">
        <f>_xlfn.XLOOKUP(Auxiliar!B1447,Equipos!$B$2:$B$24,Equipos!$A$2:$A$24,"error",0)</f>
        <v>5</v>
      </c>
      <c r="BA818" s="22">
        <v>3</v>
      </c>
      <c r="BB818" s="22">
        <v>1</v>
      </c>
    </row>
    <row r="819" spans="1:54" x14ac:dyDescent="0.25">
      <c r="A819" t="s">
        <v>42</v>
      </c>
      <c r="B819" t="s">
        <v>41</v>
      </c>
      <c r="L819" t="s">
        <v>50</v>
      </c>
      <c r="M819" t="s">
        <v>136</v>
      </c>
      <c r="N819" t="s">
        <v>144</v>
      </c>
      <c r="O819" s="2">
        <v>0.55000000000000004</v>
      </c>
      <c r="P819" s="2">
        <v>18</v>
      </c>
      <c r="Q819" t="s">
        <v>50</v>
      </c>
      <c r="R819" t="s">
        <v>49</v>
      </c>
      <c r="S819">
        <v>2</v>
      </c>
      <c r="T819">
        <v>4</v>
      </c>
      <c r="U819">
        <v>28</v>
      </c>
      <c r="V819">
        <v>38</v>
      </c>
      <c r="W819" s="2">
        <v>0.43</v>
      </c>
      <c r="X819" s="2">
        <v>14</v>
      </c>
      <c r="Y819">
        <v>11</v>
      </c>
      <c r="Z819">
        <v>12</v>
      </c>
      <c r="AA819">
        <v>2.4</v>
      </c>
      <c r="AC819" s="22">
        <v>1446</v>
      </c>
      <c r="AD819" s="23">
        <v>7</v>
      </c>
      <c r="AE819" s="23">
        <v>5</v>
      </c>
      <c r="AF819" s="22">
        <v>70</v>
      </c>
      <c r="AG819" s="22">
        <v>95</v>
      </c>
      <c r="AH819" s="22">
        <v>12</v>
      </c>
      <c r="AI819" s="22">
        <v>2.25</v>
      </c>
      <c r="AJ819" s="22">
        <v>68</v>
      </c>
      <c r="AK819" s="24">
        <v>3</v>
      </c>
      <c r="AL819" s="24" t="e">
        <f>Tabla_Estadisticas[[#This Row],[E1_Pts_Saque]]+Tabla_Estadisticas[[#This Row],[E1_Error_Saque]]/Tabla_Estadisticas[[#This Row],[E1_Total_Saques]]</f>
        <v>#DIV/0!</v>
      </c>
      <c r="AM819" s="24" t="e">
        <f>Tabla_Estadisticas[[#This Row],[E1_Pts_Contraataque]]/Tabla_Estadisticas[[#This Row],[E1_Total_Saques]]</f>
        <v>#DIV/0!</v>
      </c>
      <c r="AN819" s="22">
        <v>57</v>
      </c>
      <c r="AO819" s="22">
        <v>80</v>
      </c>
      <c r="AP819" s="22">
        <v>12</v>
      </c>
      <c r="AQ819" s="22">
        <v>0.75</v>
      </c>
      <c r="AR819" s="22">
        <v>83</v>
      </c>
      <c r="AS819" s="25">
        <v>9</v>
      </c>
      <c r="AT819" s="24" t="e">
        <f>Tabla_Estadisticas[[#This Row],[E2_Pts_Saque]]+Tabla_Estadisticas[[#This Row],[E2_Error_Saque]]/Tabla_Estadisticas[[#This Row],[E2_Total_Saques]]</f>
        <v>#DIV/0!</v>
      </c>
      <c r="AU819" s="24" t="e">
        <f>Tabla_Estadisticas[[#This Row],[E2_Pts_Contraataque]]/Tabla_Estadisticas[[#This Row],[E2_Pts_Totales]]</f>
        <v>#DIV/0!</v>
      </c>
      <c r="AW819" s="30">
        <v>1447</v>
      </c>
      <c r="AX819" s="31">
        <v>42392</v>
      </c>
      <c r="AY819" s="30">
        <f>_xlfn.XLOOKUP(Auxiliar!A1448,Equipos!$B$2:$B$24,Equipos!$A$2:$A$24,"error",0)</f>
        <v>13</v>
      </c>
      <c r="AZ819" s="30">
        <f>_xlfn.XLOOKUP(Auxiliar!B1448,Equipos!$B$2:$B$24,Equipos!$A$2:$A$24,"error",0)</f>
        <v>20</v>
      </c>
      <c r="BA819" s="30">
        <v>3</v>
      </c>
      <c r="BB819" s="30">
        <v>2</v>
      </c>
    </row>
    <row r="820" spans="1:54" x14ac:dyDescent="0.25">
      <c r="A820" t="s">
        <v>92</v>
      </c>
      <c r="B820" t="s">
        <v>72</v>
      </c>
      <c r="L820" t="s">
        <v>50</v>
      </c>
      <c r="M820" t="s">
        <v>122</v>
      </c>
      <c r="N820" t="s">
        <v>61</v>
      </c>
      <c r="O820" s="2">
        <v>0.43</v>
      </c>
      <c r="P820" s="2">
        <v>18</v>
      </c>
      <c r="Q820" t="s">
        <v>45</v>
      </c>
      <c r="R820" t="s">
        <v>79</v>
      </c>
      <c r="S820">
        <v>1.6</v>
      </c>
      <c r="T820">
        <v>13</v>
      </c>
      <c r="U820">
        <v>21</v>
      </c>
      <c r="V820">
        <v>41</v>
      </c>
      <c r="W820" s="2">
        <v>0.46</v>
      </c>
      <c r="X820" s="2">
        <v>22</v>
      </c>
      <c r="Y820">
        <v>12</v>
      </c>
      <c r="Z820">
        <v>7</v>
      </c>
      <c r="AA820">
        <v>1.4</v>
      </c>
      <c r="AC820" s="26">
        <v>1447</v>
      </c>
      <c r="AD820" s="27">
        <v>13</v>
      </c>
      <c r="AE820" s="27">
        <v>20</v>
      </c>
      <c r="AF820" s="26">
        <v>83</v>
      </c>
      <c r="AG820" s="26">
        <v>115</v>
      </c>
      <c r="AH820" s="26">
        <v>32</v>
      </c>
      <c r="AI820" s="26">
        <v>0.8</v>
      </c>
      <c r="AJ820" s="26">
        <v>85</v>
      </c>
      <c r="AK820" s="28">
        <v>5</v>
      </c>
      <c r="AL820" s="28" t="e">
        <f>Tabla_Estadisticas[[#This Row],[E1_Pts_Saque]]+Tabla_Estadisticas[[#This Row],[E1_Error_Saque]]/Tabla_Estadisticas[[#This Row],[E1_Total_Saques]]</f>
        <v>#DIV/0!</v>
      </c>
      <c r="AM820" s="28" t="e">
        <f>Tabla_Estadisticas[[#This Row],[E1_Pts_Contraataque]]/Tabla_Estadisticas[[#This Row],[E1_Total_Saques]]</f>
        <v>#DIV/0!</v>
      </c>
      <c r="AN820" s="26">
        <v>66</v>
      </c>
      <c r="AO820" s="26">
        <v>107</v>
      </c>
      <c r="AP820" s="26">
        <v>22</v>
      </c>
      <c r="AQ820" s="26">
        <v>1</v>
      </c>
      <c r="AR820" s="26">
        <v>83</v>
      </c>
      <c r="AS820" s="29">
        <v>4</v>
      </c>
      <c r="AT820" s="28" t="e">
        <f>Tabla_Estadisticas[[#This Row],[E2_Pts_Saque]]+Tabla_Estadisticas[[#This Row],[E2_Error_Saque]]/Tabla_Estadisticas[[#This Row],[E2_Total_Saques]]</f>
        <v>#DIV/0!</v>
      </c>
      <c r="AU820" s="28" t="e">
        <f>Tabla_Estadisticas[[#This Row],[E2_Pts_Contraataque]]/Tabla_Estadisticas[[#This Row],[E2_Pts_Totales]]</f>
        <v>#DIV/0!</v>
      </c>
      <c r="AW820" s="22">
        <v>1448</v>
      </c>
      <c r="AX820" s="32">
        <v>42391</v>
      </c>
      <c r="AY820" s="22">
        <f>_xlfn.XLOOKUP(Auxiliar!A1449,Equipos!$B$2:$B$24,Equipos!$A$2:$A$24,"error",0)</f>
        <v>2</v>
      </c>
      <c r="AZ820" s="22">
        <f>_xlfn.XLOOKUP(Auxiliar!B1449,Equipos!$B$2:$B$24,Equipos!$A$2:$A$24,"error",0)</f>
        <v>17</v>
      </c>
      <c r="BA820" s="22">
        <v>3</v>
      </c>
      <c r="BB820" s="22">
        <v>1</v>
      </c>
    </row>
    <row r="821" spans="1:54" x14ac:dyDescent="0.25">
      <c r="A821" t="s">
        <v>72</v>
      </c>
      <c r="B821" t="s">
        <v>92</v>
      </c>
      <c r="L821" t="s">
        <v>47</v>
      </c>
      <c r="M821" t="s">
        <v>122</v>
      </c>
      <c r="N821" t="s">
        <v>104</v>
      </c>
      <c r="O821" s="2">
        <v>0.42</v>
      </c>
      <c r="P821" s="2">
        <v>23</v>
      </c>
      <c r="Q821" t="s">
        <v>69</v>
      </c>
      <c r="R821" t="s">
        <v>79</v>
      </c>
      <c r="S821">
        <v>1.6</v>
      </c>
      <c r="T821">
        <v>5</v>
      </c>
      <c r="U821">
        <v>36</v>
      </c>
      <c r="V821">
        <v>34</v>
      </c>
      <c r="W821" s="2">
        <v>0.36</v>
      </c>
      <c r="X821" s="2">
        <v>15</v>
      </c>
      <c r="Y821">
        <v>10</v>
      </c>
      <c r="Z821">
        <v>9</v>
      </c>
      <c r="AA821">
        <v>1.8</v>
      </c>
      <c r="AC821" s="22">
        <v>1448</v>
      </c>
      <c r="AD821" s="23">
        <v>2</v>
      </c>
      <c r="AE821" s="23">
        <v>17</v>
      </c>
      <c r="AF821" s="22">
        <v>73</v>
      </c>
      <c r="AG821" s="22">
        <v>96</v>
      </c>
      <c r="AH821" s="22">
        <v>13</v>
      </c>
      <c r="AI821" s="22">
        <v>2</v>
      </c>
      <c r="AJ821" s="22">
        <v>71</v>
      </c>
      <c r="AK821" s="24">
        <v>2</v>
      </c>
      <c r="AL821" s="24" t="e">
        <f>Tabla_Estadisticas[[#This Row],[E1_Pts_Saque]]+Tabla_Estadisticas[[#This Row],[E1_Error_Saque]]/Tabla_Estadisticas[[#This Row],[E1_Total_Saques]]</f>
        <v>#DIV/0!</v>
      </c>
      <c r="AM821" s="24" t="e">
        <f>Tabla_Estadisticas[[#This Row],[E1_Pts_Contraataque]]/Tabla_Estadisticas[[#This Row],[E1_Total_Saques]]</f>
        <v>#DIV/0!</v>
      </c>
      <c r="AN821" s="22">
        <v>60</v>
      </c>
      <c r="AO821" s="22">
        <v>82</v>
      </c>
      <c r="AP821" s="22">
        <v>11</v>
      </c>
      <c r="AQ821" s="22">
        <v>0.5</v>
      </c>
      <c r="AR821" s="22">
        <v>83</v>
      </c>
      <c r="AS821" s="25">
        <v>8</v>
      </c>
      <c r="AT821" s="24" t="e">
        <f>Tabla_Estadisticas[[#This Row],[E2_Pts_Saque]]+Tabla_Estadisticas[[#This Row],[E2_Error_Saque]]/Tabla_Estadisticas[[#This Row],[E2_Total_Saques]]</f>
        <v>#DIV/0!</v>
      </c>
      <c r="AU821" s="24" t="e">
        <f>Tabla_Estadisticas[[#This Row],[E2_Pts_Contraataque]]/Tabla_Estadisticas[[#This Row],[E2_Pts_Totales]]</f>
        <v>#DIV/0!</v>
      </c>
      <c r="AW821" s="30">
        <v>1449</v>
      </c>
      <c r="AX821" s="31">
        <v>42392</v>
      </c>
      <c r="AY821" s="30">
        <f>_xlfn.XLOOKUP(Auxiliar!A1450,Equipos!$B$2:$B$24,Equipos!$A$2:$A$24,"error",0)</f>
        <v>18</v>
      </c>
      <c r="AZ821" s="30">
        <f>_xlfn.XLOOKUP(Auxiliar!B1450,Equipos!$B$2:$B$24,Equipos!$A$2:$A$24,"error",0)</f>
        <v>1</v>
      </c>
      <c r="BA821" s="30">
        <v>3</v>
      </c>
      <c r="BB821" s="30">
        <v>1</v>
      </c>
    </row>
    <row r="822" spans="1:54" x14ac:dyDescent="0.25">
      <c r="A822" t="s">
        <v>72</v>
      </c>
      <c r="B822" t="s">
        <v>42</v>
      </c>
      <c r="L822" t="s">
        <v>47</v>
      </c>
      <c r="M822" t="s">
        <v>74</v>
      </c>
      <c r="N822" t="s">
        <v>152</v>
      </c>
      <c r="O822" s="2">
        <v>0.63</v>
      </c>
      <c r="P822" s="2">
        <v>23</v>
      </c>
      <c r="Q822" t="s">
        <v>50</v>
      </c>
      <c r="R822" t="s">
        <v>45</v>
      </c>
      <c r="S822">
        <v>3.67</v>
      </c>
      <c r="T822">
        <v>3</v>
      </c>
      <c r="U822">
        <v>17</v>
      </c>
      <c r="V822">
        <v>27</v>
      </c>
      <c r="W822" s="2">
        <v>0.45</v>
      </c>
      <c r="X822" s="2">
        <v>12</v>
      </c>
      <c r="Y822">
        <v>7</v>
      </c>
      <c r="Z822">
        <v>3</v>
      </c>
      <c r="AA822">
        <v>1</v>
      </c>
      <c r="AC822" s="26">
        <v>1449</v>
      </c>
      <c r="AD822" s="27">
        <v>18</v>
      </c>
      <c r="AE822" s="27">
        <v>1</v>
      </c>
      <c r="AF822" s="26">
        <v>59</v>
      </c>
      <c r="AG822" s="26">
        <v>94</v>
      </c>
      <c r="AH822" s="26">
        <v>13</v>
      </c>
      <c r="AI822" s="26">
        <v>1.25</v>
      </c>
      <c r="AJ822" s="26">
        <v>65</v>
      </c>
      <c r="AK822" s="28">
        <v>3</v>
      </c>
      <c r="AL822" s="28" t="e">
        <f>Tabla_Estadisticas[[#This Row],[E1_Pts_Saque]]+Tabla_Estadisticas[[#This Row],[E1_Error_Saque]]/Tabla_Estadisticas[[#This Row],[E1_Total_Saques]]</f>
        <v>#DIV/0!</v>
      </c>
      <c r="AM822" s="28" t="e">
        <f>Tabla_Estadisticas[[#This Row],[E1_Pts_Contraataque]]/Tabla_Estadisticas[[#This Row],[E1_Total_Saques]]</f>
        <v>#DIV/0!</v>
      </c>
      <c r="AN822" s="26">
        <v>58</v>
      </c>
      <c r="AO822" s="26">
        <v>80</v>
      </c>
      <c r="AP822" s="26">
        <v>15</v>
      </c>
      <c r="AQ822" s="26">
        <v>0.75</v>
      </c>
      <c r="AR822" s="26">
        <v>81</v>
      </c>
      <c r="AS822" s="29">
        <v>5</v>
      </c>
      <c r="AT822" s="28" t="e">
        <f>Tabla_Estadisticas[[#This Row],[E2_Pts_Saque]]+Tabla_Estadisticas[[#This Row],[E2_Error_Saque]]/Tabla_Estadisticas[[#This Row],[E2_Total_Saques]]</f>
        <v>#DIV/0!</v>
      </c>
      <c r="AU822" s="28" t="e">
        <f>Tabla_Estadisticas[[#This Row],[E2_Pts_Contraataque]]/Tabla_Estadisticas[[#This Row],[E2_Pts_Totales]]</f>
        <v>#DIV/0!</v>
      </c>
      <c r="AW822" s="22">
        <v>1450</v>
      </c>
      <c r="AX822" s="32">
        <v>42392</v>
      </c>
      <c r="AY822" s="22">
        <f>_xlfn.XLOOKUP(Auxiliar!A1451,Equipos!$B$2:$B$24,Equipos!$A$2:$A$24,"error",0)</f>
        <v>15</v>
      </c>
      <c r="AZ822" s="22">
        <f>_xlfn.XLOOKUP(Auxiliar!B1451,Equipos!$B$2:$B$24,Equipos!$A$2:$A$24,"error",0)</f>
        <v>14</v>
      </c>
      <c r="BA822" s="22">
        <v>3</v>
      </c>
      <c r="BB822" s="22">
        <v>0</v>
      </c>
    </row>
    <row r="823" spans="1:54" x14ac:dyDescent="0.25">
      <c r="A823" t="s">
        <v>42</v>
      </c>
      <c r="B823" t="s">
        <v>72</v>
      </c>
      <c r="L823" t="s">
        <v>69</v>
      </c>
      <c r="M823" t="s">
        <v>146</v>
      </c>
      <c r="N823" t="s">
        <v>110</v>
      </c>
      <c r="O823" s="2">
        <v>0.43</v>
      </c>
      <c r="P823" s="2">
        <v>16</v>
      </c>
      <c r="Q823" t="s">
        <v>49</v>
      </c>
      <c r="R823" t="s">
        <v>79</v>
      </c>
      <c r="S823">
        <v>2</v>
      </c>
      <c r="T823">
        <v>10</v>
      </c>
      <c r="U823">
        <v>13</v>
      </c>
      <c r="V823">
        <v>38</v>
      </c>
      <c r="W823" s="2">
        <v>0.52</v>
      </c>
      <c r="X823" s="2">
        <v>16</v>
      </c>
      <c r="Y823">
        <v>5</v>
      </c>
      <c r="Z823">
        <v>9</v>
      </c>
      <c r="AA823">
        <v>2.25</v>
      </c>
      <c r="AC823" s="22">
        <v>1450</v>
      </c>
      <c r="AD823" s="23">
        <v>15</v>
      </c>
      <c r="AE823" s="23">
        <v>14</v>
      </c>
      <c r="AF823" s="22">
        <v>56</v>
      </c>
      <c r="AG823" s="22">
        <v>73</v>
      </c>
      <c r="AH823" s="22">
        <v>11</v>
      </c>
      <c r="AI823" s="22">
        <v>1</v>
      </c>
      <c r="AJ823" s="22">
        <v>47</v>
      </c>
      <c r="AK823" s="24">
        <v>2</v>
      </c>
      <c r="AL823" s="24" t="e">
        <f>Tabla_Estadisticas[[#This Row],[E1_Pts_Saque]]+Tabla_Estadisticas[[#This Row],[E1_Error_Saque]]/Tabla_Estadisticas[[#This Row],[E1_Total_Saques]]</f>
        <v>#DIV/0!</v>
      </c>
      <c r="AM823" s="24" t="e">
        <f>Tabla_Estadisticas[[#This Row],[E1_Pts_Contraataque]]/Tabla_Estadisticas[[#This Row],[E1_Total_Saques]]</f>
        <v>#DIV/0!</v>
      </c>
      <c r="AN823" s="22">
        <v>41</v>
      </c>
      <c r="AO823" s="22">
        <v>59</v>
      </c>
      <c r="AP823" s="22">
        <v>12</v>
      </c>
      <c r="AQ823" s="22">
        <v>0.67</v>
      </c>
      <c r="AR823" s="22">
        <v>62</v>
      </c>
      <c r="AS823" s="25">
        <v>3</v>
      </c>
      <c r="AT823" s="24" t="e">
        <f>Tabla_Estadisticas[[#This Row],[E2_Pts_Saque]]+Tabla_Estadisticas[[#This Row],[E2_Error_Saque]]/Tabla_Estadisticas[[#This Row],[E2_Total_Saques]]</f>
        <v>#DIV/0!</v>
      </c>
      <c r="AU823" s="24" t="e">
        <f>Tabla_Estadisticas[[#This Row],[E2_Pts_Contraataque]]/Tabla_Estadisticas[[#This Row],[E2_Pts_Totales]]</f>
        <v>#DIV/0!</v>
      </c>
      <c r="AW823" s="30">
        <v>1451</v>
      </c>
      <c r="AX823" s="31">
        <v>42391</v>
      </c>
      <c r="AY823" s="30">
        <f>_xlfn.XLOOKUP(Auxiliar!A1452,Equipos!$B$2:$B$24,Equipos!$A$2:$A$24,"error",0)</f>
        <v>12</v>
      </c>
      <c r="AZ823" s="30">
        <f>_xlfn.XLOOKUP(Auxiliar!B1452,Equipos!$B$2:$B$24,Equipos!$A$2:$A$24,"error",0)</f>
        <v>16</v>
      </c>
      <c r="BA823" s="30">
        <v>3</v>
      </c>
      <c r="BB823" s="30">
        <v>0</v>
      </c>
    </row>
    <row r="824" spans="1:54" x14ac:dyDescent="0.25">
      <c r="A824" t="s">
        <v>41</v>
      </c>
      <c r="B824" t="s">
        <v>92</v>
      </c>
      <c r="L824" t="s">
        <v>47</v>
      </c>
      <c r="M824" t="s">
        <v>106</v>
      </c>
      <c r="N824" t="s">
        <v>99</v>
      </c>
      <c r="O824" s="2">
        <v>0.53</v>
      </c>
      <c r="P824" s="2">
        <v>15</v>
      </c>
      <c r="Q824" t="s">
        <v>45</v>
      </c>
      <c r="R824" t="s">
        <v>44</v>
      </c>
      <c r="S824">
        <v>3.4</v>
      </c>
      <c r="T824">
        <v>3</v>
      </c>
      <c r="U824">
        <v>32</v>
      </c>
      <c r="V824">
        <v>47</v>
      </c>
      <c r="W824" s="2">
        <v>0.46</v>
      </c>
      <c r="X824" s="2">
        <v>18</v>
      </c>
      <c r="Y824">
        <v>11</v>
      </c>
      <c r="Z824">
        <v>18</v>
      </c>
      <c r="AA824">
        <v>3.6</v>
      </c>
      <c r="AC824" s="26">
        <v>1451</v>
      </c>
      <c r="AD824" s="27">
        <v>12</v>
      </c>
      <c r="AE824" s="27">
        <v>16</v>
      </c>
      <c r="AF824" s="26">
        <v>57</v>
      </c>
      <c r="AG824" s="26">
        <v>73</v>
      </c>
      <c r="AH824" s="26">
        <v>8</v>
      </c>
      <c r="AI824" s="26">
        <v>2.33</v>
      </c>
      <c r="AJ824" s="26">
        <v>40</v>
      </c>
      <c r="AK824" s="28">
        <v>1</v>
      </c>
      <c r="AL824" s="28" t="e">
        <f>Tabla_Estadisticas[[#This Row],[E1_Pts_Saque]]+Tabla_Estadisticas[[#This Row],[E1_Error_Saque]]/Tabla_Estadisticas[[#This Row],[E1_Total_Saques]]</f>
        <v>#DIV/0!</v>
      </c>
      <c r="AM824" s="28" t="e">
        <f>Tabla_Estadisticas[[#This Row],[E1_Pts_Contraataque]]/Tabla_Estadisticas[[#This Row],[E1_Total_Saques]]</f>
        <v>#DIV/0!</v>
      </c>
      <c r="AN824" s="26">
        <v>38</v>
      </c>
      <c r="AO824" s="26">
        <v>51</v>
      </c>
      <c r="AP824" s="26">
        <v>11</v>
      </c>
      <c r="AQ824" s="26">
        <v>0.33</v>
      </c>
      <c r="AR824" s="26">
        <v>65</v>
      </c>
      <c r="AS824" s="29">
        <v>7</v>
      </c>
      <c r="AT824" s="28" t="e">
        <f>Tabla_Estadisticas[[#This Row],[E2_Pts_Saque]]+Tabla_Estadisticas[[#This Row],[E2_Error_Saque]]/Tabla_Estadisticas[[#This Row],[E2_Total_Saques]]</f>
        <v>#DIV/0!</v>
      </c>
      <c r="AU824" s="28" t="e">
        <f>Tabla_Estadisticas[[#This Row],[E2_Pts_Contraataque]]/Tabla_Estadisticas[[#This Row],[E2_Pts_Totales]]</f>
        <v>#DIV/0!</v>
      </c>
      <c r="AW824" s="22">
        <v>1452</v>
      </c>
      <c r="AX824" s="32">
        <v>42399</v>
      </c>
      <c r="AY824" s="22">
        <f>_xlfn.XLOOKUP(Auxiliar!A1453,Equipos!$B$2:$B$24,Equipos!$A$2:$A$24,"error",0)</f>
        <v>21</v>
      </c>
      <c r="AZ824" s="22">
        <f>_xlfn.XLOOKUP(Auxiliar!B1453,Equipos!$B$2:$B$24,Equipos!$A$2:$A$24,"error",0)</f>
        <v>12</v>
      </c>
      <c r="BA824" s="22">
        <v>1</v>
      </c>
      <c r="BB824" s="22">
        <v>3</v>
      </c>
    </row>
    <row r="825" spans="1:54" x14ac:dyDescent="0.25">
      <c r="A825" t="s">
        <v>92</v>
      </c>
      <c r="B825" t="s">
        <v>41</v>
      </c>
      <c r="L825" t="s">
        <v>77</v>
      </c>
      <c r="M825" t="s">
        <v>146</v>
      </c>
      <c r="N825" t="s">
        <v>56</v>
      </c>
      <c r="O825" s="2">
        <v>0.4</v>
      </c>
      <c r="P825" s="2">
        <v>13</v>
      </c>
      <c r="Q825" t="s">
        <v>77</v>
      </c>
      <c r="R825" t="s">
        <v>79</v>
      </c>
      <c r="S825">
        <v>2</v>
      </c>
      <c r="T825">
        <v>8</v>
      </c>
      <c r="U825">
        <v>27</v>
      </c>
      <c r="V825">
        <v>40</v>
      </c>
      <c r="W825" s="2">
        <v>0.49</v>
      </c>
      <c r="X825" s="2">
        <v>15</v>
      </c>
      <c r="Y825">
        <v>10</v>
      </c>
      <c r="Z825">
        <v>5</v>
      </c>
      <c r="AA825">
        <v>1.25</v>
      </c>
      <c r="AC825" s="22">
        <v>1452</v>
      </c>
      <c r="AD825" s="23">
        <v>21</v>
      </c>
      <c r="AE825" s="23">
        <v>12</v>
      </c>
      <c r="AF825" s="22">
        <v>67</v>
      </c>
      <c r="AG825" s="22">
        <v>85</v>
      </c>
      <c r="AH825" s="22">
        <v>7</v>
      </c>
      <c r="AI825" s="22">
        <v>0.5</v>
      </c>
      <c r="AJ825" s="22">
        <v>84</v>
      </c>
      <c r="AK825" s="24">
        <v>3</v>
      </c>
      <c r="AL825" s="24" t="e">
        <f>Tabla_Estadisticas[[#This Row],[E1_Pts_Saque]]+Tabla_Estadisticas[[#This Row],[E1_Error_Saque]]/Tabla_Estadisticas[[#This Row],[E1_Total_Saques]]</f>
        <v>#DIV/0!</v>
      </c>
      <c r="AM825" s="24" t="e">
        <f>Tabla_Estadisticas[[#This Row],[E1_Pts_Contraataque]]/Tabla_Estadisticas[[#This Row],[E1_Total_Saques]]</f>
        <v>#DIV/0!</v>
      </c>
      <c r="AN825" s="22">
        <v>76</v>
      </c>
      <c r="AO825" s="22">
        <v>94</v>
      </c>
      <c r="AP825" s="22">
        <v>10</v>
      </c>
      <c r="AQ825" s="22">
        <v>0.75</v>
      </c>
      <c r="AR825" s="22">
        <v>78</v>
      </c>
      <c r="AS825" s="25">
        <v>2</v>
      </c>
      <c r="AT825" s="24" t="e">
        <f>Tabla_Estadisticas[[#This Row],[E2_Pts_Saque]]+Tabla_Estadisticas[[#This Row],[E2_Error_Saque]]/Tabla_Estadisticas[[#This Row],[E2_Total_Saques]]</f>
        <v>#DIV/0!</v>
      </c>
      <c r="AU825" s="24" t="e">
        <f>Tabla_Estadisticas[[#This Row],[E2_Pts_Contraataque]]/Tabla_Estadisticas[[#This Row],[E2_Pts_Totales]]</f>
        <v>#DIV/0!</v>
      </c>
      <c r="AW825" s="30">
        <v>1453</v>
      </c>
      <c r="AX825" s="31">
        <v>42399</v>
      </c>
      <c r="AY825" s="30">
        <f>_xlfn.XLOOKUP(Auxiliar!A1454,Equipos!$B$2:$B$24,Equipos!$A$2:$A$24,"error",0)</f>
        <v>16</v>
      </c>
      <c r="AZ825" s="30">
        <f>_xlfn.XLOOKUP(Auxiliar!B1454,Equipos!$B$2:$B$24,Equipos!$A$2:$A$24,"error",0)</f>
        <v>15</v>
      </c>
      <c r="BA825" s="30">
        <v>0</v>
      </c>
      <c r="BB825" s="30">
        <v>3</v>
      </c>
    </row>
    <row r="826" spans="1:54" x14ac:dyDescent="0.25">
      <c r="A826" t="s">
        <v>53</v>
      </c>
      <c r="B826" t="s">
        <v>100</v>
      </c>
      <c r="L826" t="s">
        <v>79</v>
      </c>
      <c r="M826" t="s">
        <v>65</v>
      </c>
      <c r="N826" t="s">
        <v>142</v>
      </c>
      <c r="O826" s="2">
        <v>0.43</v>
      </c>
      <c r="P826" s="2">
        <v>10</v>
      </c>
      <c r="Q826" t="s">
        <v>45</v>
      </c>
      <c r="R826" t="s">
        <v>47</v>
      </c>
      <c r="S826">
        <v>1.2</v>
      </c>
      <c r="T826">
        <v>3</v>
      </c>
      <c r="U826">
        <v>22</v>
      </c>
      <c r="V826">
        <v>36</v>
      </c>
      <c r="W826" s="2">
        <v>0.41</v>
      </c>
      <c r="X826" s="2">
        <v>20</v>
      </c>
      <c r="Y826">
        <v>12</v>
      </c>
      <c r="Z826">
        <v>6</v>
      </c>
      <c r="AA826">
        <v>1.2</v>
      </c>
      <c r="AC826" s="26">
        <v>1453</v>
      </c>
      <c r="AD826" s="27">
        <v>16</v>
      </c>
      <c r="AE826" s="27">
        <v>15</v>
      </c>
      <c r="AF826" s="26">
        <v>43</v>
      </c>
      <c r="AG826" s="26">
        <v>66</v>
      </c>
      <c r="AH826" s="26">
        <v>14</v>
      </c>
      <c r="AI826" s="26">
        <v>0.67</v>
      </c>
      <c r="AJ826" s="26">
        <v>57</v>
      </c>
      <c r="AK826" s="28">
        <v>5</v>
      </c>
      <c r="AL826" s="28" t="e">
        <f>Tabla_Estadisticas[[#This Row],[E1_Pts_Saque]]+Tabla_Estadisticas[[#This Row],[E1_Error_Saque]]/Tabla_Estadisticas[[#This Row],[E1_Total_Saques]]</f>
        <v>#DIV/0!</v>
      </c>
      <c r="AM826" s="28" t="e">
        <f>Tabla_Estadisticas[[#This Row],[E1_Pts_Contraataque]]/Tabla_Estadisticas[[#This Row],[E1_Total_Saques]]</f>
        <v>#DIV/0!</v>
      </c>
      <c r="AN826" s="26">
        <v>53</v>
      </c>
      <c r="AO826" s="26">
        <v>74</v>
      </c>
      <c r="AP826" s="26">
        <v>17</v>
      </c>
      <c r="AQ826" s="26">
        <v>1.67</v>
      </c>
      <c r="AR826" s="26">
        <v>52</v>
      </c>
      <c r="AS826" s="29">
        <v>2</v>
      </c>
      <c r="AT826" s="28" t="e">
        <f>Tabla_Estadisticas[[#This Row],[E2_Pts_Saque]]+Tabla_Estadisticas[[#This Row],[E2_Error_Saque]]/Tabla_Estadisticas[[#This Row],[E2_Total_Saques]]</f>
        <v>#DIV/0!</v>
      </c>
      <c r="AU826" s="28" t="e">
        <f>Tabla_Estadisticas[[#This Row],[E2_Pts_Contraataque]]/Tabla_Estadisticas[[#This Row],[E2_Pts_Totales]]</f>
        <v>#DIV/0!</v>
      </c>
      <c r="AW826" s="22">
        <v>1454</v>
      </c>
      <c r="AX826" s="32">
        <v>42399</v>
      </c>
      <c r="AY826" s="22">
        <f>_xlfn.XLOOKUP(Auxiliar!A1455,Equipos!$B$2:$B$24,Equipos!$A$2:$A$24,"error",0)</f>
        <v>14</v>
      </c>
      <c r="AZ826" s="22">
        <f>_xlfn.XLOOKUP(Auxiliar!B1455,Equipos!$B$2:$B$24,Equipos!$A$2:$A$24,"error",0)</f>
        <v>18</v>
      </c>
      <c r="BA826" s="22">
        <v>3</v>
      </c>
      <c r="BB826" s="22">
        <v>1</v>
      </c>
    </row>
    <row r="827" spans="1:54" x14ac:dyDescent="0.25">
      <c r="A827" t="s">
        <v>100</v>
      </c>
      <c r="B827" t="s">
        <v>53</v>
      </c>
      <c r="L827" t="s">
        <v>69</v>
      </c>
      <c r="M827" t="s">
        <v>107</v>
      </c>
      <c r="N827" t="s">
        <v>66</v>
      </c>
      <c r="O827" s="2">
        <v>0.39</v>
      </c>
      <c r="P827" s="2">
        <v>12</v>
      </c>
      <c r="Q827" t="s">
        <v>69</v>
      </c>
      <c r="R827" t="s">
        <v>45</v>
      </c>
      <c r="S827">
        <v>2.75</v>
      </c>
      <c r="T827">
        <v>6</v>
      </c>
      <c r="U827">
        <v>31</v>
      </c>
      <c r="V827">
        <v>34</v>
      </c>
      <c r="W827" s="2">
        <v>0.4</v>
      </c>
      <c r="X827" s="2">
        <v>19</v>
      </c>
      <c r="Y827">
        <v>5</v>
      </c>
      <c r="Z827">
        <v>8</v>
      </c>
      <c r="AA827">
        <v>2</v>
      </c>
      <c r="AC827" s="22">
        <v>1454</v>
      </c>
      <c r="AD827" s="23">
        <v>14</v>
      </c>
      <c r="AE827" s="23">
        <v>18</v>
      </c>
      <c r="AF827" s="22">
        <v>75</v>
      </c>
      <c r="AG827" s="22">
        <v>100</v>
      </c>
      <c r="AH827" s="22">
        <v>13</v>
      </c>
      <c r="AI827" s="22">
        <v>1</v>
      </c>
      <c r="AJ827" s="22">
        <v>78</v>
      </c>
      <c r="AK827" s="24">
        <v>3</v>
      </c>
      <c r="AL827" s="24" t="e">
        <f>Tabla_Estadisticas[[#This Row],[E1_Pts_Saque]]+Tabla_Estadisticas[[#This Row],[E1_Error_Saque]]/Tabla_Estadisticas[[#This Row],[E1_Total_Saques]]</f>
        <v>#DIV/0!</v>
      </c>
      <c r="AM827" s="24" t="e">
        <f>Tabla_Estadisticas[[#This Row],[E1_Pts_Contraataque]]/Tabla_Estadisticas[[#This Row],[E1_Total_Saques]]</f>
        <v>#DIV/0!</v>
      </c>
      <c r="AN827" s="22">
        <v>66</v>
      </c>
      <c r="AO827" s="22">
        <v>90</v>
      </c>
      <c r="AP827" s="22">
        <v>12</v>
      </c>
      <c r="AQ827" s="22">
        <v>0.75</v>
      </c>
      <c r="AR827" s="22">
        <v>87</v>
      </c>
      <c r="AS827" s="25">
        <v>4</v>
      </c>
      <c r="AT827" s="24" t="e">
        <f>Tabla_Estadisticas[[#This Row],[E2_Pts_Saque]]+Tabla_Estadisticas[[#This Row],[E2_Error_Saque]]/Tabla_Estadisticas[[#This Row],[E2_Total_Saques]]</f>
        <v>#DIV/0!</v>
      </c>
      <c r="AU827" s="24" t="e">
        <f>Tabla_Estadisticas[[#This Row],[E2_Pts_Contraataque]]/Tabla_Estadisticas[[#This Row],[E2_Pts_Totales]]</f>
        <v>#DIV/0!</v>
      </c>
      <c r="AW827" s="30">
        <v>1455</v>
      </c>
      <c r="AX827" s="31">
        <v>42401</v>
      </c>
      <c r="AY827" s="30">
        <f>_xlfn.XLOOKUP(Auxiliar!A1456,Equipos!$B$2:$B$24,Equipos!$A$2:$A$24,"error",0)</f>
        <v>1</v>
      </c>
      <c r="AZ827" s="30">
        <f>_xlfn.XLOOKUP(Auxiliar!B1456,Equipos!$B$2:$B$24,Equipos!$A$2:$A$24,"error",0)</f>
        <v>2</v>
      </c>
      <c r="BA827" s="30">
        <v>1</v>
      </c>
      <c r="BB827" s="30">
        <v>3</v>
      </c>
    </row>
    <row r="828" spans="1:54" x14ac:dyDescent="0.25">
      <c r="A828" t="s">
        <v>100</v>
      </c>
      <c r="B828" t="s">
        <v>53</v>
      </c>
      <c r="L828" t="s">
        <v>98</v>
      </c>
      <c r="M828" t="s">
        <v>141</v>
      </c>
      <c r="N828" t="s">
        <v>99</v>
      </c>
      <c r="O828" s="2">
        <v>0.56000000000000005</v>
      </c>
      <c r="P828" s="2">
        <v>21</v>
      </c>
      <c r="Q828" t="s">
        <v>49</v>
      </c>
      <c r="R828" t="s">
        <v>45</v>
      </c>
      <c r="S828">
        <v>2.75</v>
      </c>
      <c r="T828">
        <v>5</v>
      </c>
      <c r="U828">
        <v>11</v>
      </c>
      <c r="V828">
        <v>47</v>
      </c>
      <c r="W828" s="2">
        <v>0.63</v>
      </c>
      <c r="X828" s="2">
        <v>13</v>
      </c>
      <c r="Y828">
        <v>6</v>
      </c>
      <c r="Z828">
        <v>7</v>
      </c>
      <c r="AA828">
        <v>1.75</v>
      </c>
      <c r="AC828" s="26">
        <v>1455</v>
      </c>
      <c r="AD828" s="27">
        <v>1</v>
      </c>
      <c r="AE828" s="27">
        <v>2</v>
      </c>
      <c r="AF828" s="26">
        <v>79</v>
      </c>
      <c r="AG828" s="26">
        <v>100</v>
      </c>
      <c r="AH828" s="26">
        <v>15</v>
      </c>
      <c r="AI828" s="26">
        <v>1.25</v>
      </c>
      <c r="AJ828" s="26">
        <v>87</v>
      </c>
      <c r="AK828" s="28">
        <v>5</v>
      </c>
      <c r="AL828" s="28" t="e">
        <f>Tabla_Estadisticas[[#This Row],[E1_Pts_Saque]]+Tabla_Estadisticas[[#This Row],[E1_Error_Saque]]/Tabla_Estadisticas[[#This Row],[E1_Total_Saques]]</f>
        <v>#DIV/0!</v>
      </c>
      <c r="AM828" s="28" t="e">
        <f>Tabla_Estadisticas[[#This Row],[E1_Pts_Contraataque]]/Tabla_Estadisticas[[#This Row],[E1_Total_Saques]]</f>
        <v>#DIV/0!</v>
      </c>
      <c r="AN828" s="26">
        <v>74</v>
      </c>
      <c r="AO828" s="26">
        <v>102</v>
      </c>
      <c r="AP828" s="26">
        <v>15</v>
      </c>
      <c r="AQ828" s="26">
        <v>1.25</v>
      </c>
      <c r="AR828" s="26">
        <v>85</v>
      </c>
      <c r="AS828" s="29">
        <v>5</v>
      </c>
      <c r="AT828" s="28" t="e">
        <f>Tabla_Estadisticas[[#This Row],[E2_Pts_Saque]]+Tabla_Estadisticas[[#This Row],[E2_Error_Saque]]/Tabla_Estadisticas[[#This Row],[E2_Total_Saques]]</f>
        <v>#DIV/0!</v>
      </c>
      <c r="AU828" s="28" t="e">
        <f>Tabla_Estadisticas[[#This Row],[E2_Pts_Contraataque]]/Tabla_Estadisticas[[#This Row],[E2_Pts_Totales]]</f>
        <v>#DIV/0!</v>
      </c>
      <c r="AW828" s="22">
        <v>1456</v>
      </c>
      <c r="AX828" s="32">
        <v>42398</v>
      </c>
      <c r="AY828" s="22">
        <f>_xlfn.XLOOKUP(Auxiliar!A1457,Equipos!$B$2:$B$24,Equipos!$A$2:$A$24,"error",0)</f>
        <v>17</v>
      </c>
      <c r="AZ828" s="22">
        <f>_xlfn.XLOOKUP(Auxiliar!B1457,Equipos!$B$2:$B$24,Equipos!$A$2:$A$24,"error",0)</f>
        <v>13</v>
      </c>
      <c r="BA828" s="22">
        <v>0</v>
      </c>
      <c r="BB828" s="22">
        <v>3</v>
      </c>
    </row>
    <row r="829" spans="1:54" x14ac:dyDescent="0.25">
      <c r="A829" t="s">
        <v>82</v>
      </c>
      <c r="B829" t="s">
        <v>101</v>
      </c>
      <c r="L829" t="s">
        <v>58</v>
      </c>
      <c r="M829" t="s">
        <v>65</v>
      </c>
      <c r="N829" t="s">
        <v>142</v>
      </c>
      <c r="O829" s="2">
        <v>0.42</v>
      </c>
      <c r="P829" s="2">
        <v>8</v>
      </c>
      <c r="Q829" t="s">
        <v>47</v>
      </c>
      <c r="R829" t="s">
        <v>68</v>
      </c>
      <c r="S829">
        <v>0.75</v>
      </c>
      <c r="T829">
        <v>10</v>
      </c>
      <c r="U829">
        <v>19</v>
      </c>
      <c r="V829">
        <v>39</v>
      </c>
      <c r="W829" s="2">
        <v>0.54</v>
      </c>
      <c r="X829" s="2">
        <v>22</v>
      </c>
      <c r="Y829">
        <v>7</v>
      </c>
      <c r="Z829">
        <v>10</v>
      </c>
      <c r="AA829">
        <v>2.5</v>
      </c>
      <c r="AC829" s="22">
        <v>1456</v>
      </c>
      <c r="AD829" s="23">
        <v>17</v>
      </c>
      <c r="AE829" s="23">
        <v>13</v>
      </c>
      <c r="AF829" s="22">
        <v>36</v>
      </c>
      <c r="AG829" s="22">
        <v>60</v>
      </c>
      <c r="AH829" s="22">
        <v>7</v>
      </c>
      <c r="AI829" s="22">
        <v>1</v>
      </c>
      <c r="AJ829" s="22">
        <v>60</v>
      </c>
      <c r="AK829" s="24">
        <v>8</v>
      </c>
      <c r="AL829" s="24" t="e">
        <f>Tabla_Estadisticas[[#This Row],[E1_Pts_Saque]]+Tabla_Estadisticas[[#This Row],[E1_Error_Saque]]/Tabla_Estadisticas[[#This Row],[E1_Total_Saques]]</f>
        <v>#DIV/0!</v>
      </c>
      <c r="AM829" s="24" t="e">
        <f>Tabla_Estadisticas[[#This Row],[E1_Pts_Contraataque]]/Tabla_Estadisticas[[#This Row],[E1_Total_Saques]]</f>
        <v>#DIV/0!</v>
      </c>
      <c r="AN829" s="22">
        <v>57</v>
      </c>
      <c r="AO829" s="22">
        <v>73</v>
      </c>
      <c r="AP829" s="22">
        <v>13</v>
      </c>
      <c r="AQ829" s="22">
        <v>2.67</v>
      </c>
      <c r="AR829" s="22">
        <v>53</v>
      </c>
      <c r="AS829" s="25">
        <v>3</v>
      </c>
      <c r="AT829" s="24" t="e">
        <f>Tabla_Estadisticas[[#This Row],[E2_Pts_Saque]]+Tabla_Estadisticas[[#This Row],[E2_Error_Saque]]/Tabla_Estadisticas[[#This Row],[E2_Total_Saques]]</f>
        <v>#DIV/0!</v>
      </c>
      <c r="AU829" s="24" t="e">
        <f>Tabla_Estadisticas[[#This Row],[E2_Pts_Contraataque]]/Tabla_Estadisticas[[#This Row],[E2_Pts_Totales]]</f>
        <v>#DIV/0!</v>
      </c>
      <c r="AW829" s="30">
        <v>1457</v>
      </c>
      <c r="AX829" s="31">
        <v>42400</v>
      </c>
      <c r="AY829" s="30">
        <f>_xlfn.XLOOKUP(Auxiliar!A1458,Equipos!$B$2:$B$24,Equipos!$A$2:$A$24,"error",0)</f>
        <v>7</v>
      </c>
      <c r="AZ829" s="30">
        <f>_xlfn.XLOOKUP(Auxiliar!B1458,Equipos!$B$2:$B$24,Equipos!$A$2:$A$24,"error",0)</f>
        <v>20</v>
      </c>
      <c r="BA829" s="30">
        <v>3</v>
      </c>
      <c r="BB829" s="30">
        <v>1</v>
      </c>
    </row>
    <row r="830" spans="1:54" x14ac:dyDescent="0.25">
      <c r="A830" t="s">
        <v>101</v>
      </c>
      <c r="B830" t="s">
        <v>82</v>
      </c>
      <c r="L830" t="s">
        <v>98</v>
      </c>
      <c r="M830" t="s">
        <v>95</v>
      </c>
      <c r="N830" t="s">
        <v>152</v>
      </c>
      <c r="O830" s="2">
        <v>0.42</v>
      </c>
      <c r="P830" s="2">
        <v>28</v>
      </c>
      <c r="Q830" t="s">
        <v>79</v>
      </c>
      <c r="R830" t="s">
        <v>69</v>
      </c>
      <c r="S830">
        <v>2.25</v>
      </c>
      <c r="T830">
        <v>5</v>
      </c>
      <c r="U830">
        <v>28</v>
      </c>
      <c r="V830">
        <v>32</v>
      </c>
      <c r="W830" s="2">
        <v>0.43</v>
      </c>
      <c r="X830" s="2">
        <v>22</v>
      </c>
      <c r="Y830">
        <v>10</v>
      </c>
      <c r="Z830">
        <v>9</v>
      </c>
      <c r="AA830">
        <v>2.25</v>
      </c>
      <c r="AC830" s="26">
        <v>1457</v>
      </c>
      <c r="AD830" s="27">
        <v>7</v>
      </c>
      <c r="AE830" s="27">
        <v>20</v>
      </c>
      <c r="AF830" s="26">
        <v>72</v>
      </c>
      <c r="AG830" s="26">
        <v>100</v>
      </c>
      <c r="AH830" s="26">
        <v>18</v>
      </c>
      <c r="AI830" s="26">
        <v>1.5</v>
      </c>
      <c r="AJ830" s="26">
        <v>76</v>
      </c>
      <c r="AK830" s="28">
        <v>6</v>
      </c>
      <c r="AL830" s="28" t="e">
        <f>Tabla_Estadisticas[[#This Row],[E1_Pts_Saque]]+Tabla_Estadisticas[[#This Row],[E1_Error_Saque]]/Tabla_Estadisticas[[#This Row],[E1_Total_Saques]]</f>
        <v>#DIV/0!</v>
      </c>
      <c r="AM830" s="28" t="e">
        <f>Tabla_Estadisticas[[#This Row],[E1_Pts_Contraataque]]/Tabla_Estadisticas[[#This Row],[E1_Total_Saques]]</f>
        <v>#DIV/0!</v>
      </c>
      <c r="AN830" s="26">
        <v>62</v>
      </c>
      <c r="AO830" s="26">
        <v>94</v>
      </c>
      <c r="AP830" s="26">
        <v>18</v>
      </c>
      <c r="AQ830" s="26">
        <v>1.5</v>
      </c>
      <c r="AR830" s="26">
        <v>82</v>
      </c>
      <c r="AS830" s="29">
        <v>6</v>
      </c>
      <c r="AT830" s="28" t="e">
        <f>Tabla_Estadisticas[[#This Row],[E2_Pts_Saque]]+Tabla_Estadisticas[[#This Row],[E2_Error_Saque]]/Tabla_Estadisticas[[#This Row],[E2_Total_Saques]]</f>
        <v>#DIV/0!</v>
      </c>
      <c r="AU830" s="28" t="e">
        <f>Tabla_Estadisticas[[#This Row],[E2_Pts_Contraataque]]/Tabla_Estadisticas[[#This Row],[E2_Pts_Totales]]</f>
        <v>#DIV/0!</v>
      </c>
      <c r="AW830" s="22">
        <v>1458</v>
      </c>
      <c r="AX830" s="32">
        <v>42399</v>
      </c>
      <c r="AY830" s="22">
        <f>_xlfn.XLOOKUP(Auxiliar!A1459,Equipos!$B$2:$B$24,Equipos!$A$2:$A$24,"error",0)</f>
        <v>5</v>
      </c>
      <c r="AZ830" s="22">
        <f>_xlfn.XLOOKUP(Auxiliar!B1459,Equipos!$B$2:$B$24,Equipos!$A$2:$A$24,"error",0)</f>
        <v>8</v>
      </c>
      <c r="BA830" s="22">
        <v>0</v>
      </c>
      <c r="BB830" s="22">
        <v>3</v>
      </c>
    </row>
    <row r="831" spans="1:54" x14ac:dyDescent="0.25">
      <c r="A831" t="s">
        <v>71</v>
      </c>
      <c r="B831" t="s">
        <v>63</v>
      </c>
      <c r="L831" t="s">
        <v>69</v>
      </c>
      <c r="M831" t="s">
        <v>117</v>
      </c>
      <c r="N831" t="s">
        <v>132</v>
      </c>
      <c r="O831" s="2">
        <v>0.43</v>
      </c>
      <c r="P831" s="2">
        <v>20</v>
      </c>
      <c r="Q831" t="s">
        <v>77</v>
      </c>
      <c r="R831" t="s">
        <v>79</v>
      </c>
      <c r="S831">
        <v>2</v>
      </c>
      <c r="T831">
        <v>14</v>
      </c>
      <c r="U831">
        <v>26</v>
      </c>
      <c r="V831">
        <v>32</v>
      </c>
      <c r="W831" s="2">
        <v>0.4</v>
      </c>
      <c r="X831" s="2">
        <v>20</v>
      </c>
      <c r="Y831">
        <v>10</v>
      </c>
      <c r="Z831">
        <v>5</v>
      </c>
      <c r="AA831">
        <v>1.25</v>
      </c>
      <c r="AC831" s="22">
        <v>1458</v>
      </c>
      <c r="AD831" s="23">
        <v>5</v>
      </c>
      <c r="AE831" s="23">
        <v>8</v>
      </c>
      <c r="AF831" s="22">
        <v>41</v>
      </c>
      <c r="AG831" s="22">
        <v>68</v>
      </c>
      <c r="AH831" s="22">
        <v>17</v>
      </c>
      <c r="AI831" s="22">
        <v>1</v>
      </c>
      <c r="AJ831" s="22">
        <v>58</v>
      </c>
      <c r="AK831" s="24">
        <v>7</v>
      </c>
      <c r="AL831" s="24" t="e">
        <f>Tabla_Estadisticas[[#This Row],[E1_Pts_Saque]]+Tabla_Estadisticas[[#This Row],[E1_Error_Saque]]/Tabla_Estadisticas[[#This Row],[E1_Total_Saques]]</f>
        <v>#DIV/0!</v>
      </c>
      <c r="AM831" s="24" t="e">
        <f>Tabla_Estadisticas[[#This Row],[E1_Pts_Contraataque]]/Tabla_Estadisticas[[#This Row],[E1_Total_Saques]]</f>
        <v>#DIV/0!</v>
      </c>
      <c r="AN831" s="22">
        <v>54</v>
      </c>
      <c r="AO831" s="22">
        <v>76</v>
      </c>
      <c r="AP831" s="22">
        <v>18</v>
      </c>
      <c r="AQ831" s="22">
        <v>2.33</v>
      </c>
      <c r="AR831" s="22">
        <v>51</v>
      </c>
      <c r="AS831" s="25">
        <v>3</v>
      </c>
      <c r="AT831" s="24" t="e">
        <f>Tabla_Estadisticas[[#This Row],[E2_Pts_Saque]]+Tabla_Estadisticas[[#This Row],[E2_Error_Saque]]/Tabla_Estadisticas[[#This Row],[E2_Total_Saques]]</f>
        <v>#DIV/0!</v>
      </c>
      <c r="AU831" s="24" t="e">
        <f>Tabla_Estadisticas[[#This Row],[E2_Pts_Contraataque]]/Tabla_Estadisticas[[#This Row],[E2_Pts_Totales]]</f>
        <v>#DIV/0!</v>
      </c>
      <c r="AW831" s="30">
        <v>1459</v>
      </c>
      <c r="AX831" s="31">
        <v>42410</v>
      </c>
      <c r="AY831" s="30">
        <f>_xlfn.XLOOKUP(Auxiliar!A1460,Equipos!$B$2:$B$24,Equipos!$A$2:$A$24,"error",0)</f>
        <v>7</v>
      </c>
      <c r="AZ831" s="30">
        <f>_xlfn.XLOOKUP(Auxiliar!B1460,Equipos!$B$2:$B$24,Equipos!$A$2:$A$24,"error",0)</f>
        <v>21</v>
      </c>
      <c r="BA831" s="30">
        <v>3</v>
      </c>
      <c r="BB831" s="30">
        <v>1</v>
      </c>
    </row>
    <row r="832" spans="1:54" x14ac:dyDescent="0.25">
      <c r="A832" t="s">
        <v>63</v>
      </c>
      <c r="B832" t="s">
        <v>71</v>
      </c>
      <c r="L832" t="s">
        <v>50</v>
      </c>
      <c r="M832" t="s">
        <v>84</v>
      </c>
      <c r="N832" t="s">
        <v>132</v>
      </c>
      <c r="O832" s="2">
        <v>0.55000000000000004</v>
      </c>
      <c r="P832" s="2">
        <v>19</v>
      </c>
      <c r="Q832" t="s">
        <v>98</v>
      </c>
      <c r="R832" t="s">
        <v>49</v>
      </c>
      <c r="S832">
        <v>3.33</v>
      </c>
      <c r="T832">
        <v>7</v>
      </c>
      <c r="U832">
        <v>21</v>
      </c>
      <c r="V832">
        <v>33</v>
      </c>
      <c r="W832" s="2">
        <v>0.45</v>
      </c>
      <c r="X832" s="2">
        <v>15</v>
      </c>
      <c r="Y832">
        <v>11</v>
      </c>
      <c r="Z832">
        <v>6</v>
      </c>
      <c r="AA832">
        <v>2</v>
      </c>
      <c r="AC832" s="26">
        <v>1459</v>
      </c>
      <c r="AD832" s="27">
        <v>7</v>
      </c>
      <c r="AE832" s="27">
        <v>21</v>
      </c>
      <c r="AF832" s="26">
        <v>73</v>
      </c>
      <c r="AG832" s="26">
        <v>93</v>
      </c>
      <c r="AH832" s="26">
        <v>10</v>
      </c>
      <c r="AI832" s="26">
        <v>1.25</v>
      </c>
      <c r="AJ832" s="26">
        <v>80</v>
      </c>
      <c r="AK832" s="28">
        <v>2</v>
      </c>
      <c r="AL832" s="28" t="e">
        <f>Tabla_Estadisticas[[#This Row],[E1_Pts_Saque]]+Tabla_Estadisticas[[#This Row],[E1_Error_Saque]]/Tabla_Estadisticas[[#This Row],[E1_Total_Saques]]</f>
        <v>#DIV/0!</v>
      </c>
      <c r="AM832" s="28" t="e">
        <f>Tabla_Estadisticas[[#This Row],[E1_Pts_Contraataque]]/Tabla_Estadisticas[[#This Row],[E1_Total_Saques]]</f>
        <v>#DIV/0!</v>
      </c>
      <c r="AN832" s="26">
        <v>61</v>
      </c>
      <c r="AO832" s="26">
        <v>88</v>
      </c>
      <c r="AP832" s="26">
        <v>8</v>
      </c>
      <c r="AQ832" s="26">
        <v>0.5</v>
      </c>
      <c r="AR832" s="26">
        <v>83</v>
      </c>
      <c r="AS832" s="29">
        <v>5</v>
      </c>
      <c r="AT832" s="28" t="e">
        <f>Tabla_Estadisticas[[#This Row],[E2_Pts_Saque]]+Tabla_Estadisticas[[#This Row],[E2_Error_Saque]]/Tabla_Estadisticas[[#This Row],[E2_Total_Saques]]</f>
        <v>#DIV/0!</v>
      </c>
      <c r="AU832" s="28" t="e">
        <f>Tabla_Estadisticas[[#This Row],[E2_Pts_Contraataque]]/Tabla_Estadisticas[[#This Row],[E2_Pts_Totales]]</f>
        <v>#DIV/0!</v>
      </c>
      <c r="AW832" s="22">
        <v>1460</v>
      </c>
      <c r="AX832" s="32">
        <v>42410</v>
      </c>
      <c r="AY832" s="22">
        <f>_xlfn.XLOOKUP(Auxiliar!A1461,Equipos!$B$2:$B$24,Equipos!$A$2:$A$24,"error",0)</f>
        <v>8</v>
      </c>
      <c r="AZ832" s="22">
        <f>_xlfn.XLOOKUP(Auxiliar!B1461,Equipos!$B$2:$B$24,Equipos!$A$2:$A$24,"error",0)</f>
        <v>13</v>
      </c>
      <c r="BA832" s="22">
        <v>2</v>
      </c>
      <c r="BB832" s="22">
        <v>3</v>
      </c>
    </row>
    <row r="833" spans="1:54" x14ac:dyDescent="0.25">
      <c r="A833" t="s">
        <v>207</v>
      </c>
      <c r="B833" t="s">
        <v>54</v>
      </c>
      <c r="L833" t="s">
        <v>49</v>
      </c>
      <c r="M833" t="s">
        <v>109</v>
      </c>
      <c r="N833" t="s">
        <v>85</v>
      </c>
      <c r="O833" s="2">
        <v>0.56999999999999995</v>
      </c>
      <c r="P833" s="2">
        <v>29</v>
      </c>
      <c r="Q833" t="s">
        <v>77</v>
      </c>
      <c r="R833" t="s">
        <v>69</v>
      </c>
      <c r="S833">
        <v>1.8</v>
      </c>
      <c r="T833">
        <v>5</v>
      </c>
      <c r="U833">
        <v>25</v>
      </c>
      <c r="V833">
        <v>32</v>
      </c>
      <c r="W833" s="2">
        <v>0.36</v>
      </c>
      <c r="X833" s="2">
        <v>15</v>
      </c>
      <c r="Y833">
        <v>10</v>
      </c>
      <c r="Z833">
        <v>15</v>
      </c>
      <c r="AA833">
        <v>3</v>
      </c>
      <c r="AC833" s="22">
        <v>1460</v>
      </c>
      <c r="AD833" s="23">
        <v>8</v>
      </c>
      <c r="AE833" s="23">
        <v>13</v>
      </c>
      <c r="AF833" s="22">
        <v>81</v>
      </c>
      <c r="AG833" s="22">
        <v>114</v>
      </c>
      <c r="AH833" s="22">
        <v>24</v>
      </c>
      <c r="AI833" s="22">
        <v>1.6</v>
      </c>
      <c r="AJ833" s="22">
        <v>96</v>
      </c>
      <c r="AK833" s="24">
        <v>9</v>
      </c>
      <c r="AL833" s="24" t="e">
        <f>Tabla_Estadisticas[[#This Row],[E1_Pts_Saque]]+Tabla_Estadisticas[[#This Row],[E1_Error_Saque]]/Tabla_Estadisticas[[#This Row],[E1_Total_Saques]]</f>
        <v>#DIV/0!</v>
      </c>
      <c r="AM833" s="24" t="e">
        <f>Tabla_Estadisticas[[#This Row],[E1_Pts_Contraataque]]/Tabla_Estadisticas[[#This Row],[E1_Total_Saques]]</f>
        <v>#DIV/0!</v>
      </c>
      <c r="AN833" s="22">
        <v>77</v>
      </c>
      <c r="AO833" s="22">
        <v>118</v>
      </c>
      <c r="AP833" s="22">
        <v>22</v>
      </c>
      <c r="AQ833" s="22">
        <v>1.8</v>
      </c>
      <c r="AR833" s="22">
        <v>90</v>
      </c>
      <c r="AS833" s="25">
        <v>8</v>
      </c>
      <c r="AT833" s="24" t="e">
        <f>Tabla_Estadisticas[[#This Row],[E2_Pts_Saque]]+Tabla_Estadisticas[[#This Row],[E2_Error_Saque]]/Tabla_Estadisticas[[#This Row],[E2_Total_Saques]]</f>
        <v>#DIV/0!</v>
      </c>
      <c r="AU833" s="24" t="e">
        <f>Tabla_Estadisticas[[#This Row],[E2_Pts_Contraataque]]/Tabla_Estadisticas[[#This Row],[E2_Pts_Totales]]</f>
        <v>#DIV/0!</v>
      </c>
      <c r="AW833" s="30">
        <v>1461</v>
      </c>
      <c r="AX833" s="31">
        <v>42410</v>
      </c>
      <c r="AY833" s="30">
        <f>_xlfn.XLOOKUP(Auxiliar!A1462,Equipos!$B$2:$B$24,Equipos!$A$2:$A$24,"error",0)</f>
        <v>5</v>
      </c>
      <c r="AZ833" s="30">
        <f>_xlfn.XLOOKUP(Auxiliar!B1462,Equipos!$B$2:$B$24,Equipos!$A$2:$A$24,"error",0)</f>
        <v>2</v>
      </c>
      <c r="BA833" s="30">
        <v>3</v>
      </c>
      <c r="BB833" s="30">
        <v>2</v>
      </c>
    </row>
    <row r="834" spans="1:54" x14ac:dyDescent="0.25">
      <c r="A834" t="s">
        <v>54</v>
      </c>
      <c r="B834" t="s">
        <v>207</v>
      </c>
      <c r="L834" t="s">
        <v>58</v>
      </c>
      <c r="M834" t="s">
        <v>50</v>
      </c>
      <c r="N834" t="s">
        <v>44</v>
      </c>
      <c r="O834" s="2">
        <v>0.39</v>
      </c>
      <c r="P834" s="2">
        <v>12</v>
      </c>
      <c r="Q834" t="s">
        <v>98</v>
      </c>
      <c r="R834" t="s">
        <v>45</v>
      </c>
      <c r="S834">
        <v>3.67</v>
      </c>
      <c r="T834">
        <v>4</v>
      </c>
      <c r="U834">
        <v>9</v>
      </c>
      <c r="V834">
        <v>30</v>
      </c>
      <c r="W834" s="2">
        <v>0.5</v>
      </c>
      <c r="X834" s="2">
        <v>22</v>
      </c>
      <c r="Y834">
        <v>3</v>
      </c>
      <c r="Z834">
        <v>1</v>
      </c>
      <c r="AA834">
        <v>0.33</v>
      </c>
      <c r="AC834" s="26">
        <v>1461</v>
      </c>
      <c r="AD834" s="27">
        <v>5</v>
      </c>
      <c r="AE834" s="27">
        <v>2</v>
      </c>
      <c r="AF834" s="26">
        <v>81</v>
      </c>
      <c r="AG834" s="26">
        <v>111</v>
      </c>
      <c r="AH834" s="26">
        <v>14</v>
      </c>
      <c r="AI834" s="26">
        <v>0.2</v>
      </c>
      <c r="AJ834" s="26">
        <v>92</v>
      </c>
      <c r="AK834" s="28">
        <v>3</v>
      </c>
      <c r="AL834" s="28" t="e">
        <f>Tabla_Estadisticas[[#This Row],[E1_Pts_Saque]]+Tabla_Estadisticas[[#This Row],[E1_Error_Saque]]/Tabla_Estadisticas[[#This Row],[E1_Total_Saques]]</f>
        <v>#DIV/0!</v>
      </c>
      <c r="AM834" s="28" t="e">
        <f>Tabla_Estadisticas[[#This Row],[E1_Pts_Contraataque]]/Tabla_Estadisticas[[#This Row],[E1_Total_Saques]]</f>
        <v>#DIV/0!</v>
      </c>
      <c r="AN834" s="26">
        <v>83</v>
      </c>
      <c r="AO834" s="26">
        <v>108</v>
      </c>
      <c r="AP834" s="26">
        <v>16</v>
      </c>
      <c r="AQ834" s="26">
        <v>0.6</v>
      </c>
      <c r="AR834" s="26">
        <v>97</v>
      </c>
      <c r="AS834" s="29">
        <v>1</v>
      </c>
      <c r="AT834" s="28" t="e">
        <f>Tabla_Estadisticas[[#This Row],[E2_Pts_Saque]]+Tabla_Estadisticas[[#This Row],[E2_Error_Saque]]/Tabla_Estadisticas[[#This Row],[E2_Total_Saques]]</f>
        <v>#DIV/0!</v>
      </c>
      <c r="AU834" s="28" t="e">
        <f>Tabla_Estadisticas[[#This Row],[E2_Pts_Contraataque]]/Tabla_Estadisticas[[#This Row],[E2_Pts_Totales]]</f>
        <v>#DIV/0!</v>
      </c>
      <c r="AW834" s="22">
        <v>1462</v>
      </c>
      <c r="AX834" s="32">
        <v>42409</v>
      </c>
      <c r="AY834" s="22">
        <f>_xlfn.XLOOKUP(Auxiliar!A1463,Equipos!$B$2:$B$24,Equipos!$A$2:$A$24,"error",0)</f>
        <v>20</v>
      </c>
      <c r="AZ834" s="22">
        <f>_xlfn.XLOOKUP(Auxiliar!B1463,Equipos!$B$2:$B$24,Equipos!$A$2:$A$24,"error",0)</f>
        <v>18</v>
      </c>
      <c r="BA834" s="22">
        <v>2</v>
      </c>
      <c r="BB834" s="22">
        <v>3</v>
      </c>
    </row>
    <row r="835" spans="1:54" x14ac:dyDescent="0.25">
      <c r="A835" t="s">
        <v>190</v>
      </c>
      <c r="B835" t="s">
        <v>177</v>
      </c>
      <c r="L835" t="s">
        <v>79</v>
      </c>
      <c r="M835" t="s">
        <v>132</v>
      </c>
      <c r="N835" t="s">
        <v>144</v>
      </c>
      <c r="O835" s="2">
        <v>0.48</v>
      </c>
      <c r="P835" s="2">
        <v>16</v>
      </c>
      <c r="Q835" t="s">
        <v>114</v>
      </c>
      <c r="R835" t="s">
        <v>117</v>
      </c>
      <c r="S835">
        <v>2.6</v>
      </c>
      <c r="T835">
        <v>4</v>
      </c>
      <c r="U835">
        <v>24</v>
      </c>
      <c r="V835">
        <v>43</v>
      </c>
      <c r="W835" s="2">
        <v>0.47</v>
      </c>
      <c r="X835" s="2">
        <v>23</v>
      </c>
      <c r="Y835">
        <v>8</v>
      </c>
      <c r="Z835">
        <v>14</v>
      </c>
      <c r="AA835">
        <v>2.8</v>
      </c>
      <c r="AC835" s="22">
        <v>1462</v>
      </c>
      <c r="AD835" s="23">
        <v>20</v>
      </c>
      <c r="AE835" s="23">
        <v>18</v>
      </c>
      <c r="AF835" s="22">
        <v>72</v>
      </c>
      <c r="AG835" s="22">
        <v>101</v>
      </c>
      <c r="AH835" s="22">
        <v>19</v>
      </c>
      <c r="AI835" s="22">
        <v>0.6</v>
      </c>
      <c r="AJ835" s="22">
        <v>87</v>
      </c>
      <c r="AK835" s="24">
        <v>3</v>
      </c>
      <c r="AL835" s="24" t="e">
        <f>Tabla_Estadisticas[[#This Row],[E1_Pts_Saque]]+Tabla_Estadisticas[[#This Row],[E1_Error_Saque]]/Tabla_Estadisticas[[#This Row],[E1_Total_Saques]]</f>
        <v>#DIV/0!</v>
      </c>
      <c r="AM835" s="24" t="e">
        <f>Tabla_Estadisticas[[#This Row],[E1_Pts_Contraataque]]/Tabla_Estadisticas[[#This Row],[E1_Total_Saques]]</f>
        <v>#DIV/0!</v>
      </c>
      <c r="AN835" s="22">
        <v>75</v>
      </c>
      <c r="AO835" s="22">
        <v>106</v>
      </c>
      <c r="AP835" s="22">
        <v>19</v>
      </c>
      <c r="AQ835" s="22">
        <v>0.6</v>
      </c>
      <c r="AR835" s="22">
        <v>82</v>
      </c>
      <c r="AS835" s="25">
        <v>3</v>
      </c>
      <c r="AT835" s="24" t="e">
        <f>Tabla_Estadisticas[[#This Row],[E2_Pts_Saque]]+Tabla_Estadisticas[[#This Row],[E2_Error_Saque]]/Tabla_Estadisticas[[#This Row],[E2_Total_Saques]]</f>
        <v>#DIV/0!</v>
      </c>
      <c r="AU835" s="24" t="e">
        <f>Tabla_Estadisticas[[#This Row],[E2_Pts_Contraataque]]/Tabla_Estadisticas[[#This Row],[E2_Pts_Totales]]</f>
        <v>#DIV/0!</v>
      </c>
      <c r="AW835" s="30">
        <v>1463</v>
      </c>
      <c r="AX835" s="31">
        <v>42410</v>
      </c>
      <c r="AY835" s="30">
        <f>_xlfn.XLOOKUP(Auxiliar!A1464,Equipos!$B$2:$B$24,Equipos!$A$2:$A$24,"error",0)</f>
        <v>17</v>
      </c>
      <c r="AZ835" s="30">
        <f>_xlfn.XLOOKUP(Auxiliar!B1464,Equipos!$B$2:$B$24,Equipos!$A$2:$A$24,"error",0)</f>
        <v>15</v>
      </c>
      <c r="BA835" s="30">
        <v>0</v>
      </c>
      <c r="BB835" s="30">
        <v>3</v>
      </c>
    </row>
    <row r="836" spans="1:54" x14ac:dyDescent="0.25">
      <c r="A836" t="s">
        <v>177</v>
      </c>
      <c r="B836" t="s">
        <v>190</v>
      </c>
      <c r="L836" t="s">
        <v>77</v>
      </c>
      <c r="M836" t="s">
        <v>50</v>
      </c>
      <c r="N836" t="s">
        <v>102</v>
      </c>
      <c r="O836" s="2">
        <v>0.53</v>
      </c>
      <c r="P836" s="2">
        <v>10</v>
      </c>
      <c r="Q836" t="s">
        <v>47</v>
      </c>
      <c r="R836" t="s">
        <v>49</v>
      </c>
      <c r="S836">
        <v>3.33</v>
      </c>
      <c r="T836">
        <v>4</v>
      </c>
      <c r="U836">
        <v>14</v>
      </c>
      <c r="V836">
        <v>27</v>
      </c>
      <c r="W836" s="2">
        <v>0.46</v>
      </c>
      <c r="X836" s="2">
        <v>13</v>
      </c>
      <c r="Y836">
        <v>5</v>
      </c>
      <c r="Z836">
        <v>1</v>
      </c>
      <c r="AA836">
        <v>0.33</v>
      </c>
      <c r="AC836" s="26">
        <v>1463</v>
      </c>
      <c r="AD836" s="27">
        <v>17</v>
      </c>
      <c r="AE836" s="27">
        <v>15</v>
      </c>
      <c r="AF836" s="26">
        <v>42</v>
      </c>
      <c r="AG836" s="26">
        <v>58</v>
      </c>
      <c r="AH836" s="26">
        <v>10</v>
      </c>
      <c r="AI836" s="26">
        <v>1</v>
      </c>
      <c r="AJ836" s="26">
        <v>64</v>
      </c>
      <c r="AK836" s="28">
        <v>8</v>
      </c>
      <c r="AL836" s="28" t="e">
        <f>Tabla_Estadisticas[[#This Row],[E1_Pts_Saque]]+Tabla_Estadisticas[[#This Row],[E1_Error_Saque]]/Tabla_Estadisticas[[#This Row],[E1_Total_Saques]]</f>
        <v>#DIV/0!</v>
      </c>
      <c r="AM836" s="28" t="e">
        <f>Tabla_Estadisticas[[#This Row],[E1_Pts_Contraataque]]/Tabla_Estadisticas[[#This Row],[E1_Total_Saques]]</f>
        <v>#DIV/0!</v>
      </c>
      <c r="AN836" s="26">
        <v>58</v>
      </c>
      <c r="AO836" s="26">
        <v>74</v>
      </c>
      <c r="AP836" s="26">
        <v>10</v>
      </c>
      <c r="AQ836" s="26">
        <v>2.67</v>
      </c>
      <c r="AR836" s="26">
        <v>48</v>
      </c>
      <c r="AS836" s="29">
        <v>3</v>
      </c>
      <c r="AT836" s="28" t="e">
        <f>Tabla_Estadisticas[[#This Row],[E2_Pts_Saque]]+Tabla_Estadisticas[[#This Row],[E2_Error_Saque]]/Tabla_Estadisticas[[#This Row],[E2_Total_Saques]]</f>
        <v>#DIV/0!</v>
      </c>
      <c r="AU836" s="28" t="e">
        <f>Tabla_Estadisticas[[#This Row],[E2_Pts_Contraataque]]/Tabla_Estadisticas[[#This Row],[E2_Pts_Totales]]</f>
        <v>#DIV/0!</v>
      </c>
      <c r="AW836" s="22">
        <v>1464</v>
      </c>
      <c r="AX836" s="32">
        <v>42407</v>
      </c>
      <c r="AY836" s="22">
        <f>_xlfn.XLOOKUP(Auxiliar!A1465,Equipos!$B$2:$B$24,Equipos!$A$2:$A$24,"error",0)</f>
        <v>1</v>
      </c>
      <c r="AZ836" s="22">
        <f>_xlfn.XLOOKUP(Auxiliar!B1465,Equipos!$B$2:$B$24,Equipos!$A$2:$A$24,"error",0)</f>
        <v>12</v>
      </c>
      <c r="BA836" s="22">
        <v>3</v>
      </c>
      <c r="BB836" s="22">
        <v>1</v>
      </c>
    </row>
    <row r="837" spans="1:54" x14ac:dyDescent="0.25">
      <c r="A837" t="s">
        <v>72</v>
      </c>
      <c r="B837" t="s">
        <v>92</v>
      </c>
      <c r="L837" t="s">
        <v>69</v>
      </c>
      <c r="M837" t="s">
        <v>109</v>
      </c>
      <c r="N837" t="s">
        <v>146</v>
      </c>
      <c r="O837" s="2">
        <v>0.4</v>
      </c>
      <c r="P837" s="2">
        <v>13</v>
      </c>
      <c r="Q837" t="s">
        <v>77</v>
      </c>
      <c r="R837" t="s">
        <v>47</v>
      </c>
      <c r="S837">
        <v>2</v>
      </c>
      <c r="T837">
        <v>3</v>
      </c>
      <c r="U837">
        <v>24</v>
      </c>
      <c r="V837">
        <v>21</v>
      </c>
      <c r="W837" s="2">
        <v>0.35</v>
      </c>
      <c r="X837" s="2">
        <v>10</v>
      </c>
      <c r="Y837">
        <v>5</v>
      </c>
      <c r="Z837">
        <v>4</v>
      </c>
      <c r="AA837">
        <v>1.33</v>
      </c>
      <c r="AC837" s="22">
        <v>1464</v>
      </c>
      <c r="AD837" s="23">
        <v>1</v>
      </c>
      <c r="AE837" s="23">
        <v>12</v>
      </c>
      <c r="AF837" s="22">
        <v>84</v>
      </c>
      <c r="AG837" s="22">
        <v>100</v>
      </c>
      <c r="AH837" s="22">
        <v>15</v>
      </c>
      <c r="AI837" s="22">
        <v>2.75</v>
      </c>
      <c r="AJ837" s="22">
        <v>86</v>
      </c>
      <c r="AK837" s="24">
        <v>3</v>
      </c>
      <c r="AL837" s="24" t="e">
        <f>Tabla_Estadisticas[[#This Row],[E1_Pts_Saque]]+Tabla_Estadisticas[[#This Row],[E1_Error_Saque]]/Tabla_Estadisticas[[#This Row],[E1_Total_Saques]]</f>
        <v>#DIV/0!</v>
      </c>
      <c r="AM837" s="24" t="e">
        <f>Tabla_Estadisticas[[#This Row],[E1_Pts_Contraataque]]/Tabla_Estadisticas[[#This Row],[E1_Total_Saques]]</f>
        <v>#DIV/0!</v>
      </c>
      <c r="AN837" s="22">
        <v>66</v>
      </c>
      <c r="AO837" s="22">
        <v>95</v>
      </c>
      <c r="AP837" s="22">
        <v>9</v>
      </c>
      <c r="AQ837" s="22">
        <v>0.75</v>
      </c>
      <c r="AR837" s="22">
        <v>85</v>
      </c>
      <c r="AS837" s="25">
        <v>11</v>
      </c>
      <c r="AT837" s="24" t="e">
        <f>Tabla_Estadisticas[[#This Row],[E2_Pts_Saque]]+Tabla_Estadisticas[[#This Row],[E2_Error_Saque]]/Tabla_Estadisticas[[#This Row],[E2_Total_Saques]]</f>
        <v>#DIV/0!</v>
      </c>
      <c r="AU837" s="24" t="e">
        <f>Tabla_Estadisticas[[#This Row],[E2_Pts_Contraataque]]/Tabla_Estadisticas[[#This Row],[E2_Pts_Totales]]</f>
        <v>#DIV/0!</v>
      </c>
      <c r="AW837" s="30">
        <v>1465</v>
      </c>
      <c r="AX837" s="31">
        <v>42410</v>
      </c>
      <c r="AY837" s="30">
        <f>_xlfn.XLOOKUP(Auxiliar!A1466,Equipos!$B$2:$B$24,Equipos!$A$2:$A$24,"error",0)</f>
        <v>14</v>
      </c>
      <c r="AZ837" s="30">
        <f>_xlfn.XLOOKUP(Auxiliar!B1466,Equipos!$B$2:$B$24,Equipos!$A$2:$A$24,"error",0)</f>
        <v>16</v>
      </c>
      <c r="BA837" s="30">
        <v>1</v>
      </c>
      <c r="BB837" s="30">
        <v>3</v>
      </c>
    </row>
    <row r="838" spans="1:54" x14ac:dyDescent="0.25">
      <c r="A838" t="s">
        <v>71</v>
      </c>
      <c r="B838" t="s">
        <v>42</v>
      </c>
      <c r="L838" t="s">
        <v>98</v>
      </c>
      <c r="M838" t="s">
        <v>146</v>
      </c>
      <c r="N838" t="s">
        <v>89</v>
      </c>
      <c r="O838" s="2">
        <v>0.37</v>
      </c>
      <c r="P838" s="2">
        <v>9</v>
      </c>
      <c r="Q838" t="s">
        <v>50</v>
      </c>
      <c r="R838" t="s">
        <v>47</v>
      </c>
      <c r="S838">
        <v>1.5</v>
      </c>
      <c r="T838">
        <v>6</v>
      </c>
      <c r="U838">
        <v>8</v>
      </c>
      <c r="V838">
        <v>36</v>
      </c>
      <c r="W838" s="2">
        <v>0.5</v>
      </c>
      <c r="X838" s="2">
        <v>13</v>
      </c>
      <c r="Y838">
        <v>12</v>
      </c>
      <c r="Z838">
        <v>8</v>
      </c>
      <c r="AA838">
        <v>2</v>
      </c>
      <c r="AC838" s="26">
        <v>1465</v>
      </c>
      <c r="AD838" s="27">
        <v>14</v>
      </c>
      <c r="AE838" s="27">
        <v>16</v>
      </c>
      <c r="AF838" s="26">
        <v>64</v>
      </c>
      <c r="AG838" s="26">
        <v>87</v>
      </c>
      <c r="AH838" s="26">
        <v>13</v>
      </c>
      <c r="AI838" s="26">
        <v>0.25</v>
      </c>
      <c r="AJ838" s="26">
        <v>91</v>
      </c>
      <c r="AK838" s="28">
        <v>4</v>
      </c>
      <c r="AL838" s="28" t="e">
        <f>Tabla_Estadisticas[[#This Row],[E1_Pts_Saque]]+Tabla_Estadisticas[[#This Row],[E1_Error_Saque]]/Tabla_Estadisticas[[#This Row],[E1_Total_Saques]]</f>
        <v>#DIV/0!</v>
      </c>
      <c r="AM838" s="28" t="e">
        <f>Tabla_Estadisticas[[#This Row],[E1_Pts_Contraataque]]/Tabla_Estadisticas[[#This Row],[E1_Total_Saques]]</f>
        <v>#DIV/0!</v>
      </c>
      <c r="AN838" s="26">
        <v>77</v>
      </c>
      <c r="AO838" s="26">
        <v>100</v>
      </c>
      <c r="AP838" s="26">
        <v>9</v>
      </c>
      <c r="AQ838" s="26">
        <v>1</v>
      </c>
      <c r="AR838" s="26">
        <v>74</v>
      </c>
      <c r="AS838" s="29">
        <v>1</v>
      </c>
      <c r="AT838" s="28" t="e">
        <f>Tabla_Estadisticas[[#This Row],[E2_Pts_Saque]]+Tabla_Estadisticas[[#This Row],[E2_Error_Saque]]/Tabla_Estadisticas[[#This Row],[E2_Total_Saques]]</f>
        <v>#DIV/0!</v>
      </c>
      <c r="AU838" s="28" t="e">
        <f>Tabla_Estadisticas[[#This Row],[E2_Pts_Contraataque]]/Tabla_Estadisticas[[#This Row],[E2_Pts_Totales]]</f>
        <v>#DIV/0!</v>
      </c>
      <c r="AW838" s="22">
        <v>1466</v>
      </c>
      <c r="AX838" s="32">
        <v>42413</v>
      </c>
      <c r="AY838" s="22">
        <f>_xlfn.XLOOKUP(Auxiliar!A1467,Equipos!$B$2:$B$24,Equipos!$A$2:$A$24,"error",0)</f>
        <v>14</v>
      </c>
      <c r="AZ838" s="22">
        <f>_xlfn.XLOOKUP(Auxiliar!B1467,Equipos!$B$2:$B$24,Equipos!$A$2:$A$24,"error",0)</f>
        <v>21</v>
      </c>
      <c r="BA838" s="22">
        <v>3</v>
      </c>
      <c r="BB838" s="22">
        <v>1</v>
      </c>
    </row>
    <row r="839" spans="1:54" x14ac:dyDescent="0.25">
      <c r="A839" t="s">
        <v>53</v>
      </c>
      <c r="B839" t="s">
        <v>81</v>
      </c>
      <c r="L839" t="s">
        <v>69</v>
      </c>
      <c r="M839" t="s">
        <v>50</v>
      </c>
      <c r="N839" t="s">
        <v>136</v>
      </c>
      <c r="O839" s="2">
        <v>0.51</v>
      </c>
      <c r="P839" s="2">
        <v>11</v>
      </c>
      <c r="Q839" t="s">
        <v>58</v>
      </c>
      <c r="R839" t="s">
        <v>49</v>
      </c>
      <c r="S839">
        <v>3.33</v>
      </c>
      <c r="T839">
        <v>3</v>
      </c>
      <c r="U839">
        <v>15</v>
      </c>
      <c r="V839">
        <v>24</v>
      </c>
      <c r="W839" s="2">
        <v>0.38</v>
      </c>
      <c r="X839" s="2">
        <v>11</v>
      </c>
      <c r="Y839">
        <v>3</v>
      </c>
      <c r="Z839">
        <v>4</v>
      </c>
      <c r="AA839">
        <v>1.33</v>
      </c>
      <c r="AC839" s="22">
        <v>1466</v>
      </c>
      <c r="AD839" s="23">
        <v>14</v>
      </c>
      <c r="AE839" s="23">
        <v>21</v>
      </c>
      <c r="AF839" s="22">
        <v>74</v>
      </c>
      <c r="AG839" s="22">
        <v>99</v>
      </c>
      <c r="AH839" s="22">
        <v>8</v>
      </c>
      <c r="AI839" s="22">
        <v>1.25</v>
      </c>
      <c r="AJ839" s="22">
        <v>73</v>
      </c>
      <c r="AK839" s="24">
        <v>4</v>
      </c>
      <c r="AL839" s="24" t="e">
        <f>Tabla_Estadisticas[[#This Row],[E1_Pts_Saque]]+Tabla_Estadisticas[[#This Row],[E1_Error_Saque]]/Tabla_Estadisticas[[#This Row],[E1_Total_Saques]]</f>
        <v>#DIV/0!</v>
      </c>
      <c r="AM839" s="24" t="e">
        <f>Tabla_Estadisticas[[#This Row],[E1_Pts_Contraataque]]/Tabla_Estadisticas[[#This Row],[E1_Total_Saques]]</f>
        <v>#DIV/0!</v>
      </c>
      <c r="AN839" s="22">
        <v>67</v>
      </c>
      <c r="AO839" s="22">
        <v>89</v>
      </c>
      <c r="AP839" s="22">
        <v>16</v>
      </c>
      <c r="AQ839" s="22">
        <v>1</v>
      </c>
      <c r="AR839" s="22">
        <v>91</v>
      </c>
      <c r="AS839" s="25">
        <v>5</v>
      </c>
      <c r="AT839" s="24" t="e">
        <f>Tabla_Estadisticas[[#This Row],[E2_Pts_Saque]]+Tabla_Estadisticas[[#This Row],[E2_Error_Saque]]/Tabla_Estadisticas[[#This Row],[E2_Total_Saques]]</f>
        <v>#DIV/0!</v>
      </c>
      <c r="AU839" s="24" t="e">
        <f>Tabla_Estadisticas[[#This Row],[E2_Pts_Contraataque]]/Tabla_Estadisticas[[#This Row],[E2_Pts_Totales]]</f>
        <v>#DIV/0!</v>
      </c>
      <c r="AW839" s="30">
        <v>1467</v>
      </c>
      <c r="AX839" s="31">
        <v>42413</v>
      </c>
      <c r="AY839" s="30">
        <f>_xlfn.XLOOKUP(Auxiliar!A1468,Equipos!$B$2:$B$24,Equipos!$A$2:$A$24,"error",0)</f>
        <v>16</v>
      </c>
      <c r="AZ839" s="30">
        <f>_xlfn.XLOOKUP(Auxiliar!B1468,Equipos!$B$2:$B$24,Equipos!$A$2:$A$24,"error",0)</f>
        <v>1</v>
      </c>
      <c r="BA839" s="30">
        <v>3</v>
      </c>
      <c r="BB839" s="30">
        <v>2</v>
      </c>
    </row>
    <row r="840" spans="1:54" x14ac:dyDescent="0.25">
      <c r="A840" t="s">
        <v>41</v>
      </c>
      <c r="B840" t="s">
        <v>207</v>
      </c>
      <c r="L840" t="s">
        <v>50</v>
      </c>
      <c r="M840" t="s">
        <v>44</v>
      </c>
      <c r="N840" t="s">
        <v>120</v>
      </c>
      <c r="O840" s="2">
        <v>0.48</v>
      </c>
      <c r="P840" s="2">
        <v>17</v>
      </c>
      <c r="Q840" t="s">
        <v>50</v>
      </c>
      <c r="R840" t="s">
        <v>117</v>
      </c>
      <c r="S840">
        <v>3.25</v>
      </c>
      <c r="T840">
        <v>2</v>
      </c>
      <c r="U840">
        <v>15</v>
      </c>
      <c r="V840">
        <v>43</v>
      </c>
      <c r="W840" s="2">
        <v>0.56999999999999995</v>
      </c>
      <c r="X840" s="2">
        <v>22</v>
      </c>
      <c r="Y840">
        <v>9</v>
      </c>
      <c r="Z840">
        <v>9</v>
      </c>
      <c r="AA840">
        <v>2.25</v>
      </c>
      <c r="AC840" s="26">
        <v>1467</v>
      </c>
      <c r="AD840" s="27">
        <v>16</v>
      </c>
      <c r="AE840" s="27">
        <v>1</v>
      </c>
      <c r="AF840" s="26">
        <v>83</v>
      </c>
      <c r="AG840" s="26">
        <v>108</v>
      </c>
      <c r="AH840" s="26">
        <v>17</v>
      </c>
      <c r="AI840" s="26">
        <v>1.2</v>
      </c>
      <c r="AJ840" s="26">
        <v>78</v>
      </c>
      <c r="AK840" s="28">
        <v>8</v>
      </c>
      <c r="AL840" s="28" t="e">
        <f>Tabla_Estadisticas[[#This Row],[E1_Pts_Saque]]+Tabla_Estadisticas[[#This Row],[E1_Error_Saque]]/Tabla_Estadisticas[[#This Row],[E1_Total_Saques]]</f>
        <v>#DIV/0!</v>
      </c>
      <c r="AM840" s="28" t="e">
        <f>Tabla_Estadisticas[[#This Row],[E1_Pts_Contraataque]]/Tabla_Estadisticas[[#This Row],[E1_Total_Saques]]</f>
        <v>#DIV/0!</v>
      </c>
      <c r="AN840" s="26">
        <v>73</v>
      </c>
      <c r="AO840" s="26">
        <v>97</v>
      </c>
      <c r="AP840" s="26">
        <v>19</v>
      </c>
      <c r="AQ840" s="26">
        <v>1.6</v>
      </c>
      <c r="AR840" s="26">
        <v>91</v>
      </c>
      <c r="AS840" s="29">
        <v>6</v>
      </c>
      <c r="AT840" s="28" t="e">
        <f>Tabla_Estadisticas[[#This Row],[E2_Pts_Saque]]+Tabla_Estadisticas[[#This Row],[E2_Error_Saque]]/Tabla_Estadisticas[[#This Row],[E2_Total_Saques]]</f>
        <v>#DIV/0!</v>
      </c>
      <c r="AU840" s="28" t="e">
        <f>Tabla_Estadisticas[[#This Row],[E2_Pts_Contraataque]]/Tabla_Estadisticas[[#This Row],[E2_Pts_Totales]]</f>
        <v>#DIV/0!</v>
      </c>
      <c r="AW840" s="22">
        <v>1468</v>
      </c>
      <c r="AX840" s="32">
        <v>42413</v>
      </c>
      <c r="AY840" s="22">
        <f>_xlfn.XLOOKUP(Auxiliar!A1469,Equipos!$B$2:$B$24,Equipos!$A$2:$A$24,"error",0)</f>
        <v>12</v>
      </c>
      <c r="AZ840" s="22">
        <f>_xlfn.XLOOKUP(Auxiliar!B1469,Equipos!$B$2:$B$24,Equipos!$A$2:$A$24,"error",0)</f>
        <v>17</v>
      </c>
      <c r="BA840" s="22">
        <v>3</v>
      </c>
      <c r="BB840" s="22">
        <v>2</v>
      </c>
    </row>
    <row r="841" spans="1:54" x14ac:dyDescent="0.25">
      <c r="A841" t="s">
        <v>82</v>
      </c>
      <c r="B841" t="s">
        <v>177</v>
      </c>
      <c r="L841" t="s">
        <v>50</v>
      </c>
      <c r="M841" t="s">
        <v>114</v>
      </c>
      <c r="N841" t="s">
        <v>75</v>
      </c>
      <c r="O841" s="2">
        <v>0.48</v>
      </c>
      <c r="P841" s="2">
        <v>8</v>
      </c>
      <c r="Q841" t="s">
        <v>58</v>
      </c>
      <c r="R841" t="s">
        <v>49</v>
      </c>
      <c r="S841">
        <v>3.33</v>
      </c>
      <c r="T841">
        <v>2</v>
      </c>
      <c r="U841">
        <v>16</v>
      </c>
      <c r="V841">
        <v>31</v>
      </c>
      <c r="W841" s="2">
        <v>0.45</v>
      </c>
      <c r="X841" s="2">
        <v>11</v>
      </c>
      <c r="Y841">
        <v>7</v>
      </c>
      <c r="Z841">
        <v>5</v>
      </c>
      <c r="AA841">
        <v>1.67</v>
      </c>
      <c r="AC841" s="22">
        <v>1468</v>
      </c>
      <c r="AD841" s="23">
        <v>12</v>
      </c>
      <c r="AE841" s="23">
        <v>17</v>
      </c>
      <c r="AF841" s="22">
        <v>79</v>
      </c>
      <c r="AG841" s="22">
        <v>110</v>
      </c>
      <c r="AH841" s="22">
        <v>12</v>
      </c>
      <c r="AI841" s="22">
        <v>0.6</v>
      </c>
      <c r="AJ841" s="22">
        <v>75</v>
      </c>
      <c r="AK841" s="24">
        <v>0</v>
      </c>
      <c r="AL841" s="24" t="e">
        <f>Tabla_Estadisticas[[#This Row],[E1_Pts_Saque]]+Tabla_Estadisticas[[#This Row],[E1_Error_Saque]]/Tabla_Estadisticas[[#This Row],[E1_Total_Saques]]</f>
        <v>#DIV/0!</v>
      </c>
      <c r="AM841" s="24" t="e">
        <f>Tabla_Estadisticas[[#This Row],[E1_Pts_Contraataque]]/Tabla_Estadisticas[[#This Row],[E1_Total_Saques]]</f>
        <v>#DIV/0!</v>
      </c>
      <c r="AN841" s="22">
        <v>68</v>
      </c>
      <c r="AO841" s="22">
        <v>92</v>
      </c>
      <c r="AP841" s="22">
        <v>17</v>
      </c>
      <c r="AQ841" s="22">
        <v>0</v>
      </c>
      <c r="AR841" s="22">
        <v>98</v>
      </c>
      <c r="AS841" s="25">
        <v>3</v>
      </c>
      <c r="AT841" s="24" t="e">
        <f>Tabla_Estadisticas[[#This Row],[E2_Pts_Saque]]+Tabla_Estadisticas[[#This Row],[E2_Error_Saque]]/Tabla_Estadisticas[[#This Row],[E2_Total_Saques]]</f>
        <v>#DIV/0!</v>
      </c>
      <c r="AU841" s="24" t="e">
        <f>Tabla_Estadisticas[[#This Row],[E2_Pts_Contraataque]]/Tabla_Estadisticas[[#This Row],[E2_Pts_Totales]]</f>
        <v>#DIV/0!</v>
      </c>
      <c r="AW841" s="30">
        <v>1469</v>
      </c>
      <c r="AX841" s="31">
        <v>42413</v>
      </c>
      <c r="AY841" s="30">
        <f>_xlfn.XLOOKUP(Auxiliar!A1470,Equipos!$B$2:$B$24,Equipos!$A$2:$A$24,"error",0)</f>
        <v>15</v>
      </c>
      <c r="AZ841" s="30">
        <f>_xlfn.XLOOKUP(Auxiliar!B1470,Equipos!$B$2:$B$24,Equipos!$A$2:$A$24,"error",0)</f>
        <v>20</v>
      </c>
      <c r="BA841" s="30">
        <v>3</v>
      </c>
      <c r="BB841" s="30">
        <v>0</v>
      </c>
    </row>
    <row r="842" spans="1:54" x14ac:dyDescent="0.25">
      <c r="A842" t="s">
        <v>63</v>
      </c>
      <c r="B842" t="s">
        <v>54</v>
      </c>
      <c r="L842" t="s">
        <v>68</v>
      </c>
      <c r="M842" t="s">
        <v>66</v>
      </c>
      <c r="N842" t="s">
        <v>102</v>
      </c>
      <c r="O842" s="2">
        <v>0.32</v>
      </c>
      <c r="P842" s="2">
        <v>9</v>
      </c>
      <c r="Q842" t="s">
        <v>84</v>
      </c>
      <c r="R842" t="s">
        <v>79</v>
      </c>
      <c r="S842">
        <v>2</v>
      </c>
      <c r="T842">
        <v>5</v>
      </c>
      <c r="U842">
        <v>13</v>
      </c>
      <c r="V842">
        <v>30</v>
      </c>
      <c r="W842" s="2">
        <v>0.52</v>
      </c>
      <c r="X842" s="2">
        <v>10</v>
      </c>
      <c r="Y842">
        <v>6</v>
      </c>
      <c r="Z842">
        <v>9</v>
      </c>
      <c r="AA842">
        <v>2.25</v>
      </c>
      <c r="AC842" s="26">
        <v>1469</v>
      </c>
      <c r="AD842" s="27">
        <v>15</v>
      </c>
      <c r="AE842" s="27">
        <v>20</v>
      </c>
      <c r="AF842" s="26">
        <v>53</v>
      </c>
      <c r="AG842" s="26">
        <v>73</v>
      </c>
      <c r="AH842" s="26">
        <v>20</v>
      </c>
      <c r="AI842" s="26">
        <v>1.67</v>
      </c>
      <c r="AJ842" s="26">
        <v>46</v>
      </c>
      <c r="AK842" s="28">
        <v>1</v>
      </c>
      <c r="AL842" s="28" t="e">
        <f>Tabla_Estadisticas[[#This Row],[E1_Pts_Saque]]+Tabla_Estadisticas[[#This Row],[E1_Error_Saque]]/Tabla_Estadisticas[[#This Row],[E1_Total_Saques]]</f>
        <v>#DIV/0!</v>
      </c>
      <c r="AM842" s="28" t="e">
        <f>Tabla_Estadisticas[[#This Row],[E1_Pts_Contraataque]]/Tabla_Estadisticas[[#This Row],[E1_Total_Saques]]</f>
        <v>#DIV/0!</v>
      </c>
      <c r="AN842" s="26">
        <v>27</v>
      </c>
      <c r="AO842" s="26">
        <v>56</v>
      </c>
      <c r="AP842" s="26">
        <v>10</v>
      </c>
      <c r="AQ842" s="26">
        <v>0.33</v>
      </c>
      <c r="AR842" s="26">
        <v>53</v>
      </c>
      <c r="AS842" s="29">
        <v>5</v>
      </c>
      <c r="AT842" s="28" t="e">
        <f>Tabla_Estadisticas[[#This Row],[E2_Pts_Saque]]+Tabla_Estadisticas[[#This Row],[E2_Error_Saque]]/Tabla_Estadisticas[[#This Row],[E2_Total_Saques]]</f>
        <v>#DIV/0!</v>
      </c>
      <c r="AU842" s="28" t="e">
        <f>Tabla_Estadisticas[[#This Row],[E2_Pts_Contraataque]]/Tabla_Estadisticas[[#This Row],[E2_Pts_Totales]]</f>
        <v>#DIV/0!</v>
      </c>
      <c r="AW842" s="22">
        <v>1470</v>
      </c>
      <c r="AX842" s="32">
        <v>42412</v>
      </c>
      <c r="AY842" s="22">
        <f>_xlfn.XLOOKUP(Auxiliar!A1471,Equipos!$B$2:$B$24,Equipos!$A$2:$A$24,"error",0)</f>
        <v>18</v>
      </c>
      <c r="AZ842" s="22">
        <f>_xlfn.XLOOKUP(Auxiliar!B1471,Equipos!$B$2:$B$24,Equipos!$A$2:$A$24,"error",0)</f>
        <v>5</v>
      </c>
      <c r="BA842" s="22">
        <v>3</v>
      </c>
      <c r="BB842" s="22">
        <v>1</v>
      </c>
    </row>
    <row r="843" spans="1:54" x14ac:dyDescent="0.25">
      <c r="A843" t="s">
        <v>100</v>
      </c>
      <c r="B843" t="s">
        <v>208</v>
      </c>
      <c r="L843" t="s">
        <v>98</v>
      </c>
      <c r="M843" t="s">
        <v>117</v>
      </c>
      <c r="N843" t="s">
        <v>106</v>
      </c>
      <c r="O843" s="2">
        <v>0.54</v>
      </c>
      <c r="P843" s="2">
        <v>18</v>
      </c>
      <c r="Q843" t="s">
        <v>98</v>
      </c>
      <c r="R843" t="s">
        <v>69</v>
      </c>
      <c r="S843">
        <v>3</v>
      </c>
      <c r="T843">
        <v>3</v>
      </c>
      <c r="U843">
        <v>14</v>
      </c>
      <c r="V843">
        <v>32</v>
      </c>
      <c r="W843" s="2">
        <v>0.53</v>
      </c>
      <c r="X843" s="2">
        <v>9</v>
      </c>
      <c r="Y843">
        <v>8</v>
      </c>
      <c r="Z843">
        <v>5</v>
      </c>
      <c r="AA843">
        <v>1.67</v>
      </c>
      <c r="AC843" s="22">
        <v>1470</v>
      </c>
      <c r="AD843" s="23">
        <v>18</v>
      </c>
      <c r="AE843" s="23">
        <v>5</v>
      </c>
      <c r="AF843" s="22">
        <v>70</v>
      </c>
      <c r="AG843" s="22">
        <v>94</v>
      </c>
      <c r="AH843" s="22">
        <v>8</v>
      </c>
      <c r="AI843" s="22">
        <v>1</v>
      </c>
      <c r="AJ843" s="22">
        <v>71</v>
      </c>
      <c r="AK843" s="24">
        <v>3</v>
      </c>
      <c r="AL843" s="24" t="e">
        <f>Tabla_Estadisticas[[#This Row],[E1_Pts_Saque]]+Tabla_Estadisticas[[#This Row],[E1_Error_Saque]]/Tabla_Estadisticas[[#This Row],[E1_Total_Saques]]</f>
        <v>#DIV/0!</v>
      </c>
      <c r="AM843" s="24" t="e">
        <f>Tabla_Estadisticas[[#This Row],[E1_Pts_Contraataque]]/Tabla_Estadisticas[[#This Row],[E1_Total_Saques]]</f>
        <v>#DIV/0!</v>
      </c>
      <c r="AN843" s="22">
        <v>66</v>
      </c>
      <c r="AO843" s="22">
        <v>86</v>
      </c>
      <c r="AP843" s="22">
        <v>15</v>
      </c>
      <c r="AQ843" s="22">
        <v>0.75</v>
      </c>
      <c r="AR843" s="22">
        <v>86</v>
      </c>
      <c r="AS843" s="25">
        <v>4</v>
      </c>
      <c r="AT843" s="24" t="e">
        <f>Tabla_Estadisticas[[#This Row],[E2_Pts_Saque]]+Tabla_Estadisticas[[#This Row],[E2_Error_Saque]]/Tabla_Estadisticas[[#This Row],[E2_Total_Saques]]</f>
        <v>#DIV/0!</v>
      </c>
      <c r="AU843" s="24" t="e">
        <f>Tabla_Estadisticas[[#This Row],[E2_Pts_Contraataque]]/Tabla_Estadisticas[[#This Row],[E2_Pts_Totales]]</f>
        <v>#DIV/0!</v>
      </c>
      <c r="AW843" s="30">
        <v>1471</v>
      </c>
      <c r="AX843" s="31">
        <v>42413</v>
      </c>
      <c r="AY843" s="30">
        <f>_xlfn.XLOOKUP(Auxiliar!A1472,Equipos!$B$2:$B$24,Equipos!$A$2:$A$24,"error",0)</f>
        <v>2</v>
      </c>
      <c r="AZ843" s="30">
        <f>_xlfn.XLOOKUP(Auxiliar!B1472,Equipos!$B$2:$B$24,Equipos!$A$2:$A$24,"error",0)</f>
        <v>8</v>
      </c>
      <c r="BA843" s="30">
        <v>0</v>
      </c>
      <c r="BB843" s="30">
        <v>3</v>
      </c>
    </row>
    <row r="844" spans="1:54" x14ac:dyDescent="0.25">
      <c r="A844" t="s">
        <v>190</v>
      </c>
      <c r="B844" t="s">
        <v>101</v>
      </c>
      <c r="L844" t="s">
        <v>98</v>
      </c>
      <c r="M844" t="s">
        <v>74</v>
      </c>
      <c r="N844" t="s">
        <v>136</v>
      </c>
      <c r="O844" s="2">
        <v>0.35</v>
      </c>
      <c r="P844" s="2">
        <v>5</v>
      </c>
      <c r="Q844" t="s">
        <v>47</v>
      </c>
      <c r="R844" t="s">
        <v>50</v>
      </c>
      <c r="S844">
        <v>2.33</v>
      </c>
      <c r="T844">
        <v>3</v>
      </c>
      <c r="U844">
        <v>4</v>
      </c>
      <c r="V844">
        <v>30</v>
      </c>
      <c r="W844" s="2">
        <v>0.65</v>
      </c>
      <c r="X844" s="2">
        <v>18</v>
      </c>
      <c r="Y844">
        <v>1</v>
      </c>
      <c r="Z844">
        <v>8</v>
      </c>
      <c r="AA844">
        <v>2.67</v>
      </c>
      <c r="AC844" s="26">
        <v>1471</v>
      </c>
      <c r="AD844" s="27">
        <v>2</v>
      </c>
      <c r="AE844" s="27">
        <v>8</v>
      </c>
      <c r="AF844" s="26">
        <v>29</v>
      </c>
      <c r="AG844" s="26">
        <v>46</v>
      </c>
      <c r="AH844" s="26">
        <v>11</v>
      </c>
      <c r="AI844" s="26">
        <v>1</v>
      </c>
      <c r="AJ844" s="26">
        <v>61</v>
      </c>
      <c r="AK844" s="28">
        <v>4</v>
      </c>
      <c r="AL844" s="28" t="e">
        <f>Tabla_Estadisticas[[#This Row],[E1_Pts_Saque]]+Tabla_Estadisticas[[#This Row],[E1_Error_Saque]]/Tabla_Estadisticas[[#This Row],[E1_Total_Saques]]</f>
        <v>#DIV/0!</v>
      </c>
      <c r="AM844" s="28" t="e">
        <f>Tabla_Estadisticas[[#This Row],[E1_Pts_Contraataque]]/Tabla_Estadisticas[[#This Row],[E1_Total_Saques]]</f>
        <v>#DIV/0!</v>
      </c>
      <c r="AN844" s="26">
        <v>55</v>
      </c>
      <c r="AO844" s="26">
        <v>73</v>
      </c>
      <c r="AP844" s="26">
        <v>12</v>
      </c>
      <c r="AQ844" s="26">
        <v>1.33</v>
      </c>
      <c r="AR844" s="26">
        <v>35</v>
      </c>
      <c r="AS844" s="29">
        <v>3</v>
      </c>
      <c r="AT844" s="28" t="e">
        <f>Tabla_Estadisticas[[#This Row],[E2_Pts_Saque]]+Tabla_Estadisticas[[#This Row],[E2_Error_Saque]]/Tabla_Estadisticas[[#This Row],[E2_Total_Saques]]</f>
        <v>#DIV/0!</v>
      </c>
      <c r="AU844" s="28" t="e">
        <f>Tabla_Estadisticas[[#This Row],[E2_Pts_Contraataque]]/Tabla_Estadisticas[[#This Row],[E2_Pts_Totales]]</f>
        <v>#DIV/0!</v>
      </c>
      <c r="AW844" s="22">
        <v>1472</v>
      </c>
      <c r="AX844" s="32">
        <v>42413</v>
      </c>
      <c r="AY844" s="22">
        <f>_xlfn.XLOOKUP(Auxiliar!A1473,Equipos!$B$2:$B$24,Equipos!$A$2:$A$24,"error",0)</f>
        <v>7</v>
      </c>
      <c r="AZ844" s="22">
        <f>_xlfn.XLOOKUP(Auxiliar!B1473,Equipos!$B$2:$B$24,Equipos!$A$2:$A$24,"error",0)</f>
        <v>13</v>
      </c>
      <c r="BA844" s="22">
        <v>3</v>
      </c>
      <c r="BB844" s="22">
        <v>0</v>
      </c>
    </row>
    <row r="845" spans="1:54" x14ac:dyDescent="0.25">
      <c r="A845" t="s">
        <v>92</v>
      </c>
      <c r="B845" t="s">
        <v>101</v>
      </c>
      <c r="L845" t="s">
        <v>58</v>
      </c>
      <c r="M845" t="s">
        <v>107</v>
      </c>
      <c r="N845" t="s">
        <v>142</v>
      </c>
      <c r="O845" s="2">
        <v>0.4</v>
      </c>
      <c r="P845" s="2">
        <v>16</v>
      </c>
      <c r="Q845" t="s">
        <v>50</v>
      </c>
      <c r="R845" t="s">
        <v>50</v>
      </c>
      <c r="S845">
        <v>1.4</v>
      </c>
      <c r="T845">
        <v>4</v>
      </c>
      <c r="U845">
        <v>16</v>
      </c>
      <c r="V845">
        <v>49</v>
      </c>
      <c r="W845" s="2">
        <v>0.61</v>
      </c>
      <c r="X845" s="2">
        <v>21</v>
      </c>
      <c r="Y845">
        <v>13</v>
      </c>
      <c r="Z845">
        <v>10</v>
      </c>
      <c r="AA845">
        <v>2</v>
      </c>
      <c r="AC845" s="22">
        <v>1472</v>
      </c>
      <c r="AD845" s="23">
        <v>7</v>
      </c>
      <c r="AE845" s="23">
        <v>13</v>
      </c>
      <c r="AF845" s="22">
        <v>48</v>
      </c>
      <c r="AG845" s="22">
        <v>74</v>
      </c>
      <c r="AH845" s="22">
        <v>9</v>
      </c>
      <c r="AI845" s="22">
        <v>2.33</v>
      </c>
      <c r="AJ845" s="22">
        <v>39</v>
      </c>
      <c r="AK845" s="24">
        <v>3</v>
      </c>
      <c r="AL845" s="24" t="e">
        <f>Tabla_Estadisticas[[#This Row],[E1_Pts_Saque]]+Tabla_Estadisticas[[#This Row],[E1_Error_Saque]]/Tabla_Estadisticas[[#This Row],[E1_Total_Saques]]</f>
        <v>#DIV/0!</v>
      </c>
      <c r="AM845" s="24" t="e">
        <f>Tabla_Estadisticas[[#This Row],[E1_Pts_Contraataque]]/Tabla_Estadisticas[[#This Row],[E1_Total_Saques]]</f>
        <v>#DIV/0!</v>
      </c>
      <c r="AN845" s="22">
        <v>37</v>
      </c>
      <c r="AO845" s="22">
        <v>54</v>
      </c>
      <c r="AP845" s="22">
        <v>15</v>
      </c>
      <c r="AQ845" s="22">
        <v>1</v>
      </c>
      <c r="AR845" s="22">
        <v>65</v>
      </c>
      <c r="AS845" s="25">
        <v>7</v>
      </c>
      <c r="AT845" s="24" t="e">
        <f>Tabla_Estadisticas[[#This Row],[E2_Pts_Saque]]+Tabla_Estadisticas[[#This Row],[E2_Error_Saque]]/Tabla_Estadisticas[[#This Row],[E2_Total_Saques]]</f>
        <v>#DIV/0!</v>
      </c>
      <c r="AU845" s="24" t="e">
        <f>Tabla_Estadisticas[[#This Row],[E2_Pts_Contraataque]]/Tabla_Estadisticas[[#This Row],[E2_Pts_Totales]]</f>
        <v>#DIV/0!</v>
      </c>
      <c r="AW845" s="30">
        <v>1473</v>
      </c>
      <c r="AX845" s="31">
        <v>42420</v>
      </c>
      <c r="AY845" s="30">
        <f>_xlfn.XLOOKUP(Auxiliar!A1474,Equipos!$B$2:$B$24,Equipos!$A$2:$A$24,"error",0)</f>
        <v>21</v>
      </c>
      <c r="AZ845" s="30">
        <f>_xlfn.XLOOKUP(Auxiliar!B1474,Equipos!$B$2:$B$24,Equipos!$A$2:$A$24,"error",0)</f>
        <v>13</v>
      </c>
      <c r="BA845" s="30">
        <v>2</v>
      </c>
      <c r="BB845" s="30">
        <v>3</v>
      </c>
    </row>
    <row r="846" spans="1:54" x14ac:dyDescent="0.25">
      <c r="A846" t="s">
        <v>54</v>
      </c>
      <c r="B846" t="s">
        <v>190</v>
      </c>
      <c r="L846" t="s">
        <v>60</v>
      </c>
      <c r="M846" t="s">
        <v>45</v>
      </c>
      <c r="N846" t="s">
        <v>55</v>
      </c>
      <c r="O846" s="2">
        <v>0.57999999999999996</v>
      </c>
      <c r="P846" s="2">
        <v>31</v>
      </c>
      <c r="Q846" t="s">
        <v>47</v>
      </c>
      <c r="R846" t="s">
        <v>49</v>
      </c>
      <c r="S846">
        <v>2.5</v>
      </c>
      <c r="T846">
        <v>2</v>
      </c>
      <c r="U846">
        <v>9</v>
      </c>
      <c r="V846">
        <v>34</v>
      </c>
      <c r="W846" s="2">
        <v>0.45</v>
      </c>
      <c r="X846" s="2">
        <v>24</v>
      </c>
      <c r="Y846">
        <v>3</v>
      </c>
      <c r="Z846">
        <v>10</v>
      </c>
      <c r="AA846">
        <v>2.5</v>
      </c>
      <c r="AC846" s="26">
        <v>1473</v>
      </c>
      <c r="AD846" s="27">
        <v>21</v>
      </c>
      <c r="AE846" s="27">
        <v>13</v>
      </c>
      <c r="AF846" s="26">
        <v>73</v>
      </c>
      <c r="AG846" s="26">
        <v>98</v>
      </c>
      <c r="AH846" s="26">
        <v>22</v>
      </c>
      <c r="AI846" s="26">
        <v>1.4</v>
      </c>
      <c r="AJ846" s="26">
        <v>95</v>
      </c>
      <c r="AK846" s="28">
        <v>6</v>
      </c>
      <c r="AL846" s="28" t="e">
        <f>Tabla_Estadisticas[[#This Row],[E1_Pts_Saque]]+Tabla_Estadisticas[[#This Row],[E1_Error_Saque]]/Tabla_Estadisticas[[#This Row],[E1_Total_Saques]]</f>
        <v>#DIV/0!</v>
      </c>
      <c r="AM846" s="28" t="e">
        <f>Tabla_Estadisticas[[#This Row],[E1_Pts_Contraataque]]/Tabla_Estadisticas[[#This Row],[E1_Total_Saques]]</f>
        <v>#DIV/0!</v>
      </c>
      <c r="AN846" s="26">
        <v>74</v>
      </c>
      <c r="AO846" s="26">
        <v>114</v>
      </c>
      <c r="AP846" s="26">
        <v>19</v>
      </c>
      <c r="AQ846" s="26">
        <v>1.2</v>
      </c>
      <c r="AR846" s="26">
        <v>76</v>
      </c>
      <c r="AS846" s="29">
        <v>7</v>
      </c>
      <c r="AT846" s="28" t="e">
        <f>Tabla_Estadisticas[[#This Row],[E2_Pts_Saque]]+Tabla_Estadisticas[[#This Row],[E2_Error_Saque]]/Tabla_Estadisticas[[#This Row],[E2_Total_Saques]]</f>
        <v>#DIV/0!</v>
      </c>
      <c r="AU846" s="28" t="e">
        <f>Tabla_Estadisticas[[#This Row],[E2_Pts_Contraataque]]/Tabla_Estadisticas[[#This Row],[E2_Pts_Totales]]</f>
        <v>#DIV/0!</v>
      </c>
      <c r="AW846" s="22">
        <v>1474</v>
      </c>
      <c r="AX846" s="32">
        <v>42420</v>
      </c>
      <c r="AY846" s="22">
        <f>_xlfn.XLOOKUP(Auxiliar!A1475,Equipos!$B$2:$B$24,Equipos!$A$2:$A$24,"error",0)</f>
        <v>7</v>
      </c>
      <c r="AZ846" s="22">
        <f>_xlfn.XLOOKUP(Auxiliar!B1475,Equipos!$B$2:$B$24,Equipos!$A$2:$A$24,"error",0)</f>
        <v>2</v>
      </c>
      <c r="BA846" s="22">
        <v>1</v>
      </c>
      <c r="BB846" s="22">
        <v>3</v>
      </c>
    </row>
    <row r="847" spans="1:54" x14ac:dyDescent="0.25">
      <c r="A847" t="s">
        <v>177</v>
      </c>
      <c r="B847" t="s">
        <v>63</v>
      </c>
      <c r="L847" t="s">
        <v>68</v>
      </c>
      <c r="M847" t="s">
        <v>136</v>
      </c>
      <c r="N847" t="s">
        <v>107</v>
      </c>
      <c r="O847" s="2">
        <v>0.39</v>
      </c>
      <c r="P847" s="2">
        <v>14</v>
      </c>
      <c r="Q847" t="s">
        <v>50</v>
      </c>
      <c r="R847" t="s">
        <v>69</v>
      </c>
      <c r="S847">
        <v>2.25</v>
      </c>
      <c r="T847">
        <v>7</v>
      </c>
      <c r="U847">
        <v>15</v>
      </c>
      <c r="V847">
        <v>35</v>
      </c>
      <c r="W847" s="2">
        <v>0.48</v>
      </c>
      <c r="X847" s="2">
        <v>14</v>
      </c>
      <c r="Y847">
        <v>7</v>
      </c>
      <c r="Z847">
        <v>11</v>
      </c>
      <c r="AA847">
        <v>2.75</v>
      </c>
      <c r="AC847" s="22">
        <v>1474</v>
      </c>
      <c r="AD847" s="23">
        <v>7</v>
      </c>
      <c r="AE847" s="23">
        <v>2</v>
      </c>
      <c r="AF847" s="22">
        <v>55</v>
      </c>
      <c r="AG847" s="22">
        <v>77</v>
      </c>
      <c r="AH847" s="22">
        <v>15</v>
      </c>
      <c r="AI847" s="22">
        <v>1</v>
      </c>
      <c r="AJ847" s="22">
        <v>81</v>
      </c>
      <c r="AK847" s="24">
        <v>5</v>
      </c>
      <c r="AL847" s="24" t="e">
        <f>Tabla_Estadisticas[[#This Row],[E1_Pts_Saque]]+Tabla_Estadisticas[[#This Row],[E1_Error_Saque]]/Tabla_Estadisticas[[#This Row],[E1_Total_Saques]]</f>
        <v>#DIV/0!</v>
      </c>
      <c r="AM847" s="24" t="e">
        <f>Tabla_Estadisticas[[#This Row],[E1_Pts_Contraataque]]/Tabla_Estadisticas[[#This Row],[E1_Total_Saques]]</f>
        <v>#DIV/0!</v>
      </c>
      <c r="AN847" s="22">
        <v>64</v>
      </c>
      <c r="AO847" s="22">
        <v>94</v>
      </c>
      <c r="AP847" s="22">
        <v>13</v>
      </c>
      <c r="AQ847" s="22">
        <v>1.25</v>
      </c>
      <c r="AR847" s="22">
        <v>62</v>
      </c>
      <c r="AS847" s="25">
        <v>4</v>
      </c>
      <c r="AT847" s="24" t="e">
        <f>Tabla_Estadisticas[[#This Row],[E2_Pts_Saque]]+Tabla_Estadisticas[[#This Row],[E2_Error_Saque]]/Tabla_Estadisticas[[#This Row],[E2_Total_Saques]]</f>
        <v>#DIV/0!</v>
      </c>
      <c r="AU847" s="24" t="e">
        <f>Tabla_Estadisticas[[#This Row],[E2_Pts_Contraataque]]/Tabla_Estadisticas[[#This Row],[E2_Pts_Totales]]</f>
        <v>#DIV/0!</v>
      </c>
      <c r="AW847" s="30">
        <v>1475</v>
      </c>
      <c r="AX847" s="31">
        <v>42420</v>
      </c>
      <c r="AY847" s="30">
        <f>_xlfn.XLOOKUP(Auxiliar!A1476,Equipos!$B$2:$B$24,Equipos!$A$2:$A$24,"error",0)</f>
        <v>8</v>
      </c>
      <c r="AZ847" s="30">
        <f>_xlfn.XLOOKUP(Auxiliar!B1476,Equipos!$B$2:$B$24,Equipos!$A$2:$A$24,"error",0)</f>
        <v>18</v>
      </c>
      <c r="BA847" s="30">
        <v>3</v>
      </c>
      <c r="BB847" s="30">
        <v>0</v>
      </c>
    </row>
    <row r="848" spans="1:54" x14ac:dyDescent="0.25">
      <c r="A848" t="s">
        <v>207</v>
      </c>
      <c r="B848" t="s">
        <v>82</v>
      </c>
      <c r="L848" t="s">
        <v>79</v>
      </c>
      <c r="M848" t="s">
        <v>117</v>
      </c>
      <c r="N848" t="s">
        <v>160</v>
      </c>
      <c r="O848" s="2">
        <v>0.67</v>
      </c>
      <c r="P848" s="2">
        <v>34</v>
      </c>
      <c r="Q848" t="s">
        <v>47</v>
      </c>
      <c r="R848" t="s">
        <v>50</v>
      </c>
      <c r="S848">
        <v>1.4</v>
      </c>
      <c r="T848">
        <v>5</v>
      </c>
      <c r="U848">
        <v>30</v>
      </c>
      <c r="V848">
        <v>40</v>
      </c>
      <c r="W848" s="2">
        <v>0.4</v>
      </c>
      <c r="X848" s="2">
        <v>16</v>
      </c>
      <c r="Y848">
        <v>13</v>
      </c>
      <c r="Z848">
        <v>15</v>
      </c>
      <c r="AA848">
        <v>3</v>
      </c>
      <c r="AC848" s="26">
        <v>1475</v>
      </c>
      <c r="AD848" s="27">
        <v>8</v>
      </c>
      <c r="AE848" s="27">
        <v>18</v>
      </c>
      <c r="AF848" s="26">
        <v>54</v>
      </c>
      <c r="AG848" s="26">
        <v>74</v>
      </c>
      <c r="AH848" s="26">
        <v>13</v>
      </c>
      <c r="AI848" s="26">
        <v>2</v>
      </c>
      <c r="AJ848" s="26">
        <v>48</v>
      </c>
      <c r="AK848" s="28">
        <v>2</v>
      </c>
      <c r="AL848" s="28" t="e">
        <f>Tabla_Estadisticas[[#This Row],[E1_Pts_Saque]]+Tabla_Estadisticas[[#This Row],[E1_Error_Saque]]/Tabla_Estadisticas[[#This Row],[E1_Total_Saques]]</f>
        <v>#DIV/0!</v>
      </c>
      <c r="AM848" s="28" t="e">
        <f>Tabla_Estadisticas[[#This Row],[E1_Pts_Contraataque]]/Tabla_Estadisticas[[#This Row],[E1_Total_Saques]]</f>
        <v>#DIV/0!</v>
      </c>
      <c r="AN848" s="26">
        <v>37</v>
      </c>
      <c r="AO848" s="26">
        <v>62</v>
      </c>
      <c r="AP848" s="26">
        <v>14</v>
      </c>
      <c r="AQ848" s="26">
        <v>0.67</v>
      </c>
      <c r="AR848" s="26">
        <v>61</v>
      </c>
      <c r="AS848" s="29">
        <v>6</v>
      </c>
      <c r="AT848" s="28" t="e">
        <f>Tabla_Estadisticas[[#This Row],[E2_Pts_Saque]]+Tabla_Estadisticas[[#This Row],[E2_Error_Saque]]/Tabla_Estadisticas[[#This Row],[E2_Total_Saques]]</f>
        <v>#DIV/0!</v>
      </c>
      <c r="AU848" s="28" t="e">
        <f>Tabla_Estadisticas[[#This Row],[E2_Pts_Contraataque]]/Tabla_Estadisticas[[#This Row],[E2_Pts_Totales]]</f>
        <v>#DIV/0!</v>
      </c>
      <c r="AW848" s="22">
        <v>1476</v>
      </c>
      <c r="AX848" s="32">
        <v>42420</v>
      </c>
      <c r="AY848" s="22">
        <f>_xlfn.XLOOKUP(Auxiliar!A1477,Equipos!$B$2:$B$24,Equipos!$A$2:$A$24,"error",0)</f>
        <v>5</v>
      </c>
      <c r="AZ848" s="22">
        <f>_xlfn.XLOOKUP(Auxiliar!B1477,Equipos!$B$2:$B$24,Equipos!$A$2:$A$24,"error",0)</f>
        <v>15</v>
      </c>
      <c r="BA848" s="22">
        <v>0</v>
      </c>
      <c r="BB848" s="22">
        <v>3</v>
      </c>
    </row>
    <row r="849" spans="1:54" x14ac:dyDescent="0.25">
      <c r="A849" t="s">
        <v>208</v>
      </c>
      <c r="B849" t="s">
        <v>41</v>
      </c>
      <c r="L849" t="s">
        <v>97</v>
      </c>
      <c r="M849" t="s">
        <v>65</v>
      </c>
      <c r="N849" t="s">
        <v>126</v>
      </c>
      <c r="O849" s="2">
        <v>0.36</v>
      </c>
      <c r="P849" s="2">
        <v>18</v>
      </c>
      <c r="Q849" t="s">
        <v>77</v>
      </c>
      <c r="R849" t="s">
        <v>47</v>
      </c>
      <c r="S849">
        <v>2</v>
      </c>
      <c r="T849">
        <v>8</v>
      </c>
      <c r="U849">
        <v>10</v>
      </c>
      <c r="V849">
        <v>19</v>
      </c>
      <c r="W849" s="2">
        <v>0.48</v>
      </c>
      <c r="X849" s="2">
        <v>8</v>
      </c>
      <c r="Y849">
        <v>1</v>
      </c>
      <c r="Z849">
        <v>10</v>
      </c>
      <c r="AA849">
        <v>3.33</v>
      </c>
      <c r="AC849" s="22">
        <v>1476</v>
      </c>
      <c r="AD849" s="23">
        <v>5</v>
      </c>
      <c r="AE849" s="23">
        <v>15</v>
      </c>
      <c r="AF849" s="22">
        <v>40</v>
      </c>
      <c r="AG849" s="22">
        <v>58</v>
      </c>
      <c r="AH849" s="22">
        <v>11</v>
      </c>
      <c r="AI849" s="22">
        <v>0.67</v>
      </c>
      <c r="AJ849" s="22">
        <v>67</v>
      </c>
      <c r="AK849" s="24">
        <v>4</v>
      </c>
      <c r="AL849" s="24" t="e">
        <f>Tabla_Estadisticas[[#This Row],[E1_Pts_Saque]]+Tabla_Estadisticas[[#This Row],[E1_Error_Saque]]/Tabla_Estadisticas[[#This Row],[E1_Total_Saques]]</f>
        <v>#DIV/0!</v>
      </c>
      <c r="AM849" s="24" t="e">
        <f>Tabla_Estadisticas[[#This Row],[E1_Pts_Contraataque]]/Tabla_Estadisticas[[#This Row],[E1_Total_Saques]]</f>
        <v>#DIV/0!</v>
      </c>
      <c r="AN849" s="22">
        <v>51</v>
      </c>
      <c r="AO849" s="22">
        <v>74</v>
      </c>
      <c r="AP849" s="22">
        <v>7</v>
      </c>
      <c r="AQ849" s="22">
        <v>1.33</v>
      </c>
      <c r="AR849" s="22">
        <v>47</v>
      </c>
      <c r="AS849" s="25">
        <v>2</v>
      </c>
      <c r="AT849" s="24" t="e">
        <f>Tabla_Estadisticas[[#This Row],[E2_Pts_Saque]]+Tabla_Estadisticas[[#This Row],[E2_Error_Saque]]/Tabla_Estadisticas[[#This Row],[E2_Total_Saques]]</f>
        <v>#DIV/0!</v>
      </c>
      <c r="AU849" s="24" t="e">
        <f>Tabla_Estadisticas[[#This Row],[E2_Pts_Contraataque]]/Tabla_Estadisticas[[#This Row],[E2_Pts_Totales]]</f>
        <v>#DIV/0!</v>
      </c>
      <c r="AW849" s="30">
        <v>1477</v>
      </c>
      <c r="AX849" s="31">
        <v>42420</v>
      </c>
      <c r="AY849" s="30">
        <f>_xlfn.XLOOKUP(Auxiliar!A1478,Equipos!$B$2:$B$24,Equipos!$A$2:$A$24,"error",0)</f>
        <v>20</v>
      </c>
      <c r="AZ849" s="30">
        <f>_xlfn.XLOOKUP(Auxiliar!B1478,Equipos!$B$2:$B$24,Equipos!$A$2:$A$24,"error",0)</f>
        <v>12</v>
      </c>
      <c r="BA849" s="30">
        <v>3</v>
      </c>
      <c r="BB849" s="30">
        <v>2</v>
      </c>
    </row>
    <row r="850" spans="1:54" x14ac:dyDescent="0.25">
      <c r="A850" t="s">
        <v>81</v>
      </c>
      <c r="B850" t="s">
        <v>100</v>
      </c>
      <c r="L850" t="s">
        <v>50</v>
      </c>
      <c r="M850" t="s">
        <v>122</v>
      </c>
      <c r="N850" t="s">
        <v>152</v>
      </c>
      <c r="O850" s="2">
        <v>0.52</v>
      </c>
      <c r="P850" s="2">
        <v>25</v>
      </c>
      <c r="Q850" t="s">
        <v>45</v>
      </c>
      <c r="R850" t="s">
        <v>146</v>
      </c>
      <c r="S850">
        <v>4.75</v>
      </c>
      <c r="T850">
        <v>5</v>
      </c>
      <c r="U850">
        <v>24</v>
      </c>
      <c r="V850">
        <v>47</v>
      </c>
      <c r="W850" s="2">
        <v>0.55000000000000004</v>
      </c>
      <c r="X850" s="2">
        <v>33</v>
      </c>
      <c r="Y850">
        <v>5</v>
      </c>
      <c r="Z850">
        <v>8</v>
      </c>
      <c r="AA850">
        <v>2</v>
      </c>
      <c r="AC850" s="26">
        <v>1477</v>
      </c>
      <c r="AD850" s="27">
        <v>20</v>
      </c>
      <c r="AE850" s="27">
        <v>12</v>
      </c>
      <c r="AF850" s="26">
        <v>85</v>
      </c>
      <c r="AG850" s="26">
        <v>113</v>
      </c>
      <c r="AH850" s="26">
        <v>13</v>
      </c>
      <c r="AI850" s="26">
        <v>1.2</v>
      </c>
      <c r="AJ850" s="26">
        <v>98</v>
      </c>
      <c r="AK850" s="28">
        <v>6</v>
      </c>
      <c r="AL850" s="28" t="e">
        <f>Tabla_Estadisticas[[#This Row],[E1_Pts_Saque]]+Tabla_Estadisticas[[#This Row],[E1_Error_Saque]]/Tabla_Estadisticas[[#This Row],[E1_Total_Saques]]</f>
        <v>#DIV/0!</v>
      </c>
      <c r="AM850" s="28" t="e">
        <f>Tabla_Estadisticas[[#This Row],[E1_Pts_Contraataque]]/Tabla_Estadisticas[[#This Row],[E1_Total_Saques]]</f>
        <v>#DIV/0!</v>
      </c>
      <c r="AN850" s="26">
        <v>85</v>
      </c>
      <c r="AO850" s="26">
        <v>114</v>
      </c>
      <c r="AP850" s="26">
        <v>16</v>
      </c>
      <c r="AQ850" s="26">
        <v>1.2</v>
      </c>
      <c r="AR850" s="26">
        <v>100</v>
      </c>
      <c r="AS850" s="29">
        <v>6</v>
      </c>
      <c r="AT850" s="28" t="e">
        <f>Tabla_Estadisticas[[#This Row],[E2_Pts_Saque]]+Tabla_Estadisticas[[#This Row],[E2_Error_Saque]]/Tabla_Estadisticas[[#This Row],[E2_Total_Saques]]</f>
        <v>#DIV/0!</v>
      </c>
      <c r="AU850" s="28" t="e">
        <f>Tabla_Estadisticas[[#This Row],[E2_Pts_Contraataque]]/Tabla_Estadisticas[[#This Row],[E2_Pts_Totales]]</f>
        <v>#DIV/0!</v>
      </c>
      <c r="AW850" s="22">
        <v>1478</v>
      </c>
      <c r="AX850" s="32">
        <v>42417</v>
      </c>
      <c r="AY850" s="22">
        <f>_xlfn.XLOOKUP(Auxiliar!A1479,Equipos!$B$2:$B$24,Equipos!$A$2:$A$24,"error",0)</f>
        <v>16</v>
      </c>
      <c r="AZ850" s="22">
        <f>_xlfn.XLOOKUP(Auxiliar!B1479,Equipos!$B$2:$B$24,Equipos!$A$2:$A$24,"error",0)</f>
        <v>17</v>
      </c>
      <c r="BA850" s="22">
        <v>2</v>
      </c>
      <c r="BB850" s="22">
        <v>3</v>
      </c>
    </row>
    <row r="851" spans="1:54" x14ac:dyDescent="0.25">
      <c r="A851" t="s">
        <v>42</v>
      </c>
      <c r="B851" t="s">
        <v>53</v>
      </c>
      <c r="L851" t="s">
        <v>58</v>
      </c>
      <c r="M851" t="s">
        <v>109</v>
      </c>
      <c r="N851" t="s">
        <v>75</v>
      </c>
      <c r="O851" s="2">
        <v>0.4</v>
      </c>
      <c r="P851" s="2">
        <v>10</v>
      </c>
      <c r="Q851" t="s">
        <v>47</v>
      </c>
      <c r="R851" t="s">
        <v>79</v>
      </c>
      <c r="S851">
        <v>2.67</v>
      </c>
      <c r="T851">
        <v>2</v>
      </c>
      <c r="U851">
        <v>18</v>
      </c>
      <c r="V851">
        <v>27</v>
      </c>
      <c r="W851" s="2">
        <v>0.39</v>
      </c>
      <c r="X851" s="2">
        <v>14</v>
      </c>
      <c r="Y851">
        <v>11</v>
      </c>
      <c r="Z851">
        <v>5</v>
      </c>
      <c r="AA851">
        <v>1.67</v>
      </c>
      <c r="AC851" s="22">
        <v>1478</v>
      </c>
      <c r="AD851" s="23">
        <v>16</v>
      </c>
      <c r="AE851" s="23">
        <v>17</v>
      </c>
      <c r="AF851" s="22">
        <v>78</v>
      </c>
      <c r="AG851" s="22">
        <v>109</v>
      </c>
      <c r="AH851" s="22">
        <v>16</v>
      </c>
      <c r="AI851" s="22">
        <v>1.2</v>
      </c>
      <c r="AJ851" s="22">
        <v>97</v>
      </c>
      <c r="AK851" s="24">
        <v>6</v>
      </c>
      <c r="AL851" s="24" t="e">
        <f>Tabla_Estadisticas[[#This Row],[E1_Pts_Saque]]+Tabla_Estadisticas[[#This Row],[E1_Error_Saque]]/Tabla_Estadisticas[[#This Row],[E1_Total_Saques]]</f>
        <v>#DIV/0!</v>
      </c>
      <c r="AM851" s="24" t="e">
        <f>Tabla_Estadisticas[[#This Row],[E1_Pts_Contraataque]]/Tabla_Estadisticas[[#This Row],[E1_Total_Saques]]</f>
        <v>#DIV/0!</v>
      </c>
      <c r="AN851" s="22">
        <v>79</v>
      </c>
      <c r="AO851" s="22">
        <v>113</v>
      </c>
      <c r="AP851" s="22">
        <v>16</v>
      </c>
      <c r="AQ851" s="22">
        <v>1.2</v>
      </c>
      <c r="AR851" s="22">
        <v>93</v>
      </c>
      <c r="AS851" s="25">
        <v>6</v>
      </c>
      <c r="AT851" s="24" t="e">
        <f>Tabla_Estadisticas[[#This Row],[E2_Pts_Saque]]+Tabla_Estadisticas[[#This Row],[E2_Error_Saque]]/Tabla_Estadisticas[[#This Row],[E2_Total_Saques]]</f>
        <v>#DIV/0!</v>
      </c>
      <c r="AU851" s="24" t="e">
        <f>Tabla_Estadisticas[[#This Row],[E2_Pts_Contraataque]]/Tabla_Estadisticas[[#This Row],[E2_Pts_Totales]]</f>
        <v>#DIV/0!</v>
      </c>
      <c r="AW851" s="30">
        <v>1479</v>
      </c>
      <c r="AX851" s="31">
        <v>42419</v>
      </c>
      <c r="AY851" s="30">
        <f>_xlfn.XLOOKUP(Auxiliar!A1480,Equipos!$B$2:$B$24,Equipos!$A$2:$A$24,"error",0)</f>
        <v>1</v>
      </c>
      <c r="AZ851" s="30">
        <f>_xlfn.XLOOKUP(Auxiliar!B1480,Equipos!$B$2:$B$24,Equipos!$A$2:$A$24,"error",0)</f>
        <v>14</v>
      </c>
      <c r="BA851" s="30">
        <v>3</v>
      </c>
      <c r="BB851" s="30">
        <v>2</v>
      </c>
    </row>
    <row r="852" spans="1:54" x14ac:dyDescent="0.25">
      <c r="A852" t="s">
        <v>72</v>
      </c>
      <c r="B852" t="s">
        <v>71</v>
      </c>
      <c r="L852" t="s">
        <v>69</v>
      </c>
      <c r="M852" t="s">
        <v>74</v>
      </c>
      <c r="N852" t="s">
        <v>122</v>
      </c>
      <c r="O852" s="2">
        <v>0.44</v>
      </c>
      <c r="P852" s="2">
        <v>17</v>
      </c>
      <c r="Q852" t="s">
        <v>49</v>
      </c>
      <c r="R852" t="s">
        <v>47</v>
      </c>
      <c r="S852">
        <v>2</v>
      </c>
      <c r="T852">
        <v>8</v>
      </c>
      <c r="U852">
        <v>23</v>
      </c>
      <c r="V852">
        <v>22</v>
      </c>
      <c r="W852" s="2">
        <v>0.33</v>
      </c>
      <c r="X852" s="2">
        <v>8</v>
      </c>
      <c r="Y852">
        <v>9</v>
      </c>
      <c r="Z852">
        <v>5</v>
      </c>
      <c r="AA852">
        <v>1.67</v>
      </c>
      <c r="AC852" s="26">
        <v>1479</v>
      </c>
      <c r="AD852" s="27">
        <v>1</v>
      </c>
      <c r="AE852" s="27">
        <v>14</v>
      </c>
      <c r="AF852" s="26">
        <v>80</v>
      </c>
      <c r="AG852" s="26">
        <v>96</v>
      </c>
      <c r="AH852" s="26">
        <v>15</v>
      </c>
      <c r="AI852" s="26">
        <v>1.2</v>
      </c>
      <c r="AJ852" s="26">
        <v>98</v>
      </c>
      <c r="AK852" s="28">
        <v>5</v>
      </c>
      <c r="AL852" s="28" t="e">
        <f>Tabla_Estadisticas[[#This Row],[E1_Pts_Saque]]+Tabla_Estadisticas[[#This Row],[E1_Error_Saque]]/Tabla_Estadisticas[[#This Row],[E1_Total_Saques]]</f>
        <v>#DIV/0!</v>
      </c>
      <c r="AM852" s="28" t="e">
        <f>Tabla_Estadisticas[[#This Row],[E1_Pts_Contraataque]]/Tabla_Estadisticas[[#This Row],[E1_Total_Saques]]</f>
        <v>#DIV/0!</v>
      </c>
      <c r="AN852" s="26">
        <v>81</v>
      </c>
      <c r="AO852" s="26">
        <v>107</v>
      </c>
      <c r="AP852" s="26">
        <v>9</v>
      </c>
      <c r="AQ852" s="26">
        <v>1</v>
      </c>
      <c r="AR852" s="26">
        <v>81</v>
      </c>
      <c r="AS852" s="29">
        <v>6</v>
      </c>
      <c r="AT852" s="28" t="e">
        <f>Tabla_Estadisticas[[#This Row],[E2_Pts_Saque]]+Tabla_Estadisticas[[#This Row],[E2_Error_Saque]]/Tabla_Estadisticas[[#This Row],[E2_Total_Saques]]</f>
        <v>#DIV/0!</v>
      </c>
      <c r="AU852" s="28" t="e">
        <f>Tabla_Estadisticas[[#This Row],[E2_Pts_Contraataque]]/Tabla_Estadisticas[[#This Row],[E2_Pts_Totales]]</f>
        <v>#DIV/0!</v>
      </c>
      <c r="AW852" s="22">
        <v>1480</v>
      </c>
      <c r="AX852" s="32">
        <v>42423</v>
      </c>
      <c r="AY852" s="22">
        <f>_xlfn.XLOOKUP(Auxiliar!A1481,Equipos!$B$2:$B$24,Equipos!$A$2:$A$24,"error",0)</f>
        <v>1</v>
      </c>
      <c r="AZ852" s="22">
        <f>_xlfn.XLOOKUP(Auxiliar!B1481,Equipos!$B$2:$B$24,Equipos!$A$2:$A$24,"error",0)</f>
        <v>21</v>
      </c>
      <c r="BA852" s="22">
        <v>3</v>
      </c>
      <c r="BB852" s="22">
        <v>1</v>
      </c>
    </row>
    <row r="853" spans="1:54" x14ac:dyDescent="0.25">
      <c r="A853" t="s">
        <v>71</v>
      </c>
      <c r="B853" t="s">
        <v>92</v>
      </c>
      <c r="L853" t="s">
        <v>68</v>
      </c>
      <c r="M853" t="s">
        <v>117</v>
      </c>
      <c r="N853" t="s">
        <v>102</v>
      </c>
      <c r="O853" s="2">
        <v>0.42</v>
      </c>
      <c r="P853" s="2">
        <v>14</v>
      </c>
      <c r="Q853" t="s">
        <v>79</v>
      </c>
      <c r="R853" t="s">
        <v>60</v>
      </c>
      <c r="S853">
        <v>0.33</v>
      </c>
      <c r="T853">
        <v>6</v>
      </c>
      <c r="U853">
        <v>13</v>
      </c>
      <c r="V853">
        <v>15</v>
      </c>
      <c r="W853" s="2">
        <v>0.35</v>
      </c>
      <c r="X853" s="2">
        <v>8</v>
      </c>
      <c r="Y853">
        <v>2</v>
      </c>
      <c r="Z853">
        <v>5</v>
      </c>
      <c r="AA853">
        <v>1.67</v>
      </c>
      <c r="AC853" s="22">
        <v>1480</v>
      </c>
      <c r="AD853" s="23">
        <v>1</v>
      </c>
      <c r="AE853" s="23">
        <v>21</v>
      </c>
      <c r="AF853" s="22">
        <v>73</v>
      </c>
      <c r="AG853" s="22">
        <v>96</v>
      </c>
      <c r="AH853" s="22">
        <v>16</v>
      </c>
      <c r="AI853" s="22">
        <v>0.75</v>
      </c>
      <c r="AJ853" s="22">
        <v>69</v>
      </c>
      <c r="AK853" s="24">
        <v>1</v>
      </c>
      <c r="AL853" s="24" t="e">
        <f>Tabla_Estadisticas[[#This Row],[E1_Pts_Saque]]+Tabla_Estadisticas[[#This Row],[E1_Error_Saque]]/Tabla_Estadisticas[[#This Row],[E1_Total_Saques]]</f>
        <v>#DIV/0!</v>
      </c>
      <c r="AM853" s="24" t="e">
        <f>Tabla_Estadisticas[[#This Row],[E1_Pts_Contraataque]]/Tabla_Estadisticas[[#This Row],[E1_Total_Saques]]</f>
        <v>#DIV/0!</v>
      </c>
      <c r="AN853" s="22">
        <v>52</v>
      </c>
      <c r="AO853" s="22">
        <v>80</v>
      </c>
      <c r="AP853" s="22">
        <v>11</v>
      </c>
      <c r="AQ853" s="22">
        <v>0.25</v>
      </c>
      <c r="AR853" s="22">
        <v>80</v>
      </c>
      <c r="AS853" s="25">
        <v>3</v>
      </c>
      <c r="AT853" s="24" t="e">
        <f>Tabla_Estadisticas[[#This Row],[E2_Pts_Saque]]+Tabla_Estadisticas[[#This Row],[E2_Error_Saque]]/Tabla_Estadisticas[[#This Row],[E2_Total_Saques]]</f>
        <v>#DIV/0!</v>
      </c>
      <c r="AU853" s="24" t="e">
        <f>Tabla_Estadisticas[[#This Row],[E2_Pts_Contraataque]]/Tabla_Estadisticas[[#This Row],[E2_Pts_Totales]]</f>
        <v>#DIV/0!</v>
      </c>
      <c r="AW853" s="30">
        <v>1481</v>
      </c>
      <c r="AX853" s="31">
        <v>42424</v>
      </c>
      <c r="AY853" s="30">
        <f>_xlfn.XLOOKUP(Auxiliar!A1482,Equipos!$B$2:$B$24,Equipos!$A$2:$A$24,"error",0)</f>
        <v>14</v>
      </c>
      <c r="AZ853" s="30">
        <f>_xlfn.XLOOKUP(Auxiliar!B1482,Equipos!$B$2:$B$24,Equipos!$A$2:$A$24,"error",0)</f>
        <v>17</v>
      </c>
      <c r="BA853" s="30">
        <v>3</v>
      </c>
      <c r="BB853" s="30">
        <v>0</v>
      </c>
    </row>
    <row r="854" spans="1:54" x14ac:dyDescent="0.25">
      <c r="A854" t="s">
        <v>53</v>
      </c>
      <c r="B854" t="s">
        <v>72</v>
      </c>
      <c r="L854" t="s">
        <v>79</v>
      </c>
      <c r="M854" t="s">
        <v>141</v>
      </c>
      <c r="N854" t="s">
        <v>95</v>
      </c>
      <c r="O854" s="2">
        <v>0.45</v>
      </c>
      <c r="P854" s="2">
        <v>13</v>
      </c>
      <c r="Q854" t="s">
        <v>50</v>
      </c>
      <c r="R854" t="s">
        <v>79</v>
      </c>
      <c r="S854">
        <v>2</v>
      </c>
      <c r="T854">
        <v>1</v>
      </c>
      <c r="U854">
        <v>12</v>
      </c>
      <c r="V854">
        <v>33</v>
      </c>
      <c r="W854" s="2">
        <v>0.4</v>
      </c>
      <c r="X854" s="2">
        <v>15</v>
      </c>
      <c r="Y854">
        <v>10</v>
      </c>
      <c r="Z854">
        <v>7</v>
      </c>
      <c r="AA854">
        <v>1.75</v>
      </c>
      <c r="AC854" s="26">
        <v>1481</v>
      </c>
      <c r="AD854" s="27">
        <v>14</v>
      </c>
      <c r="AE854" s="27">
        <v>17</v>
      </c>
      <c r="AF854" s="26">
        <v>59</v>
      </c>
      <c r="AG854" s="26">
        <v>74</v>
      </c>
      <c r="AH854" s="26">
        <v>8</v>
      </c>
      <c r="AI854" s="26">
        <v>1.67</v>
      </c>
      <c r="AJ854" s="26">
        <v>47</v>
      </c>
      <c r="AK854" s="28">
        <v>3</v>
      </c>
      <c r="AL854" s="28" t="e">
        <f>Tabla_Estadisticas[[#This Row],[E1_Pts_Saque]]+Tabla_Estadisticas[[#This Row],[E1_Error_Saque]]/Tabla_Estadisticas[[#This Row],[E1_Total_Saques]]</f>
        <v>#DIV/0!</v>
      </c>
      <c r="AM854" s="28" t="e">
        <f>Tabla_Estadisticas[[#This Row],[E1_Pts_Contraataque]]/Tabla_Estadisticas[[#This Row],[E1_Total_Saques]]</f>
        <v>#DIV/0!</v>
      </c>
      <c r="AN854" s="26">
        <v>46</v>
      </c>
      <c r="AO854" s="26">
        <v>59</v>
      </c>
      <c r="AP854" s="26">
        <v>12</v>
      </c>
      <c r="AQ854" s="26">
        <v>1</v>
      </c>
      <c r="AR854" s="26">
        <v>66</v>
      </c>
      <c r="AS854" s="29">
        <v>5</v>
      </c>
      <c r="AT854" s="28" t="e">
        <f>Tabla_Estadisticas[[#This Row],[E2_Pts_Saque]]+Tabla_Estadisticas[[#This Row],[E2_Error_Saque]]/Tabla_Estadisticas[[#This Row],[E2_Total_Saques]]</f>
        <v>#DIV/0!</v>
      </c>
      <c r="AU854" s="28" t="e">
        <f>Tabla_Estadisticas[[#This Row],[E2_Pts_Contraataque]]/Tabla_Estadisticas[[#This Row],[E2_Pts_Totales]]</f>
        <v>#DIV/0!</v>
      </c>
      <c r="AW854" s="22">
        <v>1482</v>
      </c>
      <c r="AX854" s="32">
        <v>42424</v>
      </c>
      <c r="AY854" s="22">
        <f>_xlfn.XLOOKUP(Auxiliar!A1483,Equipos!$B$2:$B$24,Equipos!$A$2:$A$24,"error",0)</f>
        <v>16</v>
      </c>
      <c r="AZ854" s="22">
        <f>_xlfn.XLOOKUP(Auxiliar!B1483,Equipos!$B$2:$B$24,Equipos!$A$2:$A$24,"error",0)</f>
        <v>20</v>
      </c>
      <c r="BA854" s="22">
        <v>3</v>
      </c>
      <c r="BB854" s="22">
        <v>0</v>
      </c>
    </row>
    <row r="855" spans="1:54" x14ac:dyDescent="0.25">
      <c r="A855" t="s">
        <v>100</v>
      </c>
      <c r="B855" t="s">
        <v>42</v>
      </c>
      <c r="L855" t="s">
        <v>47</v>
      </c>
      <c r="M855" t="s">
        <v>89</v>
      </c>
      <c r="N855" t="s">
        <v>153</v>
      </c>
      <c r="O855" s="2">
        <v>0.47</v>
      </c>
      <c r="P855" s="2">
        <v>23</v>
      </c>
      <c r="Q855" t="s">
        <v>45</v>
      </c>
      <c r="R855" t="s">
        <v>79</v>
      </c>
      <c r="S855">
        <v>2</v>
      </c>
      <c r="T855">
        <v>4</v>
      </c>
      <c r="U855">
        <v>21</v>
      </c>
      <c r="V855">
        <v>48</v>
      </c>
      <c r="W855" s="2">
        <v>0.56999999999999995</v>
      </c>
      <c r="X855" s="2">
        <v>24</v>
      </c>
      <c r="Y855">
        <v>8</v>
      </c>
      <c r="Z855">
        <v>6</v>
      </c>
      <c r="AA855">
        <v>1.5</v>
      </c>
      <c r="AC855" s="22">
        <v>1482</v>
      </c>
      <c r="AD855" s="23">
        <v>16</v>
      </c>
      <c r="AE855" s="23">
        <v>20</v>
      </c>
      <c r="AF855" s="22">
        <v>68</v>
      </c>
      <c r="AG855" s="22">
        <v>76</v>
      </c>
      <c r="AH855" s="22">
        <v>13</v>
      </c>
      <c r="AI855" s="22">
        <v>2.33</v>
      </c>
      <c r="AJ855" s="22">
        <v>57</v>
      </c>
      <c r="AK855" s="24">
        <v>3</v>
      </c>
      <c r="AL855" s="24" t="e">
        <f>Tabla_Estadisticas[[#This Row],[E1_Pts_Saque]]+Tabla_Estadisticas[[#This Row],[E1_Error_Saque]]/Tabla_Estadisticas[[#This Row],[E1_Total_Saques]]</f>
        <v>#DIV/0!</v>
      </c>
      <c r="AM855" s="24" t="e">
        <f>Tabla_Estadisticas[[#This Row],[E1_Pts_Contraataque]]/Tabla_Estadisticas[[#This Row],[E1_Total_Saques]]</f>
        <v>#DIV/0!</v>
      </c>
      <c r="AN855" s="22">
        <v>41</v>
      </c>
      <c r="AO855" s="22">
        <v>63</v>
      </c>
      <c r="AP855" s="22">
        <v>6</v>
      </c>
      <c r="AQ855" s="22">
        <v>1</v>
      </c>
      <c r="AR855" s="22">
        <v>63</v>
      </c>
      <c r="AS855" s="25">
        <v>7</v>
      </c>
      <c r="AT855" s="24" t="e">
        <f>Tabla_Estadisticas[[#This Row],[E2_Pts_Saque]]+Tabla_Estadisticas[[#This Row],[E2_Error_Saque]]/Tabla_Estadisticas[[#This Row],[E2_Total_Saques]]</f>
        <v>#DIV/0!</v>
      </c>
      <c r="AU855" s="24" t="e">
        <f>Tabla_Estadisticas[[#This Row],[E2_Pts_Contraataque]]/Tabla_Estadisticas[[#This Row],[E2_Pts_Totales]]</f>
        <v>#DIV/0!</v>
      </c>
      <c r="AW855" s="30">
        <v>1483</v>
      </c>
      <c r="AX855" s="31">
        <v>42424</v>
      </c>
      <c r="AY855" s="30">
        <f>_xlfn.XLOOKUP(Auxiliar!A1484,Equipos!$B$2:$B$24,Equipos!$A$2:$A$24,"error",0)</f>
        <v>12</v>
      </c>
      <c r="AZ855" s="30">
        <f>_xlfn.XLOOKUP(Auxiliar!B1484,Equipos!$B$2:$B$24,Equipos!$A$2:$A$24,"error",0)</f>
        <v>5</v>
      </c>
      <c r="BA855" s="30">
        <v>1</v>
      </c>
      <c r="BB855" s="30">
        <v>3</v>
      </c>
    </row>
    <row r="856" spans="1:54" x14ac:dyDescent="0.25">
      <c r="A856" t="s">
        <v>41</v>
      </c>
      <c r="B856" t="s">
        <v>81</v>
      </c>
      <c r="L856" t="s">
        <v>77</v>
      </c>
      <c r="M856" t="s">
        <v>45</v>
      </c>
      <c r="N856" t="s">
        <v>95</v>
      </c>
      <c r="O856" s="2">
        <v>0.57999999999999996</v>
      </c>
      <c r="P856" s="2">
        <v>11</v>
      </c>
      <c r="Q856" t="s">
        <v>49</v>
      </c>
      <c r="R856" t="s">
        <v>117</v>
      </c>
      <c r="S856">
        <v>3.25</v>
      </c>
      <c r="T856">
        <v>2</v>
      </c>
      <c r="U856">
        <v>24</v>
      </c>
      <c r="V856">
        <v>41</v>
      </c>
      <c r="W856" s="2">
        <v>0.48</v>
      </c>
      <c r="X856" s="2">
        <v>9</v>
      </c>
      <c r="Y856">
        <v>9</v>
      </c>
      <c r="Z856">
        <v>7</v>
      </c>
      <c r="AA856">
        <v>1.75</v>
      </c>
      <c r="AC856" s="26">
        <v>1483</v>
      </c>
      <c r="AD856" s="27">
        <v>12</v>
      </c>
      <c r="AE856" s="27">
        <v>5</v>
      </c>
      <c r="AF856" s="26">
        <v>66</v>
      </c>
      <c r="AG856" s="26">
        <v>87</v>
      </c>
      <c r="AH856" s="26">
        <v>12</v>
      </c>
      <c r="AI856" s="26">
        <v>0.5</v>
      </c>
      <c r="AJ856" s="26">
        <v>81</v>
      </c>
      <c r="AK856" s="28">
        <v>4</v>
      </c>
      <c r="AL856" s="28" t="e">
        <f>Tabla_Estadisticas[[#This Row],[E1_Pts_Saque]]+Tabla_Estadisticas[[#This Row],[E1_Error_Saque]]/Tabla_Estadisticas[[#This Row],[E1_Total_Saques]]</f>
        <v>#DIV/0!</v>
      </c>
      <c r="AM856" s="28" t="e">
        <f>Tabla_Estadisticas[[#This Row],[E1_Pts_Contraataque]]/Tabla_Estadisticas[[#This Row],[E1_Total_Saques]]</f>
        <v>#DIV/0!</v>
      </c>
      <c r="AN856" s="26">
        <v>75</v>
      </c>
      <c r="AO856" s="26">
        <v>94</v>
      </c>
      <c r="AP856" s="26">
        <v>13</v>
      </c>
      <c r="AQ856" s="26">
        <v>1</v>
      </c>
      <c r="AR856" s="26">
        <v>75</v>
      </c>
      <c r="AS856" s="29">
        <v>2</v>
      </c>
      <c r="AT856" s="28" t="e">
        <f>Tabla_Estadisticas[[#This Row],[E2_Pts_Saque]]+Tabla_Estadisticas[[#This Row],[E2_Error_Saque]]/Tabla_Estadisticas[[#This Row],[E2_Total_Saques]]</f>
        <v>#DIV/0!</v>
      </c>
      <c r="AU856" s="28" t="e">
        <f>Tabla_Estadisticas[[#This Row],[E2_Pts_Contraataque]]/Tabla_Estadisticas[[#This Row],[E2_Pts_Totales]]</f>
        <v>#DIV/0!</v>
      </c>
      <c r="AW856" s="22">
        <v>1484</v>
      </c>
      <c r="AX856" s="32">
        <v>42424</v>
      </c>
      <c r="AY856" s="22">
        <f>_xlfn.XLOOKUP(Auxiliar!A1485,Equipos!$B$2:$B$24,Equipos!$A$2:$A$24,"error",0)</f>
        <v>15</v>
      </c>
      <c r="AZ856" s="22">
        <f>_xlfn.XLOOKUP(Auxiliar!B1485,Equipos!$B$2:$B$24,Equipos!$A$2:$A$24,"error",0)</f>
        <v>8</v>
      </c>
      <c r="BA856" s="22">
        <v>3</v>
      </c>
      <c r="BB856" s="22">
        <v>1</v>
      </c>
    </row>
    <row r="857" spans="1:54" x14ac:dyDescent="0.25">
      <c r="A857" t="s">
        <v>82</v>
      </c>
      <c r="B857" t="s">
        <v>208</v>
      </c>
      <c r="L857" t="s">
        <v>68</v>
      </c>
      <c r="M857" t="s">
        <v>69</v>
      </c>
      <c r="N857" t="s">
        <v>107</v>
      </c>
      <c r="O857" s="2">
        <v>0.62</v>
      </c>
      <c r="P857" s="2">
        <v>11</v>
      </c>
      <c r="Q857" t="s">
        <v>98</v>
      </c>
      <c r="R857" t="s">
        <v>49</v>
      </c>
      <c r="S857">
        <v>3.33</v>
      </c>
      <c r="T857">
        <v>0</v>
      </c>
      <c r="U857">
        <v>19</v>
      </c>
      <c r="V857">
        <v>35</v>
      </c>
      <c r="W857" s="2">
        <v>0.53</v>
      </c>
      <c r="X857" s="2">
        <v>14</v>
      </c>
      <c r="Y857">
        <v>12</v>
      </c>
      <c r="Z857">
        <v>7</v>
      </c>
      <c r="AA857">
        <v>2.33</v>
      </c>
      <c r="AC857" s="22">
        <v>1484</v>
      </c>
      <c r="AD857" s="23">
        <v>15</v>
      </c>
      <c r="AE857" s="23">
        <v>8</v>
      </c>
      <c r="AF857" s="22">
        <v>51</v>
      </c>
      <c r="AG857" s="22">
        <v>96</v>
      </c>
      <c r="AH857" s="22">
        <v>15</v>
      </c>
      <c r="AI857" s="22">
        <v>0.75</v>
      </c>
      <c r="AJ857" s="22">
        <v>63</v>
      </c>
      <c r="AK857" s="24">
        <v>1</v>
      </c>
      <c r="AL857" s="24" t="e">
        <f>Tabla_Estadisticas[[#This Row],[E1_Pts_Saque]]+Tabla_Estadisticas[[#This Row],[E1_Error_Saque]]/Tabla_Estadisticas[[#This Row],[E1_Total_Saques]]</f>
        <v>#DIV/0!</v>
      </c>
      <c r="AM857" s="24" t="e">
        <f>Tabla_Estadisticas[[#This Row],[E1_Pts_Contraataque]]/Tabla_Estadisticas[[#This Row],[E1_Total_Saques]]</f>
        <v>#DIV/0!</v>
      </c>
      <c r="AN857" s="22">
        <v>58</v>
      </c>
      <c r="AO857" s="22">
        <v>88</v>
      </c>
      <c r="AP857" s="22">
        <v>25</v>
      </c>
      <c r="AQ857" s="22">
        <v>0.25</v>
      </c>
      <c r="AR857" s="22">
        <v>81</v>
      </c>
      <c r="AS857" s="25">
        <v>3</v>
      </c>
      <c r="AT857" s="24" t="e">
        <f>Tabla_Estadisticas[[#This Row],[E2_Pts_Saque]]+Tabla_Estadisticas[[#This Row],[E2_Error_Saque]]/Tabla_Estadisticas[[#This Row],[E2_Total_Saques]]</f>
        <v>#DIV/0!</v>
      </c>
      <c r="AU857" s="24" t="e">
        <f>Tabla_Estadisticas[[#This Row],[E2_Pts_Contraataque]]/Tabla_Estadisticas[[#This Row],[E2_Pts_Totales]]</f>
        <v>#DIV/0!</v>
      </c>
      <c r="AW857" s="30">
        <v>1485</v>
      </c>
      <c r="AX857" s="31">
        <v>42424</v>
      </c>
      <c r="AY857" s="30">
        <f>_xlfn.XLOOKUP(Auxiliar!A1486,Equipos!$B$2:$B$24,Equipos!$A$2:$A$24,"error",0)</f>
        <v>18</v>
      </c>
      <c r="AZ857" s="30">
        <f>_xlfn.XLOOKUP(Auxiliar!B1486,Equipos!$B$2:$B$24,Equipos!$A$2:$A$24,"error",0)</f>
        <v>7</v>
      </c>
      <c r="BA857" s="30">
        <v>0</v>
      </c>
      <c r="BB857" s="30">
        <v>3</v>
      </c>
    </row>
    <row r="858" spans="1:54" x14ac:dyDescent="0.25">
      <c r="A858" t="s">
        <v>63</v>
      </c>
      <c r="B858" t="s">
        <v>207</v>
      </c>
      <c r="L858" t="s">
        <v>98</v>
      </c>
      <c r="M858" t="s">
        <v>102</v>
      </c>
      <c r="N858" t="s">
        <v>103</v>
      </c>
      <c r="O858" s="2">
        <v>0.45</v>
      </c>
      <c r="P858" s="2">
        <v>14</v>
      </c>
      <c r="Q858" t="s">
        <v>45</v>
      </c>
      <c r="R858" t="s">
        <v>69</v>
      </c>
      <c r="S858">
        <v>2.25</v>
      </c>
      <c r="T858">
        <v>5</v>
      </c>
      <c r="U858">
        <v>25</v>
      </c>
      <c r="V858">
        <v>37</v>
      </c>
      <c r="W858" s="2">
        <v>0.45</v>
      </c>
      <c r="X858" s="2">
        <v>14</v>
      </c>
      <c r="Y858">
        <v>11</v>
      </c>
      <c r="Z858">
        <v>15</v>
      </c>
      <c r="AA858">
        <v>3.75</v>
      </c>
      <c r="AC858" s="26">
        <v>1485</v>
      </c>
      <c r="AD858" s="27">
        <v>18</v>
      </c>
      <c r="AE858" s="27">
        <v>7</v>
      </c>
      <c r="AF858" s="26">
        <v>51</v>
      </c>
      <c r="AG858" s="26">
        <v>69</v>
      </c>
      <c r="AH858" s="26">
        <v>13</v>
      </c>
      <c r="AI858" s="26">
        <v>1</v>
      </c>
      <c r="AJ858" s="26">
        <v>66</v>
      </c>
      <c r="AK858" s="28">
        <v>5</v>
      </c>
      <c r="AL858" s="28" t="e">
        <f>Tabla_Estadisticas[[#This Row],[E1_Pts_Saque]]+Tabla_Estadisticas[[#This Row],[E1_Error_Saque]]/Tabla_Estadisticas[[#This Row],[E1_Total_Saques]]</f>
        <v>#DIV/0!</v>
      </c>
      <c r="AM858" s="28" t="e">
        <f>Tabla_Estadisticas[[#This Row],[E1_Pts_Contraataque]]/Tabla_Estadisticas[[#This Row],[E1_Total_Saques]]</f>
        <v>#DIV/0!</v>
      </c>
      <c r="AN858" s="26">
        <v>55</v>
      </c>
      <c r="AO858" s="26">
        <v>73</v>
      </c>
      <c r="AP858" s="26">
        <v>7</v>
      </c>
      <c r="AQ858" s="26">
        <v>1.67</v>
      </c>
      <c r="AR858" s="26">
        <v>56</v>
      </c>
      <c r="AS858" s="29">
        <v>3</v>
      </c>
      <c r="AT858" s="28" t="e">
        <f>Tabla_Estadisticas[[#This Row],[E2_Pts_Saque]]+Tabla_Estadisticas[[#This Row],[E2_Error_Saque]]/Tabla_Estadisticas[[#This Row],[E2_Total_Saques]]</f>
        <v>#DIV/0!</v>
      </c>
      <c r="AU858" s="28" t="e">
        <f>Tabla_Estadisticas[[#This Row],[E2_Pts_Contraataque]]/Tabla_Estadisticas[[#This Row],[E2_Pts_Totales]]</f>
        <v>#DIV/0!</v>
      </c>
      <c r="AW858" s="22">
        <v>1486</v>
      </c>
      <c r="AX858" s="32">
        <v>42424</v>
      </c>
      <c r="AY858" s="22">
        <f>_xlfn.XLOOKUP(Auxiliar!A1487,Equipos!$B$2:$B$24,Equipos!$A$2:$A$24,"error",0)</f>
        <v>2</v>
      </c>
      <c r="AZ858" s="22">
        <f>_xlfn.XLOOKUP(Auxiliar!B1487,Equipos!$B$2:$B$24,Equipos!$A$2:$A$24,"error",0)</f>
        <v>13</v>
      </c>
      <c r="BA858" s="22">
        <v>2</v>
      </c>
      <c r="BB858" s="22">
        <v>3</v>
      </c>
    </row>
    <row r="859" spans="1:54" x14ac:dyDescent="0.25">
      <c r="A859" t="s">
        <v>190</v>
      </c>
      <c r="B859" t="s">
        <v>177</v>
      </c>
      <c r="L859" t="s">
        <v>60</v>
      </c>
      <c r="M859" t="s">
        <v>51</v>
      </c>
      <c r="N859" t="s">
        <v>104</v>
      </c>
      <c r="O859" s="2">
        <v>0.56000000000000005</v>
      </c>
      <c r="P859" s="2">
        <v>17</v>
      </c>
      <c r="Q859" t="s">
        <v>50</v>
      </c>
      <c r="R859" t="s">
        <v>69</v>
      </c>
      <c r="S859">
        <v>3</v>
      </c>
      <c r="T859">
        <v>6</v>
      </c>
      <c r="U859">
        <v>12</v>
      </c>
      <c r="V859">
        <v>32</v>
      </c>
      <c r="W859" s="2">
        <v>0.6</v>
      </c>
      <c r="X859" s="2">
        <v>21</v>
      </c>
      <c r="Y859">
        <v>5</v>
      </c>
      <c r="Z859">
        <v>10</v>
      </c>
      <c r="AA859">
        <v>3.33</v>
      </c>
      <c r="AC859" s="22">
        <v>1486</v>
      </c>
      <c r="AD859" s="23">
        <v>2</v>
      </c>
      <c r="AE859" s="23">
        <v>13</v>
      </c>
      <c r="AF859" s="22">
        <v>83</v>
      </c>
      <c r="AG859" s="22">
        <v>110</v>
      </c>
      <c r="AH859" s="22">
        <v>21</v>
      </c>
      <c r="AI859" s="22">
        <v>1.4</v>
      </c>
      <c r="AJ859" s="22">
        <v>94</v>
      </c>
      <c r="AK859" s="24">
        <v>7</v>
      </c>
      <c r="AL859" s="24" t="e">
        <f>Tabla_Estadisticas[[#This Row],[E1_Pts_Saque]]+Tabla_Estadisticas[[#This Row],[E1_Error_Saque]]/Tabla_Estadisticas[[#This Row],[E1_Total_Saques]]</f>
        <v>#DIV/0!</v>
      </c>
      <c r="AM859" s="24" t="e">
        <f>Tabla_Estadisticas[[#This Row],[E1_Pts_Contraataque]]/Tabla_Estadisticas[[#This Row],[E1_Total_Saques]]</f>
        <v>#DIV/0!</v>
      </c>
      <c r="AN859" s="22">
        <v>76</v>
      </c>
      <c r="AO859" s="22">
        <v>112</v>
      </c>
      <c r="AP859" s="22">
        <v>18</v>
      </c>
      <c r="AQ859" s="22">
        <v>1.4</v>
      </c>
      <c r="AR859" s="22">
        <v>89</v>
      </c>
      <c r="AS859" s="25">
        <v>7</v>
      </c>
      <c r="AT859" s="24" t="e">
        <f>Tabla_Estadisticas[[#This Row],[E2_Pts_Saque]]+Tabla_Estadisticas[[#This Row],[E2_Error_Saque]]/Tabla_Estadisticas[[#This Row],[E2_Total_Saques]]</f>
        <v>#DIV/0!</v>
      </c>
      <c r="AU859" s="24" t="e">
        <f>Tabla_Estadisticas[[#This Row],[E2_Pts_Contraataque]]/Tabla_Estadisticas[[#This Row],[E2_Pts_Totales]]</f>
        <v>#DIV/0!</v>
      </c>
      <c r="AW859" s="30">
        <v>1487</v>
      </c>
      <c r="AX859" s="31">
        <v>42427</v>
      </c>
      <c r="AY859" s="30">
        <f>_xlfn.XLOOKUP(Auxiliar!A1488,Equipos!$B$2:$B$24,Equipos!$A$2:$A$24,"error",0)</f>
        <v>21</v>
      </c>
      <c r="AZ859" s="30">
        <f>_xlfn.XLOOKUP(Auxiliar!B1488,Equipos!$B$2:$B$24,Equipos!$A$2:$A$24,"error",0)</f>
        <v>2</v>
      </c>
      <c r="BA859" s="30">
        <v>2</v>
      </c>
      <c r="BB859" s="30">
        <v>3</v>
      </c>
    </row>
    <row r="860" spans="1:54" x14ac:dyDescent="0.25">
      <c r="A860" t="s">
        <v>101</v>
      </c>
      <c r="B860" t="s">
        <v>54</v>
      </c>
      <c r="L860" t="s">
        <v>69</v>
      </c>
      <c r="M860" t="s">
        <v>44</v>
      </c>
      <c r="N860" t="s">
        <v>142</v>
      </c>
      <c r="O860" s="2">
        <v>0.52</v>
      </c>
      <c r="P860" s="2">
        <v>20</v>
      </c>
      <c r="Q860" t="s">
        <v>50</v>
      </c>
      <c r="R860" t="s">
        <v>77</v>
      </c>
      <c r="S860">
        <v>1.25</v>
      </c>
      <c r="T860">
        <v>7</v>
      </c>
      <c r="U860">
        <v>17</v>
      </c>
      <c r="V860">
        <v>32</v>
      </c>
      <c r="W860" s="2">
        <v>0.44</v>
      </c>
      <c r="X860" s="2">
        <v>14</v>
      </c>
      <c r="Y860">
        <v>4</v>
      </c>
      <c r="Z860">
        <v>6</v>
      </c>
      <c r="AA860">
        <v>1.5</v>
      </c>
      <c r="AC860" s="26">
        <v>1487</v>
      </c>
      <c r="AD860" s="27">
        <v>21</v>
      </c>
      <c r="AE860" s="27">
        <v>2</v>
      </c>
      <c r="AF860" s="26">
        <v>66</v>
      </c>
      <c r="AG860" s="26">
        <v>93</v>
      </c>
      <c r="AH860" s="26">
        <v>14</v>
      </c>
      <c r="AI860" s="26">
        <v>0.6</v>
      </c>
      <c r="AJ860" s="26">
        <v>92</v>
      </c>
      <c r="AK860" s="28">
        <v>7</v>
      </c>
      <c r="AL860" s="28" t="e">
        <f>Tabla_Estadisticas[[#This Row],[E1_Pts_Saque]]+Tabla_Estadisticas[[#This Row],[E1_Error_Saque]]/Tabla_Estadisticas[[#This Row],[E1_Total_Saques]]</f>
        <v>#DIV/0!</v>
      </c>
      <c r="AM860" s="28" t="e">
        <f>Tabla_Estadisticas[[#This Row],[E1_Pts_Contraataque]]/Tabla_Estadisticas[[#This Row],[E1_Total_Saques]]</f>
        <v>#DIV/0!</v>
      </c>
      <c r="AN860" s="26">
        <v>81</v>
      </c>
      <c r="AO860" s="26">
        <v>107</v>
      </c>
      <c r="AP860" s="26">
        <v>15</v>
      </c>
      <c r="AQ860" s="26">
        <v>1.4</v>
      </c>
      <c r="AR860" s="26">
        <v>79</v>
      </c>
      <c r="AS860" s="29">
        <v>3</v>
      </c>
      <c r="AT860" s="28" t="e">
        <f>Tabla_Estadisticas[[#This Row],[E2_Pts_Saque]]+Tabla_Estadisticas[[#This Row],[E2_Error_Saque]]/Tabla_Estadisticas[[#This Row],[E2_Total_Saques]]</f>
        <v>#DIV/0!</v>
      </c>
      <c r="AU860" s="28" t="e">
        <f>Tabla_Estadisticas[[#This Row],[E2_Pts_Contraataque]]/Tabla_Estadisticas[[#This Row],[E2_Pts_Totales]]</f>
        <v>#DIV/0!</v>
      </c>
      <c r="AW860" s="22">
        <v>1488</v>
      </c>
      <c r="AX860" s="32">
        <v>42427</v>
      </c>
      <c r="AY860" s="22">
        <f>_xlfn.XLOOKUP(Auxiliar!A1489,Equipos!$B$2:$B$24,Equipos!$A$2:$A$24,"error",0)</f>
        <v>13</v>
      </c>
      <c r="AZ860" s="22">
        <f>_xlfn.XLOOKUP(Auxiliar!B1489,Equipos!$B$2:$B$24,Equipos!$A$2:$A$24,"error",0)</f>
        <v>18</v>
      </c>
      <c r="BA860" s="22">
        <v>0</v>
      </c>
      <c r="BB860" s="22">
        <v>3</v>
      </c>
    </row>
    <row r="861" spans="1:54" x14ac:dyDescent="0.25">
      <c r="A861" t="s">
        <v>92</v>
      </c>
      <c r="B861" t="s">
        <v>54</v>
      </c>
      <c r="L861" t="s">
        <v>98</v>
      </c>
      <c r="M861" t="s">
        <v>141</v>
      </c>
      <c r="N861" t="s">
        <v>136</v>
      </c>
      <c r="O861" s="2">
        <v>0.32</v>
      </c>
      <c r="P861" s="2">
        <v>13</v>
      </c>
      <c r="Q861" t="s">
        <v>47</v>
      </c>
      <c r="R861" t="s">
        <v>79</v>
      </c>
      <c r="S861">
        <v>2.67</v>
      </c>
      <c r="T861">
        <v>4</v>
      </c>
      <c r="U861">
        <v>16</v>
      </c>
      <c r="V861">
        <v>22</v>
      </c>
      <c r="W861" s="2">
        <v>0.41</v>
      </c>
      <c r="X861" s="2">
        <v>11</v>
      </c>
      <c r="Y861">
        <v>2</v>
      </c>
      <c r="Z861">
        <v>4</v>
      </c>
      <c r="AA861">
        <v>1.33</v>
      </c>
      <c r="AC861" s="22">
        <v>1488</v>
      </c>
      <c r="AD861" s="23">
        <v>13</v>
      </c>
      <c r="AE861" s="23">
        <v>18</v>
      </c>
      <c r="AF861" s="22">
        <v>51</v>
      </c>
      <c r="AG861" s="22">
        <v>68</v>
      </c>
      <c r="AH861" s="22">
        <v>9</v>
      </c>
      <c r="AI861" s="22">
        <v>1.67</v>
      </c>
      <c r="AJ861" s="22">
        <v>63</v>
      </c>
      <c r="AK861" s="24">
        <v>5</v>
      </c>
      <c r="AL861" s="24" t="e">
        <f>Tabla_Estadisticas[[#This Row],[E1_Pts_Saque]]+Tabla_Estadisticas[[#This Row],[E1_Error_Saque]]/Tabla_Estadisticas[[#This Row],[E1_Total_Saques]]</f>
        <v>#DIV/0!</v>
      </c>
      <c r="AM861" s="24" t="e">
        <f>Tabla_Estadisticas[[#This Row],[E1_Pts_Contraataque]]/Tabla_Estadisticas[[#This Row],[E1_Total_Saques]]</f>
        <v>#DIV/0!</v>
      </c>
      <c r="AN861" s="22">
        <v>55</v>
      </c>
      <c r="AO861" s="22">
        <v>73</v>
      </c>
      <c r="AP861" s="22">
        <v>10</v>
      </c>
      <c r="AQ861" s="22">
        <v>1.67</v>
      </c>
      <c r="AR861" s="22">
        <v>59</v>
      </c>
      <c r="AS861" s="25">
        <v>5</v>
      </c>
      <c r="AT861" s="24" t="e">
        <f>Tabla_Estadisticas[[#This Row],[E2_Pts_Saque]]+Tabla_Estadisticas[[#This Row],[E2_Error_Saque]]/Tabla_Estadisticas[[#This Row],[E2_Total_Saques]]</f>
        <v>#DIV/0!</v>
      </c>
      <c r="AU861" s="24" t="e">
        <f>Tabla_Estadisticas[[#This Row],[E2_Pts_Contraataque]]/Tabla_Estadisticas[[#This Row],[E2_Pts_Totales]]</f>
        <v>#DIV/0!</v>
      </c>
      <c r="AW861" s="30">
        <v>1489</v>
      </c>
      <c r="AX861" s="31">
        <v>42428</v>
      </c>
      <c r="AY861" s="30">
        <f>_xlfn.XLOOKUP(Auxiliar!A1490,Equipos!$B$2:$B$24,Equipos!$A$2:$A$24,"error",0)</f>
        <v>7</v>
      </c>
      <c r="AZ861" s="30">
        <f>_xlfn.XLOOKUP(Auxiliar!B1490,Equipos!$B$2:$B$24,Equipos!$A$2:$A$24,"error",0)</f>
        <v>15</v>
      </c>
      <c r="BA861" s="30">
        <v>3</v>
      </c>
      <c r="BB861" s="30">
        <v>1</v>
      </c>
    </row>
    <row r="862" spans="1:54" x14ac:dyDescent="0.25">
      <c r="A862" t="s">
        <v>177</v>
      </c>
      <c r="B862" t="s">
        <v>101</v>
      </c>
      <c r="L862" t="s">
        <v>79</v>
      </c>
      <c r="M862" t="s">
        <v>74</v>
      </c>
      <c r="N862" t="s">
        <v>144</v>
      </c>
      <c r="O862" s="2">
        <v>0.48</v>
      </c>
      <c r="P862" s="2">
        <v>26</v>
      </c>
      <c r="Q862" t="s">
        <v>77</v>
      </c>
      <c r="R862" t="s">
        <v>117</v>
      </c>
      <c r="S862">
        <v>2.6</v>
      </c>
      <c r="T862">
        <v>3</v>
      </c>
      <c r="U862">
        <v>9</v>
      </c>
      <c r="V862">
        <v>49</v>
      </c>
      <c r="W862" s="2">
        <v>0.52</v>
      </c>
      <c r="X862" s="2">
        <v>28</v>
      </c>
      <c r="Y862">
        <v>7</v>
      </c>
      <c r="Z862">
        <v>12</v>
      </c>
      <c r="AA862">
        <v>2.4</v>
      </c>
      <c r="AC862" s="26">
        <v>1489</v>
      </c>
      <c r="AD862" s="27">
        <v>7</v>
      </c>
      <c r="AE862" s="27">
        <v>15</v>
      </c>
      <c r="AF862" s="26">
        <v>75</v>
      </c>
      <c r="AG862" s="26">
        <v>95</v>
      </c>
      <c r="AH862" s="26">
        <v>20</v>
      </c>
      <c r="AI862" s="26">
        <v>0.5</v>
      </c>
      <c r="AJ862" s="26">
        <v>82</v>
      </c>
      <c r="AK862" s="28">
        <v>4</v>
      </c>
      <c r="AL862" s="28" t="e">
        <f>Tabla_Estadisticas[[#This Row],[E1_Pts_Saque]]+Tabla_Estadisticas[[#This Row],[E1_Error_Saque]]/Tabla_Estadisticas[[#This Row],[E1_Total_Saques]]</f>
        <v>#DIV/0!</v>
      </c>
      <c r="AM862" s="28" t="e">
        <f>Tabla_Estadisticas[[#This Row],[E1_Pts_Contraataque]]/Tabla_Estadisticas[[#This Row],[E1_Total_Saques]]</f>
        <v>#DIV/0!</v>
      </c>
      <c r="AN862" s="26">
        <v>63</v>
      </c>
      <c r="AO862" s="26">
        <v>92</v>
      </c>
      <c r="AP862" s="26">
        <v>10</v>
      </c>
      <c r="AQ862" s="26">
        <v>1</v>
      </c>
      <c r="AR862" s="26">
        <v>75</v>
      </c>
      <c r="AS862" s="29">
        <v>2</v>
      </c>
      <c r="AT862" s="28" t="e">
        <f>Tabla_Estadisticas[[#This Row],[E2_Pts_Saque]]+Tabla_Estadisticas[[#This Row],[E2_Error_Saque]]/Tabla_Estadisticas[[#This Row],[E2_Total_Saques]]</f>
        <v>#DIV/0!</v>
      </c>
      <c r="AU862" s="28" t="e">
        <f>Tabla_Estadisticas[[#This Row],[E2_Pts_Contraataque]]/Tabla_Estadisticas[[#This Row],[E2_Pts_Totales]]</f>
        <v>#DIV/0!</v>
      </c>
      <c r="AW862" s="22">
        <v>1490</v>
      </c>
      <c r="AX862" s="32">
        <v>42427</v>
      </c>
      <c r="AY862" s="22">
        <f>_xlfn.XLOOKUP(Auxiliar!A1491,Equipos!$B$2:$B$24,Equipos!$A$2:$A$24,"error",0)</f>
        <v>12</v>
      </c>
      <c r="AZ862" s="22">
        <f>_xlfn.XLOOKUP(Auxiliar!B1491,Equipos!$B$2:$B$24,Equipos!$A$2:$A$24,"error",0)</f>
        <v>8</v>
      </c>
      <c r="BA862" s="22">
        <v>3</v>
      </c>
      <c r="BB862" s="22">
        <v>0</v>
      </c>
    </row>
    <row r="863" spans="1:54" x14ac:dyDescent="0.25">
      <c r="A863" t="s">
        <v>207</v>
      </c>
      <c r="B863" t="s">
        <v>190</v>
      </c>
      <c r="L863" t="s">
        <v>49</v>
      </c>
      <c r="M863" t="s">
        <v>126</v>
      </c>
      <c r="N863" t="s">
        <v>61</v>
      </c>
      <c r="O863" s="2">
        <v>0.51</v>
      </c>
      <c r="P863" s="2">
        <v>23</v>
      </c>
      <c r="Q863" t="s">
        <v>45</v>
      </c>
      <c r="R863" t="s">
        <v>45</v>
      </c>
      <c r="S863">
        <v>2.2000000000000002</v>
      </c>
      <c r="T863">
        <v>5</v>
      </c>
      <c r="U863">
        <v>20</v>
      </c>
      <c r="V863">
        <v>43</v>
      </c>
      <c r="W863" s="2">
        <v>0.48</v>
      </c>
      <c r="X863" s="2">
        <v>21</v>
      </c>
      <c r="Y863">
        <v>10</v>
      </c>
      <c r="Z863">
        <v>19</v>
      </c>
      <c r="AA863">
        <v>3.8</v>
      </c>
      <c r="AC863" s="22">
        <v>1490</v>
      </c>
      <c r="AD863" s="23">
        <v>12</v>
      </c>
      <c r="AE863" s="23">
        <v>8</v>
      </c>
      <c r="AF863" s="22">
        <v>62</v>
      </c>
      <c r="AG863" s="22">
        <v>81</v>
      </c>
      <c r="AH863" s="22">
        <v>17</v>
      </c>
      <c r="AI863" s="22">
        <v>1.33</v>
      </c>
      <c r="AJ863" s="22">
        <v>67</v>
      </c>
      <c r="AK863" s="24">
        <v>2</v>
      </c>
      <c r="AL863" s="24" t="e">
        <f>Tabla_Estadisticas[[#This Row],[E1_Pts_Saque]]+Tabla_Estadisticas[[#This Row],[E1_Error_Saque]]/Tabla_Estadisticas[[#This Row],[E1_Total_Saques]]</f>
        <v>#DIV/0!</v>
      </c>
      <c r="AM863" s="24" t="e">
        <f>Tabla_Estadisticas[[#This Row],[E1_Pts_Contraataque]]/Tabla_Estadisticas[[#This Row],[E1_Total_Saques]]</f>
        <v>#DIV/0!</v>
      </c>
      <c r="AN863" s="22">
        <v>54</v>
      </c>
      <c r="AO863" s="22">
        <v>76</v>
      </c>
      <c r="AP863" s="22">
        <v>9</v>
      </c>
      <c r="AQ863" s="22">
        <v>0.67</v>
      </c>
      <c r="AR863" s="22">
        <v>64</v>
      </c>
      <c r="AS863" s="25">
        <v>4</v>
      </c>
      <c r="AT863" s="24" t="e">
        <f>Tabla_Estadisticas[[#This Row],[E2_Pts_Saque]]+Tabla_Estadisticas[[#This Row],[E2_Error_Saque]]/Tabla_Estadisticas[[#This Row],[E2_Total_Saques]]</f>
        <v>#DIV/0!</v>
      </c>
      <c r="AU863" s="24" t="e">
        <f>Tabla_Estadisticas[[#This Row],[E2_Pts_Contraataque]]/Tabla_Estadisticas[[#This Row],[E2_Pts_Totales]]</f>
        <v>#DIV/0!</v>
      </c>
      <c r="AW863" s="30">
        <v>1491</v>
      </c>
      <c r="AX863" s="31">
        <v>42427</v>
      </c>
      <c r="AY863" s="30">
        <f>_xlfn.XLOOKUP(Auxiliar!A1492,Equipos!$B$2:$B$24,Equipos!$A$2:$A$24,"error",0)</f>
        <v>5</v>
      </c>
      <c r="AZ863" s="30">
        <f>_xlfn.XLOOKUP(Auxiliar!B1492,Equipos!$B$2:$B$24,Equipos!$A$2:$A$24,"error",0)</f>
        <v>16</v>
      </c>
      <c r="BA863" s="30">
        <v>0</v>
      </c>
      <c r="BB863" s="30">
        <v>3</v>
      </c>
    </row>
    <row r="864" spans="1:54" x14ac:dyDescent="0.25">
      <c r="A864" t="s">
        <v>208</v>
      </c>
      <c r="B864" t="s">
        <v>63</v>
      </c>
      <c r="L864" t="s">
        <v>58</v>
      </c>
      <c r="M864" t="s">
        <v>65</v>
      </c>
      <c r="N864" t="s">
        <v>104</v>
      </c>
      <c r="O864" s="2">
        <v>0.43</v>
      </c>
      <c r="P864" s="2">
        <v>26</v>
      </c>
      <c r="Q864" t="s">
        <v>69</v>
      </c>
      <c r="R864" t="s">
        <v>44</v>
      </c>
      <c r="S864">
        <v>3.4</v>
      </c>
      <c r="T864">
        <v>6</v>
      </c>
      <c r="U864">
        <v>17</v>
      </c>
      <c r="V864">
        <v>52</v>
      </c>
      <c r="W864" s="2">
        <v>0.56999999999999995</v>
      </c>
      <c r="X864" s="2">
        <v>26</v>
      </c>
      <c r="Y864">
        <v>10</v>
      </c>
      <c r="Z864">
        <v>8</v>
      </c>
      <c r="AA864">
        <v>1.6</v>
      </c>
      <c r="AC864" s="26">
        <v>1491</v>
      </c>
      <c r="AD864" s="27">
        <v>5</v>
      </c>
      <c r="AE864" s="27">
        <v>16</v>
      </c>
      <c r="AF864" s="26">
        <v>53</v>
      </c>
      <c r="AG864" s="26">
        <v>65</v>
      </c>
      <c r="AH864" s="26">
        <v>15</v>
      </c>
      <c r="AI864" s="26">
        <v>0.33</v>
      </c>
      <c r="AJ864" s="26">
        <v>71</v>
      </c>
      <c r="AK864" s="28">
        <v>2</v>
      </c>
      <c r="AL864" s="28" t="e">
        <f>Tabla_Estadisticas[[#This Row],[E1_Pts_Saque]]+Tabla_Estadisticas[[#This Row],[E1_Error_Saque]]/Tabla_Estadisticas[[#This Row],[E1_Total_Saques]]</f>
        <v>#DIV/0!</v>
      </c>
      <c r="AM864" s="28" t="e">
        <f>Tabla_Estadisticas[[#This Row],[E1_Pts_Contraataque]]/Tabla_Estadisticas[[#This Row],[E1_Total_Saques]]</f>
        <v>#DIV/0!</v>
      </c>
      <c r="AN864" s="26">
        <v>52</v>
      </c>
      <c r="AO864" s="26">
        <v>74</v>
      </c>
      <c r="AP864" s="26">
        <v>3</v>
      </c>
      <c r="AQ864" s="26">
        <v>0.67</v>
      </c>
      <c r="AR864" s="26">
        <v>50</v>
      </c>
      <c r="AS864" s="29">
        <v>1</v>
      </c>
      <c r="AT864" s="28" t="e">
        <f>Tabla_Estadisticas[[#This Row],[E2_Pts_Saque]]+Tabla_Estadisticas[[#This Row],[E2_Error_Saque]]/Tabla_Estadisticas[[#This Row],[E2_Total_Saques]]</f>
        <v>#DIV/0!</v>
      </c>
      <c r="AU864" s="28" t="e">
        <f>Tabla_Estadisticas[[#This Row],[E2_Pts_Contraataque]]/Tabla_Estadisticas[[#This Row],[E2_Pts_Totales]]</f>
        <v>#DIV/0!</v>
      </c>
      <c r="AW864" s="22">
        <v>1492</v>
      </c>
      <c r="AX864" s="32">
        <v>42427</v>
      </c>
      <c r="AY864" s="22">
        <f>_xlfn.XLOOKUP(Auxiliar!A1493,Equipos!$B$2:$B$24,Equipos!$A$2:$A$24,"error",0)</f>
        <v>20</v>
      </c>
      <c r="AZ864" s="22">
        <f>_xlfn.XLOOKUP(Auxiliar!B1493,Equipos!$B$2:$B$24,Equipos!$A$2:$A$24,"error",0)</f>
        <v>14</v>
      </c>
      <c r="BA864" s="22">
        <v>1</v>
      </c>
      <c r="BB864" s="22">
        <v>3</v>
      </c>
    </row>
    <row r="865" spans="1:54" x14ac:dyDescent="0.25">
      <c r="A865" t="s">
        <v>81</v>
      </c>
      <c r="B865" t="s">
        <v>82</v>
      </c>
      <c r="L865" t="s">
        <v>98</v>
      </c>
      <c r="M865" t="s">
        <v>65</v>
      </c>
      <c r="N865" t="s">
        <v>116</v>
      </c>
      <c r="O865" s="2">
        <v>0.55000000000000004</v>
      </c>
      <c r="P865" s="2">
        <v>25</v>
      </c>
      <c r="Q865" t="s">
        <v>50</v>
      </c>
      <c r="R865" t="s">
        <v>98</v>
      </c>
      <c r="S865">
        <v>0.5</v>
      </c>
      <c r="T865">
        <v>8</v>
      </c>
      <c r="U865">
        <v>16</v>
      </c>
      <c r="V865">
        <v>46</v>
      </c>
      <c r="W865" s="2">
        <v>0.65</v>
      </c>
      <c r="X865" s="2">
        <v>23</v>
      </c>
      <c r="Y865">
        <v>9</v>
      </c>
      <c r="Z865">
        <v>12</v>
      </c>
      <c r="AA865">
        <v>3</v>
      </c>
      <c r="AC865" s="22">
        <v>1492</v>
      </c>
      <c r="AD865" s="23">
        <v>20</v>
      </c>
      <c r="AE865" s="23">
        <v>14</v>
      </c>
      <c r="AF865" s="22">
        <v>56</v>
      </c>
      <c r="AG865" s="22">
        <v>81</v>
      </c>
      <c r="AH865" s="22">
        <v>12</v>
      </c>
      <c r="AI865" s="22">
        <v>0.75</v>
      </c>
      <c r="AJ865" s="22">
        <v>83</v>
      </c>
      <c r="AK865" s="24">
        <v>5</v>
      </c>
      <c r="AL865" s="24" t="e">
        <f>Tabla_Estadisticas[[#This Row],[E1_Pts_Saque]]+Tabla_Estadisticas[[#This Row],[E1_Error_Saque]]/Tabla_Estadisticas[[#This Row],[E1_Total_Saques]]</f>
        <v>#DIV/0!</v>
      </c>
      <c r="AM865" s="24" t="e">
        <f>Tabla_Estadisticas[[#This Row],[E1_Pts_Contraataque]]/Tabla_Estadisticas[[#This Row],[E1_Total_Saques]]</f>
        <v>#DIV/0!</v>
      </c>
      <c r="AN865" s="22">
        <v>66</v>
      </c>
      <c r="AO865" s="22">
        <v>97</v>
      </c>
      <c r="AP865" s="22">
        <v>14</v>
      </c>
      <c r="AQ865" s="22">
        <v>1.25</v>
      </c>
      <c r="AR865" s="22">
        <v>69</v>
      </c>
      <c r="AS865" s="25">
        <v>3</v>
      </c>
      <c r="AT865" s="24" t="e">
        <f>Tabla_Estadisticas[[#This Row],[E2_Pts_Saque]]+Tabla_Estadisticas[[#This Row],[E2_Error_Saque]]/Tabla_Estadisticas[[#This Row],[E2_Total_Saques]]</f>
        <v>#DIV/0!</v>
      </c>
      <c r="AU865" s="24" t="e">
        <f>Tabla_Estadisticas[[#This Row],[E2_Pts_Contraataque]]/Tabla_Estadisticas[[#This Row],[E2_Pts_Totales]]</f>
        <v>#DIV/0!</v>
      </c>
      <c r="AW865" s="30">
        <v>1493</v>
      </c>
      <c r="AX865" s="31">
        <v>42427</v>
      </c>
      <c r="AY865" s="30">
        <f>_xlfn.XLOOKUP(Auxiliar!A1494,Equipos!$B$2:$B$24,Equipos!$A$2:$A$24,"error",0)</f>
        <v>17</v>
      </c>
      <c r="AZ865" s="30">
        <f>_xlfn.XLOOKUP(Auxiliar!B1494,Equipos!$B$2:$B$24,Equipos!$A$2:$A$24,"error",0)</f>
        <v>1</v>
      </c>
      <c r="BA865" s="30">
        <v>3</v>
      </c>
      <c r="BB865" s="30">
        <v>0</v>
      </c>
    </row>
    <row r="866" spans="1:54" x14ac:dyDescent="0.25">
      <c r="A866" t="s">
        <v>42</v>
      </c>
      <c r="B866" t="s">
        <v>41</v>
      </c>
      <c r="L866" t="s">
        <v>47</v>
      </c>
      <c r="M866" t="s">
        <v>75</v>
      </c>
      <c r="N866" t="s">
        <v>115</v>
      </c>
      <c r="O866" s="2">
        <v>0.56000000000000005</v>
      </c>
      <c r="P866" s="2">
        <v>20</v>
      </c>
      <c r="Q866" t="s">
        <v>47</v>
      </c>
      <c r="R866" t="s">
        <v>49</v>
      </c>
      <c r="S866">
        <v>2</v>
      </c>
      <c r="T866">
        <v>2</v>
      </c>
      <c r="U866">
        <v>19</v>
      </c>
      <c r="V866">
        <v>37</v>
      </c>
      <c r="W866" s="2">
        <v>0.44</v>
      </c>
      <c r="X866" s="2">
        <v>14</v>
      </c>
      <c r="Y866">
        <v>7</v>
      </c>
      <c r="Z866">
        <v>10</v>
      </c>
      <c r="AA866">
        <v>2</v>
      </c>
      <c r="AC866" s="26">
        <v>1493</v>
      </c>
      <c r="AD866" s="27">
        <v>17</v>
      </c>
      <c r="AE866" s="27">
        <v>1</v>
      </c>
      <c r="AF866" s="26">
        <v>49</v>
      </c>
      <c r="AG866" s="26">
        <v>74</v>
      </c>
      <c r="AH866" s="26">
        <v>11</v>
      </c>
      <c r="AI866" s="26">
        <v>0.33</v>
      </c>
      <c r="AJ866" s="26">
        <v>52</v>
      </c>
      <c r="AK866" s="28">
        <v>2</v>
      </c>
      <c r="AL866" s="28" t="e">
        <f>Tabla_Estadisticas[[#This Row],[E1_Pts_Saque]]+Tabla_Estadisticas[[#This Row],[E1_Error_Saque]]/Tabla_Estadisticas[[#This Row],[E1_Total_Saques]]</f>
        <v>#DIV/0!</v>
      </c>
      <c r="AM866" s="28" t="e">
        <f>Tabla_Estadisticas[[#This Row],[E1_Pts_Contraataque]]/Tabla_Estadisticas[[#This Row],[E1_Total_Saques]]</f>
        <v>#DIV/0!</v>
      </c>
      <c r="AN866" s="26">
        <v>48</v>
      </c>
      <c r="AO866" s="26">
        <v>66</v>
      </c>
      <c r="AP866" s="26">
        <v>14</v>
      </c>
      <c r="AQ866" s="26">
        <v>0.67</v>
      </c>
      <c r="AR866" s="26">
        <v>63</v>
      </c>
      <c r="AS866" s="29">
        <v>1</v>
      </c>
      <c r="AT866" s="28" t="e">
        <f>Tabla_Estadisticas[[#This Row],[E2_Pts_Saque]]+Tabla_Estadisticas[[#This Row],[E2_Error_Saque]]/Tabla_Estadisticas[[#This Row],[E2_Total_Saques]]</f>
        <v>#DIV/0!</v>
      </c>
      <c r="AU866" s="28" t="e">
        <f>Tabla_Estadisticas[[#This Row],[E2_Pts_Contraataque]]/Tabla_Estadisticas[[#This Row],[E2_Pts_Totales]]</f>
        <v>#DIV/0!</v>
      </c>
      <c r="AW866" s="22">
        <v>1494</v>
      </c>
      <c r="AX866" s="32">
        <v>42435</v>
      </c>
      <c r="AY866" s="22">
        <f>_xlfn.XLOOKUP(Auxiliar!A1495,Equipos!$B$2:$B$24,Equipos!$A$2:$A$24,"error",0)</f>
        <v>17</v>
      </c>
      <c r="AZ866" s="22">
        <f>_xlfn.XLOOKUP(Auxiliar!B1495,Equipos!$B$2:$B$24,Equipos!$A$2:$A$24,"error",0)</f>
        <v>21</v>
      </c>
      <c r="BA866" s="22">
        <v>3</v>
      </c>
      <c r="BB866" s="22">
        <v>1</v>
      </c>
    </row>
    <row r="867" spans="1:54" x14ac:dyDescent="0.25">
      <c r="A867" t="s">
        <v>72</v>
      </c>
      <c r="B867" t="s">
        <v>100</v>
      </c>
      <c r="L867" t="s">
        <v>69</v>
      </c>
      <c r="M867" t="s">
        <v>51</v>
      </c>
      <c r="N867" t="s">
        <v>44</v>
      </c>
      <c r="O867" s="2">
        <v>0.39</v>
      </c>
      <c r="P867" s="2">
        <v>10</v>
      </c>
      <c r="Q867" t="s">
        <v>97</v>
      </c>
      <c r="R867" t="s">
        <v>49</v>
      </c>
      <c r="S867">
        <v>3.33</v>
      </c>
      <c r="T867">
        <v>3</v>
      </c>
      <c r="U867">
        <v>16</v>
      </c>
      <c r="V867">
        <v>24</v>
      </c>
      <c r="W867" s="2">
        <v>0.43</v>
      </c>
      <c r="X867" s="2">
        <v>16</v>
      </c>
      <c r="Y867">
        <v>1</v>
      </c>
      <c r="Z867">
        <v>2</v>
      </c>
      <c r="AA867">
        <v>0.67</v>
      </c>
      <c r="AC867" s="22">
        <v>1494</v>
      </c>
      <c r="AD867" s="23">
        <v>17</v>
      </c>
      <c r="AE867" s="23">
        <v>21</v>
      </c>
      <c r="AF867" s="22">
        <v>67</v>
      </c>
      <c r="AG867" s="22">
        <v>96</v>
      </c>
      <c r="AH867" s="22">
        <v>14</v>
      </c>
      <c r="AI867" s="22">
        <v>1.25</v>
      </c>
      <c r="AJ867" s="22">
        <v>79</v>
      </c>
      <c r="AK867" s="24">
        <v>4</v>
      </c>
      <c r="AL867" s="24" t="e">
        <f>Tabla_Estadisticas[[#This Row],[E1_Pts_Saque]]+Tabla_Estadisticas[[#This Row],[E1_Error_Saque]]/Tabla_Estadisticas[[#This Row],[E1_Total_Saques]]</f>
        <v>#DIV/0!</v>
      </c>
      <c r="AM867" s="24" t="e">
        <f>Tabla_Estadisticas[[#This Row],[E1_Pts_Contraataque]]/Tabla_Estadisticas[[#This Row],[E1_Total_Saques]]</f>
        <v>#DIV/0!</v>
      </c>
      <c r="AN867" s="22">
        <v>63</v>
      </c>
      <c r="AO867" s="22">
        <v>93</v>
      </c>
      <c r="AP867" s="22">
        <v>14</v>
      </c>
      <c r="AQ867" s="22">
        <v>1</v>
      </c>
      <c r="AR867" s="22">
        <v>82</v>
      </c>
      <c r="AS867" s="25">
        <v>5</v>
      </c>
      <c r="AT867" s="24" t="e">
        <f>Tabla_Estadisticas[[#This Row],[E2_Pts_Saque]]+Tabla_Estadisticas[[#This Row],[E2_Error_Saque]]/Tabla_Estadisticas[[#This Row],[E2_Total_Saques]]</f>
        <v>#DIV/0!</v>
      </c>
      <c r="AU867" s="24" t="e">
        <f>Tabla_Estadisticas[[#This Row],[E2_Pts_Contraataque]]/Tabla_Estadisticas[[#This Row],[E2_Pts_Totales]]</f>
        <v>#DIV/0!</v>
      </c>
      <c r="AW867" s="30">
        <v>1495</v>
      </c>
      <c r="AX867" s="31">
        <v>42433</v>
      </c>
      <c r="AY867" s="30">
        <f>_xlfn.XLOOKUP(Auxiliar!A1496,Equipos!$B$2:$B$24,Equipos!$A$2:$A$24,"error",0)</f>
        <v>1</v>
      </c>
      <c r="AZ867" s="30">
        <f>_xlfn.XLOOKUP(Auxiliar!B1496,Equipos!$B$2:$B$24,Equipos!$A$2:$A$24,"error",0)</f>
        <v>20</v>
      </c>
      <c r="BA867" s="30">
        <v>3</v>
      </c>
      <c r="BB867" s="30">
        <v>0</v>
      </c>
    </row>
    <row r="868" spans="1:54" x14ac:dyDescent="0.25">
      <c r="A868" t="s">
        <v>71</v>
      </c>
      <c r="B868" t="s">
        <v>53</v>
      </c>
      <c r="L868" t="s">
        <v>68</v>
      </c>
      <c r="M868" t="s">
        <v>75</v>
      </c>
      <c r="N868" t="s">
        <v>132</v>
      </c>
      <c r="O868" s="2">
        <v>0.46</v>
      </c>
      <c r="P868" s="2">
        <v>18</v>
      </c>
      <c r="Q868" t="s">
        <v>58</v>
      </c>
      <c r="R868" t="s">
        <v>50</v>
      </c>
      <c r="S868">
        <v>2.33</v>
      </c>
      <c r="T868">
        <v>5</v>
      </c>
      <c r="U868">
        <v>12</v>
      </c>
      <c r="V868">
        <v>21</v>
      </c>
      <c r="W868" s="2">
        <v>0.44</v>
      </c>
      <c r="X868" s="2">
        <v>15</v>
      </c>
      <c r="Y868">
        <v>4</v>
      </c>
      <c r="Z868">
        <v>6</v>
      </c>
      <c r="AA868">
        <v>2</v>
      </c>
      <c r="AC868" s="26">
        <v>1495</v>
      </c>
      <c r="AD868" s="27">
        <v>1</v>
      </c>
      <c r="AE868" s="27">
        <v>20</v>
      </c>
      <c r="AF868" s="26">
        <v>62</v>
      </c>
      <c r="AG868" s="26">
        <v>73</v>
      </c>
      <c r="AH868" s="26">
        <v>8</v>
      </c>
      <c r="AI868" s="26">
        <v>1.67</v>
      </c>
      <c r="AJ868" s="26">
        <v>56</v>
      </c>
      <c r="AK868" s="28">
        <v>5</v>
      </c>
      <c r="AL868" s="28" t="e">
        <f>Tabla_Estadisticas[[#This Row],[E1_Pts_Saque]]+Tabla_Estadisticas[[#This Row],[E1_Error_Saque]]/Tabla_Estadisticas[[#This Row],[E1_Total_Saques]]</f>
        <v>#DIV/0!</v>
      </c>
      <c r="AM868" s="28" t="e">
        <f>Tabla_Estadisticas[[#This Row],[E1_Pts_Contraataque]]/Tabla_Estadisticas[[#This Row],[E1_Total_Saques]]</f>
        <v>#DIV/0!</v>
      </c>
      <c r="AN868" s="26">
        <v>42</v>
      </c>
      <c r="AO868" s="26">
        <v>61</v>
      </c>
      <c r="AP868" s="26">
        <v>5</v>
      </c>
      <c r="AQ868" s="26">
        <v>1.67</v>
      </c>
      <c r="AR868" s="26">
        <v>65</v>
      </c>
      <c r="AS868" s="29">
        <v>5</v>
      </c>
      <c r="AT868" s="28" t="e">
        <f>Tabla_Estadisticas[[#This Row],[E2_Pts_Saque]]+Tabla_Estadisticas[[#This Row],[E2_Error_Saque]]/Tabla_Estadisticas[[#This Row],[E2_Total_Saques]]</f>
        <v>#DIV/0!</v>
      </c>
      <c r="AU868" s="28" t="e">
        <f>Tabla_Estadisticas[[#This Row],[E2_Pts_Contraataque]]/Tabla_Estadisticas[[#This Row],[E2_Pts_Totales]]</f>
        <v>#DIV/0!</v>
      </c>
      <c r="AW868" s="22">
        <v>1496</v>
      </c>
      <c r="AX868" s="32">
        <v>42433</v>
      </c>
      <c r="AY868" s="22">
        <f>_xlfn.XLOOKUP(Auxiliar!A1497,Equipos!$B$2:$B$24,Equipos!$A$2:$A$24,"error",0)</f>
        <v>14</v>
      </c>
      <c r="AZ868" s="22">
        <f>_xlfn.XLOOKUP(Auxiliar!B1497,Equipos!$B$2:$B$24,Equipos!$A$2:$A$24,"error",0)</f>
        <v>5</v>
      </c>
      <c r="BA868" s="22">
        <v>3</v>
      </c>
      <c r="BB868" s="22">
        <v>2</v>
      </c>
    </row>
    <row r="869" spans="1:54" x14ac:dyDescent="0.25">
      <c r="A869" t="s">
        <v>53</v>
      </c>
      <c r="B869" t="s">
        <v>92</v>
      </c>
      <c r="L869" t="s">
        <v>58</v>
      </c>
      <c r="M869" t="s">
        <v>126</v>
      </c>
      <c r="N869" t="s">
        <v>148</v>
      </c>
      <c r="O869" s="2">
        <v>0.54</v>
      </c>
      <c r="P869" s="2">
        <v>29</v>
      </c>
      <c r="Q869" t="s">
        <v>74</v>
      </c>
      <c r="R869" t="s">
        <v>49</v>
      </c>
      <c r="S869">
        <v>2</v>
      </c>
      <c r="T869">
        <v>4</v>
      </c>
      <c r="U869">
        <v>18</v>
      </c>
      <c r="V869">
        <v>45</v>
      </c>
      <c r="W869" s="2">
        <v>0.53</v>
      </c>
      <c r="X869" s="2">
        <v>16</v>
      </c>
      <c r="Y869">
        <v>11</v>
      </c>
      <c r="Z869">
        <v>14</v>
      </c>
      <c r="AA869">
        <v>2.8</v>
      </c>
      <c r="AC869" s="22">
        <v>1496</v>
      </c>
      <c r="AD869" s="23">
        <v>14</v>
      </c>
      <c r="AE869" s="23">
        <v>5</v>
      </c>
      <c r="AF869" s="22">
        <v>74</v>
      </c>
      <c r="AG869" s="22">
        <v>110</v>
      </c>
      <c r="AH869" s="22">
        <v>8</v>
      </c>
      <c r="AI869" s="22">
        <v>0.8</v>
      </c>
      <c r="AJ869" s="22">
        <v>76</v>
      </c>
      <c r="AK869" s="24">
        <v>5</v>
      </c>
      <c r="AL869" s="24" t="e">
        <f>Tabla_Estadisticas[[#This Row],[E1_Pts_Saque]]+Tabla_Estadisticas[[#This Row],[E1_Error_Saque]]/Tabla_Estadisticas[[#This Row],[E1_Total_Saques]]</f>
        <v>#DIV/0!</v>
      </c>
      <c r="AM869" s="24" t="e">
        <f>Tabla_Estadisticas[[#This Row],[E1_Pts_Contraataque]]/Tabla_Estadisticas[[#This Row],[E1_Total_Saques]]</f>
        <v>#DIV/0!</v>
      </c>
      <c r="AN869" s="22">
        <v>84</v>
      </c>
      <c r="AO869" s="22">
        <v>100</v>
      </c>
      <c r="AP869" s="22">
        <v>24</v>
      </c>
      <c r="AQ869" s="22">
        <v>1</v>
      </c>
      <c r="AR869" s="22">
        <v>102</v>
      </c>
      <c r="AS869" s="25">
        <v>4</v>
      </c>
      <c r="AT869" s="24" t="e">
        <f>Tabla_Estadisticas[[#This Row],[E2_Pts_Saque]]+Tabla_Estadisticas[[#This Row],[E2_Error_Saque]]/Tabla_Estadisticas[[#This Row],[E2_Total_Saques]]</f>
        <v>#DIV/0!</v>
      </c>
      <c r="AU869" s="24" t="e">
        <f>Tabla_Estadisticas[[#This Row],[E2_Pts_Contraataque]]/Tabla_Estadisticas[[#This Row],[E2_Pts_Totales]]</f>
        <v>#DIV/0!</v>
      </c>
      <c r="AW869" s="30">
        <v>1497</v>
      </c>
      <c r="AX869" s="31">
        <v>42435</v>
      </c>
      <c r="AY869" s="30">
        <f>_xlfn.XLOOKUP(Auxiliar!A1498,Equipos!$B$2:$B$24,Equipos!$A$2:$A$24,"error",0)</f>
        <v>16</v>
      </c>
      <c r="AZ869" s="30">
        <f>_xlfn.XLOOKUP(Auxiliar!B1498,Equipos!$B$2:$B$24,Equipos!$A$2:$A$24,"error",0)</f>
        <v>8</v>
      </c>
      <c r="BA869" s="30">
        <v>1</v>
      </c>
      <c r="BB869" s="30">
        <v>3</v>
      </c>
    </row>
    <row r="870" spans="1:54" x14ac:dyDescent="0.25">
      <c r="A870" t="s">
        <v>100</v>
      </c>
      <c r="B870" t="s">
        <v>71</v>
      </c>
      <c r="L870" t="s">
        <v>50</v>
      </c>
      <c r="M870" t="s">
        <v>114</v>
      </c>
      <c r="N870" t="s">
        <v>152</v>
      </c>
      <c r="O870" s="2">
        <v>0.5</v>
      </c>
      <c r="P870" s="2">
        <v>20</v>
      </c>
      <c r="Q870" t="s">
        <v>84</v>
      </c>
      <c r="R870" t="s">
        <v>79</v>
      </c>
      <c r="S870">
        <v>1.6</v>
      </c>
      <c r="T870">
        <v>8</v>
      </c>
      <c r="U870">
        <v>24</v>
      </c>
      <c r="V870">
        <v>40</v>
      </c>
      <c r="W870" s="2">
        <v>0.47</v>
      </c>
      <c r="X870" s="2">
        <v>19</v>
      </c>
      <c r="Y870">
        <v>11</v>
      </c>
      <c r="Z870">
        <v>10</v>
      </c>
      <c r="AA870">
        <v>2</v>
      </c>
      <c r="AC870" s="26">
        <v>1497</v>
      </c>
      <c r="AD870" s="27">
        <v>16</v>
      </c>
      <c r="AE870" s="27">
        <v>8</v>
      </c>
      <c r="AF870" s="26">
        <v>50</v>
      </c>
      <c r="AG870" s="26">
        <v>85</v>
      </c>
      <c r="AH870" s="26">
        <v>19</v>
      </c>
      <c r="AI870" s="26">
        <v>0.5</v>
      </c>
      <c r="AJ870" s="26">
        <v>77</v>
      </c>
      <c r="AK870" s="28">
        <v>6</v>
      </c>
      <c r="AL870" s="28" t="e">
        <f>Tabla_Estadisticas[[#This Row],[E1_Pts_Saque]]+Tabla_Estadisticas[[#This Row],[E1_Error_Saque]]/Tabla_Estadisticas[[#This Row],[E1_Total_Saques]]</f>
        <v>#DIV/0!</v>
      </c>
      <c r="AM870" s="28" t="e">
        <f>Tabla_Estadisticas[[#This Row],[E1_Pts_Contraataque]]/Tabla_Estadisticas[[#This Row],[E1_Total_Saques]]</f>
        <v>#DIV/0!</v>
      </c>
      <c r="AN870" s="26">
        <v>63</v>
      </c>
      <c r="AO870" s="26">
        <v>95</v>
      </c>
      <c r="AP870" s="26">
        <v>18</v>
      </c>
      <c r="AQ870" s="26">
        <v>1.5</v>
      </c>
      <c r="AR870" s="26">
        <v>66</v>
      </c>
      <c r="AS870" s="29">
        <v>2</v>
      </c>
      <c r="AT870" s="28" t="e">
        <f>Tabla_Estadisticas[[#This Row],[E2_Pts_Saque]]+Tabla_Estadisticas[[#This Row],[E2_Error_Saque]]/Tabla_Estadisticas[[#This Row],[E2_Total_Saques]]</f>
        <v>#DIV/0!</v>
      </c>
      <c r="AU870" s="28" t="e">
        <f>Tabla_Estadisticas[[#This Row],[E2_Pts_Contraataque]]/Tabla_Estadisticas[[#This Row],[E2_Pts_Totales]]</f>
        <v>#DIV/0!</v>
      </c>
      <c r="AW870" s="22">
        <v>1498</v>
      </c>
      <c r="AX870" s="32">
        <v>42434</v>
      </c>
      <c r="AY870" s="22">
        <f>_xlfn.XLOOKUP(Auxiliar!A1499,Equipos!$B$2:$B$24,Equipos!$A$2:$A$24,"error",0)</f>
        <v>12</v>
      </c>
      <c r="AZ870" s="22">
        <f>_xlfn.XLOOKUP(Auxiliar!B1499,Equipos!$B$2:$B$24,Equipos!$A$2:$A$24,"error",0)</f>
        <v>7</v>
      </c>
      <c r="BA870" s="22">
        <v>3</v>
      </c>
      <c r="BB870" s="22">
        <v>0</v>
      </c>
    </row>
    <row r="871" spans="1:54" x14ac:dyDescent="0.25">
      <c r="A871" t="s">
        <v>41</v>
      </c>
      <c r="B871" t="s">
        <v>72</v>
      </c>
      <c r="L871" t="s">
        <v>79</v>
      </c>
      <c r="M871" t="s">
        <v>109</v>
      </c>
      <c r="N871" t="s">
        <v>55</v>
      </c>
      <c r="O871" s="2">
        <v>0.6</v>
      </c>
      <c r="P871" s="2">
        <v>19</v>
      </c>
      <c r="Q871" t="s">
        <v>98</v>
      </c>
      <c r="R871" t="s">
        <v>69</v>
      </c>
      <c r="S871">
        <v>1.8</v>
      </c>
      <c r="T871">
        <v>3</v>
      </c>
      <c r="U871">
        <v>13</v>
      </c>
      <c r="V871">
        <v>60</v>
      </c>
      <c r="W871" s="2">
        <v>0.64</v>
      </c>
      <c r="X871" s="2">
        <v>28</v>
      </c>
      <c r="Y871">
        <v>9</v>
      </c>
      <c r="Z871">
        <v>6</v>
      </c>
      <c r="AA871">
        <v>1.2</v>
      </c>
      <c r="AC871" s="22">
        <v>1498</v>
      </c>
      <c r="AD871" s="23">
        <v>12</v>
      </c>
      <c r="AE871" s="23">
        <v>7</v>
      </c>
      <c r="AF871" s="22">
        <v>52</v>
      </c>
      <c r="AG871" s="22">
        <v>73</v>
      </c>
      <c r="AH871" s="22">
        <v>9</v>
      </c>
      <c r="AI871" s="22">
        <v>0.67</v>
      </c>
      <c r="AJ871" s="22">
        <v>50</v>
      </c>
      <c r="AK871" s="24">
        <v>2</v>
      </c>
      <c r="AL871" s="24" t="e">
        <f>Tabla_Estadisticas[[#This Row],[E1_Pts_Saque]]+Tabla_Estadisticas[[#This Row],[E1_Error_Saque]]/Tabla_Estadisticas[[#This Row],[E1_Total_Saques]]</f>
        <v>#DIV/0!</v>
      </c>
      <c r="AM871" s="24" t="e">
        <f>Tabla_Estadisticas[[#This Row],[E1_Pts_Contraataque]]/Tabla_Estadisticas[[#This Row],[E1_Total_Saques]]</f>
        <v>#DIV/0!</v>
      </c>
      <c r="AN871" s="22">
        <v>44</v>
      </c>
      <c r="AO871" s="22">
        <v>60</v>
      </c>
      <c r="AP871" s="22">
        <v>10</v>
      </c>
      <c r="AQ871" s="22">
        <v>0.67</v>
      </c>
      <c r="AR871" s="22">
        <v>64</v>
      </c>
      <c r="AS871" s="25">
        <v>2</v>
      </c>
      <c r="AT871" s="24" t="e">
        <f>Tabla_Estadisticas[[#This Row],[E2_Pts_Saque]]+Tabla_Estadisticas[[#This Row],[E2_Error_Saque]]/Tabla_Estadisticas[[#This Row],[E2_Total_Saques]]</f>
        <v>#DIV/0!</v>
      </c>
      <c r="AU871" s="24" t="e">
        <f>Tabla_Estadisticas[[#This Row],[E2_Pts_Contraataque]]/Tabla_Estadisticas[[#This Row],[E2_Pts_Totales]]</f>
        <v>#DIV/0!</v>
      </c>
      <c r="AW871" s="30">
        <v>1499</v>
      </c>
      <c r="AX871" s="31">
        <v>42435</v>
      </c>
      <c r="AY871" s="30">
        <f>_xlfn.XLOOKUP(Auxiliar!A1500,Equipos!$B$2:$B$24,Equipos!$A$2:$A$24,"error",0)</f>
        <v>15</v>
      </c>
      <c r="AZ871" s="30">
        <f>_xlfn.XLOOKUP(Auxiliar!B1500,Equipos!$B$2:$B$24,Equipos!$A$2:$A$24,"error",0)</f>
        <v>13</v>
      </c>
      <c r="BA871" s="30">
        <v>2</v>
      </c>
      <c r="BB871" s="30">
        <v>3</v>
      </c>
    </row>
    <row r="872" spans="1:54" x14ac:dyDescent="0.25">
      <c r="A872" t="s">
        <v>82</v>
      </c>
      <c r="B872" t="s">
        <v>42</v>
      </c>
      <c r="L872" t="s">
        <v>68</v>
      </c>
      <c r="M872" t="s">
        <v>107</v>
      </c>
      <c r="N872" t="s">
        <v>104</v>
      </c>
      <c r="O872" s="2">
        <v>0.41</v>
      </c>
      <c r="P872" s="2">
        <v>9</v>
      </c>
      <c r="Q872" t="s">
        <v>77</v>
      </c>
      <c r="R872" t="s">
        <v>45</v>
      </c>
      <c r="S872">
        <v>2.75</v>
      </c>
      <c r="T872">
        <v>4</v>
      </c>
      <c r="U872">
        <v>29</v>
      </c>
      <c r="V872">
        <v>42</v>
      </c>
      <c r="W872" s="2">
        <v>0.5</v>
      </c>
      <c r="X872" s="2">
        <v>21</v>
      </c>
      <c r="Y872">
        <v>8</v>
      </c>
      <c r="Z872">
        <v>11</v>
      </c>
      <c r="AA872">
        <v>2.75</v>
      </c>
      <c r="AC872" s="26">
        <v>1499</v>
      </c>
      <c r="AD872" s="27">
        <v>15</v>
      </c>
      <c r="AE872" s="27">
        <v>13</v>
      </c>
      <c r="AF872" s="26">
        <v>76</v>
      </c>
      <c r="AG872" s="26">
        <v>105</v>
      </c>
      <c r="AH872" s="26">
        <v>22</v>
      </c>
      <c r="AI872" s="26">
        <v>0.8</v>
      </c>
      <c r="AJ872" s="26">
        <v>86</v>
      </c>
      <c r="AK872" s="28">
        <v>2</v>
      </c>
      <c r="AL872" s="28" t="e">
        <f>Tabla_Estadisticas[[#This Row],[E1_Pts_Saque]]+Tabla_Estadisticas[[#This Row],[E1_Error_Saque]]/Tabla_Estadisticas[[#This Row],[E1_Total_Saques]]</f>
        <v>#DIV/0!</v>
      </c>
      <c r="AM872" s="28" t="e">
        <f>Tabla_Estadisticas[[#This Row],[E1_Pts_Contraataque]]/Tabla_Estadisticas[[#This Row],[E1_Total_Saques]]</f>
        <v>#DIV/0!</v>
      </c>
      <c r="AN872" s="26">
        <v>75</v>
      </c>
      <c r="AO872" s="26">
        <v>108</v>
      </c>
      <c r="AP872" s="26">
        <v>22</v>
      </c>
      <c r="AQ872" s="26">
        <v>0.4</v>
      </c>
      <c r="AR872" s="26">
        <v>83</v>
      </c>
      <c r="AS872" s="29">
        <v>4</v>
      </c>
      <c r="AT872" s="28" t="e">
        <f>Tabla_Estadisticas[[#This Row],[E2_Pts_Saque]]+Tabla_Estadisticas[[#This Row],[E2_Error_Saque]]/Tabla_Estadisticas[[#This Row],[E2_Total_Saques]]</f>
        <v>#DIV/0!</v>
      </c>
      <c r="AU872" s="28" t="e">
        <f>Tabla_Estadisticas[[#This Row],[E2_Pts_Contraataque]]/Tabla_Estadisticas[[#This Row],[E2_Pts_Totales]]</f>
        <v>#DIV/0!</v>
      </c>
      <c r="AW872" s="22">
        <v>1500</v>
      </c>
      <c r="AX872" s="32">
        <v>42433</v>
      </c>
      <c r="AY872" s="22">
        <f>_xlfn.XLOOKUP(Auxiliar!A1501,Equipos!$B$2:$B$24,Equipos!$A$2:$A$24,"error",0)</f>
        <v>18</v>
      </c>
      <c r="AZ872" s="22">
        <f>_xlfn.XLOOKUP(Auxiliar!B1501,Equipos!$B$2:$B$24,Equipos!$A$2:$A$24,"error",0)</f>
        <v>2</v>
      </c>
      <c r="BA872" s="22">
        <v>0</v>
      </c>
      <c r="BB872" s="22">
        <v>3</v>
      </c>
    </row>
    <row r="873" spans="1:54" x14ac:dyDescent="0.25">
      <c r="A873" t="s">
        <v>54</v>
      </c>
      <c r="B873" t="s">
        <v>177</v>
      </c>
      <c r="L873" t="s">
        <v>79</v>
      </c>
      <c r="M873" t="s">
        <v>79</v>
      </c>
      <c r="N873" t="s">
        <v>110</v>
      </c>
      <c r="O873" s="2">
        <v>0.53</v>
      </c>
      <c r="P873" s="2">
        <v>21</v>
      </c>
      <c r="Q873" t="s">
        <v>77</v>
      </c>
      <c r="R873" t="s">
        <v>69</v>
      </c>
      <c r="S873">
        <v>3</v>
      </c>
      <c r="T873">
        <v>3</v>
      </c>
      <c r="U873">
        <v>10</v>
      </c>
      <c r="V873">
        <v>21</v>
      </c>
      <c r="W873" s="2">
        <v>0.35</v>
      </c>
      <c r="X873" s="2">
        <v>15</v>
      </c>
      <c r="Y873">
        <v>9</v>
      </c>
      <c r="Z873">
        <v>6</v>
      </c>
      <c r="AA873">
        <v>2</v>
      </c>
      <c r="AC873" s="22">
        <v>1500</v>
      </c>
      <c r="AD873" s="23">
        <v>18</v>
      </c>
      <c r="AE873" s="23">
        <v>2</v>
      </c>
      <c r="AF873" s="22">
        <v>46</v>
      </c>
      <c r="AG873" s="22">
        <v>65</v>
      </c>
      <c r="AH873" s="22">
        <v>8</v>
      </c>
      <c r="AI873" s="22">
        <v>0.33</v>
      </c>
      <c r="AJ873" s="22">
        <v>68</v>
      </c>
      <c r="AK873" s="24">
        <v>6</v>
      </c>
      <c r="AL873" s="24" t="e">
        <f>Tabla_Estadisticas[[#This Row],[E1_Pts_Saque]]+Tabla_Estadisticas[[#This Row],[E1_Error_Saque]]/Tabla_Estadisticas[[#This Row],[E1_Total_Saques]]</f>
        <v>#DIV/0!</v>
      </c>
      <c r="AM873" s="24" t="e">
        <f>Tabla_Estadisticas[[#This Row],[E1_Pts_Contraataque]]/Tabla_Estadisticas[[#This Row],[E1_Total_Saques]]</f>
        <v>#DIV/0!</v>
      </c>
      <c r="AN873" s="22">
        <v>61</v>
      </c>
      <c r="AO873" s="22">
        <v>77</v>
      </c>
      <c r="AP873" s="22">
        <v>9</v>
      </c>
      <c r="AQ873" s="22">
        <v>2</v>
      </c>
      <c r="AR873" s="22">
        <v>57</v>
      </c>
      <c r="AS873" s="25">
        <v>1</v>
      </c>
      <c r="AT873" s="24" t="e">
        <f>Tabla_Estadisticas[[#This Row],[E2_Pts_Saque]]+Tabla_Estadisticas[[#This Row],[E2_Error_Saque]]/Tabla_Estadisticas[[#This Row],[E2_Total_Saques]]</f>
        <v>#DIV/0!</v>
      </c>
      <c r="AU873" s="24" t="e">
        <f>Tabla_Estadisticas[[#This Row],[E2_Pts_Contraataque]]/Tabla_Estadisticas[[#This Row],[E2_Pts_Totales]]</f>
        <v>#DIV/0!</v>
      </c>
      <c r="AW873" s="30">
        <v>1501</v>
      </c>
      <c r="AX873" s="31">
        <v>42440</v>
      </c>
      <c r="AY873" s="30">
        <f>_xlfn.XLOOKUP(Auxiliar!A1502,Equipos!$B$2:$B$24,Equipos!$A$2:$A$24,"error",0)</f>
        <v>21</v>
      </c>
      <c r="AZ873" s="30">
        <f>_xlfn.XLOOKUP(Auxiliar!B1502,Equipos!$B$2:$B$24,Equipos!$A$2:$A$24,"error",0)</f>
        <v>18</v>
      </c>
      <c r="BA873" s="30">
        <v>0</v>
      </c>
      <c r="BB873" s="30">
        <v>3</v>
      </c>
    </row>
    <row r="874" spans="1:54" x14ac:dyDescent="0.25">
      <c r="A874" t="s">
        <v>63</v>
      </c>
      <c r="B874" t="s">
        <v>81</v>
      </c>
      <c r="L874" t="s">
        <v>77</v>
      </c>
      <c r="M874" t="s">
        <v>45</v>
      </c>
      <c r="N874" t="s">
        <v>126</v>
      </c>
      <c r="O874" s="2">
        <v>0.51</v>
      </c>
      <c r="P874" s="2">
        <v>10</v>
      </c>
      <c r="Q874" t="s">
        <v>68</v>
      </c>
      <c r="R874" t="s">
        <v>79</v>
      </c>
      <c r="S874">
        <v>2.67</v>
      </c>
      <c r="T874">
        <v>3</v>
      </c>
      <c r="U874">
        <v>24</v>
      </c>
      <c r="V874">
        <v>21</v>
      </c>
      <c r="W874" s="2">
        <v>0.35</v>
      </c>
      <c r="X874" s="2">
        <v>5</v>
      </c>
      <c r="Y874">
        <v>5</v>
      </c>
      <c r="Z874">
        <v>6</v>
      </c>
      <c r="AA874">
        <v>2</v>
      </c>
      <c r="AC874" s="26">
        <v>1501</v>
      </c>
      <c r="AD874" s="27">
        <v>21</v>
      </c>
      <c r="AE874" s="27">
        <v>18</v>
      </c>
      <c r="AF874" s="26">
        <v>45</v>
      </c>
      <c r="AG874" s="26">
        <v>65</v>
      </c>
      <c r="AH874" s="26">
        <v>15</v>
      </c>
      <c r="AI874" s="26">
        <v>0.33</v>
      </c>
      <c r="AJ874" s="26">
        <v>60</v>
      </c>
      <c r="AK874" s="28">
        <v>7</v>
      </c>
      <c r="AL874" s="28" t="e">
        <f>Tabla_Estadisticas[[#This Row],[E1_Pts_Saque]]+Tabla_Estadisticas[[#This Row],[E1_Error_Saque]]/Tabla_Estadisticas[[#This Row],[E1_Total_Saques]]</f>
        <v>#DIV/0!</v>
      </c>
      <c r="AM874" s="28" t="e">
        <f>Tabla_Estadisticas[[#This Row],[E1_Pts_Contraataque]]/Tabla_Estadisticas[[#This Row],[E1_Total_Saques]]</f>
        <v>#DIV/0!</v>
      </c>
      <c r="AN874" s="26">
        <v>55</v>
      </c>
      <c r="AO874" s="26">
        <v>73</v>
      </c>
      <c r="AP874" s="26">
        <v>13</v>
      </c>
      <c r="AQ874" s="26">
        <v>2.33</v>
      </c>
      <c r="AR874" s="26">
        <v>50</v>
      </c>
      <c r="AS874" s="29">
        <v>1</v>
      </c>
      <c r="AT874" s="28" t="e">
        <f>Tabla_Estadisticas[[#This Row],[E2_Pts_Saque]]+Tabla_Estadisticas[[#This Row],[E2_Error_Saque]]/Tabla_Estadisticas[[#This Row],[E2_Total_Saques]]</f>
        <v>#DIV/0!</v>
      </c>
      <c r="AU874" s="28" t="e">
        <f>Tabla_Estadisticas[[#This Row],[E2_Pts_Contraataque]]/Tabla_Estadisticas[[#This Row],[E2_Pts_Totales]]</f>
        <v>#DIV/0!</v>
      </c>
      <c r="AW874" s="22">
        <v>1502</v>
      </c>
      <c r="AX874" s="32">
        <v>42441</v>
      </c>
      <c r="AY874" s="22">
        <f>_xlfn.XLOOKUP(Auxiliar!A1503,Equipos!$B$2:$B$24,Equipos!$A$2:$A$24,"error",0)</f>
        <v>2</v>
      </c>
      <c r="AZ874" s="22">
        <f>_xlfn.XLOOKUP(Auxiliar!B1503,Equipos!$B$2:$B$24,Equipos!$A$2:$A$24,"error",0)</f>
        <v>15</v>
      </c>
      <c r="BA874" s="22">
        <v>0</v>
      </c>
      <c r="BB874" s="22">
        <v>3</v>
      </c>
    </row>
    <row r="875" spans="1:54" x14ac:dyDescent="0.25">
      <c r="A875" t="s">
        <v>190</v>
      </c>
      <c r="B875" t="s">
        <v>208</v>
      </c>
      <c r="L875" t="s">
        <v>50</v>
      </c>
      <c r="M875" t="s">
        <v>74</v>
      </c>
      <c r="N875" t="s">
        <v>110</v>
      </c>
      <c r="O875" s="2">
        <v>0.57999999999999996</v>
      </c>
      <c r="P875" s="2">
        <v>17</v>
      </c>
      <c r="Q875" t="s">
        <v>98</v>
      </c>
      <c r="R875" t="s">
        <v>50</v>
      </c>
      <c r="S875">
        <v>2.33</v>
      </c>
      <c r="T875">
        <v>4</v>
      </c>
      <c r="U875">
        <v>13</v>
      </c>
      <c r="V875">
        <v>34</v>
      </c>
      <c r="W875" s="2">
        <v>0.53</v>
      </c>
      <c r="X875" s="2">
        <v>19</v>
      </c>
      <c r="Y875">
        <v>4</v>
      </c>
      <c r="Z875">
        <v>9</v>
      </c>
      <c r="AA875">
        <v>3</v>
      </c>
      <c r="AC875" s="22">
        <v>1502</v>
      </c>
      <c r="AD875" s="23">
        <v>2</v>
      </c>
      <c r="AE875" s="23">
        <v>15</v>
      </c>
      <c r="AF875" s="22">
        <v>43</v>
      </c>
      <c r="AG875" s="22">
        <v>58</v>
      </c>
      <c r="AH875" s="22">
        <v>14</v>
      </c>
      <c r="AI875" s="22">
        <v>2.33</v>
      </c>
      <c r="AJ875" s="22">
        <v>62</v>
      </c>
      <c r="AK875" s="24">
        <v>4</v>
      </c>
      <c r="AL875" s="24" t="e">
        <f>Tabla_Estadisticas[[#This Row],[E1_Pts_Saque]]+Tabla_Estadisticas[[#This Row],[E1_Error_Saque]]/Tabla_Estadisticas[[#This Row],[E1_Total_Saques]]</f>
        <v>#DIV/0!</v>
      </c>
      <c r="AM875" s="24" t="e">
        <f>Tabla_Estadisticas[[#This Row],[E1_Pts_Contraataque]]/Tabla_Estadisticas[[#This Row],[E1_Total_Saques]]</f>
        <v>#DIV/0!</v>
      </c>
      <c r="AN875" s="22">
        <v>50</v>
      </c>
      <c r="AO875" s="22">
        <v>73</v>
      </c>
      <c r="AP875" s="22">
        <v>11</v>
      </c>
      <c r="AQ875" s="22">
        <v>1.33</v>
      </c>
      <c r="AR875" s="22">
        <v>44</v>
      </c>
      <c r="AS875" s="25">
        <v>7</v>
      </c>
      <c r="AT875" s="24" t="e">
        <f>Tabla_Estadisticas[[#This Row],[E2_Pts_Saque]]+Tabla_Estadisticas[[#This Row],[E2_Error_Saque]]/Tabla_Estadisticas[[#This Row],[E2_Total_Saques]]</f>
        <v>#DIV/0!</v>
      </c>
      <c r="AU875" s="24" t="e">
        <f>Tabla_Estadisticas[[#This Row],[E2_Pts_Contraataque]]/Tabla_Estadisticas[[#This Row],[E2_Pts_Totales]]</f>
        <v>#DIV/0!</v>
      </c>
      <c r="AW875" s="30">
        <v>1503</v>
      </c>
      <c r="AX875" s="31">
        <v>42441</v>
      </c>
      <c r="AY875" s="30">
        <f>_xlfn.XLOOKUP(Auxiliar!A1504,Equipos!$B$2:$B$24,Equipos!$A$2:$A$24,"error",0)</f>
        <v>13</v>
      </c>
      <c r="AZ875" s="30">
        <f>_xlfn.XLOOKUP(Auxiliar!B1504,Equipos!$B$2:$B$24,Equipos!$A$2:$A$24,"error",0)</f>
        <v>12</v>
      </c>
      <c r="BA875" s="30">
        <v>3</v>
      </c>
      <c r="BB875" s="30">
        <v>1</v>
      </c>
    </row>
    <row r="876" spans="1:54" x14ac:dyDescent="0.25">
      <c r="A876" t="s">
        <v>101</v>
      </c>
      <c r="B876" t="s">
        <v>207</v>
      </c>
      <c r="L876" t="s">
        <v>98</v>
      </c>
      <c r="M876" t="s">
        <v>51</v>
      </c>
      <c r="N876" t="s">
        <v>142</v>
      </c>
      <c r="O876" s="2">
        <v>0.51</v>
      </c>
      <c r="P876" s="2">
        <v>22</v>
      </c>
      <c r="Q876" t="s">
        <v>49</v>
      </c>
      <c r="R876" t="s">
        <v>50</v>
      </c>
      <c r="S876">
        <v>2.33</v>
      </c>
      <c r="T876">
        <v>6</v>
      </c>
      <c r="U876">
        <v>10</v>
      </c>
      <c r="V876">
        <v>27</v>
      </c>
      <c r="W876" s="2">
        <v>0.51</v>
      </c>
      <c r="X876" s="2">
        <v>12</v>
      </c>
      <c r="Y876">
        <v>5</v>
      </c>
      <c r="Z876">
        <v>5</v>
      </c>
      <c r="AA876">
        <v>1.67</v>
      </c>
      <c r="AC876" s="26">
        <v>1503</v>
      </c>
      <c r="AD876" s="27">
        <v>13</v>
      </c>
      <c r="AE876" s="27">
        <v>12</v>
      </c>
      <c r="AF876" s="26">
        <v>74</v>
      </c>
      <c r="AG876" s="26">
        <v>100</v>
      </c>
      <c r="AH876" s="26">
        <v>24</v>
      </c>
      <c r="AI876" s="26">
        <v>2.5</v>
      </c>
      <c r="AJ876" s="26">
        <v>71</v>
      </c>
      <c r="AK876" s="28">
        <v>8</v>
      </c>
      <c r="AL876" s="28" t="e">
        <f>Tabla_Estadisticas[[#This Row],[E1_Pts_Saque]]+Tabla_Estadisticas[[#This Row],[E1_Error_Saque]]/Tabla_Estadisticas[[#This Row],[E1_Total_Saques]]</f>
        <v>#DIV/0!</v>
      </c>
      <c r="AM876" s="28" t="e">
        <f>Tabla_Estadisticas[[#This Row],[E1_Pts_Contraataque]]/Tabla_Estadisticas[[#This Row],[E1_Total_Saques]]</f>
        <v>#DIV/0!</v>
      </c>
      <c r="AN876" s="26">
        <v>52</v>
      </c>
      <c r="AO876" s="26">
        <v>88</v>
      </c>
      <c r="AP876" s="26">
        <v>17</v>
      </c>
      <c r="AQ876" s="26">
        <v>2</v>
      </c>
      <c r="AR876" s="26">
        <v>76</v>
      </c>
      <c r="AS876" s="29">
        <v>10</v>
      </c>
      <c r="AT876" s="28" t="e">
        <f>Tabla_Estadisticas[[#This Row],[E2_Pts_Saque]]+Tabla_Estadisticas[[#This Row],[E2_Error_Saque]]/Tabla_Estadisticas[[#This Row],[E2_Total_Saques]]</f>
        <v>#DIV/0!</v>
      </c>
      <c r="AU876" s="28" t="e">
        <f>Tabla_Estadisticas[[#This Row],[E2_Pts_Contraataque]]/Tabla_Estadisticas[[#This Row],[E2_Pts_Totales]]</f>
        <v>#DIV/0!</v>
      </c>
      <c r="AW876" s="22">
        <v>1504</v>
      </c>
      <c r="AX876" s="32">
        <v>42441</v>
      </c>
      <c r="AY876" s="22">
        <f>_xlfn.XLOOKUP(Auxiliar!A1505,Equipos!$B$2:$B$24,Equipos!$A$2:$A$24,"error",0)</f>
        <v>7</v>
      </c>
      <c r="AZ876" s="22">
        <f>_xlfn.XLOOKUP(Auxiliar!B1505,Equipos!$B$2:$B$24,Equipos!$A$2:$A$24,"error",0)</f>
        <v>16</v>
      </c>
      <c r="BA876" s="22">
        <v>0</v>
      </c>
      <c r="BB876" s="22">
        <v>3</v>
      </c>
    </row>
    <row r="877" spans="1:54" x14ac:dyDescent="0.25">
      <c r="A877" t="s">
        <v>92</v>
      </c>
      <c r="B877" t="s">
        <v>177</v>
      </c>
      <c r="L877" t="s">
        <v>68</v>
      </c>
      <c r="M877" t="s">
        <v>45</v>
      </c>
      <c r="N877" t="s">
        <v>107</v>
      </c>
      <c r="O877" s="2">
        <v>0.53</v>
      </c>
      <c r="P877" s="2">
        <v>22</v>
      </c>
      <c r="Q877" t="s">
        <v>68</v>
      </c>
      <c r="R877" t="s">
        <v>49</v>
      </c>
      <c r="S877">
        <v>3.33</v>
      </c>
      <c r="T877">
        <v>6</v>
      </c>
      <c r="U877">
        <v>19</v>
      </c>
      <c r="V877">
        <v>24</v>
      </c>
      <c r="W877" s="2">
        <v>0.37</v>
      </c>
      <c r="X877" s="2">
        <v>16</v>
      </c>
      <c r="Y877">
        <v>11</v>
      </c>
      <c r="Z877">
        <v>8</v>
      </c>
      <c r="AA877">
        <v>2.67</v>
      </c>
      <c r="AC877" s="22">
        <v>1504</v>
      </c>
      <c r="AD877" s="23">
        <v>7</v>
      </c>
      <c r="AE877" s="23">
        <v>16</v>
      </c>
      <c r="AF877" s="22">
        <v>57</v>
      </c>
      <c r="AG877" s="22">
        <v>77</v>
      </c>
      <c r="AH877" s="22">
        <v>14</v>
      </c>
      <c r="AI877" s="22">
        <v>1</v>
      </c>
      <c r="AJ877" s="22">
        <v>75</v>
      </c>
      <c r="AK877" s="24">
        <v>5</v>
      </c>
      <c r="AL877" s="24" t="e">
        <f>Tabla_Estadisticas[[#This Row],[E1_Pts_Saque]]+Tabla_Estadisticas[[#This Row],[E1_Error_Saque]]/Tabla_Estadisticas[[#This Row],[E1_Total_Saques]]</f>
        <v>#DIV/0!</v>
      </c>
      <c r="AM877" s="24" t="e">
        <f>Tabla_Estadisticas[[#This Row],[E1_Pts_Contraataque]]/Tabla_Estadisticas[[#This Row],[E1_Total_Saques]]</f>
        <v>#DIV/0!</v>
      </c>
      <c r="AN877" s="22">
        <v>64</v>
      </c>
      <c r="AO877" s="22">
        <v>84</v>
      </c>
      <c r="AP877" s="22">
        <v>9</v>
      </c>
      <c r="AQ877" s="22">
        <v>1.67</v>
      </c>
      <c r="AR877" s="22">
        <v>63</v>
      </c>
      <c r="AS877" s="25">
        <v>3</v>
      </c>
      <c r="AT877" s="24" t="e">
        <f>Tabla_Estadisticas[[#This Row],[E2_Pts_Saque]]+Tabla_Estadisticas[[#This Row],[E2_Error_Saque]]/Tabla_Estadisticas[[#This Row],[E2_Total_Saques]]</f>
        <v>#DIV/0!</v>
      </c>
      <c r="AU877" s="24" t="e">
        <f>Tabla_Estadisticas[[#This Row],[E2_Pts_Contraataque]]/Tabla_Estadisticas[[#This Row],[E2_Pts_Totales]]</f>
        <v>#DIV/0!</v>
      </c>
      <c r="AW877" s="30">
        <v>1505</v>
      </c>
      <c r="AX877" s="31">
        <v>42440</v>
      </c>
      <c r="AY877" s="30">
        <f>_xlfn.XLOOKUP(Auxiliar!A1506,Equipos!$B$2:$B$24,Equipos!$A$2:$A$24,"error",0)</f>
        <v>8</v>
      </c>
      <c r="AZ877" s="30">
        <f>_xlfn.XLOOKUP(Auxiliar!B1506,Equipos!$B$2:$B$24,Equipos!$A$2:$A$24,"error",0)</f>
        <v>14</v>
      </c>
      <c r="BA877" s="30">
        <v>3</v>
      </c>
      <c r="BB877" s="30">
        <v>1</v>
      </c>
    </row>
    <row r="878" spans="1:54" x14ac:dyDescent="0.25">
      <c r="A878" t="s">
        <v>207</v>
      </c>
      <c r="B878" t="s">
        <v>54</v>
      </c>
      <c r="L878" t="s">
        <v>47</v>
      </c>
      <c r="M878" t="s">
        <v>51</v>
      </c>
      <c r="N878" t="s">
        <v>103</v>
      </c>
      <c r="O878" s="2">
        <v>0.51</v>
      </c>
      <c r="P878" s="2">
        <v>21</v>
      </c>
      <c r="Q878" t="s">
        <v>68</v>
      </c>
      <c r="R878" t="s">
        <v>49</v>
      </c>
      <c r="S878">
        <v>2</v>
      </c>
      <c r="T878">
        <v>8</v>
      </c>
      <c r="U878">
        <v>18</v>
      </c>
      <c r="V878">
        <v>41</v>
      </c>
      <c r="W878" s="2">
        <v>0.53</v>
      </c>
      <c r="X878" s="2">
        <v>19</v>
      </c>
      <c r="Y878">
        <v>4</v>
      </c>
      <c r="Z878">
        <v>10</v>
      </c>
      <c r="AA878">
        <v>2</v>
      </c>
      <c r="AC878" s="26">
        <v>1505</v>
      </c>
      <c r="AD878" s="27">
        <v>8</v>
      </c>
      <c r="AE878" s="27">
        <v>14</v>
      </c>
      <c r="AF878" s="26">
        <v>80</v>
      </c>
      <c r="AG878" s="26">
        <v>97</v>
      </c>
      <c r="AH878" s="26">
        <v>15</v>
      </c>
      <c r="AI878" s="26">
        <v>1.25</v>
      </c>
      <c r="AJ878" s="26">
        <v>75</v>
      </c>
      <c r="AK878" s="28">
        <v>6</v>
      </c>
      <c r="AL878" s="28" t="e">
        <f>Tabla_Estadisticas[[#This Row],[E1_Pts_Saque]]+Tabla_Estadisticas[[#This Row],[E1_Error_Saque]]/Tabla_Estadisticas[[#This Row],[E1_Total_Saques]]</f>
        <v>#DIV/0!</v>
      </c>
      <c r="AM878" s="28" t="e">
        <f>Tabla_Estadisticas[[#This Row],[E1_Pts_Contraataque]]/Tabla_Estadisticas[[#This Row],[E1_Total_Saques]]</f>
        <v>#DIV/0!</v>
      </c>
      <c r="AN878" s="26">
        <v>52</v>
      </c>
      <c r="AO878" s="26">
        <v>87</v>
      </c>
      <c r="AP878" s="26">
        <v>12</v>
      </c>
      <c r="AQ878" s="26">
        <v>0.5</v>
      </c>
      <c r="AR878" s="26">
        <v>82</v>
      </c>
      <c r="AS878" s="29">
        <v>10</v>
      </c>
      <c r="AT878" s="28" t="e">
        <f>Tabla_Estadisticas[[#This Row],[E2_Pts_Saque]]+Tabla_Estadisticas[[#This Row],[E2_Error_Saque]]/Tabla_Estadisticas[[#This Row],[E2_Total_Saques]]</f>
        <v>#DIV/0!</v>
      </c>
      <c r="AU878" s="28" t="e">
        <f>Tabla_Estadisticas[[#This Row],[E2_Pts_Contraataque]]/Tabla_Estadisticas[[#This Row],[E2_Pts_Totales]]</f>
        <v>#DIV/0!</v>
      </c>
      <c r="AW878" s="22">
        <v>1506</v>
      </c>
      <c r="AX878" s="32">
        <v>42439</v>
      </c>
      <c r="AY878" s="22">
        <f>_xlfn.XLOOKUP(Auxiliar!A1507,Equipos!$B$2:$B$24,Equipos!$A$2:$A$24,"error",0)</f>
        <v>5</v>
      </c>
      <c r="AZ878" s="22">
        <f>_xlfn.XLOOKUP(Auxiliar!B1507,Equipos!$B$2:$B$24,Equipos!$A$2:$A$24,"error",0)</f>
        <v>1</v>
      </c>
      <c r="BA878" s="22">
        <v>3</v>
      </c>
      <c r="BB878" s="22">
        <v>1</v>
      </c>
    </row>
    <row r="879" spans="1:54" x14ac:dyDescent="0.25">
      <c r="A879" t="s">
        <v>208</v>
      </c>
      <c r="B879" t="s">
        <v>101</v>
      </c>
      <c r="L879" t="s">
        <v>58</v>
      </c>
      <c r="M879" t="s">
        <v>45</v>
      </c>
      <c r="N879" t="s">
        <v>120</v>
      </c>
      <c r="O879" s="2">
        <v>0.56999999999999995</v>
      </c>
      <c r="P879" s="2">
        <v>28</v>
      </c>
      <c r="Q879" t="s">
        <v>50</v>
      </c>
      <c r="R879" t="s">
        <v>77</v>
      </c>
      <c r="S879">
        <v>1.67</v>
      </c>
      <c r="T879">
        <v>5</v>
      </c>
      <c r="U879">
        <v>11</v>
      </c>
      <c r="V879">
        <v>30</v>
      </c>
      <c r="W879" s="2">
        <v>0.56000000000000005</v>
      </c>
      <c r="X879" s="2">
        <v>18</v>
      </c>
      <c r="Y879">
        <v>4</v>
      </c>
      <c r="Z879">
        <v>8</v>
      </c>
      <c r="AA879">
        <v>2.67</v>
      </c>
      <c r="AC879" s="22">
        <v>1506</v>
      </c>
      <c r="AD879" s="23">
        <v>5</v>
      </c>
      <c r="AE879" s="23">
        <v>1</v>
      </c>
      <c r="AF879" s="22">
        <v>69</v>
      </c>
      <c r="AG879" s="22">
        <v>98</v>
      </c>
      <c r="AH879" s="22">
        <v>15</v>
      </c>
      <c r="AI879" s="22">
        <v>1</v>
      </c>
      <c r="AJ879" s="22">
        <v>74</v>
      </c>
      <c r="AK879" s="24">
        <v>2</v>
      </c>
      <c r="AL879" s="24" t="e">
        <f>Tabla_Estadisticas[[#This Row],[E1_Pts_Saque]]+Tabla_Estadisticas[[#This Row],[E1_Error_Saque]]/Tabla_Estadisticas[[#This Row],[E1_Total_Saques]]</f>
        <v>#DIV/0!</v>
      </c>
      <c r="AM879" s="24" t="e">
        <f>Tabla_Estadisticas[[#This Row],[E1_Pts_Contraataque]]/Tabla_Estadisticas[[#This Row],[E1_Total_Saques]]</f>
        <v>#DIV/0!</v>
      </c>
      <c r="AN879" s="22">
        <v>63</v>
      </c>
      <c r="AO879" s="22">
        <v>89</v>
      </c>
      <c r="AP879" s="22">
        <v>15</v>
      </c>
      <c r="AQ879" s="22">
        <v>0.5</v>
      </c>
      <c r="AR879" s="22">
        <v>83</v>
      </c>
      <c r="AS879" s="25">
        <v>4</v>
      </c>
      <c r="AT879" s="24" t="e">
        <f>Tabla_Estadisticas[[#This Row],[E2_Pts_Saque]]+Tabla_Estadisticas[[#This Row],[E2_Error_Saque]]/Tabla_Estadisticas[[#This Row],[E2_Total_Saques]]</f>
        <v>#DIV/0!</v>
      </c>
      <c r="AU879" s="24" t="e">
        <f>Tabla_Estadisticas[[#This Row],[E2_Pts_Contraataque]]/Tabla_Estadisticas[[#This Row],[E2_Pts_Totales]]</f>
        <v>#DIV/0!</v>
      </c>
      <c r="AW879" s="30">
        <v>1507</v>
      </c>
      <c r="AX879" s="31">
        <v>42440</v>
      </c>
      <c r="AY879" s="30">
        <f>_xlfn.XLOOKUP(Auxiliar!A1508,Equipos!$B$2:$B$24,Equipos!$A$2:$A$24,"error",0)</f>
        <v>20</v>
      </c>
      <c r="AZ879" s="30">
        <f>_xlfn.XLOOKUP(Auxiliar!B1508,Equipos!$B$2:$B$24,Equipos!$A$2:$A$24,"error",0)</f>
        <v>17</v>
      </c>
      <c r="BA879" s="30">
        <v>1</v>
      </c>
      <c r="BB879" s="30">
        <v>3</v>
      </c>
    </row>
    <row r="880" spans="1:54" x14ac:dyDescent="0.25">
      <c r="A880" t="s">
        <v>81</v>
      </c>
      <c r="B880" t="s">
        <v>190</v>
      </c>
      <c r="L880" t="s">
        <v>47</v>
      </c>
      <c r="M880" t="s">
        <v>109</v>
      </c>
      <c r="N880" t="s">
        <v>75</v>
      </c>
      <c r="O880" s="2">
        <v>0.48</v>
      </c>
      <c r="P880" s="2">
        <v>10</v>
      </c>
      <c r="Q880" t="s">
        <v>68</v>
      </c>
      <c r="R880" t="s">
        <v>49</v>
      </c>
      <c r="S880">
        <v>3.33</v>
      </c>
      <c r="T880">
        <v>3</v>
      </c>
      <c r="U880">
        <v>26</v>
      </c>
      <c r="V880">
        <v>28</v>
      </c>
      <c r="W880" s="2">
        <v>0.45</v>
      </c>
      <c r="X880" s="2">
        <v>17</v>
      </c>
      <c r="Y880">
        <v>6</v>
      </c>
      <c r="Z880">
        <v>3</v>
      </c>
      <c r="AA880">
        <v>1</v>
      </c>
      <c r="AC880" s="26">
        <v>1507</v>
      </c>
      <c r="AD880" s="27">
        <v>20</v>
      </c>
      <c r="AE880" s="27">
        <v>17</v>
      </c>
      <c r="AF880" s="26">
        <v>68</v>
      </c>
      <c r="AG880" s="26">
        <v>93</v>
      </c>
      <c r="AH880" s="26">
        <v>14</v>
      </c>
      <c r="AI880" s="26">
        <v>1.75</v>
      </c>
      <c r="AJ880" s="26">
        <v>85</v>
      </c>
      <c r="AK880" s="28">
        <v>7</v>
      </c>
      <c r="AL880" s="28" t="e">
        <f>Tabla_Estadisticas[[#This Row],[E1_Pts_Saque]]+Tabla_Estadisticas[[#This Row],[E1_Error_Saque]]/Tabla_Estadisticas[[#This Row],[E1_Total_Saques]]</f>
        <v>#DIV/0!</v>
      </c>
      <c r="AM880" s="28" t="e">
        <f>Tabla_Estadisticas[[#This Row],[E1_Pts_Contraataque]]/Tabla_Estadisticas[[#This Row],[E1_Total_Saques]]</f>
        <v>#DIV/0!</v>
      </c>
      <c r="AN880" s="26">
        <v>69</v>
      </c>
      <c r="AO880" s="26">
        <v>100</v>
      </c>
      <c r="AP880" s="26">
        <v>15</v>
      </c>
      <c r="AQ880" s="26">
        <v>1.75</v>
      </c>
      <c r="AR880" s="26">
        <v>79</v>
      </c>
      <c r="AS880" s="29">
        <v>7</v>
      </c>
      <c r="AT880" s="28" t="e">
        <f>Tabla_Estadisticas[[#This Row],[E2_Pts_Saque]]+Tabla_Estadisticas[[#This Row],[E2_Error_Saque]]/Tabla_Estadisticas[[#This Row],[E2_Total_Saques]]</f>
        <v>#DIV/0!</v>
      </c>
      <c r="AU880" s="28" t="e">
        <f>Tabla_Estadisticas[[#This Row],[E2_Pts_Contraataque]]/Tabla_Estadisticas[[#This Row],[E2_Pts_Totales]]</f>
        <v>#DIV/0!</v>
      </c>
      <c r="AW880" s="22">
        <v>1508</v>
      </c>
      <c r="AX880" s="32">
        <v>42448</v>
      </c>
      <c r="AY880" s="22">
        <f>_xlfn.XLOOKUP(Auxiliar!A1509,Equipos!$B$2:$B$24,Equipos!$A$2:$A$24,"error",0)</f>
        <v>20</v>
      </c>
      <c r="AZ880" s="22">
        <f>_xlfn.XLOOKUP(Auxiliar!B1509,Equipos!$B$2:$B$24,Equipos!$A$2:$A$24,"error",0)</f>
        <v>21</v>
      </c>
      <c r="BA880" s="22">
        <v>2</v>
      </c>
      <c r="BB880" s="22">
        <v>3</v>
      </c>
    </row>
    <row r="881" spans="1:54" x14ac:dyDescent="0.25">
      <c r="A881" t="s">
        <v>42</v>
      </c>
      <c r="B881" t="s">
        <v>63</v>
      </c>
      <c r="L881" t="s">
        <v>60</v>
      </c>
      <c r="M881" t="s">
        <v>74</v>
      </c>
      <c r="N881" t="s">
        <v>106</v>
      </c>
      <c r="O881" s="2">
        <v>0.5</v>
      </c>
      <c r="P881" s="2">
        <v>9</v>
      </c>
      <c r="Q881" t="s">
        <v>77</v>
      </c>
      <c r="R881" t="s">
        <v>109</v>
      </c>
      <c r="S881">
        <v>5</v>
      </c>
      <c r="T881">
        <v>4</v>
      </c>
      <c r="U881">
        <v>22</v>
      </c>
      <c r="V881">
        <v>29</v>
      </c>
      <c r="W881" s="2">
        <v>0.44</v>
      </c>
      <c r="X881" s="2">
        <v>11</v>
      </c>
      <c r="Y881">
        <v>7</v>
      </c>
      <c r="Z881">
        <v>5</v>
      </c>
      <c r="AA881">
        <v>1.67</v>
      </c>
      <c r="AC881" s="22">
        <v>1508</v>
      </c>
      <c r="AD881" s="23">
        <v>20</v>
      </c>
      <c r="AE881" s="23">
        <v>21</v>
      </c>
      <c r="AF881" s="22">
        <v>66</v>
      </c>
      <c r="AG881" s="22">
        <v>90</v>
      </c>
      <c r="AH881" s="22">
        <v>13</v>
      </c>
      <c r="AI881" s="22">
        <v>1</v>
      </c>
      <c r="AJ881" s="22">
        <v>97</v>
      </c>
      <c r="AK881" s="24">
        <v>11</v>
      </c>
      <c r="AL881" s="24" t="e">
        <f>Tabla_Estadisticas[[#This Row],[E1_Pts_Saque]]+Tabla_Estadisticas[[#This Row],[E1_Error_Saque]]/Tabla_Estadisticas[[#This Row],[E1_Total_Saques]]</f>
        <v>#DIV/0!</v>
      </c>
      <c r="AM881" s="24" t="e">
        <f>Tabla_Estadisticas[[#This Row],[E1_Pts_Contraataque]]/Tabla_Estadisticas[[#This Row],[E1_Total_Saques]]</f>
        <v>#DIV/0!</v>
      </c>
      <c r="AN881" s="22">
        <v>84</v>
      </c>
      <c r="AO881" s="22">
        <v>111</v>
      </c>
      <c r="AP881" s="22">
        <v>14</v>
      </c>
      <c r="AQ881" s="22">
        <v>2.2000000000000002</v>
      </c>
      <c r="AR881" s="22">
        <v>77</v>
      </c>
      <c r="AS881" s="25">
        <v>5</v>
      </c>
      <c r="AT881" s="24" t="e">
        <f>Tabla_Estadisticas[[#This Row],[E2_Pts_Saque]]+Tabla_Estadisticas[[#This Row],[E2_Error_Saque]]/Tabla_Estadisticas[[#This Row],[E2_Total_Saques]]</f>
        <v>#DIV/0!</v>
      </c>
      <c r="AU881" s="24" t="e">
        <f>Tabla_Estadisticas[[#This Row],[E2_Pts_Contraataque]]/Tabla_Estadisticas[[#This Row],[E2_Pts_Totales]]</f>
        <v>#DIV/0!</v>
      </c>
      <c r="AW881" s="30">
        <v>1509</v>
      </c>
      <c r="AX881" s="31">
        <v>42450</v>
      </c>
      <c r="AY881" s="30">
        <f>_xlfn.XLOOKUP(Auxiliar!A1510,Equipos!$B$2:$B$24,Equipos!$A$2:$A$24,"error",0)</f>
        <v>17</v>
      </c>
      <c r="AZ881" s="30">
        <f>_xlfn.XLOOKUP(Auxiliar!B1510,Equipos!$B$2:$B$24,Equipos!$A$2:$A$24,"error",0)</f>
        <v>5</v>
      </c>
      <c r="BA881" s="30">
        <v>0</v>
      </c>
      <c r="BB881" s="30">
        <v>3</v>
      </c>
    </row>
    <row r="882" spans="1:54" x14ac:dyDescent="0.25">
      <c r="A882" t="s">
        <v>72</v>
      </c>
      <c r="B882" t="s">
        <v>82</v>
      </c>
      <c r="L882" t="s">
        <v>69</v>
      </c>
      <c r="M882" t="s">
        <v>146</v>
      </c>
      <c r="N882" t="s">
        <v>102</v>
      </c>
      <c r="O882" s="2">
        <v>0.41</v>
      </c>
      <c r="P882" s="2">
        <v>10</v>
      </c>
      <c r="Q882" t="s">
        <v>45</v>
      </c>
      <c r="R882" t="s">
        <v>50</v>
      </c>
      <c r="S882">
        <v>2.33</v>
      </c>
      <c r="T882">
        <v>6</v>
      </c>
      <c r="U882">
        <v>21</v>
      </c>
      <c r="V882">
        <v>22</v>
      </c>
      <c r="W882" s="2">
        <v>0.36</v>
      </c>
      <c r="X882" s="2">
        <v>12</v>
      </c>
      <c r="Y882">
        <v>3</v>
      </c>
      <c r="Z882">
        <v>6</v>
      </c>
      <c r="AA882">
        <v>2</v>
      </c>
      <c r="AC882" s="26">
        <v>1509</v>
      </c>
      <c r="AD882" s="27">
        <v>17</v>
      </c>
      <c r="AE882" s="27">
        <v>5</v>
      </c>
      <c r="AF882" s="26">
        <v>53</v>
      </c>
      <c r="AG882" s="26">
        <v>72</v>
      </c>
      <c r="AH882" s="26">
        <v>11</v>
      </c>
      <c r="AI882" s="26">
        <v>1.67</v>
      </c>
      <c r="AJ882" s="26">
        <v>67</v>
      </c>
      <c r="AK882" s="28">
        <v>4</v>
      </c>
      <c r="AL882" s="28" t="e">
        <f>Tabla_Estadisticas[[#This Row],[E1_Pts_Saque]]+Tabla_Estadisticas[[#This Row],[E1_Error_Saque]]/Tabla_Estadisticas[[#This Row],[E1_Total_Saques]]</f>
        <v>#DIV/0!</v>
      </c>
      <c r="AM882" s="28" t="e">
        <f>Tabla_Estadisticas[[#This Row],[E1_Pts_Contraataque]]/Tabla_Estadisticas[[#This Row],[E1_Total_Saques]]</f>
        <v>#DIV/0!</v>
      </c>
      <c r="AN882" s="26">
        <v>56</v>
      </c>
      <c r="AO882" s="26">
        <v>76</v>
      </c>
      <c r="AP882" s="26">
        <v>9</v>
      </c>
      <c r="AQ882" s="26">
        <v>1.33</v>
      </c>
      <c r="AR882" s="26">
        <v>61</v>
      </c>
      <c r="AS882" s="29">
        <v>5</v>
      </c>
      <c r="AT882" s="28" t="e">
        <f>Tabla_Estadisticas[[#This Row],[E2_Pts_Saque]]+Tabla_Estadisticas[[#This Row],[E2_Error_Saque]]/Tabla_Estadisticas[[#This Row],[E2_Total_Saques]]</f>
        <v>#DIV/0!</v>
      </c>
      <c r="AU882" s="28" t="e">
        <f>Tabla_Estadisticas[[#This Row],[E2_Pts_Contraataque]]/Tabla_Estadisticas[[#This Row],[E2_Pts_Totales]]</f>
        <v>#DIV/0!</v>
      </c>
      <c r="AW882" s="22">
        <v>1510</v>
      </c>
      <c r="AX882" s="32">
        <v>42445</v>
      </c>
      <c r="AY882" s="22">
        <f>_xlfn.XLOOKUP(Auxiliar!A1511,Equipos!$B$2:$B$24,Equipos!$A$2:$A$24,"error",0)</f>
        <v>1</v>
      </c>
      <c r="AZ882" s="22">
        <f>_xlfn.XLOOKUP(Auxiliar!B1511,Equipos!$B$2:$B$24,Equipos!$A$2:$A$24,"error",0)</f>
        <v>8</v>
      </c>
      <c r="BA882" s="22">
        <v>0</v>
      </c>
      <c r="BB882" s="22">
        <v>3</v>
      </c>
    </row>
    <row r="883" spans="1:54" x14ac:dyDescent="0.25">
      <c r="A883" t="s">
        <v>71</v>
      </c>
      <c r="B883" t="s">
        <v>41</v>
      </c>
      <c r="L883" t="s">
        <v>68</v>
      </c>
      <c r="M883" t="s">
        <v>106</v>
      </c>
      <c r="N883" t="s">
        <v>153</v>
      </c>
      <c r="O883" s="2">
        <v>0.44</v>
      </c>
      <c r="P883" s="2">
        <v>27</v>
      </c>
      <c r="Q883" t="s">
        <v>69</v>
      </c>
      <c r="R883" t="s">
        <v>117</v>
      </c>
      <c r="S883">
        <v>2.6</v>
      </c>
      <c r="T883">
        <v>6</v>
      </c>
      <c r="U883">
        <v>32</v>
      </c>
      <c r="V883">
        <v>43</v>
      </c>
      <c r="W883" s="2">
        <v>0.43</v>
      </c>
      <c r="X883" s="2">
        <v>24</v>
      </c>
      <c r="Y883">
        <v>11</v>
      </c>
      <c r="Z883">
        <v>13</v>
      </c>
      <c r="AA883">
        <v>2.6</v>
      </c>
      <c r="AC883" s="22">
        <v>1510</v>
      </c>
      <c r="AD883" s="23">
        <v>1</v>
      </c>
      <c r="AE883" s="23">
        <v>8</v>
      </c>
      <c r="AF883" s="22">
        <v>45</v>
      </c>
      <c r="AG883" s="22">
        <v>58</v>
      </c>
      <c r="AH883" s="22">
        <v>8</v>
      </c>
      <c r="AI883" s="22">
        <v>1.33</v>
      </c>
      <c r="AJ883" s="22">
        <v>67</v>
      </c>
      <c r="AK883" s="24">
        <v>5</v>
      </c>
      <c r="AL883" s="24" t="e">
        <f>Tabla_Estadisticas[[#This Row],[E1_Pts_Saque]]+Tabla_Estadisticas[[#This Row],[E1_Error_Saque]]/Tabla_Estadisticas[[#This Row],[E1_Total_Saques]]</f>
        <v>#DIV/0!</v>
      </c>
      <c r="AM883" s="24" t="e">
        <f>Tabla_Estadisticas[[#This Row],[E1_Pts_Contraataque]]/Tabla_Estadisticas[[#This Row],[E1_Total_Saques]]</f>
        <v>#DIV/0!</v>
      </c>
      <c r="AN883" s="22">
        <v>52</v>
      </c>
      <c r="AO883" s="22">
        <v>74</v>
      </c>
      <c r="AP883" s="22">
        <v>7</v>
      </c>
      <c r="AQ883" s="22">
        <v>1.67</v>
      </c>
      <c r="AR883" s="22">
        <v>50</v>
      </c>
      <c r="AS883" s="25">
        <v>4</v>
      </c>
      <c r="AT883" s="24" t="e">
        <f>Tabla_Estadisticas[[#This Row],[E2_Pts_Saque]]+Tabla_Estadisticas[[#This Row],[E2_Error_Saque]]/Tabla_Estadisticas[[#This Row],[E2_Total_Saques]]</f>
        <v>#DIV/0!</v>
      </c>
      <c r="AU883" s="24" t="e">
        <f>Tabla_Estadisticas[[#This Row],[E2_Pts_Contraataque]]/Tabla_Estadisticas[[#This Row],[E2_Pts_Totales]]</f>
        <v>#DIV/0!</v>
      </c>
      <c r="AW883" s="30">
        <v>1511</v>
      </c>
      <c r="AX883" s="31">
        <v>42447</v>
      </c>
      <c r="AY883" s="30">
        <f>_xlfn.XLOOKUP(Auxiliar!A1512,Equipos!$B$2:$B$24,Equipos!$A$2:$A$24,"error",0)</f>
        <v>14</v>
      </c>
      <c r="AZ883" s="30">
        <f>_xlfn.XLOOKUP(Auxiliar!B1512,Equipos!$B$2:$B$24,Equipos!$A$2:$A$24,"error",0)</f>
        <v>7</v>
      </c>
      <c r="BA883" s="30">
        <v>3</v>
      </c>
      <c r="BB883" s="30">
        <v>1</v>
      </c>
    </row>
    <row r="884" spans="1:54" x14ac:dyDescent="0.25">
      <c r="A884" t="s">
        <v>53</v>
      </c>
      <c r="B884" t="s">
        <v>100</v>
      </c>
      <c r="L884" t="s">
        <v>58</v>
      </c>
      <c r="M884" t="s">
        <v>95</v>
      </c>
      <c r="N884" t="s">
        <v>127</v>
      </c>
      <c r="O884" s="2">
        <v>0.44</v>
      </c>
      <c r="P884" s="2">
        <v>23</v>
      </c>
      <c r="Q884" t="s">
        <v>49</v>
      </c>
      <c r="R884" t="s">
        <v>45</v>
      </c>
      <c r="S884">
        <v>2.2000000000000002</v>
      </c>
      <c r="T884">
        <v>4</v>
      </c>
      <c r="U884">
        <v>19</v>
      </c>
      <c r="V884">
        <v>39</v>
      </c>
      <c r="W884" s="2">
        <v>0.5</v>
      </c>
      <c r="X884" s="2">
        <v>13</v>
      </c>
      <c r="Y884">
        <v>9</v>
      </c>
      <c r="Z884">
        <v>14</v>
      </c>
      <c r="AA884">
        <v>2.8</v>
      </c>
      <c r="AC884" s="26">
        <v>1511</v>
      </c>
      <c r="AD884" s="27">
        <v>14</v>
      </c>
      <c r="AE884" s="27">
        <v>7</v>
      </c>
      <c r="AF884" s="26">
        <v>66</v>
      </c>
      <c r="AG884" s="26">
        <v>99</v>
      </c>
      <c r="AH884" s="26">
        <v>14</v>
      </c>
      <c r="AI884" s="26">
        <v>1.25</v>
      </c>
      <c r="AJ884" s="26">
        <v>76</v>
      </c>
      <c r="AK884" s="28">
        <v>8</v>
      </c>
      <c r="AL884" s="28" t="e">
        <f>Tabla_Estadisticas[[#This Row],[E1_Pts_Saque]]+Tabla_Estadisticas[[#This Row],[E1_Error_Saque]]/Tabla_Estadisticas[[#This Row],[E1_Total_Saques]]</f>
        <v>#DIV/0!</v>
      </c>
      <c r="AM884" s="28" t="e">
        <f>Tabla_Estadisticas[[#This Row],[E1_Pts_Contraataque]]/Tabla_Estadisticas[[#This Row],[E1_Total_Saques]]</f>
        <v>#DIV/0!</v>
      </c>
      <c r="AN884" s="26">
        <v>64</v>
      </c>
      <c r="AO884" s="26">
        <v>89</v>
      </c>
      <c r="AP884" s="26">
        <v>13</v>
      </c>
      <c r="AQ884" s="26">
        <v>2</v>
      </c>
      <c r="AR884" s="26">
        <v>85</v>
      </c>
      <c r="AS884" s="29">
        <v>5</v>
      </c>
      <c r="AT884" s="28" t="e">
        <f>Tabla_Estadisticas[[#This Row],[E2_Pts_Saque]]+Tabla_Estadisticas[[#This Row],[E2_Error_Saque]]/Tabla_Estadisticas[[#This Row],[E2_Total_Saques]]</f>
        <v>#DIV/0!</v>
      </c>
      <c r="AU884" s="28" t="e">
        <f>Tabla_Estadisticas[[#This Row],[E2_Pts_Contraataque]]/Tabla_Estadisticas[[#This Row],[E2_Pts_Totales]]</f>
        <v>#DIV/0!</v>
      </c>
      <c r="AW884" s="22">
        <v>1512</v>
      </c>
      <c r="AX884" s="32">
        <v>42449</v>
      </c>
      <c r="AY884" s="22">
        <f>_xlfn.XLOOKUP(Auxiliar!A1513,Equipos!$B$2:$B$24,Equipos!$A$2:$A$24,"error",0)</f>
        <v>16</v>
      </c>
      <c r="AZ884" s="22">
        <f>_xlfn.XLOOKUP(Auxiliar!B1513,Equipos!$B$2:$B$24,Equipos!$A$2:$A$24,"error",0)</f>
        <v>13</v>
      </c>
      <c r="BA884" s="22">
        <v>1</v>
      </c>
      <c r="BB884" s="22">
        <v>3</v>
      </c>
    </row>
    <row r="885" spans="1:54" x14ac:dyDescent="0.25">
      <c r="A885" t="s">
        <v>100</v>
      </c>
      <c r="B885" t="s">
        <v>92</v>
      </c>
      <c r="L885" t="s">
        <v>68</v>
      </c>
      <c r="M885" t="s">
        <v>51</v>
      </c>
      <c r="N885" t="s">
        <v>110</v>
      </c>
      <c r="O885" s="2">
        <v>0.5</v>
      </c>
      <c r="P885" s="2">
        <v>11</v>
      </c>
      <c r="Q885" t="s">
        <v>50</v>
      </c>
      <c r="R885" t="s">
        <v>47</v>
      </c>
      <c r="S885">
        <v>2</v>
      </c>
      <c r="T885">
        <v>3</v>
      </c>
      <c r="U885">
        <v>9</v>
      </c>
      <c r="V885">
        <v>28</v>
      </c>
      <c r="W885" s="2">
        <v>0.56999999999999995</v>
      </c>
      <c r="X885" s="2">
        <v>11</v>
      </c>
      <c r="Y885">
        <v>2</v>
      </c>
      <c r="Z885">
        <v>6</v>
      </c>
      <c r="AA885">
        <v>2</v>
      </c>
      <c r="AC885" s="22">
        <v>1512</v>
      </c>
      <c r="AD885" s="23">
        <v>16</v>
      </c>
      <c r="AE885" s="23">
        <v>13</v>
      </c>
      <c r="AF885" s="22">
        <v>57</v>
      </c>
      <c r="AG885" s="22">
        <v>93</v>
      </c>
      <c r="AH885" s="22">
        <v>20</v>
      </c>
      <c r="AI885" s="22">
        <v>0.25</v>
      </c>
      <c r="AJ885" s="22">
        <v>69</v>
      </c>
      <c r="AK885" s="24">
        <v>1</v>
      </c>
      <c r="AL885" s="24" t="e">
        <f>Tabla_Estadisticas[[#This Row],[E1_Pts_Saque]]+Tabla_Estadisticas[[#This Row],[E1_Error_Saque]]/Tabla_Estadisticas[[#This Row],[E1_Total_Saques]]</f>
        <v>#DIV/0!</v>
      </c>
      <c r="AM885" s="24" t="e">
        <f>Tabla_Estadisticas[[#This Row],[E1_Pts_Contraataque]]/Tabla_Estadisticas[[#This Row],[E1_Total_Saques]]</f>
        <v>#DIV/0!</v>
      </c>
      <c r="AN885" s="22">
        <v>61</v>
      </c>
      <c r="AO885" s="22">
        <v>92</v>
      </c>
      <c r="AP885" s="22">
        <v>23</v>
      </c>
      <c r="AQ885" s="22">
        <v>0.25</v>
      </c>
      <c r="AR885" s="22">
        <v>73</v>
      </c>
      <c r="AS885" s="25">
        <v>1</v>
      </c>
      <c r="AT885" s="24" t="e">
        <f>Tabla_Estadisticas[[#This Row],[E2_Pts_Saque]]+Tabla_Estadisticas[[#This Row],[E2_Error_Saque]]/Tabla_Estadisticas[[#This Row],[E2_Total_Saques]]</f>
        <v>#DIV/0!</v>
      </c>
      <c r="AU885" s="24" t="e">
        <f>Tabla_Estadisticas[[#This Row],[E2_Pts_Contraataque]]/Tabla_Estadisticas[[#This Row],[E2_Pts_Totales]]</f>
        <v>#DIV/0!</v>
      </c>
      <c r="AW885" s="30">
        <v>1513</v>
      </c>
      <c r="AX885" s="31">
        <v>42438</v>
      </c>
      <c r="AY885" s="30">
        <f>_xlfn.XLOOKUP(Auxiliar!A1514,Equipos!$B$2:$B$24,Equipos!$A$2:$A$24,"error",0)</f>
        <v>12</v>
      </c>
      <c r="AZ885" s="30">
        <f>_xlfn.XLOOKUP(Auxiliar!B1514,Equipos!$B$2:$B$24,Equipos!$A$2:$A$24,"error",0)</f>
        <v>2</v>
      </c>
      <c r="BA885" s="30">
        <v>3</v>
      </c>
      <c r="BB885" s="30">
        <v>1</v>
      </c>
    </row>
    <row r="886" spans="1:54" x14ac:dyDescent="0.25">
      <c r="A886" t="s">
        <v>41</v>
      </c>
      <c r="B886" t="s">
        <v>53</v>
      </c>
      <c r="L886" t="s">
        <v>77</v>
      </c>
      <c r="M886" t="s">
        <v>79</v>
      </c>
      <c r="N886" t="s">
        <v>120</v>
      </c>
      <c r="O886" s="2">
        <v>0.64</v>
      </c>
      <c r="P886" s="2">
        <v>18</v>
      </c>
      <c r="Q886" t="s">
        <v>98</v>
      </c>
      <c r="R886" t="s">
        <v>69</v>
      </c>
      <c r="S886">
        <v>3</v>
      </c>
      <c r="T886">
        <v>3</v>
      </c>
      <c r="U886">
        <v>7</v>
      </c>
      <c r="V886">
        <v>44</v>
      </c>
      <c r="W886" s="2">
        <v>0.62</v>
      </c>
      <c r="X886" s="2">
        <v>25</v>
      </c>
      <c r="Y886">
        <v>9</v>
      </c>
      <c r="Z886">
        <v>7</v>
      </c>
      <c r="AA886">
        <v>2.33</v>
      </c>
      <c r="AC886" s="26">
        <v>1513</v>
      </c>
      <c r="AD886" s="27">
        <v>12</v>
      </c>
      <c r="AE886" s="27">
        <v>2</v>
      </c>
      <c r="AF886" s="26">
        <v>74</v>
      </c>
      <c r="AG886" s="26">
        <v>105</v>
      </c>
      <c r="AH886" s="26">
        <v>21</v>
      </c>
      <c r="AI886" s="26">
        <v>1</v>
      </c>
      <c r="AJ886" s="26">
        <v>79</v>
      </c>
      <c r="AK886" s="28">
        <v>4</v>
      </c>
      <c r="AL886" s="28" t="e">
        <f>Tabla_Estadisticas[[#This Row],[E1_Pts_Saque]]+Tabla_Estadisticas[[#This Row],[E1_Error_Saque]]/Tabla_Estadisticas[[#This Row],[E1_Total_Saques]]</f>
        <v>#DIV/0!</v>
      </c>
      <c r="AM886" s="28" t="e">
        <f>Tabla_Estadisticas[[#This Row],[E1_Pts_Contraataque]]/Tabla_Estadisticas[[#This Row],[E1_Total_Saques]]</f>
        <v>#DIV/0!</v>
      </c>
      <c r="AN886" s="26">
        <v>68</v>
      </c>
      <c r="AO886" s="26">
        <v>95</v>
      </c>
      <c r="AP886" s="26">
        <v>16</v>
      </c>
      <c r="AQ886" s="26">
        <v>1</v>
      </c>
      <c r="AR886" s="26">
        <v>83</v>
      </c>
      <c r="AS886" s="29">
        <v>4</v>
      </c>
      <c r="AT886" s="28" t="e">
        <f>Tabla_Estadisticas[[#This Row],[E2_Pts_Saque]]+Tabla_Estadisticas[[#This Row],[E2_Error_Saque]]/Tabla_Estadisticas[[#This Row],[E2_Total_Saques]]</f>
        <v>#DIV/0!</v>
      </c>
      <c r="AU886" s="28" t="e">
        <f>Tabla_Estadisticas[[#This Row],[E2_Pts_Contraataque]]/Tabla_Estadisticas[[#This Row],[E2_Pts_Totales]]</f>
        <v>#DIV/0!</v>
      </c>
      <c r="AW886" s="22">
        <v>1514</v>
      </c>
      <c r="AX886" s="32">
        <v>42448</v>
      </c>
      <c r="AY886" s="22">
        <f>_xlfn.XLOOKUP(Auxiliar!A1515,Equipos!$B$2:$B$24,Equipos!$A$2:$A$24,"error",0)</f>
        <v>15</v>
      </c>
      <c r="AZ886" s="22">
        <f>_xlfn.XLOOKUP(Auxiliar!B1515,Equipos!$B$2:$B$24,Equipos!$A$2:$A$24,"error",0)</f>
        <v>18</v>
      </c>
      <c r="BA886" s="22">
        <v>3</v>
      </c>
      <c r="BB886" s="22">
        <v>0</v>
      </c>
    </row>
    <row r="887" spans="1:54" x14ac:dyDescent="0.25">
      <c r="A887" t="s">
        <v>82</v>
      </c>
      <c r="B887" t="s">
        <v>71</v>
      </c>
      <c r="L887" t="s">
        <v>50</v>
      </c>
      <c r="M887" t="s">
        <v>56</v>
      </c>
      <c r="N887" t="s">
        <v>66</v>
      </c>
      <c r="O887" s="2">
        <v>0.46</v>
      </c>
      <c r="P887" s="2">
        <v>12</v>
      </c>
      <c r="Q887" t="s">
        <v>58</v>
      </c>
      <c r="R887" t="s">
        <v>79</v>
      </c>
      <c r="S887">
        <v>1.6</v>
      </c>
      <c r="T887">
        <v>7</v>
      </c>
      <c r="U887">
        <v>26</v>
      </c>
      <c r="V887">
        <v>47</v>
      </c>
      <c r="W887" s="2">
        <v>0.48</v>
      </c>
      <c r="X887" s="2">
        <v>18</v>
      </c>
      <c r="Y887">
        <v>12</v>
      </c>
      <c r="Z887">
        <v>8</v>
      </c>
      <c r="AA887">
        <v>1.6</v>
      </c>
      <c r="AC887" s="22">
        <v>1514</v>
      </c>
      <c r="AD887" s="23">
        <v>15</v>
      </c>
      <c r="AE887" s="23">
        <v>18</v>
      </c>
      <c r="AF887" s="22">
        <v>54</v>
      </c>
      <c r="AG887" s="22">
        <v>74</v>
      </c>
      <c r="AH887" s="22">
        <v>12</v>
      </c>
      <c r="AI887" s="22">
        <v>1</v>
      </c>
      <c r="AJ887" s="22">
        <v>46</v>
      </c>
      <c r="AK887" s="24">
        <v>2</v>
      </c>
      <c r="AL887" s="24" t="e">
        <f>Tabla_Estadisticas[[#This Row],[E1_Pts_Saque]]+Tabla_Estadisticas[[#This Row],[E1_Error_Saque]]/Tabla_Estadisticas[[#This Row],[E1_Total_Saques]]</f>
        <v>#DIV/0!</v>
      </c>
      <c r="AM887" s="24" t="e">
        <f>Tabla_Estadisticas[[#This Row],[E1_Pts_Contraataque]]/Tabla_Estadisticas[[#This Row],[E1_Total_Saques]]</f>
        <v>#DIV/0!</v>
      </c>
      <c r="AN887" s="22">
        <v>40</v>
      </c>
      <c r="AO887" s="22">
        <v>61</v>
      </c>
      <c r="AP887" s="22">
        <v>15</v>
      </c>
      <c r="AQ887" s="22">
        <v>0.67</v>
      </c>
      <c r="AR887" s="22">
        <v>62</v>
      </c>
      <c r="AS887" s="25">
        <v>3</v>
      </c>
      <c r="AT887" s="24" t="e">
        <f>Tabla_Estadisticas[[#This Row],[E2_Pts_Saque]]+Tabla_Estadisticas[[#This Row],[E2_Error_Saque]]/Tabla_Estadisticas[[#This Row],[E2_Total_Saques]]</f>
        <v>#DIV/0!</v>
      </c>
      <c r="AU887" s="24" t="e">
        <f>Tabla_Estadisticas[[#This Row],[E2_Pts_Contraataque]]/Tabla_Estadisticas[[#This Row],[E2_Pts_Totales]]</f>
        <v>#DIV/0!</v>
      </c>
      <c r="AW887" s="30">
        <v>1515</v>
      </c>
      <c r="AX887" s="31">
        <v>42460</v>
      </c>
      <c r="AY887" s="30">
        <f>_xlfn.XLOOKUP(Auxiliar!A1516,Equipos!$B$2:$B$24,Equipos!$A$2:$A$24,"error",0)</f>
        <v>21</v>
      </c>
      <c r="AZ887" s="30">
        <f>_xlfn.XLOOKUP(Auxiliar!B1516,Equipos!$B$2:$B$24,Equipos!$A$2:$A$24,"error",0)</f>
        <v>15</v>
      </c>
      <c r="BA887" s="30">
        <v>0</v>
      </c>
      <c r="BB887" s="30">
        <v>3</v>
      </c>
    </row>
    <row r="888" spans="1:54" x14ac:dyDescent="0.25">
      <c r="A888" t="s">
        <v>63</v>
      </c>
      <c r="B888" t="s">
        <v>72</v>
      </c>
      <c r="L888" t="s">
        <v>68</v>
      </c>
      <c r="M888" t="s">
        <v>126</v>
      </c>
      <c r="N888" t="s">
        <v>103</v>
      </c>
      <c r="O888" s="2">
        <v>0.49</v>
      </c>
      <c r="P888" s="2">
        <v>20</v>
      </c>
      <c r="Q888" t="s">
        <v>69</v>
      </c>
      <c r="R888" t="s">
        <v>50</v>
      </c>
      <c r="S888">
        <v>1.4</v>
      </c>
      <c r="T888">
        <v>6</v>
      </c>
      <c r="U888">
        <v>34</v>
      </c>
      <c r="V888">
        <v>37</v>
      </c>
      <c r="W888" s="2">
        <v>0.44</v>
      </c>
      <c r="X888" s="2">
        <v>16</v>
      </c>
      <c r="Y888">
        <v>6</v>
      </c>
      <c r="Z888">
        <v>10</v>
      </c>
      <c r="AA888">
        <v>2</v>
      </c>
      <c r="AC888" s="26">
        <v>1515</v>
      </c>
      <c r="AD888" s="27">
        <v>21</v>
      </c>
      <c r="AE888" s="27">
        <v>15</v>
      </c>
      <c r="AF888" s="26">
        <v>38</v>
      </c>
      <c r="AG888" s="26">
        <v>62</v>
      </c>
      <c r="AH888" s="26">
        <v>11</v>
      </c>
      <c r="AI888" s="26">
        <v>0.33</v>
      </c>
      <c r="AJ888" s="26">
        <v>61</v>
      </c>
      <c r="AK888" s="28">
        <v>4</v>
      </c>
      <c r="AL888" s="28" t="e">
        <f>Tabla_Estadisticas[[#This Row],[E1_Pts_Saque]]+Tabla_Estadisticas[[#This Row],[E1_Error_Saque]]/Tabla_Estadisticas[[#This Row],[E1_Total_Saques]]</f>
        <v>#DIV/0!</v>
      </c>
      <c r="AM888" s="28" t="e">
        <f>Tabla_Estadisticas[[#This Row],[E1_Pts_Contraataque]]/Tabla_Estadisticas[[#This Row],[E1_Total_Saques]]</f>
        <v>#DIV/0!</v>
      </c>
      <c r="AN888" s="26">
        <v>58</v>
      </c>
      <c r="AO888" s="26">
        <v>77</v>
      </c>
      <c r="AP888" s="26">
        <v>16</v>
      </c>
      <c r="AQ888" s="26">
        <v>1.33</v>
      </c>
      <c r="AR888" s="26">
        <v>51</v>
      </c>
      <c r="AS888" s="29">
        <v>1</v>
      </c>
      <c r="AT888" s="28" t="e">
        <f>Tabla_Estadisticas[[#This Row],[E2_Pts_Saque]]+Tabla_Estadisticas[[#This Row],[E2_Error_Saque]]/Tabla_Estadisticas[[#This Row],[E2_Total_Saques]]</f>
        <v>#DIV/0!</v>
      </c>
      <c r="AU888" s="28" t="e">
        <f>Tabla_Estadisticas[[#This Row],[E2_Pts_Contraataque]]/Tabla_Estadisticas[[#This Row],[E2_Pts_Totales]]</f>
        <v>#DIV/0!</v>
      </c>
      <c r="AW888" s="22">
        <v>1516</v>
      </c>
      <c r="AX888" s="32">
        <v>42453</v>
      </c>
      <c r="AY888" s="22">
        <f>_xlfn.XLOOKUP(Auxiliar!A1517,Equipos!$B$2:$B$24,Equipos!$A$2:$A$24,"error",0)</f>
        <v>18</v>
      </c>
      <c r="AZ888" s="22">
        <f>_xlfn.XLOOKUP(Auxiliar!B1517,Equipos!$B$2:$B$24,Equipos!$A$2:$A$24,"error",0)</f>
        <v>12</v>
      </c>
      <c r="BA888" s="22">
        <v>0</v>
      </c>
      <c r="BB888" s="22">
        <v>3</v>
      </c>
    </row>
    <row r="889" spans="1:54" x14ac:dyDescent="0.25">
      <c r="A889" t="s">
        <v>190</v>
      </c>
      <c r="B889" t="s">
        <v>42</v>
      </c>
      <c r="L889" t="s">
        <v>58</v>
      </c>
      <c r="M889" t="s">
        <v>114</v>
      </c>
      <c r="N889" t="s">
        <v>107</v>
      </c>
      <c r="O889" s="2">
        <v>0.46</v>
      </c>
      <c r="P889" s="2">
        <v>17</v>
      </c>
      <c r="Q889" t="s">
        <v>58</v>
      </c>
      <c r="R889" t="s">
        <v>68</v>
      </c>
      <c r="S889">
        <v>1</v>
      </c>
      <c r="T889">
        <v>4</v>
      </c>
      <c r="U889">
        <v>6</v>
      </c>
      <c r="V889">
        <v>20</v>
      </c>
      <c r="W889" s="2">
        <v>0.51</v>
      </c>
      <c r="X889" s="2">
        <v>11</v>
      </c>
      <c r="Y889">
        <v>4</v>
      </c>
      <c r="Z889">
        <v>6</v>
      </c>
      <c r="AA889">
        <v>2</v>
      </c>
      <c r="AC889" s="22">
        <v>1516</v>
      </c>
      <c r="AD889" s="23">
        <v>18</v>
      </c>
      <c r="AE889" s="23">
        <v>12</v>
      </c>
      <c r="AF889" s="22">
        <v>45</v>
      </c>
      <c r="AG889" s="22">
        <v>66</v>
      </c>
      <c r="AH889" s="22">
        <v>11</v>
      </c>
      <c r="AI889" s="22">
        <v>0.33</v>
      </c>
      <c r="AJ889" s="22">
        <v>65</v>
      </c>
      <c r="AK889" s="24">
        <v>4</v>
      </c>
      <c r="AL889" s="24" t="e">
        <f>Tabla_Estadisticas[[#This Row],[E1_Pts_Saque]]+Tabla_Estadisticas[[#This Row],[E1_Error_Saque]]/Tabla_Estadisticas[[#This Row],[E1_Total_Saques]]</f>
        <v>#DIV/0!</v>
      </c>
      <c r="AM889" s="24" t="e">
        <f>Tabla_Estadisticas[[#This Row],[E1_Pts_Contraataque]]/Tabla_Estadisticas[[#This Row],[E1_Total_Saques]]</f>
        <v>#DIV/0!</v>
      </c>
      <c r="AN889" s="22">
        <v>56</v>
      </c>
      <c r="AO889" s="22">
        <v>78</v>
      </c>
      <c r="AP889" s="22">
        <v>13</v>
      </c>
      <c r="AQ889" s="22">
        <v>1.33</v>
      </c>
      <c r="AR889" s="22">
        <v>55</v>
      </c>
      <c r="AS889" s="25">
        <v>1</v>
      </c>
      <c r="AT889" s="24" t="e">
        <f>Tabla_Estadisticas[[#This Row],[E2_Pts_Saque]]+Tabla_Estadisticas[[#This Row],[E2_Error_Saque]]/Tabla_Estadisticas[[#This Row],[E2_Total_Saques]]</f>
        <v>#DIV/0!</v>
      </c>
      <c r="AU889" s="24" t="e">
        <f>Tabla_Estadisticas[[#This Row],[E2_Pts_Contraataque]]/Tabla_Estadisticas[[#This Row],[E2_Pts_Totales]]</f>
        <v>#DIV/0!</v>
      </c>
      <c r="AW889" s="30">
        <v>1517</v>
      </c>
      <c r="AX889" s="31">
        <v>42462</v>
      </c>
      <c r="AY889" s="30">
        <f>_xlfn.XLOOKUP(Auxiliar!A1518,Equipos!$B$2:$B$24,Equipos!$A$2:$A$24,"error",0)</f>
        <v>2</v>
      </c>
      <c r="AZ889" s="30">
        <f>_xlfn.XLOOKUP(Auxiliar!B1518,Equipos!$B$2:$B$24,Equipos!$A$2:$A$24,"error",0)</f>
        <v>16</v>
      </c>
      <c r="BA889" s="30">
        <v>2</v>
      </c>
      <c r="BB889" s="30">
        <v>3</v>
      </c>
    </row>
    <row r="890" spans="1:54" x14ac:dyDescent="0.25">
      <c r="A890" t="s">
        <v>101</v>
      </c>
      <c r="B890" t="s">
        <v>81</v>
      </c>
      <c r="L890" t="s">
        <v>58</v>
      </c>
      <c r="M890" t="s">
        <v>117</v>
      </c>
      <c r="N890" t="s">
        <v>132</v>
      </c>
      <c r="O890" s="2">
        <v>0.59</v>
      </c>
      <c r="P890" s="2">
        <v>19</v>
      </c>
      <c r="Q890" t="s">
        <v>60</v>
      </c>
      <c r="R890" t="s">
        <v>84</v>
      </c>
      <c r="S890">
        <v>4</v>
      </c>
      <c r="T890">
        <v>0</v>
      </c>
      <c r="U890">
        <v>25</v>
      </c>
      <c r="V890">
        <v>20</v>
      </c>
      <c r="W890" s="2">
        <v>0.32</v>
      </c>
      <c r="X890" s="2">
        <v>10</v>
      </c>
      <c r="Y890">
        <v>9</v>
      </c>
      <c r="Z890">
        <v>6</v>
      </c>
      <c r="AA890">
        <v>2</v>
      </c>
      <c r="AC890" s="26">
        <v>1517</v>
      </c>
      <c r="AD890" s="27">
        <v>2</v>
      </c>
      <c r="AE890" s="27">
        <v>16</v>
      </c>
      <c r="AF890" s="26">
        <v>79</v>
      </c>
      <c r="AG890" s="26">
        <v>110</v>
      </c>
      <c r="AH890" s="26">
        <v>15</v>
      </c>
      <c r="AI890" s="26">
        <v>1</v>
      </c>
      <c r="AJ890" s="26">
        <v>88</v>
      </c>
      <c r="AK890" s="28">
        <v>5</v>
      </c>
      <c r="AL890" s="28" t="e">
        <f>Tabla_Estadisticas[[#This Row],[E1_Pts_Saque]]+Tabla_Estadisticas[[#This Row],[E1_Error_Saque]]/Tabla_Estadisticas[[#This Row],[E1_Total_Saques]]</f>
        <v>#DIV/0!</v>
      </c>
      <c r="AM890" s="28" t="e">
        <f>Tabla_Estadisticas[[#This Row],[E1_Pts_Contraataque]]/Tabla_Estadisticas[[#This Row],[E1_Total_Saques]]</f>
        <v>#DIV/0!</v>
      </c>
      <c r="AN890" s="26">
        <v>79</v>
      </c>
      <c r="AO890" s="26">
        <v>102</v>
      </c>
      <c r="AP890" s="26">
        <v>14</v>
      </c>
      <c r="AQ890" s="26">
        <v>1</v>
      </c>
      <c r="AR890" s="26">
        <v>95</v>
      </c>
      <c r="AS890" s="29">
        <v>5</v>
      </c>
      <c r="AT890" s="28" t="e">
        <f>Tabla_Estadisticas[[#This Row],[E2_Pts_Saque]]+Tabla_Estadisticas[[#This Row],[E2_Error_Saque]]/Tabla_Estadisticas[[#This Row],[E2_Total_Saques]]</f>
        <v>#DIV/0!</v>
      </c>
      <c r="AU890" s="28" t="e">
        <f>Tabla_Estadisticas[[#This Row],[E2_Pts_Contraataque]]/Tabla_Estadisticas[[#This Row],[E2_Pts_Totales]]</f>
        <v>#DIV/0!</v>
      </c>
      <c r="AW890" s="22">
        <v>1518</v>
      </c>
      <c r="AX890" s="32">
        <v>42462</v>
      </c>
      <c r="AY890" s="22">
        <f>_xlfn.XLOOKUP(Auxiliar!A1519,Equipos!$B$2:$B$24,Equipos!$A$2:$A$24,"error",0)</f>
        <v>13</v>
      </c>
      <c r="AZ890" s="22">
        <f>_xlfn.XLOOKUP(Auxiliar!B1519,Equipos!$B$2:$B$24,Equipos!$A$2:$A$24,"error",0)</f>
        <v>14</v>
      </c>
      <c r="BA890" s="22">
        <v>3</v>
      </c>
      <c r="BB890" s="22">
        <v>0</v>
      </c>
    </row>
    <row r="891" spans="1:54" x14ac:dyDescent="0.25">
      <c r="A891" t="s">
        <v>54</v>
      </c>
      <c r="B891" t="s">
        <v>208</v>
      </c>
      <c r="L891" t="s">
        <v>77</v>
      </c>
      <c r="M891" t="s">
        <v>47</v>
      </c>
      <c r="N891" t="s">
        <v>114</v>
      </c>
      <c r="O891" s="2">
        <v>0.51</v>
      </c>
      <c r="P891" s="2">
        <v>11</v>
      </c>
      <c r="Q891" t="s">
        <v>68</v>
      </c>
      <c r="R891" t="s">
        <v>77</v>
      </c>
      <c r="S891">
        <v>1.67</v>
      </c>
      <c r="T891">
        <v>0</v>
      </c>
      <c r="U891">
        <v>13</v>
      </c>
      <c r="V891">
        <v>25</v>
      </c>
      <c r="W891" s="2">
        <v>0.42</v>
      </c>
      <c r="X891" s="2">
        <v>16</v>
      </c>
      <c r="Y891">
        <v>12</v>
      </c>
      <c r="Z891">
        <v>2</v>
      </c>
      <c r="AA891">
        <v>0.67</v>
      </c>
      <c r="AC891" s="22">
        <v>1518</v>
      </c>
      <c r="AD891" s="23">
        <v>13</v>
      </c>
      <c r="AE891" s="23">
        <v>14</v>
      </c>
      <c r="AF891" s="22">
        <v>59</v>
      </c>
      <c r="AG891" s="22">
        <v>73</v>
      </c>
      <c r="AH891" s="22">
        <v>14</v>
      </c>
      <c r="AI891" s="22">
        <v>4</v>
      </c>
      <c r="AJ891" s="22">
        <v>47</v>
      </c>
      <c r="AK891" s="24">
        <v>3</v>
      </c>
      <c r="AL891" s="24" t="e">
        <f>Tabla_Estadisticas[[#This Row],[E1_Pts_Saque]]+Tabla_Estadisticas[[#This Row],[E1_Error_Saque]]/Tabla_Estadisticas[[#This Row],[E1_Total_Saques]]</f>
        <v>#DIV/0!</v>
      </c>
      <c r="AM891" s="24" t="e">
        <f>Tabla_Estadisticas[[#This Row],[E1_Pts_Contraataque]]/Tabla_Estadisticas[[#This Row],[E1_Total_Saques]]</f>
        <v>#DIV/0!</v>
      </c>
      <c r="AN891" s="22">
        <v>32</v>
      </c>
      <c r="AO891" s="22">
        <v>57</v>
      </c>
      <c r="AP891" s="22">
        <v>10</v>
      </c>
      <c r="AQ891" s="22">
        <v>1</v>
      </c>
      <c r="AR891" s="22">
        <v>59</v>
      </c>
      <c r="AS891" s="25">
        <v>12</v>
      </c>
      <c r="AT891" s="24" t="e">
        <f>Tabla_Estadisticas[[#This Row],[E2_Pts_Saque]]+Tabla_Estadisticas[[#This Row],[E2_Error_Saque]]/Tabla_Estadisticas[[#This Row],[E2_Total_Saques]]</f>
        <v>#DIV/0!</v>
      </c>
      <c r="AU891" s="24" t="e">
        <f>Tabla_Estadisticas[[#This Row],[E2_Pts_Contraataque]]/Tabla_Estadisticas[[#This Row],[E2_Pts_Totales]]</f>
        <v>#DIV/0!</v>
      </c>
      <c r="AW891" s="30">
        <v>1519</v>
      </c>
      <c r="AX891" s="31">
        <v>42459</v>
      </c>
      <c r="AY891" s="30">
        <f>_xlfn.XLOOKUP(Auxiliar!A1520,Equipos!$B$2:$B$24,Equipos!$A$2:$A$24,"error",0)</f>
        <v>7</v>
      </c>
      <c r="AZ891" s="30">
        <f>_xlfn.XLOOKUP(Auxiliar!B1520,Equipos!$B$2:$B$24,Equipos!$A$2:$A$24,"error",0)</f>
        <v>1</v>
      </c>
      <c r="BA891" s="30">
        <v>3</v>
      </c>
      <c r="BB891" s="30">
        <v>1</v>
      </c>
    </row>
    <row r="892" spans="1:54" x14ac:dyDescent="0.25">
      <c r="A892" t="s">
        <v>177</v>
      </c>
      <c r="B892" t="s">
        <v>207</v>
      </c>
      <c r="L892" t="s">
        <v>47</v>
      </c>
      <c r="M892" t="s">
        <v>102</v>
      </c>
      <c r="N892" t="s">
        <v>142</v>
      </c>
      <c r="O892" s="2">
        <v>0.35</v>
      </c>
      <c r="P892" s="2">
        <v>13</v>
      </c>
      <c r="Q892" t="s">
        <v>109</v>
      </c>
      <c r="R892" t="s">
        <v>117</v>
      </c>
      <c r="S892">
        <v>2.6</v>
      </c>
      <c r="T892">
        <v>5</v>
      </c>
      <c r="U892">
        <v>18</v>
      </c>
      <c r="V892">
        <v>41</v>
      </c>
      <c r="W892" s="2">
        <v>0.5</v>
      </c>
      <c r="X892" s="2">
        <v>20</v>
      </c>
      <c r="Y892">
        <v>7</v>
      </c>
      <c r="Z892">
        <v>9</v>
      </c>
      <c r="AA892">
        <v>1.8</v>
      </c>
      <c r="AC892" s="26">
        <v>1519</v>
      </c>
      <c r="AD892" s="27">
        <v>7</v>
      </c>
      <c r="AE892" s="27">
        <v>1</v>
      </c>
      <c r="AF892" s="26">
        <v>71</v>
      </c>
      <c r="AG892" s="26">
        <v>94</v>
      </c>
      <c r="AH892" s="26">
        <v>6</v>
      </c>
      <c r="AI892" s="26">
        <v>2.5</v>
      </c>
      <c r="AJ892" s="26">
        <v>69</v>
      </c>
      <c r="AK892" s="28">
        <v>4</v>
      </c>
      <c r="AL892" s="28" t="e">
        <f>Tabla_Estadisticas[[#This Row],[E1_Pts_Saque]]+Tabla_Estadisticas[[#This Row],[E1_Error_Saque]]/Tabla_Estadisticas[[#This Row],[E1_Total_Saques]]</f>
        <v>#DIV/0!</v>
      </c>
      <c r="AM892" s="28" t="e">
        <f>Tabla_Estadisticas[[#This Row],[E1_Pts_Contraataque]]/Tabla_Estadisticas[[#This Row],[E1_Total_Saques]]</f>
        <v>#DIV/0!</v>
      </c>
      <c r="AN892" s="26">
        <v>65</v>
      </c>
      <c r="AO892" s="26">
        <v>82</v>
      </c>
      <c r="AP892" s="26">
        <v>13</v>
      </c>
      <c r="AQ892" s="26">
        <v>1</v>
      </c>
      <c r="AR892" s="26">
        <v>88</v>
      </c>
      <c r="AS892" s="29">
        <v>10</v>
      </c>
      <c r="AT892" s="28" t="e">
        <f>Tabla_Estadisticas[[#This Row],[E2_Pts_Saque]]+Tabla_Estadisticas[[#This Row],[E2_Error_Saque]]/Tabla_Estadisticas[[#This Row],[E2_Total_Saques]]</f>
        <v>#DIV/0!</v>
      </c>
      <c r="AU892" s="28" t="e">
        <f>Tabla_Estadisticas[[#This Row],[E2_Pts_Contraataque]]/Tabla_Estadisticas[[#This Row],[E2_Pts_Totales]]</f>
        <v>#DIV/0!</v>
      </c>
      <c r="AW892" s="22">
        <v>1520</v>
      </c>
      <c r="AX892" s="32">
        <v>42460</v>
      </c>
      <c r="AY892" s="22">
        <f>_xlfn.XLOOKUP(Auxiliar!A1521,Equipos!$B$2:$B$24,Equipos!$A$2:$A$24,"error",0)</f>
        <v>8</v>
      </c>
      <c r="AZ892" s="22">
        <f>_xlfn.XLOOKUP(Auxiliar!B1521,Equipos!$B$2:$B$24,Equipos!$A$2:$A$24,"error",0)</f>
        <v>17</v>
      </c>
      <c r="BA892" s="22">
        <v>3</v>
      </c>
      <c r="BB892" s="22">
        <v>1</v>
      </c>
    </row>
    <row r="893" spans="1:54" x14ac:dyDescent="0.25">
      <c r="A893" t="s">
        <v>92</v>
      </c>
      <c r="B893" t="s">
        <v>207</v>
      </c>
      <c r="L893" t="s">
        <v>58</v>
      </c>
      <c r="M893" t="s">
        <v>122</v>
      </c>
      <c r="N893" t="s">
        <v>132</v>
      </c>
      <c r="O893" s="2">
        <v>0.36</v>
      </c>
      <c r="P893" s="2">
        <v>15</v>
      </c>
      <c r="Q893" t="s">
        <v>49</v>
      </c>
      <c r="R893" t="s">
        <v>45</v>
      </c>
      <c r="S893">
        <v>2.75</v>
      </c>
      <c r="T893">
        <v>7</v>
      </c>
      <c r="U893">
        <v>19</v>
      </c>
      <c r="V893">
        <v>35</v>
      </c>
      <c r="W893" s="2">
        <v>0.47</v>
      </c>
      <c r="X893" s="2">
        <v>22</v>
      </c>
      <c r="Y893">
        <v>5</v>
      </c>
      <c r="Z893">
        <v>4</v>
      </c>
      <c r="AA893">
        <v>1</v>
      </c>
      <c r="AC893" s="22">
        <v>1520</v>
      </c>
      <c r="AD893" s="23">
        <v>8</v>
      </c>
      <c r="AE893" s="23">
        <v>17</v>
      </c>
      <c r="AF893" s="22">
        <v>68</v>
      </c>
      <c r="AG893" s="22">
        <v>97</v>
      </c>
      <c r="AH893" s="22">
        <v>19</v>
      </c>
      <c r="AI893" s="22">
        <v>2.25</v>
      </c>
      <c r="AJ893" s="22">
        <v>65</v>
      </c>
      <c r="AK893" s="24">
        <v>7</v>
      </c>
      <c r="AL893" s="24" t="e">
        <f>Tabla_Estadisticas[[#This Row],[E1_Pts_Saque]]+Tabla_Estadisticas[[#This Row],[E1_Error_Saque]]/Tabla_Estadisticas[[#This Row],[E1_Total_Saques]]</f>
        <v>#DIV/0!</v>
      </c>
      <c r="AM893" s="24" t="e">
        <f>Tabla_Estadisticas[[#This Row],[E1_Pts_Contraataque]]/Tabla_Estadisticas[[#This Row],[E1_Total_Saques]]</f>
        <v>#DIV/0!</v>
      </c>
      <c r="AN893" s="22">
        <v>54</v>
      </c>
      <c r="AO893" s="22">
        <v>81</v>
      </c>
      <c r="AP893" s="22">
        <v>16</v>
      </c>
      <c r="AQ893" s="22">
        <v>1.75</v>
      </c>
      <c r="AR893" s="22">
        <v>78</v>
      </c>
      <c r="AS893" s="25">
        <v>9</v>
      </c>
      <c r="AT893" s="24" t="e">
        <f>Tabla_Estadisticas[[#This Row],[E2_Pts_Saque]]+Tabla_Estadisticas[[#This Row],[E2_Error_Saque]]/Tabla_Estadisticas[[#This Row],[E2_Total_Saques]]</f>
        <v>#DIV/0!</v>
      </c>
      <c r="AU893" s="24" t="e">
        <f>Tabla_Estadisticas[[#This Row],[E2_Pts_Contraataque]]/Tabla_Estadisticas[[#This Row],[E2_Pts_Totales]]</f>
        <v>#DIV/0!</v>
      </c>
      <c r="AW893" s="30">
        <v>1521</v>
      </c>
      <c r="AX893" s="31">
        <v>42461</v>
      </c>
      <c r="AY893" s="30">
        <f>_xlfn.XLOOKUP(Auxiliar!A1522,Equipos!$B$2:$B$24,Equipos!$A$2:$A$24,"error",0)</f>
        <v>5</v>
      </c>
      <c r="AZ893" s="30">
        <f>_xlfn.XLOOKUP(Auxiliar!B1522,Equipos!$B$2:$B$24,Equipos!$A$2:$A$24,"error",0)</f>
        <v>20</v>
      </c>
      <c r="BA893" s="30">
        <v>3</v>
      </c>
      <c r="BB893" s="30">
        <v>0</v>
      </c>
    </row>
    <row r="894" spans="1:54" x14ac:dyDescent="0.25">
      <c r="A894" t="s">
        <v>208</v>
      </c>
      <c r="B894" t="s">
        <v>177</v>
      </c>
      <c r="L894" t="s">
        <v>47</v>
      </c>
      <c r="M894" t="s">
        <v>136</v>
      </c>
      <c r="N894" t="s">
        <v>152</v>
      </c>
      <c r="O894" s="2">
        <v>0.53</v>
      </c>
      <c r="P894" s="2">
        <v>25</v>
      </c>
      <c r="Q894" t="s">
        <v>49</v>
      </c>
      <c r="R894" t="s">
        <v>117</v>
      </c>
      <c r="S894">
        <v>3.25</v>
      </c>
      <c r="T894">
        <v>5</v>
      </c>
      <c r="U894">
        <v>20</v>
      </c>
      <c r="V894">
        <v>38</v>
      </c>
      <c r="W894" s="2">
        <v>0.48</v>
      </c>
      <c r="X894" s="2">
        <v>18</v>
      </c>
      <c r="Y894">
        <v>9</v>
      </c>
      <c r="Z894">
        <v>8</v>
      </c>
      <c r="AA894">
        <v>2</v>
      </c>
      <c r="AC894" s="26">
        <v>1521</v>
      </c>
      <c r="AD894" s="27">
        <v>5</v>
      </c>
      <c r="AE894" s="27">
        <v>20</v>
      </c>
      <c r="AF894" s="26">
        <v>51</v>
      </c>
      <c r="AG894" s="26">
        <v>73</v>
      </c>
      <c r="AH894" s="26">
        <v>13</v>
      </c>
      <c r="AI894" s="26">
        <v>1.33</v>
      </c>
      <c r="AJ894" s="26">
        <v>47</v>
      </c>
      <c r="AK894" s="28">
        <v>0</v>
      </c>
      <c r="AL894" s="28" t="e">
        <f>Tabla_Estadisticas[[#This Row],[E1_Pts_Saque]]+Tabla_Estadisticas[[#This Row],[E1_Error_Saque]]/Tabla_Estadisticas[[#This Row],[E1_Total_Saques]]</f>
        <v>#DIV/0!</v>
      </c>
      <c r="AM894" s="28" t="e">
        <f>Tabla_Estadisticas[[#This Row],[E1_Pts_Contraataque]]/Tabla_Estadisticas[[#This Row],[E1_Total_Saques]]</f>
        <v>#DIV/0!</v>
      </c>
      <c r="AN894" s="26">
        <v>31</v>
      </c>
      <c r="AO894" s="26">
        <v>58</v>
      </c>
      <c r="AP894" s="26">
        <v>11</v>
      </c>
      <c r="AQ894" s="26">
        <v>0</v>
      </c>
      <c r="AR894" s="26">
        <v>60</v>
      </c>
      <c r="AS894" s="29">
        <v>4</v>
      </c>
      <c r="AT894" s="28" t="e">
        <f>Tabla_Estadisticas[[#This Row],[E2_Pts_Saque]]+Tabla_Estadisticas[[#This Row],[E2_Error_Saque]]/Tabla_Estadisticas[[#This Row],[E2_Total_Saques]]</f>
        <v>#DIV/0!</v>
      </c>
      <c r="AU894" s="28" t="e">
        <f>Tabla_Estadisticas[[#This Row],[E2_Pts_Contraataque]]/Tabla_Estadisticas[[#This Row],[E2_Pts_Totales]]</f>
        <v>#DIV/0!</v>
      </c>
      <c r="AW894" s="22">
        <v>1522</v>
      </c>
      <c r="AX894" s="32">
        <v>42466</v>
      </c>
      <c r="AY894" s="22">
        <f>_xlfn.XLOOKUP(Auxiliar!A1523,Equipos!$B$2:$B$24,Equipos!$A$2:$A$24,"error",0)</f>
        <v>5</v>
      </c>
      <c r="AZ894" s="22">
        <f>_xlfn.XLOOKUP(Auxiliar!B1523,Equipos!$B$2:$B$24,Equipos!$A$2:$A$24,"error",0)</f>
        <v>21</v>
      </c>
      <c r="BA894" s="22">
        <v>1</v>
      </c>
      <c r="BB894" s="22">
        <v>3</v>
      </c>
    </row>
    <row r="895" spans="1:54" x14ac:dyDescent="0.25">
      <c r="A895" t="s">
        <v>81</v>
      </c>
      <c r="B895" t="s">
        <v>54</v>
      </c>
      <c r="L895" t="s">
        <v>49</v>
      </c>
      <c r="M895" t="s">
        <v>106</v>
      </c>
      <c r="N895" t="s">
        <v>127</v>
      </c>
      <c r="O895" s="2">
        <v>0.46</v>
      </c>
      <c r="P895" s="2">
        <v>20</v>
      </c>
      <c r="Q895" t="s">
        <v>117</v>
      </c>
      <c r="R895" t="s">
        <v>45</v>
      </c>
      <c r="S895">
        <v>2.75</v>
      </c>
      <c r="T895">
        <v>7</v>
      </c>
      <c r="U895">
        <v>24</v>
      </c>
      <c r="V895">
        <v>47</v>
      </c>
      <c r="W895" s="2">
        <v>0.53</v>
      </c>
      <c r="X895" s="2">
        <v>32</v>
      </c>
      <c r="Y895">
        <v>4</v>
      </c>
      <c r="Z895">
        <v>11</v>
      </c>
      <c r="AA895">
        <v>2.75</v>
      </c>
      <c r="AC895" s="22">
        <v>1522</v>
      </c>
      <c r="AD895" s="23">
        <v>5</v>
      </c>
      <c r="AE895" s="23">
        <v>21</v>
      </c>
      <c r="AF895" s="22">
        <v>67</v>
      </c>
      <c r="AG895" s="22">
        <v>88</v>
      </c>
      <c r="AH895" s="22">
        <v>13</v>
      </c>
      <c r="AI895" s="22">
        <v>0.75</v>
      </c>
      <c r="AJ895" s="22">
        <v>80</v>
      </c>
      <c r="AK895" s="24">
        <v>3</v>
      </c>
      <c r="AL895" s="24" t="e">
        <f>Tabla_Estadisticas[[#This Row],[E1_Pts_Saque]]+Tabla_Estadisticas[[#This Row],[E1_Error_Saque]]/Tabla_Estadisticas[[#This Row],[E1_Total_Saques]]</f>
        <v>#DIV/0!</v>
      </c>
      <c r="AM895" s="24" t="e">
        <f>Tabla_Estadisticas[[#This Row],[E1_Pts_Contraataque]]/Tabla_Estadisticas[[#This Row],[E1_Total_Saques]]</f>
        <v>#DIV/0!</v>
      </c>
      <c r="AN895" s="22">
        <v>71</v>
      </c>
      <c r="AO895" s="22">
        <v>92</v>
      </c>
      <c r="AP895" s="22">
        <v>12</v>
      </c>
      <c r="AQ895" s="22">
        <v>0.75</v>
      </c>
      <c r="AR895" s="22">
        <v>75</v>
      </c>
      <c r="AS895" s="25">
        <v>3</v>
      </c>
      <c r="AT895" s="24" t="e">
        <f>Tabla_Estadisticas[[#This Row],[E2_Pts_Saque]]+Tabla_Estadisticas[[#This Row],[E2_Error_Saque]]/Tabla_Estadisticas[[#This Row],[E2_Total_Saques]]</f>
        <v>#DIV/0!</v>
      </c>
      <c r="AU895" s="24" t="e">
        <f>Tabla_Estadisticas[[#This Row],[E2_Pts_Contraataque]]/Tabla_Estadisticas[[#This Row],[E2_Pts_Totales]]</f>
        <v>#DIV/0!</v>
      </c>
      <c r="AW895" s="30">
        <v>1523</v>
      </c>
      <c r="AX895" s="31">
        <v>42452</v>
      </c>
      <c r="AY895" s="30">
        <f>_xlfn.XLOOKUP(Auxiliar!A1524,Equipos!$B$2:$B$24,Equipos!$A$2:$A$24,"error",0)</f>
        <v>20</v>
      </c>
      <c r="AZ895" s="30">
        <f>_xlfn.XLOOKUP(Auxiliar!B1524,Equipos!$B$2:$B$24,Equipos!$A$2:$A$24,"error",0)</f>
        <v>8</v>
      </c>
      <c r="BA895" s="30">
        <v>0</v>
      </c>
      <c r="BB895" s="30">
        <v>3</v>
      </c>
    </row>
    <row r="896" spans="1:54" x14ac:dyDescent="0.25">
      <c r="A896" t="s">
        <v>42</v>
      </c>
      <c r="B896" t="s">
        <v>101</v>
      </c>
      <c r="L896" t="s">
        <v>68</v>
      </c>
      <c r="M896" t="s">
        <v>74</v>
      </c>
      <c r="N896" t="s">
        <v>125</v>
      </c>
      <c r="O896" s="2">
        <v>0.52</v>
      </c>
      <c r="P896" s="2">
        <v>20</v>
      </c>
      <c r="Q896" t="s">
        <v>77</v>
      </c>
      <c r="R896" t="s">
        <v>50</v>
      </c>
      <c r="S896">
        <v>1.75</v>
      </c>
      <c r="T896">
        <v>8</v>
      </c>
      <c r="U896">
        <v>26</v>
      </c>
      <c r="V896">
        <v>40</v>
      </c>
      <c r="W896" s="2">
        <v>0.48</v>
      </c>
      <c r="X896" s="2">
        <v>17</v>
      </c>
      <c r="Y896">
        <v>10</v>
      </c>
      <c r="Z896">
        <v>14</v>
      </c>
      <c r="AA896">
        <v>3.5</v>
      </c>
      <c r="AC896" s="26">
        <v>1523</v>
      </c>
      <c r="AD896" s="27">
        <v>20</v>
      </c>
      <c r="AE896" s="27">
        <v>8</v>
      </c>
      <c r="AF896" s="26">
        <v>32</v>
      </c>
      <c r="AG896" s="26">
        <v>49</v>
      </c>
      <c r="AH896" s="26">
        <v>11</v>
      </c>
      <c r="AI896" s="26">
        <v>0.33</v>
      </c>
      <c r="AJ896" s="26">
        <v>63</v>
      </c>
      <c r="AK896" s="28">
        <v>9</v>
      </c>
      <c r="AL896" s="28" t="e">
        <f>Tabla_Estadisticas[[#This Row],[E1_Pts_Saque]]+Tabla_Estadisticas[[#This Row],[E1_Error_Saque]]/Tabla_Estadisticas[[#This Row],[E1_Total_Saques]]</f>
        <v>#DIV/0!</v>
      </c>
      <c r="AM896" s="28" t="e">
        <f>Tabla_Estadisticas[[#This Row],[E1_Pts_Contraataque]]/Tabla_Estadisticas[[#This Row],[E1_Total_Saques]]</f>
        <v>#DIV/0!</v>
      </c>
      <c r="AN896" s="26">
        <v>53</v>
      </c>
      <c r="AO896" s="26">
        <v>74</v>
      </c>
      <c r="AP896" s="26">
        <v>11</v>
      </c>
      <c r="AQ896" s="26">
        <v>3</v>
      </c>
      <c r="AR896" s="26">
        <v>38</v>
      </c>
      <c r="AS896" s="29">
        <v>1</v>
      </c>
      <c r="AT896" s="28" t="e">
        <f>Tabla_Estadisticas[[#This Row],[E2_Pts_Saque]]+Tabla_Estadisticas[[#This Row],[E2_Error_Saque]]/Tabla_Estadisticas[[#This Row],[E2_Total_Saques]]</f>
        <v>#DIV/0!</v>
      </c>
      <c r="AU896" s="28" t="e">
        <f>Tabla_Estadisticas[[#This Row],[E2_Pts_Contraataque]]/Tabla_Estadisticas[[#This Row],[E2_Pts_Totales]]</f>
        <v>#DIV/0!</v>
      </c>
      <c r="AW896" s="22">
        <v>1524</v>
      </c>
      <c r="AX896" s="32">
        <v>42472</v>
      </c>
      <c r="AY896" s="22">
        <f>_xlfn.XLOOKUP(Auxiliar!A1525,Equipos!$B$2:$B$24,Equipos!$A$2:$A$24,"error",0)</f>
        <v>7</v>
      </c>
      <c r="AZ896" s="22">
        <f>_xlfn.XLOOKUP(Auxiliar!B1525,Equipos!$B$2:$B$24,Equipos!$A$2:$A$24,"error",0)</f>
        <v>17</v>
      </c>
      <c r="BA896" s="22">
        <v>3</v>
      </c>
      <c r="BB896" s="22">
        <v>1</v>
      </c>
    </row>
    <row r="897" spans="1:54" x14ac:dyDescent="0.25">
      <c r="A897" t="s">
        <v>72</v>
      </c>
      <c r="B897" t="s">
        <v>190</v>
      </c>
      <c r="L897" t="s">
        <v>49</v>
      </c>
      <c r="M897" t="s">
        <v>45</v>
      </c>
      <c r="N897" t="s">
        <v>56</v>
      </c>
      <c r="O897" s="2">
        <v>0.56000000000000005</v>
      </c>
      <c r="P897" s="2">
        <v>14</v>
      </c>
      <c r="Q897" t="s">
        <v>68</v>
      </c>
      <c r="R897" t="s">
        <v>50</v>
      </c>
      <c r="S897">
        <v>2.33</v>
      </c>
      <c r="T897">
        <v>6</v>
      </c>
      <c r="U897">
        <v>16</v>
      </c>
      <c r="V897">
        <v>26</v>
      </c>
      <c r="W897" s="2">
        <v>0.44</v>
      </c>
      <c r="X897" s="2">
        <v>15</v>
      </c>
      <c r="Y897">
        <v>4</v>
      </c>
      <c r="Z897">
        <v>3</v>
      </c>
      <c r="AA897">
        <v>1</v>
      </c>
      <c r="AC897" s="22">
        <v>1524</v>
      </c>
      <c r="AD897" s="23">
        <v>7</v>
      </c>
      <c r="AE897" s="23">
        <v>17</v>
      </c>
      <c r="AF897" s="22">
        <v>82</v>
      </c>
      <c r="AG897" s="22">
        <v>102</v>
      </c>
      <c r="AH897" s="22">
        <v>18</v>
      </c>
      <c r="AI897" s="22">
        <v>1.25</v>
      </c>
      <c r="AJ897" s="22">
        <v>74</v>
      </c>
      <c r="AK897" s="24">
        <v>4</v>
      </c>
      <c r="AL897" s="24" t="e">
        <f>Tabla_Estadisticas[[#This Row],[E1_Pts_Saque]]+Tabla_Estadisticas[[#This Row],[E1_Error_Saque]]/Tabla_Estadisticas[[#This Row],[E1_Total_Saques]]</f>
        <v>#DIV/0!</v>
      </c>
      <c r="AM897" s="24" t="e">
        <f>Tabla_Estadisticas[[#This Row],[E1_Pts_Contraataque]]/Tabla_Estadisticas[[#This Row],[E1_Total_Saques]]</f>
        <v>#DIV/0!</v>
      </c>
      <c r="AN897" s="22">
        <v>58</v>
      </c>
      <c r="AO897" s="22">
        <v>84</v>
      </c>
      <c r="AP897" s="22">
        <v>10</v>
      </c>
      <c r="AQ897" s="22">
        <v>1</v>
      </c>
      <c r="AR897" s="22">
        <v>84</v>
      </c>
      <c r="AS897" s="25">
        <v>5</v>
      </c>
      <c r="AT897" s="24" t="e">
        <f>Tabla_Estadisticas[[#This Row],[E2_Pts_Saque]]+Tabla_Estadisticas[[#This Row],[E2_Error_Saque]]/Tabla_Estadisticas[[#This Row],[E2_Total_Saques]]</f>
        <v>#DIV/0!</v>
      </c>
      <c r="AU897" s="24" t="e">
        <f>Tabla_Estadisticas[[#This Row],[E2_Pts_Contraataque]]/Tabla_Estadisticas[[#This Row],[E2_Pts_Totales]]</f>
        <v>#DIV/0!</v>
      </c>
      <c r="AW897" s="30">
        <v>1525</v>
      </c>
      <c r="AX897" s="31">
        <v>42466</v>
      </c>
      <c r="AY897" s="30">
        <f>_xlfn.XLOOKUP(Auxiliar!A1526,Equipos!$B$2:$B$24,Equipos!$A$2:$A$24,"error",0)</f>
        <v>1</v>
      </c>
      <c r="AZ897" s="30">
        <f>_xlfn.XLOOKUP(Auxiliar!B1526,Equipos!$B$2:$B$24,Equipos!$A$2:$A$24,"error",0)</f>
        <v>13</v>
      </c>
      <c r="BA897" s="30">
        <v>0</v>
      </c>
      <c r="BB897" s="30">
        <v>3</v>
      </c>
    </row>
    <row r="898" spans="1:54" x14ac:dyDescent="0.25">
      <c r="A898" t="s">
        <v>71</v>
      </c>
      <c r="B898" t="s">
        <v>63</v>
      </c>
      <c r="L898" t="s">
        <v>50</v>
      </c>
      <c r="M898" t="s">
        <v>106</v>
      </c>
      <c r="N898" t="s">
        <v>107</v>
      </c>
      <c r="O898" s="2">
        <v>0.36</v>
      </c>
      <c r="P898" s="2">
        <v>20</v>
      </c>
      <c r="Q898" t="s">
        <v>77</v>
      </c>
      <c r="R898" t="s">
        <v>84</v>
      </c>
      <c r="S898">
        <v>2.4</v>
      </c>
      <c r="T898">
        <v>5</v>
      </c>
      <c r="U898">
        <v>26</v>
      </c>
      <c r="V898">
        <v>42</v>
      </c>
      <c r="W898" s="2">
        <v>0.46</v>
      </c>
      <c r="X898" s="2">
        <v>24</v>
      </c>
      <c r="Y898">
        <v>13</v>
      </c>
      <c r="Z898">
        <v>14</v>
      </c>
      <c r="AA898">
        <v>2.8</v>
      </c>
      <c r="AC898" s="26">
        <v>1525</v>
      </c>
      <c r="AD898" s="27">
        <v>1</v>
      </c>
      <c r="AE898" s="27">
        <v>13</v>
      </c>
      <c r="AF898" s="26">
        <v>47</v>
      </c>
      <c r="AG898" s="26">
        <v>70</v>
      </c>
      <c r="AH898" s="26">
        <v>16</v>
      </c>
      <c r="AI898" s="26">
        <v>1.33</v>
      </c>
      <c r="AJ898" s="26">
        <v>60</v>
      </c>
      <c r="AK898" s="28">
        <v>4</v>
      </c>
      <c r="AL898" s="28" t="e">
        <f>Tabla_Estadisticas[[#This Row],[E1_Pts_Saque]]+Tabla_Estadisticas[[#This Row],[E1_Error_Saque]]/Tabla_Estadisticas[[#This Row],[E1_Total_Saques]]</f>
        <v>#DIV/0!</v>
      </c>
      <c r="AM898" s="28" t="e">
        <f>Tabla_Estadisticas[[#This Row],[E1_Pts_Contraataque]]/Tabla_Estadisticas[[#This Row],[E1_Total_Saques]]</f>
        <v>#DIV/0!</v>
      </c>
      <c r="AN898" s="26">
        <v>53</v>
      </c>
      <c r="AO898" s="26">
        <v>78</v>
      </c>
      <c r="AP898" s="26">
        <v>18</v>
      </c>
      <c r="AQ898" s="26">
        <v>1.33</v>
      </c>
      <c r="AR898" s="26">
        <v>54</v>
      </c>
      <c r="AS898" s="29">
        <v>4</v>
      </c>
      <c r="AT898" s="28" t="e">
        <f>Tabla_Estadisticas[[#This Row],[E2_Pts_Saque]]+Tabla_Estadisticas[[#This Row],[E2_Error_Saque]]/Tabla_Estadisticas[[#This Row],[E2_Total_Saques]]</f>
        <v>#DIV/0!</v>
      </c>
      <c r="AU898" s="28" t="e">
        <f>Tabla_Estadisticas[[#This Row],[E2_Pts_Contraataque]]/Tabla_Estadisticas[[#This Row],[E2_Pts_Totales]]</f>
        <v>#DIV/0!</v>
      </c>
      <c r="AW898" s="22">
        <v>1526</v>
      </c>
      <c r="AX898" s="32">
        <v>42466</v>
      </c>
      <c r="AY898" s="22">
        <f>_xlfn.XLOOKUP(Auxiliar!A1527,Equipos!$B$2:$B$24,Equipos!$A$2:$A$24,"error",0)</f>
        <v>14</v>
      </c>
      <c r="AZ898" s="22">
        <f>_xlfn.XLOOKUP(Auxiliar!B1527,Equipos!$B$2:$B$24,Equipos!$A$2:$A$24,"error",0)</f>
        <v>2</v>
      </c>
      <c r="BA898" s="22">
        <v>3</v>
      </c>
      <c r="BB898" s="22">
        <v>0</v>
      </c>
    </row>
    <row r="899" spans="1:54" x14ac:dyDescent="0.25">
      <c r="A899" t="s">
        <v>53</v>
      </c>
      <c r="B899" t="s">
        <v>82</v>
      </c>
      <c r="L899" t="s">
        <v>77</v>
      </c>
      <c r="M899" t="s">
        <v>50</v>
      </c>
      <c r="N899" t="s">
        <v>56</v>
      </c>
      <c r="O899" s="2">
        <v>0.55000000000000004</v>
      </c>
      <c r="P899" s="2">
        <v>15</v>
      </c>
      <c r="Q899" t="s">
        <v>58</v>
      </c>
      <c r="R899" t="s">
        <v>49</v>
      </c>
      <c r="S899">
        <v>3.33</v>
      </c>
      <c r="T899">
        <v>1</v>
      </c>
      <c r="U899">
        <v>14</v>
      </c>
      <c r="V899">
        <v>28</v>
      </c>
      <c r="W899" s="2">
        <v>0.45</v>
      </c>
      <c r="X899" s="2">
        <v>12</v>
      </c>
      <c r="Y899">
        <v>7</v>
      </c>
      <c r="Z899">
        <v>6</v>
      </c>
      <c r="AA899">
        <v>2</v>
      </c>
      <c r="AC899" s="22">
        <v>1526</v>
      </c>
      <c r="AD899" s="23">
        <v>14</v>
      </c>
      <c r="AE899" s="23">
        <v>2</v>
      </c>
      <c r="AF899" s="22">
        <v>55</v>
      </c>
      <c r="AG899" s="22">
        <v>73</v>
      </c>
      <c r="AH899" s="22">
        <v>7</v>
      </c>
      <c r="AI899" s="22">
        <v>3</v>
      </c>
      <c r="AJ899" s="22">
        <v>50</v>
      </c>
      <c r="AK899" s="24">
        <v>1</v>
      </c>
      <c r="AL899" s="24" t="e">
        <f>Tabla_Estadisticas[[#This Row],[E1_Pts_Saque]]+Tabla_Estadisticas[[#This Row],[E1_Error_Saque]]/Tabla_Estadisticas[[#This Row],[E1_Total_Saques]]</f>
        <v>#DIV/0!</v>
      </c>
      <c r="AM899" s="24" t="e">
        <f>Tabla_Estadisticas[[#This Row],[E1_Pts_Contraataque]]/Tabla_Estadisticas[[#This Row],[E1_Total_Saques]]</f>
        <v>#DIV/0!</v>
      </c>
      <c r="AN899" s="22">
        <v>44</v>
      </c>
      <c r="AO899" s="22">
        <v>61</v>
      </c>
      <c r="AP899" s="22">
        <v>11</v>
      </c>
      <c r="AQ899" s="22">
        <v>0.33</v>
      </c>
      <c r="AR899" s="22">
        <v>66</v>
      </c>
      <c r="AS899" s="25">
        <v>9</v>
      </c>
      <c r="AT899" s="24" t="e">
        <f>Tabla_Estadisticas[[#This Row],[E2_Pts_Saque]]+Tabla_Estadisticas[[#This Row],[E2_Error_Saque]]/Tabla_Estadisticas[[#This Row],[E2_Total_Saques]]</f>
        <v>#DIV/0!</v>
      </c>
      <c r="AU899" s="24" t="e">
        <f>Tabla_Estadisticas[[#This Row],[E2_Pts_Contraataque]]/Tabla_Estadisticas[[#This Row],[E2_Pts_Totales]]</f>
        <v>#DIV/0!</v>
      </c>
      <c r="AW899" s="30">
        <v>1527</v>
      </c>
      <c r="AX899" s="31">
        <v>42466</v>
      </c>
      <c r="AY899" s="30">
        <f>_xlfn.XLOOKUP(Auxiliar!A1528,Equipos!$B$2:$B$24,Equipos!$A$2:$A$24,"error",0)</f>
        <v>16</v>
      </c>
      <c r="AZ899" s="30">
        <f>_xlfn.XLOOKUP(Auxiliar!B1528,Equipos!$B$2:$B$24,Equipos!$A$2:$A$24,"error",0)</f>
        <v>18</v>
      </c>
      <c r="BA899" s="30">
        <v>3</v>
      </c>
      <c r="BB899" s="30">
        <v>1</v>
      </c>
    </row>
    <row r="900" spans="1:54" x14ac:dyDescent="0.25">
      <c r="A900" t="s">
        <v>100</v>
      </c>
      <c r="B900" t="s">
        <v>41</v>
      </c>
      <c r="L900" t="s">
        <v>58</v>
      </c>
      <c r="M900" t="s">
        <v>84</v>
      </c>
      <c r="N900" t="s">
        <v>142</v>
      </c>
      <c r="O900" s="2">
        <v>0.59</v>
      </c>
      <c r="P900" s="2">
        <v>12</v>
      </c>
      <c r="Q900" t="s">
        <v>68</v>
      </c>
      <c r="R900" t="s">
        <v>69</v>
      </c>
      <c r="S900">
        <v>3</v>
      </c>
      <c r="T900">
        <v>3</v>
      </c>
      <c r="U900">
        <v>17</v>
      </c>
      <c r="V900">
        <v>32</v>
      </c>
      <c r="W900" s="2">
        <v>0.5</v>
      </c>
      <c r="X900" s="2">
        <v>7</v>
      </c>
      <c r="Y900">
        <v>5</v>
      </c>
      <c r="Z900">
        <v>5</v>
      </c>
      <c r="AA900">
        <v>1.67</v>
      </c>
      <c r="AC900" s="26">
        <v>1527</v>
      </c>
      <c r="AD900" s="27">
        <v>16</v>
      </c>
      <c r="AE900" s="27">
        <v>18</v>
      </c>
      <c r="AF900" s="26">
        <v>67</v>
      </c>
      <c r="AG900" s="26">
        <v>99</v>
      </c>
      <c r="AH900" s="26">
        <v>16</v>
      </c>
      <c r="AI900" s="26">
        <v>0.75</v>
      </c>
      <c r="AJ900" s="26">
        <v>71</v>
      </c>
      <c r="AK900" s="28">
        <v>4</v>
      </c>
      <c r="AL900" s="28" t="e">
        <f>Tabla_Estadisticas[[#This Row],[E1_Pts_Saque]]+Tabla_Estadisticas[[#This Row],[E1_Error_Saque]]/Tabla_Estadisticas[[#This Row],[E1_Total_Saques]]</f>
        <v>#DIV/0!</v>
      </c>
      <c r="AM900" s="28" t="e">
        <f>Tabla_Estadisticas[[#This Row],[E1_Pts_Contraataque]]/Tabla_Estadisticas[[#This Row],[E1_Total_Saques]]</f>
        <v>#DIV/0!</v>
      </c>
      <c r="AN900" s="26">
        <v>57</v>
      </c>
      <c r="AO900" s="26">
        <v>91</v>
      </c>
      <c r="AP900" s="26">
        <v>20</v>
      </c>
      <c r="AQ900" s="26">
        <v>1</v>
      </c>
      <c r="AR900" s="26">
        <v>83</v>
      </c>
      <c r="AS900" s="29">
        <v>3</v>
      </c>
      <c r="AT900" s="28" t="e">
        <f>Tabla_Estadisticas[[#This Row],[E2_Pts_Saque]]+Tabla_Estadisticas[[#This Row],[E2_Error_Saque]]/Tabla_Estadisticas[[#This Row],[E2_Total_Saques]]</f>
        <v>#DIV/0!</v>
      </c>
      <c r="AU900" s="28" t="e">
        <f>Tabla_Estadisticas[[#This Row],[E2_Pts_Contraataque]]/Tabla_Estadisticas[[#This Row],[E2_Pts_Totales]]</f>
        <v>#DIV/0!</v>
      </c>
      <c r="AW900" s="22">
        <v>1528</v>
      </c>
      <c r="AX900" s="32">
        <v>42465</v>
      </c>
      <c r="AY900" s="22">
        <f>_xlfn.XLOOKUP(Auxiliar!A1529,Equipos!$B$2:$B$24,Equipos!$A$2:$A$24,"error",0)</f>
        <v>12</v>
      </c>
      <c r="AZ900" s="22">
        <f>_xlfn.XLOOKUP(Auxiliar!B1529,Equipos!$B$2:$B$24,Equipos!$A$2:$A$24,"error",0)</f>
        <v>15</v>
      </c>
      <c r="BA900" s="22">
        <v>0</v>
      </c>
      <c r="BB900" s="22">
        <v>3</v>
      </c>
    </row>
    <row r="901" spans="1:54" x14ac:dyDescent="0.25">
      <c r="A901" t="s">
        <v>41</v>
      </c>
      <c r="B901" t="s">
        <v>92</v>
      </c>
      <c r="L901" t="s">
        <v>79</v>
      </c>
      <c r="M901" t="s">
        <v>117</v>
      </c>
      <c r="N901" t="s">
        <v>55</v>
      </c>
      <c r="O901" s="2">
        <v>0.59</v>
      </c>
      <c r="P901" s="2">
        <v>21</v>
      </c>
      <c r="Q901" t="s">
        <v>50</v>
      </c>
      <c r="R901" t="s">
        <v>84</v>
      </c>
      <c r="S901">
        <v>2.4</v>
      </c>
      <c r="T901">
        <v>6</v>
      </c>
      <c r="U901">
        <v>19</v>
      </c>
      <c r="V901">
        <v>48</v>
      </c>
      <c r="W901" s="2">
        <v>0.53</v>
      </c>
      <c r="X901" s="2">
        <v>24</v>
      </c>
      <c r="Y901">
        <v>6</v>
      </c>
      <c r="Z901">
        <v>8</v>
      </c>
      <c r="AA901">
        <v>1.6</v>
      </c>
      <c r="AC901" s="22">
        <v>1528</v>
      </c>
      <c r="AD901" s="23">
        <v>12</v>
      </c>
      <c r="AE901" s="23">
        <v>15</v>
      </c>
      <c r="AF901" s="22">
        <v>39</v>
      </c>
      <c r="AG901" s="22">
        <v>65</v>
      </c>
      <c r="AH901" s="22">
        <v>13</v>
      </c>
      <c r="AI901" s="22">
        <v>0.33</v>
      </c>
      <c r="AJ901" s="22">
        <v>59</v>
      </c>
      <c r="AK901" s="24">
        <v>3</v>
      </c>
      <c r="AL901" s="24" t="e">
        <f>Tabla_Estadisticas[[#This Row],[E1_Pts_Saque]]+Tabla_Estadisticas[[#This Row],[E1_Error_Saque]]/Tabla_Estadisticas[[#This Row],[E1_Total_Saques]]</f>
        <v>#DIV/0!</v>
      </c>
      <c r="AM901" s="24" t="e">
        <f>Tabla_Estadisticas[[#This Row],[E1_Pts_Contraataque]]/Tabla_Estadisticas[[#This Row],[E1_Total_Saques]]</f>
        <v>#DIV/0!</v>
      </c>
      <c r="AN901" s="22">
        <v>55</v>
      </c>
      <c r="AO901" s="22">
        <v>76</v>
      </c>
      <c r="AP901" s="22">
        <v>17</v>
      </c>
      <c r="AQ901" s="22">
        <v>1</v>
      </c>
      <c r="AR901" s="22">
        <v>52</v>
      </c>
      <c r="AS901" s="25">
        <v>1</v>
      </c>
      <c r="AT901" s="24" t="e">
        <f>Tabla_Estadisticas[[#This Row],[E2_Pts_Saque]]+Tabla_Estadisticas[[#This Row],[E2_Error_Saque]]/Tabla_Estadisticas[[#This Row],[E2_Total_Saques]]</f>
        <v>#DIV/0!</v>
      </c>
      <c r="AU901" s="24" t="e">
        <f>Tabla_Estadisticas[[#This Row],[E2_Pts_Contraataque]]/Tabla_Estadisticas[[#This Row],[E2_Pts_Totales]]</f>
        <v>#DIV/0!</v>
      </c>
      <c r="AW901" s="30">
        <v>1529</v>
      </c>
      <c r="AX901" s="31">
        <v>42469</v>
      </c>
      <c r="AY901" s="30">
        <f>_xlfn.XLOOKUP(Auxiliar!A1530,Equipos!$B$2:$B$24,Equipos!$A$2:$A$24,"error",0)</f>
        <v>16</v>
      </c>
      <c r="AZ901" s="30">
        <f>_xlfn.XLOOKUP(Auxiliar!B1530,Equipos!$B$2:$B$24,Equipos!$A$2:$A$24,"error",0)</f>
        <v>21</v>
      </c>
      <c r="BA901" s="30">
        <v>3</v>
      </c>
      <c r="BB901" s="30">
        <v>2</v>
      </c>
    </row>
    <row r="902" spans="1:54" x14ac:dyDescent="0.25">
      <c r="A902" t="s">
        <v>82</v>
      </c>
      <c r="B902" t="s">
        <v>100</v>
      </c>
      <c r="L902" t="s">
        <v>77</v>
      </c>
      <c r="M902" t="s">
        <v>146</v>
      </c>
      <c r="N902" t="s">
        <v>61</v>
      </c>
      <c r="O902" s="2">
        <v>0.51</v>
      </c>
      <c r="P902" s="2">
        <v>18</v>
      </c>
      <c r="Q902" t="s">
        <v>49</v>
      </c>
      <c r="R902" t="s">
        <v>84</v>
      </c>
      <c r="S902">
        <v>2.4</v>
      </c>
      <c r="T902">
        <v>2</v>
      </c>
      <c r="U902">
        <v>22</v>
      </c>
      <c r="V902">
        <v>41</v>
      </c>
      <c r="W902" s="2">
        <v>0.46</v>
      </c>
      <c r="X902" s="2">
        <v>17</v>
      </c>
      <c r="Y902">
        <v>5</v>
      </c>
      <c r="Z902">
        <v>11</v>
      </c>
      <c r="AA902">
        <v>2.2000000000000002</v>
      </c>
      <c r="AC902" s="26">
        <v>1529</v>
      </c>
      <c r="AD902" s="27">
        <v>16</v>
      </c>
      <c r="AE902" s="27">
        <v>21</v>
      </c>
      <c r="AF902" s="26">
        <v>74</v>
      </c>
      <c r="AG902" s="26">
        <v>106</v>
      </c>
      <c r="AH902" s="26">
        <v>19</v>
      </c>
      <c r="AI902" s="26">
        <v>1</v>
      </c>
      <c r="AJ902" s="26">
        <v>75</v>
      </c>
      <c r="AK902" s="28">
        <v>4</v>
      </c>
      <c r="AL902" s="28" t="e">
        <f>Tabla_Estadisticas[[#This Row],[E1_Pts_Saque]]+Tabla_Estadisticas[[#This Row],[E1_Error_Saque]]/Tabla_Estadisticas[[#This Row],[E1_Total_Saques]]</f>
        <v>#DIV/0!</v>
      </c>
      <c r="AM902" s="28" t="e">
        <f>Tabla_Estadisticas[[#This Row],[E1_Pts_Contraataque]]/Tabla_Estadisticas[[#This Row],[E1_Total_Saques]]</f>
        <v>#DIV/0!</v>
      </c>
      <c r="AN902" s="26">
        <v>60</v>
      </c>
      <c r="AO902" s="26">
        <v>92</v>
      </c>
      <c r="AP902" s="26">
        <v>17</v>
      </c>
      <c r="AQ902" s="26">
        <v>0.8</v>
      </c>
      <c r="AR902" s="26">
        <v>87</v>
      </c>
      <c r="AS902" s="29">
        <v>5</v>
      </c>
      <c r="AT902" s="28" t="e">
        <f>Tabla_Estadisticas[[#This Row],[E2_Pts_Saque]]+Tabla_Estadisticas[[#This Row],[E2_Error_Saque]]/Tabla_Estadisticas[[#This Row],[E2_Total_Saques]]</f>
        <v>#DIV/0!</v>
      </c>
      <c r="AU902" s="28" t="e">
        <f>Tabla_Estadisticas[[#This Row],[E2_Pts_Contraataque]]/Tabla_Estadisticas[[#This Row],[E2_Pts_Totales]]</f>
        <v>#DIV/0!</v>
      </c>
      <c r="AW902" s="22">
        <v>1530</v>
      </c>
      <c r="AX902" s="32">
        <v>42469</v>
      </c>
      <c r="AY902" s="22">
        <f>_xlfn.XLOOKUP(Auxiliar!A1531,Equipos!$B$2:$B$24,Equipos!$A$2:$A$24,"error",0)</f>
        <v>12</v>
      </c>
      <c r="AZ902" s="22">
        <f>_xlfn.XLOOKUP(Auxiliar!B1531,Equipos!$B$2:$B$24,Equipos!$A$2:$A$24,"error",0)</f>
        <v>14</v>
      </c>
      <c r="BA902" s="22">
        <v>3</v>
      </c>
      <c r="BB902" s="22">
        <v>0</v>
      </c>
    </row>
    <row r="903" spans="1:54" x14ac:dyDescent="0.25">
      <c r="A903" t="s">
        <v>63</v>
      </c>
      <c r="B903" t="s">
        <v>53</v>
      </c>
      <c r="L903" t="s">
        <v>68</v>
      </c>
      <c r="M903" t="s">
        <v>117</v>
      </c>
      <c r="N903" t="s">
        <v>66</v>
      </c>
      <c r="O903" s="2">
        <v>0.54</v>
      </c>
      <c r="P903" s="2">
        <v>16</v>
      </c>
      <c r="Q903" t="s">
        <v>69</v>
      </c>
      <c r="R903" t="s">
        <v>58</v>
      </c>
      <c r="S903">
        <v>1.33</v>
      </c>
      <c r="T903">
        <v>5</v>
      </c>
      <c r="U903">
        <v>15</v>
      </c>
      <c r="V903">
        <v>17</v>
      </c>
      <c r="W903" s="2">
        <v>0.42</v>
      </c>
      <c r="X903" s="2">
        <v>6</v>
      </c>
      <c r="Y903">
        <v>3</v>
      </c>
      <c r="Z903">
        <v>2</v>
      </c>
      <c r="AA903">
        <v>0.67</v>
      </c>
      <c r="AC903" s="22">
        <v>1530</v>
      </c>
      <c r="AD903" s="23">
        <v>12</v>
      </c>
      <c r="AE903" s="23">
        <v>14</v>
      </c>
      <c r="AF903" s="22">
        <v>59</v>
      </c>
      <c r="AG903" s="22">
        <v>74</v>
      </c>
      <c r="AH903" s="22">
        <v>14</v>
      </c>
      <c r="AI903" s="22">
        <v>1.67</v>
      </c>
      <c r="AJ903" s="22">
        <v>62</v>
      </c>
      <c r="AK903" s="24">
        <v>2</v>
      </c>
      <c r="AL903" s="24" t="e">
        <f>Tabla_Estadisticas[[#This Row],[E1_Pts_Saque]]+Tabla_Estadisticas[[#This Row],[E1_Error_Saque]]/Tabla_Estadisticas[[#This Row],[E1_Total_Saques]]</f>
        <v>#DIV/0!</v>
      </c>
      <c r="AM903" s="24" t="e">
        <f>Tabla_Estadisticas[[#This Row],[E1_Pts_Contraataque]]/Tabla_Estadisticas[[#This Row],[E1_Total_Saques]]</f>
        <v>#DIV/0!</v>
      </c>
      <c r="AN903" s="22">
        <v>45</v>
      </c>
      <c r="AO903" s="22">
        <v>71</v>
      </c>
      <c r="AP903" s="22">
        <v>9</v>
      </c>
      <c r="AQ903" s="22">
        <v>0.67</v>
      </c>
      <c r="AR903" s="22">
        <v>60</v>
      </c>
      <c r="AS903" s="25">
        <v>5</v>
      </c>
      <c r="AT903" s="24" t="e">
        <f>Tabla_Estadisticas[[#This Row],[E2_Pts_Saque]]+Tabla_Estadisticas[[#This Row],[E2_Error_Saque]]/Tabla_Estadisticas[[#This Row],[E2_Total_Saques]]</f>
        <v>#DIV/0!</v>
      </c>
      <c r="AU903" s="24" t="e">
        <f>Tabla_Estadisticas[[#This Row],[E2_Pts_Contraataque]]/Tabla_Estadisticas[[#This Row],[E2_Pts_Totales]]</f>
        <v>#DIV/0!</v>
      </c>
      <c r="AW903" s="30">
        <v>1531</v>
      </c>
      <c r="AX903" s="31">
        <v>42470</v>
      </c>
      <c r="AY903" s="30">
        <f>_xlfn.XLOOKUP(Auxiliar!A1532,Equipos!$B$2:$B$24,Equipos!$A$2:$A$24,"error",0)</f>
        <v>15</v>
      </c>
      <c r="AZ903" s="30">
        <f>_xlfn.XLOOKUP(Auxiliar!B1532,Equipos!$B$2:$B$24,Equipos!$A$2:$A$24,"error",0)</f>
        <v>1</v>
      </c>
      <c r="BA903" s="30">
        <v>3</v>
      </c>
      <c r="BB903" s="30">
        <v>0</v>
      </c>
    </row>
    <row r="904" spans="1:54" x14ac:dyDescent="0.25">
      <c r="A904" t="s">
        <v>190</v>
      </c>
      <c r="B904" t="s">
        <v>71</v>
      </c>
      <c r="L904" t="s">
        <v>97</v>
      </c>
      <c r="M904" t="s">
        <v>49</v>
      </c>
      <c r="N904" t="s">
        <v>75</v>
      </c>
      <c r="O904" s="2">
        <v>0.52</v>
      </c>
      <c r="P904" s="2">
        <v>9</v>
      </c>
      <c r="Q904" t="s">
        <v>68</v>
      </c>
      <c r="R904" t="s">
        <v>49</v>
      </c>
      <c r="S904">
        <v>3.33</v>
      </c>
      <c r="T904">
        <v>1</v>
      </c>
      <c r="U904">
        <v>13</v>
      </c>
      <c r="V904">
        <v>34</v>
      </c>
      <c r="W904" s="2">
        <v>0.57999999999999996</v>
      </c>
      <c r="X904" s="2">
        <v>18</v>
      </c>
      <c r="Y904">
        <v>6</v>
      </c>
      <c r="Z904">
        <v>8</v>
      </c>
      <c r="AA904">
        <v>2.67</v>
      </c>
      <c r="AC904" s="26">
        <v>1531</v>
      </c>
      <c r="AD904" s="27">
        <v>15</v>
      </c>
      <c r="AE904" s="27">
        <v>1</v>
      </c>
      <c r="AF904" s="26">
        <v>53</v>
      </c>
      <c r="AG904" s="26">
        <v>74</v>
      </c>
      <c r="AH904" s="26">
        <v>6</v>
      </c>
      <c r="AI904" s="26">
        <v>1.33</v>
      </c>
      <c r="AJ904" s="26">
        <v>52</v>
      </c>
      <c r="AK904" s="28">
        <v>3</v>
      </c>
      <c r="AL904" s="28" t="e">
        <f>Tabla_Estadisticas[[#This Row],[E1_Pts_Saque]]+Tabla_Estadisticas[[#This Row],[E1_Error_Saque]]/Tabla_Estadisticas[[#This Row],[E1_Total_Saques]]</f>
        <v>#DIV/0!</v>
      </c>
      <c r="AM904" s="28" t="e">
        <f>Tabla_Estadisticas[[#This Row],[E1_Pts_Contraataque]]/Tabla_Estadisticas[[#This Row],[E1_Total_Saques]]</f>
        <v>#DIV/0!</v>
      </c>
      <c r="AN904" s="26">
        <v>46</v>
      </c>
      <c r="AO904" s="26">
        <v>60</v>
      </c>
      <c r="AP904" s="26">
        <v>8</v>
      </c>
      <c r="AQ904" s="26">
        <v>1</v>
      </c>
      <c r="AR904" s="26">
        <v>68</v>
      </c>
      <c r="AS904" s="29">
        <v>4</v>
      </c>
      <c r="AT904" s="28" t="e">
        <f>Tabla_Estadisticas[[#This Row],[E2_Pts_Saque]]+Tabla_Estadisticas[[#This Row],[E2_Error_Saque]]/Tabla_Estadisticas[[#This Row],[E2_Total_Saques]]</f>
        <v>#DIV/0!</v>
      </c>
      <c r="AU904" s="28" t="e">
        <f>Tabla_Estadisticas[[#This Row],[E2_Pts_Contraataque]]/Tabla_Estadisticas[[#This Row],[E2_Pts_Totales]]</f>
        <v>#DIV/0!</v>
      </c>
      <c r="AW904" s="22">
        <v>1532</v>
      </c>
      <c r="AX904" s="32">
        <v>42469</v>
      </c>
      <c r="AY904" s="22">
        <f>_xlfn.XLOOKUP(Auxiliar!A1533,Equipos!$B$2:$B$24,Equipos!$A$2:$A$24,"error",0)</f>
        <v>18</v>
      </c>
      <c r="AZ904" s="22">
        <f>_xlfn.XLOOKUP(Auxiliar!B1533,Equipos!$B$2:$B$24,Equipos!$A$2:$A$24,"error",0)</f>
        <v>17</v>
      </c>
      <c r="BA904" s="22">
        <v>3</v>
      </c>
      <c r="BB904" s="22">
        <v>0</v>
      </c>
    </row>
    <row r="905" spans="1:54" x14ac:dyDescent="0.25">
      <c r="A905" t="s">
        <v>72</v>
      </c>
      <c r="B905" t="s">
        <v>101</v>
      </c>
      <c r="L905" t="s">
        <v>79</v>
      </c>
      <c r="M905" t="s">
        <v>117</v>
      </c>
      <c r="N905" t="s">
        <v>106</v>
      </c>
      <c r="O905" s="2">
        <v>0.43</v>
      </c>
      <c r="P905" s="2">
        <v>19</v>
      </c>
      <c r="Q905" t="s">
        <v>58</v>
      </c>
      <c r="R905" t="s">
        <v>69</v>
      </c>
      <c r="S905">
        <v>3</v>
      </c>
      <c r="T905">
        <v>5</v>
      </c>
      <c r="U905">
        <v>14</v>
      </c>
      <c r="V905">
        <v>22</v>
      </c>
      <c r="W905" s="2">
        <v>0.39</v>
      </c>
      <c r="X905" s="2">
        <v>13</v>
      </c>
      <c r="Y905">
        <v>3</v>
      </c>
      <c r="Z905">
        <v>5</v>
      </c>
      <c r="AA905">
        <v>1.67</v>
      </c>
      <c r="AC905" s="22">
        <v>1532</v>
      </c>
      <c r="AD905" s="23">
        <v>18</v>
      </c>
      <c r="AE905" s="23">
        <v>17</v>
      </c>
      <c r="AF905" s="22">
        <v>49</v>
      </c>
      <c r="AG905" s="22">
        <v>74</v>
      </c>
      <c r="AH905" s="22">
        <v>11</v>
      </c>
      <c r="AI905" s="22">
        <v>1.67</v>
      </c>
      <c r="AJ905" s="22">
        <v>35</v>
      </c>
      <c r="AK905" s="24">
        <v>0</v>
      </c>
      <c r="AL905" s="24" t="e">
        <f>Tabla_Estadisticas[[#This Row],[E1_Pts_Saque]]+Tabla_Estadisticas[[#This Row],[E1_Error_Saque]]/Tabla_Estadisticas[[#This Row],[E1_Total_Saques]]</f>
        <v>#DIV/0!</v>
      </c>
      <c r="AM905" s="24" t="e">
        <f>Tabla_Estadisticas[[#This Row],[E1_Pts_Contraataque]]/Tabla_Estadisticas[[#This Row],[E1_Total_Saques]]</f>
        <v>#DIV/0!</v>
      </c>
      <c r="AN905" s="22">
        <v>33</v>
      </c>
      <c r="AO905" s="22">
        <v>50</v>
      </c>
      <c r="AP905" s="22">
        <v>15</v>
      </c>
      <c r="AQ905" s="22">
        <v>0</v>
      </c>
      <c r="AR905" s="22">
        <v>63</v>
      </c>
      <c r="AS905" s="25">
        <v>5</v>
      </c>
      <c r="AT905" s="24" t="e">
        <f>Tabla_Estadisticas[[#This Row],[E2_Pts_Saque]]+Tabla_Estadisticas[[#This Row],[E2_Error_Saque]]/Tabla_Estadisticas[[#This Row],[E2_Total_Saques]]</f>
        <v>#DIV/0!</v>
      </c>
      <c r="AU905" s="24" t="e">
        <f>Tabla_Estadisticas[[#This Row],[E2_Pts_Contraataque]]/Tabla_Estadisticas[[#This Row],[E2_Pts_Totales]]</f>
        <v>#DIV/0!</v>
      </c>
      <c r="AW905" s="30">
        <v>1533</v>
      </c>
      <c r="AX905" s="31">
        <v>42471</v>
      </c>
      <c r="AY905" s="30">
        <f>_xlfn.XLOOKUP(Auxiliar!A1534,Equipos!$B$2:$B$24,Equipos!$A$2:$A$24,"error",0)</f>
        <v>2</v>
      </c>
      <c r="AZ905" s="30">
        <f>_xlfn.XLOOKUP(Auxiliar!B1534,Equipos!$B$2:$B$24,Equipos!$A$2:$A$24,"error",0)</f>
        <v>20</v>
      </c>
      <c r="BA905" s="30">
        <v>2</v>
      </c>
      <c r="BB905" s="30">
        <v>3</v>
      </c>
    </row>
    <row r="906" spans="1:54" x14ac:dyDescent="0.25">
      <c r="A906" t="s">
        <v>54</v>
      </c>
      <c r="B906" t="s">
        <v>42</v>
      </c>
      <c r="L906" t="s">
        <v>60</v>
      </c>
      <c r="M906" t="s">
        <v>45</v>
      </c>
      <c r="N906" t="s">
        <v>106</v>
      </c>
      <c r="O906" s="2">
        <v>0.4</v>
      </c>
      <c r="P906" s="2">
        <v>19</v>
      </c>
      <c r="Q906" t="s">
        <v>45</v>
      </c>
      <c r="R906" t="s">
        <v>60</v>
      </c>
      <c r="S906">
        <v>0.33</v>
      </c>
      <c r="T906">
        <v>4</v>
      </c>
      <c r="U906">
        <v>7</v>
      </c>
      <c r="V906">
        <v>17</v>
      </c>
      <c r="W906" s="2">
        <v>0.54</v>
      </c>
      <c r="X906" s="2">
        <v>11</v>
      </c>
      <c r="Y906">
        <v>4</v>
      </c>
      <c r="Z906">
        <v>9</v>
      </c>
      <c r="AA906">
        <v>3</v>
      </c>
      <c r="AC906" s="26">
        <v>1533</v>
      </c>
      <c r="AD906" s="27">
        <v>2</v>
      </c>
      <c r="AE906" s="27">
        <v>20</v>
      </c>
      <c r="AF906" s="26">
        <v>79</v>
      </c>
      <c r="AG906" s="26">
        <v>102</v>
      </c>
      <c r="AH906" s="26">
        <v>19</v>
      </c>
      <c r="AI906" s="26">
        <v>1</v>
      </c>
      <c r="AJ906" s="26">
        <v>87</v>
      </c>
      <c r="AK906" s="28">
        <v>4</v>
      </c>
      <c r="AL906" s="28" t="e">
        <f>Tabla_Estadisticas[[#This Row],[E1_Pts_Saque]]+Tabla_Estadisticas[[#This Row],[E1_Error_Saque]]/Tabla_Estadisticas[[#This Row],[E1_Total_Saques]]</f>
        <v>#DIV/0!</v>
      </c>
      <c r="AM906" s="28" t="e">
        <f>Tabla_Estadisticas[[#This Row],[E1_Pts_Contraataque]]/Tabla_Estadisticas[[#This Row],[E1_Total_Saques]]</f>
        <v>#DIV/0!</v>
      </c>
      <c r="AN906" s="26">
        <v>66</v>
      </c>
      <c r="AO906" s="26">
        <v>104</v>
      </c>
      <c r="AP906" s="26">
        <v>17</v>
      </c>
      <c r="AQ906" s="26">
        <v>0.8</v>
      </c>
      <c r="AR906" s="26">
        <v>83</v>
      </c>
      <c r="AS906" s="29">
        <v>5</v>
      </c>
      <c r="AT906" s="28" t="e">
        <f>Tabla_Estadisticas[[#This Row],[E2_Pts_Saque]]+Tabla_Estadisticas[[#This Row],[E2_Error_Saque]]/Tabla_Estadisticas[[#This Row],[E2_Total_Saques]]</f>
        <v>#DIV/0!</v>
      </c>
      <c r="AU906" s="28" t="e">
        <f>Tabla_Estadisticas[[#This Row],[E2_Pts_Contraataque]]/Tabla_Estadisticas[[#This Row],[E2_Pts_Totales]]</f>
        <v>#DIV/0!</v>
      </c>
      <c r="AW906" s="22">
        <v>1534</v>
      </c>
      <c r="AX906" s="32">
        <v>42469</v>
      </c>
      <c r="AY906" s="22">
        <f>_xlfn.XLOOKUP(Auxiliar!A1535,Equipos!$B$2:$B$24,Equipos!$A$2:$A$24,"error",0)</f>
        <v>13</v>
      </c>
      <c r="AZ906" s="22">
        <f>_xlfn.XLOOKUP(Auxiliar!B1535,Equipos!$B$2:$B$24,Equipos!$A$2:$A$24,"error",0)</f>
        <v>5</v>
      </c>
      <c r="BA906" s="22">
        <v>3</v>
      </c>
      <c r="BB906" s="22">
        <v>1</v>
      </c>
    </row>
    <row r="907" spans="1:54" x14ac:dyDescent="0.25">
      <c r="A907" t="s">
        <v>177</v>
      </c>
      <c r="B907" t="s">
        <v>81</v>
      </c>
      <c r="L907" t="s">
        <v>79</v>
      </c>
      <c r="M907" t="s">
        <v>141</v>
      </c>
      <c r="N907" t="s">
        <v>116</v>
      </c>
      <c r="O907" s="2">
        <v>0.51</v>
      </c>
      <c r="P907" s="2">
        <v>22</v>
      </c>
      <c r="Q907" t="s">
        <v>117</v>
      </c>
      <c r="R907" t="s">
        <v>51</v>
      </c>
      <c r="S907">
        <v>3.5</v>
      </c>
      <c r="T907">
        <v>1</v>
      </c>
      <c r="U907">
        <v>18</v>
      </c>
      <c r="V907">
        <v>33</v>
      </c>
      <c r="W907" s="2">
        <v>0.36</v>
      </c>
      <c r="X907" s="2">
        <v>12</v>
      </c>
      <c r="Y907">
        <v>7</v>
      </c>
      <c r="Z907">
        <v>6</v>
      </c>
      <c r="AA907">
        <v>1.5</v>
      </c>
      <c r="AC907" s="22">
        <v>1534</v>
      </c>
      <c r="AD907" s="23">
        <v>13</v>
      </c>
      <c r="AE907" s="23">
        <v>5</v>
      </c>
      <c r="AF907" s="22">
        <v>70</v>
      </c>
      <c r="AG907" s="22">
        <v>99</v>
      </c>
      <c r="AH907" s="22">
        <v>18</v>
      </c>
      <c r="AI907" s="22">
        <v>2.5</v>
      </c>
      <c r="AJ907" s="22">
        <v>76</v>
      </c>
      <c r="AK907" s="24">
        <v>5</v>
      </c>
      <c r="AL907" s="24" t="e">
        <f>Tabla_Estadisticas[[#This Row],[E1_Pts_Saque]]+Tabla_Estadisticas[[#This Row],[E1_Error_Saque]]/Tabla_Estadisticas[[#This Row],[E1_Total_Saques]]</f>
        <v>#DIV/0!</v>
      </c>
      <c r="AM907" s="24" t="e">
        <f>Tabla_Estadisticas[[#This Row],[E1_Pts_Contraataque]]/Tabla_Estadisticas[[#This Row],[E1_Total_Saques]]</f>
        <v>#DIV/0!</v>
      </c>
      <c r="AN907" s="22">
        <v>61</v>
      </c>
      <c r="AO907" s="22">
        <v>92</v>
      </c>
      <c r="AP907" s="22">
        <v>16</v>
      </c>
      <c r="AQ907" s="22">
        <v>1.25</v>
      </c>
      <c r="AR907" s="22">
        <v>81</v>
      </c>
      <c r="AS907" s="25">
        <v>10</v>
      </c>
      <c r="AT907" s="24" t="e">
        <f>Tabla_Estadisticas[[#This Row],[E2_Pts_Saque]]+Tabla_Estadisticas[[#This Row],[E2_Error_Saque]]/Tabla_Estadisticas[[#This Row],[E2_Total_Saques]]</f>
        <v>#DIV/0!</v>
      </c>
      <c r="AU907" s="24" t="e">
        <f>Tabla_Estadisticas[[#This Row],[E2_Pts_Contraataque]]/Tabla_Estadisticas[[#This Row],[E2_Pts_Totales]]</f>
        <v>#DIV/0!</v>
      </c>
      <c r="AW907" s="30">
        <v>1535</v>
      </c>
      <c r="AX907" s="31">
        <v>42466</v>
      </c>
      <c r="AY907" s="30">
        <f>_xlfn.XLOOKUP(Auxiliar!A1536,Equipos!$B$2:$B$24,Equipos!$A$2:$A$24,"error",0)</f>
        <v>7</v>
      </c>
      <c r="AZ907" s="30">
        <f>_xlfn.XLOOKUP(Auxiliar!B1536,Equipos!$B$2:$B$24,Equipos!$A$2:$A$24,"error",0)</f>
        <v>8</v>
      </c>
      <c r="BA907" s="30">
        <v>0</v>
      </c>
      <c r="BB907" s="30">
        <v>3</v>
      </c>
    </row>
    <row r="908" spans="1:54" x14ac:dyDescent="0.25">
      <c r="A908" t="s">
        <v>207</v>
      </c>
      <c r="B908" t="s">
        <v>208</v>
      </c>
      <c r="L908" t="s">
        <v>50</v>
      </c>
      <c r="M908" t="s">
        <v>58</v>
      </c>
      <c r="N908" t="s">
        <v>56</v>
      </c>
      <c r="O908" s="2">
        <v>0.6</v>
      </c>
      <c r="P908" s="2">
        <v>17</v>
      </c>
      <c r="Q908" t="s">
        <v>58</v>
      </c>
      <c r="R908" t="s">
        <v>68</v>
      </c>
      <c r="S908">
        <v>1</v>
      </c>
      <c r="T908">
        <v>2</v>
      </c>
      <c r="U908">
        <v>17</v>
      </c>
      <c r="V908">
        <v>22</v>
      </c>
      <c r="W908" s="2">
        <v>0.34</v>
      </c>
      <c r="X908" s="2">
        <v>13</v>
      </c>
      <c r="Y908">
        <v>8</v>
      </c>
      <c r="Z908">
        <v>6</v>
      </c>
      <c r="AA908">
        <v>2</v>
      </c>
      <c r="AC908" s="26">
        <v>1535</v>
      </c>
      <c r="AD908" s="27">
        <v>7</v>
      </c>
      <c r="AE908" s="27">
        <v>8</v>
      </c>
      <c r="AF908" s="26">
        <v>41</v>
      </c>
      <c r="AG908" s="26">
        <v>64</v>
      </c>
      <c r="AH908" s="26">
        <v>16</v>
      </c>
      <c r="AI908" s="26">
        <v>1</v>
      </c>
      <c r="AJ908" s="26">
        <v>64</v>
      </c>
      <c r="AK908" s="28">
        <v>5</v>
      </c>
      <c r="AL908" s="28" t="e">
        <f>Tabla_Estadisticas[[#This Row],[E1_Pts_Saque]]+Tabla_Estadisticas[[#This Row],[E1_Error_Saque]]/Tabla_Estadisticas[[#This Row],[E1_Total_Saques]]</f>
        <v>#DIV/0!</v>
      </c>
      <c r="AM908" s="28" t="e">
        <f>Tabla_Estadisticas[[#This Row],[E1_Pts_Contraataque]]/Tabla_Estadisticas[[#This Row],[E1_Total_Saques]]</f>
        <v>#DIV/0!</v>
      </c>
      <c r="AN908" s="26">
        <v>52</v>
      </c>
      <c r="AO908" s="26">
        <v>74</v>
      </c>
      <c r="AP908" s="26">
        <v>10</v>
      </c>
      <c r="AQ908" s="26">
        <v>1.67</v>
      </c>
      <c r="AR908" s="26">
        <v>48</v>
      </c>
      <c r="AS908" s="29">
        <v>3</v>
      </c>
      <c r="AT908" s="28" t="e">
        <f>Tabla_Estadisticas[[#This Row],[E2_Pts_Saque]]+Tabla_Estadisticas[[#This Row],[E2_Error_Saque]]/Tabla_Estadisticas[[#This Row],[E2_Total_Saques]]</f>
        <v>#DIV/0!</v>
      </c>
      <c r="AU908" s="28" t="e">
        <f>Tabla_Estadisticas[[#This Row],[E2_Pts_Contraataque]]/Tabla_Estadisticas[[#This Row],[E2_Pts_Totales]]</f>
        <v>#DIV/0!</v>
      </c>
      <c r="AW908" s="22">
        <v>1536</v>
      </c>
      <c r="AX908" s="32">
        <v>42060</v>
      </c>
      <c r="AY908" s="22">
        <f>_xlfn.XLOOKUP(Auxiliar!A1537,Equipos!$B$2:$B$24,Equipos!$A$2:$A$24,"error",0)</f>
        <v>1</v>
      </c>
      <c r="AZ908" s="22">
        <f>_xlfn.XLOOKUP(Auxiliar!B1537,Equipos!$B$2:$B$24,Equipos!$A$2:$A$24,"error",0)</f>
        <v>16</v>
      </c>
      <c r="BA908" s="22">
        <v>3</v>
      </c>
      <c r="BB908" s="22">
        <v>2</v>
      </c>
    </row>
    <row r="909" spans="1:54" x14ac:dyDescent="0.25">
      <c r="A909" t="s">
        <v>208</v>
      </c>
      <c r="B909" t="s">
        <v>92</v>
      </c>
      <c r="L909" t="s">
        <v>97</v>
      </c>
      <c r="M909" t="s">
        <v>136</v>
      </c>
      <c r="N909" t="s">
        <v>126</v>
      </c>
      <c r="O909" s="2">
        <v>0.34</v>
      </c>
      <c r="P909" s="2">
        <v>20</v>
      </c>
      <c r="Q909" t="s">
        <v>69</v>
      </c>
      <c r="R909" t="s">
        <v>98</v>
      </c>
      <c r="S909">
        <v>0.67</v>
      </c>
      <c r="T909">
        <v>10</v>
      </c>
      <c r="U909">
        <v>17</v>
      </c>
      <c r="V909">
        <v>29</v>
      </c>
      <c r="W909" s="2">
        <v>0.5</v>
      </c>
      <c r="X909" s="2">
        <v>15</v>
      </c>
      <c r="Y909">
        <v>9</v>
      </c>
      <c r="Z909">
        <v>5</v>
      </c>
      <c r="AA909">
        <v>1.67</v>
      </c>
      <c r="AC909" s="22">
        <v>1536</v>
      </c>
      <c r="AD909" s="23">
        <v>1</v>
      </c>
      <c r="AE909" s="23">
        <v>16</v>
      </c>
      <c r="AF909" s="22">
        <v>86</v>
      </c>
      <c r="AG909" s="22">
        <v>105</v>
      </c>
      <c r="AH909" s="22">
        <v>14</v>
      </c>
      <c r="AI909" s="22">
        <v>0.8</v>
      </c>
      <c r="AJ909" s="22">
        <v>98</v>
      </c>
      <c r="AK909" s="24">
        <v>7</v>
      </c>
      <c r="AL909" s="24" t="e">
        <f>Tabla_Estadisticas[[#This Row],[E1_Pts_Saque]]+Tabla_Estadisticas[[#This Row],[E1_Error_Saque]]/Tabla_Estadisticas[[#This Row],[E1_Total_Saques]]</f>
        <v>#DIV/0!</v>
      </c>
      <c r="AM909" s="24" t="e">
        <f>Tabla_Estadisticas[[#This Row],[E1_Pts_Contraataque]]/Tabla_Estadisticas[[#This Row],[E1_Total_Saques]]</f>
        <v>#DIV/0!</v>
      </c>
      <c r="AN909" s="22">
        <v>84</v>
      </c>
      <c r="AO909" s="22">
        <v>107</v>
      </c>
      <c r="AP909" s="22">
        <v>9</v>
      </c>
      <c r="AQ909" s="22">
        <v>1.4</v>
      </c>
      <c r="AR909" s="22">
        <v>91</v>
      </c>
      <c r="AS909" s="25">
        <v>4</v>
      </c>
      <c r="AT909" s="24" t="e">
        <f>Tabla_Estadisticas[[#This Row],[E2_Pts_Saque]]+Tabla_Estadisticas[[#This Row],[E2_Error_Saque]]/Tabla_Estadisticas[[#This Row],[E2_Total_Saques]]</f>
        <v>#DIV/0!</v>
      </c>
      <c r="AU909" s="24" t="e">
        <f>Tabla_Estadisticas[[#This Row],[E2_Pts_Contraataque]]/Tabla_Estadisticas[[#This Row],[E2_Pts_Totales]]</f>
        <v>#DIV/0!</v>
      </c>
      <c r="AW909" s="30">
        <v>1537</v>
      </c>
      <c r="AX909" s="31">
        <v>42064</v>
      </c>
      <c r="AY909" s="30">
        <f>_xlfn.XLOOKUP(Auxiliar!A1538,Equipos!$B$2:$B$24,Equipos!$A$2:$A$24,"error",0)</f>
        <v>16</v>
      </c>
      <c r="AZ909" s="30">
        <f>_xlfn.XLOOKUP(Auxiliar!B1538,Equipos!$B$2:$B$24,Equipos!$A$2:$A$24,"error",0)</f>
        <v>1</v>
      </c>
      <c r="BA909" s="30">
        <v>3</v>
      </c>
      <c r="BB909" s="30">
        <v>0</v>
      </c>
    </row>
    <row r="910" spans="1:54" x14ac:dyDescent="0.25">
      <c r="A910" t="s">
        <v>42</v>
      </c>
      <c r="B910" t="s">
        <v>177</v>
      </c>
      <c r="L910" t="s">
        <v>51</v>
      </c>
      <c r="M910" t="s">
        <v>84</v>
      </c>
      <c r="N910" t="s">
        <v>153</v>
      </c>
      <c r="O910" s="2">
        <v>0.65</v>
      </c>
      <c r="P910" s="2">
        <v>22</v>
      </c>
      <c r="Q910" t="s">
        <v>47</v>
      </c>
      <c r="R910" t="s">
        <v>84</v>
      </c>
      <c r="S910">
        <v>3</v>
      </c>
      <c r="T910">
        <v>2</v>
      </c>
      <c r="U910">
        <v>19</v>
      </c>
      <c r="V910">
        <v>41</v>
      </c>
      <c r="W910" s="2">
        <v>0.47</v>
      </c>
      <c r="X910" s="2">
        <v>21</v>
      </c>
      <c r="Y910">
        <v>12</v>
      </c>
      <c r="Z910">
        <v>1</v>
      </c>
      <c r="AA910">
        <v>0.25</v>
      </c>
      <c r="AC910" s="26">
        <v>1537</v>
      </c>
      <c r="AD910" s="27">
        <v>16</v>
      </c>
      <c r="AE910" s="27">
        <v>1</v>
      </c>
      <c r="AF910" s="26">
        <v>51</v>
      </c>
      <c r="AG910" s="26">
        <v>74</v>
      </c>
      <c r="AH910" s="26">
        <v>6</v>
      </c>
      <c r="AI910" s="26">
        <v>1</v>
      </c>
      <c r="AJ910" s="26">
        <v>31</v>
      </c>
      <c r="AK910" s="28">
        <v>1</v>
      </c>
      <c r="AL910" s="28" t="e">
        <f>Tabla_Estadisticas[[#This Row],[E1_Pts_Saque]]+Tabla_Estadisticas[[#This Row],[E1_Error_Saque]]/Tabla_Estadisticas[[#This Row],[E1_Total_Saques]]</f>
        <v>#DIV/0!</v>
      </c>
      <c r="AM910" s="28" t="e">
        <f>Tabla_Estadisticas[[#This Row],[E1_Pts_Contraataque]]/Tabla_Estadisticas[[#This Row],[E1_Total_Saques]]</f>
        <v>#DIV/0!</v>
      </c>
      <c r="AN910" s="26">
        <v>32</v>
      </c>
      <c r="AO910" s="26">
        <v>45</v>
      </c>
      <c r="AP910" s="26">
        <v>14</v>
      </c>
      <c r="AQ910" s="26">
        <v>0.33</v>
      </c>
      <c r="AR910" s="26">
        <v>68</v>
      </c>
      <c r="AS910" s="29">
        <v>3</v>
      </c>
      <c r="AT910" s="28" t="e">
        <f>Tabla_Estadisticas[[#This Row],[E2_Pts_Saque]]+Tabla_Estadisticas[[#This Row],[E2_Error_Saque]]/Tabla_Estadisticas[[#This Row],[E2_Total_Saques]]</f>
        <v>#DIV/0!</v>
      </c>
      <c r="AU910" s="28" t="e">
        <f>Tabla_Estadisticas[[#This Row],[E2_Pts_Contraataque]]/Tabla_Estadisticas[[#This Row],[E2_Pts_Totales]]</f>
        <v>#DIV/0!</v>
      </c>
      <c r="AW910" s="22">
        <v>1538</v>
      </c>
      <c r="AX910" s="32">
        <v>42060</v>
      </c>
      <c r="AY910" s="22">
        <f>_xlfn.XLOOKUP(Auxiliar!A1539,Equipos!$B$2:$B$24,Equipos!$A$2:$A$24,"error",0)</f>
        <v>17</v>
      </c>
      <c r="AZ910" s="22">
        <f>_xlfn.XLOOKUP(Auxiliar!B1539,Equipos!$B$2:$B$24,Equipos!$A$2:$A$24,"error",0)</f>
        <v>5</v>
      </c>
      <c r="BA910" s="22">
        <v>3</v>
      </c>
      <c r="BB910" s="22">
        <v>2</v>
      </c>
    </row>
    <row r="911" spans="1:54" x14ac:dyDescent="0.25">
      <c r="A911" t="s">
        <v>81</v>
      </c>
      <c r="B911" t="s">
        <v>207</v>
      </c>
      <c r="L911" t="s">
        <v>47</v>
      </c>
      <c r="M911" t="s">
        <v>89</v>
      </c>
      <c r="N911" t="s">
        <v>56</v>
      </c>
      <c r="O911" s="2">
        <v>0.32</v>
      </c>
      <c r="P911" s="2">
        <v>10</v>
      </c>
      <c r="Q911" t="s">
        <v>69</v>
      </c>
      <c r="R911" t="s">
        <v>141</v>
      </c>
      <c r="S911">
        <v>4</v>
      </c>
      <c r="T911">
        <v>11</v>
      </c>
      <c r="U911">
        <v>23</v>
      </c>
      <c r="V911">
        <v>49</v>
      </c>
      <c r="W911" s="2">
        <v>0.56000000000000005</v>
      </c>
      <c r="X911" s="2">
        <v>20</v>
      </c>
      <c r="Y911">
        <v>9</v>
      </c>
      <c r="Z911">
        <v>11</v>
      </c>
      <c r="AA911">
        <v>2.2000000000000002</v>
      </c>
      <c r="AC911" s="22">
        <v>1538</v>
      </c>
      <c r="AD911" s="23">
        <v>17</v>
      </c>
      <c r="AE911" s="23">
        <v>5</v>
      </c>
      <c r="AF911" s="22">
        <v>80</v>
      </c>
      <c r="AG911" s="22">
        <v>105</v>
      </c>
      <c r="AH911" s="22">
        <v>21</v>
      </c>
      <c r="AI911" s="22">
        <v>1.2</v>
      </c>
      <c r="AJ911" s="22">
        <v>85</v>
      </c>
      <c r="AK911" s="24">
        <v>0</v>
      </c>
      <c r="AL911" s="24" t="e">
        <f>Tabla_Estadisticas[[#This Row],[E1_Pts_Saque]]+Tabla_Estadisticas[[#This Row],[E1_Error_Saque]]/Tabla_Estadisticas[[#This Row],[E1_Total_Saques]]</f>
        <v>#DIV/0!</v>
      </c>
      <c r="AM911" s="24" t="e">
        <f>Tabla_Estadisticas[[#This Row],[E1_Pts_Contraataque]]/Tabla_Estadisticas[[#This Row],[E1_Total_Saques]]</f>
        <v>#DIV/0!</v>
      </c>
      <c r="AN911" s="22">
        <v>61</v>
      </c>
      <c r="AO911" s="22">
        <v>97</v>
      </c>
      <c r="AP911" s="22">
        <v>12</v>
      </c>
      <c r="AQ911" s="22">
        <v>0</v>
      </c>
      <c r="AR911" s="22">
        <v>84</v>
      </c>
      <c r="AS911" s="25">
        <v>6</v>
      </c>
      <c r="AT911" s="24" t="e">
        <f>Tabla_Estadisticas[[#This Row],[E2_Pts_Saque]]+Tabla_Estadisticas[[#This Row],[E2_Error_Saque]]/Tabla_Estadisticas[[#This Row],[E2_Total_Saques]]</f>
        <v>#DIV/0!</v>
      </c>
      <c r="AU911" s="24" t="e">
        <f>Tabla_Estadisticas[[#This Row],[E2_Pts_Contraataque]]/Tabla_Estadisticas[[#This Row],[E2_Pts_Totales]]</f>
        <v>#DIV/0!</v>
      </c>
      <c r="AW911" s="30">
        <v>1539</v>
      </c>
      <c r="AX911" s="31">
        <v>42064</v>
      </c>
      <c r="AY911" s="30">
        <f>_xlfn.XLOOKUP(Auxiliar!A1540,Equipos!$B$2:$B$24,Equipos!$A$2:$A$24,"error",0)</f>
        <v>5</v>
      </c>
      <c r="AZ911" s="30">
        <f>_xlfn.XLOOKUP(Auxiliar!B1540,Equipos!$B$2:$B$24,Equipos!$A$2:$A$24,"error",0)</f>
        <v>17</v>
      </c>
      <c r="BA911" s="30">
        <v>0</v>
      </c>
      <c r="BB911" s="30">
        <v>3</v>
      </c>
    </row>
    <row r="912" spans="1:54" x14ac:dyDescent="0.25">
      <c r="A912" t="s">
        <v>72</v>
      </c>
      <c r="B912" t="s">
        <v>54</v>
      </c>
      <c r="L912" t="s">
        <v>77</v>
      </c>
      <c r="M912" t="s">
        <v>51</v>
      </c>
      <c r="N912" t="s">
        <v>132</v>
      </c>
      <c r="O912" s="2">
        <v>0.59</v>
      </c>
      <c r="P912" s="2">
        <v>13</v>
      </c>
      <c r="Q912" t="s">
        <v>69</v>
      </c>
      <c r="R912" t="s">
        <v>49</v>
      </c>
      <c r="S912">
        <v>3.33</v>
      </c>
      <c r="T912">
        <v>1</v>
      </c>
      <c r="U912">
        <v>22</v>
      </c>
      <c r="V912">
        <v>24</v>
      </c>
      <c r="W912" s="2">
        <v>0.41</v>
      </c>
      <c r="X912" s="2">
        <v>13</v>
      </c>
      <c r="Y912">
        <v>5</v>
      </c>
      <c r="Z912">
        <v>7</v>
      </c>
      <c r="AA912">
        <v>2.33</v>
      </c>
      <c r="AC912" s="26">
        <v>1539</v>
      </c>
      <c r="AD912" s="27">
        <v>5</v>
      </c>
      <c r="AE912" s="27">
        <v>17</v>
      </c>
      <c r="AF912" s="26">
        <v>35</v>
      </c>
      <c r="AG912" s="26">
        <v>55</v>
      </c>
      <c r="AH912" s="26">
        <v>9</v>
      </c>
      <c r="AI912" s="26">
        <v>0.67</v>
      </c>
      <c r="AJ912" s="26">
        <v>60</v>
      </c>
      <c r="AK912" s="28">
        <v>4</v>
      </c>
      <c r="AL912" s="28" t="e">
        <f>Tabla_Estadisticas[[#This Row],[E1_Pts_Saque]]+Tabla_Estadisticas[[#This Row],[E1_Error_Saque]]/Tabla_Estadisticas[[#This Row],[E1_Total_Saques]]</f>
        <v>#DIV/0!</v>
      </c>
      <c r="AM912" s="28" t="e">
        <f>Tabla_Estadisticas[[#This Row],[E1_Pts_Contraataque]]/Tabla_Estadisticas[[#This Row],[E1_Total_Saques]]</f>
        <v>#DIV/0!</v>
      </c>
      <c r="AN912" s="26">
        <v>53</v>
      </c>
      <c r="AO912" s="26">
        <v>73</v>
      </c>
      <c r="AP912" s="26">
        <v>13</v>
      </c>
      <c r="AQ912" s="26">
        <v>1.33</v>
      </c>
      <c r="AR912" s="26">
        <v>46</v>
      </c>
      <c r="AS912" s="29">
        <v>2</v>
      </c>
      <c r="AT912" s="28" t="e">
        <f>Tabla_Estadisticas[[#This Row],[E2_Pts_Saque]]+Tabla_Estadisticas[[#This Row],[E2_Error_Saque]]/Tabla_Estadisticas[[#This Row],[E2_Total_Saques]]</f>
        <v>#DIV/0!</v>
      </c>
      <c r="AU912" s="28" t="e">
        <f>Tabla_Estadisticas[[#This Row],[E2_Pts_Contraataque]]/Tabla_Estadisticas[[#This Row],[E2_Pts_Totales]]</f>
        <v>#DIV/0!</v>
      </c>
      <c r="AW912" s="22">
        <v>1540</v>
      </c>
      <c r="AX912" s="32">
        <v>42062</v>
      </c>
      <c r="AY912" s="22">
        <f>_xlfn.XLOOKUP(Auxiliar!A1541,Equipos!$B$2:$B$24,Equipos!$A$2:$A$24,"error",0)</f>
        <v>21</v>
      </c>
      <c r="AZ912" s="22">
        <f>_xlfn.XLOOKUP(Auxiliar!B1541,Equipos!$B$2:$B$24,Equipos!$A$2:$A$24,"error",0)</f>
        <v>20</v>
      </c>
      <c r="BA912" s="22">
        <v>0</v>
      </c>
      <c r="BB912" s="22">
        <v>3</v>
      </c>
    </row>
    <row r="913" spans="1:54" x14ac:dyDescent="0.25">
      <c r="A913" t="s">
        <v>71</v>
      </c>
      <c r="B913" t="s">
        <v>101</v>
      </c>
      <c r="L913" t="s">
        <v>77</v>
      </c>
      <c r="M913" t="s">
        <v>44</v>
      </c>
      <c r="N913" t="s">
        <v>66</v>
      </c>
      <c r="O913" s="2">
        <v>0.44</v>
      </c>
      <c r="P913" s="2">
        <v>22</v>
      </c>
      <c r="Q913" t="s">
        <v>58</v>
      </c>
      <c r="R913" t="s">
        <v>79</v>
      </c>
      <c r="S913">
        <v>1.6</v>
      </c>
      <c r="T913">
        <v>6</v>
      </c>
      <c r="U913">
        <v>19</v>
      </c>
      <c r="V913">
        <v>30</v>
      </c>
      <c r="W913" s="2">
        <v>0.37</v>
      </c>
      <c r="X913" s="2">
        <v>13</v>
      </c>
      <c r="Y913">
        <v>10</v>
      </c>
      <c r="Z913">
        <v>10</v>
      </c>
      <c r="AA913">
        <v>2</v>
      </c>
      <c r="AC913" s="22">
        <v>1540</v>
      </c>
      <c r="AD913" s="23">
        <v>21</v>
      </c>
      <c r="AE913" s="23">
        <v>20</v>
      </c>
      <c r="AF913" s="22">
        <v>47</v>
      </c>
      <c r="AG913" s="22">
        <v>72</v>
      </c>
      <c r="AH913" s="22">
        <v>14</v>
      </c>
      <c r="AI913" s="22">
        <v>0.67</v>
      </c>
      <c r="AJ913" s="22">
        <v>63</v>
      </c>
      <c r="AK913" s="24">
        <v>4</v>
      </c>
      <c r="AL913" s="24" t="e">
        <f>Tabla_Estadisticas[[#This Row],[E1_Pts_Saque]]+Tabla_Estadisticas[[#This Row],[E1_Error_Saque]]/Tabla_Estadisticas[[#This Row],[E1_Total_Saques]]</f>
        <v>#DIV/0!</v>
      </c>
      <c r="AM913" s="24" t="e">
        <f>Tabla_Estadisticas[[#This Row],[E1_Pts_Contraataque]]/Tabla_Estadisticas[[#This Row],[E1_Total_Saques]]</f>
        <v>#DIV/0!</v>
      </c>
      <c r="AN913" s="22">
        <v>56</v>
      </c>
      <c r="AO913" s="22">
        <v>79</v>
      </c>
      <c r="AP913" s="22">
        <v>16</v>
      </c>
      <c r="AQ913" s="22">
        <v>1.33</v>
      </c>
      <c r="AR913" s="22">
        <v>58</v>
      </c>
      <c r="AS913" s="25">
        <v>2</v>
      </c>
      <c r="AT913" s="24" t="e">
        <f>Tabla_Estadisticas[[#This Row],[E2_Pts_Saque]]+Tabla_Estadisticas[[#This Row],[E2_Error_Saque]]/Tabla_Estadisticas[[#This Row],[E2_Total_Saques]]</f>
        <v>#DIV/0!</v>
      </c>
      <c r="AU913" s="24" t="e">
        <f>Tabla_Estadisticas[[#This Row],[E2_Pts_Contraataque]]/Tabla_Estadisticas[[#This Row],[E2_Pts_Totales]]</f>
        <v>#DIV/0!</v>
      </c>
      <c r="AW913" s="30">
        <v>1541</v>
      </c>
      <c r="AX913" s="31">
        <v>42066</v>
      </c>
      <c r="AY913" s="30">
        <f>_xlfn.XLOOKUP(Auxiliar!A1542,Equipos!$B$2:$B$24,Equipos!$A$2:$A$24,"error",0)</f>
        <v>20</v>
      </c>
      <c r="AZ913" s="30">
        <f>_xlfn.XLOOKUP(Auxiliar!B1542,Equipos!$B$2:$B$24,Equipos!$A$2:$A$24,"error",0)</f>
        <v>21</v>
      </c>
      <c r="BA913" s="30">
        <v>3</v>
      </c>
      <c r="BB913" s="30">
        <v>0</v>
      </c>
    </row>
    <row r="914" spans="1:54" x14ac:dyDescent="0.25">
      <c r="A914" t="s">
        <v>53</v>
      </c>
      <c r="B914" t="s">
        <v>190</v>
      </c>
      <c r="L914" t="s">
        <v>60</v>
      </c>
      <c r="M914" t="s">
        <v>50</v>
      </c>
      <c r="N914" t="s">
        <v>107</v>
      </c>
      <c r="O914" s="2">
        <v>0.57999999999999996</v>
      </c>
      <c r="P914" s="2">
        <v>18</v>
      </c>
      <c r="Q914" t="s">
        <v>77</v>
      </c>
      <c r="R914" t="s">
        <v>79</v>
      </c>
      <c r="S914">
        <v>2.67</v>
      </c>
      <c r="T914">
        <v>7</v>
      </c>
      <c r="U914">
        <v>24</v>
      </c>
      <c r="V914">
        <v>30</v>
      </c>
      <c r="W914" s="2">
        <v>0.46</v>
      </c>
      <c r="X914" s="2">
        <v>10</v>
      </c>
      <c r="Y914">
        <v>9</v>
      </c>
      <c r="Z914">
        <v>11</v>
      </c>
      <c r="AA914">
        <v>3.67</v>
      </c>
      <c r="AC914" s="26">
        <v>1541</v>
      </c>
      <c r="AD914" s="27">
        <v>20</v>
      </c>
      <c r="AE914" s="27">
        <v>21</v>
      </c>
      <c r="AF914" s="26">
        <v>53</v>
      </c>
      <c r="AG914" s="26">
        <v>73</v>
      </c>
      <c r="AH914" s="26">
        <v>8</v>
      </c>
      <c r="AI914" s="26">
        <v>1.67</v>
      </c>
      <c r="AJ914" s="26">
        <v>41</v>
      </c>
      <c r="AK914" s="28">
        <v>1</v>
      </c>
      <c r="AL914" s="28" t="e">
        <f>Tabla_Estadisticas[[#This Row],[E1_Pts_Saque]]+Tabla_Estadisticas[[#This Row],[E1_Error_Saque]]/Tabla_Estadisticas[[#This Row],[E1_Total_Saques]]</f>
        <v>#DIV/0!</v>
      </c>
      <c r="AM914" s="28" t="e">
        <f>Tabla_Estadisticas[[#This Row],[E1_Pts_Contraataque]]/Tabla_Estadisticas[[#This Row],[E1_Total_Saques]]</f>
        <v>#DIV/0!</v>
      </c>
      <c r="AN914" s="26">
        <v>35</v>
      </c>
      <c r="AO914" s="26">
        <v>49</v>
      </c>
      <c r="AP914" s="26">
        <v>8</v>
      </c>
      <c r="AQ914" s="26">
        <v>0.33</v>
      </c>
      <c r="AR914" s="26">
        <v>65</v>
      </c>
      <c r="AS914" s="29">
        <v>5</v>
      </c>
      <c r="AT914" s="28" t="e">
        <f>Tabla_Estadisticas[[#This Row],[E2_Pts_Saque]]+Tabla_Estadisticas[[#This Row],[E2_Error_Saque]]/Tabla_Estadisticas[[#This Row],[E2_Total_Saques]]</f>
        <v>#DIV/0!</v>
      </c>
      <c r="AU914" s="28" t="e">
        <f>Tabla_Estadisticas[[#This Row],[E2_Pts_Contraataque]]/Tabla_Estadisticas[[#This Row],[E2_Pts_Totales]]</f>
        <v>#DIV/0!</v>
      </c>
      <c r="AW914" s="22">
        <v>1542</v>
      </c>
      <c r="AX914" s="32">
        <v>42060</v>
      </c>
      <c r="AY914" s="22">
        <f>_xlfn.XLOOKUP(Auxiliar!A1543,Equipos!$B$2:$B$24,Equipos!$A$2:$A$24,"error",0)</f>
        <v>14</v>
      </c>
      <c r="AZ914" s="22">
        <f>_xlfn.XLOOKUP(Auxiliar!B1543,Equipos!$B$2:$B$24,Equipos!$A$2:$A$24,"error",0)</f>
        <v>8</v>
      </c>
      <c r="BA914" s="22">
        <v>2</v>
      </c>
      <c r="BB914" s="22">
        <v>3</v>
      </c>
    </row>
    <row r="915" spans="1:54" x14ac:dyDescent="0.25">
      <c r="A915" t="s">
        <v>100</v>
      </c>
      <c r="B915" t="s">
        <v>63</v>
      </c>
      <c r="L915" t="s">
        <v>69</v>
      </c>
      <c r="M915" t="s">
        <v>49</v>
      </c>
      <c r="N915" t="s">
        <v>103</v>
      </c>
      <c r="O915" s="2">
        <v>0.54</v>
      </c>
      <c r="P915" s="2">
        <v>18</v>
      </c>
      <c r="Q915" t="s">
        <v>77</v>
      </c>
      <c r="R915" t="s">
        <v>45</v>
      </c>
      <c r="S915">
        <v>2.75</v>
      </c>
      <c r="T915">
        <v>12</v>
      </c>
      <c r="U915">
        <v>20</v>
      </c>
      <c r="V915">
        <v>41</v>
      </c>
      <c r="W915" s="2">
        <v>0.52</v>
      </c>
      <c r="X915" s="2">
        <v>20</v>
      </c>
      <c r="Y915">
        <v>4</v>
      </c>
      <c r="Z915">
        <v>6</v>
      </c>
      <c r="AA915">
        <v>1.5</v>
      </c>
      <c r="AC915" s="22">
        <v>1542</v>
      </c>
      <c r="AD915" s="23">
        <v>14</v>
      </c>
      <c r="AE915" s="23">
        <v>8</v>
      </c>
      <c r="AF915" s="22">
        <v>85</v>
      </c>
      <c r="AG915" s="22">
        <v>109</v>
      </c>
      <c r="AH915" s="22">
        <v>16</v>
      </c>
      <c r="AI915" s="22">
        <v>0.4</v>
      </c>
      <c r="AJ915" s="22">
        <v>92</v>
      </c>
      <c r="AK915" s="24">
        <v>5</v>
      </c>
      <c r="AL915" s="24" t="e">
        <f>Tabla_Estadisticas[[#This Row],[E1_Pts_Saque]]+Tabla_Estadisticas[[#This Row],[E1_Error_Saque]]/Tabla_Estadisticas[[#This Row],[E1_Total_Saques]]</f>
        <v>#DIV/0!</v>
      </c>
      <c r="AM915" s="24" t="e">
        <f>Tabla_Estadisticas[[#This Row],[E1_Pts_Contraataque]]/Tabla_Estadisticas[[#This Row],[E1_Total_Saques]]</f>
        <v>#DIV/0!</v>
      </c>
      <c r="AN915" s="22">
        <v>80</v>
      </c>
      <c r="AO915" s="22">
        <v>108</v>
      </c>
      <c r="AP915" s="22">
        <v>16</v>
      </c>
      <c r="AQ915" s="22">
        <v>1</v>
      </c>
      <c r="AR915" s="22">
        <v>93</v>
      </c>
      <c r="AS915" s="25">
        <v>2</v>
      </c>
      <c r="AT915" s="24" t="e">
        <f>Tabla_Estadisticas[[#This Row],[E2_Pts_Saque]]+Tabla_Estadisticas[[#This Row],[E2_Error_Saque]]/Tabla_Estadisticas[[#This Row],[E2_Total_Saques]]</f>
        <v>#DIV/0!</v>
      </c>
      <c r="AU915" s="24" t="e">
        <f>Tabla_Estadisticas[[#This Row],[E2_Pts_Contraataque]]/Tabla_Estadisticas[[#This Row],[E2_Pts_Totales]]</f>
        <v>#DIV/0!</v>
      </c>
      <c r="AW915" s="30">
        <v>1543</v>
      </c>
      <c r="AX915" s="31">
        <v>42060</v>
      </c>
      <c r="AY915" s="30">
        <f>_xlfn.XLOOKUP(Auxiliar!A1544,Equipos!$B$2:$B$24,Equipos!$A$2:$A$24,"error",0)</f>
        <v>15</v>
      </c>
      <c r="AZ915" s="30">
        <f>_xlfn.XLOOKUP(Auxiliar!B1544,Equipos!$B$2:$B$24,Equipos!$A$2:$A$24,"error",0)</f>
        <v>13</v>
      </c>
      <c r="BA915" s="30">
        <v>0</v>
      </c>
      <c r="BB915" s="30">
        <v>3</v>
      </c>
    </row>
    <row r="916" spans="1:54" x14ac:dyDescent="0.25">
      <c r="A916" t="s">
        <v>41</v>
      </c>
      <c r="B916" t="s">
        <v>82</v>
      </c>
      <c r="L916" t="s">
        <v>98</v>
      </c>
      <c r="M916" t="s">
        <v>79</v>
      </c>
      <c r="N916" t="s">
        <v>106</v>
      </c>
      <c r="O916" s="2">
        <v>0.52</v>
      </c>
      <c r="P916" s="2">
        <v>13</v>
      </c>
      <c r="Q916" t="s">
        <v>58</v>
      </c>
      <c r="R916" t="s">
        <v>69</v>
      </c>
      <c r="S916">
        <v>3</v>
      </c>
      <c r="T916">
        <v>0</v>
      </c>
      <c r="U916">
        <v>21</v>
      </c>
      <c r="V916">
        <v>31</v>
      </c>
      <c r="W916" s="2">
        <v>0.46</v>
      </c>
      <c r="X916" s="2">
        <v>12</v>
      </c>
      <c r="Y916">
        <v>3</v>
      </c>
      <c r="Z916">
        <v>5</v>
      </c>
      <c r="AA916">
        <v>1.67</v>
      </c>
      <c r="AC916" s="26">
        <v>1543</v>
      </c>
      <c r="AD916" s="27">
        <v>15</v>
      </c>
      <c r="AE916" s="27">
        <v>13</v>
      </c>
      <c r="AF916" s="26">
        <v>32</v>
      </c>
      <c r="AG916" s="26">
        <v>56</v>
      </c>
      <c r="AH916" s="26">
        <v>11</v>
      </c>
      <c r="AI916" s="26">
        <v>1.33</v>
      </c>
      <c r="AJ916" s="26">
        <v>56</v>
      </c>
      <c r="AK916" s="28">
        <v>10</v>
      </c>
      <c r="AL916" s="28" t="e">
        <f>Tabla_Estadisticas[[#This Row],[E1_Pts_Saque]]+Tabla_Estadisticas[[#This Row],[E1_Error_Saque]]/Tabla_Estadisticas[[#This Row],[E1_Total_Saques]]</f>
        <v>#DIV/0!</v>
      </c>
      <c r="AM916" s="28" t="e">
        <f>Tabla_Estadisticas[[#This Row],[E1_Pts_Contraataque]]/Tabla_Estadisticas[[#This Row],[E1_Total_Saques]]</f>
        <v>#DIV/0!</v>
      </c>
      <c r="AN916" s="26">
        <v>51</v>
      </c>
      <c r="AO916" s="26">
        <v>74</v>
      </c>
      <c r="AP916" s="26">
        <v>18</v>
      </c>
      <c r="AQ916" s="26">
        <v>3.33</v>
      </c>
      <c r="AR916" s="26">
        <v>45</v>
      </c>
      <c r="AS916" s="29">
        <v>4</v>
      </c>
      <c r="AT916" s="28" t="e">
        <f>Tabla_Estadisticas[[#This Row],[E2_Pts_Saque]]+Tabla_Estadisticas[[#This Row],[E2_Error_Saque]]/Tabla_Estadisticas[[#This Row],[E2_Total_Saques]]</f>
        <v>#DIV/0!</v>
      </c>
      <c r="AU916" s="28" t="e">
        <f>Tabla_Estadisticas[[#This Row],[E2_Pts_Contraataque]]/Tabla_Estadisticas[[#This Row],[E2_Pts_Totales]]</f>
        <v>#DIV/0!</v>
      </c>
      <c r="AW916" s="22">
        <v>1544</v>
      </c>
      <c r="AX916" s="32">
        <v>42063</v>
      </c>
      <c r="AY916" s="22">
        <f>_xlfn.XLOOKUP(Auxiliar!A1545,Equipos!$B$2:$B$24,Equipos!$A$2:$A$24,"error",0)</f>
        <v>18</v>
      </c>
      <c r="AZ916" s="22">
        <f>_xlfn.XLOOKUP(Auxiliar!B1545,Equipos!$B$2:$B$24,Equipos!$A$2:$A$24,"error",0)</f>
        <v>7</v>
      </c>
      <c r="BA916" s="22">
        <v>1</v>
      </c>
      <c r="BB916" s="22">
        <v>3</v>
      </c>
    </row>
    <row r="917" spans="1:54" x14ac:dyDescent="0.25">
      <c r="A917" t="s">
        <v>82</v>
      </c>
      <c r="B917" t="s">
        <v>92</v>
      </c>
      <c r="L917" t="s">
        <v>49</v>
      </c>
      <c r="M917" t="s">
        <v>110</v>
      </c>
      <c r="N917" t="s">
        <v>116</v>
      </c>
      <c r="O917" s="2">
        <v>0.42</v>
      </c>
      <c r="P917" s="2">
        <v>18</v>
      </c>
      <c r="Q917" t="s">
        <v>47</v>
      </c>
      <c r="R917" t="s">
        <v>98</v>
      </c>
      <c r="S917">
        <v>0.4</v>
      </c>
      <c r="T917">
        <v>6</v>
      </c>
      <c r="U917">
        <v>31</v>
      </c>
      <c r="V917">
        <v>42</v>
      </c>
      <c r="W917" s="2">
        <v>0.41</v>
      </c>
      <c r="X917" s="2">
        <v>17</v>
      </c>
      <c r="Y917">
        <v>10</v>
      </c>
      <c r="Z917">
        <v>10</v>
      </c>
      <c r="AA917">
        <v>2</v>
      </c>
      <c r="AC917" s="22">
        <v>1544</v>
      </c>
      <c r="AD917" s="23">
        <v>18</v>
      </c>
      <c r="AE917" s="23">
        <v>7</v>
      </c>
      <c r="AF917" s="22">
        <v>70</v>
      </c>
      <c r="AG917" s="22">
        <v>100</v>
      </c>
      <c r="AH917" s="22">
        <v>18</v>
      </c>
      <c r="AI917" s="22">
        <v>0.5</v>
      </c>
      <c r="AJ917" s="22">
        <v>93</v>
      </c>
      <c r="AK917" s="24">
        <v>8</v>
      </c>
      <c r="AL917" s="24" t="e">
        <f>Tabla_Estadisticas[[#This Row],[E1_Pts_Saque]]+Tabla_Estadisticas[[#This Row],[E1_Error_Saque]]/Tabla_Estadisticas[[#This Row],[E1_Total_Saques]]</f>
        <v>#DIV/0!</v>
      </c>
      <c r="AM917" s="24" t="e">
        <f>Tabla_Estadisticas[[#This Row],[E1_Pts_Contraataque]]/Tabla_Estadisticas[[#This Row],[E1_Total_Saques]]</f>
        <v>#DIV/0!</v>
      </c>
      <c r="AN917" s="22">
        <v>79</v>
      </c>
      <c r="AO917" s="22">
        <v>109</v>
      </c>
      <c r="AP917" s="22">
        <v>16</v>
      </c>
      <c r="AQ917" s="22">
        <v>2</v>
      </c>
      <c r="AR917" s="22">
        <v>82</v>
      </c>
      <c r="AS917" s="25">
        <v>2</v>
      </c>
      <c r="AT917" s="24" t="e">
        <f>Tabla_Estadisticas[[#This Row],[E2_Pts_Saque]]+Tabla_Estadisticas[[#This Row],[E2_Error_Saque]]/Tabla_Estadisticas[[#This Row],[E2_Total_Saques]]</f>
        <v>#DIV/0!</v>
      </c>
      <c r="AU917" s="24" t="e">
        <f>Tabla_Estadisticas[[#This Row],[E2_Pts_Contraataque]]/Tabla_Estadisticas[[#This Row],[E2_Pts_Totales]]</f>
        <v>#DIV/0!</v>
      </c>
      <c r="AW917" s="30">
        <v>1545</v>
      </c>
      <c r="AX917" s="31">
        <v>42060</v>
      </c>
      <c r="AY917" s="30">
        <f>_xlfn.XLOOKUP(Auxiliar!A1546,Equipos!$B$2:$B$24,Equipos!$A$2:$A$24,"error",0)</f>
        <v>12</v>
      </c>
      <c r="AZ917" s="30">
        <f>_xlfn.XLOOKUP(Auxiliar!B1546,Equipos!$B$2:$B$24,Equipos!$A$2:$A$24,"error",0)</f>
        <v>2</v>
      </c>
      <c r="BA917" s="30">
        <v>3</v>
      </c>
      <c r="BB917" s="30">
        <v>0</v>
      </c>
    </row>
    <row r="918" spans="1:54" x14ac:dyDescent="0.25">
      <c r="A918" t="s">
        <v>63</v>
      </c>
      <c r="B918" t="s">
        <v>41</v>
      </c>
      <c r="L918" t="s">
        <v>50</v>
      </c>
      <c r="M918" t="s">
        <v>69</v>
      </c>
      <c r="N918" t="s">
        <v>127</v>
      </c>
      <c r="O918" s="2">
        <v>0.72</v>
      </c>
      <c r="P918" s="2">
        <v>17</v>
      </c>
      <c r="Q918" t="s">
        <v>77</v>
      </c>
      <c r="R918" t="s">
        <v>47</v>
      </c>
      <c r="S918">
        <v>2</v>
      </c>
      <c r="T918">
        <v>3</v>
      </c>
      <c r="U918">
        <v>23</v>
      </c>
      <c r="V918">
        <v>18</v>
      </c>
      <c r="W918" s="2">
        <v>0.3</v>
      </c>
      <c r="X918" s="2">
        <v>8</v>
      </c>
      <c r="Y918">
        <v>5</v>
      </c>
      <c r="Z918">
        <v>7</v>
      </c>
      <c r="AA918">
        <v>2.33</v>
      </c>
      <c r="AC918" s="26">
        <v>1545</v>
      </c>
      <c r="AD918" s="27">
        <v>12</v>
      </c>
      <c r="AE918" s="27">
        <v>2</v>
      </c>
      <c r="AF918" s="26">
        <v>61</v>
      </c>
      <c r="AG918" s="26">
        <v>77</v>
      </c>
      <c r="AH918" s="26">
        <v>10</v>
      </c>
      <c r="AI918" s="26">
        <v>0.67</v>
      </c>
      <c r="AJ918" s="26">
        <v>65</v>
      </c>
      <c r="AK918" s="28">
        <v>1</v>
      </c>
      <c r="AL918" s="28" t="e">
        <f>Tabla_Estadisticas[[#This Row],[E1_Pts_Saque]]+Tabla_Estadisticas[[#This Row],[E1_Error_Saque]]/Tabla_Estadisticas[[#This Row],[E1_Total_Saques]]</f>
        <v>#DIV/0!</v>
      </c>
      <c r="AM918" s="28" t="e">
        <f>Tabla_Estadisticas[[#This Row],[E1_Pts_Contraataque]]/Tabla_Estadisticas[[#This Row],[E1_Total_Saques]]</f>
        <v>#DIV/0!</v>
      </c>
      <c r="AN918" s="26">
        <v>51</v>
      </c>
      <c r="AO918" s="26">
        <v>71</v>
      </c>
      <c r="AP918" s="26">
        <v>6</v>
      </c>
      <c r="AQ918" s="26">
        <v>0.33</v>
      </c>
      <c r="AR918" s="26">
        <v>67</v>
      </c>
      <c r="AS918" s="29">
        <v>2</v>
      </c>
      <c r="AT918" s="28" t="e">
        <f>Tabla_Estadisticas[[#This Row],[E2_Pts_Saque]]+Tabla_Estadisticas[[#This Row],[E2_Error_Saque]]/Tabla_Estadisticas[[#This Row],[E2_Total_Saques]]</f>
        <v>#DIV/0!</v>
      </c>
      <c r="AU918" s="28" t="e">
        <f>Tabla_Estadisticas[[#This Row],[E2_Pts_Contraataque]]/Tabla_Estadisticas[[#This Row],[E2_Pts_Totales]]</f>
        <v>#DIV/0!</v>
      </c>
      <c r="AW918" s="22">
        <v>1546</v>
      </c>
      <c r="AX918" s="32">
        <v>42063</v>
      </c>
      <c r="AY918" s="22">
        <f>_xlfn.XLOOKUP(Auxiliar!A1547,Equipos!$B$2:$B$24,Equipos!$A$2:$A$24,"error",0)</f>
        <v>8</v>
      </c>
      <c r="AZ918" s="22">
        <f>_xlfn.XLOOKUP(Auxiliar!B1547,Equipos!$B$2:$B$24,Equipos!$A$2:$A$24,"error",0)</f>
        <v>14</v>
      </c>
      <c r="BA918" s="22">
        <v>3</v>
      </c>
      <c r="BB918" s="22">
        <v>0</v>
      </c>
    </row>
    <row r="919" spans="1:54" x14ac:dyDescent="0.25">
      <c r="A919" t="s">
        <v>190</v>
      </c>
      <c r="B919" t="s">
        <v>100</v>
      </c>
      <c r="L919" t="s">
        <v>79</v>
      </c>
      <c r="M919" t="s">
        <v>132</v>
      </c>
      <c r="N919" t="s">
        <v>141</v>
      </c>
      <c r="O919" s="2">
        <v>0.25</v>
      </c>
      <c r="P919" s="2">
        <v>12</v>
      </c>
      <c r="Q919" t="s">
        <v>69</v>
      </c>
      <c r="R919" t="s">
        <v>50</v>
      </c>
      <c r="S919">
        <v>1.75</v>
      </c>
      <c r="T919">
        <v>10</v>
      </c>
      <c r="U919">
        <v>19</v>
      </c>
      <c r="V919">
        <v>33</v>
      </c>
      <c r="W919" s="2">
        <v>0.5</v>
      </c>
      <c r="X919" s="2">
        <v>13</v>
      </c>
      <c r="Y919">
        <v>12</v>
      </c>
      <c r="Z919">
        <v>8</v>
      </c>
      <c r="AA919">
        <v>2</v>
      </c>
      <c r="AC919" s="22">
        <v>1546</v>
      </c>
      <c r="AD919" s="23">
        <v>8</v>
      </c>
      <c r="AE919" s="23">
        <v>14</v>
      </c>
      <c r="AF919" s="22">
        <v>60</v>
      </c>
      <c r="AG919" s="22">
        <v>73</v>
      </c>
      <c r="AH919" s="22">
        <v>11</v>
      </c>
      <c r="AI919" s="22">
        <v>3</v>
      </c>
      <c r="AJ919" s="22">
        <v>45</v>
      </c>
      <c r="AK919" s="24">
        <v>7</v>
      </c>
      <c r="AL919" s="24" t="e">
        <f>Tabla_Estadisticas[[#This Row],[E1_Pts_Saque]]+Tabla_Estadisticas[[#This Row],[E1_Error_Saque]]/Tabla_Estadisticas[[#This Row],[E1_Total_Saques]]</f>
        <v>#DIV/0!</v>
      </c>
      <c r="AM919" s="24" t="e">
        <f>Tabla_Estadisticas[[#This Row],[E1_Pts_Contraataque]]/Tabla_Estadisticas[[#This Row],[E1_Total_Saques]]</f>
        <v>#DIV/0!</v>
      </c>
      <c r="AN919" s="22">
        <v>31</v>
      </c>
      <c r="AO919" s="22">
        <v>52</v>
      </c>
      <c r="AP919" s="22">
        <v>7</v>
      </c>
      <c r="AQ919" s="22">
        <v>0.67</v>
      </c>
      <c r="AR919" s="22">
        <v>62</v>
      </c>
      <c r="AS919" s="25">
        <v>13</v>
      </c>
      <c r="AT919" s="24" t="e">
        <f>Tabla_Estadisticas[[#This Row],[E2_Pts_Saque]]+Tabla_Estadisticas[[#This Row],[E2_Error_Saque]]/Tabla_Estadisticas[[#This Row],[E2_Total_Saques]]</f>
        <v>#DIV/0!</v>
      </c>
      <c r="AU919" s="24" t="e">
        <f>Tabla_Estadisticas[[#This Row],[E2_Pts_Contraataque]]/Tabla_Estadisticas[[#This Row],[E2_Pts_Totales]]</f>
        <v>#DIV/0!</v>
      </c>
      <c r="AW919" s="30">
        <v>1547</v>
      </c>
      <c r="AX919" s="31">
        <v>42063</v>
      </c>
      <c r="AY919" s="30">
        <f>_xlfn.XLOOKUP(Auxiliar!A1548,Equipos!$B$2:$B$24,Equipos!$A$2:$A$24,"error",0)</f>
        <v>13</v>
      </c>
      <c r="AZ919" s="30">
        <f>_xlfn.XLOOKUP(Auxiliar!B1548,Equipos!$B$2:$B$24,Equipos!$A$2:$A$24,"error",0)</f>
        <v>15</v>
      </c>
      <c r="BA919" s="30">
        <v>3</v>
      </c>
      <c r="BB919" s="30">
        <v>0</v>
      </c>
    </row>
    <row r="920" spans="1:54" x14ac:dyDescent="0.25">
      <c r="A920" t="s">
        <v>101</v>
      </c>
      <c r="B920" t="s">
        <v>53</v>
      </c>
      <c r="L920" t="s">
        <v>47</v>
      </c>
      <c r="M920" t="s">
        <v>45</v>
      </c>
      <c r="N920" t="s">
        <v>142</v>
      </c>
      <c r="O920" s="2">
        <v>0.56999999999999995</v>
      </c>
      <c r="P920" s="2">
        <v>17</v>
      </c>
      <c r="Q920" t="s">
        <v>47</v>
      </c>
      <c r="R920" t="s">
        <v>69</v>
      </c>
      <c r="S920">
        <v>3</v>
      </c>
      <c r="T920">
        <v>2</v>
      </c>
      <c r="U920">
        <v>16</v>
      </c>
      <c r="V920">
        <v>25</v>
      </c>
      <c r="W920" s="2">
        <v>0.4</v>
      </c>
      <c r="X920" s="2">
        <v>12</v>
      </c>
      <c r="Y920">
        <v>8</v>
      </c>
      <c r="Z920">
        <v>4</v>
      </c>
      <c r="AA920">
        <v>1.33</v>
      </c>
      <c r="AC920" s="26">
        <v>1547</v>
      </c>
      <c r="AD920" s="27">
        <v>13</v>
      </c>
      <c r="AE920" s="27">
        <v>15</v>
      </c>
      <c r="AF920" s="26">
        <v>53</v>
      </c>
      <c r="AG920" s="26">
        <v>75</v>
      </c>
      <c r="AH920" s="26">
        <v>9</v>
      </c>
      <c r="AI920" s="26">
        <v>2.67</v>
      </c>
      <c r="AJ920" s="26">
        <v>51</v>
      </c>
      <c r="AK920" s="28">
        <v>6</v>
      </c>
      <c r="AL920" s="28" t="e">
        <f>Tabla_Estadisticas[[#This Row],[E1_Pts_Saque]]+Tabla_Estadisticas[[#This Row],[E1_Error_Saque]]/Tabla_Estadisticas[[#This Row],[E1_Total_Saques]]</f>
        <v>#DIV/0!</v>
      </c>
      <c r="AM920" s="28" t="e">
        <f>Tabla_Estadisticas[[#This Row],[E1_Pts_Contraataque]]/Tabla_Estadisticas[[#This Row],[E1_Total_Saques]]</f>
        <v>#DIV/0!</v>
      </c>
      <c r="AN920" s="26">
        <v>45</v>
      </c>
      <c r="AO920" s="26">
        <v>65</v>
      </c>
      <c r="AP920" s="26">
        <v>14</v>
      </c>
      <c r="AQ920" s="26">
        <v>2</v>
      </c>
      <c r="AR920" s="26">
        <v>66</v>
      </c>
      <c r="AS920" s="29">
        <v>8</v>
      </c>
      <c r="AT920" s="28" t="e">
        <f>Tabla_Estadisticas[[#This Row],[E2_Pts_Saque]]+Tabla_Estadisticas[[#This Row],[E2_Error_Saque]]/Tabla_Estadisticas[[#This Row],[E2_Total_Saques]]</f>
        <v>#DIV/0!</v>
      </c>
      <c r="AU920" s="28" t="e">
        <f>Tabla_Estadisticas[[#This Row],[E2_Pts_Contraataque]]/Tabla_Estadisticas[[#This Row],[E2_Pts_Totales]]</f>
        <v>#DIV/0!</v>
      </c>
      <c r="AW920" s="22">
        <v>1548</v>
      </c>
      <c r="AX920" s="32">
        <v>42066</v>
      </c>
      <c r="AY920" s="22">
        <f>_xlfn.XLOOKUP(Auxiliar!A1549,Equipos!$B$2:$B$24,Equipos!$A$2:$A$24,"error",0)</f>
        <v>7</v>
      </c>
      <c r="AZ920" s="22">
        <f>_xlfn.XLOOKUP(Auxiliar!B1549,Equipos!$B$2:$B$24,Equipos!$A$2:$A$24,"error",0)</f>
        <v>18</v>
      </c>
      <c r="BA920" s="22">
        <v>3</v>
      </c>
      <c r="BB920" s="22">
        <v>1</v>
      </c>
    </row>
    <row r="921" spans="1:54" x14ac:dyDescent="0.25">
      <c r="A921" t="s">
        <v>54</v>
      </c>
      <c r="B921" t="s">
        <v>71</v>
      </c>
      <c r="L921" t="s">
        <v>77</v>
      </c>
      <c r="M921" t="s">
        <v>77</v>
      </c>
      <c r="N921" t="s">
        <v>106</v>
      </c>
      <c r="O921" s="2">
        <v>0.4</v>
      </c>
      <c r="P921" s="2">
        <v>18</v>
      </c>
      <c r="Q921" t="s">
        <v>69</v>
      </c>
      <c r="R921" t="s">
        <v>68</v>
      </c>
      <c r="S921">
        <v>1</v>
      </c>
      <c r="T921">
        <v>14</v>
      </c>
      <c r="U921">
        <v>9</v>
      </c>
      <c r="V921">
        <v>22</v>
      </c>
      <c r="W921" s="2">
        <v>0.5</v>
      </c>
      <c r="X921" s="2">
        <v>15</v>
      </c>
      <c r="Y921">
        <v>3</v>
      </c>
      <c r="Z921">
        <v>4</v>
      </c>
      <c r="AA921">
        <v>1.33</v>
      </c>
      <c r="AC921" s="22">
        <v>1548</v>
      </c>
      <c r="AD921" s="23">
        <v>7</v>
      </c>
      <c r="AE921" s="23">
        <v>18</v>
      </c>
      <c r="AF921" s="22">
        <v>76</v>
      </c>
      <c r="AG921" s="22">
        <v>94</v>
      </c>
      <c r="AH921" s="22">
        <v>10</v>
      </c>
      <c r="AI921" s="22">
        <v>1.75</v>
      </c>
      <c r="AJ921" s="22">
        <v>72</v>
      </c>
      <c r="AK921" s="24">
        <v>4</v>
      </c>
      <c r="AL921" s="24" t="e">
        <f>Tabla_Estadisticas[[#This Row],[E1_Pts_Saque]]+Tabla_Estadisticas[[#This Row],[E1_Error_Saque]]/Tabla_Estadisticas[[#This Row],[E1_Total_Saques]]</f>
        <v>#DIV/0!</v>
      </c>
      <c r="AM921" s="24" t="e">
        <f>Tabla_Estadisticas[[#This Row],[E1_Pts_Contraataque]]/Tabla_Estadisticas[[#This Row],[E1_Total_Saques]]</f>
        <v>#DIV/0!</v>
      </c>
      <c r="AN921" s="22">
        <v>63</v>
      </c>
      <c r="AO921" s="22">
        <v>82</v>
      </c>
      <c r="AP921" s="22">
        <v>10</v>
      </c>
      <c r="AQ921" s="22">
        <v>1</v>
      </c>
      <c r="AR921" s="22">
        <v>84</v>
      </c>
      <c r="AS921" s="25">
        <v>7</v>
      </c>
      <c r="AT921" s="24" t="e">
        <f>Tabla_Estadisticas[[#This Row],[E2_Pts_Saque]]+Tabla_Estadisticas[[#This Row],[E2_Error_Saque]]/Tabla_Estadisticas[[#This Row],[E2_Total_Saques]]</f>
        <v>#DIV/0!</v>
      </c>
      <c r="AU921" s="24" t="e">
        <f>Tabla_Estadisticas[[#This Row],[E2_Pts_Contraataque]]/Tabla_Estadisticas[[#This Row],[E2_Pts_Totales]]</f>
        <v>#DIV/0!</v>
      </c>
      <c r="AW921" s="30">
        <v>1549</v>
      </c>
      <c r="AX921" s="31">
        <v>42063</v>
      </c>
      <c r="AY921" s="30">
        <f>_xlfn.XLOOKUP(Auxiliar!A1550,Equipos!$B$2:$B$24,Equipos!$A$2:$A$24,"error",0)</f>
        <v>2</v>
      </c>
      <c r="AZ921" s="30">
        <f>_xlfn.XLOOKUP(Auxiliar!B1550,Equipos!$B$2:$B$24,Equipos!$A$2:$A$24,"error",0)</f>
        <v>12</v>
      </c>
      <c r="BA921" s="30">
        <v>3</v>
      </c>
      <c r="BB921" s="30">
        <v>1</v>
      </c>
    </row>
    <row r="922" spans="1:54" x14ac:dyDescent="0.25">
      <c r="A922" t="s">
        <v>177</v>
      </c>
      <c r="B922" t="s">
        <v>72</v>
      </c>
      <c r="L922" t="s">
        <v>97</v>
      </c>
      <c r="M922" t="s">
        <v>50</v>
      </c>
      <c r="N922" t="s">
        <v>107</v>
      </c>
      <c r="O922" s="2">
        <v>0.5</v>
      </c>
      <c r="P922" s="2">
        <v>13</v>
      </c>
      <c r="Q922" t="s">
        <v>77</v>
      </c>
      <c r="R922" t="s">
        <v>77</v>
      </c>
      <c r="S922">
        <v>1.67</v>
      </c>
      <c r="T922">
        <v>7</v>
      </c>
      <c r="U922">
        <v>8</v>
      </c>
      <c r="V922">
        <v>21</v>
      </c>
      <c r="W922" s="2">
        <v>0.47</v>
      </c>
      <c r="X922" s="2">
        <v>10</v>
      </c>
      <c r="Y922">
        <v>6</v>
      </c>
      <c r="Z922">
        <v>10</v>
      </c>
      <c r="AA922">
        <v>3.33</v>
      </c>
      <c r="AC922" s="26">
        <v>1549</v>
      </c>
      <c r="AD922" s="27">
        <v>2</v>
      </c>
      <c r="AE922" s="27">
        <v>12</v>
      </c>
      <c r="AF922" s="26">
        <v>74</v>
      </c>
      <c r="AG922" s="26">
        <v>98</v>
      </c>
      <c r="AH922" s="26">
        <v>17</v>
      </c>
      <c r="AI922" s="26">
        <v>2</v>
      </c>
      <c r="AJ922" s="26">
        <v>77</v>
      </c>
      <c r="AK922" s="28">
        <v>3</v>
      </c>
      <c r="AL922" s="28" t="e">
        <f>Tabla_Estadisticas[[#This Row],[E1_Pts_Saque]]+Tabla_Estadisticas[[#This Row],[E1_Error_Saque]]/Tabla_Estadisticas[[#This Row],[E1_Total_Saques]]</f>
        <v>#DIV/0!</v>
      </c>
      <c r="AM922" s="28" t="e">
        <f>Tabla_Estadisticas[[#This Row],[E1_Pts_Contraataque]]/Tabla_Estadisticas[[#This Row],[E1_Total_Saques]]</f>
        <v>#DIV/0!</v>
      </c>
      <c r="AN922" s="26">
        <v>63</v>
      </c>
      <c r="AO922" s="26">
        <v>91</v>
      </c>
      <c r="AP922" s="26">
        <v>14</v>
      </c>
      <c r="AQ922" s="26">
        <v>0.75</v>
      </c>
      <c r="AR922" s="26">
        <v>81</v>
      </c>
      <c r="AS922" s="29">
        <v>8</v>
      </c>
      <c r="AT922" s="28" t="e">
        <f>Tabla_Estadisticas[[#This Row],[E2_Pts_Saque]]+Tabla_Estadisticas[[#This Row],[E2_Error_Saque]]/Tabla_Estadisticas[[#This Row],[E2_Total_Saques]]</f>
        <v>#DIV/0!</v>
      </c>
      <c r="AU922" s="28" t="e">
        <f>Tabla_Estadisticas[[#This Row],[E2_Pts_Contraataque]]/Tabla_Estadisticas[[#This Row],[E2_Pts_Totales]]</f>
        <v>#DIV/0!</v>
      </c>
      <c r="AW922" s="22">
        <v>1550</v>
      </c>
      <c r="AX922" s="32">
        <v>42064</v>
      </c>
      <c r="AY922" s="22">
        <f>_xlfn.XLOOKUP(Auxiliar!A1551,Equipos!$B$2:$B$24,Equipos!$A$2:$A$24,"error",0)</f>
        <v>2</v>
      </c>
      <c r="AZ922" s="22">
        <f>_xlfn.XLOOKUP(Auxiliar!B1551,Equipos!$B$2:$B$24,Equipos!$A$2:$A$24,"error",0)</f>
        <v>12</v>
      </c>
      <c r="BA922" s="22">
        <v>3</v>
      </c>
      <c r="BB922" s="22">
        <v>2</v>
      </c>
    </row>
    <row r="923" spans="1:54" x14ac:dyDescent="0.25">
      <c r="A923" t="s">
        <v>207</v>
      </c>
      <c r="B923" t="s">
        <v>42</v>
      </c>
      <c r="L923" t="s">
        <v>69</v>
      </c>
      <c r="M923" t="s">
        <v>44</v>
      </c>
      <c r="N923" t="s">
        <v>143</v>
      </c>
      <c r="O923" s="2">
        <v>0.51</v>
      </c>
      <c r="P923" s="2">
        <v>33</v>
      </c>
      <c r="Q923" t="s">
        <v>45</v>
      </c>
      <c r="R923" t="s">
        <v>49</v>
      </c>
      <c r="S923">
        <v>2</v>
      </c>
      <c r="T923">
        <v>6</v>
      </c>
      <c r="U923">
        <v>12</v>
      </c>
      <c r="V923">
        <v>36</v>
      </c>
      <c r="W923" s="2">
        <v>0.45</v>
      </c>
      <c r="X923" s="2">
        <v>22</v>
      </c>
      <c r="Y923">
        <v>6</v>
      </c>
      <c r="Z923">
        <v>15</v>
      </c>
      <c r="AA923">
        <v>3</v>
      </c>
      <c r="AC923" s="22">
        <v>1550</v>
      </c>
      <c r="AD923" s="23">
        <v>2</v>
      </c>
      <c r="AE923" s="23">
        <v>12</v>
      </c>
      <c r="AF923" s="22">
        <v>74</v>
      </c>
      <c r="AG923" s="22">
        <v>105</v>
      </c>
      <c r="AH923" s="22">
        <v>12</v>
      </c>
      <c r="AI923" s="22">
        <v>1.4</v>
      </c>
      <c r="AJ923" s="22">
        <v>80</v>
      </c>
      <c r="AK923" s="24">
        <v>6</v>
      </c>
      <c r="AL923" s="24" t="e">
        <f>Tabla_Estadisticas[[#This Row],[E1_Pts_Saque]]+Tabla_Estadisticas[[#This Row],[E1_Error_Saque]]/Tabla_Estadisticas[[#This Row],[E1_Total_Saques]]</f>
        <v>#DIV/0!</v>
      </c>
      <c r="AM923" s="24" t="e">
        <f>Tabla_Estadisticas[[#This Row],[E1_Pts_Contraataque]]/Tabla_Estadisticas[[#This Row],[E1_Total_Saques]]</f>
        <v>#DIV/0!</v>
      </c>
      <c r="AN923" s="22">
        <v>78</v>
      </c>
      <c r="AO923" s="22">
        <v>96</v>
      </c>
      <c r="AP923" s="22">
        <v>16</v>
      </c>
      <c r="AQ923" s="22">
        <v>1.2</v>
      </c>
      <c r="AR923" s="22">
        <v>93</v>
      </c>
      <c r="AS923" s="25">
        <v>7</v>
      </c>
      <c r="AT923" s="24" t="e">
        <f>Tabla_Estadisticas[[#This Row],[E2_Pts_Saque]]+Tabla_Estadisticas[[#This Row],[E2_Error_Saque]]/Tabla_Estadisticas[[#This Row],[E2_Total_Saques]]</f>
        <v>#DIV/0!</v>
      </c>
      <c r="AU923" s="24" t="e">
        <f>Tabla_Estadisticas[[#This Row],[E2_Pts_Contraataque]]/Tabla_Estadisticas[[#This Row],[E2_Pts_Totales]]</f>
        <v>#DIV/0!</v>
      </c>
      <c r="AW923" s="30">
        <v>1551</v>
      </c>
      <c r="AX923" s="31">
        <v>42071</v>
      </c>
      <c r="AY923" s="30">
        <f>_xlfn.XLOOKUP(Auxiliar!A1552,Equipos!$B$2:$B$24,Equipos!$A$2:$A$24,"error",0)</f>
        <v>16</v>
      </c>
      <c r="AZ923" s="30">
        <f>_xlfn.XLOOKUP(Auxiliar!B1552,Equipos!$B$2:$B$24,Equipos!$A$2:$A$24,"error",0)</f>
        <v>14</v>
      </c>
      <c r="BA923" s="30">
        <v>1</v>
      </c>
      <c r="BB923" s="30">
        <v>3</v>
      </c>
    </row>
    <row r="924" spans="1:54" x14ac:dyDescent="0.25">
      <c r="A924" t="s">
        <v>208</v>
      </c>
      <c r="B924" t="s">
        <v>81</v>
      </c>
      <c r="L924" t="s">
        <v>58</v>
      </c>
      <c r="M924" t="s">
        <v>89</v>
      </c>
      <c r="N924" t="s">
        <v>148</v>
      </c>
      <c r="O924" s="2">
        <v>0.55000000000000004</v>
      </c>
      <c r="P924" s="2">
        <v>32</v>
      </c>
      <c r="Q924" t="s">
        <v>51</v>
      </c>
      <c r="R924" t="s">
        <v>49</v>
      </c>
      <c r="S924">
        <v>2</v>
      </c>
      <c r="T924">
        <v>6</v>
      </c>
      <c r="U924">
        <v>31</v>
      </c>
      <c r="V924">
        <v>37</v>
      </c>
      <c r="W924" s="2">
        <v>0.42</v>
      </c>
      <c r="X924" s="2">
        <v>18</v>
      </c>
      <c r="Y924">
        <v>11</v>
      </c>
      <c r="Z924">
        <v>14</v>
      </c>
      <c r="AA924">
        <v>2.8</v>
      </c>
      <c r="AC924" s="26">
        <v>1551</v>
      </c>
      <c r="AD924" s="27">
        <v>16</v>
      </c>
      <c r="AE924" s="27">
        <v>14</v>
      </c>
      <c r="AF924" s="26">
        <v>74</v>
      </c>
      <c r="AG924" s="26">
        <v>99</v>
      </c>
      <c r="AH924" s="26">
        <v>13</v>
      </c>
      <c r="AI924" s="26">
        <v>1.25</v>
      </c>
      <c r="AJ924" s="26">
        <v>88</v>
      </c>
      <c r="AK924" s="28">
        <v>4</v>
      </c>
      <c r="AL924" s="28" t="e">
        <f>Tabla_Estadisticas[[#This Row],[E1_Pts_Saque]]+Tabla_Estadisticas[[#This Row],[E1_Error_Saque]]/Tabla_Estadisticas[[#This Row],[E1_Total_Saques]]</f>
        <v>#DIV/0!</v>
      </c>
      <c r="AM924" s="28" t="e">
        <f>Tabla_Estadisticas[[#This Row],[E1_Pts_Contraataque]]/Tabla_Estadisticas[[#This Row],[E1_Total_Saques]]</f>
        <v>#DIV/0!</v>
      </c>
      <c r="AN924" s="26">
        <v>75</v>
      </c>
      <c r="AO924" s="26">
        <v>102</v>
      </c>
      <c r="AP924" s="26">
        <v>14</v>
      </c>
      <c r="AQ924" s="26">
        <v>1</v>
      </c>
      <c r="AR924" s="26">
        <v>86</v>
      </c>
      <c r="AS924" s="29">
        <v>5</v>
      </c>
      <c r="AT924" s="28" t="e">
        <f>Tabla_Estadisticas[[#This Row],[E2_Pts_Saque]]+Tabla_Estadisticas[[#This Row],[E2_Error_Saque]]/Tabla_Estadisticas[[#This Row],[E2_Total_Saques]]</f>
        <v>#DIV/0!</v>
      </c>
      <c r="AU924" s="28" t="e">
        <f>Tabla_Estadisticas[[#This Row],[E2_Pts_Contraataque]]/Tabla_Estadisticas[[#This Row],[E2_Pts_Totales]]</f>
        <v>#DIV/0!</v>
      </c>
      <c r="AW924" s="22">
        <v>1552</v>
      </c>
      <c r="AX924" s="32">
        <v>42070</v>
      </c>
      <c r="AY924" s="22">
        <f>_xlfn.XLOOKUP(Auxiliar!A1553,Equipos!$B$2:$B$24,Equipos!$A$2:$A$24,"error",0)</f>
        <v>1</v>
      </c>
      <c r="AZ924" s="22">
        <f>_xlfn.XLOOKUP(Auxiliar!B1553,Equipos!$B$2:$B$24,Equipos!$A$2:$A$24,"error",0)</f>
        <v>15</v>
      </c>
      <c r="BA924" s="22">
        <v>3</v>
      </c>
      <c r="BB924" s="22">
        <v>2</v>
      </c>
    </row>
    <row r="925" spans="1:54" x14ac:dyDescent="0.25">
      <c r="A925" t="s">
        <v>92</v>
      </c>
      <c r="B925" t="s">
        <v>81</v>
      </c>
      <c r="L925" t="s">
        <v>50</v>
      </c>
      <c r="M925" t="s">
        <v>50</v>
      </c>
      <c r="N925" t="s">
        <v>107</v>
      </c>
      <c r="O925" s="2">
        <v>0.61</v>
      </c>
      <c r="P925" s="2">
        <v>19</v>
      </c>
      <c r="Q925" t="s">
        <v>98</v>
      </c>
      <c r="R925" t="s">
        <v>79</v>
      </c>
      <c r="S925">
        <v>2.67</v>
      </c>
      <c r="T925">
        <v>4</v>
      </c>
      <c r="U925">
        <v>19</v>
      </c>
      <c r="V925">
        <v>29</v>
      </c>
      <c r="W925" s="2">
        <v>0.44</v>
      </c>
      <c r="X925" s="2">
        <v>18</v>
      </c>
      <c r="Y925">
        <v>4</v>
      </c>
      <c r="Z925">
        <v>5</v>
      </c>
      <c r="AA925">
        <v>1.67</v>
      </c>
      <c r="AC925" s="22">
        <v>1552</v>
      </c>
      <c r="AD925" s="23">
        <v>1</v>
      </c>
      <c r="AE925" s="23">
        <v>15</v>
      </c>
      <c r="AF925" s="22">
        <v>70</v>
      </c>
      <c r="AG925" s="22">
        <v>108</v>
      </c>
      <c r="AH925" s="22">
        <v>14</v>
      </c>
      <c r="AI925" s="22">
        <v>1</v>
      </c>
      <c r="AJ925" s="22">
        <v>85</v>
      </c>
      <c r="AK925" s="24">
        <v>10</v>
      </c>
      <c r="AL925" s="24" t="e">
        <f>Tabla_Estadisticas[[#This Row],[E1_Pts_Saque]]+Tabla_Estadisticas[[#This Row],[E1_Error_Saque]]/Tabla_Estadisticas[[#This Row],[E1_Total_Saques]]</f>
        <v>#DIV/0!</v>
      </c>
      <c r="AM925" s="24" t="e">
        <f>Tabla_Estadisticas[[#This Row],[E1_Pts_Contraataque]]/Tabla_Estadisticas[[#This Row],[E1_Total_Saques]]</f>
        <v>#DIV/0!</v>
      </c>
      <c r="AN925" s="22">
        <v>72</v>
      </c>
      <c r="AO925" s="22">
        <v>104</v>
      </c>
      <c r="AP925" s="22">
        <v>19</v>
      </c>
      <c r="AQ925" s="22">
        <v>2</v>
      </c>
      <c r="AR925" s="22">
        <v>94</v>
      </c>
      <c r="AS925" s="25">
        <v>5</v>
      </c>
      <c r="AT925" s="24" t="e">
        <f>Tabla_Estadisticas[[#This Row],[E2_Pts_Saque]]+Tabla_Estadisticas[[#This Row],[E2_Error_Saque]]/Tabla_Estadisticas[[#This Row],[E2_Total_Saques]]</f>
        <v>#DIV/0!</v>
      </c>
      <c r="AU925" s="24" t="e">
        <f>Tabla_Estadisticas[[#This Row],[E2_Pts_Contraataque]]/Tabla_Estadisticas[[#This Row],[E2_Pts_Totales]]</f>
        <v>#DIV/0!</v>
      </c>
      <c r="AW925" s="30">
        <v>1553</v>
      </c>
      <c r="AX925" s="31">
        <v>42072</v>
      </c>
      <c r="AY925" s="30">
        <f>_xlfn.XLOOKUP(Auxiliar!A1554,Equipos!$B$2:$B$24,Equipos!$A$2:$A$24,"error",0)</f>
        <v>17</v>
      </c>
      <c r="AZ925" s="30">
        <f>_xlfn.XLOOKUP(Auxiliar!B1554,Equipos!$B$2:$B$24,Equipos!$A$2:$A$24,"error",0)</f>
        <v>18</v>
      </c>
      <c r="BA925" s="30">
        <v>1</v>
      </c>
      <c r="BB925" s="30">
        <v>3</v>
      </c>
    </row>
    <row r="926" spans="1:54" x14ac:dyDescent="0.25">
      <c r="A926" t="s">
        <v>42</v>
      </c>
      <c r="B926" t="s">
        <v>208</v>
      </c>
      <c r="L926" t="s">
        <v>79</v>
      </c>
      <c r="M926" t="s">
        <v>69</v>
      </c>
      <c r="N926" t="s">
        <v>102</v>
      </c>
      <c r="O926" s="2">
        <v>0.6</v>
      </c>
      <c r="P926" s="2">
        <v>13</v>
      </c>
      <c r="Q926" t="s">
        <v>98</v>
      </c>
      <c r="R926" t="s">
        <v>84</v>
      </c>
      <c r="S926">
        <v>4</v>
      </c>
      <c r="T926">
        <v>4</v>
      </c>
      <c r="U926">
        <v>21</v>
      </c>
      <c r="V926">
        <v>21</v>
      </c>
      <c r="W926" s="2">
        <v>0.33</v>
      </c>
      <c r="X926" s="2">
        <v>12</v>
      </c>
      <c r="Y926">
        <v>6</v>
      </c>
      <c r="Z926">
        <v>3</v>
      </c>
      <c r="AA926">
        <v>1</v>
      </c>
      <c r="AC926" s="26">
        <v>1553</v>
      </c>
      <c r="AD926" s="27">
        <v>17</v>
      </c>
      <c r="AE926" s="27">
        <v>18</v>
      </c>
      <c r="AF926" s="26">
        <v>50</v>
      </c>
      <c r="AG926" s="26">
        <v>76</v>
      </c>
      <c r="AH926" s="26">
        <v>3</v>
      </c>
      <c r="AI926" s="26">
        <v>1.75</v>
      </c>
      <c r="AJ926" s="26">
        <v>79</v>
      </c>
      <c r="AK926" s="28">
        <v>3</v>
      </c>
      <c r="AL926" s="28" t="e">
        <f>Tabla_Estadisticas[[#This Row],[E1_Pts_Saque]]+Tabla_Estadisticas[[#This Row],[E1_Error_Saque]]/Tabla_Estadisticas[[#This Row],[E1_Total_Saques]]</f>
        <v>#DIV/0!</v>
      </c>
      <c r="AM926" s="28" t="e">
        <f>Tabla_Estadisticas[[#This Row],[E1_Pts_Contraataque]]/Tabla_Estadisticas[[#This Row],[E1_Total_Saques]]</f>
        <v>#DIV/0!</v>
      </c>
      <c r="AN926" s="26">
        <v>69</v>
      </c>
      <c r="AO926" s="26">
        <v>92</v>
      </c>
      <c r="AP926" s="26">
        <v>13</v>
      </c>
      <c r="AQ926" s="26">
        <v>0.75</v>
      </c>
      <c r="AR926" s="26">
        <v>73</v>
      </c>
      <c r="AS926" s="29">
        <v>7</v>
      </c>
      <c r="AT926" s="28" t="e">
        <f>Tabla_Estadisticas[[#This Row],[E2_Pts_Saque]]+Tabla_Estadisticas[[#This Row],[E2_Error_Saque]]/Tabla_Estadisticas[[#This Row],[E2_Total_Saques]]</f>
        <v>#DIV/0!</v>
      </c>
      <c r="AU926" s="28" t="e">
        <f>Tabla_Estadisticas[[#This Row],[E2_Pts_Contraataque]]/Tabla_Estadisticas[[#This Row],[E2_Pts_Totales]]</f>
        <v>#DIV/0!</v>
      </c>
      <c r="AW926" s="22">
        <v>1554</v>
      </c>
      <c r="AX926" s="32">
        <v>42069</v>
      </c>
      <c r="AY926" s="22">
        <f>_xlfn.XLOOKUP(Auxiliar!A1555,Equipos!$B$2:$B$24,Equipos!$A$2:$A$24,"error",0)</f>
        <v>20</v>
      </c>
      <c r="AZ926" s="22">
        <f>_xlfn.XLOOKUP(Auxiliar!B1555,Equipos!$B$2:$B$24,Equipos!$A$2:$A$24,"error",0)</f>
        <v>12</v>
      </c>
      <c r="BA926" s="22">
        <v>3</v>
      </c>
      <c r="BB926" s="22">
        <v>2</v>
      </c>
    </row>
    <row r="927" spans="1:54" x14ac:dyDescent="0.25">
      <c r="A927" t="s">
        <v>72</v>
      </c>
      <c r="B927" t="s">
        <v>207</v>
      </c>
      <c r="L927" t="s">
        <v>79</v>
      </c>
      <c r="M927" t="s">
        <v>146</v>
      </c>
      <c r="N927" t="s">
        <v>142</v>
      </c>
      <c r="O927" s="2">
        <v>0.46</v>
      </c>
      <c r="P927" s="2">
        <v>19</v>
      </c>
      <c r="Q927" t="s">
        <v>49</v>
      </c>
      <c r="R927" t="s">
        <v>49</v>
      </c>
      <c r="S927">
        <v>2.5</v>
      </c>
      <c r="T927">
        <v>8</v>
      </c>
      <c r="U927">
        <v>27</v>
      </c>
      <c r="V927">
        <v>31</v>
      </c>
      <c r="W927" s="2">
        <v>0.41</v>
      </c>
      <c r="X927" s="2">
        <v>18</v>
      </c>
      <c r="Y927">
        <v>8</v>
      </c>
      <c r="Z927">
        <v>3</v>
      </c>
      <c r="AA927">
        <v>0.75</v>
      </c>
      <c r="AC927" s="22">
        <v>1554</v>
      </c>
      <c r="AD927" s="23">
        <v>20</v>
      </c>
      <c r="AE927" s="23">
        <v>12</v>
      </c>
      <c r="AF927" s="22">
        <v>71</v>
      </c>
      <c r="AG927" s="22">
        <v>109</v>
      </c>
      <c r="AH927" s="22">
        <v>22</v>
      </c>
      <c r="AI927" s="22">
        <v>2</v>
      </c>
      <c r="AJ927" s="22">
        <v>76</v>
      </c>
      <c r="AK927" s="24">
        <v>6</v>
      </c>
      <c r="AL927" s="24" t="e">
        <f>Tabla_Estadisticas[[#This Row],[E1_Pts_Saque]]+Tabla_Estadisticas[[#This Row],[E1_Error_Saque]]/Tabla_Estadisticas[[#This Row],[E1_Total_Saques]]</f>
        <v>#DIV/0!</v>
      </c>
      <c r="AM927" s="24" t="e">
        <f>Tabla_Estadisticas[[#This Row],[E1_Pts_Contraataque]]/Tabla_Estadisticas[[#This Row],[E1_Total_Saques]]</f>
        <v>#DIV/0!</v>
      </c>
      <c r="AN927" s="22">
        <v>66</v>
      </c>
      <c r="AO927" s="22">
        <v>96</v>
      </c>
      <c r="AP927" s="22">
        <v>20</v>
      </c>
      <c r="AQ927" s="22">
        <v>1.2</v>
      </c>
      <c r="AR927" s="22">
        <v>87</v>
      </c>
      <c r="AS927" s="25">
        <v>10</v>
      </c>
      <c r="AT927" s="24" t="e">
        <f>Tabla_Estadisticas[[#This Row],[E2_Pts_Saque]]+Tabla_Estadisticas[[#This Row],[E2_Error_Saque]]/Tabla_Estadisticas[[#This Row],[E2_Total_Saques]]</f>
        <v>#DIV/0!</v>
      </c>
      <c r="AU927" s="24" t="e">
        <f>Tabla_Estadisticas[[#This Row],[E2_Pts_Contraataque]]/Tabla_Estadisticas[[#This Row],[E2_Pts_Totales]]</f>
        <v>#DIV/0!</v>
      </c>
      <c r="AW927" s="30">
        <v>1555</v>
      </c>
      <c r="AX927" s="31">
        <v>42076</v>
      </c>
      <c r="AY927" s="30">
        <f>_xlfn.XLOOKUP(Auxiliar!A1556,Equipos!$B$2:$B$24,Equipos!$A$2:$A$24,"error",0)</f>
        <v>14</v>
      </c>
      <c r="AZ927" s="30">
        <f>_xlfn.XLOOKUP(Auxiliar!B1556,Equipos!$B$2:$B$24,Equipos!$A$2:$A$24,"error",0)</f>
        <v>16</v>
      </c>
      <c r="BA927" s="30">
        <v>0</v>
      </c>
      <c r="BB927" s="30">
        <v>3</v>
      </c>
    </row>
    <row r="928" spans="1:54" x14ac:dyDescent="0.25">
      <c r="A928" t="s">
        <v>71</v>
      </c>
      <c r="B928" t="s">
        <v>177</v>
      </c>
      <c r="L928" t="s">
        <v>50</v>
      </c>
      <c r="M928" t="s">
        <v>109</v>
      </c>
      <c r="N928" t="s">
        <v>142</v>
      </c>
      <c r="O928" s="2">
        <v>0.49</v>
      </c>
      <c r="P928" s="2">
        <v>20</v>
      </c>
      <c r="Q928" t="s">
        <v>79</v>
      </c>
      <c r="R928" t="s">
        <v>79</v>
      </c>
      <c r="S928">
        <v>2</v>
      </c>
      <c r="T928">
        <v>4</v>
      </c>
      <c r="U928">
        <v>14</v>
      </c>
      <c r="V928">
        <v>38</v>
      </c>
      <c r="W928" s="2">
        <v>0.5</v>
      </c>
      <c r="X928" s="2">
        <v>21</v>
      </c>
      <c r="Y928">
        <v>9</v>
      </c>
      <c r="Z928">
        <v>8</v>
      </c>
      <c r="AA928">
        <v>2</v>
      </c>
      <c r="AC928" s="26">
        <v>1555</v>
      </c>
      <c r="AD928" s="27">
        <v>14</v>
      </c>
      <c r="AE928" s="27">
        <v>16</v>
      </c>
      <c r="AF928" s="26">
        <v>46</v>
      </c>
      <c r="AG928" s="26">
        <v>63</v>
      </c>
      <c r="AH928" s="26">
        <v>12</v>
      </c>
      <c r="AI928" s="26">
        <v>0</v>
      </c>
      <c r="AJ928" s="26">
        <v>65</v>
      </c>
      <c r="AK928" s="28">
        <v>3</v>
      </c>
      <c r="AL928" s="28" t="e">
        <f>Tabla_Estadisticas[[#This Row],[E1_Pts_Saque]]+Tabla_Estadisticas[[#This Row],[E1_Error_Saque]]/Tabla_Estadisticas[[#This Row],[E1_Total_Saques]]</f>
        <v>#DIV/0!</v>
      </c>
      <c r="AM928" s="28" t="e">
        <f>Tabla_Estadisticas[[#This Row],[E1_Pts_Contraataque]]/Tabla_Estadisticas[[#This Row],[E1_Total_Saques]]</f>
        <v>#DIV/0!</v>
      </c>
      <c r="AN928" s="26">
        <v>56</v>
      </c>
      <c r="AO928" s="26">
        <v>74</v>
      </c>
      <c r="AP928" s="26">
        <v>9</v>
      </c>
      <c r="AQ928" s="26">
        <v>1</v>
      </c>
      <c r="AR928" s="26">
        <v>51</v>
      </c>
      <c r="AS928" s="29">
        <v>0</v>
      </c>
      <c r="AT928" s="28" t="e">
        <f>Tabla_Estadisticas[[#This Row],[E2_Pts_Saque]]+Tabla_Estadisticas[[#This Row],[E2_Error_Saque]]/Tabla_Estadisticas[[#This Row],[E2_Total_Saques]]</f>
        <v>#DIV/0!</v>
      </c>
      <c r="AU928" s="28" t="e">
        <f>Tabla_Estadisticas[[#This Row],[E2_Pts_Contraataque]]/Tabla_Estadisticas[[#This Row],[E2_Pts_Totales]]</f>
        <v>#DIV/0!</v>
      </c>
      <c r="AW928" s="22">
        <v>1556</v>
      </c>
      <c r="AX928" s="32">
        <v>42080</v>
      </c>
      <c r="AY928" s="22">
        <f>_xlfn.XLOOKUP(Auxiliar!A1557,Equipos!$B$2:$B$24,Equipos!$A$2:$A$24,"error",0)</f>
        <v>15</v>
      </c>
      <c r="AZ928" s="22">
        <f>_xlfn.XLOOKUP(Auxiliar!B1557,Equipos!$B$2:$B$24,Equipos!$A$2:$A$24,"error",0)</f>
        <v>1</v>
      </c>
      <c r="BA928" s="22">
        <v>3</v>
      </c>
      <c r="BB928" s="22">
        <v>0</v>
      </c>
    </row>
    <row r="929" spans="1:54" x14ac:dyDescent="0.25">
      <c r="A929" t="s">
        <v>53</v>
      </c>
      <c r="B929" t="s">
        <v>54</v>
      </c>
      <c r="L929" t="s">
        <v>47</v>
      </c>
      <c r="M929" t="s">
        <v>146</v>
      </c>
      <c r="N929" t="s">
        <v>56</v>
      </c>
      <c r="O929" s="2">
        <v>0.36</v>
      </c>
      <c r="P929" s="2">
        <v>8</v>
      </c>
      <c r="Q929" t="s">
        <v>50</v>
      </c>
      <c r="R929" t="s">
        <v>58</v>
      </c>
      <c r="S929">
        <v>1</v>
      </c>
      <c r="T929">
        <v>9</v>
      </c>
      <c r="U929">
        <v>23</v>
      </c>
      <c r="V929">
        <v>33</v>
      </c>
      <c r="W929" s="2">
        <v>0.43</v>
      </c>
      <c r="X929" s="2">
        <v>11</v>
      </c>
      <c r="Y929">
        <v>9</v>
      </c>
      <c r="Z929">
        <v>10</v>
      </c>
      <c r="AA929">
        <v>2.5</v>
      </c>
      <c r="AC929" s="22">
        <v>1556</v>
      </c>
      <c r="AD929" s="23">
        <v>15</v>
      </c>
      <c r="AE929" s="23">
        <v>1</v>
      </c>
      <c r="AF929" s="22">
        <v>58</v>
      </c>
      <c r="AG929" s="22">
        <v>74</v>
      </c>
      <c r="AH929" s="22">
        <v>11</v>
      </c>
      <c r="AI929" s="22">
        <v>2.67</v>
      </c>
      <c r="AJ929" s="22">
        <v>47</v>
      </c>
      <c r="AK929" s="24">
        <v>0</v>
      </c>
      <c r="AL929" s="24" t="e">
        <f>Tabla_Estadisticas[[#This Row],[E1_Pts_Saque]]+Tabla_Estadisticas[[#This Row],[E1_Error_Saque]]/Tabla_Estadisticas[[#This Row],[E1_Total_Saques]]</f>
        <v>#DIV/0!</v>
      </c>
      <c r="AM929" s="24" t="e">
        <f>Tabla_Estadisticas[[#This Row],[E1_Pts_Contraataque]]/Tabla_Estadisticas[[#This Row],[E1_Total_Saques]]</f>
        <v>#DIV/0!</v>
      </c>
      <c r="AN929" s="22">
        <v>29</v>
      </c>
      <c r="AO929" s="22">
        <v>51</v>
      </c>
      <c r="AP929" s="22">
        <v>4</v>
      </c>
      <c r="AQ929" s="22">
        <v>0</v>
      </c>
      <c r="AR929" s="22">
        <v>63</v>
      </c>
      <c r="AS929" s="25">
        <v>8</v>
      </c>
      <c r="AT929" s="24" t="e">
        <f>Tabla_Estadisticas[[#This Row],[E2_Pts_Saque]]+Tabla_Estadisticas[[#This Row],[E2_Error_Saque]]/Tabla_Estadisticas[[#This Row],[E2_Total_Saques]]</f>
        <v>#DIV/0!</v>
      </c>
      <c r="AU929" s="24" t="e">
        <f>Tabla_Estadisticas[[#This Row],[E2_Pts_Contraataque]]/Tabla_Estadisticas[[#This Row],[E2_Pts_Totales]]</f>
        <v>#DIV/0!</v>
      </c>
      <c r="AW929" s="30">
        <v>1557</v>
      </c>
      <c r="AX929" s="31">
        <v>42077</v>
      </c>
      <c r="AY929" s="30">
        <f>_xlfn.XLOOKUP(Auxiliar!A1558,Equipos!$B$2:$B$24,Equipos!$A$2:$A$24,"error",0)</f>
        <v>18</v>
      </c>
      <c r="AZ929" s="30">
        <f>_xlfn.XLOOKUP(Auxiliar!B1558,Equipos!$B$2:$B$24,Equipos!$A$2:$A$24,"error",0)</f>
        <v>17</v>
      </c>
      <c r="BA929" s="30">
        <v>3</v>
      </c>
      <c r="BB929" s="30">
        <v>1</v>
      </c>
    </row>
    <row r="930" spans="1:54" x14ac:dyDescent="0.25">
      <c r="A930" t="s">
        <v>100</v>
      </c>
      <c r="B930" t="s">
        <v>101</v>
      </c>
      <c r="L930" t="s">
        <v>68</v>
      </c>
      <c r="M930" t="s">
        <v>79</v>
      </c>
      <c r="N930" t="s">
        <v>56</v>
      </c>
      <c r="O930" s="2">
        <v>0.49</v>
      </c>
      <c r="P930" s="2">
        <v>6</v>
      </c>
      <c r="Q930" t="s">
        <v>98</v>
      </c>
      <c r="R930" t="s">
        <v>98</v>
      </c>
      <c r="S930">
        <v>0.67</v>
      </c>
      <c r="T930">
        <v>3</v>
      </c>
      <c r="U930">
        <v>11</v>
      </c>
      <c r="V930">
        <v>34</v>
      </c>
      <c r="W930" s="2">
        <v>0.62</v>
      </c>
      <c r="X930" s="2">
        <v>15</v>
      </c>
      <c r="Y930">
        <v>1</v>
      </c>
      <c r="Z930">
        <v>9</v>
      </c>
      <c r="AA930">
        <v>3</v>
      </c>
      <c r="AC930" s="26">
        <v>1557</v>
      </c>
      <c r="AD930" s="27">
        <v>18</v>
      </c>
      <c r="AE930" s="27">
        <v>17</v>
      </c>
      <c r="AF930" s="26">
        <v>65</v>
      </c>
      <c r="AG930" s="26">
        <v>94</v>
      </c>
      <c r="AH930" s="26">
        <v>12</v>
      </c>
      <c r="AI930" s="26">
        <v>0.5</v>
      </c>
      <c r="AJ930" s="26">
        <v>71</v>
      </c>
      <c r="AK930" s="28">
        <v>6</v>
      </c>
      <c r="AL930" s="28" t="e">
        <f>Tabla_Estadisticas[[#This Row],[E1_Pts_Saque]]+Tabla_Estadisticas[[#This Row],[E1_Error_Saque]]/Tabla_Estadisticas[[#This Row],[E1_Total_Saques]]</f>
        <v>#DIV/0!</v>
      </c>
      <c r="AM930" s="28" t="e">
        <f>Tabla_Estadisticas[[#This Row],[E1_Pts_Contraataque]]/Tabla_Estadisticas[[#This Row],[E1_Total_Saques]]</f>
        <v>#DIV/0!</v>
      </c>
      <c r="AN930" s="26">
        <v>65</v>
      </c>
      <c r="AO930" s="26">
        <v>85</v>
      </c>
      <c r="AP930" s="26">
        <v>14</v>
      </c>
      <c r="AQ930" s="26">
        <v>1.5</v>
      </c>
      <c r="AR930" s="26">
        <v>82</v>
      </c>
      <c r="AS930" s="29">
        <v>2</v>
      </c>
      <c r="AT930" s="28" t="e">
        <f>Tabla_Estadisticas[[#This Row],[E2_Pts_Saque]]+Tabla_Estadisticas[[#This Row],[E2_Error_Saque]]/Tabla_Estadisticas[[#This Row],[E2_Total_Saques]]</f>
        <v>#DIV/0!</v>
      </c>
      <c r="AU930" s="28" t="e">
        <f>Tabla_Estadisticas[[#This Row],[E2_Pts_Contraataque]]/Tabla_Estadisticas[[#This Row],[E2_Pts_Totales]]</f>
        <v>#DIV/0!</v>
      </c>
      <c r="AW930" s="22">
        <v>1558</v>
      </c>
      <c r="AX930" s="32">
        <v>42076</v>
      </c>
      <c r="AY930" s="22">
        <f>_xlfn.XLOOKUP(Auxiliar!A1559,Equipos!$B$2:$B$24,Equipos!$A$2:$A$24,"error",0)</f>
        <v>12</v>
      </c>
      <c r="AZ930" s="22">
        <f>_xlfn.XLOOKUP(Auxiliar!B1559,Equipos!$B$2:$B$24,Equipos!$A$2:$A$24,"error",0)</f>
        <v>20</v>
      </c>
      <c r="BA930" s="22">
        <v>3</v>
      </c>
      <c r="BB930" s="22">
        <v>0</v>
      </c>
    </row>
    <row r="931" spans="1:54" x14ac:dyDescent="0.25">
      <c r="A931" t="s">
        <v>41</v>
      </c>
      <c r="B931" t="s">
        <v>190</v>
      </c>
      <c r="L931" t="s">
        <v>50</v>
      </c>
      <c r="M931" t="s">
        <v>51</v>
      </c>
      <c r="N931" t="s">
        <v>52</v>
      </c>
      <c r="O931" s="2">
        <v>0.6</v>
      </c>
      <c r="P931" s="2">
        <v>17</v>
      </c>
      <c r="Q931" t="s">
        <v>49</v>
      </c>
      <c r="R931" t="s">
        <v>109</v>
      </c>
      <c r="S931">
        <v>3</v>
      </c>
      <c r="T931">
        <v>0</v>
      </c>
      <c r="U931">
        <v>19</v>
      </c>
      <c r="V931">
        <v>51</v>
      </c>
      <c r="W931" s="2">
        <v>0.55000000000000004</v>
      </c>
      <c r="X931" s="2">
        <v>26</v>
      </c>
      <c r="Y931">
        <v>9</v>
      </c>
      <c r="Z931">
        <v>10</v>
      </c>
      <c r="AA931">
        <v>2</v>
      </c>
      <c r="AC931" s="22">
        <v>1558</v>
      </c>
      <c r="AD931" s="23">
        <v>12</v>
      </c>
      <c r="AE931" s="23">
        <v>20</v>
      </c>
      <c r="AF931" s="22">
        <v>59</v>
      </c>
      <c r="AG931" s="22">
        <v>75</v>
      </c>
      <c r="AH931" s="22">
        <v>6</v>
      </c>
      <c r="AI931" s="22">
        <v>1.33</v>
      </c>
      <c r="AJ931" s="22">
        <v>57</v>
      </c>
      <c r="AK931" s="24">
        <v>4</v>
      </c>
      <c r="AL931" s="24" t="e">
        <f>Tabla_Estadisticas[[#This Row],[E1_Pts_Saque]]+Tabla_Estadisticas[[#This Row],[E1_Error_Saque]]/Tabla_Estadisticas[[#This Row],[E1_Total_Saques]]</f>
        <v>#DIV/0!</v>
      </c>
      <c r="AM931" s="24" t="e">
        <f>Tabla_Estadisticas[[#This Row],[E1_Pts_Contraataque]]/Tabla_Estadisticas[[#This Row],[E1_Total_Saques]]</f>
        <v>#DIV/0!</v>
      </c>
      <c r="AN931" s="22">
        <v>52</v>
      </c>
      <c r="AO931" s="22">
        <v>69</v>
      </c>
      <c r="AP931" s="22">
        <v>12</v>
      </c>
      <c r="AQ931" s="22">
        <v>1.33</v>
      </c>
      <c r="AR931" s="22">
        <v>69</v>
      </c>
      <c r="AS931" s="25">
        <v>4</v>
      </c>
      <c r="AT931" s="24" t="e">
        <f>Tabla_Estadisticas[[#This Row],[E2_Pts_Saque]]+Tabla_Estadisticas[[#This Row],[E2_Error_Saque]]/Tabla_Estadisticas[[#This Row],[E2_Total_Saques]]</f>
        <v>#DIV/0!</v>
      </c>
      <c r="AU931" s="24" t="e">
        <f>Tabla_Estadisticas[[#This Row],[E2_Pts_Contraataque]]/Tabla_Estadisticas[[#This Row],[E2_Pts_Totales]]</f>
        <v>#DIV/0!</v>
      </c>
      <c r="AW931" s="30">
        <v>1559</v>
      </c>
      <c r="AX931" s="31">
        <v>42071</v>
      </c>
      <c r="AY931" s="30">
        <f>_xlfn.XLOOKUP(Auxiliar!A1560,Equipos!$B$2:$B$24,Equipos!$A$2:$A$24,"error",0)</f>
        <v>8</v>
      </c>
      <c r="AZ931" s="30">
        <f>_xlfn.XLOOKUP(Auxiliar!B1560,Equipos!$B$2:$B$24,Equipos!$A$2:$A$24,"error",0)</f>
        <v>2</v>
      </c>
      <c r="BA931" s="30">
        <v>3</v>
      </c>
      <c r="BB931" s="30">
        <v>1</v>
      </c>
    </row>
    <row r="932" spans="1:54" x14ac:dyDescent="0.25">
      <c r="A932" t="s">
        <v>82</v>
      </c>
      <c r="B932" t="s">
        <v>63</v>
      </c>
      <c r="L932" t="s">
        <v>58</v>
      </c>
      <c r="M932" t="s">
        <v>122</v>
      </c>
      <c r="N932" t="s">
        <v>103</v>
      </c>
      <c r="O932" s="2">
        <v>0.43</v>
      </c>
      <c r="P932" s="2">
        <v>14</v>
      </c>
      <c r="Q932" t="s">
        <v>47</v>
      </c>
      <c r="R932" t="s">
        <v>51</v>
      </c>
      <c r="S932">
        <v>2.8</v>
      </c>
      <c r="T932">
        <v>8</v>
      </c>
      <c r="U932">
        <v>14</v>
      </c>
      <c r="V932">
        <v>53</v>
      </c>
      <c r="W932" s="2">
        <v>0.63</v>
      </c>
      <c r="X932" s="2">
        <v>25</v>
      </c>
      <c r="Y932">
        <v>8</v>
      </c>
      <c r="Z932">
        <v>11</v>
      </c>
      <c r="AA932">
        <v>2.2000000000000002</v>
      </c>
      <c r="AC932" s="26">
        <v>1559</v>
      </c>
      <c r="AD932" s="27">
        <v>8</v>
      </c>
      <c r="AE932" s="27">
        <v>2</v>
      </c>
      <c r="AF932" s="26">
        <v>76</v>
      </c>
      <c r="AG932" s="26">
        <v>96</v>
      </c>
      <c r="AH932" s="26">
        <v>22</v>
      </c>
      <c r="AI932" s="26">
        <v>1.25</v>
      </c>
      <c r="AJ932" s="26">
        <v>70</v>
      </c>
      <c r="AK932" s="28">
        <v>4</v>
      </c>
      <c r="AL932" s="28" t="e">
        <f>Tabla_Estadisticas[[#This Row],[E1_Pts_Saque]]+Tabla_Estadisticas[[#This Row],[E1_Error_Saque]]/Tabla_Estadisticas[[#This Row],[E1_Total_Saques]]</f>
        <v>#DIV/0!</v>
      </c>
      <c r="AM932" s="28" t="e">
        <f>Tabla_Estadisticas[[#This Row],[E1_Pts_Contraataque]]/Tabla_Estadisticas[[#This Row],[E1_Total_Saques]]</f>
        <v>#DIV/0!</v>
      </c>
      <c r="AN932" s="26">
        <v>57</v>
      </c>
      <c r="AO932" s="26">
        <v>83</v>
      </c>
      <c r="AP932" s="26">
        <v>13</v>
      </c>
      <c r="AQ932" s="26">
        <v>1</v>
      </c>
      <c r="AR932" s="26">
        <v>74</v>
      </c>
      <c r="AS932" s="29">
        <v>5</v>
      </c>
      <c r="AT932" s="28" t="e">
        <f>Tabla_Estadisticas[[#This Row],[E2_Pts_Saque]]+Tabla_Estadisticas[[#This Row],[E2_Error_Saque]]/Tabla_Estadisticas[[#This Row],[E2_Total_Saques]]</f>
        <v>#DIV/0!</v>
      </c>
      <c r="AU932" s="28" t="e">
        <f>Tabla_Estadisticas[[#This Row],[E2_Pts_Contraataque]]/Tabla_Estadisticas[[#This Row],[E2_Pts_Totales]]</f>
        <v>#DIV/0!</v>
      </c>
      <c r="AW932" s="22">
        <v>1560</v>
      </c>
      <c r="AX932" s="32">
        <v>42070</v>
      </c>
      <c r="AY932" s="22">
        <f>_xlfn.XLOOKUP(Auxiliar!A1561,Equipos!$B$2:$B$24,Equipos!$A$2:$A$24,"error",0)</f>
        <v>13</v>
      </c>
      <c r="AZ932" s="22">
        <f>_xlfn.XLOOKUP(Auxiliar!B1561,Equipos!$B$2:$B$24,Equipos!$A$2:$A$24,"error",0)</f>
        <v>7</v>
      </c>
      <c r="BA932" s="22">
        <v>2</v>
      </c>
      <c r="BB932" s="22">
        <v>3</v>
      </c>
    </row>
    <row r="933" spans="1:54" x14ac:dyDescent="0.25">
      <c r="A933" t="s">
        <v>63</v>
      </c>
      <c r="B933" t="s">
        <v>92</v>
      </c>
      <c r="L933" t="s">
        <v>69</v>
      </c>
      <c r="M933" t="s">
        <v>146</v>
      </c>
      <c r="N933" t="s">
        <v>152</v>
      </c>
      <c r="O933" s="2">
        <v>0.54</v>
      </c>
      <c r="P933" s="2">
        <v>24</v>
      </c>
      <c r="Q933" t="s">
        <v>49</v>
      </c>
      <c r="R933" t="s">
        <v>69</v>
      </c>
      <c r="S933">
        <v>2.25</v>
      </c>
      <c r="T933">
        <v>7</v>
      </c>
      <c r="U933">
        <v>26</v>
      </c>
      <c r="V933">
        <v>22</v>
      </c>
      <c r="W933" s="2">
        <v>0.32</v>
      </c>
      <c r="X933" s="2">
        <v>11</v>
      </c>
      <c r="Y933">
        <v>12</v>
      </c>
      <c r="Z933">
        <v>9</v>
      </c>
      <c r="AA933">
        <v>2.25</v>
      </c>
      <c r="AC933" s="22">
        <v>1560</v>
      </c>
      <c r="AD933" s="23">
        <v>13</v>
      </c>
      <c r="AE933" s="23">
        <v>7</v>
      </c>
      <c r="AF933" s="22">
        <v>80</v>
      </c>
      <c r="AG933" s="22">
        <v>113</v>
      </c>
      <c r="AH933" s="22">
        <v>20</v>
      </c>
      <c r="AI933" s="22">
        <v>1</v>
      </c>
      <c r="AJ933" s="22">
        <v>92</v>
      </c>
      <c r="AK933" s="24">
        <v>10</v>
      </c>
      <c r="AL933" s="24" t="e">
        <f>Tabla_Estadisticas[[#This Row],[E1_Pts_Saque]]+Tabla_Estadisticas[[#This Row],[E1_Error_Saque]]/Tabla_Estadisticas[[#This Row],[E1_Total_Saques]]</f>
        <v>#DIV/0!</v>
      </c>
      <c r="AM933" s="24" t="e">
        <f>Tabla_Estadisticas[[#This Row],[E1_Pts_Contraataque]]/Tabla_Estadisticas[[#This Row],[E1_Total_Saques]]</f>
        <v>#DIV/0!</v>
      </c>
      <c r="AN933" s="22">
        <v>80</v>
      </c>
      <c r="AO933" s="22">
        <v>114</v>
      </c>
      <c r="AP933" s="22">
        <v>22</v>
      </c>
      <c r="AQ933" s="22">
        <v>2</v>
      </c>
      <c r="AR933" s="22">
        <v>93</v>
      </c>
      <c r="AS933" s="25">
        <v>6</v>
      </c>
      <c r="AT933" s="24" t="e">
        <f>Tabla_Estadisticas[[#This Row],[E2_Pts_Saque]]+Tabla_Estadisticas[[#This Row],[E2_Error_Saque]]/Tabla_Estadisticas[[#This Row],[E2_Total_Saques]]</f>
        <v>#DIV/0!</v>
      </c>
      <c r="AU933" s="24" t="e">
        <f>Tabla_Estadisticas[[#This Row],[E2_Pts_Contraataque]]/Tabla_Estadisticas[[#This Row],[E2_Pts_Totales]]</f>
        <v>#DIV/0!</v>
      </c>
      <c r="AW933" s="30">
        <v>1561</v>
      </c>
      <c r="AX933" s="31">
        <v>42080</v>
      </c>
      <c r="AY933" s="30">
        <f>_xlfn.XLOOKUP(Auxiliar!A1562,Equipos!$B$2:$B$24,Equipos!$A$2:$A$24,"error",0)</f>
        <v>2</v>
      </c>
      <c r="AZ933" s="30">
        <f>_xlfn.XLOOKUP(Auxiliar!B1562,Equipos!$B$2:$B$24,Equipos!$A$2:$A$24,"error",0)</f>
        <v>8</v>
      </c>
      <c r="BA933" s="30">
        <v>1</v>
      </c>
      <c r="BB933" s="30">
        <v>3</v>
      </c>
    </row>
    <row r="934" spans="1:54" x14ac:dyDescent="0.25">
      <c r="A934" t="s">
        <v>190</v>
      </c>
      <c r="B934" t="s">
        <v>82</v>
      </c>
      <c r="L934" t="s">
        <v>68</v>
      </c>
      <c r="M934" t="s">
        <v>117</v>
      </c>
      <c r="N934" t="s">
        <v>66</v>
      </c>
      <c r="O934" s="2">
        <v>0.51</v>
      </c>
      <c r="P934" s="2">
        <v>14</v>
      </c>
      <c r="Q934" t="s">
        <v>49</v>
      </c>
      <c r="R934" t="s">
        <v>47</v>
      </c>
      <c r="S934">
        <v>2</v>
      </c>
      <c r="T934">
        <v>5</v>
      </c>
      <c r="U934">
        <v>16</v>
      </c>
      <c r="V934">
        <v>21</v>
      </c>
      <c r="W934" s="2">
        <v>0.43</v>
      </c>
      <c r="X934" s="2">
        <v>10</v>
      </c>
      <c r="Y934">
        <v>2</v>
      </c>
      <c r="Z934">
        <v>9</v>
      </c>
      <c r="AA934">
        <v>3</v>
      </c>
      <c r="AC934" s="26">
        <v>1561</v>
      </c>
      <c r="AD934" s="27">
        <v>2</v>
      </c>
      <c r="AE934" s="27">
        <v>8</v>
      </c>
      <c r="AF934" s="26">
        <v>61</v>
      </c>
      <c r="AG934" s="26">
        <v>91</v>
      </c>
      <c r="AH934" s="26">
        <v>11</v>
      </c>
      <c r="AI934" s="26">
        <v>0.5</v>
      </c>
      <c r="AJ934" s="26">
        <v>85</v>
      </c>
      <c r="AK934" s="28">
        <v>8</v>
      </c>
      <c r="AL934" s="28" t="e">
        <f>Tabla_Estadisticas[[#This Row],[E1_Pts_Saque]]+Tabla_Estadisticas[[#This Row],[E1_Error_Saque]]/Tabla_Estadisticas[[#This Row],[E1_Total_Saques]]</f>
        <v>#DIV/0!</v>
      </c>
      <c r="AM934" s="28" t="e">
        <f>Tabla_Estadisticas[[#This Row],[E1_Pts_Contraataque]]/Tabla_Estadisticas[[#This Row],[E1_Total_Saques]]</f>
        <v>#DIV/0!</v>
      </c>
      <c r="AN934" s="26">
        <v>89</v>
      </c>
      <c r="AO934" s="26">
        <v>106</v>
      </c>
      <c r="AP934" s="26">
        <v>21</v>
      </c>
      <c r="AQ934" s="26">
        <v>2</v>
      </c>
      <c r="AR934" s="26">
        <v>80</v>
      </c>
      <c r="AS934" s="29">
        <v>2</v>
      </c>
      <c r="AT934" s="28" t="e">
        <f>Tabla_Estadisticas[[#This Row],[E2_Pts_Saque]]+Tabla_Estadisticas[[#This Row],[E2_Error_Saque]]/Tabla_Estadisticas[[#This Row],[E2_Total_Saques]]</f>
        <v>#DIV/0!</v>
      </c>
      <c r="AU934" s="28" t="e">
        <f>Tabla_Estadisticas[[#This Row],[E2_Pts_Contraataque]]/Tabla_Estadisticas[[#This Row],[E2_Pts_Totales]]</f>
        <v>#DIV/0!</v>
      </c>
      <c r="AW934" s="22">
        <v>1562</v>
      </c>
      <c r="AX934" s="32">
        <v>42077</v>
      </c>
      <c r="AY934" s="22">
        <f>_xlfn.XLOOKUP(Auxiliar!A1563,Equipos!$B$2:$B$24,Equipos!$A$2:$A$24,"error",0)</f>
        <v>7</v>
      </c>
      <c r="AZ934" s="22">
        <f>_xlfn.XLOOKUP(Auxiliar!B1563,Equipos!$B$2:$B$24,Equipos!$A$2:$A$24,"error",0)</f>
        <v>13</v>
      </c>
      <c r="BA934" s="22">
        <v>1</v>
      </c>
      <c r="BB934" s="22">
        <v>3</v>
      </c>
    </row>
    <row r="935" spans="1:54" x14ac:dyDescent="0.25">
      <c r="A935" t="s">
        <v>101</v>
      </c>
      <c r="B935" t="s">
        <v>41</v>
      </c>
      <c r="L935" t="s">
        <v>79</v>
      </c>
      <c r="M935" t="s">
        <v>44</v>
      </c>
      <c r="N935" t="s">
        <v>152</v>
      </c>
      <c r="O935" s="2">
        <v>0.54</v>
      </c>
      <c r="P935" s="2">
        <v>25</v>
      </c>
      <c r="Q935" t="s">
        <v>49</v>
      </c>
      <c r="R935" t="s">
        <v>45</v>
      </c>
      <c r="S935">
        <v>2.75</v>
      </c>
      <c r="T935">
        <v>4</v>
      </c>
      <c r="U935">
        <v>13</v>
      </c>
      <c r="V935">
        <v>35</v>
      </c>
      <c r="W935" s="2">
        <v>0.44</v>
      </c>
      <c r="X935" s="2">
        <v>14</v>
      </c>
      <c r="Y935">
        <v>9</v>
      </c>
      <c r="Z935">
        <v>6</v>
      </c>
      <c r="AA935">
        <v>1.5</v>
      </c>
      <c r="AC935" s="22">
        <v>1562</v>
      </c>
      <c r="AD935" s="23">
        <v>7</v>
      </c>
      <c r="AE935" s="23">
        <v>13</v>
      </c>
      <c r="AF935" s="22">
        <v>70</v>
      </c>
      <c r="AG935" s="22">
        <v>92</v>
      </c>
      <c r="AH935" s="22">
        <v>22</v>
      </c>
      <c r="AI935" s="22">
        <v>1.75</v>
      </c>
      <c r="AJ935" s="22">
        <v>78</v>
      </c>
      <c r="AK935" s="24">
        <v>4</v>
      </c>
      <c r="AL935" s="24" t="e">
        <f>Tabla_Estadisticas[[#This Row],[E1_Pts_Saque]]+Tabla_Estadisticas[[#This Row],[E1_Error_Saque]]/Tabla_Estadisticas[[#This Row],[E1_Total_Saques]]</f>
        <v>#DIV/0!</v>
      </c>
      <c r="AM935" s="24" t="e">
        <f>Tabla_Estadisticas[[#This Row],[E1_Pts_Contraataque]]/Tabla_Estadisticas[[#This Row],[E1_Total_Saques]]</f>
        <v>#DIV/0!</v>
      </c>
      <c r="AN935" s="22">
        <v>56</v>
      </c>
      <c r="AO935" s="22">
        <v>93</v>
      </c>
      <c r="AP935" s="22">
        <v>15</v>
      </c>
      <c r="AQ935" s="22">
        <v>1</v>
      </c>
      <c r="AR935" s="22">
        <v>70</v>
      </c>
      <c r="AS935" s="25">
        <v>7</v>
      </c>
      <c r="AT935" s="24" t="e">
        <f>Tabla_Estadisticas[[#This Row],[E2_Pts_Saque]]+Tabla_Estadisticas[[#This Row],[E2_Error_Saque]]/Tabla_Estadisticas[[#This Row],[E2_Total_Saques]]</f>
        <v>#DIV/0!</v>
      </c>
      <c r="AU935" s="24" t="e">
        <f>Tabla_Estadisticas[[#This Row],[E2_Pts_Contraataque]]/Tabla_Estadisticas[[#This Row],[E2_Pts_Totales]]</f>
        <v>#DIV/0!</v>
      </c>
      <c r="AW935" s="30">
        <v>1563</v>
      </c>
      <c r="AX935" s="31">
        <v>42083</v>
      </c>
      <c r="AY935" s="30">
        <f>_xlfn.XLOOKUP(Auxiliar!A1564,Equipos!$B$2:$B$24,Equipos!$A$2:$A$24,"error",0)</f>
        <v>8</v>
      </c>
      <c r="AZ935" s="30">
        <f>_xlfn.XLOOKUP(Auxiliar!B1564,Equipos!$B$2:$B$24,Equipos!$A$2:$A$24,"error",0)</f>
        <v>2</v>
      </c>
      <c r="BA935" s="30">
        <v>3</v>
      </c>
      <c r="BB935" s="30">
        <v>1</v>
      </c>
    </row>
    <row r="936" spans="1:54" x14ac:dyDescent="0.25">
      <c r="A936" t="s">
        <v>54</v>
      </c>
      <c r="B936" t="s">
        <v>100</v>
      </c>
      <c r="L936" t="s">
        <v>60</v>
      </c>
      <c r="M936" t="s">
        <v>74</v>
      </c>
      <c r="N936" t="s">
        <v>126</v>
      </c>
      <c r="O936" s="2">
        <v>0.36</v>
      </c>
      <c r="P936" s="2">
        <v>11</v>
      </c>
      <c r="Q936" t="s">
        <v>50</v>
      </c>
      <c r="R936" t="s">
        <v>47</v>
      </c>
      <c r="S936">
        <v>2</v>
      </c>
      <c r="T936">
        <v>6</v>
      </c>
      <c r="U936">
        <v>6</v>
      </c>
      <c r="V936">
        <v>22</v>
      </c>
      <c r="W936" s="2">
        <v>0.44</v>
      </c>
      <c r="X936" s="2">
        <v>13</v>
      </c>
      <c r="Y936">
        <v>4</v>
      </c>
      <c r="Z936">
        <v>6</v>
      </c>
      <c r="AA936">
        <v>2</v>
      </c>
      <c r="AC936" s="26">
        <v>1563</v>
      </c>
      <c r="AD936" s="27">
        <v>8</v>
      </c>
      <c r="AE936" s="27">
        <v>2</v>
      </c>
      <c r="AF936" s="26">
        <v>68</v>
      </c>
      <c r="AG936" s="26">
        <v>97</v>
      </c>
      <c r="AH936" s="26">
        <v>16</v>
      </c>
      <c r="AI936" s="26">
        <v>0.5</v>
      </c>
      <c r="AJ936" s="26">
        <v>85</v>
      </c>
      <c r="AK936" s="28">
        <v>12</v>
      </c>
      <c r="AL936" s="28" t="e">
        <f>Tabla_Estadisticas[[#This Row],[E1_Pts_Saque]]+Tabla_Estadisticas[[#This Row],[E1_Error_Saque]]/Tabla_Estadisticas[[#This Row],[E1_Total_Saques]]</f>
        <v>#DIV/0!</v>
      </c>
      <c r="AM936" s="28" t="e">
        <f>Tabla_Estadisticas[[#This Row],[E1_Pts_Contraataque]]/Tabla_Estadisticas[[#This Row],[E1_Total_Saques]]</f>
        <v>#DIV/0!</v>
      </c>
      <c r="AN936" s="26">
        <v>65</v>
      </c>
      <c r="AO936" s="26">
        <v>93</v>
      </c>
      <c r="AP936" s="26">
        <v>8</v>
      </c>
      <c r="AQ936" s="26">
        <v>1</v>
      </c>
      <c r="AR936" s="26">
        <v>81</v>
      </c>
      <c r="AS936" s="29">
        <v>5</v>
      </c>
      <c r="AT936" s="28" t="e">
        <f>Tabla_Estadisticas[[#This Row],[E2_Pts_Saque]]+Tabla_Estadisticas[[#This Row],[E2_Error_Saque]]/Tabla_Estadisticas[[#This Row],[E2_Total_Saques]]</f>
        <v>#DIV/0!</v>
      </c>
      <c r="AU936" s="28" t="e">
        <f>Tabla_Estadisticas[[#This Row],[E2_Pts_Contraataque]]/Tabla_Estadisticas[[#This Row],[E2_Pts_Totales]]</f>
        <v>#DIV/0!</v>
      </c>
      <c r="AW936" s="22">
        <v>1564</v>
      </c>
      <c r="AX936" s="32">
        <v>42081</v>
      </c>
      <c r="AY936" s="22">
        <f>_xlfn.XLOOKUP(Auxiliar!A1565,Equipos!$B$2:$B$24,Equipos!$A$2:$A$24,"error",0)</f>
        <v>13</v>
      </c>
      <c r="AZ936" s="22">
        <f>_xlfn.XLOOKUP(Auxiliar!B1565,Equipos!$B$2:$B$24,Equipos!$A$2:$A$24,"error",0)</f>
        <v>7</v>
      </c>
      <c r="BA936" s="22">
        <v>0</v>
      </c>
      <c r="BB936" s="22">
        <v>3</v>
      </c>
    </row>
    <row r="937" spans="1:54" x14ac:dyDescent="0.25">
      <c r="A937" t="s">
        <v>177</v>
      </c>
      <c r="B937" t="s">
        <v>53</v>
      </c>
      <c r="L937" t="s">
        <v>58</v>
      </c>
      <c r="M937" t="s">
        <v>146</v>
      </c>
      <c r="N937" t="s">
        <v>125</v>
      </c>
      <c r="O937" s="2">
        <v>0.45</v>
      </c>
      <c r="P937" s="2">
        <v>20</v>
      </c>
      <c r="Q937" t="s">
        <v>47</v>
      </c>
      <c r="R937" t="s">
        <v>49</v>
      </c>
      <c r="S937">
        <v>2</v>
      </c>
      <c r="T937">
        <v>6</v>
      </c>
      <c r="U937">
        <v>26</v>
      </c>
      <c r="V937">
        <v>47</v>
      </c>
      <c r="W937" s="2">
        <v>0.52</v>
      </c>
      <c r="X937" s="2">
        <v>26</v>
      </c>
      <c r="Y937">
        <v>11</v>
      </c>
      <c r="Z937">
        <v>14</v>
      </c>
      <c r="AA937">
        <v>2.8</v>
      </c>
      <c r="AC937" s="22">
        <v>1564</v>
      </c>
      <c r="AD937" s="23">
        <v>13</v>
      </c>
      <c r="AE937" s="23">
        <v>7</v>
      </c>
      <c r="AF937" s="22">
        <v>45</v>
      </c>
      <c r="AG937" s="22">
        <v>63</v>
      </c>
      <c r="AH937" s="22">
        <v>15</v>
      </c>
      <c r="AI937" s="22">
        <v>1.33</v>
      </c>
      <c r="AJ937" s="22">
        <v>63</v>
      </c>
      <c r="AK937" s="24">
        <v>3</v>
      </c>
      <c r="AL937" s="24" t="e">
        <f>Tabla_Estadisticas[[#This Row],[E1_Pts_Saque]]+Tabla_Estadisticas[[#This Row],[E1_Error_Saque]]/Tabla_Estadisticas[[#This Row],[E1_Total_Saques]]</f>
        <v>#DIV/0!</v>
      </c>
      <c r="AM937" s="24" t="e">
        <f>Tabla_Estadisticas[[#This Row],[E1_Pts_Contraataque]]/Tabla_Estadisticas[[#This Row],[E1_Total_Saques]]</f>
        <v>#DIV/0!</v>
      </c>
      <c r="AN937" s="22">
        <v>47</v>
      </c>
      <c r="AO937" s="22">
        <v>73</v>
      </c>
      <c r="AP937" s="22">
        <v>10</v>
      </c>
      <c r="AQ937" s="22">
        <v>1</v>
      </c>
      <c r="AR937" s="22">
        <v>48</v>
      </c>
      <c r="AS937" s="25">
        <v>4</v>
      </c>
      <c r="AT937" s="24" t="e">
        <f>Tabla_Estadisticas[[#This Row],[E2_Pts_Saque]]+Tabla_Estadisticas[[#This Row],[E2_Error_Saque]]/Tabla_Estadisticas[[#This Row],[E2_Total_Saques]]</f>
        <v>#DIV/0!</v>
      </c>
      <c r="AU937" s="24" t="e">
        <f>Tabla_Estadisticas[[#This Row],[E2_Pts_Contraataque]]/Tabla_Estadisticas[[#This Row],[E2_Pts_Totales]]</f>
        <v>#DIV/0!</v>
      </c>
      <c r="AW937" s="30">
        <v>1565</v>
      </c>
      <c r="AX937" s="31">
        <v>42098</v>
      </c>
      <c r="AY937" s="30">
        <f>_xlfn.XLOOKUP(Auxiliar!A1566,Equipos!$B$2:$B$24,Equipos!$A$2:$A$24,"error",0)</f>
        <v>7</v>
      </c>
      <c r="AZ937" s="30">
        <f>_xlfn.XLOOKUP(Auxiliar!B1566,Equipos!$B$2:$B$24,Equipos!$A$2:$A$24,"error",0)</f>
        <v>13</v>
      </c>
      <c r="BA937" s="30">
        <v>3</v>
      </c>
      <c r="BB937" s="30">
        <v>2</v>
      </c>
    </row>
    <row r="938" spans="1:54" x14ac:dyDescent="0.25">
      <c r="A938" t="s">
        <v>207</v>
      </c>
      <c r="B938" t="s">
        <v>71</v>
      </c>
      <c r="L938" t="s">
        <v>47</v>
      </c>
      <c r="M938" t="s">
        <v>75</v>
      </c>
      <c r="N938" t="s">
        <v>52</v>
      </c>
      <c r="O938" s="2">
        <v>0.54</v>
      </c>
      <c r="P938" s="2">
        <v>24</v>
      </c>
      <c r="Q938" t="s">
        <v>69</v>
      </c>
      <c r="R938" t="s">
        <v>58</v>
      </c>
      <c r="S938">
        <v>0.8</v>
      </c>
      <c r="T938">
        <v>8</v>
      </c>
      <c r="U938">
        <v>29</v>
      </c>
      <c r="V938">
        <v>45</v>
      </c>
      <c r="W938" s="2">
        <v>0.51</v>
      </c>
      <c r="X938" s="2">
        <v>21</v>
      </c>
      <c r="Y938">
        <v>10</v>
      </c>
      <c r="Z938">
        <v>11</v>
      </c>
      <c r="AA938">
        <v>2.2000000000000002</v>
      </c>
      <c r="AC938" s="26">
        <v>1565</v>
      </c>
      <c r="AD938" s="27">
        <v>7</v>
      </c>
      <c r="AE938" s="27">
        <v>13</v>
      </c>
      <c r="AF938" s="26">
        <v>81</v>
      </c>
      <c r="AG938" s="26">
        <v>112</v>
      </c>
      <c r="AH938" s="26">
        <v>23</v>
      </c>
      <c r="AI938" s="26">
        <v>1.6</v>
      </c>
      <c r="AJ938" s="26">
        <v>95</v>
      </c>
      <c r="AK938" s="28">
        <v>8</v>
      </c>
      <c r="AL938" s="28" t="e">
        <f>Tabla_Estadisticas[[#This Row],[E1_Pts_Saque]]+Tabla_Estadisticas[[#This Row],[E1_Error_Saque]]/Tabla_Estadisticas[[#This Row],[E1_Total_Saques]]</f>
        <v>#DIV/0!</v>
      </c>
      <c r="AM938" s="28" t="e">
        <f>Tabla_Estadisticas[[#This Row],[E1_Pts_Contraataque]]/Tabla_Estadisticas[[#This Row],[E1_Total_Saques]]</f>
        <v>#DIV/0!</v>
      </c>
      <c r="AN938" s="26">
        <v>79</v>
      </c>
      <c r="AO938" s="26">
        <v>111</v>
      </c>
      <c r="AP938" s="26">
        <v>16</v>
      </c>
      <c r="AQ938" s="26">
        <v>1.6</v>
      </c>
      <c r="AR938" s="26">
        <v>89</v>
      </c>
      <c r="AS938" s="29">
        <v>8</v>
      </c>
      <c r="AT938" s="28" t="e">
        <f>Tabla_Estadisticas[[#This Row],[E2_Pts_Saque]]+Tabla_Estadisticas[[#This Row],[E2_Error_Saque]]/Tabla_Estadisticas[[#This Row],[E2_Total_Saques]]</f>
        <v>#DIV/0!</v>
      </c>
      <c r="AU938" s="28" t="e">
        <f>Tabla_Estadisticas[[#This Row],[E2_Pts_Contraataque]]/Tabla_Estadisticas[[#This Row],[E2_Pts_Totales]]</f>
        <v>#DIV/0!</v>
      </c>
      <c r="AW938" s="22">
        <v>1566</v>
      </c>
      <c r="AX938" s="32">
        <v>42083</v>
      </c>
      <c r="AY938" s="22">
        <f>_xlfn.XLOOKUP(Auxiliar!A1567,Equipos!$B$2:$B$24,Equipos!$A$2:$A$24,"error",0)</f>
        <v>16</v>
      </c>
      <c r="AZ938" s="22">
        <f>_xlfn.XLOOKUP(Auxiliar!B1567,Equipos!$B$2:$B$24,Equipos!$A$2:$A$24,"error",0)</f>
        <v>18</v>
      </c>
      <c r="BA938" s="22">
        <v>2</v>
      </c>
      <c r="BB938" s="22">
        <v>3</v>
      </c>
    </row>
    <row r="939" spans="1:54" x14ac:dyDescent="0.25">
      <c r="A939" t="s">
        <v>72</v>
      </c>
      <c r="B939" t="s">
        <v>208</v>
      </c>
      <c r="L939" t="s">
        <v>45</v>
      </c>
      <c r="M939" t="s">
        <v>45</v>
      </c>
      <c r="N939" t="s">
        <v>146</v>
      </c>
      <c r="O939" s="2">
        <v>0.45</v>
      </c>
      <c r="P939" s="2">
        <v>9</v>
      </c>
      <c r="Q939" t="s">
        <v>50</v>
      </c>
      <c r="R939" t="s">
        <v>58</v>
      </c>
      <c r="S939">
        <v>1.33</v>
      </c>
      <c r="T939">
        <v>1</v>
      </c>
      <c r="U939">
        <v>17</v>
      </c>
      <c r="V939">
        <v>24</v>
      </c>
      <c r="W939" s="2">
        <v>0.4</v>
      </c>
      <c r="X939" s="2">
        <v>8</v>
      </c>
      <c r="Y939">
        <v>1</v>
      </c>
      <c r="Z939">
        <v>10</v>
      </c>
      <c r="AA939">
        <v>3.33</v>
      </c>
      <c r="AC939" s="22">
        <v>1566</v>
      </c>
      <c r="AD939" s="23">
        <v>16</v>
      </c>
      <c r="AE939" s="23">
        <v>18</v>
      </c>
      <c r="AF939" s="22">
        <v>81</v>
      </c>
      <c r="AG939" s="22">
        <v>108</v>
      </c>
      <c r="AH939" s="22">
        <v>16</v>
      </c>
      <c r="AI939" s="22">
        <v>1.2</v>
      </c>
      <c r="AJ939" s="22">
        <v>96</v>
      </c>
      <c r="AK939" s="24">
        <v>9</v>
      </c>
      <c r="AL939" s="24" t="e">
        <f>Tabla_Estadisticas[[#This Row],[E1_Pts_Saque]]+Tabla_Estadisticas[[#This Row],[E1_Error_Saque]]/Tabla_Estadisticas[[#This Row],[E1_Total_Saques]]</f>
        <v>#DIV/0!</v>
      </c>
      <c r="AM939" s="24" t="e">
        <f>Tabla_Estadisticas[[#This Row],[E1_Pts_Contraataque]]/Tabla_Estadisticas[[#This Row],[E1_Total_Saques]]</f>
        <v>#DIV/0!</v>
      </c>
      <c r="AN939" s="22">
        <v>82</v>
      </c>
      <c r="AO939" s="22">
        <v>113</v>
      </c>
      <c r="AP939" s="22">
        <v>17</v>
      </c>
      <c r="AQ939" s="22">
        <v>1.8</v>
      </c>
      <c r="AR939" s="22">
        <v>92</v>
      </c>
      <c r="AS939" s="25">
        <v>6</v>
      </c>
      <c r="AT939" s="24" t="e">
        <f>Tabla_Estadisticas[[#This Row],[E2_Pts_Saque]]+Tabla_Estadisticas[[#This Row],[E2_Error_Saque]]/Tabla_Estadisticas[[#This Row],[E2_Total_Saques]]</f>
        <v>#DIV/0!</v>
      </c>
      <c r="AU939" s="24" t="e">
        <f>Tabla_Estadisticas[[#This Row],[E2_Pts_Contraataque]]/Tabla_Estadisticas[[#This Row],[E2_Pts_Totales]]</f>
        <v>#DIV/0!</v>
      </c>
      <c r="AW939" s="30">
        <v>1567</v>
      </c>
      <c r="AX939" s="31">
        <v>42083</v>
      </c>
      <c r="AY939" s="30">
        <f>_xlfn.XLOOKUP(Auxiliar!A1568,Equipos!$B$2:$B$24,Equipos!$A$2:$A$24,"error",0)</f>
        <v>12</v>
      </c>
      <c r="AZ939" s="30">
        <f>_xlfn.XLOOKUP(Auxiliar!B1568,Equipos!$B$2:$B$24,Equipos!$A$2:$A$24,"error",0)</f>
        <v>15</v>
      </c>
      <c r="BA939" s="30">
        <v>1</v>
      </c>
      <c r="BB939" s="30">
        <v>3</v>
      </c>
    </row>
    <row r="940" spans="1:54" x14ac:dyDescent="0.25">
      <c r="A940" t="s">
        <v>42</v>
      </c>
      <c r="B940" t="s">
        <v>81</v>
      </c>
      <c r="L940" t="s">
        <v>77</v>
      </c>
      <c r="M940" t="s">
        <v>50</v>
      </c>
      <c r="N940" t="s">
        <v>102</v>
      </c>
      <c r="O940" s="2">
        <v>0.67</v>
      </c>
      <c r="P940" s="2">
        <v>8</v>
      </c>
      <c r="Q940" t="s">
        <v>77</v>
      </c>
      <c r="R940" t="s">
        <v>77</v>
      </c>
      <c r="S940">
        <v>1.67</v>
      </c>
      <c r="T940">
        <v>1</v>
      </c>
      <c r="U940">
        <v>24</v>
      </c>
      <c r="V940">
        <v>23</v>
      </c>
      <c r="W940" s="2">
        <v>0.33</v>
      </c>
      <c r="X940" s="2">
        <v>4</v>
      </c>
      <c r="Y940">
        <v>11</v>
      </c>
      <c r="Z940">
        <v>3</v>
      </c>
      <c r="AA940">
        <v>1</v>
      </c>
      <c r="AC940" s="26">
        <v>1567</v>
      </c>
      <c r="AD940" s="27">
        <v>12</v>
      </c>
      <c r="AE940" s="27">
        <v>15</v>
      </c>
      <c r="AF940" s="26">
        <v>60</v>
      </c>
      <c r="AG940" s="26">
        <v>84</v>
      </c>
      <c r="AH940" s="26">
        <v>20</v>
      </c>
      <c r="AI940" s="26">
        <v>1.75</v>
      </c>
      <c r="AJ940" s="26">
        <v>80</v>
      </c>
      <c r="AK940" s="28">
        <v>5</v>
      </c>
      <c r="AL940" s="28" t="e">
        <f>Tabla_Estadisticas[[#This Row],[E1_Pts_Saque]]+Tabla_Estadisticas[[#This Row],[E1_Error_Saque]]/Tabla_Estadisticas[[#This Row],[E1_Total_Saques]]</f>
        <v>#DIV/0!</v>
      </c>
      <c r="AM940" s="28" t="e">
        <f>Tabla_Estadisticas[[#This Row],[E1_Pts_Contraataque]]/Tabla_Estadisticas[[#This Row],[E1_Total_Saques]]</f>
        <v>#DIV/0!</v>
      </c>
      <c r="AN940" s="26">
        <v>63</v>
      </c>
      <c r="AO940" s="26">
        <v>97</v>
      </c>
      <c r="AP940" s="26">
        <v>17</v>
      </c>
      <c r="AQ940" s="26">
        <v>1.25</v>
      </c>
      <c r="AR940" s="26">
        <v>64</v>
      </c>
      <c r="AS940" s="29">
        <v>7</v>
      </c>
      <c r="AT940" s="28" t="e">
        <f>Tabla_Estadisticas[[#This Row],[E2_Pts_Saque]]+Tabla_Estadisticas[[#This Row],[E2_Error_Saque]]/Tabla_Estadisticas[[#This Row],[E2_Total_Saques]]</f>
        <v>#DIV/0!</v>
      </c>
      <c r="AU940" s="28" t="e">
        <f>Tabla_Estadisticas[[#This Row],[E2_Pts_Contraataque]]/Tabla_Estadisticas[[#This Row],[E2_Pts_Totales]]</f>
        <v>#DIV/0!</v>
      </c>
      <c r="AW940" s="22">
        <v>1568</v>
      </c>
      <c r="AX940" s="32">
        <v>42090</v>
      </c>
      <c r="AY940" s="22">
        <f>_xlfn.XLOOKUP(Auxiliar!A1569,Equipos!$B$2:$B$24,Equipos!$A$2:$A$24,"error",0)</f>
        <v>18</v>
      </c>
      <c r="AZ940" s="22">
        <f>_xlfn.XLOOKUP(Auxiliar!B1569,Equipos!$B$2:$B$24,Equipos!$A$2:$A$24,"error",0)</f>
        <v>16</v>
      </c>
      <c r="BA940" s="22">
        <v>3</v>
      </c>
      <c r="BB940" s="22">
        <v>0</v>
      </c>
    </row>
    <row r="941" spans="1:54" x14ac:dyDescent="0.25">
      <c r="A941" t="s">
        <v>92</v>
      </c>
      <c r="B941" t="s">
        <v>42</v>
      </c>
      <c r="L941" t="s">
        <v>58</v>
      </c>
      <c r="M941" t="s">
        <v>146</v>
      </c>
      <c r="N941" t="s">
        <v>106</v>
      </c>
      <c r="O941" s="2">
        <v>0.4</v>
      </c>
      <c r="P941" s="2">
        <v>15</v>
      </c>
      <c r="Q941" t="s">
        <v>50</v>
      </c>
      <c r="R941" t="s">
        <v>47</v>
      </c>
      <c r="S941">
        <v>2</v>
      </c>
      <c r="T941">
        <v>6</v>
      </c>
      <c r="U941">
        <v>8</v>
      </c>
      <c r="V941">
        <v>34</v>
      </c>
      <c r="W941" s="2">
        <v>0.64</v>
      </c>
      <c r="X941" s="2">
        <v>22</v>
      </c>
      <c r="Y941">
        <v>7</v>
      </c>
      <c r="Z941">
        <v>8</v>
      </c>
      <c r="AA941">
        <v>2.67</v>
      </c>
      <c r="AC941" s="22">
        <v>1568</v>
      </c>
      <c r="AD941" s="23">
        <v>18</v>
      </c>
      <c r="AE941" s="23">
        <v>16</v>
      </c>
      <c r="AF941" s="22">
        <v>53</v>
      </c>
      <c r="AG941" s="22">
        <v>73</v>
      </c>
      <c r="AH941" s="22">
        <v>7</v>
      </c>
      <c r="AI941" s="22">
        <v>0.67</v>
      </c>
      <c r="AJ941" s="22">
        <v>48</v>
      </c>
      <c r="AK941" s="24">
        <v>2</v>
      </c>
      <c r="AL941" s="24" t="e">
        <f>Tabla_Estadisticas[[#This Row],[E1_Pts_Saque]]+Tabla_Estadisticas[[#This Row],[E1_Error_Saque]]/Tabla_Estadisticas[[#This Row],[E1_Total_Saques]]</f>
        <v>#DIV/0!</v>
      </c>
      <c r="AM941" s="24" t="e">
        <f>Tabla_Estadisticas[[#This Row],[E1_Pts_Contraataque]]/Tabla_Estadisticas[[#This Row],[E1_Total_Saques]]</f>
        <v>#DIV/0!</v>
      </c>
      <c r="AN941" s="22">
        <v>48</v>
      </c>
      <c r="AO941" s="22">
        <v>62</v>
      </c>
      <c r="AP941" s="22">
        <v>14</v>
      </c>
      <c r="AQ941" s="22">
        <v>0.67</v>
      </c>
      <c r="AR941" s="22">
        <v>66</v>
      </c>
      <c r="AS941" s="25">
        <v>2</v>
      </c>
      <c r="AT941" s="24" t="e">
        <f>Tabla_Estadisticas[[#This Row],[E2_Pts_Saque]]+Tabla_Estadisticas[[#This Row],[E2_Error_Saque]]/Tabla_Estadisticas[[#This Row],[E2_Total_Saques]]</f>
        <v>#DIV/0!</v>
      </c>
      <c r="AU941" s="24" t="e">
        <f>Tabla_Estadisticas[[#This Row],[E2_Pts_Contraataque]]/Tabla_Estadisticas[[#This Row],[E2_Pts_Totales]]</f>
        <v>#DIV/0!</v>
      </c>
      <c r="AW941" s="30">
        <v>1569</v>
      </c>
      <c r="AX941" s="31">
        <v>42095</v>
      </c>
      <c r="AY941" s="30">
        <f>_xlfn.XLOOKUP(Auxiliar!A1570,Equipos!$B$2:$B$24,Equipos!$A$2:$A$24,"error",0)</f>
        <v>15</v>
      </c>
      <c r="AZ941" s="30">
        <f>_xlfn.XLOOKUP(Auxiliar!B1570,Equipos!$B$2:$B$24,Equipos!$A$2:$A$24,"error",0)</f>
        <v>12</v>
      </c>
      <c r="BA941" s="30">
        <v>3</v>
      </c>
      <c r="BB941" s="30">
        <v>0</v>
      </c>
    </row>
    <row r="942" spans="1:54" x14ac:dyDescent="0.25">
      <c r="A942" t="s">
        <v>72</v>
      </c>
      <c r="B942" t="s">
        <v>81</v>
      </c>
      <c r="L942" t="s">
        <v>79</v>
      </c>
      <c r="M942" t="s">
        <v>69</v>
      </c>
      <c r="N942" t="s">
        <v>106</v>
      </c>
      <c r="O942" s="2">
        <v>0.54</v>
      </c>
      <c r="P942" s="2">
        <v>11</v>
      </c>
      <c r="Q942" t="s">
        <v>79</v>
      </c>
      <c r="R942" t="s">
        <v>58</v>
      </c>
      <c r="S942">
        <v>1.33</v>
      </c>
      <c r="T942">
        <v>5</v>
      </c>
      <c r="U942">
        <v>24</v>
      </c>
      <c r="V942">
        <v>19</v>
      </c>
      <c r="W942" s="2">
        <v>0.32</v>
      </c>
      <c r="X942" s="2">
        <v>11</v>
      </c>
      <c r="Y942">
        <v>9</v>
      </c>
      <c r="Z942">
        <v>2</v>
      </c>
      <c r="AA942">
        <v>0.67</v>
      </c>
      <c r="AC942" s="26">
        <v>1569</v>
      </c>
      <c r="AD942" s="27">
        <v>15</v>
      </c>
      <c r="AE942" s="27">
        <v>12</v>
      </c>
      <c r="AF942" s="26">
        <v>54</v>
      </c>
      <c r="AG942" s="26">
        <v>73</v>
      </c>
      <c r="AH942" s="26">
        <v>13</v>
      </c>
      <c r="AI942" s="26">
        <v>1.33</v>
      </c>
      <c r="AJ942" s="26">
        <v>47</v>
      </c>
      <c r="AK942" s="28">
        <v>6</v>
      </c>
      <c r="AL942" s="28" t="e">
        <f>Tabla_Estadisticas[[#This Row],[E1_Pts_Saque]]+Tabla_Estadisticas[[#This Row],[E1_Error_Saque]]/Tabla_Estadisticas[[#This Row],[E1_Total_Saques]]</f>
        <v>#DIV/0!</v>
      </c>
      <c r="AM942" s="28" t="e">
        <f>Tabla_Estadisticas[[#This Row],[E1_Pts_Contraataque]]/Tabla_Estadisticas[[#This Row],[E1_Total_Saques]]</f>
        <v>#DIV/0!</v>
      </c>
      <c r="AN942" s="26">
        <v>40</v>
      </c>
      <c r="AO942" s="26">
        <v>62</v>
      </c>
      <c r="AP942" s="26">
        <v>15</v>
      </c>
      <c r="AQ942" s="26">
        <v>2</v>
      </c>
      <c r="AR942" s="26">
        <v>60</v>
      </c>
      <c r="AS942" s="29">
        <v>4</v>
      </c>
      <c r="AT942" s="28" t="e">
        <f>Tabla_Estadisticas[[#This Row],[E2_Pts_Saque]]+Tabla_Estadisticas[[#This Row],[E2_Error_Saque]]/Tabla_Estadisticas[[#This Row],[E2_Total_Saques]]</f>
        <v>#DIV/0!</v>
      </c>
      <c r="AU942" s="28" t="e">
        <f>Tabla_Estadisticas[[#This Row],[E2_Pts_Contraataque]]/Tabla_Estadisticas[[#This Row],[E2_Pts_Totales]]</f>
        <v>#DIV/0!</v>
      </c>
      <c r="AW942" s="22">
        <v>1570</v>
      </c>
      <c r="AX942" s="32">
        <v>42084</v>
      </c>
      <c r="AY942" s="22">
        <f>_xlfn.XLOOKUP(Auxiliar!A1571,Equipos!$B$2:$B$24,Equipos!$A$2:$A$24,"error",0)</f>
        <v>17</v>
      </c>
      <c r="AZ942" s="22">
        <f>_xlfn.XLOOKUP(Auxiliar!B1571,Equipos!$B$2:$B$24,Equipos!$A$2:$A$24,"error",0)</f>
        <v>14</v>
      </c>
      <c r="BA942" s="22">
        <v>3</v>
      </c>
      <c r="BB942" s="22">
        <v>2</v>
      </c>
    </row>
    <row r="943" spans="1:54" x14ac:dyDescent="0.25">
      <c r="A943" t="s">
        <v>71</v>
      </c>
      <c r="B943" t="s">
        <v>208</v>
      </c>
      <c r="L943" t="s">
        <v>47</v>
      </c>
      <c r="M943" t="s">
        <v>114</v>
      </c>
      <c r="N943" t="s">
        <v>104</v>
      </c>
      <c r="O943" s="2">
        <v>0.5</v>
      </c>
      <c r="P943" s="2">
        <v>17</v>
      </c>
      <c r="Q943" t="s">
        <v>58</v>
      </c>
      <c r="R943" t="s">
        <v>50</v>
      </c>
      <c r="S943">
        <v>1.75</v>
      </c>
      <c r="T943">
        <v>5</v>
      </c>
      <c r="U943">
        <v>20</v>
      </c>
      <c r="V943">
        <v>37</v>
      </c>
      <c r="W943" s="2">
        <v>0.5</v>
      </c>
      <c r="X943" s="2">
        <v>19</v>
      </c>
      <c r="Y943">
        <v>6</v>
      </c>
      <c r="Z943">
        <v>4</v>
      </c>
      <c r="AA943">
        <v>1</v>
      </c>
      <c r="AC943" s="22">
        <v>1570</v>
      </c>
      <c r="AD943" s="23">
        <v>17</v>
      </c>
      <c r="AE943" s="23">
        <v>14</v>
      </c>
      <c r="AF943" s="22">
        <v>82</v>
      </c>
      <c r="AG943" s="22">
        <v>110</v>
      </c>
      <c r="AH943" s="22">
        <v>23</v>
      </c>
      <c r="AI943" s="22">
        <v>1.2</v>
      </c>
      <c r="AJ943" s="22">
        <v>87</v>
      </c>
      <c r="AK943" s="24">
        <v>6</v>
      </c>
      <c r="AL943" s="24" t="e">
        <f>Tabla_Estadisticas[[#This Row],[E1_Pts_Saque]]+Tabla_Estadisticas[[#This Row],[E1_Error_Saque]]/Tabla_Estadisticas[[#This Row],[E1_Total_Saques]]</f>
        <v>#DIV/0!</v>
      </c>
      <c r="AM943" s="24" t="e">
        <f>Tabla_Estadisticas[[#This Row],[E1_Pts_Contraataque]]/Tabla_Estadisticas[[#This Row],[E1_Total_Saques]]</f>
        <v>#DIV/0!</v>
      </c>
      <c r="AN943" s="22">
        <v>70</v>
      </c>
      <c r="AO943" s="22">
        <v>104</v>
      </c>
      <c r="AP943" s="22">
        <v>17</v>
      </c>
      <c r="AQ943" s="22">
        <v>1.2</v>
      </c>
      <c r="AR943" s="22">
        <v>87</v>
      </c>
      <c r="AS943" s="25">
        <v>6</v>
      </c>
      <c r="AT943" s="24" t="e">
        <f>Tabla_Estadisticas[[#This Row],[E2_Pts_Saque]]+Tabla_Estadisticas[[#This Row],[E2_Error_Saque]]/Tabla_Estadisticas[[#This Row],[E2_Total_Saques]]</f>
        <v>#DIV/0!</v>
      </c>
      <c r="AU943" s="24" t="e">
        <f>Tabla_Estadisticas[[#This Row],[E2_Pts_Contraataque]]/Tabla_Estadisticas[[#This Row],[E2_Pts_Totales]]</f>
        <v>#DIV/0!</v>
      </c>
      <c r="AW943" s="30">
        <v>1571</v>
      </c>
      <c r="AX943" s="31">
        <v>42085</v>
      </c>
      <c r="AY943" s="30">
        <f>_xlfn.XLOOKUP(Auxiliar!A1572,Equipos!$B$2:$B$24,Equipos!$A$2:$A$24,"error",0)</f>
        <v>20</v>
      </c>
      <c r="AZ943" s="30">
        <f>_xlfn.XLOOKUP(Auxiliar!B1572,Equipos!$B$2:$B$24,Equipos!$A$2:$A$24,"error",0)</f>
        <v>1</v>
      </c>
      <c r="BA943" s="30">
        <v>2</v>
      </c>
      <c r="BB943" s="30">
        <v>3</v>
      </c>
    </row>
    <row r="944" spans="1:54" x14ac:dyDescent="0.25">
      <c r="A944" t="s">
        <v>53</v>
      </c>
      <c r="B944" t="s">
        <v>207</v>
      </c>
      <c r="L944" t="s">
        <v>79</v>
      </c>
      <c r="M944" t="s">
        <v>107</v>
      </c>
      <c r="N944" t="s">
        <v>110</v>
      </c>
      <c r="O944" s="2">
        <v>0.36</v>
      </c>
      <c r="P944" s="2">
        <v>10</v>
      </c>
      <c r="Q944" t="s">
        <v>49</v>
      </c>
      <c r="R944" t="s">
        <v>117</v>
      </c>
      <c r="S944">
        <v>2.6</v>
      </c>
      <c r="T944">
        <v>4</v>
      </c>
      <c r="U944">
        <v>8</v>
      </c>
      <c r="V944">
        <v>51</v>
      </c>
      <c r="W944" s="2">
        <v>0.61</v>
      </c>
      <c r="X944" s="2">
        <v>24</v>
      </c>
      <c r="Y944">
        <v>7</v>
      </c>
      <c r="Z944">
        <v>15</v>
      </c>
      <c r="AA944">
        <v>3</v>
      </c>
      <c r="AC944" s="26">
        <v>1571</v>
      </c>
      <c r="AD944" s="27">
        <v>20</v>
      </c>
      <c r="AE944" s="27">
        <v>1</v>
      </c>
      <c r="AF944" s="26">
        <v>77</v>
      </c>
      <c r="AG944" s="26">
        <v>102</v>
      </c>
      <c r="AH944" s="26">
        <v>17</v>
      </c>
      <c r="AI944" s="26">
        <v>1.6</v>
      </c>
      <c r="AJ944" s="26">
        <v>92</v>
      </c>
      <c r="AK944" s="28">
        <v>4</v>
      </c>
      <c r="AL944" s="28" t="e">
        <f>Tabla_Estadisticas[[#This Row],[E1_Pts_Saque]]+Tabla_Estadisticas[[#This Row],[E1_Error_Saque]]/Tabla_Estadisticas[[#This Row],[E1_Total_Saques]]</f>
        <v>#DIV/0!</v>
      </c>
      <c r="AM944" s="28" t="e">
        <f>Tabla_Estadisticas[[#This Row],[E1_Pts_Contraataque]]/Tabla_Estadisticas[[#This Row],[E1_Total_Saques]]</f>
        <v>#DIV/0!</v>
      </c>
      <c r="AN944" s="26">
        <v>69</v>
      </c>
      <c r="AO944" s="26">
        <v>106</v>
      </c>
      <c r="AP944" s="26">
        <v>14</v>
      </c>
      <c r="AQ944" s="26">
        <v>0.8</v>
      </c>
      <c r="AR944" s="26">
        <v>85</v>
      </c>
      <c r="AS944" s="29">
        <v>8</v>
      </c>
      <c r="AT944" s="28" t="e">
        <f>Tabla_Estadisticas[[#This Row],[E2_Pts_Saque]]+Tabla_Estadisticas[[#This Row],[E2_Error_Saque]]/Tabla_Estadisticas[[#This Row],[E2_Total_Saques]]</f>
        <v>#DIV/0!</v>
      </c>
      <c r="AU944" s="28" t="e">
        <f>Tabla_Estadisticas[[#This Row],[E2_Pts_Contraataque]]/Tabla_Estadisticas[[#This Row],[E2_Pts_Totales]]</f>
        <v>#DIV/0!</v>
      </c>
      <c r="AW944" s="22">
        <v>1572</v>
      </c>
      <c r="AX944" s="32">
        <v>42091</v>
      </c>
      <c r="AY944" s="22">
        <f>_xlfn.XLOOKUP(Auxiliar!A1573,Equipos!$B$2:$B$24,Equipos!$A$2:$A$24,"error",0)</f>
        <v>14</v>
      </c>
      <c r="AZ944" s="22">
        <f>_xlfn.XLOOKUP(Auxiliar!B1573,Equipos!$B$2:$B$24,Equipos!$A$2:$A$24,"error",0)</f>
        <v>17</v>
      </c>
      <c r="BA944" s="22">
        <v>3</v>
      </c>
      <c r="BB944" s="22">
        <v>1</v>
      </c>
    </row>
    <row r="945" spans="1:54" x14ac:dyDescent="0.25">
      <c r="A945" t="s">
        <v>100</v>
      </c>
      <c r="B945" t="s">
        <v>177</v>
      </c>
      <c r="L945" t="s">
        <v>79</v>
      </c>
      <c r="M945" t="s">
        <v>84</v>
      </c>
      <c r="N945" t="s">
        <v>141</v>
      </c>
      <c r="O945" s="2">
        <v>0.47</v>
      </c>
      <c r="P945" s="2">
        <v>8</v>
      </c>
      <c r="Q945" t="s">
        <v>77</v>
      </c>
      <c r="R945" t="s">
        <v>69</v>
      </c>
      <c r="S945">
        <v>3</v>
      </c>
      <c r="T945">
        <v>2</v>
      </c>
      <c r="U945">
        <v>15</v>
      </c>
      <c r="V945">
        <v>33</v>
      </c>
      <c r="W945" s="2">
        <v>0.54</v>
      </c>
      <c r="X945" s="2">
        <v>12</v>
      </c>
      <c r="Y945">
        <v>7</v>
      </c>
      <c r="Z945">
        <v>3</v>
      </c>
      <c r="AA945">
        <v>1</v>
      </c>
      <c r="AC945" s="22">
        <v>1572</v>
      </c>
      <c r="AD945" s="23">
        <v>14</v>
      </c>
      <c r="AE945" s="23">
        <v>17</v>
      </c>
      <c r="AF945" s="22">
        <v>67</v>
      </c>
      <c r="AG945" s="22">
        <v>95</v>
      </c>
      <c r="AH945" s="22">
        <v>12</v>
      </c>
      <c r="AI945" s="22">
        <v>2.75</v>
      </c>
      <c r="AJ945" s="22">
        <v>62</v>
      </c>
      <c r="AK945" s="24">
        <v>4</v>
      </c>
      <c r="AL945" s="24" t="e">
        <f>Tabla_Estadisticas[[#This Row],[E1_Pts_Saque]]+Tabla_Estadisticas[[#This Row],[E1_Error_Saque]]/Tabla_Estadisticas[[#This Row],[E1_Total_Saques]]</f>
        <v>#DIV/0!</v>
      </c>
      <c r="AM945" s="24" t="e">
        <f>Tabla_Estadisticas[[#This Row],[E1_Pts_Contraataque]]/Tabla_Estadisticas[[#This Row],[E1_Total_Saques]]</f>
        <v>#DIV/0!</v>
      </c>
      <c r="AN945" s="22">
        <v>54</v>
      </c>
      <c r="AO945" s="22">
        <v>78</v>
      </c>
      <c r="AP945" s="22">
        <v>16</v>
      </c>
      <c r="AQ945" s="22">
        <v>1</v>
      </c>
      <c r="AR945" s="22">
        <v>83</v>
      </c>
      <c r="AS945" s="25">
        <v>11</v>
      </c>
      <c r="AT945" s="24" t="e">
        <f>Tabla_Estadisticas[[#This Row],[E2_Pts_Saque]]+Tabla_Estadisticas[[#This Row],[E2_Error_Saque]]/Tabla_Estadisticas[[#This Row],[E2_Total_Saques]]</f>
        <v>#DIV/0!</v>
      </c>
      <c r="AU945" s="24" t="e">
        <f>Tabla_Estadisticas[[#This Row],[E2_Pts_Contraataque]]/Tabla_Estadisticas[[#This Row],[E2_Pts_Totales]]</f>
        <v>#DIV/0!</v>
      </c>
      <c r="AW945" s="30">
        <v>1573</v>
      </c>
      <c r="AX945" s="31">
        <v>42091</v>
      </c>
      <c r="AY945" s="30">
        <f>_xlfn.XLOOKUP(Auxiliar!A1574,Equipos!$B$2:$B$24,Equipos!$A$2:$A$24,"error",0)</f>
        <v>1</v>
      </c>
      <c r="AZ945" s="30">
        <f>_xlfn.XLOOKUP(Auxiliar!B1574,Equipos!$B$2:$B$24,Equipos!$A$2:$A$24,"error",0)</f>
        <v>20</v>
      </c>
      <c r="BA945" s="30">
        <v>3</v>
      </c>
      <c r="BB945" s="30">
        <v>1</v>
      </c>
    </row>
    <row r="946" spans="1:54" x14ac:dyDescent="0.25">
      <c r="A946" t="s">
        <v>41</v>
      </c>
      <c r="B946" t="s">
        <v>54</v>
      </c>
      <c r="L946" t="s">
        <v>68</v>
      </c>
      <c r="M946" t="s">
        <v>44</v>
      </c>
      <c r="N946" t="s">
        <v>52</v>
      </c>
      <c r="O946" s="2">
        <v>0.55000000000000004</v>
      </c>
      <c r="P946" s="2">
        <v>21</v>
      </c>
      <c r="Q946" t="s">
        <v>69</v>
      </c>
      <c r="R946" t="s">
        <v>51</v>
      </c>
      <c r="S946">
        <v>2.8</v>
      </c>
      <c r="T946">
        <v>3</v>
      </c>
      <c r="U946">
        <v>19</v>
      </c>
      <c r="V946">
        <v>52</v>
      </c>
      <c r="W946" s="2">
        <v>0.55000000000000004</v>
      </c>
      <c r="X946" s="2">
        <v>20</v>
      </c>
      <c r="Y946">
        <v>8</v>
      </c>
      <c r="Z946">
        <v>9</v>
      </c>
      <c r="AA946">
        <v>1.8</v>
      </c>
      <c r="AC946" s="26">
        <v>1573</v>
      </c>
      <c r="AD946" s="27">
        <v>1</v>
      </c>
      <c r="AE946" s="27">
        <v>20</v>
      </c>
      <c r="AF946" s="26">
        <v>64</v>
      </c>
      <c r="AG946" s="26">
        <v>96</v>
      </c>
      <c r="AH946" s="26">
        <v>11</v>
      </c>
      <c r="AI946" s="26">
        <v>1</v>
      </c>
      <c r="AJ946" s="26">
        <v>69</v>
      </c>
      <c r="AK946" s="28">
        <v>8</v>
      </c>
      <c r="AL946" s="28" t="e">
        <f>Tabla_Estadisticas[[#This Row],[E1_Pts_Saque]]+Tabla_Estadisticas[[#This Row],[E1_Error_Saque]]/Tabla_Estadisticas[[#This Row],[E1_Total_Saques]]</f>
        <v>#DIV/0!</v>
      </c>
      <c r="AM946" s="28" t="e">
        <f>Tabla_Estadisticas[[#This Row],[E1_Pts_Contraataque]]/Tabla_Estadisticas[[#This Row],[E1_Total_Saques]]</f>
        <v>#DIV/0!</v>
      </c>
      <c r="AN946" s="26">
        <v>71</v>
      </c>
      <c r="AO946" s="26">
        <v>90</v>
      </c>
      <c r="AP946" s="26">
        <v>21</v>
      </c>
      <c r="AQ946" s="26">
        <v>2</v>
      </c>
      <c r="AR946" s="26">
        <v>85</v>
      </c>
      <c r="AS946" s="29">
        <v>4</v>
      </c>
      <c r="AT946" s="28" t="e">
        <f>Tabla_Estadisticas[[#This Row],[E2_Pts_Saque]]+Tabla_Estadisticas[[#This Row],[E2_Error_Saque]]/Tabla_Estadisticas[[#This Row],[E2_Total_Saques]]</f>
        <v>#DIV/0!</v>
      </c>
      <c r="AU946" s="28" t="e">
        <f>Tabla_Estadisticas[[#This Row],[E2_Pts_Contraataque]]/Tabla_Estadisticas[[#This Row],[E2_Pts_Totales]]</f>
        <v>#DIV/0!</v>
      </c>
      <c r="AW946" s="22">
        <v>1574</v>
      </c>
      <c r="AX946" s="32">
        <v>42109</v>
      </c>
      <c r="AY946" s="22">
        <f>_xlfn.XLOOKUP(Auxiliar!A1575,Equipos!$B$2:$B$24,Equipos!$A$2:$A$24,"error",0)</f>
        <v>8</v>
      </c>
      <c r="AZ946" s="22">
        <f>_xlfn.XLOOKUP(Auxiliar!B1575,Equipos!$B$2:$B$24,Equipos!$A$2:$A$24,"error",0)</f>
        <v>7</v>
      </c>
      <c r="BA946" s="22">
        <v>3</v>
      </c>
      <c r="BB946" s="22">
        <v>0</v>
      </c>
    </row>
    <row r="947" spans="1:54" x14ac:dyDescent="0.25">
      <c r="A947" t="s">
        <v>82</v>
      </c>
      <c r="B947" t="s">
        <v>101</v>
      </c>
      <c r="L947" t="s">
        <v>68</v>
      </c>
      <c r="M947" t="s">
        <v>141</v>
      </c>
      <c r="N947" t="s">
        <v>122</v>
      </c>
      <c r="O947" s="2">
        <v>0.43</v>
      </c>
      <c r="P947" s="2">
        <v>9</v>
      </c>
      <c r="Q947" t="s">
        <v>58</v>
      </c>
      <c r="R947" t="s">
        <v>47</v>
      </c>
      <c r="S947">
        <v>2</v>
      </c>
      <c r="T947">
        <v>2</v>
      </c>
      <c r="U947">
        <v>19</v>
      </c>
      <c r="V947">
        <v>30</v>
      </c>
      <c r="W947" s="2">
        <v>0.5</v>
      </c>
      <c r="X947" s="2">
        <v>15</v>
      </c>
      <c r="Y947">
        <v>8</v>
      </c>
      <c r="Z947">
        <v>8</v>
      </c>
      <c r="AA947">
        <v>2.67</v>
      </c>
      <c r="AC947" s="22">
        <v>1574</v>
      </c>
      <c r="AD947" s="23">
        <v>8</v>
      </c>
      <c r="AE947" s="23">
        <v>7</v>
      </c>
      <c r="AF947" s="22">
        <v>57</v>
      </c>
      <c r="AG947" s="22">
        <v>74</v>
      </c>
      <c r="AH947" s="22">
        <v>10</v>
      </c>
      <c r="AI947" s="22">
        <v>2.33</v>
      </c>
      <c r="AJ947" s="22">
        <v>56</v>
      </c>
      <c r="AK947" s="24">
        <v>3</v>
      </c>
      <c r="AL947" s="24" t="e">
        <f>Tabla_Estadisticas[[#This Row],[E1_Pts_Saque]]+Tabla_Estadisticas[[#This Row],[E1_Error_Saque]]/Tabla_Estadisticas[[#This Row],[E1_Total_Saques]]</f>
        <v>#DIV/0!</v>
      </c>
      <c r="AM947" s="24" t="e">
        <f>Tabla_Estadisticas[[#This Row],[E1_Pts_Contraataque]]/Tabla_Estadisticas[[#This Row],[E1_Total_Saques]]</f>
        <v>#DIV/0!</v>
      </c>
      <c r="AN947" s="22">
        <v>44</v>
      </c>
      <c r="AO947" s="22">
        <v>66</v>
      </c>
      <c r="AP947" s="22">
        <v>10</v>
      </c>
      <c r="AQ947" s="22">
        <v>1</v>
      </c>
      <c r="AR947" s="22">
        <v>64</v>
      </c>
      <c r="AS947" s="25">
        <v>7</v>
      </c>
      <c r="AT947" s="24" t="e">
        <f>Tabla_Estadisticas[[#This Row],[E2_Pts_Saque]]+Tabla_Estadisticas[[#This Row],[E2_Error_Saque]]/Tabla_Estadisticas[[#This Row],[E2_Total_Saques]]</f>
        <v>#DIV/0!</v>
      </c>
      <c r="AU947" s="24" t="e">
        <f>Tabla_Estadisticas[[#This Row],[E2_Pts_Contraataque]]/Tabla_Estadisticas[[#This Row],[E2_Pts_Totales]]</f>
        <v>#DIV/0!</v>
      </c>
      <c r="AW947" s="30">
        <v>1575</v>
      </c>
      <c r="AX947" s="31">
        <v>42118</v>
      </c>
      <c r="AY947" s="30">
        <f>_xlfn.XLOOKUP(Auxiliar!A1576,Equipos!$B$2:$B$24,Equipos!$A$2:$A$24,"error",0)</f>
        <v>7</v>
      </c>
      <c r="AZ947" s="30">
        <f>_xlfn.XLOOKUP(Auxiliar!B1576,Equipos!$B$2:$B$24,Equipos!$A$2:$A$24,"error",0)</f>
        <v>8</v>
      </c>
      <c r="BA947" s="30">
        <v>2</v>
      </c>
      <c r="BB947" s="30">
        <v>3</v>
      </c>
    </row>
    <row r="948" spans="1:54" x14ac:dyDescent="0.25">
      <c r="A948" t="s">
        <v>63</v>
      </c>
      <c r="B948" t="s">
        <v>190</v>
      </c>
      <c r="L948" t="s">
        <v>45</v>
      </c>
      <c r="M948" t="s">
        <v>117</v>
      </c>
      <c r="N948" t="s">
        <v>132</v>
      </c>
      <c r="O948" s="2">
        <v>0.54</v>
      </c>
      <c r="P948" s="2">
        <v>13</v>
      </c>
      <c r="Q948" t="s">
        <v>50</v>
      </c>
      <c r="R948" t="s">
        <v>69</v>
      </c>
      <c r="S948">
        <v>2.25</v>
      </c>
      <c r="T948">
        <v>4</v>
      </c>
      <c r="U948">
        <v>28</v>
      </c>
      <c r="V948">
        <v>31</v>
      </c>
      <c r="W948" s="2">
        <v>0.39</v>
      </c>
      <c r="X948" s="2">
        <v>13</v>
      </c>
      <c r="Y948">
        <v>13</v>
      </c>
      <c r="Z948">
        <v>6</v>
      </c>
      <c r="AA948">
        <v>1.5</v>
      </c>
      <c r="AC948" s="26">
        <v>1575</v>
      </c>
      <c r="AD948" s="27">
        <v>7</v>
      </c>
      <c r="AE948" s="27">
        <v>8</v>
      </c>
      <c r="AF948" s="26">
        <v>69</v>
      </c>
      <c r="AG948" s="26">
        <v>104</v>
      </c>
      <c r="AH948" s="26">
        <v>19</v>
      </c>
      <c r="AI948" s="26">
        <v>1.4</v>
      </c>
      <c r="AJ948" s="26">
        <v>85</v>
      </c>
      <c r="AK948" s="28">
        <v>7</v>
      </c>
      <c r="AL948" s="28" t="e">
        <f>Tabla_Estadisticas[[#This Row],[E1_Pts_Saque]]+Tabla_Estadisticas[[#This Row],[E1_Error_Saque]]/Tabla_Estadisticas[[#This Row],[E1_Total_Saques]]</f>
        <v>#DIV/0!</v>
      </c>
      <c r="AM948" s="28" t="e">
        <f>Tabla_Estadisticas[[#This Row],[E1_Pts_Contraataque]]/Tabla_Estadisticas[[#This Row],[E1_Total_Saques]]</f>
        <v>#DIV/0!</v>
      </c>
      <c r="AN948" s="26">
        <v>75</v>
      </c>
      <c r="AO948" s="26">
        <v>106</v>
      </c>
      <c r="AP948" s="26">
        <v>21</v>
      </c>
      <c r="AQ948" s="26">
        <v>1.4</v>
      </c>
      <c r="AR948" s="26">
        <v>85</v>
      </c>
      <c r="AS948" s="29">
        <v>7</v>
      </c>
      <c r="AT948" s="28" t="e">
        <f>Tabla_Estadisticas[[#This Row],[E2_Pts_Saque]]+Tabla_Estadisticas[[#This Row],[E2_Error_Saque]]/Tabla_Estadisticas[[#This Row],[E2_Total_Saques]]</f>
        <v>#DIV/0!</v>
      </c>
      <c r="AU948" s="28" t="e">
        <f>Tabla_Estadisticas[[#This Row],[E2_Pts_Contraataque]]/Tabla_Estadisticas[[#This Row],[E2_Pts_Totales]]</f>
        <v>#DIV/0!</v>
      </c>
      <c r="AW948" s="22">
        <v>1576</v>
      </c>
      <c r="AX948" s="32">
        <v>42122</v>
      </c>
      <c r="AY948" s="22">
        <f>_xlfn.XLOOKUP(Auxiliar!A1577,Equipos!$B$2:$B$24,Equipos!$A$2:$A$24,"error",0)</f>
        <v>8</v>
      </c>
      <c r="AZ948" s="22">
        <f>_xlfn.XLOOKUP(Auxiliar!B1577,Equipos!$B$2:$B$24,Equipos!$A$2:$A$24,"error",0)</f>
        <v>7</v>
      </c>
      <c r="BA948" s="22">
        <v>3</v>
      </c>
      <c r="BB948" s="22">
        <v>1</v>
      </c>
    </row>
    <row r="949" spans="1:54" x14ac:dyDescent="0.25">
      <c r="A949" t="s">
        <v>190</v>
      </c>
      <c r="B949" t="s">
        <v>92</v>
      </c>
      <c r="L949" t="s">
        <v>98</v>
      </c>
      <c r="M949" t="s">
        <v>49</v>
      </c>
      <c r="N949" t="s">
        <v>142</v>
      </c>
      <c r="O949" s="2">
        <v>0.56000000000000005</v>
      </c>
      <c r="P949" s="2">
        <v>14</v>
      </c>
      <c r="Q949" t="s">
        <v>79</v>
      </c>
      <c r="R949" t="s">
        <v>58</v>
      </c>
      <c r="S949">
        <v>1.33</v>
      </c>
      <c r="T949">
        <v>7</v>
      </c>
      <c r="U949">
        <v>13</v>
      </c>
      <c r="V949">
        <v>24</v>
      </c>
      <c r="W949" s="2">
        <v>0.52</v>
      </c>
      <c r="X949" s="2">
        <v>11</v>
      </c>
      <c r="Y949">
        <v>4</v>
      </c>
      <c r="Z949">
        <v>15</v>
      </c>
      <c r="AA949">
        <v>5</v>
      </c>
      <c r="AC949" s="22">
        <v>1576</v>
      </c>
      <c r="AD949" s="23">
        <v>8</v>
      </c>
      <c r="AE949" s="23">
        <v>7</v>
      </c>
      <c r="AF949" s="22">
        <v>62</v>
      </c>
      <c r="AG949" s="22">
        <v>95</v>
      </c>
      <c r="AH949" s="22">
        <v>21</v>
      </c>
      <c r="AI949" s="22">
        <v>0.75</v>
      </c>
      <c r="AJ949" s="22">
        <v>66</v>
      </c>
      <c r="AK949" s="24">
        <v>6</v>
      </c>
      <c r="AL949" s="24" t="e">
        <f>Tabla_Estadisticas[[#This Row],[E1_Pts_Saque]]+Tabla_Estadisticas[[#This Row],[E1_Error_Saque]]/Tabla_Estadisticas[[#This Row],[E1_Total_Saques]]</f>
        <v>#DIV/0!</v>
      </c>
      <c r="AM949" s="24" t="e">
        <f>Tabla_Estadisticas[[#This Row],[E1_Pts_Contraataque]]/Tabla_Estadisticas[[#This Row],[E1_Total_Saques]]</f>
        <v>#DIV/0!</v>
      </c>
      <c r="AN949" s="22">
        <v>59</v>
      </c>
      <c r="AO949" s="22">
        <v>88</v>
      </c>
      <c r="AP949" s="22">
        <v>22</v>
      </c>
      <c r="AQ949" s="22">
        <v>1.5</v>
      </c>
      <c r="AR949" s="22">
        <v>74</v>
      </c>
      <c r="AS949" s="25">
        <v>3</v>
      </c>
      <c r="AT949" s="24" t="e">
        <f>Tabla_Estadisticas[[#This Row],[E2_Pts_Saque]]+Tabla_Estadisticas[[#This Row],[E2_Error_Saque]]/Tabla_Estadisticas[[#This Row],[E2_Total_Saques]]</f>
        <v>#DIV/0!</v>
      </c>
      <c r="AU949" s="24" t="e">
        <f>Tabla_Estadisticas[[#This Row],[E2_Pts_Contraataque]]/Tabla_Estadisticas[[#This Row],[E2_Pts_Totales]]</f>
        <v>#DIV/0!</v>
      </c>
      <c r="AW949" s="30">
        <v>1577</v>
      </c>
      <c r="AX949" s="31">
        <v>42109</v>
      </c>
      <c r="AY949" s="30">
        <f>_xlfn.XLOOKUP(Auxiliar!A1578,Equipos!$B$2:$B$24,Equipos!$A$2:$A$24,"error",0)</f>
        <v>13</v>
      </c>
      <c r="AZ949" s="30">
        <f>_xlfn.XLOOKUP(Auxiliar!B1578,Equipos!$B$2:$B$24,Equipos!$A$2:$A$24,"error",0)</f>
        <v>2</v>
      </c>
      <c r="BA949" s="30">
        <v>3</v>
      </c>
      <c r="BB949" s="30">
        <v>1</v>
      </c>
    </row>
    <row r="950" spans="1:54" x14ac:dyDescent="0.25">
      <c r="A950" t="s">
        <v>101</v>
      </c>
      <c r="B950" t="s">
        <v>63</v>
      </c>
      <c r="L950" t="s">
        <v>79</v>
      </c>
      <c r="M950" t="s">
        <v>84</v>
      </c>
      <c r="N950" t="s">
        <v>52</v>
      </c>
      <c r="O950" s="2">
        <v>0.64</v>
      </c>
      <c r="P950" s="2">
        <v>16</v>
      </c>
      <c r="Q950" t="s">
        <v>77</v>
      </c>
      <c r="R950" t="s">
        <v>51</v>
      </c>
      <c r="S950">
        <v>3.5</v>
      </c>
      <c r="T950">
        <v>5</v>
      </c>
      <c r="U950">
        <v>20</v>
      </c>
      <c r="V950">
        <v>41</v>
      </c>
      <c r="W950" s="2">
        <v>0.46</v>
      </c>
      <c r="X950" s="2">
        <v>22</v>
      </c>
      <c r="Y950">
        <v>4</v>
      </c>
      <c r="Z950">
        <v>7</v>
      </c>
      <c r="AA950">
        <v>1.75</v>
      </c>
      <c r="AC950" s="26">
        <v>1577</v>
      </c>
      <c r="AD950" s="27">
        <v>13</v>
      </c>
      <c r="AE950" s="27">
        <v>2</v>
      </c>
      <c r="AF950" s="26">
        <v>77</v>
      </c>
      <c r="AG950" s="26">
        <v>98</v>
      </c>
      <c r="AH950" s="26">
        <v>20</v>
      </c>
      <c r="AI950" s="26">
        <v>2.75</v>
      </c>
      <c r="AJ950" s="26">
        <v>83</v>
      </c>
      <c r="AK950" s="28">
        <v>4</v>
      </c>
      <c r="AL950" s="28" t="e">
        <f>Tabla_Estadisticas[[#This Row],[E1_Pts_Saque]]+Tabla_Estadisticas[[#This Row],[E1_Error_Saque]]/Tabla_Estadisticas[[#This Row],[E1_Total_Saques]]</f>
        <v>#DIV/0!</v>
      </c>
      <c r="AM950" s="28" t="e">
        <f>Tabla_Estadisticas[[#This Row],[E1_Pts_Contraataque]]/Tabla_Estadisticas[[#This Row],[E1_Total_Saques]]</f>
        <v>#DIV/0!</v>
      </c>
      <c r="AN950" s="26">
        <v>52</v>
      </c>
      <c r="AO950" s="26">
        <v>91</v>
      </c>
      <c r="AP950" s="26">
        <v>8</v>
      </c>
      <c r="AQ950" s="26">
        <v>1</v>
      </c>
      <c r="AR950" s="26">
        <v>78</v>
      </c>
      <c r="AS950" s="29">
        <v>11</v>
      </c>
      <c r="AT950" s="28" t="e">
        <f>Tabla_Estadisticas[[#This Row],[E2_Pts_Saque]]+Tabla_Estadisticas[[#This Row],[E2_Error_Saque]]/Tabla_Estadisticas[[#This Row],[E2_Total_Saques]]</f>
        <v>#DIV/0!</v>
      </c>
      <c r="AU950" s="28" t="e">
        <f>Tabla_Estadisticas[[#This Row],[E2_Pts_Contraataque]]/Tabla_Estadisticas[[#This Row],[E2_Pts_Totales]]</f>
        <v>#DIV/0!</v>
      </c>
      <c r="AW950" s="22">
        <v>1578</v>
      </c>
      <c r="AX950" s="32">
        <v>42119</v>
      </c>
      <c r="AY950" s="22">
        <f>_xlfn.XLOOKUP(Auxiliar!A1579,Equipos!$B$2:$B$24,Equipos!$A$2:$A$24,"error",0)</f>
        <v>2</v>
      </c>
      <c r="AZ950" s="22">
        <f>_xlfn.XLOOKUP(Auxiliar!B1579,Equipos!$B$2:$B$24,Equipos!$A$2:$A$24,"error",0)</f>
        <v>13</v>
      </c>
      <c r="BA950" s="22">
        <v>0</v>
      </c>
      <c r="BB950" s="22">
        <v>3</v>
      </c>
    </row>
    <row r="951" spans="1:54" x14ac:dyDescent="0.25">
      <c r="A951" t="s">
        <v>54</v>
      </c>
      <c r="B951" t="s">
        <v>82</v>
      </c>
      <c r="L951" t="s">
        <v>77</v>
      </c>
      <c r="M951" t="s">
        <v>69</v>
      </c>
      <c r="N951" t="s">
        <v>85</v>
      </c>
      <c r="O951" s="2">
        <v>0.56999999999999995</v>
      </c>
      <c r="P951" s="2">
        <v>35</v>
      </c>
      <c r="Q951" t="s">
        <v>69</v>
      </c>
      <c r="R951" t="s">
        <v>49</v>
      </c>
      <c r="S951">
        <v>2.5</v>
      </c>
      <c r="T951">
        <v>4</v>
      </c>
      <c r="U951">
        <v>6</v>
      </c>
      <c r="V951">
        <v>27</v>
      </c>
      <c r="W951" s="2">
        <v>0.4</v>
      </c>
      <c r="X951" s="2">
        <v>16</v>
      </c>
      <c r="Y951">
        <v>9</v>
      </c>
      <c r="Z951">
        <v>6</v>
      </c>
      <c r="AA951">
        <v>1.5</v>
      </c>
      <c r="AC951" s="22">
        <v>1578</v>
      </c>
      <c r="AD951" s="23">
        <v>2</v>
      </c>
      <c r="AE951" s="23">
        <v>13</v>
      </c>
      <c r="AF951" s="22">
        <v>40</v>
      </c>
      <c r="AG951" s="22">
        <v>62</v>
      </c>
      <c r="AH951" s="22">
        <v>14</v>
      </c>
      <c r="AI951" s="22">
        <v>0.33</v>
      </c>
      <c r="AJ951" s="22">
        <v>62</v>
      </c>
      <c r="AK951" s="24">
        <v>4</v>
      </c>
      <c r="AL951" s="24" t="e">
        <f>Tabla_Estadisticas[[#This Row],[E1_Pts_Saque]]+Tabla_Estadisticas[[#This Row],[E1_Error_Saque]]/Tabla_Estadisticas[[#This Row],[E1_Total_Saques]]</f>
        <v>#DIV/0!</v>
      </c>
      <c r="AM951" s="24" t="e">
        <f>Tabla_Estadisticas[[#This Row],[E1_Pts_Contraataque]]/Tabla_Estadisticas[[#This Row],[E1_Total_Saques]]</f>
        <v>#DIV/0!</v>
      </c>
      <c r="AN951" s="22">
        <v>52</v>
      </c>
      <c r="AO951" s="22">
        <v>74</v>
      </c>
      <c r="AP951" s="22">
        <v>12</v>
      </c>
      <c r="AQ951" s="22">
        <v>1.33</v>
      </c>
      <c r="AR951" s="22">
        <v>48</v>
      </c>
      <c r="AS951" s="25">
        <v>1</v>
      </c>
      <c r="AT951" s="24" t="e">
        <f>Tabla_Estadisticas[[#This Row],[E2_Pts_Saque]]+Tabla_Estadisticas[[#This Row],[E2_Error_Saque]]/Tabla_Estadisticas[[#This Row],[E2_Total_Saques]]</f>
        <v>#DIV/0!</v>
      </c>
      <c r="AU951" s="24" t="e">
        <f>Tabla_Estadisticas[[#This Row],[E2_Pts_Contraataque]]/Tabla_Estadisticas[[#This Row],[E2_Pts_Totales]]</f>
        <v>#DIV/0!</v>
      </c>
      <c r="AW951" s="30">
        <v>1579</v>
      </c>
      <c r="AX951" s="31">
        <v>42123</v>
      </c>
      <c r="AY951" s="30">
        <f>_xlfn.XLOOKUP(Auxiliar!A1580,Equipos!$B$2:$B$24,Equipos!$A$2:$A$24,"error",0)</f>
        <v>13</v>
      </c>
      <c r="AZ951" s="30">
        <f>_xlfn.XLOOKUP(Auxiliar!B1580,Equipos!$B$2:$B$24,Equipos!$A$2:$A$24,"error",0)</f>
        <v>2</v>
      </c>
      <c r="BA951" s="30">
        <v>2</v>
      </c>
      <c r="BB951" s="30">
        <v>3</v>
      </c>
    </row>
    <row r="952" spans="1:54" x14ac:dyDescent="0.25">
      <c r="A952" t="s">
        <v>177</v>
      </c>
      <c r="B952" t="s">
        <v>41</v>
      </c>
      <c r="L952" t="s">
        <v>68</v>
      </c>
      <c r="M952" t="s">
        <v>117</v>
      </c>
      <c r="N952" t="s">
        <v>120</v>
      </c>
      <c r="O952" s="2">
        <v>0.49</v>
      </c>
      <c r="P952" s="2">
        <v>18</v>
      </c>
      <c r="Q952" t="s">
        <v>84</v>
      </c>
      <c r="R952" t="s">
        <v>49</v>
      </c>
      <c r="S952">
        <v>2.5</v>
      </c>
      <c r="T952">
        <v>5</v>
      </c>
      <c r="U952">
        <v>23</v>
      </c>
      <c r="V952">
        <v>33</v>
      </c>
      <c r="W952" s="2">
        <v>0.4</v>
      </c>
      <c r="X952" s="2">
        <v>12</v>
      </c>
      <c r="Y952">
        <v>13</v>
      </c>
      <c r="Z952">
        <v>7</v>
      </c>
      <c r="AA952">
        <v>1.75</v>
      </c>
      <c r="AC952" s="26">
        <v>1579</v>
      </c>
      <c r="AD952" s="27">
        <v>13</v>
      </c>
      <c r="AE952" s="27">
        <v>2</v>
      </c>
      <c r="AF952" s="26">
        <v>73</v>
      </c>
      <c r="AG952" s="26">
        <v>96</v>
      </c>
      <c r="AH952" s="26">
        <v>24</v>
      </c>
      <c r="AI952" s="26">
        <v>1</v>
      </c>
      <c r="AJ952" s="26">
        <v>92</v>
      </c>
      <c r="AK952" s="28">
        <v>7</v>
      </c>
      <c r="AL952" s="28" t="e">
        <f>Tabla_Estadisticas[[#This Row],[E1_Pts_Saque]]+Tabla_Estadisticas[[#This Row],[E1_Error_Saque]]/Tabla_Estadisticas[[#This Row],[E1_Total_Saques]]</f>
        <v>#DIV/0!</v>
      </c>
      <c r="AM952" s="28" t="e">
        <f>Tabla_Estadisticas[[#This Row],[E1_Pts_Contraataque]]/Tabla_Estadisticas[[#This Row],[E1_Total_Saques]]</f>
        <v>#DIV/0!</v>
      </c>
      <c r="AN952" s="26">
        <v>72</v>
      </c>
      <c r="AO952" s="26">
        <v>106</v>
      </c>
      <c r="AP952" s="26">
        <v>14</v>
      </c>
      <c r="AQ952" s="26">
        <v>1.4</v>
      </c>
      <c r="AR952" s="26">
        <v>72</v>
      </c>
      <c r="AS952" s="29">
        <v>5</v>
      </c>
      <c r="AT952" s="28" t="e">
        <f>Tabla_Estadisticas[[#This Row],[E2_Pts_Saque]]+Tabla_Estadisticas[[#This Row],[E2_Error_Saque]]/Tabla_Estadisticas[[#This Row],[E2_Total_Saques]]</f>
        <v>#DIV/0!</v>
      </c>
      <c r="AU952" s="28" t="e">
        <f>Tabla_Estadisticas[[#This Row],[E2_Pts_Contraataque]]/Tabla_Estadisticas[[#This Row],[E2_Pts_Totales]]</f>
        <v>#DIV/0!</v>
      </c>
      <c r="AW952" s="22">
        <v>1580</v>
      </c>
      <c r="AX952" s="32">
        <v>42127</v>
      </c>
      <c r="AY952" s="22">
        <f>_xlfn.XLOOKUP(Auxiliar!A1581,Equipos!$B$2:$B$24,Equipos!$A$2:$A$24,"error",0)</f>
        <v>2</v>
      </c>
      <c r="AZ952" s="22">
        <f>_xlfn.XLOOKUP(Auxiliar!B1581,Equipos!$B$2:$B$24,Equipos!$A$2:$A$24,"error",0)</f>
        <v>13</v>
      </c>
      <c r="BA952" s="22">
        <v>3</v>
      </c>
      <c r="BB952" s="22">
        <v>2</v>
      </c>
    </row>
    <row r="953" spans="1:54" x14ac:dyDescent="0.25">
      <c r="A953" t="s">
        <v>207</v>
      </c>
      <c r="B953" t="s">
        <v>100</v>
      </c>
      <c r="L953" t="s">
        <v>58</v>
      </c>
      <c r="M953" t="s">
        <v>44</v>
      </c>
      <c r="N953" t="s">
        <v>89</v>
      </c>
      <c r="O953" s="2">
        <v>0.44</v>
      </c>
      <c r="P953" s="2">
        <v>19</v>
      </c>
      <c r="Q953" t="s">
        <v>79</v>
      </c>
      <c r="R953" t="s">
        <v>79</v>
      </c>
      <c r="S953">
        <v>2.67</v>
      </c>
      <c r="T953">
        <v>3</v>
      </c>
      <c r="U953">
        <v>21</v>
      </c>
      <c r="V953">
        <v>18</v>
      </c>
      <c r="W953" s="2">
        <v>0.32</v>
      </c>
      <c r="X953" s="2">
        <v>9</v>
      </c>
      <c r="Y953">
        <v>3</v>
      </c>
      <c r="Z953">
        <v>14</v>
      </c>
      <c r="AA953">
        <v>4.67</v>
      </c>
      <c r="AC953" s="22">
        <v>1580</v>
      </c>
      <c r="AD953" s="23">
        <v>2</v>
      </c>
      <c r="AE953" s="23">
        <v>13</v>
      </c>
      <c r="AF953" s="22">
        <v>74</v>
      </c>
      <c r="AG953" s="22">
        <v>108</v>
      </c>
      <c r="AH953" s="22">
        <v>15</v>
      </c>
      <c r="AI953" s="22">
        <v>1.4</v>
      </c>
      <c r="AJ953" s="22">
        <v>85</v>
      </c>
      <c r="AK953" s="24">
        <v>6</v>
      </c>
      <c r="AL953" s="24" t="e">
        <f>Tabla_Estadisticas[[#This Row],[E1_Pts_Saque]]+Tabla_Estadisticas[[#This Row],[E1_Error_Saque]]/Tabla_Estadisticas[[#This Row],[E1_Total_Saques]]</f>
        <v>#DIV/0!</v>
      </c>
      <c r="AM953" s="24" t="e">
        <f>Tabla_Estadisticas[[#This Row],[E1_Pts_Contraataque]]/Tabla_Estadisticas[[#This Row],[E1_Total_Saques]]</f>
        <v>#DIV/0!</v>
      </c>
      <c r="AN953" s="22">
        <v>83</v>
      </c>
      <c r="AO953" s="22">
        <v>107</v>
      </c>
      <c r="AP953" s="22">
        <v>22</v>
      </c>
      <c r="AQ953" s="22">
        <v>1.2</v>
      </c>
      <c r="AR953" s="22">
        <v>93</v>
      </c>
      <c r="AS953" s="25">
        <v>7</v>
      </c>
      <c r="AT953" s="24" t="e">
        <f>Tabla_Estadisticas[[#This Row],[E2_Pts_Saque]]+Tabla_Estadisticas[[#This Row],[E2_Error_Saque]]/Tabla_Estadisticas[[#This Row],[E2_Total_Saques]]</f>
        <v>#DIV/0!</v>
      </c>
      <c r="AU953" s="24" t="e">
        <f>Tabla_Estadisticas[[#This Row],[E2_Pts_Contraataque]]/Tabla_Estadisticas[[#This Row],[E2_Pts_Totales]]</f>
        <v>#DIV/0!</v>
      </c>
      <c r="AW953" s="30">
        <v>1581</v>
      </c>
      <c r="AX953" s="31">
        <v>42130</v>
      </c>
      <c r="AY953" s="30">
        <f>_xlfn.XLOOKUP(Auxiliar!A1582,Equipos!$B$2:$B$24,Equipos!$A$2:$A$24,"error",0)</f>
        <v>13</v>
      </c>
      <c r="AZ953" s="30">
        <f>_xlfn.XLOOKUP(Auxiliar!B1582,Equipos!$B$2:$B$24,Equipos!$A$2:$A$24,"error",0)</f>
        <v>2</v>
      </c>
      <c r="BA953" s="30">
        <v>3</v>
      </c>
      <c r="BB953" s="30">
        <v>1</v>
      </c>
    </row>
    <row r="954" spans="1:54" x14ac:dyDescent="0.25">
      <c r="A954" t="s">
        <v>208</v>
      </c>
      <c r="B954" t="s">
        <v>53</v>
      </c>
      <c r="L954" t="s">
        <v>98</v>
      </c>
      <c r="M954" t="s">
        <v>136</v>
      </c>
      <c r="N954" t="s">
        <v>107</v>
      </c>
      <c r="O954" s="2">
        <v>0.47</v>
      </c>
      <c r="P954" s="2">
        <v>12</v>
      </c>
      <c r="Q954" t="s">
        <v>45</v>
      </c>
      <c r="R954" t="s">
        <v>47</v>
      </c>
      <c r="S954">
        <v>2</v>
      </c>
      <c r="T954">
        <v>4</v>
      </c>
      <c r="U954">
        <v>17</v>
      </c>
      <c r="V954">
        <v>25</v>
      </c>
      <c r="W954" s="2">
        <v>0.46</v>
      </c>
      <c r="X954" s="2">
        <v>10</v>
      </c>
      <c r="Y954">
        <v>1</v>
      </c>
      <c r="Z954">
        <v>5</v>
      </c>
      <c r="AA954">
        <v>1.67</v>
      </c>
      <c r="AC954" s="26">
        <v>1581</v>
      </c>
      <c r="AD954" s="27">
        <v>13</v>
      </c>
      <c r="AE954" s="27">
        <v>2</v>
      </c>
      <c r="AF954" s="26">
        <v>65</v>
      </c>
      <c r="AG954" s="26">
        <v>94</v>
      </c>
      <c r="AH954" s="26">
        <v>25</v>
      </c>
      <c r="AI954" s="26">
        <v>2.25</v>
      </c>
      <c r="AJ954" s="26">
        <v>75</v>
      </c>
      <c r="AK954" s="28">
        <v>4</v>
      </c>
      <c r="AL954" s="28" t="e">
        <f>Tabla_Estadisticas[[#This Row],[E1_Pts_Saque]]+Tabla_Estadisticas[[#This Row],[E1_Error_Saque]]/Tabla_Estadisticas[[#This Row],[E1_Total_Saques]]</f>
        <v>#DIV/0!</v>
      </c>
      <c r="AM954" s="28" t="e">
        <f>Tabla_Estadisticas[[#This Row],[E1_Pts_Contraataque]]/Tabla_Estadisticas[[#This Row],[E1_Total_Saques]]</f>
        <v>#DIV/0!</v>
      </c>
      <c r="AN954" s="26">
        <v>52</v>
      </c>
      <c r="AO954" s="26">
        <v>97</v>
      </c>
      <c r="AP954" s="26">
        <v>22</v>
      </c>
      <c r="AQ954" s="26">
        <v>1</v>
      </c>
      <c r="AR954" s="26">
        <v>69</v>
      </c>
      <c r="AS954" s="29">
        <v>9</v>
      </c>
      <c r="AT954" s="28" t="e">
        <f>Tabla_Estadisticas[[#This Row],[E2_Pts_Saque]]+Tabla_Estadisticas[[#This Row],[E2_Error_Saque]]/Tabla_Estadisticas[[#This Row],[E2_Total_Saques]]</f>
        <v>#DIV/0!</v>
      </c>
      <c r="AU954" s="28" t="e">
        <f>Tabla_Estadisticas[[#This Row],[E2_Pts_Contraataque]]/Tabla_Estadisticas[[#This Row],[E2_Pts_Totales]]</f>
        <v>#DIV/0!</v>
      </c>
      <c r="AW954" s="22">
        <v>1582</v>
      </c>
      <c r="AX954" s="32">
        <v>42105</v>
      </c>
      <c r="AY954" s="22">
        <f>_xlfn.XLOOKUP(Auxiliar!A1583,Equipos!$B$2:$B$24,Equipos!$A$2:$A$24,"error",0)</f>
        <v>15</v>
      </c>
      <c r="AZ954" s="22">
        <f>_xlfn.XLOOKUP(Auxiliar!B1583,Equipos!$B$2:$B$24,Equipos!$A$2:$A$24,"error",0)</f>
        <v>18</v>
      </c>
      <c r="BA954" s="22">
        <v>3</v>
      </c>
      <c r="BB954" s="22">
        <v>1</v>
      </c>
    </row>
    <row r="955" spans="1:54" x14ac:dyDescent="0.25">
      <c r="A955" t="s">
        <v>81</v>
      </c>
      <c r="B955" t="s">
        <v>71</v>
      </c>
      <c r="L955" t="s">
        <v>58</v>
      </c>
      <c r="M955" t="s">
        <v>110</v>
      </c>
      <c r="N955" t="s">
        <v>61</v>
      </c>
      <c r="O955" s="2">
        <v>0.48</v>
      </c>
      <c r="P955" s="2">
        <v>24</v>
      </c>
      <c r="Q955" t="s">
        <v>49</v>
      </c>
      <c r="R955" t="s">
        <v>109</v>
      </c>
      <c r="S955">
        <v>3</v>
      </c>
      <c r="T955">
        <v>6</v>
      </c>
      <c r="U955">
        <v>41</v>
      </c>
      <c r="V955">
        <v>48</v>
      </c>
      <c r="W955" s="2">
        <v>0.49</v>
      </c>
      <c r="X955" s="2">
        <v>33</v>
      </c>
      <c r="Y955">
        <v>10</v>
      </c>
      <c r="Z955">
        <v>14</v>
      </c>
      <c r="AA955">
        <v>2.8</v>
      </c>
      <c r="AC955" s="22">
        <v>1582</v>
      </c>
      <c r="AD955" s="23">
        <v>15</v>
      </c>
      <c r="AE955" s="23">
        <v>18</v>
      </c>
      <c r="AF955" s="22">
        <v>74</v>
      </c>
      <c r="AG955" s="22">
        <v>106</v>
      </c>
      <c r="AH955" s="22">
        <v>26</v>
      </c>
      <c r="AI955" s="22">
        <v>1.5</v>
      </c>
      <c r="AJ955" s="22">
        <v>79</v>
      </c>
      <c r="AK955" s="24">
        <v>4</v>
      </c>
      <c r="AL955" s="24" t="e">
        <f>Tabla_Estadisticas[[#This Row],[E1_Pts_Saque]]+Tabla_Estadisticas[[#This Row],[E1_Error_Saque]]/Tabla_Estadisticas[[#This Row],[E1_Total_Saques]]</f>
        <v>#DIV/0!</v>
      </c>
      <c r="AM955" s="24" t="e">
        <f>Tabla_Estadisticas[[#This Row],[E1_Pts_Contraataque]]/Tabla_Estadisticas[[#This Row],[E1_Total_Saques]]</f>
        <v>#DIV/0!</v>
      </c>
      <c r="AN955" s="22">
        <v>62</v>
      </c>
      <c r="AO955" s="22">
        <v>101</v>
      </c>
      <c r="AP955" s="22">
        <v>22</v>
      </c>
      <c r="AQ955" s="22">
        <v>1</v>
      </c>
      <c r="AR955" s="22">
        <v>80</v>
      </c>
      <c r="AS955" s="25">
        <v>6</v>
      </c>
      <c r="AT955" s="24" t="e">
        <f>Tabla_Estadisticas[[#This Row],[E2_Pts_Saque]]+Tabla_Estadisticas[[#This Row],[E2_Error_Saque]]/Tabla_Estadisticas[[#This Row],[E2_Total_Saques]]</f>
        <v>#DIV/0!</v>
      </c>
      <c r="AU955" s="24" t="e">
        <f>Tabla_Estadisticas[[#This Row],[E2_Pts_Contraataque]]/Tabla_Estadisticas[[#This Row],[E2_Pts_Totales]]</f>
        <v>#DIV/0!</v>
      </c>
      <c r="AW955" s="30">
        <v>1583</v>
      </c>
      <c r="AX955" s="31">
        <v>42111</v>
      </c>
      <c r="AY955" s="30">
        <f>_xlfn.XLOOKUP(Auxiliar!A1584,Equipos!$B$2:$B$24,Equipos!$A$2:$A$24,"error",0)</f>
        <v>18</v>
      </c>
      <c r="AZ955" s="30">
        <f>_xlfn.XLOOKUP(Auxiliar!B1584,Equipos!$B$2:$B$24,Equipos!$A$2:$A$24,"error",0)</f>
        <v>15</v>
      </c>
      <c r="BA955" s="30">
        <v>3</v>
      </c>
      <c r="BB955" s="30">
        <v>0</v>
      </c>
    </row>
    <row r="956" spans="1:54" x14ac:dyDescent="0.25">
      <c r="A956" t="s">
        <v>42</v>
      </c>
      <c r="B956" t="s">
        <v>72</v>
      </c>
      <c r="L956" t="s">
        <v>69</v>
      </c>
      <c r="M956" t="s">
        <v>51</v>
      </c>
      <c r="N956" t="s">
        <v>104</v>
      </c>
      <c r="O956" s="2">
        <v>0.56000000000000005</v>
      </c>
      <c r="P956" s="2">
        <v>18</v>
      </c>
      <c r="Q956" t="s">
        <v>47</v>
      </c>
      <c r="R956" t="s">
        <v>47</v>
      </c>
      <c r="S956">
        <v>1.5</v>
      </c>
      <c r="T956">
        <v>7</v>
      </c>
      <c r="U956">
        <v>25</v>
      </c>
      <c r="V956">
        <v>33</v>
      </c>
      <c r="W956" s="2">
        <v>0.4</v>
      </c>
      <c r="X956" s="2">
        <v>12</v>
      </c>
      <c r="Y956">
        <v>12</v>
      </c>
      <c r="Z956">
        <v>10</v>
      </c>
      <c r="AA956">
        <v>2.5</v>
      </c>
      <c r="AC956" s="26">
        <v>1583</v>
      </c>
      <c r="AD956" s="27">
        <v>18</v>
      </c>
      <c r="AE956" s="27">
        <v>15</v>
      </c>
      <c r="AF956" s="26">
        <v>61</v>
      </c>
      <c r="AG956" s="26">
        <v>87</v>
      </c>
      <c r="AH956" s="26">
        <v>14</v>
      </c>
      <c r="AI956" s="26">
        <v>0.67</v>
      </c>
      <c r="AJ956" s="26">
        <v>63</v>
      </c>
      <c r="AK956" s="28">
        <v>1</v>
      </c>
      <c r="AL956" s="28" t="e">
        <f>Tabla_Estadisticas[[#This Row],[E1_Pts_Saque]]+Tabla_Estadisticas[[#This Row],[E1_Error_Saque]]/Tabla_Estadisticas[[#This Row],[E1_Total_Saques]]</f>
        <v>#DIV/0!</v>
      </c>
      <c r="AM956" s="28" t="e">
        <f>Tabla_Estadisticas[[#This Row],[E1_Pts_Contraataque]]/Tabla_Estadisticas[[#This Row],[E1_Total_Saques]]</f>
        <v>#DIV/0!</v>
      </c>
      <c r="AN956" s="26">
        <v>54</v>
      </c>
      <c r="AO956" s="26">
        <v>82</v>
      </c>
      <c r="AP956" s="26">
        <v>19</v>
      </c>
      <c r="AQ956" s="26">
        <v>0.33</v>
      </c>
      <c r="AR956" s="26">
        <v>73</v>
      </c>
      <c r="AS956" s="29">
        <v>2</v>
      </c>
      <c r="AT956" s="28" t="e">
        <f>Tabla_Estadisticas[[#This Row],[E2_Pts_Saque]]+Tabla_Estadisticas[[#This Row],[E2_Error_Saque]]/Tabla_Estadisticas[[#This Row],[E2_Total_Saques]]</f>
        <v>#DIV/0!</v>
      </c>
      <c r="AU956" s="28" t="e">
        <f>Tabla_Estadisticas[[#This Row],[E2_Pts_Contraataque]]/Tabla_Estadisticas[[#This Row],[E2_Pts_Totales]]</f>
        <v>#DIV/0!</v>
      </c>
      <c r="AW956" s="22">
        <v>1584</v>
      </c>
      <c r="AX956" s="32">
        <v>42106</v>
      </c>
      <c r="AY956" s="22">
        <f>_xlfn.XLOOKUP(Auxiliar!A1585,Equipos!$B$2:$B$24,Equipos!$A$2:$A$24,"error",0)</f>
        <v>16</v>
      </c>
      <c r="AZ956" s="22">
        <f>_xlfn.XLOOKUP(Auxiliar!B1585,Equipos!$B$2:$B$24,Equipos!$A$2:$A$24,"error",0)</f>
        <v>12</v>
      </c>
      <c r="BA956" s="22">
        <v>1</v>
      </c>
      <c r="BB956" s="22">
        <v>3</v>
      </c>
    </row>
    <row r="957" spans="1:54" x14ac:dyDescent="0.25">
      <c r="A957" t="s">
        <v>92</v>
      </c>
      <c r="B957" t="s">
        <v>72</v>
      </c>
      <c r="L957" t="s">
        <v>77</v>
      </c>
      <c r="M957" t="s">
        <v>106</v>
      </c>
      <c r="N957" t="s">
        <v>110</v>
      </c>
      <c r="O957" s="2">
        <v>0.37</v>
      </c>
      <c r="P957" s="2">
        <v>17</v>
      </c>
      <c r="Q957" t="s">
        <v>79</v>
      </c>
      <c r="R957" t="s">
        <v>84</v>
      </c>
      <c r="S957">
        <v>3</v>
      </c>
      <c r="T957">
        <v>4</v>
      </c>
      <c r="U957">
        <v>16</v>
      </c>
      <c r="V957">
        <v>44</v>
      </c>
      <c r="W957" s="2">
        <v>0.55000000000000004</v>
      </c>
      <c r="X957" s="2">
        <v>22</v>
      </c>
      <c r="Y957">
        <v>8</v>
      </c>
      <c r="Z957">
        <v>10</v>
      </c>
      <c r="AA957">
        <v>2.5</v>
      </c>
      <c r="AC957" s="22">
        <v>1584</v>
      </c>
      <c r="AD957" s="23">
        <v>16</v>
      </c>
      <c r="AE957" s="23">
        <v>12</v>
      </c>
      <c r="AF957" s="22">
        <v>59</v>
      </c>
      <c r="AG957" s="22">
        <v>90</v>
      </c>
      <c r="AH957" s="22">
        <v>13</v>
      </c>
      <c r="AI957" s="22">
        <v>0</v>
      </c>
      <c r="AJ957" s="22">
        <v>75</v>
      </c>
      <c r="AK957" s="24">
        <v>6</v>
      </c>
      <c r="AL957" s="24" t="e">
        <f>Tabla_Estadisticas[[#This Row],[E1_Pts_Saque]]+Tabla_Estadisticas[[#This Row],[E1_Error_Saque]]/Tabla_Estadisticas[[#This Row],[E1_Total_Saques]]</f>
        <v>#DIV/0!</v>
      </c>
      <c r="AM957" s="24" t="e">
        <f>Tabla_Estadisticas[[#This Row],[E1_Pts_Contraataque]]/Tabla_Estadisticas[[#This Row],[E1_Total_Saques]]</f>
        <v>#DIV/0!</v>
      </c>
      <c r="AN957" s="22">
        <v>71</v>
      </c>
      <c r="AO957" s="22">
        <v>95</v>
      </c>
      <c r="AP957" s="22">
        <v>20</v>
      </c>
      <c r="AQ957" s="22">
        <v>1.5</v>
      </c>
      <c r="AR957" s="22">
        <v>77</v>
      </c>
      <c r="AS957" s="25">
        <v>0</v>
      </c>
      <c r="AT957" s="24" t="e">
        <f>Tabla_Estadisticas[[#This Row],[E2_Pts_Saque]]+Tabla_Estadisticas[[#This Row],[E2_Error_Saque]]/Tabla_Estadisticas[[#This Row],[E2_Total_Saques]]</f>
        <v>#DIV/0!</v>
      </c>
      <c r="AU957" s="24" t="e">
        <f>Tabla_Estadisticas[[#This Row],[E2_Pts_Contraataque]]/Tabla_Estadisticas[[#This Row],[E2_Pts_Totales]]</f>
        <v>#DIV/0!</v>
      </c>
      <c r="AW957" s="30">
        <v>1585</v>
      </c>
      <c r="AX957" s="31">
        <v>42111</v>
      </c>
      <c r="AY957" s="30">
        <f>_xlfn.XLOOKUP(Auxiliar!A1586,Equipos!$B$2:$B$24,Equipos!$A$2:$A$24,"error",0)</f>
        <v>12</v>
      </c>
      <c r="AZ957" s="30">
        <f>_xlfn.XLOOKUP(Auxiliar!B1586,Equipos!$B$2:$B$24,Equipos!$A$2:$A$24,"error",0)</f>
        <v>16</v>
      </c>
      <c r="BA957" s="30">
        <v>3</v>
      </c>
      <c r="BB957" s="30">
        <v>1</v>
      </c>
    </row>
    <row r="958" spans="1:54" x14ac:dyDescent="0.25">
      <c r="A958" t="s">
        <v>42</v>
      </c>
      <c r="B958" t="s">
        <v>71</v>
      </c>
      <c r="L958" t="s">
        <v>77</v>
      </c>
      <c r="M958" t="s">
        <v>44</v>
      </c>
      <c r="N958" t="s">
        <v>122</v>
      </c>
      <c r="O958" s="2">
        <v>0.41</v>
      </c>
      <c r="P958" s="2">
        <v>12</v>
      </c>
      <c r="Q958" t="s">
        <v>77</v>
      </c>
      <c r="R958" t="s">
        <v>49</v>
      </c>
      <c r="S958">
        <v>2.5</v>
      </c>
      <c r="T958">
        <v>12</v>
      </c>
      <c r="U958">
        <v>28</v>
      </c>
      <c r="V958">
        <v>37</v>
      </c>
      <c r="W958" s="2">
        <v>0.45</v>
      </c>
      <c r="X958" s="2">
        <v>18</v>
      </c>
      <c r="Y958">
        <v>8</v>
      </c>
      <c r="Z958">
        <v>8</v>
      </c>
      <c r="AA958">
        <v>2</v>
      </c>
      <c r="AC958" s="26">
        <v>1585</v>
      </c>
      <c r="AD958" s="27">
        <v>12</v>
      </c>
      <c r="AE958" s="27">
        <v>16</v>
      </c>
      <c r="AF958" s="26">
        <v>70</v>
      </c>
      <c r="AG958" s="26">
        <v>97</v>
      </c>
      <c r="AH958" s="26">
        <v>16</v>
      </c>
      <c r="AI958" s="26">
        <v>1</v>
      </c>
      <c r="AJ958" s="26">
        <v>69</v>
      </c>
      <c r="AK958" s="28">
        <v>3</v>
      </c>
      <c r="AL958" s="28" t="e">
        <f>Tabla_Estadisticas[[#This Row],[E1_Pts_Saque]]+Tabla_Estadisticas[[#This Row],[E1_Error_Saque]]/Tabla_Estadisticas[[#This Row],[E1_Total_Saques]]</f>
        <v>#DIV/0!</v>
      </c>
      <c r="AM958" s="28" t="e">
        <f>Tabla_Estadisticas[[#This Row],[E1_Pts_Contraataque]]/Tabla_Estadisticas[[#This Row],[E1_Total_Saques]]</f>
        <v>#DIV/0!</v>
      </c>
      <c r="AN958" s="26">
        <v>59</v>
      </c>
      <c r="AO958" s="26">
        <v>83</v>
      </c>
      <c r="AP958" s="26">
        <v>14</v>
      </c>
      <c r="AQ958" s="26">
        <v>0.75</v>
      </c>
      <c r="AR958" s="26">
        <v>81</v>
      </c>
      <c r="AS958" s="29">
        <v>4</v>
      </c>
      <c r="AT958" s="28" t="e">
        <f>Tabla_Estadisticas[[#This Row],[E2_Pts_Saque]]+Tabla_Estadisticas[[#This Row],[E2_Error_Saque]]/Tabla_Estadisticas[[#This Row],[E2_Total_Saques]]</f>
        <v>#DIV/0!</v>
      </c>
      <c r="AU958" s="28" t="e">
        <f>Tabla_Estadisticas[[#This Row],[E2_Pts_Contraataque]]/Tabla_Estadisticas[[#This Row],[E2_Pts_Totales]]</f>
        <v>#DIV/0!</v>
      </c>
      <c r="AW958" s="22">
        <v>1586</v>
      </c>
      <c r="AX958" s="32">
        <v>42105</v>
      </c>
      <c r="AY958" s="22">
        <f>_xlfn.XLOOKUP(Auxiliar!A1587,Equipos!$B$2:$B$24,Equipos!$A$2:$A$24,"error",0)</f>
        <v>1</v>
      </c>
      <c r="AZ958" s="22">
        <f>_xlfn.XLOOKUP(Auxiliar!B1587,Equipos!$B$2:$B$24,Equipos!$A$2:$A$24,"error",0)</f>
        <v>14</v>
      </c>
      <c r="BA958" s="22">
        <v>1</v>
      </c>
      <c r="BB958" s="22">
        <v>3</v>
      </c>
    </row>
    <row r="959" spans="1:54" x14ac:dyDescent="0.25">
      <c r="A959" t="s">
        <v>81</v>
      </c>
      <c r="B959" t="s">
        <v>53</v>
      </c>
      <c r="L959" t="s">
        <v>47</v>
      </c>
      <c r="M959" t="s">
        <v>103</v>
      </c>
      <c r="N959" t="s">
        <v>152</v>
      </c>
      <c r="O959" s="2">
        <v>0.43</v>
      </c>
      <c r="P959" s="2">
        <v>21</v>
      </c>
      <c r="Q959" t="s">
        <v>79</v>
      </c>
      <c r="R959" t="s">
        <v>45</v>
      </c>
      <c r="S959">
        <v>2.2000000000000002</v>
      </c>
      <c r="T959">
        <v>2</v>
      </c>
      <c r="U959">
        <v>32</v>
      </c>
      <c r="V959">
        <v>43</v>
      </c>
      <c r="W959" s="2">
        <v>0.5</v>
      </c>
      <c r="X959" s="2">
        <v>28</v>
      </c>
      <c r="Y959">
        <v>14</v>
      </c>
      <c r="Z959">
        <v>12</v>
      </c>
      <c r="AA959">
        <v>2.4</v>
      </c>
      <c r="AC959" s="22">
        <v>1586</v>
      </c>
      <c r="AD959" s="23">
        <v>1</v>
      </c>
      <c r="AE959" s="23">
        <v>14</v>
      </c>
      <c r="AF959" s="22">
        <v>65</v>
      </c>
      <c r="AG959" s="22">
        <v>92</v>
      </c>
      <c r="AH959" s="22">
        <v>17</v>
      </c>
      <c r="AI959" s="22">
        <v>1.75</v>
      </c>
      <c r="AJ959" s="22">
        <v>82</v>
      </c>
      <c r="AK959" s="24">
        <v>5</v>
      </c>
      <c r="AL959" s="24" t="e">
        <f>Tabla_Estadisticas[[#This Row],[E1_Pts_Saque]]+Tabla_Estadisticas[[#This Row],[E1_Error_Saque]]/Tabla_Estadisticas[[#This Row],[E1_Total_Saques]]</f>
        <v>#DIV/0!</v>
      </c>
      <c r="AM959" s="24" t="e">
        <f>Tabla_Estadisticas[[#This Row],[E1_Pts_Contraataque]]/Tabla_Estadisticas[[#This Row],[E1_Total_Saques]]</f>
        <v>#DIV/0!</v>
      </c>
      <c r="AN959" s="22">
        <v>65</v>
      </c>
      <c r="AO959" s="22">
        <v>99</v>
      </c>
      <c r="AP959" s="22">
        <v>17</v>
      </c>
      <c r="AQ959" s="22">
        <v>1.25</v>
      </c>
      <c r="AR959" s="22">
        <v>75</v>
      </c>
      <c r="AS959" s="25">
        <v>7</v>
      </c>
      <c r="AT959" s="24" t="e">
        <f>Tabla_Estadisticas[[#This Row],[E2_Pts_Saque]]+Tabla_Estadisticas[[#This Row],[E2_Error_Saque]]/Tabla_Estadisticas[[#This Row],[E2_Total_Saques]]</f>
        <v>#DIV/0!</v>
      </c>
      <c r="AU959" s="24" t="e">
        <f>Tabla_Estadisticas[[#This Row],[E2_Pts_Contraataque]]/Tabla_Estadisticas[[#This Row],[E2_Pts_Totales]]</f>
        <v>#DIV/0!</v>
      </c>
      <c r="AW959" s="30">
        <v>1587</v>
      </c>
      <c r="AX959" s="31">
        <v>42111</v>
      </c>
      <c r="AY959" s="30">
        <f>_xlfn.XLOOKUP(Auxiliar!A1588,Equipos!$B$2:$B$24,Equipos!$A$2:$A$24,"error",0)</f>
        <v>14</v>
      </c>
      <c r="AZ959" s="30">
        <f>_xlfn.XLOOKUP(Auxiliar!B1588,Equipos!$B$2:$B$24,Equipos!$A$2:$A$24,"error",0)</f>
        <v>1</v>
      </c>
      <c r="BA959" s="30">
        <v>3</v>
      </c>
      <c r="BB959" s="30">
        <v>0</v>
      </c>
    </row>
    <row r="960" spans="1:54" x14ac:dyDescent="0.25">
      <c r="A960" t="s">
        <v>208</v>
      </c>
      <c r="B960" t="s">
        <v>100</v>
      </c>
      <c r="L960" t="s">
        <v>58</v>
      </c>
      <c r="M960" t="s">
        <v>56</v>
      </c>
      <c r="N960" t="s">
        <v>95</v>
      </c>
      <c r="O960" s="2">
        <v>0.37</v>
      </c>
      <c r="P960" s="2">
        <v>17</v>
      </c>
      <c r="Q960" t="s">
        <v>50</v>
      </c>
      <c r="R960" t="s">
        <v>44</v>
      </c>
      <c r="S960">
        <v>4.25</v>
      </c>
      <c r="T960">
        <v>12</v>
      </c>
      <c r="U960">
        <v>20</v>
      </c>
      <c r="V960">
        <v>46</v>
      </c>
      <c r="W960" s="2">
        <v>0.52</v>
      </c>
      <c r="X960" s="2">
        <v>29</v>
      </c>
      <c r="Y960">
        <v>10</v>
      </c>
      <c r="Z960">
        <v>6</v>
      </c>
      <c r="AA960">
        <v>1.5</v>
      </c>
      <c r="AC960" s="26">
        <v>1587</v>
      </c>
      <c r="AD960" s="27">
        <v>14</v>
      </c>
      <c r="AE960" s="27">
        <v>1</v>
      </c>
      <c r="AF960" s="26">
        <v>54</v>
      </c>
      <c r="AG960" s="26">
        <v>73</v>
      </c>
      <c r="AH960" s="26">
        <v>11</v>
      </c>
      <c r="AI960" s="26">
        <v>2.33</v>
      </c>
      <c r="AJ960" s="26">
        <v>42</v>
      </c>
      <c r="AK960" s="28">
        <v>2</v>
      </c>
      <c r="AL960" s="28" t="e">
        <f>Tabla_Estadisticas[[#This Row],[E1_Pts_Saque]]+Tabla_Estadisticas[[#This Row],[E1_Error_Saque]]/Tabla_Estadisticas[[#This Row],[E1_Total_Saques]]</f>
        <v>#DIV/0!</v>
      </c>
      <c r="AM960" s="28" t="e">
        <f>Tabla_Estadisticas[[#This Row],[E1_Pts_Contraataque]]/Tabla_Estadisticas[[#This Row],[E1_Total_Saques]]</f>
        <v>#DIV/0!</v>
      </c>
      <c r="AN960" s="26">
        <v>37</v>
      </c>
      <c r="AO960" s="26">
        <v>54</v>
      </c>
      <c r="AP960" s="26">
        <v>12</v>
      </c>
      <c r="AQ960" s="26">
        <v>0.67</v>
      </c>
      <c r="AR960" s="26">
        <v>62</v>
      </c>
      <c r="AS960" s="29">
        <v>7</v>
      </c>
      <c r="AT960" s="28" t="e">
        <f>Tabla_Estadisticas[[#This Row],[E2_Pts_Saque]]+Tabla_Estadisticas[[#This Row],[E2_Error_Saque]]/Tabla_Estadisticas[[#This Row],[E2_Total_Saques]]</f>
        <v>#DIV/0!</v>
      </c>
      <c r="AU960" s="28" t="e">
        <f>Tabla_Estadisticas[[#This Row],[E2_Pts_Contraataque]]/Tabla_Estadisticas[[#This Row],[E2_Pts_Totales]]</f>
        <v>#DIV/0!</v>
      </c>
      <c r="AW960" s="22">
        <v>1588</v>
      </c>
      <c r="AX960" s="32">
        <v>42105</v>
      </c>
      <c r="AY960" s="22">
        <f>_xlfn.XLOOKUP(Auxiliar!A1589,Equipos!$B$2:$B$24,Equipos!$A$2:$A$24,"error",0)</f>
        <v>17</v>
      </c>
      <c r="AZ960" s="22">
        <f>_xlfn.XLOOKUP(Auxiliar!B1589,Equipos!$B$2:$B$24,Equipos!$A$2:$A$24,"error",0)</f>
        <v>20</v>
      </c>
      <c r="BA960" s="22">
        <v>3</v>
      </c>
      <c r="BB960" s="22">
        <v>0</v>
      </c>
    </row>
    <row r="961" spans="1:54" x14ac:dyDescent="0.25">
      <c r="A961" t="s">
        <v>207</v>
      </c>
      <c r="B961" t="s">
        <v>41</v>
      </c>
      <c r="L961" t="s">
        <v>77</v>
      </c>
      <c r="M961" t="s">
        <v>84</v>
      </c>
      <c r="N961" t="s">
        <v>110</v>
      </c>
      <c r="O961" s="2">
        <v>0.5</v>
      </c>
      <c r="P961" s="2">
        <v>16</v>
      </c>
      <c r="Q961" t="s">
        <v>79</v>
      </c>
      <c r="R961" t="s">
        <v>77</v>
      </c>
      <c r="S961">
        <v>1.67</v>
      </c>
      <c r="T961">
        <v>8</v>
      </c>
      <c r="U961">
        <v>11</v>
      </c>
      <c r="V961">
        <v>18</v>
      </c>
      <c r="W961" s="2">
        <v>0.4</v>
      </c>
      <c r="X961" s="2">
        <v>5</v>
      </c>
      <c r="Y961">
        <v>6</v>
      </c>
      <c r="Z961">
        <v>7</v>
      </c>
      <c r="AA961">
        <v>2.33</v>
      </c>
      <c r="AC961" s="22">
        <v>1588</v>
      </c>
      <c r="AD961" s="23">
        <v>17</v>
      </c>
      <c r="AE961" s="23">
        <v>20</v>
      </c>
      <c r="AF961" s="22">
        <v>53</v>
      </c>
      <c r="AG961" s="22">
        <v>73</v>
      </c>
      <c r="AH961" s="22">
        <v>16</v>
      </c>
      <c r="AI961" s="22">
        <v>2.33</v>
      </c>
      <c r="AJ961" s="22">
        <v>53</v>
      </c>
      <c r="AK961" s="24">
        <v>7</v>
      </c>
      <c r="AL961" s="24" t="e">
        <f>Tabla_Estadisticas[[#This Row],[E1_Pts_Saque]]+Tabla_Estadisticas[[#This Row],[E1_Error_Saque]]/Tabla_Estadisticas[[#This Row],[E1_Total_Saques]]</f>
        <v>#DIV/0!</v>
      </c>
      <c r="AM961" s="24" t="e">
        <f>Tabla_Estadisticas[[#This Row],[E1_Pts_Contraataque]]/Tabla_Estadisticas[[#This Row],[E1_Total_Saques]]</f>
        <v>#DIV/0!</v>
      </c>
      <c r="AN961" s="22">
        <v>41</v>
      </c>
      <c r="AO961" s="22">
        <v>66</v>
      </c>
      <c r="AP961" s="22">
        <v>13</v>
      </c>
      <c r="AQ961" s="22">
        <v>2.33</v>
      </c>
      <c r="AR961" s="22">
        <v>57</v>
      </c>
      <c r="AS961" s="25">
        <v>7</v>
      </c>
      <c r="AT961" s="24" t="e">
        <f>Tabla_Estadisticas[[#This Row],[E2_Pts_Saque]]+Tabla_Estadisticas[[#This Row],[E2_Error_Saque]]/Tabla_Estadisticas[[#This Row],[E2_Total_Saques]]</f>
        <v>#DIV/0!</v>
      </c>
      <c r="AU961" s="24" t="e">
        <f>Tabla_Estadisticas[[#This Row],[E2_Pts_Contraataque]]/Tabla_Estadisticas[[#This Row],[E2_Pts_Totales]]</f>
        <v>#DIV/0!</v>
      </c>
      <c r="AW961" s="30">
        <v>1589</v>
      </c>
      <c r="AX961" s="31">
        <v>42110</v>
      </c>
      <c r="AY961" s="30">
        <f>_xlfn.XLOOKUP(Auxiliar!A1590,Equipos!$B$2:$B$24,Equipos!$A$2:$A$24,"error",0)</f>
        <v>20</v>
      </c>
      <c r="AZ961" s="30">
        <f>_xlfn.XLOOKUP(Auxiliar!B1590,Equipos!$B$2:$B$24,Equipos!$A$2:$A$24,"error",0)</f>
        <v>17</v>
      </c>
      <c r="BA961" s="30">
        <v>1</v>
      </c>
      <c r="BB961" s="30">
        <v>3</v>
      </c>
    </row>
    <row r="962" spans="1:54" x14ac:dyDescent="0.25">
      <c r="A962" t="s">
        <v>177</v>
      </c>
      <c r="B962" t="s">
        <v>82</v>
      </c>
      <c r="L962" t="s">
        <v>77</v>
      </c>
      <c r="M962" t="s">
        <v>141</v>
      </c>
      <c r="N962" t="s">
        <v>152</v>
      </c>
      <c r="O962" s="2">
        <v>0.46</v>
      </c>
      <c r="P962" s="2">
        <v>17</v>
      </c>
      <c r="Q962" t="s">
        <v>117</v>
      </c>
      <c r="R962" t="s">
        <v>69</v>
      </c>
      <c r="S962">
        <v>2.25</v>
      </c>
      <c r="T962">
        <v>5</v>
      </c>
      <c r="U962">
        <v>13</v>
      </c>
      <c r="V962">
        <v>30</v>
      </c>
      <c r="W962" s="2">
        <v>0.45</v>
      </c>
      <c r="X962" s="2">
        <v>15</v>
      </c>
      <c r="Y962">
        <v>5</v>
      </c>
      <c r="Z962">
        <v>11</v>
      </c>
      <c r="AA962">
        <v>2.75</v>
      </c>
      <c r="AC962" s="26">
        <v>1589</v>
      </c>
      <c r="AD962" s="27">
        <v>20</v>
      </c>
      <c r="AE962" s="27">
        <v>17</v>
      </c>
      <c r="AF962" s="26">
        <v>64</v>
      </c>
      <c r="AG962" s="26">
        <v>90</v>
      </c>
      <c r="AH962" s="26">
        <v>16</v>
      </c>
      <c r="AI962" s="26">
        <v>0.75</v>
      </c>
      <c r="AJ962" s="26">
        <v>85</v>
      </c>
      <c r="AK962" s="28">
        <v>4</v>
      </c>
      <c r="AL962" s="28" t="e">
        <f>Tabla_Estadisticas[[#This Row],[E1_Pts_Saque]]+Tabla_Estadisticas[[#This Row],[E1_Error_Saque]]/Tabla_Estadisticas[[#This Row],[E1_Total_Saques]]</f>
        <v>#DIV/0!</v>
      </c>
      <c r="AM962" s="28" t="e">
        <f>Tabla_Estadisticas[[#This Row],[E1_Pts_Contraataque]]/Tabla_Estadisticas[[#This Row],[E1_Total_Saques]]</f>
        <v>#DIV/0!</v>
      </c>
      <c r="AN962" s="26">
        <v>72</v>
      </c>
      <c r="AO962" s="26">
        <v>101</v>
      </c>
      <c r="AP962" s="26">
        <v>16</v>
      </c>
      <c r="AQ962" s="26">
        <v>1</v>
      </c>
      <c r="AR962" s="26">
        <v>74</v>
      </c>
      <c r="AS962" s="29">
        <v>3</v>
      </c>
      <c r="AT962" s="28" t="e">
        <f>Tabla_Estadisticas[[#This Row],[E2_Pts_Saque]]+Tabla_Estadisticas[[#This Row],[E2_Error_Saque]]/Tabla_Estadisticas[[#This Row],[E2_Total_Saques]]</f>
        <v>#DIV/0!</v>
      </c>
      <c r="AU962" s="28" t="e">
        <f>Tabla_Estadisticas[[#This Row],[E2_Pts_Contraataque]]/Tabla_Estadisticas[[#This Row],[E2_Pts_Totales]]</f>
        <v>#DIV/0!</v>
      </c>
      <c r="AW962" s="22">
        <v>1590</v>
      </c>
      <c r="AX962" s="32">
        <v>42076</v>
      </c>
      <c r="AY962" s="22">
        <f>_xlfn.XLOOKUP(Auxiliar!A1591,Equipos!$B$2:$B$24,Equipos!$A$2:$A$24,"error",0)</f>
        <v>21</v>
      </c>
      <c r="AZ962" s="22">
        <f>_xlfn.XLOOKUP(Auxiliar!B1591,Equipos!$B$2:$B$24,Equipos!$A$2:$A$24,"error",0)</f>
        <v>5</v>
      </c>
      <c r="BA962" s="22">
        <v>1</v>
      </c>
      <c r="BB962" s="22">
        <v>3</v>
      </c>
    </row>
    <row r="963" spans="1:54" x14ac:dyDescent="0.25">
      <c r="A963" t="s">
        <v>54</v>
      </c>
      <c r="B963" t="s">
        <v>63</v>
      </c>
      <c r="L963" t="s">
        <v>77</v>
      </c>
      <c r="M963" t="s">
        <v>45</v>
      </c>
      <c r="N963" t="s">
        <v>125</v>
      </c>
      <c r="O963" s="2">
        <v>0.5</v>
      </c>
      <c r="P963" s="2">
        <v>27</v>
      </c>
      <c r="Q963" t="s">
        <v>68</v>
      </c>
      <c r="R963" t="s">
        <v>50</v>
      </c>
      <c r="S963">
        <v>1.75</v>
      </c>
      <c r="T963">
        <v>7</v>
      </c>
      <c r="U963">
        <v>10</v>
      </c>
      <c r="V963">
        <v>42</v>
      </c>
      <c r="W963" s="2">
        <v>0.55000000000000004</v>
      </c>
      <c r="X963" s="2">
        <v>33</v>
      </c>
      <c r="Y963">
        <v>10</v>
      </c>
      <c r="Z963">
        <v>6</v>
      </c>
      <c r="AA963">
        <v>1.5</v>
      </c>
      <c r="AC963" s="22">
        <v>1590</v>
      </c>
      <c r="AD963" s="23">
        <v>21</v>
      </c>
      <c r="AE963" s="23">
        <v>5</v>
      </c>
      <c r="AF963" s="22">
        <v>62</v>
      </c>
      <c r="AG963" s="22">
        <v>87</v>
      </c>
      <c r="AH963" s="22">
        <v>17</v>
      </c>
      <c r="AI963" s="22">
        <v>0.5</v>
      </c>
      <c r="AJ963" s="22">
        <v>79</v>
      </c>
      <c r="AK963" s="24">
        <v>3</v>
      </c>
      <c r="AL963" s="24" t="e">
        <f>Tabla_Estadisticas[[#This Row],[E1_Pts_Saque]]+Tabla_Estadisticas[[#This Row],[E1_Error_Saque]]/Tabla_Estadisticas[[#This Row],[E1_Total_Saques]]</f>
        <v>#DIV/0!</v>
      </c>
      <c r="AM963" s="24" t="e">
        <f>Tabla_Estadisticas[[#This Row],[E1_Pts_Contraataque]]/Tabla_Estadisticas[[#This Row],[E1_Total_Saques]]</f>
        <v>#DIV/0!</v>
      </c>
      <c r="AN963" s="22">
        <v>63</v>
      </c>
      <c r="AO963" s="22">
        <v>92</v>
      </c>
      <c r="AP963" s="22">
        <v>13</v>
      </c>
      <c r="AQ963" s="22">
        <v>0.75</v>
      </c>
      <c r="AR963" s="22">
        <v>70</v>
      </c>
      <c r="AS963" s="25">
        <v>2</v>
      </c>
      <c r="AT963" s="24" t="e">
        <f>Tabla_Estadisticas[[#This Row],[E2_Pts_Saque]]+Tabla_Estadisticas[[#This Row],[E2_Error_Saque]]/Tabla_Estadisticas[[#This Row],[E2_Total_Saques]]</f>
        <v>#DIV/0!</v>
      </c>
      <c r="AU963" s="24" t="e">
        <f>Tabla_Estadisticas[[#This Row],[E2_Pts_Contraataque]]/Tabla_Estadisticas[[#This Row],[E2_Pts_Totales]]</f>
        <v>#DIV/0!</v>
      </c>
      <c r="AW963" s="30">
        <v>1591</v>
      </c>
      <c r="AX963" s="31">
        <v>42085</v>
      </c>
      <c r="AY963" s="30">
        <f>_xlfn.XLOOKUP(Auxiliar!A1592,Equipos!$B$2:$B$24,Equipos!$A$2:$A$24,"error",0)</f>
        <v>5</v>
      </c>
      <c r="AZ963" s="30">
        <f>_xlfn.XLOOKUP(Auxiliar!B1592,Equipos!$B$2:$B$24,Equipos!$A$2:$A$24,"error",0)</f>
        <v>21</v>
      </c>
      <c r="BA963" s="30">
        <v>0</v>
      </c>
      <c r="BB963" s="30">
        <v>3</v>
      </c>
    </row>
    <row r="964" spans="1:54" x14ac:dyDescent="0.25">
      <c r="A964" t="s">
        <v>101</v>
      </c>
      <c r="B964" t="s">
        <v>190</v>
      </c>
      <c r="L964" t="s">
        <v>69</v>
      </c>
      <c r="M964" t="s">
        <v>141</v>
      </c>
      <c r="N964" t="s">
        <v>142</v>
      </c>
      <c r="O964" s="2">
        <v>0.45</v>
      </c>
      <c r="P964" s="2">
        <v>15</v>
      </c>
      <c r="Q964" t="s">
        <v>77</v>
      </c>
      <c r="R964" t="s">
        <v>49</v>
      </c>
      <c r="S964">
        <v>2</v>
      </c>
      <c r="T964">
        <v>9</v>
      </c>
      <c r="U964">
        <v>28</v>
      </c>
      <c r="V964">
        <v>36</v>
      </c>
      <c r="W964" s="2">
        <v>0.39</v>
      </c>
      <c r="X964" s="2">
        <v>11</v>
      </c>
      <c r="Y964">
        <v>3</v>
      </c>
      <c r="Z964">
        <v>3</v>
      </c>
      <c r="AA964">
        <v>0.6</v>
      </c>
      <c r="AC964" s="26">
        <v>1591</v>
      </c>
      <c r="AD964" s="27">
        <v>5</v>
      </c>
      <c r="AE964" s="27">
        <v>21</v>
      </c>
      <c r="AF964" s="26">
        <v>45</v>
      </c>
      <c r="AG964" s="26">
        <v>71</v>
      </c>
      <c r="AH964" s="26">
        <v>10</v>
      </c>
      <c r="AI964" s="26">
        <v>1.33</v>
      </c>
      <c r="AJ964" s="26">
        <v>74</v>
      </c>
      <c r="AK964" s="28">
        <v>2</v>
      </c>
      <c r="AL964" s="28" t="e">
        <f>Tabla_Estadisticas[[#This Row],[E1_Pts_Saque]]+Tabla_Estadisticas[[#This Row],[E1_Error_Saque]]/Tabla_Estadisticas[[#This Row],[E1_Total_Saques]]</f>
        <v>#DIV/0!</v>
      </c>
      <c r="AM964" s="28" t="e">
        <f>Tabla_Estadisticas[[#This Row],[E1_Pts_Contraataque]]/Tabla_Estadisticas[[#This Row],[E1_Total_Saques]]</f>
        <v>#DIV/0!</v>
      </c>
      <c r="AN964" s="26">
        <v>64</v>
      </c>
      <c r="AO964" s="26">
        <v>85</v>
      </c>
      <c r="AP964" s="26">
        <v>11</v>
      </c>
      <c r="AQ964" s="26">
        <v>0.67</v>
      </c>
      <c r="AR964" s="26">
        <v>61</v>
      </c>
      <c r="AS964" s="29">
        <v>4</v>
      </c>
      <c r="AT964" s="28" t="e">
        <f>Tabla_Estadisticas[[#This Row],[E2_Pts_Saque]]+Tabla_Estadisticas[[#This Row],[E2_Error_Saque]]/Tabla_Estadisticas[[#This Row],[E2_Total_Saques]]</f>
        <v>#DIV/0!</v>
      </c>
      <c r="AU964" s="28" t="e">
        <f>Tabla_Estadisticas[[#This Row],[E2_Pts_Contraataque]]/Tabla_Estadisticas[[#This Row],[E2_Pts_Totales]]</f>
        <v>#DIV/0!</v>
      </c>
      <c r="AW964" s="22">
        <v>1592</v>
      </c>
      <c r="AX964" s="32">
        <v>41916</v>
      </c>
      <c r="AY964" s="22">
        <f>_xlfn.XLOOKUP(Auxiliar!A1593,Equipos!$B$2:$B$24,Equipos!$A$2:$A$24,"error",0)</f>
        <v>17</v>
      </c>
      <c r="AZ964" s="22">
        <f>_xlfn.XLOOKUP(Auxiliar!B1593,Equipos!$B$2:$B$24,Equipos!$A$2:$A$24,"error",0)</f>
        <v>13</v>
      </c>
      <c r="BA964" s="22">
        <v>1</v>
      </c>
      <c r="BB964" s="22">
        <v>3</v>
      </c>
    </row>
    <row r="965" spans="1:54" x14ac:dyDescent="0.25">
      <c r="A965" t="s">
        <v>101</v>
      </c>
      <c r="B965" t="s">
        <v>92</v>
      </c>
      <c r="L965" t="s">
        <v>68</v>
      </c>
      <c r="M965" t="s">
        <v>45</v>
      </c>
      <c r="N965" t="s">
        <v>146</v>
      </c>
      <c r="O965" s="2">
        <v>0.52</v>
      </c>
      <c r="P965" s="2">
        <v>10</v>
      </c>
      <c r="Q965" t="s">
        <v>60</v>
      </c>
      <c r="R965" t="s">
        <v>109</v>
      </c>
      <c r="S965">
        <v>5</v>
      </c>
      <c r="T965">
        <v>3</v>
      </c>
      <c r="U965">
        <v>18</v>
      </c>
      <c r="V965">
        <v>24</v>
      </c>
      <c r="W965" s="2">
        <v>0.4</v>
      </c>
      <c r="X965" s="2">
        <v>13</v>
      </c>
      <c r="Y965">
        <v>4</v>
      </c>
      <c r="Z965">
        <v>5</v>
      </c>
      <c r="AA965">
        <v>1.67</v>
      </c>
      <c r="AC965" s="22">
        <v>1592</v>
      </c>
      <c r="AD965" s="23">
        <v>17</v>
      </c>
      <c r="AE965" s="23">
        <v>13</v>
      </c>
      <c r="AF965" s="22">
        <v>45</v>
      </c>
      <c r="AG965" s="22">
        <v>78</v>
      </c>
      <c r="AH965" s="22">
        <v>13</v>
      </c>
      <c r="AI965" s="22">
        <v>1</v>
      </c>
      <c r="AJ965" s="22">
        <v>68</v>
      </c>
      <c r="AK965" s="24">
        <v>10</v>
      </c>
      <c r="AL965" s="24" t="e">
        <f>Tabla_Estadisticas[[#This Row],[E1_Pts_Saque]]+Tabla_Estadisticas[[#This Row],[E1_Error_Saque]]/Tabla_Estadisticas[[#This Row],[E1_Total_Saques]]</f>
        <v>#DIV/0!</v>
      </c>
      <c r="AM965" s="24" t="e">
        <f>Tabla_Estadisticas[[#This Row],[E1_Pts_Contraataque]]/Tabla_Estadisticas[[#This Row],[E1_Total_Saques]]</f>
        <v>#DIV/0!</v>
      </c>
      <c r="AN965" s="22">
        <v>69</v>
      </c>
      <c r="AO965" s="22">
        <v>97</v>
      </c>
      <c r="AP965" s="22">
        <v>29</v>
      </c>
      <c r="AQ965" s="22">
        <v>1.75</v>
      </c>
      <c r="AR965" s="22">
        <v>65</v>
      </c>
      <c r="AS965" s="25">
        <v>10</v>
      </c>
      <c r="AT965" s="24" t="e">
        <f>Tabla_Estadisticas[[#This Row],[E2_Pts_Saque]]+Tabla_Estadisticas[[#This Row],[E2_Error_Saque]]/Tabla_Estadisticas[[#This Row],[E2_Total_Saques]]</f>
        <v>#DIV/0!</v>
      </c>
      <c r="AU965" s="24" t="e">
        <f>Tabla_Estadisticas[[#This Row],[E2_Pts_Contraataque]]/Tabla_Estadisticas[[#This Row],[E2_Pts_Totales]]</f>
        <v>#DIV/0!</v>
      </c>
      <c r="AW965" s="30">
        <v>1593</v>
      </c>
      <c r="AX965" s="31">
        <v>41918</v>
      </c>
      <c r="AY965" s="30">
        <f>_xlfn.XLOOKUP(Auxiliar!A1594,Equipos!$B$2:$B$24,Equipos!$A$2:$A$24,"error",0)</f>
        <v>12</v>
      </c>
      <c r="AZ965" s="30">
        <f>_xlfn.XLOOKUP(Auxiliar!B1594,Equipos!$B$2:$B$24,Equipos!$A$2:$A$24,"error",0)</f>
        <v>8</v>
      </c>
      <c r="BA965" s="30">
        <v>1</v>
      </c>
      <c r="BB965" s="30">
        <v>3</v>
      </c>
    </row>
    <row r="966" spans="1:54" x14ac:dyDescent="0.25">
      <c r="A966" t="s">
        <v>190</v>
      </c>
      <c r="B966" t="s">
        <v>54</v>
      </c>
      <c r="L966" t="s">
        <v>47</v>
      </c>
      <c r="M966" t="s">
        <v>109</v>
      </c>
      <c r="N966" t="s">
        <v>132</v>
      </c>
      <c r="O966" s="2">
        <v>0.43</v>
      </c>
      <c r="P966" s="2">
        <v>20</v>
      </c>
      <c r="Q966" t="s">
        <v>51</v>
      </c>
      <c r="R966" t="s">
        <v>49</v>
      </c>
      <c r="S966">
        <v>2.5</v>
      </c>
      <c r="T966">
        <v>6</v>
      </c>
      <c r="U966">
        <v>16</v>
      </c>
      <c r="V966">
        <v>37</v>
      </c>
      <c r="W966" s="2">
        <v>0.44</v>
      </c>
      <c r="X966" s="2">
        <v>23</v>
      </c>
      <c r="Y966">
        <v>12</v>
      </c>
      <c r="Z966">
        <v>8</v>
      </c>
      <c r="AA966">
        <v>2</v>
      </c>
      <c r="AC966" s="26">
        <v>1593</v>
      </c>
      <c r="AD966" s="27">
        <v>12</v>
      </c>
      <c r="AE966" s="27">
        <v>8</v>
      </c>
      <c r="AF966" s="26">
        <v>51</v>
      </c>
      <c r="AG966" s="26">
        <v>80</v>
      </c>
      <c r="AH966" s="26">
        <v>7</v>
      </c>
      <c r="AI966" s="26">
        <v>0.25</v>
      </c>
      <c r="AJ966" s="26">
        <v>72</v>
      </c>
      <c r="AK966" s="28">
        <v>9</v>
      </c>
      <c r="AL966" s="28" t="e">
        <f>Tabla_Estadisticas[[#This Row],[E1_Pts_Saque]]+Tabla_Estadisticas[[#This Row],[E1_Error_Saque]]/Tabla_Estadisticas[[#This Row],[E1_Total_Saques]]</f>
        <v>#DIV/0!</v>
      </c>
      <c r="AM966" s="28" t="e">
        <f>Tabla_Estadisticas[[#This Row],[E1_Pts_Contraataque]]/Tabla_Estadisticas[[#This Row],[E1_Total_Saques]]</f>
        <v>#DIV/0!</v>
      </c>
      <c r="AN966" s="26">
        <v>74</v>
      </c>
      <c r="AO966" s="26">
        <v>93</v>
      </c>
      <c r="AP966" s="26">
        <v>21</v>
      </c>
      <c r="AQ966" s="26">
        <v>1.5</v>
      </c>
      <c r="AR966" s="26">
        <v>73</v>
      </c>
      <c r="AS966" s="29">
        <v>7</v>
      </c>
      <c r="AT966" s="28" t="e">
        <f>Tabla_Estadisticas[[#This Row],[E2_Pts_Saque]]+Tabla_Estadisticas[[#This Row],[E2_Error_Saque]]/Tabla_Estadisticas[[#This Row],[E2_Total_Saques]]</f>
        <v>#DIV/0!</v>
      </c>
      <c r="AU966" s="28" t="e">
        <f>Tabla_Estadisticas[[#This Row],[E2_Pts_Contraataque]]/Tabla_Estadisticas[[#This Row],[E2_Pts_Totales]]</f>
        <v>#DIV/0!</v>
      </c>
      <c r="AW966" s="22">
        <v>1594</v>
      </c>
      <c r="AX966" s="32">
        <v>41916</v>
      </c>
      <c r="AY966" s="22">
        <f>_xlfn.XLOOKUP(Auxiliar!A1595,Equipos!$B$2:$B$24,Equipos!$A$2:$A$24,"error",0)</f>
        <v>2</v>
      </c>
      <c r="AZ966" s="22">
        <f>_xlfn.XLOOKUP(Auxiliar!B1595,Equipos!$B$2:$B$24,Equipos!$A$2:$A$24,"error",0)</f>
        <v>5</v>
      </c>
      <c r="BA966" s="22">
        <v>3</v>
      </c>
      <c r="BB966" s="22">
        <v>0</v>
      </c>
    </row>
    <row r="967" spans="1:54" x14ac:dyDescent="0.25">
      <c r="A967" t="s">
        <v>63</v>
      </c>
      <c r="B967" t="s">
        <v>177</v>
      </c>
      <c r="L967" t="s">
        <v>45</v>
      </c>
      <c r="M967" t="s">
        <v>50</v>
      </c>
      <c r="N967" t="s">
        <v>132</v>
      </c>
      <c r="O967" s="2">
        <v>0.59</v>
      </c>
      <c r="P967" s="2">
        <v>9</v>
      </c>
      <c r="Q967" t="s">
        <v>58</v>
      </c>
      <c r="R967" t="s">
        <v>47</v>
      </c>
      <c r="S967">
        <v>2</v>
      </c>
      <c r="T967">
        <v>6</v>
      </c>
      <c r="U967">
        <v>18</v>
      </c>
      <c r="V967">
        <v>27</v>
      </c>
      <c r="W967" s="2">
        <v>0.44</v>
      </c>
      <c r="X967" s="2">
        <v>11</v>
      </c>
      <c r="Y967">
        <v>7</v>
      </c>
      <c r="Z967">
        <v>8</v>
      </c>
      <c r="AA967">
        <v>2.67</v>
      </c>
      <c r="AC967" s="22">
        <v>1594</v>
      </c>
      <c r="AD967" s="23">
        <v>2</v>
      </c>
      <c r="AE967" s="23">
        <v>5</v>
      </c>
      <c r="AF967" s="22">
        <v>49</v>
      </c>
      <c r="AG967" s="22">
        <v>73</v>
      </c>
      <c r="AH967" s="22">
        <v>15</v>
      </c>
      <c r="AI967" s="22">
        <v>0.67</v>
      </c>
      <c r="AJ967" s="22">
        <v>47</v>
      </c>
      <c r="AK967" s="24">
        <v>4</v>
      </c>
      <c r="AL967" s="24" t="e">
        <f>Tabla_Estadisticas[[#This Row],[E1_Pts_Saque]]+Tabla_Estadisticas[[#This Row],[E1_Error_Saque]]/Tabla_Estadisticas[[#This Row],[E1_Total_Saques]]</f>
        <v>#DIV/0!</v>
      </c>
      <c r="AM967" s="24" t="e">
        <f>Tabla_Estadisticas[[#This Row],[E1_Pts_Contraataque]]/Tabla_Estadisticas[[#This Row],[E1_Total_Saques]]</f>
        <v>#DIV/0!</v>
      </c>
      <c r="AN967" s="22">
        <v>34</v>
      </c>
      <c r="AO967" s="22">
        <v>61</v>
      </c>
      <c r="AP967" s="22">
        <v>14</v>
      </c>
      <c r="AQ967" s="22">
        <v>1</v>
      </c>
      <c r="AR967" s="22">
        <v>58</v>
      </c>
      <c r="AS967" s="25">
        <v>5</v>
      </c>
      <c r="AT967" s="24" t="e">
        <f>Tabla_Estadisticas[[#This Row],[E2_Pts_Saque]]+Tabla_Estadisticas[[#This Row],[E2_Error_Saque]]/Tabla_Estadisticas[[#This Row],[E2_Total_Saques]]</f>
        <v>#DIV/0!</v>
      </c>
      <c r="AU967" s="24" t="e">
        <f>Tabla_Estadisticas[[#This Row],[E2_Pts_Contraataque]]/Tabla_Estadisticas[[#This Row],[E2_Pts_Totales]]</f>
        <v>#DIV/0!</v>
      </c>
      <c r="AW967" s="30">
        <v>1595</v>
      </c>
      <c r="AX967" s="31">
        <v>41915</v>
      </c>
      <c r="AY967" s="30">
        <f>_xlfn.XLOOKUP(Auxiliar!A1596,Equipos!$B$2:$B$24,Equipos!$A$2:$A$24,"error",0)</f>
        <v>21</v>
      </c>
      <c r="AZ967" s="30">
        <f>_xlfn.XLOOKUP(Auxiliar!B1596,Equipos!$B$2:$B$24,Equipos!$A$2:$A$24,"error",0)</f>
        <v>15</v>
      </c>
      <c r="BA967" s="30">
        <v>0</v>
      </c>
      <c r="BB967" s="30">
        <v>3</v>
      </c>
    </row>
    <row r="968" spans="1:54" x14ac:dyDescent="0.25">
      <c r="A968" t="s">
        <v>82</v>
      </c>
      <c r="B968" t="s">
        <v>207</v>
      </c>
      <c r="L968" t="s">
        <v>84</v>
      </c>
      <c r="M968" t="s">
        <v>65</v>
      </c>
      <c r="N968" t="s">
        <v>107</v>
      </c>
      <c r="O968" s="2">
        <v>0.45</v>
      </c>
      <c r="P968" s="2">
        <v>10</v>
      </c>
      <c r="Q968" t="s">
        <v>47</v>
      </c>
      <c r="R968" t="s">
        <v>69</v>
      </c>
      <c r="S968">
        <v>2.25</v>
      </c>
      <c r="T968">
        <v>2</v>
      </c>
      <c r="U968">
        <v>21</v>
      </c>
      <c r="V968">
        <v>47</v>
      </c>
      <c r="W968" s="2">
        <v>0.51</v>
      </c>
      <c r="X968" s="2">
        <v>20</v>
      </c>
      <c r="Y968">
        <v>6</v>
      </c>
      <c r="Z968">
        <v>8</v>
      </c>
      <c r="AA968">
        <v>2</v>
      </c>
      <c r="AC968" s="26">
        <v>1595</v>
      </c>
      <c r="AD968" s="27">
        <v>21</v>
      </c>
      <c r="AE968" s="27">
        <v>15</v>
      </c>
      <c r="AF968" s="26">
        <v>45</v>
      </c>
      <c r="AG968" s="26">
        <v>58</v>
      </c>
      <c r="AH968" s="26">
        <v>15</v>
      </c>
      <c r="AI968" s="26">
        <v>1</v>
      </c>
      <c r="AJ968" s="26">
        <v>62</v>
      </c>
      <c r="AK968" s="28">
        <v>8</v>
      </c>
      <c r="AL968" s="28" t="e">
        <f>Tabla_Estadisticas[[#This Row],[E1_Pts_Saque]]+Tabla_Estadisticas[[#This Row],[E1_Error_Saque]]/Tabla_Estadisticas[[#This Row],[E1_Total_Saques]]</f>
        <v>#DIV/0!</v>
      </c>
      <c r="AM968" s="28" t="e">
        <f>Tabla_Estadisticas[[#This Row],[E1_Pts_Contraataque]]/Tabla_Estadisticas[[#This Row],[E1_Total_Saques]]</f>
        <v>#DIV/0!</v>
      </c>
      <c r="AN968" s="26">
        <v>41</v>
      </c>
      <c r="AO968" s="26">
        <v>73</v>
      </c>
      <c r="AP968" s="26">
        <v>11</v>
      </c>
      <c r="AQ968" s="26">
        <v>1.67</v>
      </c>
      <c r="AR968" s="26">
        <v>43</v>
      </c>
      <c r="AS968" s="29">
        <v>3</v>
      </c>
      <c r="AT968" s="28" t="e">
        <f>Tabla_Estadisticas[[#This Row],[E2_Pts_Saque]]+Tabla_Estadisticas[[#This Row],[E2_Error_Saque]]/Tabla_Estadisticas[[#This Row],[E2_Total_Saques]]</f>
        <v>#DIV/0!</v>
      </c>
      <c r="AU968" s="28" t="e">
        <f>Tabla_Estadisticas[[#This Row],[E2_Pts_Contraataque]]/Tabla_Estadisticas[[#This Row],[E2_Pts_Totales]]</f>
        <v>#DIV/0!</v>
      </c>
      <c r="AW968" s="22">
        <v>1596</v>
      </c>
      <c r="AX968" s="32">
        <v>41917</v>
      </c>
      <c r="AY968" s="22">
        <f>_xlfn.XLOOKUP(Auxiliar!A1597,Equipos!$B$2:$B$24,Equipos!$A$2:$A$24,"error",0)</f>
        <v>7</v>
      </c>
      <c r="AZ968" s="22">
        <f>_xlfn.XLOOKUP(Auxiliar!B1597,Equipos!$B$2:$B$24,Equipos!$A$2:$A$24,"error",0)</f>
        <v>1</v>
      </c>
      <c r="BA968" s="22">
        <v>3</v>
      </c>
      <c r="BB968" s="22">
        <v>1</v>
      </c>
    </row>
    <row r="969" spans="1:54" x14ac:dyDescent="0.25">
      <c r="A969" t="s">
        <v>41</v>
      </c>
      <c r="B969" t="s">
        <v>208</v>
      </c>
      <c r="L969" t="s">
        <v>47</v>
      </c>
      <c r="M969" t="s">
        <v>45</v>
      </c>
      <c r="N969" t="s">
        <v>66</v>
      </c>
      <c r="O969" s="2">
        <v>0.6</v>
      </c>
      <c r="P969" s="2">
        <v>14</v>
      </c>
      <c r="Q969" t="s">
        <v>58</v>
      </c>
      <c r="R969" t="s">
        <v>49</v>
      </c>
      <c r="S969">
        <v>3.33</v>
      </c>
      <c r="T969">
        <v>2</v>
      </c>
      <c r="U969">
        <v>11</v>
      </c>
      <c r="V969">
        <v>40</v>
      </c>
      <c r="W969" s="2">
        <v>0.56999999999999995</v>
      </c>
      <c r="X969" s="2">
        <v>13</v>
      </c>
      <c r="Y969">
        <v>11</v>
      </c>
      <c r="Z969">
        <v>10</v>
      </c>
      <c r="AA969">
        <v>3.33</v>
      </c>
      <c r="AC969" s="22">
        <v>1596</v>
      </c>
      <c r="AD969" s="23">
        <v>7</v>
      </c>
      <c r="AE969" s="23">
        <v>1</v>
      </c>
      <c r="AF969" s="22">
        <v>67</v>
      </c>
      <c r="AG969" s="22">
        <v>89</v>
      </c>
      <c r="AH969" s="22">
        <v>12</v>
      </c>
      <c r="AI969" s="22">
        <v>1</v>
      </c>
      <c r="AJ969" s="22">
        <v>72</v>
      </c>
      <c r="AK969" s="24">
        <v>5</v>
      </c>
      <c r="AL969" s="24" t="e">
        <f>Tabla_Estadisticas[[#This Row],[E1_Pts_Saque]]+Tabla_Estadisticas[[#This Row],[E1_Error_Saque]]/Tabla_Estadisticas[[#This Row],[E1_Total_Saques]]</f>
        <v>#DIV/0!</v>
      </c>
      <c r="AM969" s="24" t="e">
        <f>Tabla_Estadisticas[[#This Row],[E1_Pts_Contraataque]]/Tabla_Estadisticas[[#This Row],[E1_Total_Saques]]</f>
        <v>#DIV/0!</v>
      </c>
      <c r="AN969" s="22">
        <v>56</v>
      </c>
      <c r="AO969" s="22">
        <v>83</v>
      </c>
      <c r="AP969" s="22">
        <v>11</v>
      </c>
      <c r="AQ969" s="22">
        <v>0.5</v>
      </c>
      <c r="AR969" s="22">
        <v>77</v>
      </c>
      <c r="AS969" s="25">
        <v>7</v>
      </c>
      <c r="AT969" s="24" t="e">
        <f>Tabla_Estadisticas[[#This Row],[E2_Pts_Saque]]+Tabla_Estadisticas[[#This Row],[E2_Error_Saque]]/Tabla_Estadisticas[[#This Row],[E2_Total_Saques]]</f>
        <v>#DIV/0!</v>
      </c>
      <c r="AU969" s="24" t="e">
        <f>Tabla_Estadisticas[[#This Row],[E2_Pts_Contraataque]]/Tabla_Estadisticas[[#This Row],[E2_Pts_Totales]]</f>
        <v>#DIV/0!</v>
      </c>
      <c r="AW969" s="30">
        <v>1597</v>
      </c>
      <c r="AX969" s="31">
        <v>41916</v>
      </c>
      <c r="AY969" s="30">
        <f>_xlfn.XLOOKUP(Auxiliar!A1598,Equipos!$B$2:$B$24,Equipos!$A$2:$A$24,"error",0)</f>
        <v>18</v>
      </c>
      <c r="AZ969" s="30">
        <f>_xlfn.XLOOKUP(Auxiliar!B1598,Equipos!$B$2:$B$24,Equipos!$A$2:$A$24,"error",0)</f>
        <v>16</v>
      </c>
      <c r="BA969" s="30">
        <v>2</v>
      </c>
      <c r="BB969" s="30">
        <v>3</v>
      </c>
    </row>
    <row r="970" spans="1:54" x14ac:dyDescent="0.25">
      <c r="A970" t="s">
        <v>100</v>
      </c>
      <c r="B970" t="s">
        <v>81</v>
      </c>
      <c r="L970" t="s">
        <v>45</v>
      </c>
      <c r="M970" t="s">
        <v>84</v>
      </c>
      <c r="N970" t="s">
        <v>89</v>
      </c>
      <c r="O970" s="2">
        <v>0.55000000000000004</v>
      </c>
      <c r="P970" s="2">
        <v>13</v>
      </c>
      <c r="Q970" t="s">
        <v>68</v>
      </c>
      <c r="R970" t="s">
        <v>77</v>
      </c>
      <c r="S970">
        <v>1.67</v>
      </c>
      <c r="T970">
        <v>3</v>
      </c>
      <c r="U970">
        <v>14</v>
      </c>
      <c r="V970">
        <v>23</v>
      </c>
      <c r="W970" s="2">
        <v>0.38</v>
      </c>
      <c r="X970" s="2">
        <v>7</v>
      </c>
      <c r="Y970">
        <v>6</v>
      </c>
      <c r="Z970">
        <v>6</v>
      </c>
      <c r="AA970">
        <v>2</v>
      </c>
      <c r="AC970" s="26">
        <v>1597</v>
      </c>
      <c r="AD970" s="27">
        <v>18</v>
      </c>
      <c r="AE970" s="27">
        <v>16</v>
      </c>
      <c r="AF970" s="26">
        <v>73</v>
      </c>
      <c r="AG970" s="26">
        <v>103</v>
      </c>
      <c r="AH970" s="26">
        <v>12</v>
      </c>
      <c r="AI970" s="26">
        <v>1.2</v>
      </c>
      <c r="AJ970" s="26">
        <v>93</v>
      </c>
      <c r="AK970" s="28">
        <v>12</v>
      </c>
      <c r="AL970" s="28" t="e">
        <f>Tabla_Estadisticas[[#This Row],[E1_Pts_Saque]]+Tabla_Estadisticas[[#This Row],[E1_Error_Saque]]/Tabla_Estadisticas[[#This Row],[E1_Total_Saques]]</f>
        <v>#DIV/0!</v>
      </c>
      <c r="AM970" s="28" t="e">
        <f>Tabla_Estadisticas[[#This Row],[E1_Pts_Contraataque]]/Tabla_Estadisticas[[#This Row],[E1_Total_Saques]]</f>
        <v>#DIV/0!</v>
      </c>
      <c r="AN970" s="26">
        <v>83</v>
      </c>
      <c r="AO970" s="26">
        <v>108</v>
      </c>
      <c r="AP970" s="26">
        <v>15</v>
      </c>
      <c r="AQ970" s="26">
        <v>1.6</v>
      </c>
      <c r="AR970" s="26">
        <v>91</v>
      </c>
      <c r="AS970" s="29">
        <v>9</v>
      </c>
      <c r="AT970" s="28" t="e">
        <f>Tabla_Estadisticas[[#This Row],[E2_Pts_Saque]]+Tabla_Estadisticas[[#This Row],[E2_Error_Saque]]/Tabla_Estadisticas[[#This Row],[E2_Total_Saques]]</f>
        <v>#DIV/0!</v>
      </c>
      <c r="AU970" s="28" t="e">
        <f>Tabla_Estadisticas[[#This Row],[E2_Pts_Contraataque]]/Tabla_Estadisticas[[#This Row],[E2_Pts_Totales]]</f>
        <v>#DIV/0!</v>
      </c>
      <c r="AW970" s="22">
        <v>1598</v>
      </c>
      <c r="AX970" s="32">
        <v>41917</v>
      </c>
      <c r="AY970" s="22">
        <f>_xlfn.XLOOKUP(Auxiliar!A1599,Equipos!$B$2:$B$24,Equipos!$A$2:$A$24,"error",0)</f>
        <v>20</v>
      </c>
      <c r="AZ970" s="22">
        <f>_xlfn.XLOOKUP(Auxiliar!B1599,Equipos!$B$2:$B$24,Equipos!$A$2:$A$24,"error",0)</f>
        <v>14</v>
      </c>
      <c r="BA970" s="22">
        <v>0</v>
      </c>
      <c r="BB970" s="22">
        <v>3</v>
      </c>
    </row>
    <row r="971" spans="1:54" x14ac:dyDescent="0.25">
      <c r="A971" t="s">
        <v>53</v>
      </c>
      <c r="B971" t="s">
        <v>42</v>
      </c>
      <c r="L971" t="s">
        <v>98</v>
      </c>
      <c r="M971" t="s">
        <v>75</v>
      </c>
      <c r="N971" t="s">
        <v>61</v>
      </c>
      <c r="O971" s="2">
        <v>0.51</v>
      </c>
      <c r="P971" s="2">
        <v>19</v>
      </c>
      <c r="Q971" t="s">
        <v>79</v>
      </c>
      <c r="R971" t="s">
        <v>58</v>
      </c>
      <c r="S971">
        <v>1</v>
      </c>
      <c r="T971">
        <v>8</v>
      </c>
      <c r="U971">
        <v>21</v>
      </c>
      <c r="V971">
        <v>36</v>
      </c>
      <c r="W971" s="2">
        <v>0.5</v>
      </c>
      <c r="X971" s="2">
        <v>16</v>
      </c>
      <c r="Y971">
        <v>9</v>
      </c>
      <c r="Z971">
        <v>11</v>
      </c>
      <c r="AA971">
        <v>2.75</v>
      </c>
      <c r="AC971" s="22">
        <v>1598</v>
      </c>
      <c r="AD971" s="23">
        <v>20</v>
      </c>
      <c r="AE971" s="23">
        <v>14</v>
      </c>
      <c r="AF971" s="22">
        <v>37</v>
      </c>
      <c r="AG971" s="22">
        <v>61</v>
      </c>
      <c r="AH971" s="22">
        <v>10</v>
      </c>
      <c r="AI971" s="22">
        <v>0.33</v>
      </c>
      <c r="AJ971" s="22">
        <v>58</v>
      </c>
      <c r="AK971" s="24">
        <v>7</v>
      </c>
      <c r="AL971" s="24" t="e">
        <f>Tabla_Estadisticas[[#This Row],[E1_Pts_Saque]]+Tabla_Estadisticas[[#This Row],[E1_Error_Saque]]/Tabla_Estadisticas[[#This Row],[E1_Total_Saques]]</f>
        <v>#DIV/0!</v>
      </c>
      <c r="AM971" s="24" t="e">
        <f>Tabla_Estadisticas[[#This Row],[E1_Pts_Contraataque]]/Tabla_Estadisticas[[#This Row],[E1_Total_Saques]]</f>
        <v>#DIV/0!</v>
      </c>
      <c r="AN971" s="22">
        <v>61</v>
      </c>
      <c r="AO971" s="22">
        <v>73</v>
      </c>
      <c r="AP971" s="22">
        <v>15</v>
      </c>
      <c r="AQ971" s="22">
        <v>1</v>
      </c>
      <c r="AR971" s="22">
        <v>51</v>
      </c>
      <c r="AS971" s="25">
        <v>2</v>
      </c>
      <c r="AT971" s="24" t="e">
        <f>Tabla_Estadisticas[[#This Row],[E2_Pts_Saque]]+Tabla_Estadisticas[[#This Row],[E2_Error_Saque]]/Tabla_Estadisticas[[#This Row],[E2_Total_Saques]]</f>
        <v>#DIV/0!</v>
      </c>
      <c r="AU971" s="24" t="e">
        <f>Tabla_Estadisticas[[#This Row],[E2_Pts_Contraataque]]/Tabla_Estadisticas[[#This Row],[E2_Pts_Totales]]</f>
        <v>#DIV/0!</v>
      </c>
      <c r="AW971" s="30">
        <v>1599</v>
      </c>
      <c r="AX971" s="31">
        <v>41923</v>
      </c>
      <c r="AY971" s="30">
        <f>_xlfn.XLOOKUP(Auxiliar!A1600,Equipos!$B$2:$B$24,Equipos!$A$2:$A$24,"error",0)</f>
        <v>14</v>
      </c>
      <c r="AZ971" s="30">
        <f>_xlfn.XLOOKUP(Auxiliar!B1600,Equipos!$B$2:$B$24,Equipos!$A$2:$A$24,"error",0)</f>
        <v>17</v>
      </c>
      <c r="BA971" s="30">
        <v>3</v>
      </c>
      <c r="BB971" s="30">
        <v>0</v>
      </c>
    </row>
    <row r="972" spans="1:54" x14ac:dyDescent="0.25">
      <c r="A972" t="s">
        <v>71</v>
      </c>
      <c r="B972" t="s">
        <v>72</v>
      </c>
      <c r="L972" t="s">
        <v>50</v>
      </c>
      <c r="M972" t="s">
        <v>109</v>
      </c>
      <c r="N972" t="s">
        <v>51</v>
      </c>
      <c r="O972" s="2">
        <v>0.31</v>
      </c>
      <c r="P972" s="2">
        <v>7</v>
      </c>
      <c r="Q972" t="s">
        <v>47</v>
      </c>
      <c r="R972" t="s">
        <v>79</v>
      </c>
      <c r="S972">
        <v>2.67</v>
      </c>
      <c r="T972">
        <v>4</v>
      </c>
      <c r="U972">
        <v>12</v>
      </c>
      <c r="V972">
        <v>33</v>
      </c>
      <c r="W972" s="2">
        <v>0.53</v>
      </c>
      <c r="X972" s="2">
        <v>15</v>
      </c>
      <c r="Y972">
        <v>9</v>
      </c>
      <c r="Z972">
        <v>7</v>
      </c>
      <c r="AA972">
        <v>2.33</v>
      </c>
      <c r="AC972" s="26">
        <v>1599</v>
      </c>
      <c r="AD972" s="27">
        <v>14</v>
      </c>
      <c r="AE972" s="27">
        <v>17</v>
      </c>
      <c r="AF972" s="26">
        <v>45</v>
      </c>
      <c r="AG972" s="26">
        <v>73</v>
      </c>
      <c r="AH972" s="26">
        <v>12</v>
      </c>
      <c r="AI972" s="26">
        <v>1.33</v>
      </c>
      <c r="AJ972" s="26">
        <v>44</v>
      </c>
      <c r="AK972" s="28">
        <v>5</v>
      </c>
      <c r="AL972" s="28" t="e">
        <f>Tabla_Estadisticas[[#This Row],[E1_Pts_Saque]]+Tabla_Estadisticas[[#This Row],[E1_Error_Saque]]/Tabla_Estadisticas[[#This Row],[E1_Total_Saques]]</f>
        <v>#DIV/0!</v>
      </c>
      <c r="AM972" s="28" t="e">
        <f>Tabla_Estadisticas[[#This Row],[E1_Pts_Contraataque]]/Tabla_Estadisticas[[#This Row],[E1_Total_Saques]]</f>
        <v>#DIV/0!</v>
      </c>
      <c r="AN972" s="26">
        <v>45</v>
      </c>
      <c r="AO972" s="26">
        <v>63</v>
      </c>
      <c r="AP972" s="26">
        <v>19</v>
      </c>
      <c r="AQ972" s="26">
        <v>1</v>
      </c>
      <c r="AR972" s="26">
        <v>61</v>
      </c>
      <c r="AS972" s="29">
        <v>10</v>
      </c>
      <c r="AT972" s="28" t="e">
        <f>Tabla_Estadisticas[[#This Row],[E2_Pts_Saque]]+Tabla_Estadisticas[[#This Row],[E2_Error_Saque]]/Tabla_Estadisticas[[#This Row],[E2_Total_Saques]]</f>
        <v>#DIV/0!</v>
      </c>
      <c r="AU972" s="28" t="e">
        <f>Tabla_Estadisticas[[#This Row],[E2_Pts_Contraataque]]/Tabla_Estadisticas[[#This Row],[E2_Pts_Totales]]</f>
        <v>#DIV/0!</v>
      </c>
      <c r="AW972" s="22">
        <v>1600</v>
      </c>
      <c r="AX972" s="32">
        <v>41923</v>
      </c>
      <c r="AY972" s="22">
        <f>_xlfn.XLOOKUP(Auxiliar!A1601,Equipos!$B$2:$B$24,Equipos!$A$2:$A$24,"error",0)</f>
        <v>16</v>
      </c>
      <c r="AZ972" s="22">
        <f>_xlfn.XLOOKUP(Auxiliar!B1601,Equipos!$B$2:$B$24,Equipos!$A$2:$A$24,"error",0)</f>
        <v>20</v>
      </c>
      <c r="BA972" s="22">
        <v>3</v>
      </c>
      <c r="BB972" s="22">
        <v>2</v>
      </c>
    </row>
    <row r="973" spans="1:54" x14ac:dyDescent="0.25">
      <c r="A973" t="s">
        <v>92</v>
      </c>
      <c r="B973" t="s">
        <v>71</v>
      </c>
      <c r="L973" t="s">
        <v>47</v>
      </c>
      <c r="M973" t="s">
        <v>51</v>
      </c>
      <c r="N973" t="s">
        <v>56</v>
      </c>
      <c r="O973" s="2">
        <v>0.42</v>
      </c>
      <c r="P973" s="2">
        <v>12</v>
      </c>
      <c r="Q973" t="s">
        <v>47</v>
      </c>
      <c r="R973" t="s">
        <v>49</v>
      </c>
      <c r="S973">
        <v>2.5</v>
      </c>
      <c r="T973">
        <v>7</v>
      </c>
      <c r="U973">
        <v>20</v>
      </c>
      <c r="V973">
        <v>43</v>
      </c>
      <c r="W973" s="2">
        <v>0.54</v>
      </c>
      <c r="X973" s="2">
        <v>18</v>
      </c>
      <c r="Y973">
        <v>4</v>
      </c>
      <c r="Z973">
        <v>9</v>
      </c>
      <c r="AA973">
        <v>2.25</v>
      </c>
      <c r="AC973" s="22">
        <v>1600</v>
      </c>
      <c r="AD973" s="23">
        <v>16</v>
      </c>
      <c r="AE973" s="23">
        <v>20</v>
      </c>
      <c r="AF973" s="22">
        <v>67</v>
      </c>
      <c r="AG973" s="22">
        <v>101</v>
      </c>
      <c r="AH973" s="22">
        <v>17</v>
      </c>
      <c r="AI973" s="22">
        <v>0.8</v>
      </c>
      <c r="AJ973" s="22">
        <v>87</v>
      </c>
      <c r="AK973" s="24">
        <v>16</v>
      </c>
      <c r="AL973" s="24" t="e">
        <f>Tabla_Estadisticas[[#This Row],[E1_Pts_Saque]]+Tabla_Estadisticas[[#This Row],[E1_Error_Saque]]/Tabla_Estadisticas[[#This Row],[E1_Total_Saques]]</f>
        <v>#DIV/0!</v>
      </c>
      <c r="AM973" s="24" t="e">
        <f>Tabla_Estadisticas[[#This Row],[E1_Pts_Contraataque]]/Tabla_Estadisticas[[#This Row],[E1_Total_Saques]]</f>
        <v>#DIV/0!</v>
      </c>
      <c r="AN973" s="22">
        <v>72</v>
      </c>
      <c r="AO973" s="22">
        <v>108</v>
      </c>
      <c r="AP973" s="22">
        <v>21</v>
      </c>
      <c r="AQ973" s="22">
        <v>2</v>
      </c>
      <c r="AR973" s="22">
        <v>84</v>
      </c>
      <c r="AS973" s="25">
        <v>10</v>
      </c>
      <c r="AT973" s="24" t="e">
        <f>Tabla_Estadisticas[[#This Row],[E2_Pts_Saque]]+Tabla_Estadisticas[[#This Row],[E2_Error_Saque]]/Tabla_Estadisticas[[#This Row],[E2_Total_Saques]]</f>
        <v>#DIV/0!</v>
      </c>
      <c r="AU973" s="24" t="e">
        <f>Tabla_Estadisticas[[#This Row],[E2_Pts_Contraataque]]/Tabla_Estadisticas[[#This Row],[E2_Pts_Totales]]</f>
        <v>#DIV/0!</v>
      </c>
      <c r="AW973" s="30">
        <v>1601</v>
      </c>
      <c r="AX973" s="31">
        <v>41923</v>
      </c>
      <c r="AY973" s="30">
        <f>_xlfn.XLOOKUP(Auxiliar!A1602,Equipos!$B$2:$B$24,Equipos!$A$2:$A$24,"error",0)</f>
        <v>1</v>
      </c>
      <c r="AZ973" s="30">
        <f>_xlfn.XLOOKUP(Auxiliar!B1602,Equipos!$B$2:$B$24,Equipos!$A$2:$A$24,"error",0)</f>
        <v>18</v>
      </c>
      <c r="BA973" s="30">
        <v>2</v>
      </c>
      <c r="BB973" s="30">
        <v>3</v>
      </c>
    </row>
    <row r="974" spans="1:54" x14ac:dyDescent="0.25">
      <c r="A974" t="s">
        <v>72</v>
      </c>
      <c r="B974" t="s">
        <v>53</v>
      </c>
      <c r="L974" t="s">
        <v>45</v>
      </c>
      <c r="M974" t="s">
        <v>102</v>
      </c>
      <c r="N974" t="s">
        <v>142</v>
      </c>
      <c r="O974" s="2">
        <v>0.38</v>
      </c>
      <c r="P974" s="2">
        <v>15</v>
      </c>
      <c r="Q974" t="s">
        <v>47</v>
      </c>
      <c r="R974" t="s">
        <v>45</v>
      </c>
      <c r="S974">
        <v>2.2000000000000002</v>
      </c>
      <c r="T974">
        <v>6</v>
      </c>
      <c r="U974">
        <v>20</v>
      </c>
      <c r="V974">
        <v>22</v>
      </c>
      <c r="W974" s="2">
        <v>0.33</v>
      </c>
      <c r="X974" s="2">
        <v>12</v>
      </c>
      <c r="Y974">
        <v>5</v>
      </c>
      <c r="Z974">
        <v>7</v>
      </c>
      <c r="AA974">
        <v>1.4</v>
      </c>
      <c r="AC974" s="26">
        <v>1601</v>
      </c>
      <c r="AD974" s="27">
        <v>1</v>
      </c>
      <c r="AE974" s="27">
        <v>18</v>
      </c>
      <c r="AF974" s="26">
        <v>71</v>
      </c>
      <c r="AG974" s="26">
        <v>95</v>
      </c>
      <c r="AH974" s="26">
        <v>20</v>
      </c>
      <c r="AI974" s="26">
        <v>2.4</v>
      </c>
      <c r="AJ974" s="26">
        <v>90</v>
      </c>
      <c r="AK974" s="28">
        <v>9</v>
      </c>
      <c r="AL974" s="28" t="e">
        <f>Tabla_Estadisticas[[#This Row],[E1_Pts_Saque]]+Tabla_Estadisticas[[#This Row],[E1_Error_Saque]]/Tabla_Estadisticas[[#This Row],[E1_Total_Saques]]</f>
        <v>#DIV/0!</v>
      </c>
      <c r="AM974" s="28" t="e">
        <f>Tabla_Estadisticas[[#This Row],[E1_Pts_Contraataque]]/Tabla_Estadisticas[[#This Row],[E1_Total_Saques]]</f>
        <v>#DIV/0!</v>
      </c>
      <c r="AN974" s="26">
        <v>69</v>
      </c>
      <c r="AO974" s="26">
        <v>104</v>
      </c>
      <c r="AP974" s="26">
        <v>14</v>
      </c>
      <c r="AQ974" s="26">
        <v>0.8</v>
      </c>
      <c r="AR974" s="26">
        <v>75</v>
      </c>
      <c r="AS974" s="29">
        <v>14</v>
      </c>
      <c r="AT974" s="28" t="e">
        <f>Tabla_Estadisticas[[#This Row],[E2_Pts_Saque]]+Tabla_Estadisticas[[#This Row],[E2_Error_Saque]]/Tabla_Estadisticas[[#This Row],[E2_Total_Saques]]</f>
        <v>#DIV/0!</v>
      </c>
      <c r="AU974" s="28" t="e">
        <f>Tabla_Estadisticas[[#This Row],[E2_Pts_Contraataque]]/Tabla_Estadisticas[[#This Row],[E2_Pts_Totales]]</f>
        <v>#DIV/0!</v>
      </c>
      <c r="AW974" s="22">
        <v>1602</v>
      </c>
      <c r="AX974" s="32">
        <v>41923</v>
      </c>
      <c r="AY974" s="22">
        <f>_xlfn.XLOOKUP(Auxiliar!A1603,Equipos!$B$2:$B$24,Equipos!$A$2:$A$24,"error",0)</f>
        <v>2</v>
      </c>
      <c r="AZ974" s="22">
        <f>_xlfn.XLOOKUP(Auxiliar!B1603,Equipos!$B$2:$B$24,Equipos!$A$2:$A$24,"error",0)</f>
        <v>21</v>
      </c>
      <c r="BA974" s="22">
        <v>3</v>
      </c>
      <c r="BB974" s="22">
        <v>2</v>
      </c>
    </row>
    <row r="975" spans="1:54" x14ac:dyDescent="0.25">
      <c r="A975" t="s">
        <v>42</v>
      </c>
      <c r="B975" t="s">
        <v>100</v>
      </c>
      <c r="L975" t="s">
        <v>77</v>
      </c>
      <c r="M975" t="s">
        <v>75</v>
      </c>
      <c r="N975" t="s">
        <v>103</v>
      </c>
      <c r="O975" s="2">
        <v>0.53</v>
      </c>
      <c r="P975" s="2">
        <v>18</v>
      </c>
      <c r="Q975" t="s">
        <v>77</v>
      </c>
      <c r="R975" t="s">
        <v>47</v>
      </c>
      <c r="S975">
        <v>1.5</v>
      </c>
      <c r="T975">
        <v>2</v>
      </c>
      <c r="U975">
        <v>18</v>
      </c>
      <c r="V975">
        <v>36</v>
      </c>
      <c r="W975" s="2">
        <v>0.48</v>
      </c>
      <c r="X975" s="2">
        <v>14</v>
      </c>
      <c r="Y975">
        <v>10</v>
      </c>
      <c r="Z975">
        <v>8</v>
      </c>
      <c r="AA975">
        <v>2</v>
      </c>
      <c r="AC975" s="22">
        <v>1602</v>
      </c>
      <c r="AD975" s="23">
        <v>2</v>
      </c>
      <c r="AE975" s="23">
        <v>21</v>
      </c>
      <c r="AF975" s="22">
        <v>77</v>
      </c>
      <c r="AG975" s="22">
        <v>114</v>
      </c>
      <c r="AH975" s="22">
        <v>14</v>
      </c>
      <c r="AI975" s="22">
        <v>0.6</v>
      </c>
      <c r="AJ975" s="22">
        <v>76</v>
      </c>
      <c r="AK975" s="24">
        <v>8</v>
      </c>
      <c r="AL975" s="24" t="e">
        <f>Tabla_Estadisticas[[#This Row],[E1_Pts_Saque]]+Tabla_Estadisticas[[#This Row],[E1_Error_Saque]]/Tabla_Estadisticas[[#This Row],[E1_Total_Saques]]</f>
        <v>#DIV/0!</v>
      </c>
      <c r="AM975" s="24" t="e">
        <f>Tabla_Estadisticas[[#This Row],[E1_Pts_Contraataque]]/Tabla_Estadisticas[[#This Row],[E1_Total_Saques]]</f>
        <v>#DIV/0!</v>
      </c>
      <c r="AN975" s="22">
        <v>73</v>
      </c>
      <c r="AO975" s="22">
        <v>95</v>
      </c>
      <c r="AP975" s="22">
        <v>19</v>
      </c>
      <c r="AQ975" s="22">
        <v>0.8</v>
      </c>
      <c r="AR975" s="22">
        <v>100</v>
      </c>
      <c r="AS975" s="25">
        <v>9</v>
      </c>
      <c r="AT975" s="24" t="e">
        <f>Tabla_Estadisticas[[#This Row],[E2_Pts_Saque]]+Tabla_Estadisticas[[#This Row],[E2_Error_Saque]]/Tabla_Estadisticas[[#This Row],[E2_Total_Saques]]</f>
        <v>#DIV/0!</v>
      </c>
      <c r="AU975" s="24" t="e">
        <f>Tabla_Estadisticas[[#This Row],[E2_Pts_Contraataque]]/Tabla_Estadisticas[[#This Row],[E2_Pts_Totales]]</f>
        <v>#DIV/0!</v>
      </c>
      <c r="AW975" s="30">
        <v>1603</v>
      </c>
      <c r="AX975" s="31">
        <v>41923</v>
      </c>
      <c r="AY975" s="30">
        <f>_xlfn.XLOOKUP(Auxiliar!A1604,Equipos!$B$2:$B$24,Equipos!$A$2:$A$24,"error",0)</f>
        <v>8</v>
      </c>
      <c r="AZ975" s="30">
        <f>_xlfn.XLOOKUP(Auxiliar!B1604,Equipos!$B$2:$B$24,Equipos!$A$2:$A$24,"error",0)</f>
        <v>5</v>
      </c>
      <c r="BA975" s="30">
        <v>3</v>
      </c>
      <c r="BB975" s="30">
        <v>0</v>
      </c>
    </row>
    <row r="976" spans="1:54" x14ac:dyDescent="0.25">
      <c r="A976" t="s">
        <v>81</v>
      </c>
      <c r="B976" t="s">
        <v>41</v>
      </c>
      <c r="L976" t="s">
        <v>60</v>
      </c>
      <c r="M976" t="s">
        <v>89</v>
      </c>
      <c r="N976" t="s">
        <v>120</v>
      </c>
      <c r="O976" s="2">
        <v>0.44</v>
      </c>
      <c r="P976" s="2">
        <v>16</v>
      </c>
      <c r="Q976" t="s">
        <v>79</v>
      </c>
      <c r="R976" t="s">
        <v>49</v>
      </c>
      <c r="S976">
        <v>2.5</v>
      </c>
      <c r="T976">
        <v>4</v>
      </c>
      <c r="U976">
        <v>23</v>
      </c>
      <c r="V976">
        <v>30</v>
      </c>
      <c r="W976" s="2">
        <v>0.42</v>
      </c>
      <c r="X976" s="2">
        <v>11</v>
      </c>
      <c r="Y976">
        <v>5</v>
      </c>
      <c r="Z976">
        <v>11</v>
      </c>
      <c r="AA976">
        <v>2.75</v>
      </c>
      <c r="AC976" s="26">
        <v>1603</v>
      </c>
      <c r="AD976" s="27">
        <v>8</v>
      </c>
      <c r="AE976" s="27">
        <v>5</v>
      </c>
      <c r="AF976" s="26">
        <v>57</v>
      </c>
      <c r="AG976" s="26">
        <v>73</v>
      </c>
      <c r="AH976" s="26">
        <v>13</v>
      </c>
      <c r="AI976" s="26">
        <v>2</v>
      </c>
      <c r="AJ976" s="26">
        <v>49</v>
      </c>
      <c r="AK976" s="28">
        <v>10</v>
      </c>
      <c r="AL976" s="28" t="e">
        <f>Tabla_Estadisticas[[#This Row],[E1_Pts_Saque]]+Tabla_Estadisticas[[#This Row],[E1_Error_Saque]]/Tabla_Estadisticas[[#This Row],[E1_Total_Saques]]</f>
        <v>#DIV/0!</v>
      </c>
      <c r="AM976" s="28" t="e">
        <f>Tabla_Estadisticas[[#This Row],[E1_Pts_Contraataque]]/Tabla_Estadisticas[[#This Row],[E1_Total_Saques]]</f>
        <v>#DIV/0!</v>
      </c>
      <c r="AN976" s="26">
        <v>34</v>
      </c>
      <c r="AO976" s="26">
        <v>59</v>
      </c>
      <c r="AP976" s="26">
        <v>10</v>
      </c>
      <c r="AQ976" s="26">
        <v>1.67</v>
      </c>
      <c r="AR976" s="26">
        <v>60</v>
      </c>
      <c r="AS976" s="29">
        <v>17</v>
      </c>
      <c r="AT976" s="28" t="e">
        <f>Tabla_Estadisticas[[#This Row],[E2_Pts_Saque]]+Tabla_Estadisticas[[#This Row],[E2_Error_Saque]]/Tabla_Estadisticas[[#This Row],[E2_Total_Saques]]</f>
        <v>#DIV/0!</v>
      </c>
      <c r="AU976" s="28" t="e">
        <f>Tabla_Estadisticas[[#This Row],[E2_Pts_Contraataque]]/Tabla_Estadisticas[[#This Row],[E2_Pts_Totales]]</f>
        <v>#DIV/0!</v>
      </c>
      <c r="AW976" s="22">
        <v>1604</v>
      </c>
      <c r="AX976" s="32">
        <v>41922</v>
      </c>
      <c r="AY976" s="22">
        <f>_xlfn.XLOOKUP(Auxiliar!A1605,Equipos!$B$2:$B$24,Equipos!$A$2:$A$24,"error",0)</f>
        <v>12</v>
      </c>
      <c r="AZ976" s="22">
        <f>_xlfn.XLOOKUP(Auxiliar!B1605,Equipos!$B$2:$B$24,Equipos!$A$2:$A$24,"error",0)</f>
        <v>13</v>
      </c>
      <c r="BA976" s="22">
        <v>0</v>
      </c>
      <c r="BB976" s="22">
        <v>3</v>
      </c>
    </row>
    <row r="977" spans="1:54" x14ac:dyDescent="0.25">
      <c r="A977" t="s">
        <v>208</v>
      </c>
      <c r="B977" t="s">
        <v>82</v>
      </c>
      <c r="L977" t="s">
        <v>79</v>
      </c>
      <c r="M977" t="s">
        <v>75</v>
      </c>
      <c r="N977" t="s">
        <v>115</v>
      </c>
      <c r="O977" s="2">
        <v>0.48</v>
      </c>
      <c r="P977" s="2">
        <v>17</v>
      </c>
      <c r="Q977" t="s">
        <v>74</v>
      </c>
      <c r="R977" t="s">
        <v>45</v>
      </c>
      <c r="S977">
        <v>2.2000000000000002</v>
      </c>
      <c r="T977">
        <v>7</v>
      </c>
      <c r="U977">
        <v>23</v>
      </c>
      <c r="V977">
        <v>44</v>
      </c>
      <c r="W977" s="2">
        <v>0.49</v>
      </c>
      <c r="X977" s="2">
        <v>17</v>
      </c>
      <c r="Y977">
        <v>10</v>
      </c>
      <c r="Z977">
        <v>12</v>
      </c>
      <c r="AA977">
        <v>2.4</v>
      </c>
      <c r="AC977" s="22">
        <v>1604</v>
      </c>
      <c r="AD977" s="23">
        <v>12</v>
      </c>
      <c r="AE977" s="23">
        <v>13</v>
      </c>
      <c r="AF977" s="22">
        <v>30</v>
      </c>
      <c r="AG977" s="22">
        <v>59</v>
      </c>
      <c r="AH977" s="22">
        <v>11</v>
      </c>
      <c r="AI977" s="22">
        <v>0.67</v>
      </c>
      <c r="AJ977" s="22">
        <v>52</v>
      </c>
      <c r="AK977" s="24">
        <v>5</v>
      </c>
      <c r="AL977" s="24" t="e">
        <f>Tabla_Estadisticas[[#This Row],[E1_Pts_Saque]]+Tabla_Estadisticas[[#This Row],[E1_Error_Saque]]/Tabla_Estadisticas[[#This Row],[E1_Total_Saques]]</f>
        <v>#DIV/0!</v>
      </c>
      <c r="AM977" s="24" t="e">
        <f>Tabla_Estadisticas[[#This Row],[E1_Pts_Contraataque]]/Tabla_Estadisticas[[#This Row],[E1_Total_Saques]]</f>
        <v>#DIV/0!</v>
      </c>
      <c r="AN977" s="22">
        <v>56</v>
      </c>
      <c r="AO977" s="22">
        <v>72</v>
      </c>
      <c r="AP977" s="22">
        <v>20</v>
      </c>
      <c r="AQ977" s="22">
        <v>1</v>
      </c>
      <c r="AR977" s="22">
        <v>48</v>
      </c>
      <c r="AS977" s="25">
        <v>4</v>
      </c>
      <c r="AT977" s="24" t="e">
        <f>Tabla_Estadisticas[[#This Row],[E2_Pts_Saque]]+Tabla_Estadisticas[[#This Row],[E2_Error_Saque]]/Tabla_Estadisticas[[#This Row],[E2_Total_Saques]]</f>
        <v>#DIV/0!</v>
      </c>
      <c r="AU977" s="24" t="e">
        <f>Tabla_Estadisticas[[#This Row],[E2_Pts_Contraataque]]/Tabla_Estadisticas[[#This Row],[E2_Pts_Totales]]</f>
        <v>#DIV/0!</v>
      </c>
      <c r="AW977" s="30">
        <v>1605</v>
      </c>
      <c r="AX977" s="31">
        <v>41922</v>
      </c>
      <c r="AY977" s="30">
        <f>_xlfn.XLOOKUP(Auxiliar!A1606,Equipos!$B$2:$B$24,Equipos!$A$2:$A$24,"error",0)</f>
        <v>7</v>
      </c>
      <c r="AZ977" s="30">
        <f>_xlfn.XLOOKUP(Auxiliar!B1606,Equipos!$B$2:$B$24,Equipos!$A$2:$A$24,"error",0)</f>
        <v>15</v>
      </c>
      <c r="BA977" s="30">
        <v>3</v>
      </c>
      <c r="BB977" s="30">
        <v>0</v>
      </c>
    </row>
    <row r="978" spans="1:54" x14ac:dyDescent="0.25">
      <c r="A978" t="s">
        <v>207</v>
      </c>
      <c r="B978" t="s">
        <v>63</v>
      </c>
      <c r="L978" t="s">
        <v>50</v>
      </c>
      <c r="M978" t="s">
        <v>107</v>
      </c>
      <c r="N978" t="s">
        <v>143</v>
      </c>
      <c r="O978" s="2">
        <v>0.51</v>
      </c>
      <c r="P978" s="2">
        <v>31</v>
      </c>
      <c r="Q978" t="s">
        <v>109</v>
      </c>
      <c r="R978" t="s">
        <v>79</v>
      </c>
      <c r="S978">
        <v>1.6</v>
      </c>
      <c r="T978">
        <v>2</v>
      </c>
      <c r="U978">
        <v>25</v>
      </c>
      <c r="V978">
        <v>34</v>
      </c>
      <c r="W978" s="2">
        <v>0.41</v>
      </c>
      <c r="X978" s="2">
        <v>15</v>
      </c>
      <c r="Y978">
        <v>11</v>
      </c>
      <c r="Z978">
        <v>9</v>
      </c>
      <c r="AA978">
        <v>1.8</v>
      </c>
      <c r="AC978" s="26">
        <v>1605</v>
      </c>
      <c r="AD978" s="27">
        <v>7</v>
      </c>
      <c r="AE978" s="27">
        <v>15</v>
      </c>
      <c r="AF978" s="26">
        <v>54</v>
      </c>
      <c r="AG978" s="26">
        <v>74</v>
      </c>
      <c r="AH978" s="26">
        <v>9</v>
      </c>
      <c r="AI978" s="26">
        <v>0.67</v>
      </c>
      <c r="AJ978" s="26">
        <v>49</v>
      </c>
      <c r="AK978" s="28">
        <v>2</v>
      </c>
      <c r="AL978" s="28" t="e">
        <f>Tabla_Estadisticas[[#This Row],[E1_Pts_Saque]]+Tabla_Estadisticas[[#This Row],[E1_Error_Saque]]/Tabla_Estadisticas[[#This Row],[E1_Total_Saques]]</f>
        <v>#DIV/0!</v>
      </c>
      <c r="AM978" s="28" t="e">
        <f>Tabla_Estadisticas[[#This Row],[E1_Pts_Contraataque]]/Tabla_Estadisticas[[#This Row],[E1_Total_Saques]]</f>
        <v>#DIV/0!</v>
      </c>
      <c r="AN978" s="26">
        <v>39</v>
      </c>
      <c r="AO978" s="26">
        <v>59</v>
      </c>
      <c r="AP978" s="26">
        <v>10</v>
      </c>
      <c r="AQ978" s="26">
        <v>0.33</v>
      </c>
      <c r="AR978" s="26">
        <v>65</v>
      </c>
      <c r="AS978" s="29">
        <v>8</v>
      </c>
      <c r="AT978" s="28" t="e">
        <f>Tabla_Estadisticas[[#This Row],[E2_Pts_Saque]]+Tabla_Estadisticas[[#This Row],[E2_Error_Saque]]/Tabla_Estadisticas[[#This Row],[E2_Total_Saques]]</f>
        <v>#DIV/0!</v>
      </c>
      <c r="AU978" s="28" t="e">
        <f>Tabla_Estadisticas[[#This Row],[E2_Pts_Contraataque]]/Tabla_Estadisticas[[#This Row],[E2_Pts_Totales]]</f>
        <v>#DIV/0!</v>
      </c>
      <c r="AW978" s="22">
        <v>1606</v>
      </c>
      <c r="AX978" s="32">
        <v>41927</v>
      </c>
      <c r="AY978" s="22">
        <f>_xlfn.XLOOKUP(Auxiliar!A1607,Equipos!$B$2:$B$24,Equipos!$A$2:$A$24,"error",0)</f>
        <v>8</v>
      </c>
      <c r="AZ978" s="22">
        <f>_xlfn.XLOOKUP(Auxiliar!B1607,Equipos!$B$2:$B$24,Equipos!$A$2:$A$24,"error",0)</f>
        <v>17</v>
      </c>
      <c r="BA978" s="22">
        <v>3</v>
      </c>
      <c r="BB978" s="22">
        <v>1</v>
      </c>
    </row>
    <row r="979" spans="1:54" x14ac:dyDescent="0.25">
      <c r="A979" t="s">
        <v>177</v>
      </c>
      <c r="B979" t="s">
        <v>190</v>
      </c>
      <c r="L979" t="s">
        <v>79</v>
      </c>
      <c r="M979" t="s">
        <v>44</v>
      </c>
      <c r="N979" t="s">
        <v>142</v>
      </c>
      <c r="O979" s="2">
        <v>0.45</v>
      </c>
      <c r="P979" s="2">
        <v>17</v>
      </c>
      <c r="Q979" t="s">
        <v>69</v>
      </c>
      <c r="R979" t="s">
        <v>51</v>
      </c>
      <c r="S979">
        <v>3.5</v>
      </c>
      <c r="T979">
        <v>4</v>
      </c>
      <c r="U979">
        <v>24</v>
      </c>
      <c r="V979">
        <v>29</v>
      </c>
      <c r="W979" s="2">
        <v>0.39</v>
      </c>
      <c r="X979" s="2">
        <v>12</v>
      </c>
      <c r="Y979">
        <v>5</v>
      </c>
      <c r="Z979">
        <v>10</v>
      </c>
      <c r="AA979">
        <v>2.5</v>
      </c>
      <c r="AC979" s="22">
        <v>1606</v>
      </c>
      <c r="AD979" s="23">
        <v>8</v>
      </c>
      <c r="AE979" s="23">
        <v>17</v>
      </c>
      <c r="AF979" s="22">
        <v>71</v>
      </c>
      <c r="AG979" s="22">
        <v>94</v>
      </c>
      <c r="AH979" s="22">
        <v>18</v>
      </c>
      <c r="AI979" s="22">
        <v>1.75</v>
      </c>
      <c r="AJ979" s="22">
        <v>78</v>
      </c>
      <c r="AK979" s="24">
        <v>5</v>
      </c>
      <c r="AL979" s="24" t="e">
        <f>Tabla_Estadisticas[[#This Row],[E1_Pts_Saque]]+Tabla_Estadisticas[[#This Row],[E1_Error_Saque]]/Tabla_Estadisticas[[#This Row],[E1_Total_Saques]]</f>
        <v>#DIV/0!</v>
      </c>
      <c r="AM979" s="24" t="e">
        <f>Tabla_Estadisticas[[#This Row],[E1_Pts_Contraataque]]/Tabla_Estadisticas[[#This Row],[E1_Total_Saques]]</f>
        <v>#DIV/0!</v>
      </c>
      <c r="AN979" s="22">
        <v>57</v>
      </c>
      <c r="AO979" s="22">
        <v>89</v>
      </c>
      <c r="AP979" s="22">
        <v>11</v>
      </c>
      <c r="AQ979" s="22">
        <v>1</v>
      </c>
      <c r="AR979" s="22">
        <v>75</v>
      </c>
      <c r="AS979" s="25">
        <v>10</v>
      </c>
      <c r="AT979" s="24" t="e">
        <f>Tabla_Estadisticas[[#This Row],[E2_Pts_Saque]]+Tabla_Estadisticas[[#This Row],[E2_Error_Saque]]/Tabla_Estadisticas[[#This Row],[E2_Total_Saques]]</f>
        <v>#DIV/0!</v>
      </c>
      <c r="AU979" s="24" t="e">
        <f>Tabla_Estadisticas[[#This Row],[E2_Pts_Contraataque]]/Tabla_Estadisticas[[#This Row],[E2_Pts_Totales]]</f>
        <v>#DIV/0!</v>
      </c>
      <c r="AW979" s="30">
        <v>1607</v>
      </c>
      <c r="AX979" s="31">
        <v>41927</v>
      </c>
      <c r="AY979" s="30">
        <f>_xlfn.XLOOKUP(Auxiliar!A1608,Equipos!$B$2:$B$24,Equipos!$A$2:$A$24,"error",0)</f>
        <v>2</v>
      </c>
      <c r="AZ979" s="30">
        <f>_xlfn.XLOOKUP(Auxiliar!B1608,Equipos!$B$2:$B$24,Equipos!$A$2:$A$24,"error",0)</f>
        <v>13</v>
      </c>
      <c r="BA979" s="30">
        <v>0</v>
      </c>
      <c r="BB979" s="30">
        <v>3</v>
      </c>
    </row>
    <row r="980" spans="1:54" x14ac:dyDescent="0.25">
      <c r="A980" t="s">
        <v>54</v>
      </c>
      <c r="B980" t="s">
        <v>101</v>
      </c>
      <c r="L980" t="s">
        <v>50</v>
      </c>
      <c r="M980" t="s">
        <v>51</v>
      </c>
      <c r="N980" t="s">
        <v>89</v>
      </c>
      <c r="O980" s="2">
        <v>0.39</v>
      </c>
      <c r="P980" s="2">
        <v>16</v>
      </c>
      <c r="Q980" t="s">
        <v>77</v>
      </c>
      <c r="R980" t="s">
        <v>58</v>
      </c>
      <c r="S980">
        <v>1</v>
      </c>
      <c r="T980">
        <v>5</v>
      </c>
      <c r="U980">
        <v>13</v>
      </c>
      <c r="V980">
        <v>24</v>
      </c>
      <c r="W980" s="2">
        <v>0.4</v>
      </c>
      <c r="X980" s="2">
        <v>14</v>
      </c>
      <c r="Y980">
        <v>7</v>
      </c>
      <c r="Z980">
        <v>9</v>
      </c>
      <c r="AA980">
        <v>2.25</v>
      </c>
      <c r="AC980" s="26">
        <v>1607</v>
      </c>
      <c r="AD980" s="27">
        <v>2</v>
      </c>
      <c r="AE980" s="27">
        <v>13</v>
      </c>
      <c r="AF980" s="26">
        <v>44</v>
      </c>
      <c r="AG980" s="26">
        <v>66</v>
      </c>
      <c r="AH980" s="26">
        <v>10</v>
      </c>
      <c r="AI980" s="26">
        <v>0.67</v>
      </c>
      <c r="AJ980" s="26">
        <v>60</v>
      </c>
      <c r="AK980" s="28">
        <v>11</v>
      </c>
      <c r="AL980" s="28" t="e">
        <f>Tabla_Estadisticas[[#This Row],[E1_Pts_Saque]]+Tabla_Estadisticas[[#This Row],[E1_Error_Saque]]/Tabla_Estadisticas[[#This Row],[E1_Total_Saques]]</f>
        <v>#DIV/0!</v>
      </c>
      <c r="AM980" s="28" t="e">
        <f>Tabla_Estadisticas[[#This Row],[E1_Pts_Contraataque]]/Tabla_Estadisticas[[#This Row],[E1_Total_Saques]]</f>
        <v>#DIV/0!</v>
      </c>
      <c r="AN980" s="26">
        <v>53</v>
      </c>
      <c r="AO980" s="26">
        <v>74</v>
      </c>
      <c r="AP980" s="26">
        <v>14</v>
      </c>
      <c r="AQ980" s="26">
        <v>3</v>
      </c>
      <c r="AR980" s="26">
        <v>56</v>
      </c>
      <c r="AS980" s="29">
        <v>4</v>
      </c>
      <c r="AT980" s="28" t="e">
        <f>Tabla_Estadisticas[[#This Row],[E2_Pts_Saque]]+Tabla_Estadisticas[[#This Row],[E2_Error_Saque]]/Tabla_Estadisticas[[#This Row],[E2_Total_Saques]]</f>
        <v>#DIV/0!</v>
      </c>
      <c r="AU980" s="28" t="e">
        <f>Tabla_Estadisticas[[#This Row],[E2_Pts_Contraataque]]/Tabla_Estadisticas[[#This Row],[E2_Pts_Totales]]</f>
        <v>#DIV/0!</v>
      </c>
      <c r="AW980" s="22">
        <v>1608</v>
      </c>
      <c r="AX980" s="32">
        <v>41927</v>
      </c>
      <c r="AY980" s="22">
        <f>_xlfn.XLOOKUP(Auxiliar!A1609,Equipos!$B$2:$B$24,Equipos!$A$2:$A$24,"error",0)</f>
        <v>15</v>
      </c>
      <c r="AZ980" s="22">
        <f>_xlfn.XLOOKUP(Auxiliar!B1609,Equipos!$B$2:$B$24,Equipos!$A$2:$A$24,"error",0)</f>
        <v>12</v>
      </c>
      <c r="BA980" s="22">
        <v>2</v>
      </c>
      <c r="BB980" s="22">
        <v>3</v>
      </c>
    </row>
    <row r="981" spans="1:54" x14ac:dyDescent="0.25">
      <c r="A981" t="s">
        <v>54</v>
      </c>
      <c r="B981" t="s">
        <v>92</v>
      </c>
      <c r="L981" t="s">
        <v>58</v>
      </c>
      <c r="M981" t="s">
        <v>117</v>
      </c>
      <c r="N981" t="s">
        <v>126</v>
      </c>
      <c r="O981" s="2">
        <v>0.35</v>
      </c>
      <c r="P981" s="2">
        <v>14</v>
      </c>
      <c r="Q981" t="s">
        <v>50</v>
      </c>
      <c r="R981" t="s">
        <v>77</v>
      </c>
      <c r="S981">
        <v>1.67</v>
      </c>
      <c r="T981">
        <v>11</v>
      </c>
      <c r="U981">
        <v>6</v>
      </c>
      <c r="V981">
        <v>26</v>
      </c>
      <c r="W981" s="2">
        <v>0.48</v>
      </c>
      <c r="X981" s="2">
        <v>19</v>
      </c>
      <c r="Y981">
        <v>8</v>
      </c>
      <c r="Z981">
        <v>7</v>
      </c>
      <c r="AA981">
        <v>2.33</v>
      </c>
      <c r="AC981" s="22">
        <v>1608</v>
      </c>
      <c r="AD981" s="23">
        <v>15</v>
      </c>
      <c r="AE981" s="23">
        <v>12</v>
      </c>
      <c r="AF981" s="22">
        <v>81</v>
      </c>
      <c r="AG981" s="22">
        <v>106</v>
      </c>
      <c r="AH981" s="22">
        <v>22</v>
      </c>
      <c r="AI981" s="22">
        <v>0.6</v>
      </c>
      <c r="AJ981" s="22">
        <v>98</v>
      </c>
      <c r="AK981" s="24">
        <v>10</v>
      </c>
      <c r="AL981" s="24" t="e">
        <f>Tabla_Estadisticas[[#This Row],[E1_Pts_Saque]]+Tabla_Estadisticas[[#This Row],[E1_Error_Saque]]/Tabla_Estadisticas[[#This Row],[E1_Total_Saques]]</f>
        <v>#DIV/0!</v>
      </c>
      <c r="AM981" s="24" t="e">
        <f>Tabla_Estadisticas[[#This Row],[E1_Pts_Contraataque]]/Tabla_Estadisticas[[#This Row],[E1_Total_Saques]]</f>
        <v>#DIV/0!</v>
      </c>
      <c r="AN981" s="22">
        <v>73</v>
      </c>
      <c r="AO981" s="22">
        <v>111</v>
      </c>
      <c r="AP981" s="22">
        <v>13</v>
      </c>
      <c r="AQ981" s="22">
        <v>1</v>
      </c>
      <c r="AR981" s="22">
        <v>84</v>
      </c>
      <c r="AS981" s="25">
        <v>8</v>
      </c>
      <c r="AT981" s="24" t="e">
        <f>Tabla_Estadisticas[[#This Row],[E2_Pts_Saque]]+Tabla_Estadisticas[[#This Row],[E2_Error_Saque]]/Tabla_Estadisticas[[#This Row],[E2_Total_Saques]]</f>
        <v>#DIV/0!</v>
      </c>
      <c r="AU981" s="24" t="e">
        <f>Tabla_Estadisticas[[#This Row],[E2_Pts_Contraataque]]/Tabla_Estadisticas[[#This Row],[E2_Pts_Totales]]</f>
        <v>#DIV/0!</v>
      </c>
      <c r="AW981" s="30">
        <v>1609</v>
      </c>
      <c r="AX981" s="31">
        <v>41927</v>
      </c>
      <c r="AY981" s="30">
        <f>_xlfn.XLOOKUP(Auxiliar!A1610,Equipos!$B$2:$B$24,Equipos!$A$2:$A$24,"error",0)</f>
        <v>1</v>
      </c>
      <c r="AZ981" s="30">
        <f>_xlfn.XLOOKUP(Auxiliar!B1610,Equipos!$B$2:$B$24,Equipos!$A$2:$A$24,"error",0)</f>
        <v>5</v>
      </c>
      <c r="BA981" s="30">
        <v>3</v>
      </c>
      <c r="BB981" s="30">
        <v>2</v>
      </c>
    </row>
    <row r="982" spans="1:54" x14ac:dyDescent="0.25">
      <c r="A982" t="s">
        <v>101</v>
      </c>
      <c r="B982" t="s">
        <v>177</v>
      </c>
      <c r="L982" t="s">
        <v>47</v>
      </c>
      <c r="M982" t="s">
        <v>141</v>
      </c>
      <c r="N982" t="s">
        <v>132</v>
      </c>
      <c r="O982" s="2">
        <v>0.49</v>
      </c>
      <c r="P982" s="2">
        <v>22</v>
      </c>
      <c r="Q982" t="s">
        <v>47</v>
      </c>
      <c r="R982" t="s">
        <v>45</v>
      </c>
      <c r="S982">
        <v>2.75</v>
      </c>
      <c r="T982">
        <v>1</v>
      </c>
      <c r="U982">
        <v>20</v>
      </c>
      <c r="V982">
        <v>31</v>
      </c>
      <c r="W982" s="2">
        <v>0.4</v>
      </c>
      <c r="X982" s="2">
        <v>17</v>
      </c>
      <c r="Y982">
        <v>15</v>
      </c>
      <c r="Z982">
        <v>4</v>
      </c>
      <c r="AA982">
        <v>1</v>
      </c>
      <c r="AC982" s="26">
        <v>1609</v>
      </c>
      <c r="AD982" s="27">
        <v>1</v>
      </c>
      <c r="AE982" s="27">
        <v>5</v>
      </c>
      <c r="AF982" s="26">
        <v>72</v>
      </c>
      <c r="AG982" s="26">
        <v>111</v>
      </c>
      <c r="AH982" s="26">
        <v>10</v>
      </c>
      <c r="AI982" s="26">
        <v>0.6</v>
      </c>
      <c r="AJ982" s="26">
        <v>80</v>
      </c>
      <c r="AK982" s="28">
        <v>14</v>
      </c>
      <c r="AL982" s="28" t="e">
        <f>Tabla_Estadisticas[[#This Row],[E1_Pts_Saque]]+Tabla_Estadisticas[[#This Row],[E1_Error_Saque]]/Tabla_Estadisticas[[#This Row],[E1_Total_Saques]]</f>
        <v>#DIV/0!</v>
      </c>
      <c r="AM982" s="28" t="e">
        <f>Tabla_Estadisticas[[#This Row],[E1_Pts_Contraataque]]/Tabla_Estadisticas[[#This Row],[E1_Total_Saques]]</f>
        <v>#DIV/0!</v>
      </c>
      <c r="AN982" s="26">
        <v>81</v>
      </c>
      <c r="AO982" s="26">
        <v>104</v>
      </c>
      <c r="AP982" s="26">
        <v>24</v>
      </c>
      <c r="AQ982" s="26">
        <v>2.6</v>
      </c>
      <c r="AR982" s="26">
        <v>101</v>
      </c>
      <c r="AS982" s="29">
        <v>15</v>
      </c>
      <c r="AT982" s="28" t="e">
        <f>Tabla_Estadisticas[[#This Row],[E2_Pts_Saque]]+Tabla_Estadisticas[[#This Row],[E2_Error_Saque]]/Tabla_Estadisticas[[#This Row],[E2_Total_Saques]]</f>
        <v>#DIV/0!</v>
      </c>
      <c r="AU982" s="28" t="e">
        <f>Tabla_Estadisticas[[#This Row],[E2_Pts_Contraataque]]/Tabla_Estadisticas[[#This Row],[E2_Pts_Totales]]</f>
        <v>#DIV/0!</v>
      </c>
      <c r="AW982" s="22">
        <v>1610</v>
      </c>
      <c r="AX982" s="32">
        <v>41927</v>
      </c>
      <c r="AY982" s="22">
        <f>_xlfn.XLOOKUP(Auxiliar!A1611,Equipos!$B$2:$B$24,Equipos!$A$2:$A$24,"error",0)</f>
        <v>16</v>
      </c>
      <c r="AZ982" s="22">
        <f>_xlfn.XLOOKUP(Auxiliar!B1611,Equipos!$B$2:$B$24,Equipos!$A$2:$A$24,"error",0)</f>
        <v>21</v>
      </c>
      <c r="BA982" s="22">
        <v>3</v>
      </c>
      <c r="BB982" s="22">
        <v>0</v>
      </c>
    </row>
    <row r="983" spans="1:54" x14ac:dyDescent="0.25">
      <c r="A983" t="s">
        <v>190</v>
      </c>
      <c r="B983" t="s">
        <v>207</v>
      </c>
      <c r="L983" t="s">
        <v>98</v>
      </c>
      <c r="M983" t="s">
        <v>56</v>
      </c>
      <c r="N983" t="s">
        <v>143</v>
      </c>
      <c r="O983" s="2">
        <v>0.46</v>
      </c>
      <c r="P983" s="2">
        <v>30</v>
      </c>
      <c r="Q983" t="s">
        <v>69</v>
      </c>
      <c r="R983" t="s">
        <v>117</v>
      </c>
      <c r="S983">
        <v>2.6</v>
      </c>
      <c r="T983">
        <v>7</v>
      </c>
      <c r="U983">
        <v>27</v>
      </c>
      <c r="V983">
        <v>66</v>
      </c>
      <c r="W983" s="2">
        <v>0.56999999999999995</v>
      </c>
      <c r="X983" s="2">
        <v>41</v>
      </c>
      <c r="Y983">
        <v>10</v>
      </c>
      <c r="Z983">
        <v>11</v>
      </c>
      <c r="AA983">
        <v>2.2000000000000002</v>
      </c>
      <c r="AC983" s="22">
        <v>1610</v>
      </c>
      <c r="AD983" s="23">
        <v>16</v>
      </c>
      <c r="AE983" s="23">
        <v>21</v>
      </c>
      <c r="AF983" s="22">
        <v>54</v>
      </c>
      <c r="AG983" s="22">
        <v>77</v>
      </c>
      <c r="AH983" s="22">
        <v>11</v>
      </c>
      <c r="AI983" s="22">
        <v>2.33</v>
      </c>
      <c r="AJ983" s="22">
        <v>51</v>
      </c>
      <c r="AK983" s="24">
        <v>7</v>
      </c>
      <c r="AL983" s="24" t="e">
        <f>Tabla_Estadisticas[[#This Row],[E1_Pts_Saque]]+Tabla_Estadisticas[[#This Row],[E1_Error_Saque]]/Tabla_Estadisticas[[#This Row],[E1_Total_Saques]]</f>
        <v>#DIV/0!</v>
      </c>
      <c r="AM983" s="24" t="e">
        <f>Tabla_Estadisticas[[#This Row],[E1_Pts_Contraataque]]/Tabla_Estadisticas[[#This Row],[E1_Total_Saques]]</f>
        <v>#DIV/0!</v>
      </c>
      <c r="AN983" s="22">
        <v>48</v>
      </c>
      <c r="AO983" s="22">
        <v>68</v>
      </c>
      <c r="AP983" s="22">
        <v>17</v>
      </c>
      <c r="AQ983" s="22">
        <v>1</v>
      </c>
      <c r="AR983" s="22">
        <v>66</v>
      </c>
      <c r="AS983" s="25">
        <v>9</v>
      </c>
      <c r="AT983" s="24" t="e">
        <f>Tabla_Estadisticas[[#This Row],[E2_Pts_Saque]]+Tabla_Estadisticas[[#This Row],[E2_Error_Saque]]/Tabla_Estadisticas[[#This Row],[E2_Total_Saques]]</f>
        <v>#DIV/0!</v>
      </c>
      <c r="AU983" s="24" t="e">
        <f>Tabla_Estadisticas[[#This Row],[E2_Pts_Contraataque]]/Tabla_Estadisticas[[#This Row],[E2_Pts_Totales]]</f>
        <v>#DIV/0!</v>
      </c>
      <c r="AW983" s="30">
        <v>1611</v>
      </c>
      <c r="AX983" s="31">
        <v>41927</v>
      </c>
      <c r="AY983" s="30">
        <f>_xlfn.XLOOKUP(Auxiliar!A1612,Equipos!$B$2:$B$24,Equipos!$A$2:$A$24,"error",0)</f>
        <v>14</v>
      </c>
      <c r="AZ983" s="30">
        <f>_xlfn.XLOOKUP(Auxiliar!B1612,Equipos!$B$2:$B$24,Equipos!$A$2:$A$24,"error",0)</f>
        <v>7</v>
      </c>
      <c r="BA983" s="30">
        <v>2</v>
      </c>
      <c r="BB983" s="30">
        <v>3</v>
      </c>
    </row>
    <row r="984" spans="1:54" x14ac:dyDescent="0.25">
      <c r="A984" t="s">
        <v>63</v>
      </c>
      <c r="B984" t="s">
        <v>208</v>
      </c>
      <c r="L984" t="s">
        <v>77</v>
      </c>
      <c r="M984" t="s">
        <v>45</v>
      </c>
      <c r="N984" t="s">
        <v>132</v>
      </c>
      <c r="O984" s="2">
        <v>0.57999999999999996</v>
      </c>
      <c r="P984" s="2">
        <v>14</v>
      </c>
      <c r="Q984" t="s">
        <v>77</v>
      </c>
      <c r="R984" t="s">
        <v>47</v>
      </c>
      <c r="S984">
        <v>2</v>
      </c>
      <c r="T984">
        <v>1</v>
      </c>
      <c r="U984">
        <v>17</v>
      </c>
      <c r="V984">
        <v>27</v>
      </c>
      <c r="W984" s="2">
        <v>0.45</v>
      </c>
      <c r="X984" s="2">
        <v>8</v>
      </c>
      <c r="Y984">
        <v>9</v>
      </c>
      <c r="Z984">
        <v>6</v>
      </c>
      <c r="AA984">
        <v>2</v>
      </c>
      <c r="AC984" s="26">
        <v>1611</v>
      </c>
      <c r="AD984" s="27">
        <v>14</v>
      </c>
      <c r="AE984" s="27">
        <v>7</v>
      </c>
      <c r="AF984" s="26">
        <v>75</v>
      </c>
      <c r="AG984" s="26">
        <v>101</v>
      </c>
      <c r="AH984" s="26">
        <v>21</v>
      </c>
      <c r="AI984" s="26">
        <v>0.4</v>
      </c>
      <c r="AJ984" s="26">
        <v>97</v>
      </c>
      <c r="AK984" s="28">
        <v>6</v>
      </c>
      <c r="AL984" s="28" t="e">
        <f>Tabla_Estadisticas[[#This Row],[E1_Pts_Saque]]+Tabla_Estadisticas[[#This Row],[E1_Error_Saque]]/Tabla_Estadisticas[[#This Row],[E1_Total_Saques]]</f>
        <v>#DIV/0!</v>
      </c>
      <c r="AM984" s="28" t="e">
        <f>Tabla_Estadisticas[[#This Row],[E1_Pts_Contraataque]]/Tabla_Estadisticas[[#This Row],[E1_Total_Saques]]</f>
        <v>#DIV/0!</v>
      </c>
      <c r="AN984" s="26">
        <v>75</v>
      </c>
      <c r="AO984" s="26">
        <v>110</v>
      </c>
      <c r="AP984" s="26">
        <v>13</v>
      </c>
      <c r="AQ984" s="26">
        <v>1.2</v>
      </c>
      <c r="AR984" s="26">
        <v>80</v>
      </c>
      <c r="AS984" s="29">
        <v>2</v>
      </c>
      <c r="AT984" s="28" t="e">
        <f>Tabla_Estadisticas[[#This Row],[E2_Pts_Saque]]+Tabla_Estadisticas[[#This Row],[E2_Error_Saque]]/Tabla_Estadisticas[[#This Row],[E2_Total_Saques]]</f>
        <v>#DIV/0!</v>
      </c>
      <c r="AU984" s="28" t="e">
        <f>Tabla_Estadisticas[[#This Row],[E2_Pts_Contraataque]]/Tabla_Estadisticas[[#This Row],[E2_Pts_Totales]]</f>
        <v>#DIV/0!</v>
      </c>
      <c r="AW984" s="22">
        <v>1612</v>
      </c>
      <c r="AX984" s="32">
        <v>41927</v>
      </c>
      <c r="AY984" s="22">
        <f>_xlfn.XLOOKUP(Auxiliar!A1613,Equipos!$B$2:$B$24,Equipos!$A$2:$A$24,"error",0)</f>
        <v>20</v>
      </c>
      <c r="AZ984" s="22">
        <f>_xlfn.XLOOKUP(Auxiliar!B1613,Equipos!$B$2:$B$24,Equipos!$A$2:$A$24,"error",0)</f>
        <v>18</v>
      </c>
      <c r="BA984" s="22">
        <v>0</v>
      </c>
      <c r="BB984" s="22">
        <v>3</v>
      </c>
    </row>
    <row r="985" spans="1:54" x14ac:dyDescent="0.25">
      <c r="A985" t="s">
        <v>82</v>
      </c>
      <c r="B985" t="s">
        <v>81</v>
      </c>
      <c r="L985" t="s">
        <v>77</v>
      </c>
      <c r="M985" t="s">
        <v>69</v>
      </c>
      <c r="N985" t="s">
        <v>106</v>
      </c>
      <c r="O985" s="2">
        <v>0.56999999999999995</v>
      </c>
      <c r="P985" s="2">
        <v>11</v>
      </c>
      <c r="Q985" t="s">
        <v>58</v>
      </c>
      <c r="R985" t="s">
        <v>47</v>
      </c>
      <c r="S985">
        <v>2</v>
      </c>
      <c r="T985">
        <v>4</v>
      </c>
      <c r="U985">
        <v>28</v>
      </c>
      <c r="V985">
        <v>22</v>
      </c>
      <c r="W985" s="2">
        <v>0.32</v>
      </c>
      <c r="X985" s="2">
        <v>7</v>
      </c>
      <c r="Y985">
        <v>11</v>
      </c>
      <c r="Z985">
        <v>7</v>
      </c>
      <c r="AA985">
        <v>2.33</v>
      </c>
      <c r="AC985" s="22">
        <v>1612</v>
      </c>
      <c r="AD985" s="23">
        <v>20</v>
      </c>
      <c r="AE985" s="23">
        <v>18</v>
      </c>
      <c r="AF985" s="22">
        <v>45</v>
      </c>
      <c r="AG985" s="22">
        <v>63</v>
      </c>
      <c r="AH985" s="22">
        <v>12</v>
      </c>
      <c r="AI985" s="22">
        <v>1</v>
      </c>
      <c r="AJ985" s="22">
        <v>63</v>
      </c>
      <c r="AK985" s="24">
        <v>6</v>
      </c>
      <c r="AL985" s="24" t="e">
        <f>Tabla_Estadisticas[[#This Row],[E1_Pts_Saque]]+Tabla_Estadisticas[[#This Row],[E1_Error_Saque]]/Tabla_Estadisticas[[#This Row],[E1_Total_Saques]]</f>
        <v>#DIV/0!</v>
      </c>
      <c r="AM985" s="24" t="e">
        <f>Tabla_Estadisticas[[#This Row],[E1_Pts_Contraataque]]/Tabla_Estadisticas[[#This Row],[E1_Total_Saques]]</f>
        <v>#DIV/0!</v>
      </c>
      <c r="AN985" s="22">
        <v>54</v>
      </c>
      <c r="AO985" s="22">
        <v>74</v>
      </c>
      <c r="AP985" s="22">
        <v>11</v>
      </c>
      <c r="AQ985" s="22">
        <v>1.33</v>
      </c>
      <c r="AR985" s="22">
        <v>51</v>
      </c>
      <c r="AS985" s="25">
        <v>5</v>
      </c>
      <c r="AT985" s="24" t="e">
        <f>Tabla_Estadisticas[[#This Row],[E2_Pts_Saque]]+Tabla_Estadisticas[[#This Row],[E2_Error_Saque]]/Tabla_Estadisticas[[#This Row],[E2_Total_Saques]]</f>
        <v>#DIV/0!</v>
      </c>
      <c r="AU985" s="24" t="e">
        <f>Tabla_Estadisticas[[#This Row],[E2_Pts_Contraataque]]/Tabla_Estadisticas[[#This Row],[E2_Pts_Totales]]</f>
        <v>#DIV/0!</v>
      </c>
      <c r="AW985" s="30">
        <v>1613</v>
      </c>
      <c r="AX985" s="31">
        <v>41930</v>
      </c>
      <c r="AY985" s="30">
        <f>_xlfn.XLOOKUP(Auxiliar!A1614,Equipos!$B$2:$B$24,Equipos!$A$2:$A$24,"error",0)</f>
        <v>17</v>
      </c>
      <c r="AZ985" s="30">
        <f>_xlfn.XLOOKUP(Auxiliar!B1614,Equipos!$B$2:$B$24,Equipos!$A$2:$A$24,"error",0)</f>
        <v>18</v>
      </c>
      <c r="BA985" s="30">
        <v>1</v>
      </c>
      <c r="BB985" s="30">
        <v>3</v>
      </c>
    </row>
    <row r="986" spans="1:54" x14ac:dyDescent="0.25">
      <c r="A986" t="s">
        <v>41</v>
      </c>
      <c r="B986" t="s">
        <v>42</v>
      </c>
      <c r="L986" t="s">
        <v>60</v>
      </c>
      <c r="M986" t="s">
        <v>114</v>
      </c>
      <c r="N986" t="s">
        <v>95</v>
      </c>
      <c r="O986" s="2">
        <v>0.51</v>
      </c>
      <c r="P986" s="2">
        <v>11</v>
      </c>
      <c r="Q986" t="s">
        <v>79</v>
      </c>
      <c r="R986" t="s">
        <v>58</v>
      </c>
      <c r="S986">
        <v>1.33</v>
      </c>
      <c r="T986">
        <v>1</v>
      </c>
      <c r="U986">
        <v>7</v>
      </c>
      <c r="V986">
        <v>31</v>
      </c>
      <c r="W986" s="2">
        <v>0.64</v>
      </c>
      <c r="X986" s="2">
        <v>22</v>
      </c>
      <c r="Y986">
        <v>3</v>
      </c>
      <c r="Z986">
        <v>12</v>
      </c>
      <c r="AA986">
        <v>4</v>
      </c>
      <c r="AC986" s="26">
        <v>1613</v>
      </c>
      <c r="AD986" s="27">
        <v>17</v>
      </c>
      <c r="AE986" s="27">
        <v>18</v>
      </c>
      <c r="AF986" s="26">
        <v>54</v>
      </c>
      <c r="AG986" s="26">
        <v>82</v>
      </c>
      <c r="AH986" s="26">
        <v>12</v>
      </c>
      <c r="AI986" s="26">
        <v>1</v>
      </c>
      <c r="AJ986" s="26">
        <v>79</v>
      </c>
      <c r="AK986" s="28">
        <v>7</v>
      </c>
      <c r="AL986" s="28" t="e">
        <f>Tabla_Estadisticas[[#This Row],[E1_Pts_Saque]]+Tabla_Estadisticas[[#This Row],[E1_Error_Saque]]/Tabla_Estadisticas[[#This Row],[E1_Total_Saques]]</f>
        <v>#DIV/0!</v>
      </c>
      <c r="AM986" s="28" t="e">
        <f>Tabla_Estadisticas[[#This Row],[E1_Pts_Contraataque]]/Tabla_Estadisticas[[#This Row],[E1_Total_Saques]]</f>
        <v>#DIV/0!</v>
      </c>
      <c r="AN986" s="26">
        <v>71</v>
      </c>
      <c r="AO986" s="26">
        <v>92</v>
      </c>
      <c r="AP986" s="26">
        <v>13</v>
      </c>
      <c r="AQ986" s="26">
        <v>0.75</v>
      </c>
      <c r="AR986" s="26">
        <v>70</v>
      </c>
      <c r="AS986" s="29">
        <v>6</v>
      </c>
      <c r="AT986" s="28" t="e">
        <f>Tabla_Estadisticas[[#This Row],[E2_Pts_Saque]]+Tabla_Estadisticas[[#This Row],[E2_Error_Saque]]/Tabla_Estadisticas[[#This Row],[E2_Total_Saques]]</f>
        <v>#DIV/0!</v>
      </c>
      <c r="AU986" s="28" t="e">
        <f>Tabla_Estadisticas[[#This Row],[E2_Pts_Contraataque]]/Tabla_Estadisticas[[#This Row],[E2_Pts_Totales]]</f>
        <v>#DIV/0!</v>
      </c>
      <c r="AW986" s="22">
        <v>1614</v>
      </c>
      <c r="AX986" s="32">
        <v>41931</v>
      </c>
      <c r="AY986" s="22">
        <f>_xlfn.XLOOKUP(Auxiliar!A1615,Equipos!$B$2:$B$24,Equipos!$A$2:$A$24,"error",0)</f>
        <v>7</v>
      </c>
      <c r="AZ986" s="22">
        <f>_xlfn.XLOOKUP(Auxiliar!B1615,Equipos!$B$2:$B$24,Equipos!$A$2:$A$24,"error",0)</f>
        <v>20</v>
      </c>
      <c r="BA986" s="22">
        <v>3</v>
      </c>
      <c r="BB986" s="22">
        <v>0</v>
      </c>
    </row>
    <row r="987" spans="1:54" x14ac:dyDescent="0.25">
      <c r="A987" t="s">
        <v>100</v>
      </c>
      <c r="B987" t="s">
        <v>72</v>
      </c>
      <c r="L987" t="s">
        <v>69</v>
      </c>
      <c r="M987" t="s">
        <v>65</v>
      </c>
      <c r="N987" t="s">
        <v>95</v>
      </c>
      <c r="O987" s="2">
        <v>0.41</v>
      </c>
      <c r="P987" s="2">
        <v>12</v>
      </c>
      <c r="Q987" t="s">
        <v>58</v>
      </c>
      <c r="R987" t="s">
        <v>47</v>
      </c>
      <c r="S987">
        <v>1.2</v>
      </c>
      <c r="T987">
        <v>9</v>
      </c>
      <c r="U987">
        <v>23</v>
      </c>
      <c r="V987">
        <v>40</v>
      </c>
      <c r="W987" s="2">
        <v>0.48</v>
      </c>
      <c r="X987" s="2">
        <v>21</v>
      </c>
      <c r="Y987">
        <v>13</v>
      </c>
      <c r="Z987">
        <v>15</v>
      </c>
      <c r="AA987">
        <v>3</v>
      </c>
      <c r="AC987" s="22">
        <v>1614</v>
      </c>
      <c r="AD987" s="23">
        <v>7</v>
      </c>
      <c r="AE987" s="23">
        <v>20</v>
      </c>
      <c r="AF987" s="22">
        <v>53</v>
      </c>
      <c r="AG987" s="22">
        <v>73</v>
      </c>
      <c r="AH987" s="22">
        <v>12</v>
      </c>
      <c r="AI987" s="22">
        <v>0.67</v>
      </c>
      <c r="AJ987" s="22">
        <v>41</v>
      </c>
      <c r="AK987" s="24">
        <v>3</v>
      </c>
      <c r="AL987" s="24" t="e">
        <f>Tabla_Estadisticas[[#This Row],[E1_Pts_Saque]]+Tabla_Estadisticas[[#This Row],[E1_Error_Saque]]/Tabla_Estadisticas[[#This Row],[E1_Total_Saques]]</f>
        <v>#DIV/0!</v>
      </c>
      <c r="AM987" s="24" t="e">
        <f>Tabla_Estadisticas[[#This Row],[E1_Pts_Contraataque]]/Tabla_Estadisticas[[#This Row],[E1_Total_Saques]]</f>
        <v>#DIV/0!</v>
      </c>
      <c r="AN987" s="22">
        <v>31</v>
      </c>
      <c r="AO987" s="22">
        <v>52</v>
      </c>
      <c r="AP987" s="22">
        <v>11</v>
      </c>
      <c r="AQ987" s="22">
        <v>0.33</v>
      </c>
      <c r="AR987" s="22">
        <v>61</v>
      </c>
      <c r="AS987" s="25">
        <v>8</v>
      </c>
      <c r="AT987" s="24" t="e">
        <f>Tabla_Estadisticas[[#This Row],[E2_Pts_Saque]]+Tabla_Estadisticas[[#This Row],[E2_Error_Saque]]/Tabla_Estadisticas[[#This Row],[E2_Total_Saques]]</f>
        <v>#DIV/0!</v>
      </c>
      <c r="AU987" s="24" t="e">
        <f>Tabla_Estadisticas[[#This Row],[E2_Pts_Contraataque]]/Tabla_Estadisticas[[#This Row],[E2_Pts_Totales]]</f>
        <v>#DIV/0!</v>
      </c>
      <c r="AW987" s="30">
        <v>1615</v>
      </c>
      <c r="AX987" s="31">
        <v>41930</v>
      </c>
      <c r="AY987" s="30">
        <f>_xlfn.XLOOKUP(Auxiliar!A1616,Equipos!$B$2:$B$24,Equipos!$A$2:$A$24,"error",0)</f>
        <v>21</v>
      </c>
      <c r="AZ987" s="30">
        <f>_xlfn.XLOOKUP(Auxiliar!B1616,Equipos!$B$2:$B$24,Equipos!$A$2:$A$24,"error",0)</f>
        <v>14</v>
      </c>
      <c r="BA987" s="30">
        <v>3</v>
      </c>
      <c r="BB987" s="30">
        <v>0</v>
      </c>
    </row>
    <row r="988" spans="1:54" x14ac:dyDescent="0.25">
      <c r="A988" t="s">
        <v>53</v>
      </c>
      <c r="B988" t="s">
        <v>71</v>
      </c>
      <c r="L988" t="s">
        <v>77</v>
      </c>
      <c r="M988" t="s">
        <v>51</v>
      </c>
      <c r="N988" t="s">
        <v>141</v>
      </c>
      <c r="O988" s="2">
        <v>0.38</v>
      </c>
      <c r="P988" s="2">
        <v>10</v>
      </c>
      <c r="Q988" t="s">
        <v>47</v>
      </c>
      <c r="R988" t="s">
        <v>69</v>
      </c>
      <c r="S988">
        <v>3</v>
      </c>
      <c r="T988">
        <v>4</v>
      </c>
      <c r="U988">
        <v>11</v>
      </c>
      <c r="V988">
        <v>26</v>
      </c>
      <c r="W988" s="2">
        <v>0.43</v>
      </c>
      <c r="X988" s="2">
        <v>11</v>
      </c>
      <c r="Y988">
        <v>8</v>
      </c>
      <c r="Z988">
        <v>2</v>
      </c>
      <c r="AA988">
        <v>0.67</v>
      </c>
      <c r="AC988" s="26">
        <v>1615</v>
      </c>
      <c r="AD988" s="27">
        <v>21</v>
      </c>
      <c r="AE988" s="27">
        <v>14</v>
      </c>
      <c r="AF988" s="26">
        <v>56</v>
      </c>
      <c r="AG988" s="26">
        <v>73</v>
      </c>
      <c r="AH988" s="26">
        <v>12</v>
      </c>
      <c r="AI988" s="26">
        <v>3</v>
      </c>
      <c r="AJ988" s="26">
        <v>56</v>
      </c>
      <c r="AK988" s="28">
        <v>9</v>
      </c>
      <c r="AL988" s="28" t="e">
        <f>Tabla_Estadisticas[[#This Row],[E1_Pts_Saque]]+Tabla_Estadisticas[[#This Row],[E1_Error_Saque]]/Tabla_Estadisticas[[#This Row],[E1_Total_Saques]]</f>
        <v>#DIV/0!</v>
      </c>
      <c r="AM988" s="28" t="e">
        <f>Tabla_Estadisticas[[#This Row],[E1_Pts_Contraataque]]/Tabla_Estadisticas[[#This Row],[E1_Total_Saques]]</f>
        <v>#DIV/0!</v>
      </c>
      <c r="AN988" s="26">
        <v>47</v>
      </c>
      <c r="AO988" s="26">
        <v>64</v>
      </c>
      <c r="AP988" s="26">
        <v>8</v>
      </c>
      <c r="AQ988" s="26">
        <v>1.33</v>
      </c>
      <c r="AR988" s="26">
        <v>61</v>
      </c>
      <c r="AS988" s="29">
        <v>13</v>
      </c>
      <c r="AT988" s="28" t="e">
        <f>Tabla_Estadisticas[[#This Row],[E2_Pts_Saque]]+Tabla_Estadisticas[[#This Row],[E2_Error_Saque]]/Tabla_Estadisticas[[#This Row],[E2_Total_Saques]]</f>
        <v>#DIV/0!</v>
      </c>
      <c r="AU988" s="28" t="e">
        <f>Tabla_Estadisticas[[#This Row],[E2_Pts_Contraataque]]/Tabla_Estadisticas[[#This Row],[E2_Pts_Totales]]</f>
        <v>#DIV/0!</v>
      </c>
      <c r="AW988" s="22">
        <v>1616</v>
      </c>
      <c r="AX988" s="32">
        <v>41931</v>
      </c>
      <c r="AY988" s="22">
        <f>_xlfn.XLOOKUP(Auxiliar!A1617,Equipos!$B$2:$B$24,Equipos!$A$2:$A$24,"error",0)</f>
        <v>5</v>
      </c>
      <c r="AZ988" s="22">
        <f>_xlfn.XLOOKUP(Auxiliar!B1617,Equipos!$B$2:$B$24,Equipos!$A$2:$A$24,"error",0)</f>
        <v>16</v>
      </c>
      <c r="BA988" s="22">
        <v>3</v>
      </c>
      <c r="BB988" s="22">
        <v>2</v>
      </c>
    </row>
    <row r="989" spans="1:54" x14ac:dyDescent="0.25">
      <c r="A989" t="s">
        <v>92</v>
      </c>
      <c r="B989" t="s">
        <v>53</v>
      </c>
      <c r="L989" t="s">
        <v>50</v>
      </c>
      <c r="M989" t="s">
        <v>66</v>
      </c>
      <c r="N989" t="s">
        <v>120</v>
      </c>
      <c r="O989" s="2">
        <v>0.38</v>
      </c>
      <c r="P989" s="2">
        <v>13</v>
      </c>
      <c r="Q989" t="s">
        <v>50</v>
      </c>
      <c r="R989" t="s">
        <v>45</v>
      </c>
      <c r="S989">
        <v>2.2000000000000002</v>
      </c>
      <c r="T989">
        <v>4</v>
      </c>
      <c r="U989">
        <v>35</v>
      </c>
      <c r="V989">
        <v>39</v>
      </c>
      <c r="W989" s="2">
        <v>0.42</v>
      </c>
      <c r="X989" s="2">
        <v>18</v>
      </c>
      <c r="Y989">
        <v>10</v>
      </c>
      <c r="Z989">
        <v>9</v>
      </c>
      <c r="AA989">
        <v>1.8</v>
      </c>
      <c r="AC989" s="22">
        <v>1616</v>
      </c>
      <c r="AD989" s="23">
        <v>5</v>
      </c>
      <c r="AE989" s="23">
        <v>16</v>
      </c>
      <c r="AF989" s="22">
        <v>83</v>
      </c>
      <c r="AG989" s="22">
        <v>116</v>
      </c>
      <c r="AH989" s="22">
        <v>18</v>
      </c>
      <c r="AI989" s="22">
        <v>2</v>
      </c>
      <c r="AJ989" s="22">
        <v>98</v>
      </c>
      <c r="AK989" s="24">
        <v>8</v>
      </c>
      <c r="AL989" s="24" t="e">
        <f>Tabla_Estadisticas[[#This Row],[E1_Pts_Saque]]+Tabla_Estadisticas[[#This Row],[E1_Error_Saque]]/Tabla_Estadisticas[[#This Row],[E1_Total_Saques]]</f>
        <v>#DIV/0!</v>
      </c>
      <c r="AM989" s="24" t="e">
        <f>Tabla_Estadisticas[[#This Row],[E1_Pts_Contraataque]]/Tabla_Estadisticas[[#This Row],[E1_Total_Saques]]</f>
        <v>#DIV/0!</v>
      </c>
      <c r="AN989" s="22">
        <v>88</v>
      </c>
      <c r="AO989" s="22">
        <v>112</v>
      </c>
      <c r="AP989" s="22">
        <v>14</v>
      </c>
      <c r="AQ989" s="22">
        <v>1</v>
      </c>
      <c r="AR989" s="22">
        <v>98</v>
      </c>
      <c r="AS989" s="25">
        <v>14</v>
      </c>
      <c r="AT989" s="24" t="e">
        <f>Tabla_Estadisticas[[#This Row],[E2_Pts_Saque]]+Tabla_Estadisticas[[#This Row],[E2_Error_Saque]]/Tabla_Estadisticas[[#This Row],[E2_Total_Saques]]</f>
        <v>#DIV/0!</v>
      </c>
      <c r="AU989" s="24" t="e">
        <f>Tabla_Estadisticas[[#This Row],[E2_Pts_Contraataque]]/Tabla_Estadisticas[[#This Row],[E2_Pts_Totales]]</f>
        <v>#DIV/0!</v>
      </c>
      <c r="AW989" s="30">
        <v>1617</v>
      </c>
      <c r="AX989" s="31">
        <v>41930</v>
      </c>
      <c r="AY989" s="30">
        <f>_xlfn.XLOOKUP(Auxiliar!A1618,Equipos!$B$2:$B$24,Equipos!$A$2:$A$24,"error",0)</f>
        <v>12</v>
      </c>
      <c r="AZ989" s="30">
        <f>_xlfn.XLOOKUP(Auxiliar!B1618,Equipos!$B$2:$B$24,Equipos!$A$2:$A$24,"error",0)</f>
        <v>1</v>
      </c>
      <c r="BA989" s="30">
        <v>3</v>
      </c>
      <c r="BB989" s="30">
        <v>1</v>
      </c>
    </row>
    <row r="990" spans="1:54" x14ac:dyDescent="0.25">
      <c r="A990" t="s">
        <v>71</v>
      </c>
      <c r="B990" t="s">
        <v>100</v>
      </c>
      <c r="L990" t="s">
        <v>77</v>
      </c>
      <c r="M990" t="s">
        <v>117</v>
      </c>
      <c r="N990" t="s">
        <v>142</v>
      </c>
      <c r="O990" s="2">
        <v>0.51</v>
      </c>
      <c r="P990" s="2">
        <v>21</v>
      </c>
      <c r="Q990" t="s">
        <v>77</v>
      </c>
      <c r="R990" t="s">
        <v>68</v>
      </c>
      <c r="S990">
        <v>1</v>
      </c>
      <c r="T990">
        <v>4</v>
      </c>
      <c r="U990">
        <v>8</v>
      </c>
      <c r="V990">
        <v>22</v>
      </c>
      <c r="W990" s="2">
        <v>0.44</v>
      </c>
      <c r="X990" s="2">
        <v>12</v>
      </c>
      <c r="Y990">
        <v>4</v>
      </c>
      <c r="Z990">
        <v>8</v>
      </c>
      <c r="AA990">
        <v>2.67</v>
      </c>
      <c r="AC990" s="26">
        <v>1617</v>
      </c>
      <c r="AD990" s="27">
        <v>12</v>
      </c>
      <c r="AE990" s="27">
        <v>1</v>
      </c>
      <c r="AF990" s="26">
        <v>77</v>
      </c>
      <c r="AG990" s="26">
        <v>95</v>
      </c>
      <c r="AH990" s="26">
        <v>15</v>
      </c>
      <c r="AI990" s="26">
        <v>1</v>
      </c>
      <c r="AJ990" s="26">
        <v>81</v>
      </c>
      <c r="AK990" s="28">
        <v>12</v>
      </c>
      <c r="AL990" s="28" t="e">
        <f>Tabla_Estadisticas[[#This Row],[E1_Pts_Saque]]+Tabla_Estadisticas[[#This Row],[E1_Error_Saque]]/Tabla_Estadisticas[[#This Row],[E1_Total_Saques]]</f>
        <v>#DIV/0!</v>
      </c>
      <c r="AM990" s="28" t="e">
        <f>Tabla_Estadisticas[[#This Row],[E1_Pts_Contraataque]]/Tabla_Estadisticas[[#This Row],[E1_Total_Saques]]</f>
        <v>#DIV/0!</v>
      </c>
      <c r="AN990" s="26">
        <v>63</v>
      </c>
      <c r="AO990" s="26">
        <v>92</v>
      </c>
      <c r="AP990" s="26">
        <v>11</v>
      </c>
      <c r="AQ990" s="26">
        <v>1</v>
      </c>
      <c r="AR990" s="26">
        <v>80</v>
      </c>
      <c r="AS990" s="29">
        <v>6</v>
      </c>
      <c r="AT990" s="28" t="e">
        <f>Tabla_Estadisticas[[#This Row],[E2_Pts_Saque]]+Tabla_Estadisticas[[#This Row],[E2_Error_Saque]]/Tabla_Estadisticas[[#This Row],[E2_Total_Saques]]</f>
        <v>#DIV/0!</v>
      </c>
      <c r="AU990" s="28" t="e">
        <f>Tabla_Estadisticas[[#This Row],[E2_Pts_Contraataque]]/Tabla_Estadisticas[[#This Row],[E2_Pts_Totales]]</f>
        <v>#DIV/0!</v>
      </c>
      <c r="AW990" s="22">
        <v>1618</v>
      </c>
      <c r="AX990" s="32">
        <v>41931</v>
      </c>
      <c r="AY990" s="22">
        <f>_xlfn.XLOOKUP(Auxiliar!A1619,Equipos!$B$2:$B$24,Equipos!$A$2:$A$24,"error",0)</f>
        <v>13</v>
      </c>
      <c r="AZ990" s="22">
        <f>_xlfn.XLOOKUP(Auxiliar!B1619,Equipos!$B$2:$B$24,Equipos!$A$2:$A$24,"error",0)</f>
        <v>15</v>
      </c>
      <c r="BA990" s="22">
        <v>3</v>
      </c>
      <c r="BB990" s="22">
        <v>0</v>
      </c>
    </row>
    <row r="991" spans="1:54" x14ac:dyDescent="0.25">
      <c r="A991" t="s">
        <v>72</v>
      </c>
      <c r="B991" t="s">
        <v>41</v>
      </c>
      <c r="L991" t="s">
        <v>50</v>
      </c>
      <c r="M991" t="s">
        <v>141</v>
      </c>
      <c r="N991" t="s">
        <v>43</v>
      </c>
      <c r="O991" s="2">
        <v>0.65</v>
      </c>
      <c r="P991" s="2">
        <v>30</v>
      </c>
      <c r="Q991" t="s">
        <v>69</v>
      </c>
      <c r="R991" t="s">
        <v>51</v>
      </c>
      <c r="S991">
        <v>2.8</v>
      </c>
      <c r="T991">
        <v>5</v>
      </c>
      <c r="U991">
        <v>25</v>
      </c>
      <c r="V991">
        <v>39</v>
      </c>
      <c r="W991" s="2">
        <v>0.46</v>
      </c>
      <c r="X991" s="2">
        <v>17</v>
      </c>
      <c r="Y991">
        <v>8</v>
      </c>
      <c r="Z991">
        <v>11</v>
      </c>
      <c r="AA991">
        <v>2.2000000000000002</v>
      </c>
      <c r="AC991" s="22">
        <v>1618</v>
      </c>
      <c r="AD991" s="23">
        <v>13</v>
      </c>
      <c r="AE991" s="23">
        <v>15</v>
      </c>
      <c r="AF991" s="22">
        <v>59</v>
      </c>
      <c r="AG991" s="22">
        <v>73</v>
      </c>
      <c r="AH991" s="22">
        <v>9</v>
      </c>
      <c r="AI991" s="22">
        <v>2.33</v>
      </c>
      <c r="AJ991" s="22">
        <v>47</v>
      </c>
      <c r="AK991" s="24">
        <v>7</v>
      </c>
      <c r="AL991" s="24" t="e">
        <f>Tabla_Estadisticas[[#This Row],[E1_Pts_Saque]]+Tabla_Estadisticas[[#This Row],[E1_Error_Saque]]/Tabla_Estadisticas[[#This Row],[E1_Total_Saques]]</f>
        <v>#DIV/0!</v>
      </c>
      <c r="AM991" s="24" t="e">
        <f>Tabla_Estadisticas[[#This Row],[E1_Pts_Contraataque]]/Tabla_Estadisticas[[#This Row],[E1_Total_Saques]]</f>
        <v>#DIV/0!</v>
      </c>
      <c r="AN991" s="22">
        <v>42</v>
      </c>
      <c r="AO991" s="22">
        <v>56</v>
      </c>
      <c r="AP991" s="22">
        <v>9</v>
      </c>
      <c r="AQ991" s="22">
        <v>0.67</v>
      </c>
      <c r="AR991" s="22">
        <v>64</v>
      </c>
      <c r="AS991" s="25">
        <v>14</v>
      </c>
      <c r="AT991" s="24" t="e">
        <f>Tabla_Estadisticas[[#This Row],[E2_Pts_Saque]]+Tabla_Estadisticas[[#This Row],[E2_Error_Saque]]/Tabla_Estadisticas[[#This Row],[E2_Total_Saques]]</f>
        <v>#DIV/0!</v>
      </c>
      <c r="AU991" s="24" t="e">
        <f>Tabla_Estadisticas[[#This Row],[E2_Pts_Contraataque]]/Tabla_Estadisticas[[#This Row],[E2_Pts_Totales]]</f>
        <v>#DIV/0!</v>
      </c>
      <c r="AW991" s="30">
        <v>1619</v>
      </c>
      <c r="AX991" s="31">
        <v>41930</v>
      </c>
      <c r="AY991" s="30">
        <f>_xlfn.XLOOKUP(Auxiliar!A1620,Equipos!$B$2:$B$24,Equipos!$A$2:$A$24,"error",0)</f>
        <v>8</v>
      </c>
      <c r="AZ991" s="30">
        <f>_xlfn.XLOOKUP(Auxiliar!B1620,Equipos!$B$2:$B$24,Equipos!$A$2:$A$24,"error",0)</f>
        <v>2</v>
      </c>
      <c r="BA991" s="30">
        <v>3</v>
      </c>
      <c r="BB991" s="30">
        <v>2</v>
      </c>
    </row>
    <row r="992" spans="1:54" x14ac:dyDescent="0.25">
      <c r="A992" t="s">
        <v>42</v>
      </c>
      <c r="B992" t="s">
        <v>82</v>
      </c>
      <c r="L992" t="s">
        <v>58</v>
      </c>
      <c r="M992" t="s">
        <v>74</v>
      </c>
      <c r="N992" t="s">
        <v>107</v>
      </c>
      <c r="O992" s="2">
        <v>0.49</v>
      </c>
      <c r="P992" s="2">
        <v>12</v>
      </c>
      <c r="Q992" t="s">
        <v>58</v>
      </c>
      <c r="R992" t="s">
        <v>98</v>
      </c>
      <c r="S992">
        <v>0.67</v>
      </c>
      <c r="T992">
        <v>5</v>
      </c>
      <c r="U992">
        <v>16</v>
      </c>
      <c r="V992">
        <v>27</v>
      </c>
      <c r="W992" s="2">
        <v>0.45</v>
      </c>
      <c r="X992" s="2">
        <v>14</v>
      </c>
      <c r="Y992">
        <v>9</v>
      </c>
      <c r="Z992">
        <v>2</v>
      </c>
      <c r="AA992">
        <v>0.67</v>
      </c>
      <c r="AC992" s="26">
        <v>1619</v>
      </c>
      <c r="AD992" s="27">
        <v>8</v>
      </c>
      <c r="AE992" s="27">
        <v>2</v>
      </c>
      <c r="AF992" s="26">
        <v>85</v>
      </c>
      <c r="AG992" s="26">
        <v>107</v>
      </c>
      <c r="AH992" s="26">
        <v>19</v>
      </c>
      <c r="AI992" s="26">
        <v>2.6</v>
      </c>
      <c r="AJ992" s="26">
        <v>88</v>
      </c>
      <c r="AK992" s="28">
        <v>11</v>
      </c>
      <c r="AL992" s="28" t="e">
        <f>Tabla_Estadisticas[[#This Row],[E1_Pts_Saque]]+Tabla_Estadisticas[[#This Row],[E1_Error_Saque]]/Tabla_Estadisticas[[#This Row],[E1_Total_Saques]]</f>
        <v>#DIV/0!</v>
      </c>
      <c r="AM992" s="28" t="e">
        <f>Tabla_Estadisticas[[#This Row],[E1_Pts_Contraataque]]/Tabla_Estadisticas[[#This Row],[E1_Total_Saques]]</f>
        <v>#DIV/0!</v>
      </c>
      <c r="AN992" s="26">
        <v>71</v>
      </c>
      <c r="AO992" s="26">
        <v>102</v>
      </c>
      <c r="AP992" s="26">
        <v>14</v>
      </c>
      <c r="AQ992" s="26">
        <v>1.2</v>
      </c>
      <c r="AR992" s="26">
        <v>88</v>
      </c>
      <c r="AS992" s="29">
        <v>22</v>
      </c>
      <c r="AT992" s="28" t="e">
        <f>Tabla_Estadisticas[[#This Row],[E2_Pts_Saque]]+Tabla_Estadisticas[[#This Row],[E2_Error_Saque]]/Tabla_Estadisticas[[#This Row],[E2_Total_Saques]]</f>
        <v>#DIV/0!</v>
      </c>
      <c r="AU992" s="28" t="e">
        <f>Tabla_Estadisticas[[#This Row],[E2_Pts_Contraataque]]/Tabla_Estadisticas[[#This Row],[E2_Pts_Totales]]</f>
        <v>#DIV/0!</v>
      </c>
      <c r="AW992" s="22">
        <v>1620</v>
      </c>
      <c r="AX992" s="32">
        <v>41934</v>
      </c>
      <c r="AY992" s="22">
        <f>_xlfn.XLOOKUP(Auxiliar!A1621,Equipos!$B$2:$B$24,Equipos!$A$2:$A$24,"error",0)</f>
        <v>2</v>
      </c>
      <c r="AZ992" s="22">
        <f>_xlfn.XLOOKUP(Auxiliar!B1621,Equipos!$B$2:$B$24,Equipos!$A$2:$A$24,"error",0)</f>
        <v>17</v>
      </c>
      <c r="BA992" s="22">
        <v>3</v>
      </c>
      <c r="BB992" s="22">
        <v>1</v>
      </c>
    </row>
    <row r="993" spans="1:54" x14ac:dyDescent="0.25">
      <c r="A993" t="s">
        <v>81</v>
      </c>
      <c r="B993" t="s">
        <v>63</v>
      </c>
      <c r="L993" t="s">
        <v>50</v>
      </c>
      <c r="M993" t="s">
        <v>66</v>
      </c>
      <c r="N993" t="s">
        <v>142</v>
      </c>
      <c r="O993" s="2">
        <v>0.38</v>
      </c>
      <c r="P993" s="2">
        <v>13</v>
      </c>
      <c r="Q993" t="s">
        <v>79</v>
      </c>
      <c r="R993" t="s">
        <v>49</v>
      </c>
      <c r="S993">
        <v>2.5</v>
      </c>
      <c r="T993">
        <v>1</v>
      </c>
      <c r="U993">
        <v>20</v>
      </c>
      <c r="V993">
        <v>38</v>
      </c>
      <c r="W993" s="2">
        <v>0.45</v>
      </c>
      <c r="X993" s="2">
        <v>18</v>
      </c>
      <c r="Y993">
        <v>11</v>
      </c>
      <c r="Z993">
        <v>13</v>
      </c>
      <c r="AA993">
        <v>3.25</v>
      </c>
      <c r="AC993" s="22">
        <v>1620</v>
      </c>
      <c r="AD993" s="23">
        <v>2</v>
      </c>
      <c r="AE993" s="23">
        <v>17</v>
      </c>
      <c r="AF993" s="22">
        <v>70</v>
      </c>
      <c r="AG993" s="22">
        <v>97</v>
      </c>
      <c r="AH993" s="22">
        <v>14</v>
      </c>
      <c r="AI993" s="22">
        <v>2.25</v>
      </c>
      <c r="AJ993" s="22">
        <v>59</v>
      </c>
      <c r="AK993" s="24">
        <v>4</v>
      </c>
      <c r="AL993" s="24" t="e">
        <f>Tabla_Estadisticas[[#This Row],[E1_Pts_Saque]]+Tabla_Estadisticas[[#This Row],[E1_Error_Saque]]/Tabla_Estadisticas[[#This Row],[E1_Total_Saques]]</f>
        <v>#DIV/0!</v>
      </c>
      <c r="AM993" s="24" t="e">
        <f>Tabla_Estadisticas[[#This Row],[E1_Pts_Contraataque]]/Tabla_Estadisticas[[#This Row],[E1_Total_Saques]]</f>
        <v>#DIV/0!</v>
      </c>
      <c r="AN993" s="22">
        <v>55</v>
      </c>
      <c r="AO993" s="22">
        <v>74</v>
      </c>
      <c r="AP993" s="22">
        <v>15</v>
      </c>
      <c r="AQ993" s="22">
        <v>0.5</v>
      </c>
      <c r="AR993" s="22">
        <v>83</v>
      </c>
      <c r="AS993" s="25">
        <v>14</v>
      </c>
      <c r="AT993" s="24" t="e">
        <f>Tabla_Estadisticas[[#This Row],[E2_Pts_Saque]]+Tabla_Estadisticas[[#This Row],[E2_Error_Saque]]/Tabla_Estadisticas[[#This Row],[E2_Total_Saques]]</f>
        <v>#DIV/0!</v>
      </c>
      <c r="AU993" s="24" t="e">
        <f>Tabla_Estadisticas[[#This Row],[E2_Pts_Contraataque]]/Tabla_Estadisticas[[#This Row],[E2_Pts_Totales]]</f>
        <v>#DIV/0!</v>
      </c>
      <c r="AW993" s="30">
        <v>1621</v>
      </c>
      <c r="AX993" s="31">
        <v>41934</v>
      </c>
      <c r="AY993" s="30">
        <f>_xlfn.XLOOKUP(Auxiliar!A1622,Equipos!$B$2:$B$24,Equipos!$A$2:$A$24,"error",0)</f>
        <v>15</v>
      </c>
      <c r="AZ993" s="30">
        <f>_xlfn.XLOOKUP(Auxiliar!B1622,Equipos!$B$2:$B$24,Equipos!$A$2:$A$24,"error",0)</f>
        <v>8</v>
      </c>
      <c r="BA993" s="30">
        <v>0</v>
      </c>
      <c r="BB993" s="30">
        <v>3</v>
      </c>
    </row>
    <row r="994" spans="1:54" x14ac:dyDescent="0.25">
      <c r="A994" t="s">
        <v>208</v>
      </c>
      <c r="B994" t="s">
        <v>190</v>
      </c>
      <c r="L994" t="s">
        <v>68</v>
      </c>
      <c r="M994" t="s">
        <v>84</v>
      </c>
      <c r="N994" t="s">
        <v>103</v>
      </c>
      <c r="O994" s="2">
        <v>0.49</v>
      </c>
      <c r="P994" s="2">
        <v>19</v>
      </c>
      <c r="Q994" t="s">
        <v>50</v>
      </c>
      <c r="R994" t="s">
        <v>117</v>
      </c>
      <c r="S994">
        <v>3.25</v>
      </c>
      <c r="T994">
        <v>6</v>
      </c>
      <c r="U994">
        <v>20</v>
      </c>
      <c r="V994">
        <v>46</v>
      </c>
      <c r="W994" s="2">
        <v>0.56000000000000005</v>
      </c>
      <c r="X994" s="2">
        <v>19</v>
      </c>
      <c r="Y994">
        <v>8</v>
      </c>
      <c r="Z994">
        <v>8</v>
      </c>
      <c r="AA994">
        <v>2</v>
      </c>
      <c r="AC994" s="26">
        <v>1621</v>
      </c>
      <c r="AD994" s="27">
        <v>15</v>
      </c>
      <c r="AE994" s="27">
        <v>8</v>
      </c>
      <c r="AF994" s="26">
        <v>46</v>
      </c>
      <c r="AG994" s="26">
        <v>69</v>
      </c>
      <c r="AH994" s="26">
        <v>14</v>
      </c>
      <c r="AI994" s="26">
        <v>2.33</v>
      </c>
      <c r="AJ994" s="26">
        <v>59</v>
      </c>
      <c r="AK994" s="28">
        <v>12</v>
      </c>
      <c r="AL994" s="28" t="e">
        <f>Tabla_Estadisticas[[#This Row],[E1_Pts_Saque]]+Tabla_Estadisticas[[#This Row],[E1_Error_Saque]]/Tabla_Estadisticas[[#This Row],[E1_Total_Saques]]</f>
        <v>#DIV/0!</v>
      </c>
      <c r="AM994" s="28" t="e">
        <f>Tabla_Estadisticas[[#This Row],[E1_Pts_Contraataque]]/Tabla_Estadisticas[[#This Row],[E1_Total_Saques]]</f>
        <v>#DIV/0!</v>
      </c>
      <c r="AN994" s="26">
        <v>59</v>
      </c>
      <c r="AO994" s="26">
        <v>76</v>
      </c>
      <c r="AP994" s="26">
        <v>17</v>
      </c>
      <c r="AQ994" s="26">
        <v>2</v>
      </c>
      <c r="AR994" s="26">
        <v>55</v>
      </c>
      <c r="AS994" s="29">
        <v>10</v>
      </c>
      <c r="AT994" s="28" t="e">
        <f>Tabla_Estadisticas[[#This Row],[E2_Pts_Saque]]+Tabla_Estadisticas[[#This Row],[E2_Error_Saque]]/Tabla_Estadisticas[[#This Row],[E2_Total_Saques]]</f>
        <v>#DIV/0!</v>
      </c>
      <c r="AU994" s="28" t="e">
        <f>Tabla_Estadisticas[[#This Row],[E2_Pts_Contraataque]]/Tabla_Estadisticas[[#This Row],[E2_Pts_Totales]]</f>
        <v>#DIV/0!</v>
      </c>
      <c r="AW994" s="22">
        <v>1622</v>
      </c>
      <c r="AX994" s="32">
        <v>41934</v>
      </c>
      <c r="AY994" s="22">
        <f>_xlfn.XLOOKUP(Auxiliar!A1623,Equipos!$B$2:$B$24,Equipos!$A$2:$A$24,"error",0)</f>
        <v>1</v>
      </c>
      <c r="AZ994" s="22">
        <f>_xlfn.XLOOKUP(Auxiliar!B1623,Equipos!$B$2:$B$24,Equipos!$A$2:$A$24,"error",0)</f>
        <v>13</v>
      </c>
      <c r="BA994" s="22">
        <v>0</v>
      </c>
      <c r="BB994" s="22">
        <v>3</v>
      </c>
    </row>
    <row r="995" spans="1:54" x14ac:dyDescent="0.25">
      <c r="A995" t="s">
        <v>207</v>
      </c>
      <c r="B995" t="s">
        <v>101</v>
      </c>
      <c r="L995" t="s">
        <v>79</v>
      </c>
      <c r="M995" t="s">
        <v>109</v>
      </c>
      <c r="N995" t="s">
        <v>61</v>
      </c>
      <c r="O995" s="2">
        <v>0.55000000000000004</v>
      </c>
      <c r="P995" s="2">
        <v>29</v>
      </c>
      <c r="Q995" t="s">
        <v>47</v>
      </c>
      <c r="R995" t="s">
        <v>68</v>
      </c>
      <c r="S995">
        <v>0.75</v>
      </c>
      <c r="T995">
        <v>10</v>
      </c>
      <c r="U995">
        <v>15</v>
      </c>
      <c r="V995">
        <v>45</v>
      </c>
      <c r="W995" s="2">
        <v>0.54</v>
      </c>
      <c r="X995" s="2">
        <v>30</v>
      </c>
      <c r="Y995">
        <v>7</v>
      </c>
      <c r="Z995">
        <v>12</v>
      </c>
      <c r="AA995">
        <v>3</v>
      </c>
      <c r="AC995" s="22">
        <v>1622</v>
      </c>
      <c r="AD995" s="23">
        <v>1</v>
      </c>
      <c r="AE995" s="23">
        <v>13</v>
      </c>
      <c r="AF995" s="22">
        <v>30</v>
      </c>
      <c r="AG995" s="22">
        <v>49</v>
      </c>
      <c r="AH995" s="22">
        <v>11</v>
      </c>
      <c r="AI995" s="22">
        <v>2</v>
      </c>
      <c r="AJ995" s="22">
        <v>60</v>
      </c>
      <c r="AK995" s="24">
        <v>22</v>
      </c>
      <c r="AL995" s="24" t="e">
        <f>Tabla_Estadisticas[[#This Row],[E1_Pts_Saque]]+Tabla_Estadisticas[[#This Row],[E1_Error_Saque]]/Tabla_Estadisticas[[#This Row],[E1_Total_Saques]]</f>
        <v>#DIV/0!</v>
      </c>
      <c r="AM995" s="24" t="e">
        <f>Tabla_Estadisticas[[#This Row],[E1_Pts_Contraataque]]/Tabla_Estadisticas[[#This Row],[E1_Total_Saques]]</f>
        <v>#DIV/0!</v>
      </c>
      <c r="AN995" s="22">
        <v>59</v>
      </c>
      <c r="AO995" s="22">
        <v>73</v>
      </c>
      <c r="AP995" s="22">
        <v>13</v>
      </c>
      <c r="AQ995" s="22">
        <v>5</v>
      </c>
      <c r="AR995" s="22">
        <v>38</v>
      </c>
      <c r="AS995" s="25">
        <v>8</v>
      </c>
      <c r="AT995" s="24" t="e">
        <f>Tabla_Estadisticas[[#This Row],[E2_Pts_Saque]]+Tabla_Estadisticas[[#This Row],[E2_Error_Saque]]/Tabla_Estadisticas[[#This Row],[E2_Total_Saques]]</f>
        <v>#DIV/0!</v>
      </c>
      <c r="AU995" s="24" t="e">
        <f>Tabla_Estadisticas[[#This Row],[E2_Pts_Contraataque]]/Tabla_Estadisticas[[#This Row],[E2_Pts_Totales]]</f>
        <v>#DIV/0!</v>
      </c>
      <c r="AW995" s="30">
        <v>1623</v>
      </c>
      <c r="AX995" s="31">
        <v>41934</v>
      </c>
      <c r="AY995" s="30">
        <f>_xlfn.XLOOKUP(Auxiliar!A1624,Equipos!$B$2:$B$24,Equipos!$A$2:$A$24,"error",0)</f>
        <v>16</v>
      </c>
      <c r="AZ995" s="30">
        <f>_xlfn.XLOOKUP(Auxiliar!B1624,Equipos!$B$2:$B$24,Equipos!$A$2:$A$24,"error",0)</f>
        <v>12</v>
      </c>
      <c r="BA995" s="30">
        <v>3</v>
      </c>
      <c r="BB995" s="30">
        <v>1</v>
      </c>
    </row>
    <row r="996" spans="1:54" x14ac:dyDescent="0.25">
      <c r="A996" t="s">
        <v>177</v>
      </c>
      <c r="B996" t="s">
        <v>54</v>
      </c>
      <c r="L996" t="s">
        <v>50</v>
      </c>
      <c r="M996" t="s">
        <v>51</v>
      </c>
      <c r="N996" t="s">
        <v>144</v>
      </c>
      <c r="O996" s="2">
        <v>0.56999999999999995</v>
      </c>
      <c r="P996" s="2">
        <v>17</v>
      </c>
      <c r="Q996" t="s">
        <v>79</v>
      </c>
      <c r="R996" t="s">
        <v>49</v>
      </c>
      <c r="S996">
        <v>2</v>
      </c>
      <c r="T996">
        <v>5</v>
      </c>
      <c r="U996">
        <v>19</v>
      </c>
      <c r="V996">
        <v>40</v>
      </c>
      <c r="W996" s="2">
        <v>0.44</v>
      </c>
      <c r="X996" s="2">
        <v>16</v>
      </c>
      <c r="Y996">
        <v>11</v>
      </c>
      <c r="Z996">
        <v>9</v>
      </c>
      <c r="AA996">
        <v>1.8</v>
      </c>
      <c r="AC996" s="26">
        <v>1623</v>
      </c>
      <c r="AD996" s="27">
        <v>16</v>
      </c>
      <c r="AE996" s="27">
        <v>12</v>
      </c>
      <c r="AF996" s="26">
        <v>60</v>
      </c>
      <c r="AG996" s="26">
        <v>91</v>
      </c>
      <c r="AH996" s="26">
        <v>9</v>
      </c>
      <c r="AI996" s="26">
        <v>1.5</v>
      </c>
      <c r="AJ996" s="26">
        <v>62</v>
      </c>
      <c r="AK996" s="28">
        <v>11</v>
      </c>
      <c r="AL996" s="28" t="e">
        <f>Tabla_Estadisticas[[#This Row],[E1_Pts_Saque]]+Tabla_Estadisticas[[#This Row],[E1_Error_Saque]]/Tabla_Estadisticas[[#This Row],[E1_Total_Saques]]</f>
        <v>#DIV/0!</v>
      </c>
      <c r="AM996" s="28" t="e">
        <f>Tabla_Estadisticas[[#This Row],[E1_Pts_Contraataque]]/Tabla_Estadisticas[[#This Row],[E1_Total_Saques]]</f>
        <v>#DIV/0!</v>
      </c>
      <c r="AN996" s="26">
        <v>66</v>
      </c>
      <c r="AO996" s="26">
        <v>82</v>
      </c>
      <c r="AP996" s="26">
        <v>20</v>
      </c>
      <c r="AQ996" s="26">
        <v>1.75</v>
      </c>
      <c r="AR996" s="26">
        <v>82</v>
      </c>
      <c r="AS996" s="29">
        <v>8</v>
      </c>
      <c r="AT996" s="28" t="e">
        <f>Tabla_Estadisticas[[#This Row],[E2_Pts_Saque]]+Tabla_Estadisticas[[#This Row],[E2_Error_Saque]]/Tabla_Estadisticas[[#This Row],[E2_Total_Saques]]</f>
        <v>#DIV/0!</v>
      </c>
      <c r="AU996" s="28" t="e">
        <f>Tabla_Estadisticas[[#This Row],[E2_Pts_Contraataque]]/Tabla_Estadisticas[[#This Row],[E2_Pts_Totales]]</f>
        <v>#DIV/0!</v>
      </c>
      <c r="AW996" s="22">
        <v>1624</v>
      </c>
      <c r="AX996" s="32">
        <v>41934</v>
      </c>
      <c r="AY996" s="22">
        <f>_xlfn.XLOOKUP(Auxiliar!A1625,Equipos!$B$2:$B$24,Equipos!$A$2:$A$24,"error",0)</f>
        <v>14</v>
      </c>
      <c r="AZ996" s="22">
        <f>_xlfn.XLOOKUP(Auxiliar!B1625,Equipos!$B$2:$B$24,Equipos!$A$2:$A$24,"error",0)</f>
        <v>5</v>
      </c>
      <c r="BA996" s="22">
        <v>3</v>
      </c>
      <c r="BB996" s="22">
        <v>1</v>
      </c>
    </row>
    <row r="997" spans="1:54" x14ac:dyDescent="0.25">
      <c r="A997" t="s">
        <v>177</v>
      </c>
      <c r="B997" t="s">
        <v>92</v>
      </c>
      <c r="L997" t="s">
        <v>98</v>
      </c>
      <c r="M997" t="s">
        <v>109</v>
      </c>
      <c r="N997" t="s">
        <v>132</v>
      </c>
      <c r="O997" s="2">
        <v>0.5</v>
      </c>
      <c r="P997" s="2">
        <v>15</v>
      </c>
      <c r="Q997" t="s">
        <v>45</v>
      </c>
      <c r="R997" t="s">
        <v>58</v>
      </c>
      <c r="S997">
        <v>1.33</v>
      </c>
      <c r="T997">
        <v>6</v>
      </c>
      <c r="U997">
        <v>13</v>
      </c>
      <c r="V997">
        <v>25</v>
      </c>
      <c r="W997" s="2">
        <v>0.49</v>
      </c>
      <c r="X997" s="2">
        <v>12</v>
      </c>
      <c r="Y997">
        <v>6</v>
      </c>
      <c r="Z997">
        <v>11</v>
      </c>
      <c r="AA997">
        <v>3.67</v>
      </c>
      <c r="AC997" s="22">
        <v>1624</v>
      </c>
      <c r="AD997" s="23">
        <v>14</v>
      </c>
      <c r="AE997" s="23">
        <v>5</v>
      </c>
      <c r="AF997" s="22">
        <v>67</v>
      </c>
      <c r="AG997" s="22">
        <v>101</v>
      </c>
      <c r="AH997" s="22">
        <v>18</v>
      </c>
      <c r="AI997" s="22">
        <v>0.75</v>
      </c>
      <c r="AJ997" s="22">
        <v>72</v>
      </c>
      <c r="AK997" s="24">
        <v>5</v>
      </c>
      <c r="AL997" s="24" t="e">
        <f>Tabla_Estadisticas[[#This Row],[E1_Pts_Saque]]+Tabla_Estadisticas[[#This Row],[E1_Error_Saque]]/Tabla_Estadisticas[[#This Row],[E1_Total_Saques]]</f>
        <v>#DIV/0!</v>
      </c>
      <c r="AM997" s="24" t="e">
        <f>Tabla_Estadisticas[[#This Row],[E1_Pts_Contraataque]]/Tabla_Estadisticas[[#This Row],[E1_Total_Saques]]</f>
        <v>#DIV/0!</v>
      </c>
      <c r="AN997" s="22">
        <v>64</v>
      </c>
      <c r="AO997" s="22">
        <v>95</v>
      </c>
      <c r="AP997" s="22">
        <v>23</v>
      </c>
      <c r="AQ997" s="22">
        <v>0</v>
      </c>
      <c r="AR997" s="22">
        <v>83</v>
      </c>
      <c r="AS997" s="25">
        <v>7</v>
      </c>
      <c r="AT997" s="24" t="e">
        <f>Tabla_Estadisticas[[#This Row],[E2_Pts_Saque]]+Tabla_Estadisticas[[#This Row],[E2_Error_Saque]]/Tabla_Estadisticas[[#This Row],[E2_Total_Saques]]</f>
        <v>#DIV/0!</v>
      </c>
      <c r="AU997" s="24" t="e">
        <f>Tabla_Estadisticas[[#This Row],[E2_Pts_Contraataque]]/Tabla_Estadisticas[[#This Row],[E2_Pts_Totales]]</f>
        <v>#DIV/0!</v>
      </c>
      <c r="AW997" s="30">
        <v>1625</v>
      </c>
      <c r="AX997" s="31">
        <v>41934</v>
      </c>
      <c r="AY997" s="30">
        <f>_xlfn.XLOOKUP(Auxiliar!A1626,Equipos!$B$2:$B$24,Equipos!$A$2:$A$24,"error",0)</f>
        <v>20</v>
      </c>
      <c r="AZ997" s="30">
        <f>_xlfn.XLOOKUP(Auxiliar!B1626,Equipos!$B$2:$B$24,Equipos!$A$2:$A$24,"error",0)</f>
        <v>21</v>
      </c>
      <c r="BA997" s="30">
        <v>0</v>
      </c>
      <c r="BB997" s="30">
        <v>3</v>
      </c>
    </row>
    <row r="998" spans="1:54" x14ac:dyDescent="0.25">
      <c r="A998" t="s">
        <v>54</v>
      </c>
      <c r="B998" t="s">
        <v>207</v>
      </c>
      <c r="L998" t="s">
        <v>45</v>
      </c>
      <c r="M998" t="s">
        <v>117</v>
      </c>
      <c r="N998" t="s">
        <v>141</v>
      </c>
      <c r="O998" s="2">
        <v>0.3</v>
      </c>
      <c r="P998" s="2">
        <v>16</v>
      </c>
      <c r="Q998" t="s">
        <v>58</v>
      </c>
      <c r="R998" t="s">
        <v>49</v>
      </c>
      <c r="S998">
        <v>2.5</v>
      </c>
      <c r="T998">
        <v>5</v>
      </c>
      <c r="U998">
        <v>14</v>
      </c>
      <c r="V998">
        <v>38</v>
      </c>
      <c r="W998" s="2">
        <v>0.46</v>
      </c>
      <c r="X998" s="2">
        <v>24</v>
      </c>
      <c r="Y998">
        <v>6</v>
      </c>
      <c r="Z998">
        <v>2</v>
      </c>
      <c r="AA998">
        <v>0.5</v>
      </c>
      <c r="AC998" s="26">
        <v>1625</v>
      </c>
      <c r="AD998" s="27">
        <v>20</v>
      </c>
      <c r="AE998" s="27">
        <v>21</v>
      </c>
      <c r="AF998" s="26">
        <v>53</v>
      </c>
      <c r="AG998" s="26">
        <v>84</v>
      </c>
      <c r="AH998" s="26">
        <v>14</v>
      </c>
      <c r="AI998" s="26">
        <v>1.33</v>
      </c>
      <c r="AJ998" s="26">
        <v>73</v>
      </c>
      <c r="AK998" s="28">
        <v>10</v>
      </c>
      <c r="AL998" s="28" t="e">
        <f>Tabla_Estadisticas[[#This Row],[E1_Pts_Saque]]+Tabla_Estadisticas[[#This Row],[E1_Error_Saque]]/Tabla_Estadisticas[[#This Row],[E1_Total_Saques]]</f>
        <v>#DIV/0!</v>
      </c>
      <c r="AM998" s="28" t="e">
        <f>Tabla_Estadisticas[[#This Row],[E1_Pts_Contraataque]]/Tabla_Estadisticas[[#This Row],[E1_Total_Saques]]</f>
        <v>#DIV/0!</v>
      </c>
      <c r="AN998" s="26">
        <v>65</v>
      </c>
      <c r="AO998" s="26">
        <v>87</v>
      </c>
      <c r="AP998" s="26">
        <v>14</v>
      </c>
      <c r="AQ998" s="26">
        <v>2</v>
      </c>
      <c r="AR998" s="26">
        <v>69</v>
      </c>
      <c r="AS998" s="29">
        <v>5</v>
      </c>
      <c r="AT998" s="28" t="e">
        <f>Tabla_Estadisticas[[#This Row],[E2_Pts_Saque]]+Tabla_Estadisticas[[#This Row],[E2_Error_Saque]]/Tabla_Estadisticas[[#This Row],[E2_Total_Saques]]</f>
        <v>#DIV/0!</v>
      </c>
      <c r="AU998" s="28" t="e">
        <f>Tabla_Estadisticas[[#This Row],[E2_Pts_Contraataque]]/Tabla_Estadisticas[[#This Row],[E2_Pts_Totales]]</f>
        <v>#DIV/0!</v>
      </c>
      <c r="AW998" s="22">
        <v>1626</v>
      </c>
      <c r="AX998" s="32">
        <v>41934</v>
      </c>
      <c r="AY998" s="22">
        <f>_xlfn.XLOOKUP(Auxiliar!A1627,Equipos!$B$2:$B$24,Equipos!$A$2:$A$24,"error",0)</f>
        <v>18</v>
      </c>
      <c r="AZ998" s="22">
        <f>_xlfn.XLOOKUP(Auxiliar!B1627,Equipos!$B$2:$B$24,Equipos!$A$2:$A$24,"error",0)</f>
        <v>7</v>
      </c>
      <c r="BA998" s="22">
        <v>1</v>
      </c>
      <c r="BB998" s="22">
        <v>3</v>
      </c>
    </row>
    <row r="999" spans="1:54" x14ac:dyDescent="0.25">
      <c r="A999" t="s">
        <v>101</v>
      </c>
      <c r="B999" t="s">
        <v>208</v>
      </c>
      <c r="L999" t="s">
        <v>68</v>
      </c>
      <c r="M999" t="s">
        <v>65</v>
      </c>
      <c r="N999" t="s">
        <v>120</v>
      </c>
      <c r="O999" s="2">
        <v>0.45</v>
      </c>
      <c r="P999" s="2">
        <v>22</v>
      </c>
      <c r="Q999" t="s">
        <v>47</v>
      </c>
      <c r="R999" t="s">
        <v>45</v>
      </c>
      <c r="S999">
        <v>2.2000000000000002</v>
      </c>
      <c r="T999">
        <v>7</v>
      </c>
      <c r="U999">
        <v>26</v>
      </c>
      <c r="V999">
        <v>44</v>
      </c>
      <c r="W999" s="2">
        <v>0.5</v>
      </c>
      <c r="X999" s="2">
        <v>25</v>
      </c>
      <c r="Y999">
        <v>16</v>
      </c>
      <c r="Z999">
        <v>10</v>
      </c>
      <c r="AA999">
        <v>2</v>
      </c>
      <c r="AC999" s="22">
        <v>1626</v>
      </c>
      <c r="AD999" s="23">
        <v>18</v>
      </c>
      <c r="AE999" s="23">
        <v>7</v>
      </c>
      <c r="AF999" s="22">
        <v>63</v>
      </c>
      <c r="AG999" s="22">
        <v>100</v>
      </c>
      <c r="AH999" s="22">
        <v>8</v>
      </c>
      <c r="AI999" s="22">
        <v>0.25</v>
      </c>
      <c r="AJ999" s="22">
        <v>89</v>
      </c>
      <c r="AK999" s="24">
        <v>10</v>
      </c>
      <c r="AL999" s="24" t="e">
        <f>Tabla_Estadisticas[[#This Row],[E1_Pts_Saque]]+Tabla_Estadisticas[[#This Row],[E1_Error_Saque]]/Tabla_Estadisticas[[#This Row],[E1_Total_Saques]]</f>
        <v>#DIV/0!</v>
      </c>
      <c r="AM999" s="24" t="e">
        <f>Tabla_Estadisticas[[#This Row],[E1_Pts_Contraataque]]/Tabla_Estadisticas[[#This Row],[E1_Total_Saques]]</f>
        <v>#DIV/0!</v>
      </c>
      <c r="AN999" s="22">
        <v>77</v>
      </c>
      <c r="AO999" s="22">
        <v>103</v>
      </c>
      <c r="AP999" s="22">
        <v>14</v>
      </c>
      <c r="AQ999" s="22">
        <v>2</v>
      </c>
      <c r="AR999" s="22">
        <v>92</v>
      </c>
      <c r="AS999" s="25">
        <v>7</v>
      </c>
      <c r="AT999" s="24" t="e">
        <f>Tabla_Estadisticas[[#This Row],[E2_Pts_Saque]]+Tabla_Estadisticas[[#This Row],[E2_Error_Saque]]/Tabla_Estadisticas[[#This Row],[E2_Total_Saques]]</f>
        <v>#DIV/0!</v>
      </c>
      <c r="AU999" s="24" t="e">
        <f>Tabla_Estadisticas[[#This Row],[E2_Pts_Contraataque]]/Tabla_Estadisticas[[#This Row],[E2_Pts_Totales]]</f>
        <v>#DIV/0!</v>
      </c>
      <c r="AW999" s="30">
        <v>1627</v>
      </c>
      <c r="AX999" s="31">
        <v>41937</v>
      </c>
      <c r="AY999" s="30">
        <f>_xlfn.XLOOKUP(Auxiliar!A1628,Equipos!$B$2:$B$24,Equipos!$A$2:$A$24,"error",0)</f>
        <v>7</v>
      </c>
      <c r="AZ999" s="30">
        <f>_xlfn.XLOOKUP(Auxiliar!B1628,Equipos!$B$2:$B$24,Equipos!$A$2:$A$24,"error",0)</f>
        <v>17</v>
      </c>
      <c r="BA999" s="30">
        <v>3</v>
      </c>
      <c r="BB999" s="30">
        <v>0</v>
      </c>
    </row>
    <row r="1000" spans="1:54" x14ac:dyDescent="0.25">
      <c r="A1000" t="s">
        <v>190</v>
      </c>
      <c r="B1000" t="s">
        <v>81</v>
      </c>
      <c r="L1000" t="s">
        <v>47</v>
      </c>
      <c r="M1000" t="s">
        <v>56</v>
      </c>
      <c r="N1000" t="s">
        <v>89</v>
      </c>
      <c r="O1000" s="2">
        <v>0.38</v>
      </c>
      <c r="P1000" s="2">
        <v>10</v>
      </c>
      <c r="Q1000" t="s">
        <v>77</v>
      </c>
      <c r="R1000" t="s">
        <v>44</v>
      </c>
      <c r="S1000">
        <v>3.4</v>
      </c>
      <c r="T1000">
        <v>1</v>
      </c>
      <c r="U1000">
        <v>23</v>
      </c>
      <c r="V1000">
        <v>55</v>
      </c>
      <c r="W1000" s="2">
        <v>0.56000000000000005</v>
      </c>
      <c r="X1000" s="2">
        <v>36</v>
      </c>
      <c r="Y1000">
        <v>9</v>
      </c>
      <c r="Z1000">
        <v>9</v>
      </c>
      <c r="AA1000">
        <v>1.8</v>
      </c>
      <c r="AC1000" s="26">
        <v>1627</v>
      </c>
      <c r="AD1000" s="27">
        <v>7</v>
      </c>
      <c r="AE1000" s="27">
        <v>17</v>
      </c>
      <c r="AF1000" s="26">
        <v>54</v>
      </c>
      <c r="AG1000" s="26">
        <v>75</v>
      </c>
      <c r="AH1000" s="26">
        <v>9</v>
      </c>
      <c r="AI1000" s="26">
        <v>1</v>
      </c>
      <c r="AJ1000" s="26">
        <v>54</v>
      </c>
      <c r="AK1000" s="28">
        <v>3</v>
      </c>
      <c r="AL1000" s="28" t="e">
        <f>Tabla_Estadisticas[[#This Row],[E1_Pts_Saque]]+Tabla_Estadisticas[[#This Row],[E1_Error_Saque]]/Tabla_Estadisticas[[#This Row],[E1_Total_Saques]]</f>
        <v>#DIV/0!</v>
      </c>
      <c r="AM1000" s="28" t="e">
        <f>Tabla_Estadisticas[[#This Row],[E1_Pts_Contraataque]]/Tabla_Estadisticas[[#This Row],[E1_Total_Saques]]</f>
        <v>#DIV/0!</v>
      </c>
      <c r="AN1000" s="26">
        <v>53</v>
      </c>
      <c r="AO1000" s="26">
        <v>68</v>
      </c>
      <c r="AP1000" s="26">
        <v>14</v>
      </c>
      <c r="AQ1000" s="26">
        <v>0.67</v>
      </c>
      <c r="AR1000" s="26">
        <v>66</v>
      </c>
      <c r="AS1000" s="29">
        <v>11</v>
      </c>
      <c r="AT1000" s="28" t="e">
        <f>Tabla_Estadisticas[[#This Row],[E2_Pts_Saque]]+Tabla_Estadisticas[[#This Row],[E2_Error_Saque]]/Tabla_Estadisticas[[#This Row],[E2_Total_Saques]]</f>
        <v>#DIV/0!</v>
      </c>
      <c r="AU1000" s="28" t="e">
        <f>Tabla_Estadisticas[[#This Row],[E2_Pts_Contraataque]]/Tabla_Estadisticas[[#This Row],[E2_Pts_Totales]]</f>
        <v>#DIV/0!</v>
      </c>
      <c r="AW1000" s="22">
        <v>1628</v>
      </c>
      <c r="AX1000" s="32">
        <v>41938</v>
      </c>
      <c r="AY1000" s="22">
        <f>_xlfn.XLOOKUP(Auxiliar!A1629,Equipos!$B$2:$B$24,Equipos!$A$2:$A$24,"error",0)</f>
        <v>21</v>
      </c>
      <c r="AZ1000" s="22">
        <f>_xlfn.XLOOKUP(Auxiliar!B1629,Equipos!$B$2:$B$24,Equipos!$A$2:$A$24,"error",0)</f>
        <v>18</v>
      </c>
      <c r="BA1000" s="22">
        <v>1</v>
      </c>
      <c r="BB1000" s="22">
        <v>3</v>
      </c>
    </row>
    <row r="1001" spans="1:54" x14ac:dyDescent="0.25">
      <c r="A1001" t="s">
        <v>63</v>
      </c>
      <c r="B1001" t="s">
        <v>42</v>
      </c>
      <c r="L1001" t="s">
        <v>58</v>
      </c>
      <c r="M1001" t="s">
        <v>75</v>
      </c>
      <c r="N1001" t="s">
        <v>120</v>
      </c>
      <c r="O1001" s="2">
        <v>0.48</v>
      </c>
      <c r="P1001" s="2">
        <v>16</v>
      </c>
      <c r="Q1001" t="s">
        <v>45</v>
      </c>
      <c r="R1001" t="s">
        <v>58</v>
      </c>
      <c r="S1001">
        <v>1</v>
      </c>
      <c r="T1001">
        <v>4</v>
      </c>
      <c r="U1001">
        <v>12</v>
      </c>
      <c r="V1001">
        <v>35</v>
      </c>
      <c r="W1001" s="2">
        <v>0.59</v>
      </c>
      <c r="X1001" s="2">
        <v>15</v>
      </c>
      <c r="Y1001">
        <v>5</v>
      </c>
      <c r="Z1001">
        <v>10</v>
      </c>
      <c r="AA1001">
        <v>2.5</v>
      </c>
      <c r="AC1001" s="22">
        <v>1628</v>
      </c>
      <c r="AD1001" s="23">
        <v>21</v>
      </c>
      <c r="AE1001" s="23">
        <v>18</v>
      </c>
      <c r="AF1001" s="22">
        <v>62</v>
      </c>
      <c r="AG1001" s="22">
        <v>81</v>
      </c>
      <c r="AH1001" s="22">
        <v>17</v>
      </c>
      <c r="AI1001" s="22">
        <v>1.5</v>
      </c>
      <c r="AJ1001" s="22">
        <v>80</v>
      </c>
      <c r="AK1001" s="24">
        <v>8</v>
      </c>
      <c r="AL1001" s="24" t="e">
        <f>Tabla_Estadisticas[[#This Row],[E1_Pts_Saque]]+Tabla_Estadisticas[[#This Row],[E1_Error_Saque]]/Tabla_Estadisticas[[#This Row],[E1_Total_Saques]]</f>
        <v>#DIV/0!</v>
      </c>
      <c r="AM1001" s="24" t="e">
        <f>Tabla_Estadisticas[[#This Row],[E1_Pts_Contraataque]]/Tabla_Estadisticas[[#This Row],[E1_Total_Saques]]</f>
        <v>#DIV/0!</v>
      </c>
      <c r="AN1001" s="22">
        <v>57</v>
      </c>
      <c r="AO1001" s="22">
        <v>92</v>
      </c>
      <c r="AP1001" s="22">
        <v>9</v>
      </c>
      <c r="AQ1001" s="22">
        <v>1</v>
      </c>
      <c r="AR1001" s="22">
        <v>60</v>
      </c>
      <c r="AS1001" s="25">
        <v>6</v>
      </c>
      <c r="AT1001" s="24" t="e">
        <f>Tabla_Estadisticas[[#This Row],[E2_Pts_Saque]]+Tabla_Estadisticas[[#This Row],[E2_Error_Saque]]/Tabla_Estadisticas[[#This Row],[E2_Total_Saques]]</f>
        <v>#DIV/0!</v>
      </c>
      <c r="AU1001" s="24" t="e">
        <f>Tabla_Estadisticas[[#This Row],[E2_Pts_Contraataque]]/Tabla_Estadisticas[[#This Row],[E2_Pts_Totales]]</f>
        <v>#DIV/0!</v>
      </c>
      <c r="AW1001" s="30">
        <v>1629</v>
      </c>
      <c r="AX1001" s="31">
        <v>41938</v>
      </c>
      <c r="AY1001" s="30">
        <f>_xlfn.XLOOKUP(Auxiliar!A1630,Equipos!$B$2:$B$24,Equipos!$A$2:$A$24,"error",0)</f>
        <v>5</v>
      </c>
      <c r="AZ1001" s="30">
        <f>_xlfn.XLOOKUP(Auxiliar!B1630,Equipos!$B$2:$B$24,Equipos!$A$2:$A$24,"error",0)</f>
        <v>20</v>
      </c>
      <c r="BA1001" s="30">
        <v>3</v>
      </c>
      <c r="BB1001" s="30">
        <v>2</v>
      </c>
    </row>
    <row r="1002" spans="1:54" x14ac:dyDescent="0.25">
      <c r="A1002" t="s">
        <v>82</v>
      </c>
      <c r="B1002" t="s">
        <v>72</v>
      </c>
      <c r="L1002" t="s">
        <v>77</v>
      </c>
      <c r="M1002" t="s">
        <v>146</v>
      </c>
      <c r="N1002" t="s">
        <v>141</v>
      </c>
      <c r="O1002" s="2">
        <v>0.35</v>
      </c>
      <c r="P1002" s="2">
        <v>7</v>
      </c>
      <c r="Q1002" t="s">
        <v>77</v>
      </c>
      <c r="R1002" t="s">
        <v>98</v>
      </c>
      <c r="S1002">
        <v>0.67</v>
      </c>
      <c r="T1002">
        <v>7</v>
      </c>
      <c r="U1002">
        <v>15</v>
      </c>
      <c r="V1002">
        <v>27</v>
      </c>
      <c r="W1002" s="2">
        <v>0.5</v>
      </c>
      <c r="X1002" s="2">
        <v>13</v>
      </c>
      <c r="Y1002">
        <v>4</v>
      </c>
      <c r="Z1002">
        <v>7</v>
      </c>
      <c r="AA1002">
        <v>2.33</v>
      </c>
      <c r="AC1002" s="26">
        <v>1629</v>
      </c>
      <c r="AD1002" s="27">
        <v>5</v>
      </c>
      <c r="AE1002" s="27">
        <v>20</v>
      </c>
      <c r="AF1002" s="26">
        <v>71</v>
      </c>
      <c r="AG1002" s="26">
        <v>106</v>
      </c>
      <c r="AH1002" s="26">
        <v>20</v>
      </c>
      <c r="AI1002" s="26">
        <v>0.4</v>
      </c>
      <c r="AJ1002" s="26">
        <v>88</v>
      </c>
      <c r="AK1002" s="28">
        <v>5</v>
      </c>
      <c r="AL1002" s="28" t="e">
        <f>Tabla_Estadisticas[[#This Row],[E1_Pts_Saque]]+Tabla_Estadisticas[[#This Row],[E1_Error_Saque]]/Tabla_Estadisticas[[#This Row],[E1_Total_Saques]]</f>
        <v>#DIV/0!</v>
      </c>
      <c r="AM1002" s="28" t="e">
        <f>Tabla_Estadisticas[[#This Row],[E1_Pts_Contraataque]]/Tabla_Estadisticas[[#This Row],[E1_Total_Saques]]</f>
        <v>#DIV/0!</v>
      </c>
      <c r="AN1002" s="26">
        <v>72</v>
      </c>
      <c r="AO1002" s="26">
        <v>103</v>
      </c>
      <c r="AP1002" s="26">
        <v>15</v>
      </c>
      <c r="AQ1002" s="26">
        <v>0.4</v>
      </c>
      <c r="AR1002" s="26">
        <v>86</v>
      </c>
      <c r="AS1002" s="29">
        <v>7</v>
      </c>
      <c r="AT1002" s="28" t="e">
        <f>Tabla_Estadisticas[[#This Row],[E2_Pts_Saque]]+Tabla_Estadisticas[[#This Row],[E2_Error_Saque]]/Tabla_Estadisticas[[#This Row],[E2_Total_Saques]]</f>
        <v>#DIV/0!</v>
      </c>
      <c r="AU1002" s="28" t="e">
        <f>Tabla_Estadisticas[[#This Row],[E2_Pts_Contraataque]]/Tabla_Estadisticas[[#This Row],[E2_Pts_Totales]]</f>
        <v>#DIV/0!</v>
      </c>
      <c r="AW1002" s="22">
        <v>1630</v>
      </c>
      <c r="AX1002" s="32">
        <v>41937</v>
      </c>
      <c r="AY1002" s="22">
        <f>_xlfn.XLOOKUP(Auxiliar!A1631,Equipos!$B$2:$B$24,Equipos!$A$2:$A$24,"error",0)</f>
        <v>12</v>
      </c>
      <c r="AZ1002" s="22">
        <f>_xlfn.XLOOKUP(Auxiliar!B1631,Equipos!$B$2:$B$24,Equipos!$A$2:$A$24,"error",0)</f>
        <v>14</v>
      </c>
      <c r="BA1002" s="22">
        <v>3</v>
      </c>
      <c r="BB1002" s="22">
        <v>1</v>
      </c>
    </row>
    <row r="1003" spans="1:54" x14ac:dyDescent="0.25">
      <c r="A1003" t="s">
        <v>41</v>
      </c>
      <c r="B1003" t="s">
        <v>71</v>
      </c>
      <c r="L1003" t="s">
        <v>50</v>
      </c>
      <c r="M1003" t="s">
        <v>106</v>
      </c>
      <c r="N1003" t="s">
        <v>85</v>
      </c>
      <c r="O1003" s="2">
        <v>0.48</v>
      </c>
      <c r="P1003" s="2">
        <v>23</v>
      </c>
      <c r="Q1003" t="s">
        <v>69</v>
      </c>
      <c r="R1003" t="s">
        <v>136</v>
      </c>
      <c r="S1003">
        <v>4.2</v>
      </c>
      <c r="T1003">
        <v>6</v>
      </c>
      <c r="U1003">
        <v>23</v>
      </c>
      <c r="V1003">
        <v>65</v>
      </c>
      <c r="W1003" s="2">
        <v>0.57999999999999996</v>
      </c>
      <c r="X1003" s="2">
        <v>27</v>
      </c>
      <c r="Y1003">
        <v>8</v>
      </c>
      <c r="Z1003">
        <v>12</v>
      </c>
      <c r="AA1003">
        <v>2.4</v>
      </c>
      <c r="AC1003" s="22">
        <v>1630</v>
      </c>
      <c r="AD1003" s="23">
        <v>12</v>
      </c>
      <c r="AE1003" s="23">
        <v>14</v>
      </c>
      <c r="AF1003" s="22">
        <v>72</v>
      </c>
      <c r="AG1003" s="22">
        <v>95</v>
      </c>
      <c r="AH1003" s="22">
        <v>12</v>
      </c>
      <c r="AI1003" s="22">
        <v>0.5</v>
      </c>
      <c r="AJ1003" s="22">
        <v>75</v>
      </c>
      <c r="AK1003" s="24">
        <v>12</v>
      </c>
      <c r="AL1003" s="24" t="e">
        <f>Tabla_Estadisticas[[#This Row],[E1_Pts_Saque]]+Tabla_Estadisticas[[#This Row],[E1_Error_Saque]]/Tabla_Estadisticas[[#This Row],[E1_Total_Saques]]</f>
        <v>#DIV/0!</v>
      </c>
      <c r="AM1003" s="24" t="e">
        <f>Tabla_Estadisticas[[#This Row],[E1_Pts_Contraataque]]/Tabla_Estadisticas[[#This Row],[E1_Total_Saques]]</f>
        <v>#DIV/0!</v>
      </c>
      <c r="AN1003" s="22">
        <v>70</v>
      </c>
      <c r="AO1003" s="22">
        <v>91</v>
      </c>
      <c r="AP1003" s="22">
        <v>16</v>
      </c>
      <c r="AQ1003" s="22">
        <v>2</v>
      </c>
      <c r="AR1003" s="22">
        <v>83</v>
      </c>
      <c r="AS1003" s="25">
        <v>10</v>
      </c>
      <c r="AT1003" s="24" t="e">
        <f>Tabla_Estadisticas[[#This Row],[E2_Pts_Saque]]+Tabla_Estadisticas[[#This Row],[E2_Error_Saque]]/Tabla_Estadisticas[[#This Row],[E2_Total_Saques]]</f>
        <v>#DIV/0!</v>
      </c>
      <c r="AU1003" s="24" t="e">
        <f>Tabla_Estadisticas[[#This Row],[E2_Pts_Contraataque]]/Tabla_Estadisticas[[#This Row],[E2_Pts_Totales]]</f>
        <v>#DIV/0!</v>
      </c>
      <c r="AW1003" s="30">
        <v>1631</v>
      </c>
      <c r="AX1003" s="31">
        <v>41937</v>
      </c>
      <c r="AY1003" s="30">
        <f>_xlfn.XLOOKUP(Auxiliar!A1632,Equipos!$B$2:$B$24,Equipos!$A$2:$A$24,"error",0)</f>
        <v>13</v>
      </c>
      <c r="AZ1003" s="30">
        <f>_xlfn.XLOOKUP(Auxiliar!B1632,Equipos!$B$2:$B$24,Equipos!$A$2:$A$24,"error",0)</f>
        <v>16</v>
      </c>
      <c r="BA1003" s="30">
        <v>3</v>
      </c>
      <c r="BB1003" s="30">
        <v>0</v>
      </c>
    </row>
    <row r="1004" spans="1:54" x14ac:dyDescent="0.25">
      <c r="A1004" t="s">
        <v>100</v>
      </c>
      <c r="B1004" t="s">
        <v>53</v>
      </c>
      <c r="L1004" t="s">
        <v>79</v>
      </c>
      <c r="M1004" t="s">
        <v>45</v>
      </c>
      <c r="N1004" t="s">
        <v>102</v>
      </c>
      <c r="O1004" s="2">
        <v>0.48</v>
      </c>
      <c r="P1004" s="2">
        <v>14</v>
      </c>
      <c r="Q1004" t="s">
        <v>68</v>
      </c>
      <c r="R1004" t="s">
        <v>50</v>
      </c>
      <c r="S1004">
        <v>2.33</v>
      </c>
      <c r="T1004">
        <v>7</v>
      </c>
      <c r="U1004">
        <v>14</v>
      </c>
      <c r="V1004">
        <v>29</v>
      </c>
      <c r="W1004" s="2">
        <v>0.46</v>
      </c>
      <c r="X1004" s="2">
        <v>9</v>
      </c>
      <c r="Y1004">
        <v>3</v>
      </c>
      <c r="Z1004">
        <v>4</v>
      </c>
      <c r="AA1004">
        <v>1.33</v>
      </c>
      <c r="AC1004" s="26">
        <v>1631</v>
      </c>
      <c r="AD1004" s="27">
        <v>13</v>
      </c>
      <c r="AE1004" s="27">
        <v>16</v>
      </c>
      <c r="AF1004" s="26">
        <v>55</v>
      </c>
      <c r="AG1004" s="26">
        <v>74</v>
      </c>
      <c r="AH1004" s="26">
        <v>17</v>
      </c>
      <c r="AI1004" s="26">
        <v>2.33</v>
      </c>
      <c r="AJ1004" s="26">
        <v>47</v>
      </c>
      <c r="AK1004" s="28">
        <v>4</v>
      </c>
      <c r="AL1004" s="28" t="e">
        <f>Tabla_Estadisticas[[#This Row],[E1_Pts_Saque]]+Tabla_Estadisticas[[#This Row],[E1_Error_Saque]]/Tabla_Estadisticas[[#This Row],[E1_Total_Saques]]</f>
        <v>#DIV/0!</v>
      </c>
      <c r="AM1004" s="28" t="e">
        <f>Tabla_Estadisticas[[#This Row],[E1_Pts_Contraataque]]/Tabla_Estadisticas[[#This Row],[E1_Total_Saques]]</f>
        <v>#DIV/0!</v>
      </c>
      <c r="AN1004" s="26">
        <v>35</v>
      </c>
      <c r="AO1004" s="26">
        <v>59</v>
      </c>
      <c r="AP1004" s="26">
        <v>12</v>
      </c>
      <c r="AQ1004" s="26">
        <v>0.33</v>
      </c>
      <c r="AR1004" s="26">
        <v>57</v>
      </c>
      <c r="AS1004" s="29">
        <v>12</v>
      </c>
      <c r="AT1004" s="28" t="e">
        <f>Tabla_Estadisticas[[#This Row],[E2_Pts_Saque]]+Tabla_Estadisticas[[#This Row],[E2_Error_Saque]]/Tabla_Estadisticas[[#This Row],[E2_Total_Saques]]</f>
        <v>#DIV/0!</v>
      </c>
      <c r="AU1004" s="28" t="e">
        <f>Tabla_Estadisticas[[#This Row],[E2_Pts_Contraataque]]/Tabla_Estadisticas[[#This Row],[E2_Pts_Totales]]</f>
        <v>#DIV/0!</v>
      </c>
      <c r="AW1004" s="22">
        <v>1632</v>
      </c>
      <c r="AX1004" s="32">
        <v>41937</v>
      </c>
      <c r="AY1004" s="22">
        <f>_xlfn.XLOOKUP(Auxiliar!A1633,Equipos!$B$2:$B$24,Equipos!$A$2:$A$24,"error",0)</f>
        <v>8</v>
      </c>
      <c r="AZ1004" s="22">
        <f>_xlfn.XLOOKUP(Auxiliar!B1633,Equipos!$B$2:$B$24,Equipos!$A$2:$A$24,"error",0)</f>
        <v>1</v>
      </c>
      <c r="BA1004" s="22">
        <v>3</v>
      </c>
      <c r="BB1004" s="22">
        <v>0</v>
      </c>
    </row>
    <row r="1005" spans="1:54" x14ac:dyDescent="0.25">
      <c r="A1005" t="s">
        <v>92</v>
      </c>
      <c r="B1005" t="s">
        <v>100</v>
      </c>
      <c r="L1005" t="s">
        <v>47</v>
      </c>
      <c r="M1005" t="s">
        <v>146</v>
      </c>
      <c r="N1005" t="s">
        <v>146</v>
      </c>
      <c r="O1005" s="2">
        <v>0.37</v>
      </c>
      <c r="P1005" s="2">
        <v>11</v>
      </c>
      <c r="Q1005" t="s">
        <v>58</v>
      </c>
      <c r="R1005" t="s">
        <v>69</v>
      </c>
      <c r="S1005">
        <v>3</v>
      </c>
      <c r="T1005">
        <v>4</v>
      </c>
      <c r="U1005">
        <v>15</v>
      </c>
      <c r="V1005">
        <v>31</v>
      </c>
      <c r="W1005" s="2">
        <v>0.5</v>
      </c>
      <c r="X1005" s="2">
        <v>15</v>
      </c>
      <c r="Y1005">
        <v>11</v>
      </c>
      <c r="Z1005">
        <v>5</v>
      </c>
      <c r="AA1005">
        <v>1.67</v>
      </c>
      <c r="AC1005" s="22">
        <v>1632</v>
      </c>
      <c r="AD1005" s="23">
        <v>8</v>
      </c>
      <c r="AE1005" s="23">
        <v>1</v>
      </c>
      <c r="AF1005" s="22">
        <v>59</v>
      </c>
      <c r="AG1005" s="22">
        <v>78</v>
      </c>
      <c r="AH1005" s="22">
        <v>17</v>
      </c>
      <c r="AI1005" s="22">
        <v>1</v>
      </c>
      <c r="AJ1005" s="22">
        <v>58</v>
      </c>
      <c r="AK1005" s="24">
        <v>5</v>
      </c>
      <c r="AL1005" s="24" t="e">
        <f>Tabla_Estadisticas[[#This Row],[E1_Pts_Saque]]+Tabla_Estadisticas[[#This Row],[E1_Error_Saque]]/Tabla_Estadisticas[[#This Row],[E1_Total_Saques]]</f>
        <v>#DIV/0!</v>
      </c>
      <c r="AM1005" s="24" t="e">
        <f>Tabla_Estadisticas[[#This Row],[E1_Pts_Contraataque]]/Tabla_Estadisticas[[#This Row],[E1_Total_Saques]]</f>
        <v>#DIV/0!</v>
      </c>
      <c r="AN1005" s="22">
        <v>41</v>
      </c>
      <c r="AO1005" s="22">
        <v>64</v>
      </c>
      <c r="AP1005" s="22">
        <v>6</v>
      </c>
      <c r="AQ1005" s="22">
        <v>1</v>
      </c>
      <c r="AR1005" s="22">
        <v>61</v>
      </c>
      <c r="AS1005" s="25">
        <v>9</v>
      </c>
      <c r="AT1005" s="24" t="e">
        <f>Tabla_Estadisticas[[#This Row],[E2_Pts_Saque]]+Tabla_Estadisticas[[#This Row],[E2_Error_Saque]]/Tabla_Estadisticas[[#This Row],[E2_Total_Saques]]</f>
        <v>#DIV/0!</v>
      </c>
      <c r="AU1005" s="24" t="e">
        <f>Tabla_Estadisticas[[#This Row],[E2_Pts_Contraataque]]/Tabla_Estadisticas[[#This Row],[E2_Pts_Totales]]</f>
        <v>#DIV/0!</v>
      </c>
      <c r="AW1005" s="30">
        <v>1633</v>
      </c>
      <c r="AX1005" s="31">
        <v>41937</v>
      </c>
      <c r="AY1005" s="30">
        <f>_xlfn.XLOOKUP(Auxiliar!A1634,Equipos!$B$2:$B$24,Equipos!$A$2:$A$24,"error",0)</f>
        <v>2</v>
      </c>
      <c r="AZ1005" s="30">
        <f>_xlfn.XLOOKUP(Auxiliar!B1634,Equipos!$B$2:$B$24,Equipos!$A$2:$A$24,"error",0)</f>
        <v>15</v>
      </c>
      <c r="BA1005" s="30">
        <v>3</v>
      </c>
      <c r="BB1005" s="30">
        <v>1</v>
      </c>
    </row>
    <row r="1006" spans="1:54" x14ac:dyDescent="0.25">
      <c r="A1006" t="s">
        <v>53</v>
      </c>
      <c r="B1006" t="s">
        <v>41</v>
      </c>
      <c r="L1006" t="s">
        <v>49</v>
      </c>
      <c r="M1006" t="s">
        <v>117</v>
      </c>
      <c r="N1006" t="s">
        <v>104</v>
      </c>
      <c r="O1006" s="2">
        <v>0.48</v>
      </c>
      <c r="P1006" s="2">
        <v>16</v>
      </c>
      <c r="Q1006" t="s">
        <v>79</v>
      </c>
      <c r="R1006" t="s">
        <v>49</v>
      </c>
      <c r="S1006">
        <v>3.33</v>
      </c>
      <c r="T1006">
        <v>6</v>
      </c>
      <c r="U1006">
        <v>21</v>
      </c>
      <c r="V1006">
        <v>22</v>
      </c>
      <c r="W1006" s="2">
        <v>0.32</v>
      </c>
      <c r="X1006" s="2">
        <v>10</v>
      </c>
      <c r="Y1006">
        <v>7</v>
      </c>
      <c r="Z1006">
        <v>6</v>
      </c>
      <c r="AA1006">
        <v>2</v>
      </c>
      <c r="AC1006" s="26">
        <v>1633</v>
      </c>
      <c r="AD1006" s="27">
        <v>2</v>
      </c>
      <c r="AE1006" s="27">
        <v>15</v>
      </c>
      <c r="AF1006" s="26">
        <v>73</v>
      </c>
      <c r="AG1006" s="26">
        <v>93</v>
      </c>
      <c r="AH1006" s="26">
        <v>9</v>
      </c>
      <c r="AI1006" s="26">
        <v>2.5</v>
      </c>
      <c r="AJ1006" s="26">
        <v>66</v>
      </c>
      <c r="AK1006" s="28">
        <v>10</v>
      </c>
      <c r="AL1006" s="28" t="e">
        <f>Tabla_Estadisticas[[#This Row],[E1_Pts_Saque]]+Tabla_Estadisticas[[#This Row],[E1_Error_Saque]]/Tabla_Estadisticas[[#This Row],[E1_Total_Saques]]</f>
        <v>#DIV/0!</v>
      </c>
      <c r="AM1006" s="28" t="e">
        <f>Tabla_Estadisticas[[#This Row],[E1_Pts_Contraataque]]/Tabla_Estadisticas[[#This Row],[E1_Total_Saques]]</f>
        <v>#DIV/0!</v>
      </c>
      <c r="AN1006" s="26">
        <v>63</v>
      </c>
      <c r="AO1006" s="26">
        <v>78</v>
      </c>
      <c r="AP1006" s="26">
        <v>12</v>
      </c>
      <c r="AQ1006" s="26">
        <v>1</v>
      </c>
      <c r="AR1006" s="26">
        <v>84</v>
      </c>
      <c r="AS1006" s="29">
        <v>12</v>
      </c>
      <c r="AT1006" s="28" t="e">
        <f>Tabla_Estadisticas[[#This Row],[E2_Pts_Saque]]+Tabla_Estadisticas[[#This Row],[E2_Error_Saque]]/Tabla_Estadisticas[[#This Row],[E2_Total_Saques]]</f>
        <v>#DIV/0!</v>
      </c>
      <c r="AU1006" s="28" t="e">
        <f>Tabla_Estadisticas[[#This Row],[E2_Pts_Contraataque]]/Tabla_Estadisticas[[#This Row],[E2_Pts_Totales]]</f>
        <v>#DIV/0!</v>
      </c>
      <c r="AW1006" s="22">
        <v>1634</v>
      </c>
      <c r="AX1006" s="32">
        <v>41941</v>
      </c>
      <c r="AY1006" s="22">
        <f>_xlfn.XLOOKUP(Auxiliar!A1635,Equipos!$B$2:$B$24,Equipos!$A$2:$A$24,"error",0)</f>
        <v>15</v>
      </c>
      <c r="AZ1006" s="22">
        <f>_xlfn.XLOOKUP(Auxiliar!B1635,Equipos!$B$2:$B$24,Equipos!$A$2:$A$24,"error",0)</f>
        <v>17</v>
      </c>
      <c r="BA1006" s="22">
        <v>3</v>
      </c>
      <c r="BB1006" s="22">
        <v>0</v>
      </c>
    </row>
    <row r="1007" spans="1:54" x14ac:dyDescent="0.25">
      <c r="A1007" t="s">
        <v>71</v>
      </c>
      <c r="B1007" t="s">
        <v>82</v>
      </c>
      <c r="L1007" t="s">
        <v>69</v>
      </c>
      <c r="M1007" t="s">
        <v>44</v>
      </c>
      <c r="N1007" t="s">
        <v>121</v>
      </c>
      <c r="O1007" s="2">
        <v>0.57999999999999996</v>
      </c>
      <c r="P1007" s="2">
        <v>28</v>
      </c>
      <c r="Q1007" t="s">
        <v>69</v>
      </c>
      <c r="R1007" t="s">
        <v>69</v>
      </c>
      <c r="S1007">
        <v>1.8</v>
      </c>
      <c r="T1007">
        <v>9</v>
      </c>
      <c r="U1007">
        <v>18</v>
      </c>
      <c r="V1007">
        <v>34</v>
      </c>
      <c r="W1007" s="2">
        <v>0.44</v>
      </c>
      <c r="X1007" s="2">
        <v>21</v>
      </c>
      <c r="Y1007">
        <v>5</v>
      </c>
      <c r="Z1007">
        <v>7</v>
      </c>
      <c r="AA1007">
        <v>1.4</v>
      </c>
      <c r="AC1007" s="22">
        <v>1634</v>
      </c>
      <c r="AD1007" s="23">
        <v>15</v>
      </c>
      <c r="AE1007" s="23">
        <v>17</v>
      </c>
      <c r="AF1007" s="22">
        <v>55</v>
      </c>
      <c r="AG1007" s="22">
        <v>73</v>
      </c>
      <c r="AH1007" s="22">
        <v>6</v>
      </c>
      <c r="AI1007" s="22">
        <v>2.33</v>
      </c>
      <c r="AJ1007" s="22">
        <v>47</v>
      </c>
      <c r="AK1007" s="24">
        <v>5</v>
      </c>
      <c r="AL1007" s="24" t="e">
        <f>Tabla_Estadisticas[[#This Row],[E1_Pts_Saque]]+Tabla_Estadisticas[[#This Row],[E1_Error_Saque]]/Tabla_Estadisticas[[#This Row],[E1_Total_Saques]]</f>
        <v>#DIV/0!</v>
      </c>
      <c r="AM1007" s="24" t="e">
        <f>Tabla_Estadisticas[[#This Row],[E1_Pts_Contraataque]]/Tabla_Estadisticas[[#This Row],[E1_Total_Saques]]</f>
        <v>#DIV/0!</v>
      </c>
      <c r="AN1007" s="22">
        <v>41</v>
      </c>
      <c r="AO1007" s="22">
        <v>55</v>
      </c>
      <c r="AP1007" s="22">
        <v>8</v>
      </c>
      <c r="AQ1007" s="22">
        <v>0.67</v>
      </c>
      <c r="AR1007" s="22">
        <v>67</v>
      </c>
      <c r="AS1007" s="25">
        <v>10</v>
      </c>
      <c r="AT1007" s="24" t="e">
        <f>Tabla_Estadisticas[[#This Row],[E2_Pts_Saque]]+Tabla_Estadisticas[[#This Row],[E2_Error_Saque]]/Tabla_Estadisticas[[#This Row],[E2_Total_Saques]]</f>
        <v>#DIV/0!</v>
      </c>
      <c r="AU1007" s="24" t="e">
        <f>Tabla_Estadisticas[[#This Row],[E2_Pts_Contraataque]]/Tabla_Estadisticas[[#This Row],[E2_Pts_Totales]]</f>
        <v>#DIV/0!</v>
      </c>
      <c r="AW1007" s="30">
        <v>1635</v>
      </c>
      <c r="AX1007" s="31">
        <v>41941</v>
      </c>
      <c r="AY1007" s="30">
        <f>_xlfn.XLOOKUP(Auxiliar!A1636,Equipos!$B$2:$B$24,Equipos!$A$2:$A$24,"error",0)</f>
        <v>1</v>
      </c>
      <c r="AZ1007" s="30">
        <f>_xlfn.XLOOKUP(Auxiliar!B1636,Equipos!$B$2:$B$24,Equipos!$A$2:$A$24,"error",0)</f>
        <v>2</v>
      </c>
      <c r="BA1007" s="30">
        <v>2</v>
      </c>
      <c r="BB1007" s="30">
        <v>3</v>
      </c>
    </row>
    <row r="1008" spans="1:54" x14ac:dyDescent="0.25">
      <c r="A1008" t="s">
        <v>72</v>
      </c>
      <c r="B1008" t="s">
        <v>63</v>
      </c>
      <c r="L1008" t="s">
        <v>69</v>
      </c>
      <c r="M1008" t="s">
        <v>107</v>
      </c>
      <c r="N1008" t="s">
        <v>144</v>
      </c>
      <c r="O1008" s="2">
        <v>0.5</v>
      </c>
      <c r="P1008" s="2">
        <v>28</v>
      </c>
      <c r="Q1008" t="s">
        <v>77</v>
      </c>
      <c r="R1008" t="s">
        <v>79</v>
      </c>
      <c r="S1008">
        <v>1.6</v>
      </c>
      <c r="T1008">
        <v>9</v>
      </c>
      <c r="U1008">
        <v>26</v>
      </c>
      <c r="V1008">
        <v>40</v>
      </c>
      <c r="W1008" s="2">
        <v>0.48</v>
      </c>
      <c r="X1008" s="2">
        <v>23</v>
      </c>
      <c r="Y1008">
        <v>9</v>
      </c>
      <c r="Z1008">
        <v>13</v>
      </c>
      <c r="AA1008">
        <v>2.6</v>
      </c>
      <c r="AC1008" s="26">
        <v>1635</v>
      </c>
      <c r="AD1008" s="27">
        <v>1</v>
      </c>
      <c r="AE1008" s="27">
        <v>2</v>
      </c>
      <c r="AF1008" s="26">
        <v>79</v>
      </c>
      <c r="AG1008" s="26">
        <v>100</v>
      </c>
      <c r="AH1008" s="26">
        <v>17</v>
      </c>
      <c r="AI1008" s="26">
        <v>0.8</v>
      </c>
      <c r="AJ1008" s="26">
        <v>106</v>
      </c>
      <c r="AK1008" s="28">
        <v>5</v>
      </c>
      <c r="AL1008" s="28" t="e">
        <f>Tabla_Estadisticas[[#This Row],[E1_Pts_Saque]]+Tabla_Estadisticas[[#This Row],[E1_Error_Saque]]/Tabla_Estadisticas[[#This Row],[E1_Total_Saques]]</f>
        <v>#DIV/0!</v>
      </c>
      <c r="AM1008" s="28" t="e">
        <f>Tabla_Estadisticas[[#This Row],[E1_Pts_Contraataque]]/Tabla_Estadisticas[[#This Row],[E1_Total_Saques]]</f>
        <v>#DIV/0!</v>
      </c>
      <c r="AN1008" s="26">
        <v>91</v>
      </c>
      <c r="AO1008" s="26">
        <v>118</v>
      </c>
      <c r="AP1008" s="26">
        <v>12</v>
      </c>
      <c r="AQ1008" s="26">
        <v>1</v>
      </c>
      <c r="AR1008" s="26">
        <v>83</v>
      </c>
      <c r="AS1008" s="29">
        <v>4</v>
      </c>
      <c r="AT1008" s="28" t="e">
        <f>Tabla_Estadisticas[[#This Row],[E2_Pts_Saque]]+Tabla_Estadisticas[[#This Row],[E2_Error_Saque]]/Tabla_Estadisticas[[#This Row],[E2_Total_Saques]]</f>
        <v>#DIV/0!</v>
      </c>
      <c r="AU1008" s="28" t="e">
        <f>Tabla_Estadisticas[[#This Row],[E2_Pts_Contraataque]]/Tabla_Estadisticas[[#This Row],[E2_Pts_Totales]]</f>
        <v>#DIV/0!</v>
      </c>
      <c r="AW1008" s="22">
        <v>1636</v>
      </c>
      <c r="AX1008" s="32">
        <v>41941</v>
      </c>
      <c r="AY1008" s="22">
        <f>_xlfn.XLOOKUP(Auxiliar!A1637,Equipos!$B$2:$B$24,Equipos!$A$2:$A$24,"error",0)</f>
        <v>16</v>
      </c>
      <c r="AZ1008" s="22">
        <f>_xlfn.XLOOKUP(Auxiliar!B1637,Equipos!$B$2:$B$24,Equipos!$A$2:$A$24,"error",0)</f>
        <v>8</v>
      </c>
      <c r="BA1008" s="22">
        <v>0</v>
      </c>
      <c r="BB1008" s="22">
        <v>3</v>
      </c>
    </row>
    <row r="1009" spans="1:54" x14ac:dyDescent="0.25">
      <c r="A1009" t="s">
        <v>42</v>
      </c>
      <c r="B1009" t="s">
        <v>190</v>
      </c>
      <c r="L1009" t="s">
        <v>84</v>
      </c>
      <c r="M1009" t="s">
        <v>45</v>
      </c>
      <c r="N1009" t="s">
        <v>110</v>
      </c>
      <c r="O1009" s="2">
        <v>0.56000000000000005</v>
      </c>
      <c r="P1009" s="2">
        <v>9</v>
      </c>
      <c r="Q1009" t="s">
        <v>77</v>
      </c>
      <c r="R1009" t="s">
        <v>77</v>
      </c>
      <c r="S1009">
        <v>1.25</v>
      </c>
      <c r="T1009">
        <v>6</v>
      </c>
      <c r="U1009">
        <v>21</v>
      </c>
      <c r="V1009">
        <v>30</v>
      </c>
      <c r="W1009" s="2">
        <v>0.35</v>
      </c>
      <c r="X1009" s="2">
        <v>11</v>
      </c>
      <c r="Y1009">
        <v>13</v>
      </c>
      <c r="Z1009">
        <v>9</v>
      </c>
      <c r="AA1009">
        <v>2.25</v>
      </c>
      <c r="AC1009" s="22">
        <v>1636</v>
      </c>
      <c r="AD1009" s="23">
        <v>16</v>
      </c>
      <c r="AE1009" s="23">
        <v>8</v>
      </c>
      <c r="AF1009" s="22">
        <v>35</v>
      </c>
      <c r="AG1009" s="22">
        <v>56</v>
      </c>
      <c r="AH1009" s="22">
        <v>9</v>
      </c>
      <c r="AI1009" s="22">
        <v>1</v>
      </c>
      <c r="AJ1009" s="22">
        <v>57</v>
      </c>
      <c r="AK1009" s="24">
        <v>10</v>
      </c>
      <c r="AL1009" s="24" t="e">
        <f>Tabla_Estadisticas[[#This Row],[E1_Pts_Saque]]+Tabla_Estadisticas[[#This Row],[E1_Error_Saque]]/Tabla_Estadisticas[[#This Row],[E1_Total_Saques]]</f>
        <v>#DIV/0!</v>
      </c>
      <c r="AM1009" s="24" t="e">
        <f>Tabla_Estadisticas[[#This Row],[E1_Pts_Contraataque]]/Tabla_Estadisticas[[#This Row],[E1_Total_Saques]]</f>
        <v>#DIV/0!</v>
      </c>
      <c r="AN1009" s="22">
        <v>58</v>
      </c>
      <c r="AO1009" s="22">
        <v>73</v>
      </c>
      <c r="AP1009" s="22">
        <v>16</v>
      </c>
      <c r="AQ1009" s="22">
        <v>2.67</v>
      </c>
      <c r="AR1009" s="22">
        <v>47</v>
      </c>
      <c r="AS1009" s="25">
        <v>7</v>
      </c>
      <c r="AT1009" s="24" t="e">
        <f>Tabla_Estadisticas[[#This Row],[E2_Pts_Saque]]+Tabla_Estadisticas[[#This Row],[E2_Error_Saque]]/Tabla_Estadisticas[[#This Row],[E2_Total_Saques]]</f>
        <v>#DIV/0!</v>
      </c>
      <c r="AU1009" s="24" t="e">
        <f>Tabla_Estadisticas[[#This Row],[E2_Pts_Contraataque]]/Tabla_Estadisticas[[#This Row],[E2_Pts_Totales]]</f>
        <v>#DIV/0!</v>
      </c>
      <c r="AW1009" s="30">
        <v>1637</v>
      </c>
      <c r="AX1009" s="31">
        <v>41941</v>
      </c>
      <c r="AY1009" s="30">
        <f>_xlfn.XLOOKUP(Auxiliar!A1638,Equipos!$B$2:$B$24,Equipos!$A$2:$A$24,"error",0)</f>
        <v>14</v>
      </c>
      <c r="AZ1009" s="30">
        <f>_xlfn.XLOOKUP(Auxiliar!B1638,Equipos!$B$2:$B$24,Equipos!$A$2:$A$24,"error",0)</f>
        <v>13</v>
      </c>
      <c r="BA1009" s="30">
        <v>2</v>
      </c>
      <c r="BB1009" s="30">
        <v>3</v>
      </c>
    </row>
    <row r="1010" spans="1:54" x14ac:dyDescent="0.25">
      <c r="A1010" t="s">
        <v>81</v>
      </c>
      <c r="B1010" t="s">
        <v>101</v>
      </c>
      <c r="L1010" t="s">
        <v>77</v>
      </c>
      <c r="M1010" t="s">
        <v>75</v>
      </c>
      <c r="N1010" t="s">
        <v>142</v>
      </c>
      <c r="O1010" s="2">
        <v>0.43</v>
      </c>
      <c r="P1010" s="2">
        <v>17</v>
      </c>
      <c r="Q1010" t="s">
        <v>49</v>
      </c>
      <c r="R1010" t="s">
        <v>117</v>
      </c>
      <c r="S1010">
        <v>3.25</v>
      </c>
      <c r="T1010">
        <v>5</v>
      </c>
      <c r="U1010">
        <v>18</v>
      </c>
      <c r="V1010">
        <v>48</v>
      </c>
      <c r="W1010" s="2">
        <v>0.56999999999999995</v>
      </c>
      <c r="X1010" s="2">
        <v>21</v>
      </c>
      <c r="Y1010">
        <v>10</v>
      </c>
      <c r="Z1010">
        <v>5</v>
      </c>
      <c r="AA1010">
        <v>1.25</v>
      </c>
      <c r="AC1010" s="26">
        <v>1637</v>
      </c>
      <c r="AD1010" s="27">
        <v>14</v>
      </c>
      <c r="AE1010" s="27">
        <v>13</v>
      </c>
      <c r="AF1010" s="26">
        <v>73</v>
      </c>
      <c r="AG1010" s="26">
        <v>94</v>
      </c>
      <c r="AH1010" s="26">
        <v>24</v>
      </c>
      <c r="AI1010" s="26">
        <v>1.2</v>
      </c>
      <c r="AJ1010" s="26">
        <v>93</v>
      </c>
      <c r="AK1010" s="28">
        <v>13</v>
      </c>
      <c r="AL1010" s="28" t="e">
        <f>Tabla_Estadisticas[[#This Row],[E1_Pts_Saque]]+Tabla_Estadisticas[[#This Row],[E1_Error_Saque]]/Tabla_Estadisticas[[#This Row],[E1_Total_Saques]]</f>
        <v>#DIV/0!</v>
      </c>
      <c r="AM1010" s="28" t="e">
        <f>Tabla_Estadisticas[[#This Row],[E1_Pts_Contraataque]]/Tabla_Estadisticas[[#This Row],[E1_Total_Saques]]</f>
        <v>#DIV/0!</v>
      </c>
      <c r="AN1010" s="26">
        <v>79</v>
      </c>
      <c r="AO1010" s="26">
        <v>110</v>
      </c>
      <c r="AP1010" s="26">
        <v>17</v>
      </c>
      <c r="AQ1010" s="26">
        <v>1.6</v>
      </c>
      <c r="AR1010" s="26">
        <v>70</v>
      </c>
      <c r="AS1010" s="29">
        <v>9</v>
      </c>
      <c r="AT1010" s="28" t="e">
        <f>Tabla_Estadisticas[[#This Row],[E2_Pts_Saque]]+Tabla_Estadisticas[[#This Row],[E2_Error_Saque]]/Tabla_Estadisticas[[#This Row],[E2_Total_Saques]]</f>
        <v>#DIV/0!</v>
      </c>
      <c r="AU1010" s="28" t="e">
        <f>Tabla_Estadisticas[[#This Row],[E2_Pts_Contraataque]]/Tabla_Estadisticas[[#This Row],[E2_Pts_Totales]]</f>
        <v>#DIV/0!</v>
      </c>
      <c r="AW1010" s="22">
        <v>1638</v>
      </c>
      <c r="AX1010" s="32">
        <v>41941</v>
      </c>
      <c r="AY1010" s="22">
        <f>_xlfn.XLOOKUP(Auxiliar!A1639,Equipos!$B$2:$B$24,Equipos!$A$2:$A$24,"error",0)</f>
        <v>20</v>
      </c>
      <c r="AZ1010" s="22">
        <f>_xlfn.XLOOKUP(Auxiliar!B1639,Equipos!$B$2:$B$24,Equipos!$A$2:$A$24,"error",0)</f>
        <v>12</v>
      </c>
      <c r="BA1010" s="22">
        <v>3</v>
      </c>
      <c r="BB1010" s="22">
        <v>2</v>
      </c>
    </row>
    <row r="1011" spans="1:54" x14ac:dyDescent="0.25">
      <c r="A1011" t="s">
        <v>208</v>
      </c>
      <c r="B1011" t="s">
        <v>54</v>
      </c>
      <c r="L1011" t="s">
        <v>47</v>
      </c>
      <c r="M1011" t="s">
        <v>141</v>
      </c>
      <c r="N1011" t="s">
        <v>89</v>
      </c>
      <c r="O1011" s="2">
        <v>0.46</v>
      </c>
      <c r="P1011" s="2">
        <v>16</v>
      </c>
      <c r="Q1011" t="s">
        <v>58</v>
      </c>
      <c r="R1011" t="s">
        <v>60</v>
      </c>
      <c r="S1011">
        <v>0.33</v>
      </c>
      <c r="T1011">
        <v>6</v>
      </c>
      <c r="U1011">
        <v>16</v>
      </c>
      <c r="V1011">
        <v>21</v>
      </c>
      <c r="W1011" s="2">
        <v>0.38</v>
      </c>
      <c r="X1011" s="2">
        <v>3</v>
      </c>
      <c r="Y1011">
        <v>5</v>
      </c>
      <c r="Z1011">
        <v>6</v>
      </c>
      <c r="AA1011">
        <v>2</v>
      </c>
      <c r="AC1011" s="22">
        <v>1638</v>
      </c>
      <c r="AD1011" s="23">
        <v>20</v>
      </c>
      <c r="AE1011" s="23">
        <v>12</v>
      </c>
      <c r="AF1011" s="22">
        <v>72</v>
      </c>
      <c r="AG1011" s="22">
        <v>100</v>
      </c>
      <c r="AH1011" s="22">
        <v>14</v>
      </c>
      <c r="AI1011" s="22">
        <v>0.6</v>
      </c>
      <c r="AJ1011" s="22">
        <v>93</v>
      </c>
      <c r="AK1011" s="24">
        <v>14</v>
      </c>
      <c r="AL1011" s="24" t="e">
        <f>Tabla_Estadisticas[[#This Row],[E1_Pts_Saque]]+Tabla_Estadisticas[[#This Row],[E1_Error_Saque]]/Tabla_Estadisticas[[#This Row],[E1_Total_Saques]]</f>
        <v>#DIV/0!</v>
      </c>
      <c r="AM1011" s="24" t="e">
        <f>Tabla_Estadisticas[[#This Row],[E1_Pts_Contraataque]]/Tabla_Estadisticas[[#This Row],[E1_Total_Saques]]</f>
        <v>#DIV/0!</v>
      </c>
      <c r="AN1011" s="22">
        <v>77</v>
      </c>
      <c r="AO1011" s="22">
        <v>106</v>
      </c>
      <c r="AP1011" s="22">
        <v>13</v>
      </c>
      <c r="AQ1011" s="22">
        <v>1.4</v>
      </c>
      <c r="AR1011" s="22">
        <v>86</v>
      </c>
      <c r="AS1011" s="25">
        <v>9</v>
      </c>
      <c r="AT1011" s="24" t="e">
        <f>Tabla_Estadisticas[[#This Row],[E2_Pts_Saque]]+Tabla_Estadisticas[[#This Row],[E2_Error_Saque]]/Tabla_Estadisticas[[#This Row],[E2_Total_Saques]]</f>
        <v>#DIV/0!</v>
      </c>
      <c r="AU1011" s="24" t="e">
        <f>Tabla_Estadisticas[[#This Row],[E2_Pts_Contraataque]]/Tabla_Estadisticas[[#This Row],[E2_Pts_Totales]]</f>
        <v>#DIV/0!</v>
      </c>
      <c r="AW1011" s="30">
        <v>1639</v>
      </c>
      <c r="AX1011" s="31">
        <v>41941</v>
      </c>
      <c r="AY1011" s="30">
        <f>_xlfn.XLOOKUP(Auxiliar!A1640,Equipos!$B$2:$B$24,Equipos!$A$2:$A$24,"error",0)</f>
        <v>18</v>
      </c>
      <c r="AZ1011" s="30">
        <f>_xlfn.XLOOKUP(Auxiliar!B1640,Equipos!$B$2:$B$24,Equipos!$A$2:$A$24,"error",0)</f>
        <v>5</v>
      </c>
      <c r="BA1011" s="30">
        <v>3</v>
      </c>
      <c r="BB1011" s="30">
        <v>1</v>
      </c>
    </row>
    <row r="1012" spans="1:54" x14ac:dyDescent="0.25">
      <c r="A1012" t="s">
        <v>207</v>
      </c>
      <c r="B1012" t="s">
        <v>177</v>
      </c>
      <c r="L1012" t="s">
        <v>50</v>
      </c>
      <c r="M1012" t="s">
        <v>114</v>
      </c>
      <c r="N1012" t="s">
        <v>59</v>
      </c>
      <c r="O1012" s="2">
        <v>0.64</v>
      </c>
      <c r="P1012" s="2">
        <v>24</v>
      </c>
      <c r="Q1012" t="s">
        <v>79</v>
      </c>
      <c r="R1012" t="s">
        <v>58</v>
      </c>
      <c r="S1012">
        <v>1</v>
      </c>
      <c r="T1012">
        <v>3</v>
      </c>
      <c r="U1012">
        <v>12</v>
      </c>
      <c r="V1012">
        <v>41</v>
      </c>
      <c r="W1012" s="2">
        <v>0.6</v>
      </c>
      <c r="X1012" s="2">
        <v>21</v>
      </c>
      <c r="Y1012">
        <v>7</v>
      </c>
      <c r="Z1012">
        <v>14</v>
      </c>
      <c r="AA1012">
        <v>3.5</v>
      </c>
      <c r="AC1012" s="26">
        <v>1639</v>
      </c>
      <c r="AD1012" s="27">
        <v>18</v>
      </c>
      <c r="AE1012" s="27">
        <v>5</v>
      </c>
      <c r="AF1012" s="26">
        <v>69</v>
      </c>
      <c r="AG1012" s="26">
        <v>92</v>
      </c>
      <c r="AH1012" s="26">
        <v>11</v>
      </c>
      <c r="AI1012" s="26">
        <v>2.25</v>
      </c>
      <c r="AJ1012" s="26">
        <v>67</v>
      </c>
      <c r="AK1012" s="28">
        <v>8</v>
      </c>
      <c r="AL1012" s="28" t="e">
        <f>Tabla_Estadisticas[[#This Row],[E1_Pts_Saque]]+Tabla_Estadisticas[[#This Row],[E1_Error_Saque]]/Tabla_Estadisticas[[#This Row],[E1_Total_Saques]]</f>
        <v>#DIV/0!</v>
      </c>
      <c r="AM1012" s="28" t="e">
        <f>Tabla_Estadisticas[[#This Row],[E1_Pts_Contraataque]]/Tabla_Estadisticas[[#This Row],[E1_Total_Saques]]</f>
        <v>#DIV/0!</v>
      </c>
      <c r="AN1012" s="26">
        <v>63</v>
      </c>
      <c r="AO1012" s="26">
        <v>79</v>
      </c>
      <c r="AP1012" s="26">
        <v>12</v>
      </c>
      <c r="AQ1012" s="26">
        <v>1.5</v>
      </c>
      <c r="AR1012" s="26">
        <v>81</v>
      </c>
      <c r="AS1012" s="29">
        <v>11</v>
      </c>
      <c r="AT1012" s="28" t="e">
        <f>Tabla_Estadisticas[[#This Row],[E2_Pts_Saque]]+Tabla_Estadisticas[[#This Row],[E2_Error_Saque]]/Tabla_Estadisticas[[#This Row],[E2_Total_Saques]]</f>
        <v>#DIV/0!</v>
      </c>
      <c r="AU1012" s="28" t="e">
        <f>Tabla_Estadisticas[[#This Row],[E2_Pts_Contraataque]]/Tabla_Estadisticas[[#This Row],[E2_Pts_Totales]]</f>
        <v>#DIV/0!</v>
      </c>
      <c r="AW1012" s="22">
        <v>1640</v>
      </c>
      <c r="AX1012" s="32">
        <v>41941</v>
      </c>
      <c r="AY1012" s="22">
        <f>_xlfn.XLOOKUP(Auxiliar!A1641,Equipos!$B$2:$B$24,Equipos!$A$2:$A$24,"error",0)</f>
        <v>21</v>
      </c>
      <c r="AZ1012" s="22">
        <f>_xlfn.XLOOKUP(Auxiliar!B1641,Equipos!$B$2:$B$24,Equipos!$A$2:$A$24,"error",0)</f>
        <v>7</v>
      </c>
      <c r="BA1012" s="22">
        <v>1</v>
      </c>
      <c r="BB1012" s="22">
        <v>3</v>
      </c>
    </row>
    <row r="1013" spans="1:54" x14ac:dyDescent="0.25">
      <c r="A1013" t="s">
        <v>207</v>
      </c>
      <c r="B1013" t="s">
        <v>92</v>
      </c>
      <c r="L1013" t="s">
        <v>98</v>
      </c>
      <c r="M1013" t="s">
        <v>51</v>
      </c>
      <c r="N1013" t="s">
        <v>122</v>
      </c>
      <c r="O1013" s="2">
        <v>0.45</v>
      </c>
      <c r="P1013" s="2">
        <v>10</v>
      </c>
      <c r="Q1013" t="s">
        <v>77</v>
      </c>
      <c r="R1013" t="s">
        <v>68</v>
      </c>
      <c r="S1013">
        <v>1</v>
      </c>
      <c r="T1013">
        <v>8</v>
      </c>
      <c r="U1013">
        <v>6</v>
      </c>
      <c r="V1013">
        <v>24</v>
      </c>
      <c r="W1013" s="2">
        <v>0.55000000000000004</v>
      </c>
      <c r="X1013" s="2">
        <v>13</v>
      </c>
      <c r="Y1013">
        <v>7</v>
      </c>
      <c r="Z1013">
        <v>8</v>
      </c>
      <c r="AA1013">
        <v>2.67</v>
      </c>
      <c r="AC1013" s="22">
        <v>1640</v>
      </c>
      <c r="AD1013" s="23">
        <v>21</v>
      </c>
      <c r="AE1013" s="23">
        <v>7</v>
      </c>
      <c r="AF1013" s="22">
        <v>64</v>
      </c>
      <c r="AG1013" s="22">
        <v>87</v>
      </c>
      <c r="AH1013" s="22">
        <v>15</v>
      </c>
      <c r="AI1013" s="22">
        <v>1</v>
      </c>
      <c r="AJ1013" s="22">
        <v>84</v>
      </c>
      <c r="AK1013" s="24">
        <v>9</v>
      </c>
      <c r="AL1013" s="24" t="e">
        <f>Tabla_Estadisticas[[#This Row],[E1_Pts_Saque]]+Tabla_Estadisticas[[#This Row],[E1_Error_Saque]]/Tabla_Estadisticas[[#This Row],[E1_Total_Saques]]</f>
        <v>#DIV/0!</v>
      </c>
      <c r="AM1013" s="24" t="e">
        <f>Tabla_Estadisticas[[#This Row],[E1_Pts_Contraataque]]/Tabla_Estadisticas[[#This Row],[E1_Total_Saques]]</f>
        <v>#DIV/0!</v>
      </c>
      <c r="AN1013" s="22">
        <v>68</v>
      </c>
      <c r="AO1013" s="22">
        <v>97</v>
      </c>
      <c r="AP1013" s="22">
        <v>11</v>
      </c>
      <c r="AQ1013" s="22">
        <v>1.5</v>
      </c>
      <c r="AR1013" s="22">
        <v>70</v>
      </c>
      <c r="AS1013" s="25">
        <v>5</v>
      </c>
      <c r="AT1013" s="24" t="e">
        <f>Tabla_Estadisticas[[#This Row],[E2_Pts_Saque]]+Tabla_Estadisticas[[#This Row],[E2_Error_Saque]]/Tabla_Estadisticas[[#This Row],[E2_Total_Saques]]</f>
        <v>#DIV/0!</v>
      </c>
      <c r="AU1013" s="24" t="e">
        <f>Tabla_Estadisticas[[#This Row],[E2_Pts_Contraataque]]/Tabla_Estadisticas[[#This Row],[E2_Pts_Totales]]</f>
        <v>#DIV/0!</v>
      </c>
      <c r="AW1013" s="30">
        <v>1641</v>
      </c>
      <c r="AX1013" s="31">
        <v>41951</v>
      </c>
      <c r="AY1013" s="30">
        <f>_xlfn.XLOOKUP(Auxiliar!A1642,Equipos!$B$2:$B$24,Equipos!$A$2:$A$24,"error",0)</f>
        <v>17</v>
      </c>
      <c r="AZ1013" s="30">
        <f>_xlfn.XLOOKUP(Auxiliar!B1642,Equipos!$B$2:$B$24,Equipos!$A$2:$A$24,"error",0)</f>
        <v>21</v>
      </c>
      <c r="BA1013" s="30">
        <v>3</v>
      </c>
      <c r="BB1013" s="30">
        <v>1</v>
      </c>
    </row>
    <row r="1014" spans="1:54" x14ac:dyDescent="0.25">
      <c r="A1014" t="s">
        <v>177</v>
      </c>
      <c r="B1014" t="s">
        <v>208</v>
      </c>
      <c r="L1014" t="s">
        <v>68</v>
      </c>
      <c r="M1014" t="s">
        <v>49</v>
      </c>
      <c r="N1014" t="s">
        <v>110</v>
      </c>
      <c r="O1014" s="2">
        <v>0.6</v>
      </c>
      <c r="P1014" s="2">
        <v>19</v>
      </c>
      <c r="Q1014" t="s">
        <v>47</v>
      </c>
      <c r="R1014" t="s">
        <v>49</v>
      </c>
      <c r="S1014">
        <v>3.33</v>
      </c>
      <c r="T1014">
        <v>2</v>
      </c>
      <c r="U1014">
        <v>13</v>
      </c>
      <c r="V1014">
        <v>28</v>
      </c>
      <c r="W1014" s="2">
        <v>0.43</v>
      </c>
      <c r="X1014" s="2">
        <v>14</v>
      </c>
      <c r="Y1014">
        <v>6</v>
      </c>
      <c r="Z1014">
        <v>4</v>
      </c>
      <c r="AA1014">
        <v>1.33</v>
      </c>
      <c r="AC1014" s="26">
        <v>1641</v>
      </c>
      <c r="AD1014" s="27">
        <v>17</v>
      </c>
      <c r="AE1014" s="27">
        <v>21</v>
      </c>
      <c r="AF1014" s="26">
        <v>60</v>
      </c>
      <c r="AG1014" s="26">
        <v>88</v>
      </c>
      <c r="AH1014" s="26">
        <v>10</v>
      </c>
      <c r="AI1014" s="26">
        <v>1.75</v>
      </c>
      <c r="AJ1014" s="26">
        <v>75</v>
      </c>
      <c r="AK1014" s="28">
        <v>8</v>
      </c>
      <c r="AL1014" s="28" t="e">
        <f>Tabla_Estadisticas[[#This Row],[E1_Pts_Saque]]+Tabla_Estadisticas[[#This Row],[E1_Error_Saque]]/Tabla_Estadisticas[[#This Row],[E1_Total_Saques]]</f>
        <v>#DIV/0!</v>
      </c>
      <c r="AM1014" s="28" t="e">
        <f>Tabla_Estadisticas[[#This Row],[E1_Pts_Contraataque]]/Tabla_Estadisticas[[#This Row],[E1_Total_Saques]]</f>
        <v>#DIV/0!</v>
      </c>
      <c r="AN1014" s="26">
        <v>67</v>
      </c>
      <c r="AO1014" s="26">
        <v>88</v>
      </c>
      <c r="AP1014" s="26">
        <v>13</v>
      </c>
      <c r="AQ1014" s="26">
        <v>1.5</v>
      </c>
      <c r="AR1014" s="26">
        <v>78</v>
      </c>
      <c r="AS1014" s="29">
        <v>11</v>
      </c>
      <c r="AT1014" s="28" t="e">
        <f>Tabla_Estadisticas[[#This Row],[E2_Pts_Saque]]+Tabla_Estadisticas[[#This Row],[E2_Error_Saque]]/Tabla_Estadisticas[[#This Row],[E2_Total_Saques]]</f>
        <v>#DIV/0!</v>
      </c>
      <c r="AU1014" s="28" t="e">
        <f>Tabla_Estadisticas[[#This Row],[E2_Pts_Contraataque]]/Tabla_Estadisticas[[#This Row],[E2_Pts_Totales]]</f>
        <v>#DIV/0!</v>
      </c>
      <c r="AW1014" s="22">
        <v>1642</v>
      </c>
      <c r="AX1014" s="32">
        <v>41950</v>
      </c>
      <c r="AY1014" s="22">
        <f>_xlfn.XLOOKUP(Auxiliar!A1643,Equipos!$B$2:$B$24,Equipos!$A$2:$A$24,"error",0)</f>
        <v>5</v>
      </c>
      <c r="AZ1014" s="22">
        <f>_xlfn.XLOOKUP(Auxiliar!B1643,Equipos!$B$2:$B$24,Equipos!$A$2:$A$24,"error",0)</f>
        <v>7</v>
      </c>
      <c r="BA1014" s="22">
        <v>1</v>
      </c>
      <c r="BB1014" s="22">
        <v>3</v>
      </c>
    </row>
    <row r="1015" spans="1:54" x14ac:dyDescent="0.25">
      <c r="A1015" t="s">
        <v>54</v>
      </c>
      <c r="B1015" t="s">
        <v>81</v>
      </c>
      <c r="L1015" t="s">
        <v>50</v>
      </c>
      <c r="M1015" t="s">
        <v>141</v>
      </c>
      <c r="N1015" t="s">
        <v>110</v>
      </c>
      <c r="O1015" s="2">
        <v>0.37</v>
      </c>
      <c r="P1015" s="2">
        <v>24</v>
      </c>
      <c r="Q1015" t="s">
        <v>79</v>
      </c>
      <c r="R1015" t="s">
        <v>77</v>
      </c>
      <c r="S1015">
        <v>1</v>
      </c>
      <c r="T1015">
        <v>6</v>
      </c>
      <c r="U1015">
        <v>16</v>
      </c>
      <c r="V1015">
        <v>33</v>
      </c>
      <c r="W1015" s="2">
        <v>0.41</v>
      </c>
      <c r="X1015" s="2">
        <v>23</v>
      </c>
      <c r="Y1015">
        <v>9</v>
      </c>
      <c r="Z1015">
        <v>14</v>
      </c>
      <c r="AA1015">
        <v>2.8</v>
      </c>
      <c r="AC1015" s="22">
        <v>1642</v>
      </c>
      <c r="AD1015" s="23">
        <v>5</v>
      </c>
      <c r="AE1015" s="23">
        <v>7</v>
      </c>
      <c r="AF1015" s="22">
        <v>59</v>
      </c>
      <c r="AG1015" s="22">
        <v>81</v>
      </c>
      <c r="AH1015" s="22">
        <v>15</v>
      </c>
      <c r="AI1015" s="22">
        <v>1</v>
      </c>
      <c r="AJ1015" s="22">
        <v>82</v>
      </c>
      <c r="AK1015" s="24">
        <v>10</v>
      </c>
      <c r="AL1015" s="24" t="e">
        <f>Tabla_Estadisticas[[#This Row],[E1_Pts_Saque]]+Tabla_Estadisticas[[#This Row],[E1_Error_Saque]]/Tabla_Estadisticas[[#This Row],[E1_Total_Saques]]</f>
        <v>#DIV/0!</v>
      </c>
      <c r="AM1015" s="24" t="e">
        <f>Tabla_Estadisticas[[#This Row],[E1_Pts_Contraataque]]/Tabla_Estadisticas[[#This Row],[E1_Total_Saques]]</f>
        <v>#DIV/0!</v>
      </c>
      <c r="AN1015" s="22">
        <v>69</v>
      </c>
      <c r="AO1015" s="22">
        <v>94</v>
      </c>
      <c r="AP1015" s="22">
        <v>12</v>
      </c>
      <c r="AQ1015" s="22">
        <v>0.5</v>
      </c>
      <c r="AR1015" s="22">
        <v>66</v>
      </c>
      <c r="AS1015" s="25">
        <v>8</v>
      </c>
      <c r="AT1015" s="24" t="e">
        <f>Tabla_Estadisticas[[#This Row],[E2_Pts_Saque]]+Tabla_Estadisticas[[#This Row],[E2_Error_Saque]]/Tabla_Estadisticas[[#This Row],[E2_Total_Saques]]</f>
        <v>#DIV/0!</v>
      </c>
      <c r="AU1015" s="24" t="e">
        <f>Tabla_Estadisticas[[#This Row],[E2_Pts_Contraataque]]/Tabla_Estadisticas[[#This Row],[E2_Pts_Totales]]</f>
        <v>#DIV/0!</v>
      </c>
      <c r="AW1015" s="30">
        <v>1643</v>
      </c>
      <c r="AX1015" s="31">
        <v>41951</v>
      </c>
      <c r="AY1015" s="30">
        <f>_xlfn.XLOOKUP(Auxiliar!A1644,Equipos!$B$2:$B$24,Equipos!$A$2:$A$24,"error",0)</f>
        <v>12</v>
      </c>
      <c r="AZ1015" s="30">
        <f>_xlfn.XLOOKUP(Auxiliar!B1644,Equipos!$B$2:$B$24,Equipos!$A$2:$A$24,"error",0)</f>
        <v>18</v>
      </c>
      <c r="BA1015" s="30">
        <v>2</v>
      </c>
      <c r="BB1015" s="30">
        <v>3</v>
      </c>
    </row>
    <row r="1016" spans="1:54" x14ac:dyDescent="0.25">
      <c r="A1016" t="s">
        <v>101</v>
      </c>
      <c r="B1016" t="s">
        <v>42</v>
      </c>
      <c r="L1016" t="s">
        <v>60</v>
      </c>
      <c r="M1016" t="s">
        <v>136</v>
      </c>
      <c r="N1016" t="s">
        <v>61</v>
      </c>
      <c r="O1016" s="2">
        <v>0.51</v>
      </c>
      <c r="P1016" s="2">
        <v>19</v>
      </c>
      <c r="Q1016" t="s">
        <v>69</v>
      </c>
      <c r="R1016" t="s">
        <v>45</v>
      </c>
      <c r="S1016">
        <v>2.2000000000000002</v>
      </c>
      <c r="T1016">
        <v>6</v>
      </c>
      <c r="U1016">
        <v>25</v>
      </c>
      <c r="V1016">
        <v>49</v>
      </c>
      <c r="W1016" s="2">
        <v>0.56000000000000005</v>
      </c>
      <c r="X1016" s="2">
        <v>26</v>
      </c>
      <c r="Y1016">
        <v>8</v>
      </c>
      <c r="Z1016">
        <v>10</v>
      </c>
      <c r="AA1016">
        <v>2</v>
      </c>
      <c r="AC1016" s="26">
        <v>1643</v>
      </c>
      <c r="AD1016" s="27">
        <v>12</v>
      </c>
      <c r="AE1016" s="27">
        <v>18</v>
      </c>
      <c r="AF1016" s="26">
        <v>75</v>
      </c>
      <c r="AG1016" s="26">
        <v>101</v>
      </c>
      <c r="AH1016" s="26">
        <v>13</v>
      </c>
      <c r="AI1016" s="26">
        <v>1.2</v>
      </c>
      <c r="AJ1016" s="26">
        <v>94</v>
      </c>
      <c r="AK1016" s="28">
        <v>11</v>
      </c>
      <c r="AL1016" s="28" t="e">
        <f>Tabla_Estadisticas[[#This Row],[E1_Pts_Saque]]+Tabla_Estadisticas[[#This Row],[E1_Error_Saque]]/Tabla_Estadisticas[[#This Row],[E1_Total_Saques]]</f>
        <v>#DIV/0!</v>
      </c>
      <c r="AM1016" s="28" t="e">
        <f>Tabla_Estadisticas[[#This Row],[E1_Pts_Contraataque]]/Tabla_Estadisticas[[#This Row],[E1_Total_Saques]]</f>
        <v>#DIV/0!</v>
      </c>
      <c r="AN1016" s="26">
        <v>84</v>
      </c>
      <c r="AO1016" s="26">
        <v>110</v>
      </c>
      <c r="AP1016" s="26">
        <v>16</v>
      </c>
      <c r="AQ1016" s="26">
        <v>1.2</v>
      </c>
      <c r="AR1016" s="26">
        <v>88</v>
      </c>
      <c r="AS1016" s="29">
        <v>10</v>
      </c>
      <c r="AT1016" s="28" t="e">
        <f>Tabla_Estadisticas[[#This Row],[E2_Pts_Saque]]+Tabla_Estadisticas[[#This Row],[E2_Error_Saque]]/Tabla_Estadisticas[[#This Row],[E2_Total_Saques]]</f>
        <v>#DIV/0!</v>
      </c>
      <c r="AU1016" s="28" t="e">
        <f>Tabla_Estadisticas[[#This Row],[E2_Pts_Contraataque]]/Tabla_Estadisticas[[#This Row],[E2_Pts_Totales]]</f>
        <v>#DIV/0!</v>
      </c>
      <c r="AW1016" s="22">
        <v>1644</v>
      </c>
      <c r="AX1016" s="32">
        <v>41951</v>
      </c>
      <c r="AY1016" s="22">
        <f>_xlfn.XLOOKUP(Auxiliar!A1645,Equipos!$B$2:$B$24,Equipos!$A$2:$A$24,"error",0)</f>
        <v>13</v>
      </c>
      <c r="AZ1016" s="22">
        <f>_xlfn.XLOOKUP(Auxiliar!B1645,Equipos!$B$2:$B$24,Equipos!$A$2:$A$24,"error",0)</f>
        <v>20</v>
      </c>
      <c r="BA1016" s="22">
        <v>3</v>
      </c>
      <c r="BB1016" s="22">
        <v>1</v>
      </c>
    </row>
    <row r="1017" spans="1:54" x14ac:dyDescent="0.25">
      <c r="A1017" t="s">
        <v>190</v>
      </c>
      <c r="B1017" t="s">
        <v>72</v>
      </c>
      <c r="L1017" t="s">
        <v>50</v>
      </c>
      <c r="M1017" t="s">
        <v>114</v>
      </c>
      <c r="N1017" t="s">
        <v>89</v>
      </c>
      <c r="O1017" s="2">
        <v>0.45</v>
      </c>
      <c r="P1017" s="2">
        <v>12</v>
      </c>
      <c r="Q1017" t="s">
        <v>50</v>
      </c>
      <c r="R1017" t="s">
        <v>77</v>
      </c>
      <c r="S1017">
        <v>1.67</v>
      </c>
      <c r="T1017">
        <v>8</v>
      </c>
      <c r="U1017">
        <v>12</v>
      </c>
      <c r="V1017">
        <v>16</v>
      </c>
      <c r="W1017" s="2">
        <v>0.32</v>
      </c>
      <c r="X1017" s="2">
        <v>7</v>
      </c>
      <c r="Y1017">
        <v>5</v>
      </c>
      <c r="Z1017">
        <v>10</v>
      </c>
      <c r="AA1017">
        <v>3.33</v>
      </c>
      <c r="AC1017" s="22">
        <v>1644</v>
      </c>
      <c r="AD1017" s="23">
        <v>13</v>
      </c>
      <c r="AE1017" s="23">
        <v>20</v>
      </c>
      <c r="AF1017" s="22">
        <v>67</v>
      </c>
      <c r="AG1017" s="22">
        <v>92</v>
      </c>
      <c r="AH1017" s="22">
        <v>25</v>
      </c>
      <c r="AI1017" s="22">
        <v>1.75</v>
      </c>
      <c r="AJ1017" s="22">
        <v>66</v>
      </c>
      <c r="AK1017" s="24">
        <v>7</v>
      </c>
      <c r="AL1017" s="24" t="e">
        <f>Tabla_Estadisticas[[#This Row],[E1_Pts_Saque]]+Tabla_Estadisticas[[#This Row],[E1_Error_Saque]]/Tabla_Estadisticas[[#This Row],[E1_Total_Saques]]</f>
        <v>#DIV/0!</v>
      </c>
      <c r="AM1017" s="24" t="e">
        <f>Tabla_Estadisticas[[#This Row],[E1_Pts_Contraataque]]/Tabla_Estadisticas[[#This Row],[E1_Total_Saques]]</f>
        <v>#DIV/0!</v>
      </c>
      <c r="AN1017" s="22">
        <v>50</v>
      </c>
      <c r="AO1017" s="22">
        <v>84</v>
      </c>
      <c r="AP1017" s="22">
        <v>18</v>
      </c>
      <c r="AQ1017" s="22">
        <v>1.25</v>
      </c>
      <c r="AR1017" s="22">
        <v>67</v>
      </c>
      <c r="AS1017" s="25">
        <v>17</v>
      </c>
      <c r="AT1017" s="24" t="e">
        <f>Tabla_Estadisticas[[#This Row],[E2_Pts_Saque]]+Tabla_Estadisticas[[#This Row],[E2_Error_Saque]]/Tabla_Estadisticas[[#This Row],[E2_Total_Saques]]</f>
        <v>#DIV/0!</v>
      </c>
      <c r="AU1017" s="24" t="e">
        <f>Tabla_Estadisticas[[#This Row],[E2_Pts_Contraataque]]/Tabla_Estadisticas[[#This Row],[E2_Pts_Totales]]</f>
        <v>#DIV/0!</v>
      </c>
      <c r="AW1017" s="30">
        <v>1645</v>
      </c>
      <c r="AX1017" s="31">
        <v>41952</v>
      </c>
      <c r="AY1017" s="30">
        <f>_xlfn.XLOOKUP(Auxiliar!A1646,Equipos!$B$2:$B$24,Equipos!$A$2:$A$24,"error",0)</f>
        <v>14</v>
      </c>
      <c r="AZ1017" s="30">
        <f>_xlfn.XLOOKUP(Auxiliar!B1646,Equipos!$B$2:$B$24,Equipos!$A$2:$A$24,"error",0)</f>
        <v>8</v>
      </c>
      <c r="BA1017" s="30">
        <v>1</v>
      </c>
      <c r="BB1017" s="30">
        <v>3</v>
      </c>
    </row>
    <row r="1018" spans="1:54" x14ac:dyDescent="0.25">
      <c r="A1018" t="s">
        <v>63</v>
      </c>
      <c r="B1018" t="s">
        <v>71</v>
      </c>
      <c r="L1018" t="s">
        <v>58</v>
      </c>
      <c r="M1018" t="s">
        <v>141</v>
      </c>
      <c r="N1018" t="s">
        <v>75</v>
      </c>
      <c r="O1018" s="2">
        <v>0.43</v>
      </c>
      <c r="P1018" s="2">
        <v>12</v>
      </c>
      <c r="Q1018" t="s">
        <v>50</v>
      </c>
      <c r="R1018" t="s">
        <v>47</v>
      </c>
      <c r="S1018">
        <v>2</v>
      </c>
      <c r="T1018">
        <v>4</v>
      </c>
      <c r="U1018">
        <v>21</v>
      </c>
      <c r="V1018">
        <v>38</v>
      </c>
      <c r="W1018" s="2">
        <v>0.56999999999999995</v>
      </c>
      <c r="X1018" s="2">
        <v>9</v>
      </c>
      <c r="Y1018">
        <v>6</v>
      </c>
      <c r="Z1018">
        <v>3</v>
      </c>
      <c r="AA1018">
        <v>1</v>
      </c>
      <c r="AC1018" s="26">
        <v>1645</v>
      </c>
      <c r="AD1018" s="27">
        <v>14</v>
      </c>
      <c r="AE1018" s="27">
        <v>8</v>
      </c>
      <c r="AF1018" s="26">
        <v>65</v>
      </c>
      <c r="AG1018" s="26">
        <v>98</v>
      </c>
      <c r="AH1018" s="26">
        <v>21</v>
      </c>
      <c r="AI1018" s="26">
        <v>1.5</v>
      </c>
      <c r="AJ1018" s="26">
        <v>79</v>
      </c>
      <c r="AK1018" s="28">
        <v>7</v>
      </c>
      <c r="AL1018" s="28" t="e">
        <f>Tabla_Estadisticas[[#This Row],[E1_Pts_Saque]]+Tabla_Estadisticas[[#This Row],[E1_Error_Saque]]/Tabla_Estadisticas[[#This Row],[E1_Total_Saques]]</f>
        <v>#DIV/0!</v>
      </c>
      <c r="AM1018" s="28" t="e">
        <f>Tabla_Estadisticas[[#This Row],[E1_Pts_Contraataque]]/Tabla_Estadisticas[[#This Row],[E1_Total_Saques]]</f>
        <v>#DIV/0!</v>
      </c>
      <c r="AN1018" s="26">
        <v>73</v>
      </c>
      <c r="AO1018" s="26">
        <v>100</v>
      </c>
      <c r="AP1018" s="26">
        <v>21</v>
      </c>
      <c r="AQ1018" s="26">
        <v>1.75</v>
      </c>
      <c r="AR1018" s="26">
        <v>77</v>
      </c>
      <c r="AS1018" s="29">
        <v>6</v>
      </c>
      <c r="AT1018" s="28" t="e">
        <f>Tabla_Estadisticas[[#This Row],[E2_Pts_Saque]]+Tabla_Estadisticas[[#This Row],[E2_Error_Saque]]/Tabla_Estadisticas[[#This Row],[E2_Total_Saques]]</f>
        <v>#DIV/0!</v>
      </c>
      <c r="AU1018" s="28" t="e">
        <f>Tabla_Estadisticas[[#This Row],[E2_Pts_Contraataque]]/Tabla_Estadisticas[[#This Row],[E2_Pts_Totales]]</f>
        <v>#DIV/0!</v>
      </c>
      <c r="AW1018" s="22">
        <v>1646</v>
      </c>
      <c r="AX1018" s="32">
        <v>41951</v>
      </c>
      <c r="AY1018" s="22">
        <f>_xlfn.XLOOKUP(Auxiliar!A1647,Equipos!$B$2:$B$24,Equipos!$A$2:$A$24,"error",0)</f>
        <v>16</v>
      </c>
      <c r="AZ1018" s="22">
        <f>_xlfn.XLOOKUP(Auxiliar!B1647,Equipos!$B$2:$B$24,Equipos!$A$2:$A$24,"error",0)</f>
        <v>2</v>
      </c>
      <c r="BA1018" s="22">
        <v>2</v>
      </c>
      <c r="BB1018" s="22">
        <v>3</v>
      </c>
    </row>
    <row r="1019" spans="1:54" x14ac:dyDescent="0.25">
      <c r="A1019" t="s">
        <v>82</v>
      </c>
      <c r="B1019" t="s">
        <v>53</v>
      </c>
      <c r="L1019" t="s">
        <v>58</v>
      </c>
      <c r="M1019" t="s">
        <v>44</v>
      </c>
      <c r="N1019" t="s">
        <v>146</v>
      </c>
      <c r="O1019" s="2">
        <v>0.38</v>
      </c>
      <c r="P1019" s="2">
        <v>9</v>
      </c>
      <c r="Q1019" t="s">
        <v>58</v>
      </c>
      <c r="R1019" t="s">
        <v>117</v>
      </c>
      <c r="S1019">
        <v>4.33</v>
      </c>
      <c r="T1019">
        <v>3</v>
      </c>
      <c r="U1019">
        <v>22</v>
      </c>
      <c r="V1019">
        <v>27</v>
      </c>
      <c r="W1019" s="2">
        <v>0.45</v>
      </c>
      <c r="X1019" s="2">
        <v>10</v>
      </c>
      <c r="Y1019">
        <v>6</v>
      </c>
      <c r="Z1019">
        <v>4</v>
      </c>
      <c r="AA1019">
        <v>1.33</v>
      </c>
      <c r="AC1019" s="22">
        <v>1646</v>
      </c>
      <c r="AD1019" s="23">
        <v>16</v>
      </c>
      <c r="AE1019" s="23">
        <v>2</v>
      </c>
      <c r="AF1019" s="22">
        <v>79</v>
      </c>
      <c r="AG1019" s="22">
        <v>107</v>
      </c>
      <c r="AH1019" s="22">
        <v>20</v>
      </c>
      <c r="AI1019" s="22">
        <v>0.8</v>
      </c>
      <c r="AJ1019" s="22">
        <v>95</v>
      </c>
      <c r="AK1019" s="24">
        <v>13</v>
      </c>
      <c r="AL1019" s="24" t="e">
        <f>Tabla_Estadisticas[[#This Row],[E1_Pts_Saque]]+Tabla_Estadisticas[[#This Row],[E1_Error_Saque]]/Tabla_Estadisticas[[#This Row],[E1_Total_Saques]]</f>
        <v>#DIV/0!</v>
      </c>
      <c r="AM1019" s="24" t="e">
        <f>Tabla_Estadisticas[[#This Row],[E1_Pts_Contraataque]]/Tabla_Estadisticas[[#This Row],[E1_Total_Saques]]</f>
        <v>#DIV/0!</v>
      </c>
      <c r="AN1019" s="22">
        <v>76</v>
      </c>
      <c r="AO1019" s="22">
        <v>114</v>
      </c>
      <c r="AP1019" s="22">
        <v>19</v>
      </c>
      <c r="AQ1019" s="22">
        <v>0.2</v>
      </c>
      <c r="AR1019" s="22">
        <v>87</v>
      </c>
      <c r="AS1019" s="25">
        <v>10</v>
      </c>
      <c r="AT1019" s="24" t="e">
        <f>Tabla_Estadisticas[[#This Row],[E2_Pts_Saque]]+Tabla_Estadisticas[[#This Row],[E2_Error_Saque]]/Tabla_Estadisticas[[#This Row],[E2_Total_Saques]]</f>
        <v>#DIV/0!</v>
      </c>
      <c r="AU1019" s="24" t="e">
        <f>Tabla_Estadisticas[[#This Row],[E2_Pts_Contraataque]]/Tabla_Estadisticas[[#This Row],[E2_Pts_Totales]]</f>
        <v>#DIV/0!</v>
      </c>
      <c r="AW1019" s="30">
        <v>1647</v>
      </c>
      <c r="AX1019" s="31">
        <v>41951</v>
      </c>
      <c r="AY1019" s="30">
        <f>_xlfn.XLOOKUP(Auxiliar!A1648,Equipos!$B$2:$B$24,Equipos!$A$2:$A$24,"error",0)</f>
        <v>15</v>
      </c>
      <c r="AZ1019" s="30">
        <f>_xlfn.XLOOKUP(Auxiliar!B1648,Equipos!$B$2:$B$24,Equipos!$A$2:$A$24,"error",0)</f>
        <v>1</v>
      </c>
      <c r="BA1019" s="30">
        <v>3</v>
      </c>
      <c r="BB1019" s="30">
        <v>1</v>
      </c>
    </row>
    <row r="1020" spans="1:54" x14ac:dyDescent="0.25">
      <c r="A1020" t="s">
        <v>41</v>
      </c>
      <c r="B1020" t="s">
        <v>100</v>
      </c>
      <c r="L1020" t="s">
        <v>77</v>
      </c>
      <c r="M1020" t="s">
        <v>44</v>
      </c>
      <c r="N1020" t="s">
        <v>66</v>
      </c>
      <c r="O1020" s="2">
        <v>0.49</v>
      </c>
      <c r="P1020" s="2">
        <v>9</v>
      </c>
      <c r="Q1020" t="s">
        <v>98</v>
      </c>
      <c r="R1020" t="s">
        <v>109</v>
      </c>
      <c r="S1020">
        <v>3.75</v>
      </c>
      <c r="T1020">
        <v>2</v>
      </c>
      <c r="U1020">
        <v>24</v>
      </c>
      <c r="V1020">
        <v>38</v>
      </c>
      <c r="W1020" s="2">
        <v>0.46</v>
      </c>
      <c r="X1020" s="2">
        <v>16</v>
      </c>
      <c r="Y1020">
        <v>6</v>
      </c>
      <c r="Z1020">
        <v>4</v>
      </c>
      <c r="AA1020">
        <v>1</v>
      </c>
      <c r="AC1020" s="26">
        <v>1647</v>
      </c>
      <c r="AD1020" s="27">
        <v>15</v>
      </c>
      <c r="AE1020" s="27">
        <v>1</v>
      </c>
      <c r="AF1020" s="26">
        <v>80</v>
      </c>
      <c r="AG1020" s="26">
        <v>106</v>
      </c>
      <c r="AH1020" s="26">
        <v>13</v>
      </c>
      <c r="AI1020" s="26">
        <v>2.25</v>
      </c>
      <c r="AJ1020" s="26">
        <v>72</v>
      </c>
      <c r="AK1020" s="28">
        <v>10</v>
      </c>
      <c r="AL1020" s="28" t="e">
        <f>Tabla_Estadisticas[[#This Row],[E1_Pts_Saque]]+Tabla_Estadisticas[[#This Row],[E1_Error_Saque]]/Tabla_Estadisticas[[#This Row],[E1_Total_Saques]]</f>
        <v>#DIV/0!</v>
      </c>
      <c r="AM1020" s="28" t="e">
        <f>Tabla_Estadisticas[[#This Row],[E1_Pts_Contraataque]]/Tabla_Estadisticas[[#This Row],[E1_Total_Saques]]</f>
        <v>#DIV/0!</v>
      </c>
      <c r="AN1020" s="26">
        <v>64</v>
      </c>
      <c r="AO1020" s="26">
        <v>88</v>
      </c>
      <c r="AP1020" s="26">
        <v>16</v>
      </c>
      <c r="AQ1020" s="26">
        <v>0.75</v>
      </c>
      <c r="AR1020" s="26">
        <v>93</v>
      </c>
      <c r="AS1020" s="29">
        <v>16</v>
      </c>
      <c r="AT1020" s="28" t="e">
        <f>Tabla_Estadisticas[[#This Row],[E2_Pts_Saque]]+Tabla_Estadisticas[[#This Row],[E2_Error_Saque]]/Tabla_Estadisticas[[#This Row],[E2_Total_Saques]]</f>
        <v>#DIV/0!</v>
      </c>
      <c r="AU1020" s="28" t="e">
        <f>Tabla_Estadisticas[[#This Row],[E2_Pts_Contraataque]]/Tabla_Estadisticas[[#This Row],[E2_Pts_Totales]]</f>
        <v>#DIV/0!</v>
      </c>
      <c r="AW1020" s="22">
        <v>1648</v>
      </c>
      <c r="AX1020" s="32">
        <v>41955</v>
      </c>
      <c r="AY1020" s="22">
        <f>_xlfn.XLOOKUP(Auxiliar!A1649,Equipos!$B$2:$B$24,Equipos!$A$2:$A$24,"error",0)</f>
        <v>1</v>
      </c>
      <c r="AZ1020" s="22">
        <f>_xlfn.XLOOKUP(Auxiliar!B1649,Equipos!$B$2:$B$24,Equipos!$A$2:$A$24,"error",0)</f>
        <v>17</v>
      </c>
      <c r="BA1020" s="22">
        <v>3</v>
      </c>
      <c r="BB1020" s="22">
        <v>2</v>
      </c>
    </row>
    <row r="1021" spans="1:54" x14ac:dyDescent="0.25">
      <c r="A1021" t="s">
        <v>92</v>
      </c>
      <c r="B1021" t="s">
        <v>41</v>
      </c>
      <c r="L1021" t="s">
        <v>79</v>
      </c>
      <c r="M1021" t="s">
        <v>122</v>
      </c>
      <c r="N1021" t="s">
        <v>103</v>
      </c>
      <c r="O1021" s="2">
        <v>0.43</v>
      </c>
      <c r="P1021" s="2">
        <v>21</v>
      </c>
      <c r="Q1021" t="s">
        <v>58</v>
      </c>
      <c r="R1021" t="s">
        <v>84</v>
      </c>
      <c r="S1021">
        <v>2.4</v>
      </c>
      <c r="T1021">
        <v>11</v>
      </c>
      <c r="U1021">
        <v>18</v>
      </c>
      <c r="V1021">
        <v>44</v>
      </c>
      <c r="W1021" s="2">
        <v>0.48</v>
      </c>
      <c r="X1021" s="2">
        <v>25</v>
      </c>
      <c r="Y1021">
        <v>7</v>
      </c>
      <c r="Z1021">
        <v>10</v>
      </c>
      <c r="AA1021">
        <v>2</v>
      </c>
      <c r="AC1021" s="22">
        <v>1648</v>
      </c>
      <c r="AD1021" s="23">
        <v>1</v>
      </c>
      <c r="AE1021" s="23">
        <v>17</v>
      </c>
      <c r="AF1021" s="22">
        <v>78</v>
      </c>
      <c r="AG1021" s="22">
        <v>107</v>
      </c>
      <c r="AH1021" s="22">
        <v>14</v>
      </c>
      <c r="AI1021" s="22">
        <v>0.4</v>
      </c>
      <c r="AJ1021" s="22">
        <v>84</v>
      </c>
      <c r="AK1021" s="24">
        <v>8</v>
      </c>
      <c r="AL1021" s="24" t="e">
        <f>Tabla_Estadisticas[[#This Row],[E1_Pts_Saque]]+Tabla_Estadisticas[[#This Row],[E1_Error_Saque]]/Tabla_Estadisticas[[#This Row],[E1_Total_Saques]]</f>
        <v>#DIV/0!</v>
      </c>
      <c r="AM1021" s="24" t="e">
        <f>Tabla_Estadisticas[[#This Row],[E1_Pts_Contraataque]]/Tabla_Estadisticas[[#This Row],[E1_Total_Saques]]</f>
        <v>#DIV/0!</v>
      </c>
      <c r="AN1021" s="22">
        <v>71</v>
      </c>
      <c r="AO1021" s="22">
        <v>101</v>
      </c>
      <c r="AP1021" s="22">
        <v>17</v>
      </c>
      <c r="AQ1021" s="22">
        <v>0.6</v>
      </c>
      <c r="AR1021" s="22">
        <v>93</v>
      </c>
      <c r="AS1021" s="25">
        <v>12</v>
      </c>
      <c r="AT1021" s="24" t="e">
        <f>Tabla_Estadisticas[[#This Row],[E2_Pts_Saque]]+Tabla_Estadisticas[[#This Row],[E2_Error_Saque]]/Tabla_Estadisticas[[#This Row],[E2_Total_Saques]]</f>
        <v>#DIV/0!</v>
      </c>
      <c r="AU1021" s="24" t="e">
        <f>Tabla_Estadisticas[[#This Row],[E2_Pts_Contraataque]]/Tabla_Estadisticas[[#This Row],[E2_Pts_Totales]]</f>
        <v>#DIV/0!</v>
      </c>
      <c r="AW1021" s="30">
        <v>1649</v>
      </c>
      <c r="AX1021" s="31">
        <v>41955</v>
      </c>
      <c r="AY1021" s="30">
        <f>_xlfn.XLOOKUP(Auxiliar!A1650,Equipos!$B$2:$B$24,Equipos!$A$2:$A$24,"error",0)</f>
        <v>15</v>
      </c>
      <c r="AZ1021" s="30">
        <f>_xlfn.XLOOKUP(Auxiliar!B1650,Equipos!$B$2:$B$24,Equipos!$A$2:$A$24,"error",0)</f>
        <v>16</v>
      </c>
      <c r="BA1021" s="30">
        <v>3</v>
      </c>
      <c r="BB1021" s="30">
        <v>1</v>
      </c>
    </row>
    <row r="1022" spans="1:54" x14ac:dyDescent="0.25">
      <c r="A1022" t="s">
        <v>100</v>
      </c>
      <c r="B1022" t="s">
        <v>82</v>
      </c>
      <c r="L1022" t="s">
        <v>77</v>
      </c>
      <c r="M1022" t="s">
        <v>69</v>
      </c>
      <c r="N1022" t="s">
        <v>66</v>
      </c>
      <c r="O1022" s="2">
        <v>0.67</v>
      </c>
      <c r="P1022" s="2">
        <v>14</v>
      </c>
      <c r="Q1022" t="s">
        <v>77</v>
      </c>
      <c r="R1022" t="s">
        <v>47</v>
      </c>
      <c r="S1022">
        <v>2</v>
      </c>
      <c r="T1022">
        <v>1</v>
      </c>
      <c r="U1022">
        <v>15</v>
      </c>
      <c r="V1022">
        <v>30</v>
      </c>
      <c r="W1022" s="2">
        <v>0.45</v>
      </c>
      <c r="X1022" s="2">
        <v>9</v>
      </c>
      <c r="Y1022">
        <v>1</v>
      </c>
      <c r="Z1022">
        <v>4</v>
      </c>
      <c r="AA1022">
        <v>1.33</v>
      </c>
      <c r="AC1022" s="26">
        <v>1649</v>
      </c>
      <c r="AD1022" s="27">
        <v>15</v>
      </c>
      <c r="AE1022" s="27">
        <v>16</v>
      </c>
      <c r="AF1022" s="26">
        <v>73</v>
      </c>
      <c r="AG1022" s="26">
        <v>97</v>
      </c>
      <c r="AH1022" s="26">
        <v>17</v>
      </c>
      <c r="AI1022" s="26">
        <v>2</v>
      </c>
      <c r="AJ1022" s="26">
        <v>70</v>
      </c>
      <c r="AK1022" s="28">
        <v>4</v>
      </c>
      <c r="AL1022" s="28" t="e">
        <f>Tabla_Estadisticas[[#This Row],[E1_Pts_Saque]]+Tabla_Estadisticas[[#This Row],[E1_Error_Saque]]/Tabla_Estadisticas[[#This Row],[E1_Total_Saques]]</f>
        <v>#DIV/0!</v>
      </c>
      <c r="AM1022" s="28" t="e">
        <f>Tabla_Estadisticas[[#This Row],[E1_Pts_Contraataque]]/Tabla_Estadisticas[[#This Row],[E1_Total_Saques]]</f>
        <v>#DIV/0!</v>
      </c>
      <c r="AN1022" s="26">
        <v>54</v>
      </c>
      <c r="AO1022" s="26">
        <v>84</v>
      </c>
      <c r="AP1022" s="26">
        <v>14</v>
      </c>
      <c r="AQ1022" s="26">
        <v>0.75</v>
      </c>
      <c r="AR1022" s="26">
        <v>80</v>
      </c>
      <c r="AS1022" s="29">
        <v>13</v>
      </c>
      <c r="AT1022" s="28" t="e">
        <f>Tabla_Estadisticas[[#This Row],[E2_Pts_Saque]]+Tabla_Estadisticas[[#This Row],[E2_Error_Saque]]/Tabla_Estadisticas[[#This Row],[E2_Total_Saques]]</f>
        <v>#DIV/0!</v>
      </c>
      <c r="AU1022" s="28" t="e">
        <f>Tabla_Estadisticas[[#This Row],[E2_Pts_Contraataque]]/Tabla_Estadisticas[[#This Row],[E2_Pts_Totales]]</f>
        <v>#DIV/0!</v>
      </c>
      <c r="AW1022" s="22">
        <v>1650</v>
      </c>
      <c r="AX1022" s="32">
        <v>41955</v>
      </c>
      <c r="AY1022" s="22">
        <f>_xlfn.XLOOKUP(Auxiliar!A1651,Equipos!$B$2:$B$24,Equipos!$A$2:$A$24,"error",0)</f>
        <v>2</v>
      </c>
      <c r="AZ1022" s="22">
        <f>_xlfn.XLOOKUP(Auxiliar!B1651,Equipos!$B$2:$B$24,Equipos!$A$2:$A$24,"error",0)</f>
        <v>14</v>
      </c>
      <c r="BA1022" s="22">
        <v>3</v>
      </c>
      <c r="BB1022" s="22">
        <v>1</v>
      </c>
    </row>
    <row r="1023" spans="1:54" x14ac:dyDescent="0.25">
      <c r="A1023" t="s">
        <v>53</v>
      </c>
      <c r="B1023" t="s">
        <v>63</v>
      </c>
      <c r="L1023" t="s">
        <v>50</v>
      </c>
      <c r="M1023" t="s">
        <v>74</v>
      </c>
      <c r="N1023" t="s">
        <v>132</v>
      </c>
      <c r="O1023" s="2">
        <v>0.43</v>
      </c>
      <c r="P1023" s="2">
        <v>9</v>
      </c>
      <c r="Q1023" t="s">
        <v>47</v>
      </c>
      <c r="R1023" t="s">
        <v>45</v>
      </c>
      <c r="S1023">
        <v>2.75</v>
      </c>
      <c r="T1023">
        <v>1</v>
      </c>
      <c r="U1023">
        <v>16</v>
      </c>
      <c r="V1023">
        <v>35</v>
      </c>
      <c r="W1023" s="2">
        <v>0.44</v>
      </c>
      <c r="X1023" s="2">
        <v>7</v>
      </c>
      <c r="Y1023">
        <v>6</v>
      </c>
      <c r="Z1023">
        <v>10</v>
      </c>
      <c r="AA1023">
        <v>2.5</v>
      </c>
      <c r="AC1023" s="22">
        <v>1650</v>
      </c>
      <c r="AD1023" s="23">
        <v>2</v>
      </c>
      <c r="AE1023" s="23">
        <v>14</v>
      </c>
      <c r="AF1023" s="22">
        <v>64</v>
      </c>
      <c r="AG1023" s="22">
        <v>100</v>
      </c>
      <c r="AH1023" s="22">
        <v>11</v>
      </c>
      <c r="AI1023" s="22">
        <v>1</v>
      </c>
      <c r="AJ1023" s="22">
        <v>70</v>
      </c>
      <c r="AK1023" s="24">
        <v>10</v>
      </c>
      <c r="AL1023" s="24" t="e">
        <f>Tabla_Estadisticas[[#This Row],[E1_Pts_Saque]]+Tabla_Estadisticas[[#This Row],[E1_Error_Saque]]/Tabla_Estadisticas[[#This Row],[E1_Total_Saques]]</f>
        <v>#DIV/0!</v>
      </c>
      <c r="AM1023" s="24" t="e">
        <f>Tabla_Estadisticas[[#This Row],[E1_Pts_Contraataque]]/Tabla_Estadisticas[[#This Row],[E1_Total_Saques]]</f>
        <v>#DIV/0!</v>
      </c>
      <c r="AN1023" s="22">
        <v>65</v>
      </c>
      <c r="AO1023" s="22">
        <v>90</v>
      </c>
      <c r="AP1023" s="22">
        <v>20</v>
      </c>
      <c r="AQ1023" s="22">
        <v>2</v>
      </c>
      <c r="AR1023" s="22">
        <v>89</v>
      </c>
      <c r="AS1023" s="25">
        <v>10</v>
      </c>
      <c r="AT1023" s="24" t="e">
        <f>Tabla_Estadisticas[[#This Row],[E2_Pts_Saque]]+Tabla_Estadisticas[[#This Row],[E2_Error_Saque]]/Tabla_Estadisticas[[#This Row],[E2_Total_Saques]]</f>
        <v>#DIV/0!</v>
      </c>
      <c r="AU1023" s="24" t="e">
        <f>Tabla_Estadisticas[[#This Row],[E2_Pts_Contraataque]]/Tabla_Estadisticas[[#This Row],[E2_Pts_Totales]]</f>
        <v>#DIV/0!</v>
      </c>
      <c r="AW1023" s="30">
        <v>1651</v>
      </c>
      <c r="AX1023" s="31">
        <v>41955</v>
      </c>
      <c r="AY1023" s="30">
        <f>_xlfn.XLOOKUP(Auxiliar!A1652,Equipos!$B$2:$B$24,Equipos!$A$2:$A$24,"error",0)</f>
        <v>20</v>
      </c>
      <c r="AZ1023" s="30">
        <f>_xlfn.XLOOKUP(Auxiliar!B1652,Equipos!$B$2:$B$24,Equipos!$A$2:$A$24,"error",0)</f>
        <v>8</v>
      </c>
      <c r="BA1023" s="30">
        <v>1</v>
      </c>
      <c r="BB1023" s="30">
        <v>3</v>
      </c>
    </row>
    <row r="1024" spans="1:54" x14ac:dyDescent="0.25">
      <c r="A1024" t="s">
        <v>71</v>
      </c>
      <c r="B1024" t="s">
        <v>190</v>
      </c>
      <c r="L1024" t="s">
        <v>50</v>
      </c>
      <c r="M1024" t="s">
        <v>49</v>
      </c>
      <c r="N1024" t="s">
        <v>122</v>
      </c>
      <c r="O1024" s="2">
        <v>0.52</v>
      </c>
      <c r="P1024" s="2">
        <v>15</v>
      </c>
      <c r="Q1024" t="s">
        <v>68</v>
      </c>
      <c r="R1024" t="s">
        <v>50</v>
      </c>
      <c r="S1024">
        <v>2.33</v>
      </c>
      <c r="T1024">
        <v>2</v>
      </c>
      <c r="U1024">
        <v>14</v>
      </c>
      <c r="V1024">
        <v>25</v>
      </c>
      <c r="W1024" s="2">
        <v>0.42</v>
      </c>
      <c r="X1024" s="2">
        <v>12</v>
      </c>
      <c r="Y1024">
        <v>4</v>
      </c>
      <c r="Z1024">
        <v>4</v>
      </c>
      <c r="AA1024">
        <v>1.33</v>
      </c>
      <c r="AC1024" s="26">
        <v>1651</v>
      </c>
      <c r="AD1024" s="27">
        <v>20</v>
      </c>
      <c r="AE1024" s="27">
        <v>8</v>
      </c>
      <c r="AF1024" s="26">
        <v>55</v>
      </c>
      <c r="AG1024" s="26">
        <v>78</v>
      </c>
      <c r="AH1024" s="26">
        <v>21</v>
      </c>
      <c r="AI1024" s="26">
        <v>0.25</v>
      </c>
      <c r="AJ1024" s="26">
        <v>76</v>
      </c>
      <c r="AK1024" s="28">
        <v>16</v>
      </c>
      <c r="AL1024" s="28" t="e">
        <f>Tabla_Estadisticas[[#This Row],[E1_Pts_Saque]]+Tabla_Estadisticas[[#This Row],[E1_Error_Saque]]/Tabla_Estadisticas[[#This Row],[E1_Total_Saques]]</f>
        <v>#DIV/0!</v>
      </c>
      <c r="AM1024" s="28" t="e">
        <f>Tabla_Estadisticas[[#This Row],[E1_Pts_Contraataque]]/Tabla_Estadisticas[[#This Row],[E1_Total_Saques]]</f>
        <v>#DIV/0!</v>
      </c>
      <c r="AN1024" s="26">
        <v>55</v>
      </c>
      <c r="AO1024" s="26">
        <v>96</v>
      </c>
      <c r="AP1024" s="26">
        <v>20</v>
      </c>
      <c r="AQ1024" s="26">
        <v>3</v>
      </c>
      <c r="AR1024" s="26">
        <v>57</v>
      </c>
      <c r="AS1024" s="29">
        <v>6</v>
      </c>
      <c r="AT1024" s="28" t="e">
        <f>Tabla_Estadisticas[[#This Row],[E2_Pts_Saque]]+Tabla_Estadisticas[[#This Row],[E2_Error_Saque]]/Tabla_Estadisticas[[#This Row],[E2_Total_Saques]]</f>
        <v>#DIV/0!</v>
      </c>
      <c r="AU1024" s="28" t="e">
        <f>Tabla_Estadisticas[[#This Row],[E2_Pts_Contraataque]]/Tabla_Estadisticas[[#This Row],[E2_Pts_Totales]]</f>
        <v>#DIV/0!</v>
      </c>
      <c r="AW1024" s="22">
        <v>1652</v>
      </c>
      <c r="AX1024" s="32">
        <v>41955</v>
      </c>
      <c r="AY1024" s="22">
        <f>_xlfn.XLOOKUP(Auxiliar!A1653,Equipos!$B$2:$B$24,Equipos!$A$2:$A$24,"error",0)</f>
        <v>18</v>
      </c>
      <c r="AZ1024" s="22">
        <f>_xlfn.XLOOKUP(Auxiliar!B1653,Equipos!$B$2:$B$24,Equipos!$A$2:$A$24,"error",0)</f>
        <v>13</v>
      </c>
      <c r="BA1024" s="22">
        <v>0</v>
      </c>
      <c r="BB1024" s="22">
        <v>3</v>
      </c>
    </row>
    <row r="1025" spans="1:54" x14ac:dyDescent="0.25">
      <c r="A1025" t="s">
        <v>101</v>
      </c>
      <c r="B1025" t="s">
        <v>72</v>
      </c>
      <c r="L1025" t="s">
        <v>77</v>
      </c>
      <c r="M1025" t="s">
        <v>106</v>
      </c>
      <c r="N1025" t="s">
        <v>110</v>
      </c>
      <c r="O1025" s="2">
        <v>0.42</v>
      </c>
      <c r="P1025" s="2">
        <v>16</v>
      </c>
      <c r="Q1025" t="s">
        <v>50</v>
      </c>
      <c r="R1025" t="s">
        <v>79</v>
      </c>
      <c r="S1025">
        <v>2</v>
      </c>
      <c r="T1025">
        <v>7</v>
      </c>
      <c r="U1025">
        <v>13</v>
      </c>
      <c r="V1025">
        <v>30</v>
      </c>
      <c r="W1025" s="2">
        <v>0.47</v>
      </c>
      <c r="X1025" s="2">
        <v>14</v>
      </c>
      <c r="Y1025">
        <v>4</v>
      </c>
      <c r="Z1025">
        <v>5</v>
      </c>
      <c r="AA1025">
        <v>1.25</v>
      </c>
      <c r="AC1025" s="22">
        <v>1652</v>
      </c>
      <c r="AD1025" s="23">
        <v>18</v>
      </c>
      <c r="AE1025" s="23">
        <v>13</v>
      </c>
      <c r="AF1025" s="22">
        <v>47</v>
      </c>
      <c r="AG1025" s="22">
        <v>68</v>
      </c>
      <c r="AH1025" s="22">
        <v>12</v>
      </c>
      <c r="AI1025" s="22">
        <v>1</v>
      </c>
      <c r="AJ1025" s="22">
        <v>64</v>
      </c>
      <c r="AK1025" s="24">
        <v>4</v>
      </c>
      <c r="AL1025" s="24" t="e">
        <f>Tabla_Estadisticas[[#This Row],[E1_Pts_Saque]]+Tabla_Estadisticas[[#This Row],[E1_Error_Saque]]/Tabla_Estadisticas[[#This Row],[E1_Total_Saques]]</f>
        <v>#DIV/0!</v>
      </c>
      <c r="AM1025" s="24" t="e">
        <f>Tabla_Estadisticas[[#This Row],[E1_Pts_Contraataque]]/Tabla_Estadisticas[[#This Row],[E1_Total_Saques]]</f>
        <v>#DIV/0!</v>
      </c>
      <c r="AN1025" s="22">
        <v>61</v>
      </c>
      <c r="AO1025" s="22">
        <v>78</v>
      </c>
      <c r="AP1025" s="22">
        <v>14</v>
      </c>
      <c r="AQ1025" s="22">
        <v>1.33</v>
      </c>
      <c r="AR1025" s="22">
        <v>56</v>
      </c>
      <c r="AS1025" s="25">
        <v>3</v>
      </c>
      <c r="AT1025" s="24" t="e">
        <f>Tabla_Estadisticas[[#This Row],[E2_Pts_Saque]]+Tabla_Estadisticas[[#This Row],[E2_Error_Saque]]/Tabla_Estadisticas[[#This Row],[E2_Total_Saques]]</f>
        <v>#DIV/0!</v>
      </c>
      <c r="AU1025" s="24" t="e">
        <f>Tabla_Estadisticas[[#This Row],[E2_Pts_Contraataque]]/Tabla_Estadisticas[[#This Row],[E2_Pts_Totales]]</f>
        <v>#DIV/0!</v>
      </c>
      <c r="AW1025" s="30">
        <v>1653</v>
      </c>
      <c r="AX1025" s="31">
        <v>41955</v>
      </c>
      <c r="AY1025" s="30">
        <f>_xlfn.XLOOKUP(Auxiliar!A1654,Equipos!$B$2:$B$24,Equipos!$A$2:$A$24,"error",0)</f>
        <v>7</v>
      </c>
      <c r="AZ1025" s="30">
        <f>_xlfn.XLOOKUP(Auxiliar!B1654,Equipos!$B$2:$B$24,Equipos!$A$2:$A$24,"error",0)</f>
        <v>12</v>
      </c>
      <c r="BA1025" s="30">
        <v>0</v>
      </c>
      <c r="BB1025" s="30">
        <v>3</v>
      </c>
    </row>
    <row r="1026" spans="1:54" x14ac:dyDescent="0.25">
      <c r="A1026" t="s">
        <v>42</v>
      </c>
      <c r="B1026" t="s">
        <v>54</v>
      </c>
      <c r="L1026" t="s">
        <v>58</v>
      </c>
      <c r="M1026" t="s">
        <v>114</v>
      </c>
      <c r="N1026" t="s">
        <v>66</v>
      </c>
      <c r="O1026" s="2">
        <v>0.43</v>
      </c>
      <c r="P1026" s="2">
        <v>18</v>
      </c>
      <c r="Q1026" t="s">
        <v>58</v>
      </c>
      <c r="R1026" t="s">
        <v>77</v>
      </c>
      <c r="S1026">
        <v>1.25</v>
      </c>
      <c r="T1026">
        <v>10</v>
      </c>
      <c r="U1026">
        <v>18</v>
      </c>
      <c r="V1026">
        <v>31</v>
      </c>
      <c r="W1026" s="2">
        <v>0.43</v>
      </c>
      <c r="X1026" s="2">
        <v>11</v>
      </c>
      <c r="Y1026">
        <v>6</v>
      </c>
      <c r="Z1026">
        <v>10</v>
      </c>
      <c r="AA1026">
        <v>2.5</v>
      </c>
      <c r="AC1026" s="26">
        <v>1653</v>
      </c>
      <c r="AD1026" s="27">
        <v>7</v>
      </c>
      <c r="AE1026" s="27">
        <v>12</v>
      </c>
      <c r="AF1026" s="26">
        <v>46</v>
      </c>
      <c r="AG1026" s="26">
        <v>59</v>
      </c>
      <c r="AH1026" s="26">
        <v>11</v>
      </c>
      <c r="AI1026" s="26">
        <v>1</v>
      </c>
      <c r="AJ1026" s="26">
        <v>64</v>
      </c>
      <c r="AK1026" s="28">
        <v>8</v>
      </c>
      <c r="AL1026" s="28" t="e">
        <f>Tabla_Estadisticas[[#This Row],[E1_Pts_Saque]]+Tabla_Estadisticas[[#This Row],[E1_Error_Saque]]/Tabla_Estadisticas[[#This Row],[E1_Total_Saques]]</f>
        <v>#DIV/0!</v>
      </c>
      <c r="AM1026" s="28" t="e">
        <f>Tabla_Estadisticas[[#This Row],[E1_Pts_Contraataque]]/Tabla_Estadisticas[[#This Row],[E1_Total_Saques]]</f>
        <v>#DIV/0!</v>
      </c>
      <c r="AN1026" s="26">
        <v>52</v>
      </c>
      <c r="AO1026" s="26">
        <v>74</v>
      </c>
      <c r="AP1026" s="26">
        <v>10</v>
      </c>
      <c r="AQ1026" s="26">
        <v>1.67</v>
      </c>
      <c r="AR1026" s="26">
        <v>48</v>
      </c>
      <c r="AS1026" s="29">
        <v>4</v>
      </c>
      <c r="AT1026" s="28" t="e">
        <f>Tabla_Estadisticas[[#This Row],[E2_Pts_Saque]]+Tabla_Estadisticas[[#This Row],[E2_Error_Saque]]/Tabla_Estadisticas[[#This Row],[E2_Total_Saques]]</f>
        <v>#DIV/0!</v>
      </c>
      <c r="AU1026" s="28" t="e">
        <f>Tabla_Estadisticas[[#This Row],[E2_Pts_Contraataque]]/Tabla_Estadisticas[[#This Row],[E2_Pts_Totales]]</f>
        <v>#DIV/0!</v>
      </c>
      <c r="AW1026" s="22">
        <v>1654</v>
      </c>
      <c r="AX1026" s="32">
        <v>41955</v>
      </c>
      <c r="AY1026" s="22">
        <f>_xlfn.XLOOKUP(Auxiliar!A1655,Equipos!$B$2:$B$24,Equipos!$A$2:$A$24,"error",0)</f>
        <v>21</v>
      </c>
      <c r="AZ1026" s="22">
        <f>_xlfn.XLOOKUP(Auxiliar!B1655,Equipos!$B$2:$B$24,Equipos!$A$2:$A$24,"error",0)</f>
        <v>5</v>
      </c>
      <c r="BA1026" s="22">
        <v>3</v>
      </c>
      <c r="BB1026" s="22">
        <v>0</v>
      </c>
    </row>
    <row r="1027" spans="1:54" x14ac:dyDescent="0.25">
      <c r="A1027" t="s">
        <v>81</v>
      </c>
      <c r="B1027" t="s">
        <v>177</v>
      </c>
      <c r="L1027" t="s">
        <v>58</v>
      </c>
      <c r="M1027" t="s">
        <v>122</v>
      </c>
      <c r="N1027" t="s">
        <v>110</v>
      </c>
      <c r="O1027" s="2">
        <v>0.36</v>
      </c>
      <c r="P1027" s="2">
        <v>15</v>
      </c>
      <c r="Q1027" t="s">
        <v>84</v>
      </c>
      <c r="R1027" t="s">
        <v>45</v>
      </c>
      <c r="S1027">
        <v>2.75</v>
      </c>
      <c r="T1027">
        <v>7</v>
      </c>
      <c r="U1027">
        <v>14</v>
      </c>
      <c r="V1027">
        <v>45</v>
      </c>
      <c r="W1027" s="2">
        <v>0.62</v>
      </c>
      <c r="X1027" s="2">
        <v>26</v>
      </c>
      <c r="Y1027">
        <v>8</v>
      </c>
      <c r="Z1027">
        <v>7</v>
      </c>
      <c r="AA1027">
        <v>1.75</v>
      </c>
      <c r="AC1027" s="22">
        <v>1654</v>
      </c>
      <c r="AD1027" s="23">
        <v>21</v>
      </c>
      <c r="AE1027" s="23">
        <v>5</v>
      </c>
      <c r="AF1027" s="22">
        <v>50</v>
      </c>
      <c r="AG1027" s="22">
        <v>73</v>
      </c>
      <c r="AH1027" s="22">
        <v>13</v>
      </c>
      <c r="AI1027" s="22">
        <v>1</v>
      </c>
      <c r="AJ1027" s="22">
        <v>45</v>
      </c>
      <c r="AK1027" s="24">
        <v>1</v>
      </c>
      <c r="AL1027" s="24" t="e">
        <f>Tabla_Estadisticas[[#This Row],[E1_Pts_Saque]]+Tabla_Estadisticas[[#This Row],[E1_Error_Saque]]/Tabla_Estadisticas[[#This Row],[E1_Total_Saques]]</f>
        <v>#DIV/0!</v>
      </c>
      <c r="AM1027" s="24" t="e">
        <f>Tabla_Estadisticas[[#This Row],[E1_Pts_Contraataque]]/Tabla_Estadisticas[[#This Row],[E1_Total_Saques]]</f>
        <v>#DIV/0!</v>
      </c>
      <c r="AN1027" s="22">
        <v>35</v>
      </c>
      <c r="AO1027" s="22">
        <v>59</v>
      </c>
      <c r="AP1027" s="22">
        <v>14</v>
      </c>
      <c r="AQ1027" s="22">
        <v>0.33</v>
      </c>
      <c r="AR1027" s="22">
        <v>59</v>
      </c>
      <c r="AS1027" s="25">
        <v>3</v>
      </c>
      <c r="AT1027" s="24" t="e">
        <f>Tabla_Estadisticas[[#This Row],[E2_Pts_Saque]]+Tabla_Estadisticas[[#This Row],[E2_Error_Saque]]/Tabla_Estadisticas[[#This Row],[E2_Total_Saques]]</f>
        <v>#DIV/0!</v>
      </c>
      <c r="AU1027" s="24" t="e">
        <f>Tabla_Estadisticas[[#This Row],[E2_Pts_Contraataque]]/Tabla_Estadisticas[[#This Row],[E2_Pts_Totales]]</f>
        <v>#DIV/0!</v>
      </c>
      <c r="AW1027" s="30">
        <v>1655</v>
      </c>
      <c r="AX1027" s="31">
        <v>41958</v>
      </c>
      <c r="AY1027" s="30">
        <f>_xlfn.XLOOKUP(Auxiliar!A1656,Equipos!$B$2:$B$24,Equipos!$A$2:$A$24,"error",0)</f>
        <v>17</v>
      </c>
      <c r="AZ1027" s="30">
        <f>_xlfn.XLOOKUP(Auxiliar!B1656,Equipos!$B$2:$B$24,Equipos!$A$2:$A$24,"error",0)</f>
        <v>5</v>
      </c>
      <c r="BA1027" s="30">
        <v>0</v>
      </c>
      <c r="BB1027" s="30">
        <v>3</v>
      </c>
    </row>
    <row r="1028" spans="1:54" x14ac:dyDescent="0.25">
      <c r="A1028" t="s">
        <v>208</v>
      </c>
      <c r="B1028" t="s">
        <v>207</v>
      </c>
      <c r="L1028" t="s">
        <v>68</v>
      </c>
      <c r="M1028" t="s">
        <v>44</v>
      </c>
      <c r="N1028" t="s">
        <v>110</v>
      </c>
      <c r="O1028" s="2">
        <v>0.45</v>
      </c>
      <c r="P1028" s="2">
        <v>14</v>
      </c>
      <c r="Q1028" t="s">
        <v>79</v>
      </c>
      <c r="R1028" t="s">
        <v>79</v>
      </c>
      <c r="S1028">
        <v>2.67</v>
      </c>
      <c r="T1028">
        <v>2</v>
      </c>
      <c r="U1028">
        <v>12</v>
      </c>
      <c r="V1028">
        <v>30</v>
      </c>
      <c r="W1028" s="2">
        <v>0.52</v>
      </c>
      <c r="X1028" s="2">
        <v>15</v>
      </c>
      <c r="Y1028">
        <v>6</v>
      </c>
      <c r="Z1028">
        <v>12</v>
      </c>
      <c r="AA1028">
        <v>4</v>
      </c>
      <c r="AC1028" s="26">
        <v>1655</v>
      </c>
      <c r="AD1028" s="27">
        <v>17</v>
      </c>
      <c r="AE1028" s="27">
        <v>5</v>
      </c>
      <c r="AF1028" s="26">
        <v>46</v>
      </c>
      <c r="AG1028" s="26">
        <v>65</v>
      </c>
      <c r="AH1028" s="26">
        <v>14</v>
      </c>
      <c r="AI1028" s="26">
        <v>1.33</v>
      </c>
      <c r="AJ1028" s="26">
        <v>63</v>
      </c>
      <c r="AK1028" s="28">
        <v>7</v>
      </c>
      <c r="AL1028" s="28" t="e">
        <f>Tabla_Estadisticas[[#This Row],[E1_Pts_Saque]]+Tabla_Estadisticas[[#This Row],[E1_Error_Saque]]/Tabla_Estadisticas[[#This Row],[E1_Total_Saques]]</f>
        <v>#DIV/0!</v>
      </c>
      <c r="AM1028" s="28" t="e">
        <f>Tabla_Estadisticas[[#This Row],[E1_Pts_Contraataque]]/Tabla_Estadisticas[[#This Row],[E1_Total_Saques]]</f>
        <v>#DIV/0!</v>
      </c>
      <c r="AN1028" s="26">
        <v>50</v>
      </c>
      <c r="AO1028" s="26">
        <v>73</v>
      </c>
      <c r="AP1028" s="26">
        <v>10</v>
      </c>
      <c r="AQ1028" s="26">
        <v>2</v>
      </c>
      <c r="AR1028" s="26">
        <v>51</v>
      </c>
      <c r="AS1028" s="29">
        <v>5</v>
      </c>
      <c r="AT1028" s="28" t="e">
        <f>Tabla_Estadisticas[[#This Row],[E2_Pts_Saque]]+Tabla_Estadisticas[[#This Row],[E2_Error_Saque]]/Tabla_Estadisticas[[#This Row],[E2_Total_Saques]]</f>
        <v>#DIV/0!</v>
      </c>
      <c r="AU1028" s="28" t="e">
        <f>Tabla_Estadisticas[[#This Row],[E2_Pts_Contraataque]]/Tabla_Estadisticas[[#This Row],[E2_Pts_Totales]]</f>
        <v>#DIV/0!</v>
      </c>
      <c r="AW1028" s="22">
        <v>1656</v>
      </c>
      <c r="AX1028" s="32">
        <v>41958</v>
      </c>
      <c r="AY1028" s="22">
        <f>_xlfn.XLOOKUP(Auxiliar!A1657,Equipos!$B$2:$B$24,Equipos!$A$2:$A$24,"error",0)</f>
        <v>12</v>
      </c>
      <c r="AZ1028" s="22">
        <f>_xlfn.XLOOKUP(Auxiliar!B1657,Equipos!$B$2:$B$24,Equipos!$A$2:$A$24,"error",0)</f>
        <v>21</v>
      </c>
      <c r="BA1028" s="22">
        <v>3</v>
      </c>
      <c r="BB1028" s="22">
        <v>1</v>
      </c>
    </row>
    <row r="1029" spans="1:54" x14ac:dyDescent="0.25">
      <c r="A1029" t="s">
        <v>92</v>
      </c>
      <c r="B1029" t="s">
        <v>208</v>
      </c>
      <c r="L1029" t="s">
        <v>77</v>
      </c>
      <c r="M1029" t="s">
        <v>45</v>
      </c>
      <c r="N1029" t="s">
        <v>122</v>
      </c>
      <c r="O1029" s="2">
        <v>0.56000000000000005</v>
      </c>
      <c r="P1029" s="2">
        <v>19</v>
      </c>
      <c r="Q1029" t="s">
        <v>98</v>
      </c>
      <c r="R1029" t="s">
        <v>79</v>
      </c>
      <c r="S1029">
        <v>2.67</v>
      </c>
      <c r="T1029">
        <v>0</v>
      </c>
      <c r="U1029">
        <v>15</v>
      </c>
      <c r="V1029">
        <v>34</v>
      </c>
      <c r="W1029" s="2">
        <v>0.53</v>
      </c>
      <c r="X1029" s="2">
        <v>21</v>
      </c>
      <c r="Y1029">
        <v>7</v>
      </c>
      <c r="Z1029">
        <v>6</v>
      </c>
      <c r="AA1029">
        <v>2</v>
      </c>
      <c r="AC1029" s="22">
        <v>1656</v>
      </c>
      <c r="AD1029" s="23">
        <v>12</v>
      </c>
      <c r="AE1029" s="23">
        <v>21</v>
      </c>
      <c r="AF1029" s="22">
        <v>74</v>
      </c>
      <c r="AG1029" s="22">
        <v>96</v>
      </c>
      <c r="AH1029" s="22">
        <v>12</v>
      </c>
      <c r="AI1029" s="22">
        <v>2</v>
      </c>
      <c r="AJ1029" s="22">
        <v>73</v>
      </c>
      <c r="AK1029" s="24">
        <v>5</v>
      </c>
      <c r="AL1029" s="24" t="e">
        <f>Tabla_Estadisticas[[#This Row],[E1_Pts_Saque]]+Tabla_Estadisticas[[#This Row],[E1_Error_Saque]]/Tabla_Estadisticas[[#This Row],[E1_Total_Saques]]</f>
        <v>#DIV/0!</v>
      </c>
      <c r="AM1029" s="24" t="e">
        <f>Tabla_Estadisticas[[#This Row],[E1_Pts_Contraataque]]/Tabla_Estadisticas[[#This Row],[E1_Total_Saques]]</f>
        <v>#DIV/0!</v>
      </c>
      <c r="AN1029" s="22">
        <v>63</v>
      </c>
      <c r="AO1029" s="22">
        <v>82</v>
      </c>
      <c r="AP1029" s="22">
        <v>9</v>
      </c>
      <c r="AQ1029" s="22">
        <v>1</v>
      </c>
      <c r="AR1029" s="22">
        <v>84</v>
      </c>
      <c r="AS1029" s="25">
        <v>12</v>
      </c>
      <c r="AT1029" s="24" t="e">
        <f>Tabla_Estadisticas[[#This Row],[E2_Pts_Saque]]+Tabla_Estadisticas[[#This Row],[E2_Error_Saque]]/Tabla_Estadisticas[[#This Row],[E2_Total_Saques]]</f>
        <v>#DIV/0!</v>
      </c>
      <c r="AU1029" s="24" t="e">
        <f>Tabla_Estadisticas[[#This Row],[E2_Pts_Contraataque]]/Tabla_Estadisticas[[#This Row],[E2_Pts_Totales]]</f>
        <v>#DIV/0!</v>
      </c>
      <c r="AW1029" s="30">
        <v>1657</v>
      </c>
      <c r="AX1029" s="31">
        <v>41959</v>
      </c>
      <c r="AY1029" s="30">
        <f>_xlfn.XLOOKUP(Auxiliar!A1658,Equipos!$B$2:$B$24,Equipos!$A$2:$A$24,"error",0)</f>
        <v>13</v>
      </c>
      <c r="AZ1029" s="30">
        <f>_xlfn.XLOOKUP(Auxiliar!B1658,Equipos!$B$2:$B$24,Equipos!$A$2:$A$24,"error",0)</f>
        <v>7</v>
      </c>
      <c r="BA1029" s="30">
        <v>3</v>
      </c>
      <c r="BB1029" s="30">
        <v>2</v>
      </c>
    </row>
    <row r="1030" spans="1:54" x14ac:dyDescent="0.25">
      <c r="A1030" t="s">
        <v>177</v>
      </c>
      <c r="B1030" t="s">
        <v>42</v>
      </c>
      <c r="L1030" t="s">
        <v>45</v>
      </c>
      <c r="M1030" t="s">
        <v>106</v>
      </c>
      <c r="N1030" t="s">
        <v>142</v>
      </c>
      <c r="O1030" s="2">
        <v>0.41</v>
      </c>
      <c r="P1030" s="2">
        <v>15</v>
      </c>
      <c r="Q1030" t="s">
        <v>47</v>
      </c>
      <c r="R1030" t="s">
        <v>98</v>
      </c>
      <c r="S1030">
        <v>0.5</v>
      </c>
      <c r="T1030">
        <v>5</v>
      </c>
      <c r="U1030">
        <v>15</v>
      </c>
      <c r="V1030">
        <v>39</v>
      </c>
      <c r="W1030" s="2">
        <v>0.52</v>
      </c>
      <c r="X1030" s="2">
        <v>22</v>
      </c>
      <c r="Y1030">
        <v>9</v>
      </c>
      <c r="Z1030">
        <v>10</v>
      </c>
      <c r="AA1030">
        <v>2.5</v>
      </c>
      <c r="AC1030" s="26">
        <v>1657</v>
      </c>
      <c r="AD1030" s="27">
        <v>13</v>
      </c>
      <c r="AE1030" s="27">
        <v>7</v>
      </c>
      <c r="AF1030" s="26">
        <v>85</v>
      </c>
      <c r="AG1030" s="26">
        <v>117</v>
      </c>
      <c r="AH1030" s="26">
        <v>23</v>
      </c>
      <c r="AI1030" s="26">
        <v>3.4</v>
      </c>
      <c r="AJ1030" s="26">
        <v>94</v>
      </c>
      <c r="AK1030" s="28">
        <v>15</v>
      </c>
      <c r="AL1030" s="28" t="e">
        <f>Tabla_Estadisticas[[#This Row],[E1_Pts_Saque]]+Tabla_Estadisticas[[#This Row],[E1_Error_Saque]]/Tabla_Estadisticas[[#This Row],[E1_Total_Saques]]</f>
        <v>#DIV/0!</v>
      </c>
      <c r="AM1030" s="28" t="e">
        <f>Tabla_Estadisticas[[#This Row],[E1_Pts_Contraataque]]/Tabla_Estadisticas[[#This Row],[E1_Total_Saques]]</f>
        <v>#DIV/0!</v>
      </c>
      <c r="AN1030" s="26">
        <v>79</v>
      </c>
      <c r="AO1030" s="26">
        <v>115</v>
      </c>
      <c r="AP1030" s="26">
        <v>21</v>
      </c>
      <c r="AQ1030" s="26">
        <v>1.8</v>
      </c>
      <c r="AR1030" s="26">
        <v>94</v>
      </c>
      <c r="AS1030" s="29">
        <v>23</v>
      </c>
      <c r="AT1030" s="28" t="e">
        <f>Tabla_Estadisticas[[#This Row],[E2_Pts_Saque]]+Tabla_Estadisticas[[#This Row],[E2_Error_Saque]]/Tabla_Estadisticas[[#This Row],[E2_Total_Saques]]</f>
        <v>#DIV/0!</v>
      </c>
      <c r="AU1030" s="28" t="e">
        <f>Tabla_Estadisticas[[#This Row],[E2_Pts_Contraataque]]/Tabla_Estadisticas[[#This Row],[E2_Pts_Totales]]</f>
        <v>#DIV/0!</v>
      </c>
      <c r="AW1030" s="22">
        <v>1658</v>
      </c>
      <c r="AX1030" s="32">
        <v>41958</v>
      </c>
      <c r="AY1030" s="22">
        <f>_xlfn.XLOOKUP(Auxiliar!A1659,Equipos!$B$2:$B$24,Equipos!$A$2:$A$24,"error",0)</f>
        <v>8</v>
      </c>
      <c r="AZ1030" s="22">
        <f>_xlfn.XLOOKUP(Auxiliar!B1659,Equipos!$B$2:$B$24,Equipos!$A$2:$A$24,"error",0)</f>
        <v>18</v>
      </c>
      <c r="BA1030" s="22">
        <v>3</v>
      </c>
      <c r="BB1030" s="22">
        <v>0</v>
      </c>
    </row>
    <row r="1031" spans="1:54" x14ac:dyDescent="0.25">
      <c r="A1031" t="s">
        <v>207</v>
      </c>
      <c r="B1031" t="s">
        <v>81</v>
      </c>
      <c r="L1031" t="s">
        <v>84</v>
      </c>
      <c r="M1031" t="s">
        <v>51</v>
      </c>
      <c r="N1031" t="s">
        <v>118</v>
      </c>
      <c r="O1031" s="2">
        <v>0.64</v>
      </c>
      <c r="P1031" s="2">
        <v>37</v>
      </c>
      <c r="Q1031" t="s">
        <v>47</v>
      </c>
      <c r="R1031" t="s">
        <v>58</v>
      </c>
      <c r="S1031">
        <v>0.8</v>
      </c>
      <c r="T1031">
        <v>6</v>
      </c>
      <c r="U1031">
        <v>25</v>
      </c>
      <c r="V1031">
        <v>35</v>
      </c>
      <c r="W1031" s="2">
        <v>0.39</v>
      </c>
      <c r="X1031" s="2">
        <v>17</v>
      </c>
      <c r="Y1031">
        <v>7</v>
      </c>
      <c r="Z1031">
        <v>14</v>
      </c>
      <c r="AA1031">
        <v>2.8</v>
      </c>
      <c r="AC1031" s="22">
        <v>1658</v>
      </c>
      <c r="AD1031" s="23">
        <v>8</v>
      </c>
      <c r="AE1031" s="23">
        <v>18</v>
      </c>
      <c r="AF1031" s="22">
        <v>56</v>
      </c>
      <c r="AG1031" s="22">
        <v>73</v>
      </c>
      <c r="AH1031" s="22">
        <v>11</v>
      </c>
      <c r="AI1031" s="22">
        <v>0.67</v>
      </c>
      <c r="AJ1031" s="22">
        <v>50</v>
      </c>
      <c r="AK1031" s="24">
        <v>3</v>
      </c>
      <c r="AL1031" s="24" t="e">
        <f>Tabla_Estadisticas[[#This Row],[E1_Pts_Saque]]+Tabla_Estadisticas[[#This Row],[E1_Error_Saque]]/Tabla_Estadisticas[[#This Row],[E1_Total_Saques]]</f>
        <v>#DIV/0!</v>
      </c>
      <c r="AM1031" s="24" t="e">
        <f>Tabla_Estadisticas[[#This Row],[E1_Pts_Contraataque]]/Tabla_Estadisticas[[#This Row],[E1_Total_Saques]]</f>
        <v>#DIV/0!</v>
      </c>
      <c r="AN1031" s="22">
        <v>46</v>
      </c>
      <c r="AO1031" s="22">
        <v>62</v>
      </c>
      <c r="AP1031" s="22">
        <v>12</v>
      </c>
      <c r="AQ1031" s="22">
        <v>0</v>
      </c>
      <c r="AR1031" s="22">
        <v>62</v>
      </c>
      <c r="AS1031" s="25">
        <v>7</v>
      </c>
      <c r="AT1031" s="24" t="e">
        <f>Tabla_Estadisticas[[#This Row],[E2_Pts_Saque]]+Tabla_Estadisticas[[#This Row],[E2_Error_Saque]]/Tabla_Estadisticas[[#This Row],[E2_Total_Saques]]</f>
        <v>#DIV/0!</v>
      </c>
      <c r="AU1031" s="24" t="e">
        <f>Tabla_Estadisticas[[#This Row],[E2_Pts_Contraataque]]/Tabla_Estadisticas[[#This Row],[E2_Pts_Totales]]</f>
        <v>#DIV/0!</v>
      </c>
      <c r="AW1031" s="30">
        <v>1659</v>
      </c>
      <c r="AX1031" s="31">
        <v>41958</v>
      </c>
      <c r="AY1031" s="30">
        <f>_xlfn.XLOOKUP(Auxiliar!A1660,Equipos!$B$2:$B$24,Equipos!$A$2:$A$24,"error",0)</f>
        <v>2</v>
      </c>
      <c r="AZ1031" s="30">
        <f>_xlfn.XLOOKUP(Auxiliar!B1660,Equipos!$B$2:$B$24,Equipos!$A$2:$A$24,"error",0)</f>
        <v>20</v>
      </c>
      <c r="BA1031" s="30">
        <v>3</v>
      </c>
      <c r="BB1031" s="30">
        <v>0</v>
      </c>
    </row>
    <row r="1032" spans="1:54" x14ac:dyDescent="0.25">
      <c r="A1032" t="s">
        <v>54</v>
      </c>
      <c r="B1032" t="s">
        <v>72</v>
      </c>
      <c r="L1032" t="s">
        <v>58</v>
      </c>
      <c r="M1032" t="s">
        <v>50</v>
      </c>
      <c r="N1032" t="s">
        <v>132</v>
      </c>
      <c r="O1032" s="2">
        <v>0.5</v>
      </c>
      <c r="P1032" s="2">
        <v>17</v>
      </c>
      <c r="Q1032" t="s">
        <v>47</v>
      </c>
      <c r="R1032" t="s">
        <v>77</v>
      </c>
      <c r="S1032">
        <v>1.67</v>
      </c>
      <c r="T1032">
        <v>2</v>
      </c>
      <c r="U1032">
        <v>4</v>
      </c>
      <c r="V1032">
        <v>33</v>
      </c>
      <c r="W1032" s="2">
        <v>0.66</v>
      </c>
      <c r="X1032" s="2">
        <v>27</v>
      </c>
      <c r="Y1032">
        <v>5</v>
      </c>
      <c r="Z1032">
        <v>8</v>
      </c>
      <c r="AA1032">
        <v>2.67</v>
      </c>
      <c r="AC1032" s="26">
        <v>1659</v>
      </c>
      <c r="AD1032" s="27">
        <v>2</v>
      </c>
      <c r="AE1032" s="27">
        <v>20</v>
      </c>
      <c r="AF1032" s="26">
        <v>56</v>
      </c>
      <c r="AG1032" s="26">
        <v>74</v>
      </c>
      <c r="AH1032" s="26">
        <v>9</v>
      </c>
      <c r="AI1032" s="26">
        <v>2.33</v>
      </c>
      <c r="AJ1032" s="26">
        <v>48</v>
      </c>
      <c r="AK1032" s="28">
        <v>8</v>
      </c>
      <c r="AL1032" s="28" t="e">
        <f>Tabla_Estadisticas[[#This Row],[E1_Pts_Saque]]+Tabla_Estadisticas[[#This Row],[E1_Error_Saque]]/Tabla_Estadisticas[[#This Row],[E1_Total_Saques]]</f>
        <v>#DIV/0!</v>
      </c>
      <c r="AM1032" s="28" t="e">
        <f>Tabla_Estadisticas[[#This Row],[E1_Pts_Contraataque]]/Tabla_Estadisticas[[#This Row],[E1_Total_Saques]]</f>
        <v>#DIV/0!</v>
      </c>
      <c r="AN1032" s="26">
        <v>40</v>
      </c>
      <c r="AO1032" s="26">
        <v>60</v>
      </c>
      <c r="AP1032" s="26">
        <v>12</v>
      </c>
      <c r="AQ1032" s="26">
        <v>1</v>
      </c>
      <c r="AR1032" s="26">
        <v>65</v>
      </c>
      <c r="AS1032" s="29">
        <v>12</v>
      </c>
      <c r="AT1032" s="28" t="e">
        <f>Tabla_Estadisticas[[#This Row],[E2_Pts_Saque]]+Tabla_Estadisticas[[#This Row],[E2_Error_Saque]]/Tabla_Estadisticas[[#This Row],[E2_Total_Saques]]</f>
        <v>#DIV/0!</v>
      </c>
      <c r="AU1032" s="28" t="e">
        <f>Tabla_Estadisticas[[#This Row],[E2_Pts_Contraataque]]/Tabla_Estadisticas[[#This Row],[E2_Pts_Totales]]</f>
        <v>#DIV/0!</v>
      </c>
      <c r="AW1032" s="22">
        <v>1660</v>
      </c>
      <c r="AX1032" s="32">
        <v>41958</v>
      </c>
      <c r="AY1032" s="22">
        <f>_xlfn.XLOOKUP(Auxiliar!A1661,Equipos!$B$2:$B$24,Equipos!$A$2:$A$24,"error",0)</f>
        <v>15</v>
      </c>
      <c r="AZ1032" s="22">
        <f>_xlfn.XLOOKUP(Auxiliar!B1661,Equipos!$B$2:$B$24,Equipos!$A$2:$A$24,"error",0)</f>
        <v>14</v>
      </c>
      <c r="BA1032" s="22">
        <v>3</v>
      </c>
      <c r="BB1032" s="22">
        <v>0</v>
      </c>
    </row>
    <row r="1033" spans="1:54" x14ac:dyDescent="0.25">
      <c r="A1033" t="s">
        <v>101</v>
      </c>
      <c r="B1033" t="s">
        <v>71</v>
      </c>
      <c r="L1033" t="s">
        <v>77</v>
      </c>
      <c r="M1033" t="s">
        <v>89</v>
      </c>
      <c r="N1033" t="s">
        <v>104</v>
      </c>
      <c r="O1033" s="2">
        <v>0.43</v>
      </c>
      <c r="P1033" s="2">
        <v>18</v>
      </c>
      <c r="Q1033" t="s">
        <v>68</v>
      </c>
      <c r="R1033" t="s">
        <v>51</v>
      </c>
      <c r="S1033">
        <v>2.8</v>
      </c>
      <c r="T1033">
        <v>7</v>
      </c>
      <c r="U1033">
        <v>35</v>
      </c>
      <c r="V1033">
        <v>43</v>
      </c>
      <c r="W1033" s="2">
        <v>0.43</v>
      </c>
      <c r="X1033" s="2">
        <v>20</v>
      </c>
      <c r="Y1033">
        <v>7</v>
      </c>
      <c r="Z1033">
        <v>12</v>
      </c>
      <c r="AA1033">
        <v>2.4</v>
      </c>
      <c r="AC1033" s="22">
        <v>1660</v>
      </c>
      <c r="AD1033" s="23">
        <v>15</v>
      </c>
      <c r="AE1033" s="23">
        <v>14</v>
      </c>
      <c r="AF1033" s="22">
        <v>55</v>
      </c>
      <c r="AG1033" s="22">
        <v>73</v>
      </c>
      <c r="AH1033" s="22">
        <v>11</v>
      </c>
      <c r="AI1033" s="22">
        <v>1.33</v>
      </c>
      <c r="AJ1033" s="22">
        <v>51</v>
      </c>
      <c r="AK1033" s="24">
        <v>6</v>
      </c>
      <c r="AL1033" s="24" t="e">
        <f>Tabla_Estadisticas[[#This Row],[E1_Pts_Saque]]+Tabla_Estadisticas[[#This Row],[E1_Error_Saque]]/Tabla_Estadisticas[[#This Row],[E1_Total_Saques]]</f>
        <v>#DIV/0!</v>
      </c>
      <c r="AM1033" s="24" t="e">
        <f>Tabla_Estadisticas[[#This Row],[E1_Pts_Contraataque]]/Tabla_Estadisticas[[#This Row],[E1_Total_Saques]]</f>
        <v>#DIV/0!</v>
      </c>
      <c r="AN1033" s="22">
        <v>40</v>
      </c>
      <c r="AO1033" s="22">
        <v>60</v>
      </c>
      <c r="AP1033" s="22">
        <v>9</v>
      </c>
      <c r="AQ1033" s="22">
        <v>1</v>
      </c>
      <c r="AR1033" s="22">
        <v>62</v>
      </c>
      <c r="AS1033" s="25">
        <v>9</v>
      </c>
      <c r="AT1033" s="24" t="e">
        <f>Tabla_Estadisticas[[#This Row],[E2_Pts_Saque]]+Tabla_Estadisticas[[#This Row],[E2_Error_Saque]]/Tabla_Estadisticas[[#This Row],[E2_Total_Saques]]</f>
        <v>#DIV/0!</v>
      </c>
      <c r="AU1033" s="24" t="e">
        <f>Tabla_Estadisticas[[#This Row],[E2_Pts_Contraataque]]/Tabla_Estadisticas[[#This Row],[E2_Pts_Totales]]</f>
        <v>#DIV/0!</v>
      </c>
      <c r="AW1033" s="30">
        <v>1661</v>
      </c>
      <c r="AX1033" s="31">
        <v>41958</v>
      </c>
      <c r="AY1033" s="30">
        <f>_xlfn.XLOOKUP(Auxiliar!A1662,Equipos!$B$2:$B$24,Equipos!$A$2:$A$24,"error",0)</f>
        <v>1</v>
      </c>
      <c r="AZ1033" s="30">
        <f>_xlfn.XLOOKUP(Auxiliar!B1662,Equipos!$B$2:$B$24,Equipos!$A$2:$A$24,"error",0)</f>
        <v>16</v>
      </c>
      <c r="BA1033" s="30">
        <v>1</v>
      </c>
      <c r="BB1033" s="30">
        <v>3</v>
      </c>
    </row>
    <row r="1034" spans="1:54" x14ac:dyDescent="0.25">
      <c r="A1034" t="s">
        <v>190</v>
      </c>
      <c r="B1034" t="s">
        <v>53</v>
      </c>
      <c r="L1034" t="s">
        <v>49</v>
      </c>
      <c r="M1034" t="s">
        <v>65</v>
      </c>
      <c r="N1034" t="s">
        <v>153</v>
      </c>
      <c r="O1034" s="2">
        <v>0.48</v>
      </c>
      <c r="P1034" s="2">
        <v>22</v>
      </c>
      <c r="Q1034" t="s">
        <v>58</v>
      </c>
      <c r="R1034" t="s">
        <v>45</v>
      </c>
      <c r="S1034">
        <v>2.75</v>
      </c>
      <c r="T1034">
        <v>4</v>
      </c>
      <c r="U1034">
        <v>19</v>
      </c>
      <c r="V1034">
        <v>29</v>
      </c>
      <c r="W1034" s="2">
        <v>0.41</v>
      </c>
      <c r="X1034" s="2">
        <v>16</v>
      </c>
      <c r="Y1034">
        <v>2</v>
      </c>
      <c r="Z1034">
        <v>11</v>
      </c>
      <c r="AA1034">
        <v>2.75</v>
      </c>
      <c r="AC1034" s="26">
        <v>1661</v>
      </c>
      <c r="AD1034" s="27">
        <v>1</v>
      </c>
      <c r="AE1034" s="27">
        <v>16</v>
      </c>
      <c r="AF1034" s="26">
        <v>60</v>
      </c>
      <c r="AG1034" s="26">
        <v>87</v>
      </c>
      <c r="AH1034" s="26">
        <v>11</v>
      </c>
      <c r="AI1034" s="26">
        <v>1.25</v>
      </c>
      <c r="AJ1034" s="26">
        <v>87</v>
      </c>
      <c r="AK1034" s="28">
        <v>11</v>
      </c>
      <c r="AL1034" s="28" t="e">
        <f>Tabla_Estadisticas[[#This Row],[E1_Pts_Saque]]+Tabla_Estadisticas[[#This Row],[E1_Error_Saque]]/Tabla_Estadisticas[[#This Row],[E1_Total_Saques]]</f>
        <v>#DIV/0!</v>
      </c>
      <c r="AM1034" s="28" t="e">
        <f>Tabla_Estadisticas[[#This Row],[E1_Pts_Contraataque]]/Tabla_Estadisticas[[#This Row],[E1_Total_Saques]]</f>
        <v>#DIV/0!</v>
      </c>
      <c r="AN1034" s="26">
        <v>75</v>
      </c>
      <c r="AO1034" s="26">
        <v>102</v>
      </c>
      <c r="AP1034" s="26">
        <v>15</v>
      </c>
      <c r="AQ1034" s="26">
        <v>1.5</v>
      </c>
      <c r="AR1034" s="26">
        <v>76</v>
      </c>
      <c r="AS1034" s="29">
        <v>12</v>
      </c>
      <c r="AT1034" s="28" t="e">
        <f>Tabla_Estadisticas[[#This Row],[E2_Pts_Saque]]+Tabla_Estadisticas[[#This Row],[E2_Error_Saque]]/Tabla_Estadisticas[[#This Row],[E2_Total_Saques]]</f>
        <v>#DIV/0!</v>
      </c>
      <c r="AU1034" s="28" t="e">
        <f>Tabla_Estadisticas[[#This Row],[E2_Pts_Contraataque]]/Tabla_Estadisticas[[#This Row],[E2_Pts_Totales]]</f>
        <v>#DIV/0!</v>
      </c>
      <c r="AW1034" s="22">
        <v>1662</v>
      </c>
      <c r="AX1034" s="32">
        <v>41965</v>
      </c>
      <c r="AY1034" s="22">
        <f>_xlfn.XLOOKUP(Auxiliar!A1663,Equipos!$B$2:$B$24,Equipos!$A$2:$A$24,"error",0)</f>
        <v>16</v>
      </c>
      <c r="AZ1034" s="22">
        <f>_xlfn.XLOOKUP(Auxiliar!B1663,Equipos!$B$2:$B$24,Equipos!$A$2:$A$24,"error",0)</f>
        <v>17</v>
      </c>
      <c r="BA1034" s="22">
        <v>3</v>
      </c>
      <c r="BB1034" s="22">
        <v>1</v>
      </c>
    </row>
    <row r="1035" spans="1:54" x14ac:dyDescent="0.25">
      <c r="A1035" t="s">
        <v>63</v>
      </c>
      <c r="B1035" t="s">
        <v>100</v>
      </c>
      <c r="L1035" t="s">
        <v>79</v>
      </c>
      <c r="M1035" t="s">
        <v>44</v>
      </c>
      <c r="N1035" t="s">
        <v>106</v>
      </c>
      <c r="O1035" s="2">
        <v>0.5</v>
      </c>
      <c r="P1035" s="2">
        <v>10</v>
      </c>
      <c r="Q1035" t="s">
        <v>77</v>
      </c>
      <c r="R1035" t="s">
        <v>79</v>
      </c>
      <c r="S1035">
        <v>2.67</v>
      </c>
      <c r="T1035">
        <v>3</v>
      </c>
      <c r="U1035">
        <v>15</v>
      </c>
      <c r="V1035">
        <v>33</v>
      </c>
      <c r="W1035" s="2">
        <v>0.53</v>
      </c>
      <c r="X1035" s="2">
        <v>12</v>
      </c>
      <c r="Y1035">
        <v>6</v>
      </c>
      <c r="Z1035">
        <v>4</v>
      </c>
      <c r="AA1035">
        <v>1.33</v>
      </c>
      <c r="AC1035" s="22">
        <v>1662</v>
      </c>
      <c r="AD1035" s="23">
        <v>16</v>
      </c>
      <c r="AE1035" s="23">
        <v>17</v>
      </c>
      <c r="AF1035" s="22">
        <v>67</v>
      </c>
      <c r="AG1035" s="22">
        <v>92</v>
      </c>
      <c r="AH1035" s="22">
        <v>9</v>
      </c>
      <c r="AI1035" s="22">
        <v>1.5</v>
      </c>
      <c r="AJ1035" s="22">
        <v>74</v>
      </c>
      <c r="AK1035" s="24">
        <v>9</v>
      </c>
      <c r="AL1035" s="24" t="e">
        <f>Tabla_Estadisticas[[#This Row],[E1_Pts_Saque]]+Tabla_Estadisticas[[#This Row],[E1_Error_Saque]]/Tabla_Estadisticas[[#This Row],[E1_Total_Saques]]</f>
        <v>#DIV/0!</v>
      </c>
      <c r="AM1035" s="24" t="e">
        <f>Tabla_Estadisticas[[#This Row],[E1_Pts_Contraataque]]/Tabla_Estadisticas[[#This Row],[E1_Total_Saques]]</f>
        <v>#DIV/0!</v>
      </c>
      <c r="AN1035" s="22">
        <v>62</v>
      </c>
      <c r="AO1035" s="22">
        <v>85</v>
      </c>
      <c r="AP1035" s="22">
        <v>11</v>
      </c>
      <c r="AQ1035" s="22">
        <v>1.5</v>
      </c>
      <c r="AR1035" s="22">
        <v>83</v>
      </c>
      <c r="AS1035" s="25">
        <v>12</v>
      </c>
      <c r="AT1035" s="24" t="e">
        <f>Tabla_Estadisticas[[#This Row],[E2_Pts_Saque]]+Tabla_Estadisticas[[#This Row],[E2_Error_Saque]]/Tabla_Estadisticas[[#This Row],[E2_Total_Saques]]</f>
        <v>#DIV/0!</v>
      </c>
      <c r="AU1035" s="24" t="e">
        <f>Tabla_Estadisticas[[#This Row],[E2_Pts_Contraataque]]/Tabla_Estadisticas[[#This Row],[E2_Pts_Totales]]</f>
        <v>#DIV/0!</v>
      </c>
      <c r="AW1035" s="30">
        <v>1663</v>
      </c>
      <c r="AX1035" s="31">
        <v>41966</v>
      </c>
      <c r="AY1035" s="30">
        <f>_xlfn.XLOOKUP(Auxiliar!A1664,Equipos!$B$2:$B$24,Equipos!$A$2:$A$24,"error",0)</f>
        <v>14</v>
      </c>
      <c r="AZ1035" s="30">
        <f>_xlfn.XLOOKUP(Auxiliar!B1664,Equipos!$B$2:$B$24,Equipos!$A$2:$A$24,"error",0)</f>
        <v>1</v>
      </c>
      <c r="BA1035" s="30">
        <v>3</v>
      </c>
      <c r="BB1035" s="30">
        <v>1</v>
      </c>
    </row>
    <row r="1036" spans="1:54" x14ac:dyDescent="0.25">
      <c r="A1036" t="s">
        <v>82</v>
      </c>
      <c r="B1036" t="s">
        <v>41</v>
      </c>
      <c r="L1036" t="s">
        <v>98</v>
      </c>
      <c r="M1036" t="s">
        <v>102</v>
      </c>
      <c r="N1036" t="s">
        <v>142</v>
      </c>
      <c r="O1036" s="2">
        <v>0.42</v>
      </c>
      <c r="P1036" s="2">
        <v>16</v>
      </c>
      <c r="Q1036" t="s">
        <v>79</v>
      </c>
      <c r="R1036" t="s">
        <v>50</v>
      </c>
      <c r="S1036">
        <v>1.75</v>
      </c>
      <c r="T1036">
        <v>4</v>
      </c>
      <c r="U1036">
        <v>20</v>
      </c>
      <c r="V1036">
        <v>39</v>
      </c>
      <c r="W1036" s="2">
        <v>0.53</v>
      </c>
      <c r="X1036" s="2">
        <v>13</v>
      </c>
      <c r="Y1036">
        <v>6</v>
      </c>
      <c r="Z1036">
        <v>12</v>
      </c>
      <c r="AA1036">
        <v>3</v>
      </c>
      <c r="AC1036" s="26">
        <v>1663</v>
      </c>
      <c r="AD1036" s="27">
        <v>14</v>
      </c>
      <c r="AE1036" s="27">
        <v>1</v>
      </c>
      <c r="AF1036" s="26">
        <v>60</v>
      </c>
      <c r="AG1036" s="26">
        <v>88</v>
      </c>
      <c r="AH1036" s="26">
        <v>12</v>
      </c>
      <c r="AI1036" s="26">
        <v>0.5</v>
      </c>
      <c r="AJ1036" s="26">
        <v>67</v>
      </c>
      <c r="AK1036" s="28">
        <v>11</v>
      </c>
      <c r="AL1036" s="28" t="e">
        <f>Tabla_Estadisticas[[#This Row],[E1_Pts_Saque]]+Tabla_Estadisticas[[#This Row],[E1_Error_Saque]]/Tabla_Estadisticas[[#This Row],[E1_Total_Saques]]</f>
        <v>#DIV/0!</v>
      </c>
      <c r="AM1036" s="28" t="e">
        <f>Tabla_Estadisticas[[#This Row],[E1_Pts_Contraataque]]/Tabla_Estadisticas[[#This Row],[E1_Total_Saques]]</f>
        <v>#DIV/0!</v>
      </c>
      <c r="AN1036" s="26">
        <v>53</v>
      </c>
      <c r="AO1036" s="26">
        <v>79</v>
      </c>
      <c r="AP1036" s="26">
        <v>12</v>
      </c>
      <c r="AQ1036" s="26">
        <v>1.25</v>
      </c>
      <c r="AR1036" s="26">
        <v>76</v>
      </c>
      <c r="AS1036" s="29">
        <v>12</v>
      </c>
      <c r="AT1036" s="28" t="e">
        <f>Tabla_Estadisticas[[#This Row],[E2_Pts_Saque]]+Tabla_Estadisticas[[#This Row],[E2_Error_Saque]]/Tabla_Estadisticas[[#This Row],[E2_Total_Saques]]</f>
        <v>#DIV/0!</v>
      </c>
      <c r="AU1036" s="28" t="e">
        <f>Tabla_Estadisticas[[#This Row],[E2_Pts_Contraataque]]/Tabla_Estadisticas[[#This Row],[E2_Pts_Totales]]</f>
        <v>#DIV/0!</v>
      </c>
      <c r="AW1036" s="22">
        <v>1664</v>
      </c>
      <c r="AX1036" s="32">
        <v>41965</v>
      </c>
      <c r="AY1036" s="22">
        <f>_xlfn.XLOOKUP(Auxiliar!A1665,Equipos!$B$2:$B$24,Equipos!$A$2:$A$24,"error",0)</f>
        <v>20</v>
      </c>
      <c r="AZ1036" s="22">
        <f>_xlfn.XLOOKUP(Auxiliar!B1665,Equipos!$B$2:$B$24,Equipos!$A$2:$A$24,"error",0)</f>
        <v>15</v>
      </c>
      <c r="BA1036" s="22">
        <v>1</v>
      </c>
      <c r="BB1036" s="22">
        <v>3</v>
      </c>
    </row>
    <row r="1037" spans="1:54" x14ac:dyDescent="0.25">
      <c r="A1037" t="s">
        <v>92</v>
      </c>
      <c r="B1037" t="s">
        <v>82</v>
      </c>
      <c r="L1037" t="s">
        <v>77</v>
      </c>
      <c r="M1037" t="s">
        <v>51</v>
      </c>
      <c r="N1037" t="s">
        <v>89</v>
      </c>
      <c r="O1037" s="2">
        <v>0.56000000000000005</v>
      </c>
      <c r="P1037" s="2">
        <v>16</v>
      </c>
      <c r="Q1037" t="s">
        <v>60</v>
      </c>
      <c r="R1037" t="s">
        <v>84</v>
      </c>
      <c r="S1037">
        <v>4</v>
      </c>
      <c r="T1037">
        <v>4</v>
      </c>
      <c r="U1037">
        <v>23</v>
      </c>
      <c r="V1037">
        <v>25</v>
      </c>
      <c r="W1037" s="2">
        <v>0.4</v>
      </c>
      <c r="X1037" s="2">
        <v>7</v>
      </c>
      <c r="Y1037">
        <v>2</v>
      </c>
      <c r="Z1037">
        <v>4</v>
      </c>
      <c r="AA1037">
        <v>1.33</v>
      </c>
      <c r="AC1037" s="22">
        <v>1664</v>
      </c>
      <c r="AD1037" s="23">
        <v>20</v>
      </c>
      <c r="AE1037" s="23">
        <v>15</v>
      </c>
      <c r="AF1037" s="22">
        <v>60</v>
      </c>
      <c r="AG1037" s="22">
        <v>84</v>
      </c>
      <c r="AH1037" s="22">
        <v>14</v>
      </c>
      <c r="AI1037" s="22">
        <v>1.75</v>
      </c>
      <c r="AJ1037" s="22">
        <v>83</v>
      </c>
      <c r="AK1037" s="24">
        <v>10</v>
      </c>
      <c r="AL1037" s="24" t="e">
        <f>Tabla_Estadisticas[[#This Row],[E1_Pts_Saque]]+Tabla_Estadisticas[[#This Row],[E1_Error_Saque]]/Tabla_Estadisticas[[#This Row],[E1_Total_Saques]]</f>
        <v>#DIV/0!</v>
      </c>
      <c r="AM1037" s="24" t="e">
        <f>Tabla_Estadisticas[[#This Row],[E1_Pts_Contraataque]]/Tabla_Estadisticas[[#This Row],[E1_Total_Saques]]</f>
        <v>#DIV/0!</v>
      </c>
      <c r="AN1037" s="22">
        <v>72</v>
      </c>
      <c r="AO1037" s="22">
        <v>99</v>
      </c>
      <c r="AP1037" s="22">
        <v>16</v>
      </c>
      <c r="AQ1037" s="22">
        <v>1.25</v>
      </c>
      <c r="AR1037" s="22">
        <v>70</v>
      </c>
      <c r="AS1037" s="25">
        <v>7</v>
      </c>
      <c r="AT1037" s="24" t="e">
        <f>Tabla_Estadisticas[[#This Row],[E2_Pts_Saque]]+Tabla_Estadisticas[[#This Row],[E2_Error_Saque]]/Tabla_Estadisticas[[#This Row],[E2_Total_Saques]]</f>
        <v>#DIV/0!</v>
      </c>
      <c r="AU1037" s="24" t="e">
        <f>Tabla_Estadisticas[[#This Row],[E2_Pts_Contraataque]]/Tabla_Estadisticas[[#This Row],[E2_Pts_Totales]]</f>
        <v>#DIV/0!</v>
      </c>
      <c r="AW1037" s="30">
        <v>1665</v>
      </c>
      <c r="AX1037" s="31">
        <v>41964</v>
      </c>
      <c r="AY1037" s="30">
        <f>_xlfn.XLOOKUP(Auxiliar!A1666,Equipos!$B$2:$B$24,Equipos!$A$2:$A$24,"error",0)</f>
        <v>18</v>
      </c>
      <c r="AZ1037" s="30">
        <f>_xlfn.XLOOKUP(Auxiliar!B1666,Equipos!$B$2:$B$24,Equipos!$A$2:$A$24,"error",0)</f>
        <v>2</v>
      </c>
      <c r="BA1037" s="30">
        <v>3</v>
      </c>
      <c r="BB1037" s="30">
        <v>1</v>
      </c>
    </row>
    <row r="1038" spans="1:54" x14ac:dyDescent="0.25">
      <c r="A1038" t="s">
        <v>41</v>
      </c>
      <c r="B1038" t="s">
        <v>63</v>
      </c>
      <c r="L1038" t="s">
        <v>98</v>
      </c>
      <c r="M1038" t="s">
        <v>51</v>
      </c>
      <c r="N1038" t="s">
        <v>132</v>
      </c>
      <c r="O1038" s="2">
        <v>0.5</v>
      </c>
      <c r="P1038" s="2">
        <v>13</v>
      </c>
      <c r="Q1038" t="s">
        <v>68</v>
      </c>
      <c r="R1038" t="s">
        <v>49</v>
      </c>
      <c r="S1038">
        <v>3.33</v>
      </c>
      <c r="T1038">
        <v>7</v>
      </c>
      <c r="U1038">
        <v>16</v>
      </c>
      <c r="V1038">
        <v>38</v>
      </c>
      <c r="W1038" s="2">
        <v>0.56000000000000005</v>
      </c>
      <c r="X1038" s="2">
        <v>12</v>
      </c>
      <c r="Y1038">
        <v>10</v>
      </c>
      <c r="Z1038">
        <v>4</v>
      </c>
      <c r="AA1038">
        <v>1.33</v>
      </c>
      <c r="AC1038" s="26">
        <v>1665</v>
      </c>
      <c r="AD1038" s="27">
        <v>18</v>
      </c>
      <c r="AE1038" s="27">
        <v>2</v>
      </c>
      <c r="AF1038" s="26">
        <v>80</v>
      </c>
      <c r="AG1038" s="26">
        <v>104</v>
      </c>
      <c r="AH1038" s="26">
        <v>15</v>
      </c>
      <c r="AI1038" s="26">
        <v>2.5</v>
      </c>
      <c r="AJ1038" s="26">
        <v>86</v>
      </c>
      <c r="AK1038" s="28">
        <v>14</v>
      </c>
      <c r="AL1038" s="28" t="e">
        <f>Tabla_Estadisticas[[#This Row],[E1_Pts_Saque]]+Tabla_Estadisticas[[#This Row],[E1_Error_Saque]]/Tabla_Estadisticas[[#This Row],[E1_Total_Saques]]</f>
        <v>#DIV/0!</v>
      </c>
      <c r="AM1038" s="28" t="e">
        <f>Tabla_Estadisticas[[#This Row],[E1_Pts_Contraataque]]/Tabla_Estadisticas[[#This Row],[E1_Total_Saques]]</f>
        <v>#DIV/0!</v>
      </c>
      <c r="AN1038" s="26">
        <v>73</v>
      </c>
      <c r="AO1038" s="26">
        <v>101</v>
      </c>
      <c r="AP1038" s="26">
        <v>15</v>
      </c>
      <c r="AQ1038" s="26">
        <v>1.75</v>
      </c>
      <c r="AR1038" s="26">
        <v>89</v>
      </c>
      <c r="AS1038" s="29">
        <v>13</v>
      </c>
      <c r="AT1038" s="28" t="e">
        <f>Tabla_Estadisticas[[#This Row],[E2_Pts_Saque]]+Tabla_Estadisticas[[#This Row],[E2_Error_Saque]]/Tabla_Estadisticas[[#This Row],[E2_Total_Saques]]</f>
        <v>#DIV/0!</v>
      </c>
      <c r="AU1038" s="28" t="e">
        <f>Tabla_Estadisticas[[#This Row],[E2_Pts_Contraataque]]/Tabla_Estadisticas[[#This Row],[E2_Pts_Totales]]</f>
        <v>#DIV/0!</v>
      </c>
      <c r="AW1038" s="22">
        <v>1666</v>
      </c>
      <c r="AX1038" s="32">
        <v>41966</v>
      </c>
      <c r="AY1038" s="22">
        <f>_xlfn.XLOOKUP(Auxiliar!A1667,Equipos!$B$2:$B$24,Equipos!$A$2:$A$24,"error",0)</f>
        <v>7</v>
      </c>
      <c r="AZ1038" s="22">
        <f>_xlfn.XLOOKUP(Auxiliar!B1667,Equipos!$B$2:$B$24,Equipos!$A$2:$A$24,"error",0)</f>
        <v>8</v>
      </c>
      <c r="BA1038" s="22">
        <v>3</v>
      </c>
      <c r="BB1038" s="22">
        <v>2</v>
      </c>
    </row>
    <row r="1039" spans="1:54" x14ac:dyDescent="0.25">
      <c r="A1039" t="s">
        <v>100</v>
      </c>
      <c r="B1039" t="s">
        <v>190</v>
      </c>
      <c r="L1039" t="s">
        <v>77</v>
      </c>
      <c r="M1039" t="s">
        <v>117</v>
      </c>
      <c r="N1039" t="s">
        <v>153</v>
      </c>
      <c r="O1039" s="2">
        <v>0.66</v>
      </c>
      <c r="P1039" s="2">
        <v>18</v>
      </c>
      <c r="Q1039" t="s">
        <v>47</v>
      </c>
      <c r="R1039" t="s">
        <v>47</v>
      </c>
      <c r="S1039">
        <v>2</v>
      </c>
      <c r="T1039">
        <v>2</v>
      </c>
      <c r="U1039">
        <v>15</v>
      </c>
      <c r="V1039">
        <v>34</v>
      </c>
      <c r="W1039" s="2">
        <v>0.56000000000000005</v>
      </c>
      <c r="X1039" s="2">
        <v>15</v>
      </c>
      <c r="Y1039">
        <v>7</v>
      </c>
      <c r="Z1039">
        <v>8</v>
      </c>
      <c r="AA1039">
        <v>2.67</v>
      </c>
      <c r="AC1039" s="22">
        <v>1666</v>
      </c>
      <c r="AD1039" s="23">
        <v>7</v>
      </c>
      <c r="AE1039" s="23">
        <v>8</v>
      </c>
      <c r="AF1039" s="22">
        <v>69</v>
      </c>
      <c r="AG1039" s="22">
        <v>103</v>
      </c>
      <c r="AH1039" s="22">
        <v>10</v>
      </c>
      <c r="AI1039" s="22">
        <v>1.4</v>
      </c>
      <c r="AJ1039" s="22">
        <v>79</v>
      </c>
      <c r="AK1039" s="24">
        <v>8</v>
      </c>
      <c r="AL1039" s="24" t="e">
        <f>Tabla_Estadisticas[[#This Row],[E1_Pts_Saque]]+Tabla_Estadisticas[[#This Row],[E1_Error_Saque]]/Tabla_Estadisticas[[#This Row],[E1_Total_Saques]]</f>
        <v>#DIV/0!</v>
      </c>
      <c r="AM1039" s="24" t="e">
        <f>Tabla_Estadisticas[[#This Row],[E1_Pts_Contraataque]]/Tabla_Estadisticas[[#This Row],[E1_Total_Saques]]</f>
        <v>#DIV/0!</v>
      </c>
      <c r="AN1039" s="22">
        <v>79</v>
      </c>
      <c r="AO1039" s="22">
        <v>101</v>
      </c>
      <c r="AP1039" s="22">
        <v>22</v>
      </c>
      <c r="AQ1039" s="22">
        <v>1.2</v>
      </c>
      <c r="AR1039" s="22">
        <v>93</v>
      </c>
      <c r="AS1039" s="25">
        <v>8</v>
      </c>
      <c r="AT1039" s="24" t="e">
        <f>Tabla_Estadisticas[[#This Row],[E2_Pts_Saque]]+Tabla_Estadisticas[[#This Row],[E2_Error_Saque]]/Tabla_Estadisticas[[#This Row],[E2_Total_Saques]]</f>
        <v>#DIV/0!</v>
      </c>
      <c r="AU1039" s="24" t="e">
        <f>Tabla_Estadisticas[[#This Row],[E2_Pts_Contraataque]]/Tabla_Estadisticas[[#This Row],[E2_Pts_Totales]]</f>
        <v>#DIV/0!</v>
      </c>
      <c r="AW1039" s="30">
        <v>1667</v>
      </c>
      <c r="AX1039" s="31">
        <v>41965</v>
      </c>
      <c r="AY1039" s="30">
        <f>_xlfn.XLOOKUP(Auxiliar!A1668,Equipos!$B$2:$B$24,Equipos!$A$2:$A$24,"error",0)</f>
        <v>21</v>
      </c>
      <c r="AZ1039" s="30">
        <f>_xlfn.XLOOKUP(Auxiliar!B1668,Equipos!$B$2:$B$24,Equipos!$A$2:$A$24,"error",0)</f>
        <v>13</v>
      </c>
      <c r="BA1039" s="30">
        <v>0</v>
      </c>
      <c r="BB1039" s="30">
        <v>3</v>
      </c>
    </row>
    <row r="1040" spans="1:54" x14ac:dyDescent="0.25">
      <c r="A1040" t="s">
        <v>53</v>
      </c>
      <c r="B1040" t="s">
        <v>101</v>
      </c>
      <c r="L1040" t="s">
        <v>69</v>
      </c>
      <c r="M1040" t="s">
        <v>51</v>
      </c>
      <c r="N1040" t="s">
        <v>95</v>
      </c>
      <c r="O1040" s="2">
        <v>0.44</v>
      </c>
      <c r="P1040" s="2">
        <v>20</v>
      </c>
      <c r="Q1040" t="s">
        <v>68</v>
      </c>
      <c r="R1040" t="s">
        <v>47</v>
      </c>
      <c r="S1040">
        <v>1.5</v>
      </c>
      <c r="T1040">
        <v>2</v>
      </c>
      <c r="U1040">
        <v>17</v>
      </c>
      <c r="V1040">
        <v>29</v>
      </c>
      <c r="W1040" s="2">
        <v>0.38</v>
      </c>
      <c r="X1040" s="2">
        <v>13</v>
      </c>
      <c r="Y1040">
        <v>6</v>
      </c>
      <c r="Z1040">
        <v>14</v>
      </c>
      <c r="AA1040">
        <v>3.5</v>
      </c>
      <c r="AC1040" s="26">
        <v>1667</v>
      </c>
      <c r="AD1040" s="27">
        <v>21</v>
      </c>
      <c r="AE1040" s="27">
        <v>13</v>
      </c>
      <c r="AF1040" s="26">
        <v>45</v>
      </c>
      <c r="AG1040" s="26">
        <v>64</v>
      </c>
      <c r="AH1040" s="26">
        <v>9</v>
      </c>
      <c r="AI1040" s="26">
        <v>1.33</v>
      </c>
      <c r="AJ1040" s="26">
        <v>60</v>
      </c>
      <c r="AK1040" s="28">
        <v>8</v>
      </c>
      <c r="AL1040" s="28" t="e">
        <f>Tabla_Estadisticas[[#This Row],[E1_Pts_Saque]]+Tabla_Estadisticas[[#This Row],[E1_Error_Saque]]/Tabla_Estadisticas[[#This Row],[E1_Total_Saques]]</f>
        <v>#DIV/0!</v>
      </c>
      <c r="AM1040" s="28" t="e">
        <f>Tabla_Estadisticas[[#This Row],[E1_Pts_Contraataque]]/Tabla_Estadisticas[[#This Row],[E1_Total_Saques]]</f>
        <v>#DIV/0!</v>
      </c>
      <c r="AN1040" s="26">
        <v>57</v>
      </c>
      <c r="AO1040" s="26">
        <v>74</v>
      </c>
      <c r="AP1040" s="26">
        <v>14</v>
      </c>
      <c r="AQ1040" s="26">
        <v>1.33</v>
      </c>
      <c r="AR1040" s="26">
        <v>55</v>
      </c>
      <c r="AS1040" s="29">
        <v>10</v>
      </c>
      <c r="AT1040" s="28" t="e">
        <f>Tabla_Estadisticas[[#This Row],[E2_Pts_Saque]]+Tabla_Estadisticas[[#This Row],[E2_Error_Saque]]/Tabla_Estadisticas[[#This Row],[E2_Total_Saques]]</f>
        <v>#DIV/0!</v>
      </c>
      <c r="AU1040" s="28" t="e">
        <f>Tabla_Estadisticas[[#This Row],[E2_Pts_Contraataque]]/Tabla_Estadisticas[[#This Row],[E2_Pts_Totales]]</f>
        <v>#DIV/0!</v>
      </c>
      <c r="AW1040" s="22">
        <v>1668</v>
      </c>
      <c r="AX1040" s="32">
        <v>41964</v>
      </c>
      <c r="AY1040" s="22">
        <f>_xlfn.XLOOKUP(Auxiliar!A1669,Equipos!$B$2:$B$24,Equipos!$A$2:$A$24,"error",0)</f>
        <v>5</v>
      </c>
      <c r="AZ1040" s="22">
        <f>_xlfn.XLOOKUP(Auxiliar!B1669,Equipos!$B$2:$B$24,Equipos!$A$2:$A$24,"error",0)</f>
        <v>12</v>
      </c>
      <c r="BA1040" s="22">
        <v>0</v>
      </c>
      <c r="BB1040" s="22">
        <v>3</v>
      </c>
    </row>
    <row r="1041" spans="1:54" x14ac:dyDescent="0.25">
      <c r="A1041" t="s">
        <v>71</v>
      </c>
      <c r="B1041" t="s">
        <v>54</v>
      </c>
      <c r="L1041" t="s">
        <v>68</v>
      </c>
      <c r="M1041" t="s">
        <v>51</v>
      </c>
      <c r="N1041" t="s">
        <v>146</v>
      </c>
      <c r="O1041" s="2">
        <v>0.38</v>
      </c>
      <c r="P1041" s="2">
        <v>14</v>
      </c>
      <c r="Q1041" t="s">
        <v>69</v>
      </c>
      <c r="R1041" t="s">
        <v>69</v>
      </c>
      <c r="S1041">
        <v>3</v>
      </c>
      <c r="T1041">
        <v>6</v>
      </c>
      <c r="U1041">
        <v>19</v>
      </c>
      <c r="V1041">
        <v>23</v>
      </c>
      <c r="W1041" s="2">
        <v>0.36</v>
      </c>
      <c r="X1041" s="2">
        <v>12</v>
      </c>
      <c r="Y1041">
        <v>8</v>
      </c>
      <c r="Z1041">
        <v>6</v>
      </c>
      <c r="AA1041">
        <v>2</v>
      </c>
      <c r="AC1041" s="22">
        <v>1668</v>
      </c>
      <c r="AD1041" s="23">
        <v>5</v>
      </c>
      <c r="AE1041" s="23">
        <v>12</v>
      </c>
      <c r="AF1041" s="22">
        <v>41</v>
      </c>
      <c r="AG1041" s="22">
        <v>63</v>
      </c>
      <c r="AH1041" s="22">
        <v>11</v>
      </c>
      <c r="AI1041" s="22">
        <v>0.33</v>
      </c>
      <c r="AJ1041" s="22">
        <v>60</v>
      </c>
      <c r="AK1041" s="24">
        <v>4</v>
      </c>
      <c r="AL1041" s="24" t="e">
        <f>Tabla_Estadisticas[[#This Row],[E1_Pts_Saque]]+Tabla_Estadisticas[[#This Row],[E1_Error_Saque]]/Tabla_Estadisticas[[#This Row],[E1_Total_Saques]]</f>
        <v>#DIV/0!</v>
      </c>
      <c r="AM1041" s="24" t="e">
        <f>Tabla_Estadisticas[[#This Row],[E1_Pts_Contraataque]]/Tabla_Estadisticas[[#This Row],[E1_Total_Saques]]</f>
        <v>#DIV/0!</v>
      </c>
      <c r="AN1041" s="22">
        <v>52</v>
      </c>
      <c r="AO1041" s="22">
        <v>74</v>
      </c>
      <c r="AP1041" s="22">
        <v>14</v>
      </c>
      <c r="AQ1041" s="22">
        <v>1</v>
      </c>
      <c r="AR1041" s="22">
        <v>52</v>
      </c>
      <c r="AS1041" s="25">
        <v>4</v>
      </c>
      <c r="AT1041" s="24" t="e">
        <f>Tabla_Estadisticas[[#This Row],[E2_Pts_Saque]]+Tabla_Estadisticas[[#This Row],[E2_Error_Saque]]/Tabla_Estadisticas[[#This Row],[E2_Total_Saques]]</f>
        <v>#DIV/0!</v>
      </c>
      <c r="AU1041" s="24" t="e">
        <f>Tabla_Estadisticas[[#This Row],[E2_Pts_Contraataque]]/Tabla_Estadisticas[[#This Row],[E2_Pts_Totales]]</f>
        <v>#DIV/0!</v>
      </c>
      <c r="AW1041" s="30">
        <v>1669</v>
      </c>
      <c r="AX1041" s="31">
        <v>41969</v>
      </c>
      <c r="AY1041" s="30">
        <f>_xlfn.XLOOKUP(Auxiliar!A1670,Equipos!$B$2:$B$24,Equipos!$A$2:$A$24,"error",0)</f>
        <v>17</v>
      </c>
      <c r="AZ1041" s="30">
        <f>_xlfn.XLOOKUP(Auxiliar!B1670,Equipos!$B$2:$B$24,Equipos!$A$2:$A$24,"error",0)</f>
        <v>12</v>
      </c>
      <c r="BA1041" s="30">
        <v>1</v>
      </c>
      <c r="BB1041" s="30">
        <v>3</v>
      </c>
    </row>
    <row r="1042" spans="1:54" x14ac:dyDescent="0.25">
      <c r="A1042" t="s">
        <v>72</v>
      </c>
      <c r="B1042" t="s">
        <v>177</v>
      </c>
      <c r="L1042" t="s">
        <v>51</v>
      </c>
      <c r="M1042" t="s">
        <v>109</v>
      </c>
      <c r="N1042" t="s">
        <v>122</v>
      </c>
      <c r="O1042" s="2">
        <v>0.59</v>
      </c>
      <c r="P1042" s="2">
        <v>18</v>
      </c>
      <c r="Q1042" t="s">
        <v>98</v>
      </c>
      <c r="R1042" t="s">
        <v>49</v>
      </c>
      <c r="S1042">
        <v>3.33</v>
      </c>
      <c r="T1042">
        <v>1</v>
      </c>
      <c r="U1042">
        <v>12</v>
      </c>
      <c r="V1042">
        <v>22</v>
      </c>
      <c r="W1042" s="2">
        <v>0.4</v>
      </c>
      <c r="X1042" s="2">
        <v>10</v>
      </c>
      <c r="Y1042">
        <v>7</v>
      </c>
      <c r="Z1042">
        <v>2</v>
      </c>
      <c r="AA1042">
        <v>0.67</v>
      </c>
      <c r="AC1042" s="26">
        <v>1669</v>
      </c>
      <c r="AD1042" s="27">
        <v>17</v>
      </c>
      <c r="AE1042" s="27">
        <v>12</v>
      </c>
      <c r="AF1042" s="26">
        <v>65</v>
      </c>
      <c r="AG1042" s="26">
        <v>102</v>
      </c>
      <c r="AH1042" s="26">
        <v>12</v>
      </c>
      <c r="AI1042" s="26">
        <v>0.25</v>
      </c>
      <c r="AJ1042" s="26">
        <v>83</v>
      </c>
      <c r="AK1042" s="28">
        <v>13</v>
      </c>
      <c r="AL1042" s="28" t="e">
        <f>Tabla_Estadisticas[[#This Row],[E1_Pts_Saque]]+Tabla_Estadisticas[[#This Row],[E1_Error_Saque]]/Tabla_Estadisticas[[#This Row],[E1_Total_Saques]]</f>
        <v>#DIV/0!</v>
      </c>
      <c r="AM1042" s="28" t="e">
        <f>Tabla_Estadisticas[[#This Row],[E1_Pts_Contraataque]]/Tabla_Estadisticas[[#This Row],[E1_Total_Saques]]</f>
        <v>#DIV/0!</v>
      </c>
      <c r="AN1042" s="26">
        <v>83</v>
      </c>
      <c r="AO1042" s="26">
        <v>105</v>
      </c>
      <c r="AP1042" s="26">
        <v>22</v>
      </c>
      <c r="AQ1042" s="26">
        <v>1.25</v>
      </c>
      <c r="AR1042" s="26">
        <v>90</v>
      </c>
      <c r="AS1042" s="29">
        <v>8</v>
      </c>
      <c r="AT1042" s="28" t="e">
        <f>Tabla_Estadisticas[[#This Row],[E2_Pts_Saque]]+Tabla_Estadisticas[[#This Row],[E2_Error_Saque]]/Tabla_Estadisticas[[#This Row],[E2_Total_Saques]]</f>
        <v>#DIV/0!</v>
      </c>
      <c r="AU1042" s="28" t="e">
        <f>Tabla_Estadisticas[[#This Row],[E2_Pts_Contraataque]]/Tabla_Estadisticas[[#This Row],[E2_Pts_Totales]]</f>
        <v>#DIV/0!</v>
      </c>
      <c r="AW1042" s="22">
        <v>1670</v>
      </c>
      <c r="AX1042" s="32">
        <v>41969</v>
      </c>
      <c r="AY1042" s="22">
        <f>_xlfn.XLOOKUP(Auxiliar!A1671,Equipos!$B$2:$B$24,Equipos!$A$2:$A$24,"error",0)</f>
        <v>13</v>
      </c>
      <c r="AZ1042" s="22">
        <f>_xlfn.XLOOKUP(Auxiliar!B1671,Equipos!$B$2:$B$24,Equipos!$A$2:$A$24,"error",0)</f>
        <v>5</v>
      </c>
      <c r="BA1042" s="22">
        <v>3</v>
      </c>
      <c r="BB1042" s="22">
        <v>0</v>
      </c>
    </row>
    <row r="1043" spans="1:54" x14ac:dyDescent="0.25">
      <c r="A1043" t="s">
        <v>42</v>
      </c>
      <c r="B1043" t="s">
        <v>207</v>
      </c>
      <c r="L1043" t="s">
        <v>77</v>
      </c>
      <c r="M1043" t="s">
        <v>69</v>
      </c>
      <c r="N1043" t="s">
        <v>146</v>
      </c>
      <c r="O1043" s="2">
        <v>0.54</v>
      </c>
      <c r="P1043" s="2">
        <v>6</v>
      </c>
      <c r="Q1043" t="s">
        <v>60</v>
      </c>
      <c r="R1043" t="s">
        <v>49</v>
      </c>
      <c r="S1043">
        <v>3.33</v>
      </c>
      <c r="T1043">
        <v>2</v>
      </c>
      <c r="U1043">
        <v>20</v>
      </c>
      <c r="V1043">
        <v>27</v>
      </c>
      <c r="W1043" s="2">
        <v>0.43</v>
      </c>
      <c r="X1043" s="2">
        <v>9</v>
      </c>
      <c r="Y1043">
        <v>7</v>
      </c>
      <c r="Z1043">
        <v>3</v>
      </c>
      <c r="AA1043">
        <v>1</v>
      </c>
      <c r="AC1043" s="22">
        <v>1670</v>
      </c>
      <c r="AD1043" s="23">
        <v>13</v>
      </c>
      <c r="AE1043" s="23">
        <v>5</v>
      </c>
      <c r="AF1043" s="22">
        <v>62</v>
      </c>
      <c r="AG1043" s="22">
        <v>73</v>
      </c>
      <c r="AH1043" s="22">
        <v>10</v>
      </c>
      <c r="AI1043" s="22">
        <v>4.67</v>
      </c>
      <c r="AJ1043" s="22">
        <v>46</v>
      </c>
      <c r="AK1043" s="24">
        <v>6</v>
      </c>
      <c r="AL1043" s="24" t="e">
        <f>Tabla_Estadisticas[[#This Row],[E1_Pts_Saque]]+Tabla_Estadisticas[[#This Row],[E1_Error_Saque]]/Tabla_Estadisticas[[#This Row],[E1_Total_Saques]]</f>
        <v>#DIV/0!</v>
      </c>
      <c r="AM1043" s="24" t="e">
        <f>Tabla_Estadisticas[[#This Row],[E1_Pts_Contraataque]]/Tabla_Estadisticas[[#This Row],[E1_Total_Saques]]</f>
        <v>#DIV/0!</v>
      </c>
      <c r="AN1043" s="22">
        <v>35</v>
      </c>
      <c r="AO1043" s="22">
        <v>56</v>
      </c>
      <c r="AP1043" s="22">
        <v>10</v>
      </c>
      <c r="AQ1043" s="22">
        <v>1</v>
      </c>
      <c r="AR1043" s="22">
        <v>63</v>
      </c>
      <c r="AS1043" s="25">
        <v>16</v>
      </c>
      <c r="AT1043" s="24" t="e">
        <f>Tabla_Estadisticas[[#This Row],[E2_Pts_Saque]]+Tabla_Estadisticas[[#This Row],[E2_Error_Saque]]/Tabla_Estadisticas[[#This Row],[E2_Total_Saques]]</f>
        <v>#DIV/0!</v>
      </c>
      <c r="AU1043" s="24" t="e">
        <f>Tabla_Estadisticas[[#This Row],[E2_Pts_Contraataque]]/Tabla_Estadisticas[[#This Row],[E2_Pts_Totales]]</f>
        <v>#DIV/0!</v>
      </c>
      <c r="AW1043" s="30">
        <v>1671</v>
      </c>
      <c r="AX1043" s="31">
        <v>41969</v>
      </c>
      <c r="AY1043" s="30">
        <f>_xlfn.XLOOKUP(Auxiliar!A1672,Equipos!$B$2:$B$24,Equipos!$A$2:$A$24,"error",0)</f>
        <v>8</v>
      </c>
      <c r="AZ1043" s="30">
        <f>_xlfn.XLOOKUP(Auxiliar!B1672,Equipos!$B$2:$B$24,Equipos!$A$2:$A$24,"error",0)</f>
        <v>21</v>
      </c>
      <c r="BA1043" s="30">
        <v>3</v>
      </c>
      <c r="BB1043" s="30">
        <v>0</v>
      </c>
    </row>
    <row r="1044" spans="1:54" x14ac:dyDescent="0.25">
      <c r="A1044" t="s">
        <v>81</v>
      </c>
      <c r="B1044" t="s">
        <v>208</v>
      </c>
      <c r="L1044" t="s">
        <v>98</v>
      </c>
      <c r="M1044" t="s">
        <v>75</v>
      </c>
      <c r="N1044" t="s">
        <v>56</v>
      </c>
      <c r="O1044" s="2">
        <v>0.37</v>
      </c>
      <c r="P1044" s="2">
        <v>12</v>
      </c>
      <c r="Q1044" t="s">
        <v>77</v>
      </c>
      <c r="R1044" t="s">
        <v>49</v>
      </c>
      <c r="S1044">
        <v>2.5</v>
      </c>
      <c r="T1044">
        <v>5</v>
      </c>
      <c r="U1044">
        <v>25</v>
      </c>
      <c r="V1044">
        <v>32</v>
      </c>
      <c r="W1044" s="2">
        <v>0.43</v>
      </c>
      <c r="X1044" s="2">
        <v>17</v>
      </c>
      <c r="Y1044">
        <v>12</v>
      </c>
      <c r="Z1044">
        <v>9</v>
      </c>
      <c r="AA1044">
        <v>2.25</v>
      </c>
      <c r="AC1044" s="26">
        <v>1671</v>
      </c>
      <c r="AD1044" s="27">
        <v>8</v>
      </c>
      <c r="AE1044" s="27">
        <v>21</v>
      </c>
      <c r="AF1044" s="26">
        <v>54</v>
      </c>
      <c r="AG1044" s="26">
        <v>73</v>
      </c>
      <c r="AH1044" s="26">
        <v>9</v>
      </c>
      <c r="AI1044" s="26">
        <v>2.67</v>
      </c>
      <c r="AJ1044" s="26">
        <v>43</v>
      </c>
      <c r="AK1044" s="28">
        <v>5</v>
      </c>
      <c r="AL1044" s="28" t="e">
        <f>Tabla_Estadisticas[[#This Row],[E1_Pts_Saque]]+Tabla_Estadisticas[[#This Row],[E1_Error_Saque]]/Tabla_Estadisticas[[#This Row],[E1_Total_Saques]]</f>
        <v>#DIV/0!</v>
      </c>
      <c r="AM1044" s="28" t="e">
        <f>Tabla_Estadisticas[[#This Row],[E1_Pts_Contraataque]]/Tabla_Estadisticas[[#This Row],[E1_Total_Saques]]</f>
        <v>#DIV/0!</v>
      </c>
      <c r="AN1044" s="26">
        <v>42</v>
      </c>
      <c r="AO1044" s="26">
        <v>57</v>
      </c>
      <c r="AP1044" s="26">
        <v>14</v>
      </c>
      <c r="AQ1044" s="26">
        <v>1.33</v>
      </c>
      <c r="AR1044" s="26">
        <v>64</v>
      </c>
      <c r="AS1044" s="29">
        <v>17</v>
      </c>
      <c r="AT1044" s="28" t="e">
        <f>Tabla_Estadisticas[[#This Row],[E2_Pts_Saque]]+Tabla_Estadisticas[[#This Row],[E2_Error_Saque]]/Tabla_Estadisticas[[#This Row],[E2_Total_Saques]]</f>
        <v>#DIV/0!</v>
      </c>
      <c r="AU1044" s="28" t="e">
        <f>Tabla_Estadisticas[[#This Row],[E2_Pts_Contraataque]]/Tabla_Estadisticas[[#This Row],[E2_Pts_Totales]]</f>
        <v>#DIV/0!</v>
      </c>
      <c r="AW1044" s="22">
        <v>1672</v>
      </c>
      <c r="AX1044" s="32">
        <v>41969</v>
      </c>
      <c r="AY1044" s="22">
        <f>_xlfn.XLOOKUP(Auxiliar!A1673,Equipos!$B$2:$B$24,Equipos!$A$2:$A$24,"error",0)</f>
        <v>2</v>
      </c>
      <c r="AZ1044" s="22">
        <f>_xlfn.XLOOKUP(Auxiliar!B1673,Equipos!$B$2:$B$24,Equipos!$A$2:$A$24,"error",0)</f>
        <v>7</v>
      </c>
      <c r="BA1044" s="22">
        <v>2</v>
      </c>
      <c r="BB1044" s="22">
        <v>3</v>
      </c>
    </row>
    <row r="1045" spans="1:54" x14ac:dyDescent="0.25">
      <c r="A1045" t="s">
        <v>81</v>
      </c>
      <c r="B1045" t="s">
        <v>92</v>
      </c>
      <c r="L1045" t="s">
        <v>77</v>
      </c>
      <c r="M1045" t="s">
        <v>141</v>
      </c>
      <c r="N1045" t="s">
        <v>104</v>
      </c>
      <c r="O1045" s="2">
        <v>0.45</v>
      </c>
      <c r="P1045" s="2">
        <v>17</v>
      </c>
      <c r="Q1045" t="s">
        <v>74</v>
      </c>
      <c r="R1045" t="s">
        <v>79</v>
      </c>
      <c r="S1045">
        <v>2</v>
      </c>
      <c r="T1045">
        <v>5</v>
      </c>
      <c r="U1045">
        <v>14</v>
      </c>
      <c r="V1045">
        <v>34</v>
      </c>
      <c r="W1045" s="2">
        <v>0.48</v>
      </c>
      <c r="X1045" s="2">
        <v>17</v>
      </c>
      <c r="Y1045">
        <v>9</v>
      </c>
      <c r="Z1045">
        <v>8</v>
      </c>
      <c r="AA1045">
        <v>2</v>
      </c>
      <c r="AC1045" s="22">
        <v>1672</v>
      </c>
      <c r="AD1045" s="23">
        <v>2</v>
      </c>
      <c r="AE1045" s="23">
        <v>7</v>
      </c>
      <c r="AF1045" s="22">
        <v>80</v>
      </c>
      <c r="AG1045" s="22">
        <v>107</v>
      </c>
      <c r="AH1045" s="22">
        <v>14</v>
      </c>
      <c r="AI1045" s="22">
        <v>1</v>
      </c>
      <c r="AJ1045" s="22">
        <v>87</v>
      </c>
      <c r="AK1045" s="24">
        <v>12</v>
      </c>
      <c r="AL1045" s="24" t="e">
        <f>Tabla_Estadisticas[[#This Row],[E1_Pts_Saque]]+Tabla_Estadisticas[[#This Row],[E1_Error_Saque]]/Tabla_Estadisticas[[#This Row],[E1_Total_Saques]]</f>
        <v>#DIV/0!</v>
      </c>
      <c r="AM1045" s="24" t="e">
        <f>Tabla_Estadisticas[[#This Row],[E1_Pts_Contraataque]]/Tabla_Estadisticas[[#This Row],[E1_Total_Saques]]</f>
        <v>#DIV/0!</v>
      </c>
      <c r="AN1045" s="22">
        <v>80</v>
      </c>
      <c r="AO1045" s="22">
        <v>104</v>
      </c>
      <c r="AP1045" s="22">
        <v>18</v>
      </c>
      <c r="AQ1045" s="22">
        <v>2</v>
      </c>
      <c r="AR1045" s="22">
        <v>93</v>
      </c>
      <c r="AS1045" s="25">
        <v>10</v>
      </c>
      <c r="AT1045" s="24" t="e">
        <f>Tabla_Estadisticas[[#This Row],[E2_Pts_Saque]]+Tabla_Estadisticas[[#This Row],[E2_Error_Saque]]/Tabla_Estadisticas[[#This Row],[E2_Total_Saques]]</f>
        <v>#DIV/0!</v>
      </c>
      <c r="AU1045" s="24" t="e">
        <f>Tabla_Estadisticas[[#This Row],[E2_Pts_Contraataque]]/Tabla_Estadisticas[[#This Row],[E2_Pts_Totales]]</f>
        <v>#DIV/0!</v>
      </c>
      <c r="AW1045" s="30">
        <v>1673</v>
      </c>
      <c r="AX1045" s="31">
        <v>41969</v>
      </c>
      <c r="AY1045" s="30">
        <f>_xlfn.XLOOKUP(Auxiliar!A1674,Equipos!$B$2:$B$24,Equipos!$A$2:$A$24,"error",0)</f>
        <v>15</v>
      </c>
      <c r="AZ1045" s="30">
        <f>_xlfn.XLOOKUP(Auxiliar!B1674,Equipos!$B$2:$B$24,Equipos!$A$2:$A$24,"error",0)</f>
        <v>18</v>
      </c>
      <c r="BA1045" s="30">
        <v>3</v>
      </c>
      <c r="BB1045" s="30">
        <v>2</v>
      </c>
    </row>
    <row r="1046" spans="1:54" x14ac:dyDescent="0.25">
      <c r="A1046" t="s">
        <v>208</v>
      </c>
      <c r="B1046" t="s">
        <v>42</v>
      </c>
      <c r="L1046" t="s">
        <v>58</v>
      </c>
      <c r="M1046" t="s">
        <v>74</v>
      </c>
      <c r="N1046" t="s">
        <v>103</v>
      </c>
      <c r="O1046" s="2">
        <v>0.49</v>
      </c>
      <c r="P1046" s="2">
        <v>22</v>
      </c>
      <c r="Q1046" t="s">
        <v>79</v>
      </c>
      <c r="R1046" t="s">
        <v>77</v>
      </c>
      <c r="S1046">
        <v>1.25</v>
      </c>
      <c r="T1046">
        <v>9</v>
      </c>
      <c r="U1046">
        <v>13</v>
      </c>
      <c r="V1046">
        <v>28</v>
      </c>
      <c r="W1046" s="2">
        <v>0.48</v>
      </c>
      <c r="X1046" s="2">
        <v>17</v>
      </c>
      <c r="Y1046">
        <v>5</v>
      </c>
      <c r="Z1046">
        <v>12</v>
      </c>
      <c r="AA1046">
        <v>3</v>
      </c>
      <c r="AC1046" s="26">
        <v>1673</v>
      </c>
      <c r="AD1046" s="27">
        <v>15</v>
      </c>
      <c r="AE1046" s="27">
        <v>18</v>
      </c>
      <c r="AF1046" s="26">
        <v>78</v>
      </c>
      <c r="AG1046" s="26">
        <v>101</v>
      </c>
      <c r="AH1046" s="26">
        <v>21</v>
      </c>
      <c r="AI1046" s="26">
        <v>1</v>
      </c>
      <c r="AJ1046" s="26">
        <v>88</v>
      </c>
      <c r="AK1046" s="28">
        <v>7</v>
      </c>
      <c r="AL1046" s="28" t="e">
        <f>Tabla_Estadisticas[[#This Row],[E1_Pts_Saque]]+Tabla_Estadisticas[[#This Row],[E1_Error_Saque]]/Tabla_Estadisticas[[#This Row],[E1_Total_Saques]]</f>
        <v>#DIV/0!</v>
      </c>
      <c r="AM1046" s="28" t="e">
        <f>Tabla_Estadisticas[[#This Row],[E1_Pts_Contraataque]]/Tabla_Estadisticas[[#This Row],[E1_Total_Saques]]</f>
        <v>#DIV/0!</v>
      </c>
      <c r="AN1046" s="26">
        <v>69</v>
      </c>
      <c r="AO1046" s="26">
        <v>103</v>
      </c>
      <c r="AP1046" s="26">
        <v>15</v>
      </c>
      <c r="AQ1046" s="26">
        <v>0.8</v>
      </c>
      <c r="AR1046" s="26">
        <v>80</v>
      </c>
      <c r="AS1046" s="29">
        <v>10</v>
      </c>
      <c r="AT1046" s="28" t="e">
        <f>Tabla_Estadisticas[[#This Row],[E2_Pts_Saque]]+Tabla_Estadisticas[[#This Row],[E2_Error_Saque]]/Tabla_Estadisticas[[#This Row],[E2_Total_Saques]]</f>
        <v>#DIV/0!</v>
      </c>
      <c r="AU1046" s="28" t="e">
        <f>Tabla_Estadisticas[[#This Row],[E2_Pts_Contraataque]]/Tabla_Estadisticas[[#This Row],[E2_Pts_Totales]]</f>
        <v>#DIV/0!</v>
      </c>
      <c r="AW1046" s="22">
        <v>1674</v>
      </c>
      <c r="AX1046" s="32">
        <v>41969</v>
      </c>
      <c r="AY1046" s="22">
        <f>_xlfn.XLOOKUP(Auxiliar!A1675,Equipos!$B$2:$B$24,Equipos!$A$2:$A$24,"error",0)</f>
        <v>1</v>
      </c>
      <c r="AZ1046" s="22">
        <f>_xlfn.XLOOKUP(Auxiliar!B1675,Equipos!$B$2:$B$24,Equipos!$A$2:$A$24,"error",0)</f>
        <v>20</v>
      </c>
      <c r="BA1046" s="22">
        <v>3</v>
      </c>
      <c r="BB1046" s="22">
        <v>0</v>
      </c>
    </row>
    <row r="1047" spans="1:54" x14ac:dyDescent="0.25">
      <c r="A1047" t="s">
        <v>207</v>
      </c>
      <c r="B1047" t="s">
        <v>72</v>
      </c>
      <c r="L1047" t="s">
        <v>98</v>
      </c>
      <c r="M1047" t="s">
        <v>44</v>
      </c>
      <c r="N1047" t="s">
        <v>120</v>
      </c>
      <c r="O1047" s="2">
        <v>0.56000000000000005</v>
      </c>
      <c r="P1047" s="2">
        <v>25</v>
      </c>
      <c r="Q1047" t="s">
        <v>79</v>
      </c>
      <c r="R1047" t="s">
        <v>47</v>
      </c>
      <c r="S1047">
        <v>2</v>
      </c>
      <c r="T1047">
        <v>4</v>
      </c>
      <c r="U1047">
        <v>14</v>
      </c>
      <c r="V1047">
        <v>29</v>
      </c>
      <c r="W1047" s="2">
        <v>0.52</v>
      </c>
      <c r="X1047" s="2">
        <v>18</v>
      </c>
      <c r="Y1047">
        <v>2</v>
      </c>
      <c r="Z1047">
        <v>6</v>
      </c>
      <c r="AA1047">
        <v>2</v>
      </c>
      <c r="AC1047" s="22">
        <v>1674</v>
      </c>
      <c r="AD1047" s="23">
        <v>1</v>
      </c>
      <c r="AE1047" s="23">
        <v>20</v>
      </c>
      <c r="AF1047" s="22">
        <v>52</v>
      </c>
      <c r="AG1047" s="22">
        <v>74</v>
      </c>
      <c r="AH1047" s="22">
        <v>13</v>
      </c>
      <c r="AI1047" s="22">
        <v>1</v>
      </c>
      <c r="AJ1047" s="22">
        <v>49</v>
      </c>
      <c r="AK1047" s="24">
        <v>5</v>
      </c>
      <c r="AL1047" s="24" t="e">
        <f>Tabla_Estadisticas[[#This Row],[E1_Pts_Saque]]+Tabla_Estadisticas[[#This Row],[E1_Error_Saque]]/Tabla_Estadisticas[[#This Row],[E1_Total_Saques]]</f>
        <v>#DIV/0!</v>
      </c>
      <c r="AM1047" s="24" t="e">
        <f>Tabla_Estadisticas[[#This Row],[E1_Pts_Contraataque]]/Tabla_Estadisticas[[#This Row],[E1_Total_Saques]]</f>
        <v>#DIV/0!</v>
      </c>
      <c r="AN1047" s="22">
        <v>40</v>
      </c>
      <c r="AO1047" s="22">
        <v>62</v>
      </c>
      <c r="AP1047" s="22">
        <v>13</v>
      </c>
      <c r="AQ1047" s="22">
        <v>0.33</v>
      </c>
      <c r="AR1047" s="22">
        <v>61</v>
      </c>
      <c r="AS1047" s="25">
        <v>6</v>
      </c>
      <c r="AT1047" s="24" t="e">
        <f>Tabla_Estadisticas[[#This Row],[E2_Pts_Saque]]+Tabla_Estadisticas[[#This Row],[E2_Error_Saque]]/Tabla_Estadisticas[[#This Row],[E2_Total_Saques]]</f>
        <v>#DIV/0!</v>
      </c>
      <c r="AU1047" s="24" t="e">
        <f>Tabla_Estadisticas[[#This Row],[E2_Pts_Contraataque]]/Tabla_Estadisticas[[#This Row],[E2_Pts_Totales]]</f>
        <v>#DIV/0!</v>
      </c>
      <c r="AW1047" s="30">
        <v>1675</v>
      </c>
      <c r="AX1047" s="31">
        <v>41969</v>
      </c>
      <c r="AY1047" s="30">
        <f>_xlfn.XLOOKUP(Auxiliar!A1676,Equipos!$B$2:$B$24,Equipos!$A$2:$A$24,"error",0)</f>
        <v>16</v>
      </c>
      <c r="AZ1047" s="30">
        <f>_xlfn.XLOOKUP(Auxiliar!B1676,Equipos!$B$2:$B$24,Equipos!$A$2:$A$24,"error",0)</f>
        <v>14</v>
      </c>
      <c r="BA1047" s="30">
        <v>0</v>
      </c>
      <c r="BB1047" s="30">
        <v>3</v>
      </c>
    </row>
    <row r="1048" spans="1:54" x14ac:dyDescent="0.25">
      <c r="A1048" t="s">
        <v>177</v>
      </c>
      <c r="B1048" t="s">
        <v>71</v>
      </c>
      <c r="L1048" t="s">
        <v>77</v>
      </c>
      <c r="M1048" t="s">
        <v>65</v>
      </c>
      <c r="N1048" t="s">
        <v>103</v>
      </c>
      <c r="O1048" s="2">
        <v>0.43</v>
      </c>
      <c r="P1048" s="2">
        <v>21</v>
      </c>
      <c r="Q1048" t="s">
        <v>51</v>
      </c>
      <c r="R1048" t="s">
        <v>45</v>
      </c>
      <c r="S1048">
        <v>2.2000000000000002</v>
      </c>
      <c r="T1048">
        <v>5</v>
      </c>
      <c r="U1048">
        <v>23</v>
      </c>
      <c r="V1048">
        <v>43</v>
      </c>
      <c r="W1048" s="2">
        <v>0.48</v>
      </c>
      <c r="X1048" s="2">
        <v>18</v>
      </c>
      <c r="Y1048">
        <v>8</v>
      </c>
      <c r="Z1048">
        <v>16</v>
      </c>
      <c r="AA1048">
        <v>3.2</v>
      </c>
      <c r="AC1048" s="26">
        <v>1675</v>
      </c>
      <c r="AD1048" s="27">
        <v>16</v>
      </c>
      <c r="AE1048" s="27">
        <v>14</v>
      </c>
      <c r="AF1048" s="26">
        <v>47</v>
      </c>
      <c r="AG1048" s="26">
        <v>67</v>
      </c>
      <c r="AH1048" s="26">
        <v>13</v>
      </c>
      <c r="AI1048" s="26">
        <v>1.33</v>
      </c>
      <c r="AJ1048" s="26">
        <v>64</v>
      </c>
      <c r="AK1048" s="28">
        <v>12</v>
      </c>
      <c r="AL1048" s="28" t="e">
        <f>Tabla_Estadisticas[[#This Row],[E1_Pts_Saque]]+Tabla_Estadisticas[[#This Row],[E1_Error_Saque]]/Tabla_Estadisticas[[#This Row],[E1_Total_Saques]]</f>
        <v>#DIV/0!</v>
      </c>
      <c r="AM1048" s="28" t="e">
        <f>Tabla_Estadisticas[[#This Row],[E1_Pts_Contraataque]]/Tabla_Estadisticas[[#This Row],[E1_Total_Saques]]</f>
        <v>#DIV/0!</v>
      </c>
      <c r="AN1048" s="26">
        <v>59</v>
      </c>
      <c r="AO1048" s="26">
        <v>79</v>
      </c>
      <c r="AP1048" s="26">
        <v>15</v>
      </c>
      <c r="AQ1048" s="26">
        <v>2.67</v>
      </c>
      <c r="AR1048" s="26">
        <v>54</v>
      </c>
      <c r="AS1048" s="29">
        <v>6</v>
      </c>
      <c r="AT1048" s="28" t="e">
        <f>Tabla_Estadisticas[[#This Row],[E2_Pts_Saque]]+Tabla_Estadisticas[[#This Row],[E2_Error_Saque]]/Tabla_Estadisticas[[#This Row],[E2_Total_Saques]]</f>
        <v>#DIV/0!</v>
      </c>
      <c r="AU1048" s="28" t="e">
        <f>Tabla_Estadisticas[[#This Row],[E2_Pts_Contraataque]]/Tabla_Estadisticas[[#This Row],[E2_Pts_Totales]]</f>
        <v>#DIV/0!</v>
      </c>
      <c r="AW1048" s="22">
        <v>1676</v>
      </c>
      <c r="AX1048" s="32">
        <v>41976</v>
      </c>
      <c r="AY1048" s="22">
        <f>_xlfn.XLOOKUP(Auxiliar!A1677,Equipos!$B$2:$B$24,Equipos!$A$2:$A$24,"error",0)</f>
        <v>17</v>
      </c>
      <c r="AZ1048" s="22">
        <f>_xlfn.XLOOKUP(Auxiliar!B1677,Equipos!$B$2:$B$24,Equipos!$A$2:$A$24,"error",0)</f>
        <v>20</v>
      </c>
      <c r="BA1048" s="22">
        <v>0</v>
      </c>
      <c r="BB1048" s="22">
        <v>3</v>
      </c>
    </row>
    <row r="1049" spans="1:54" x14ac:dyDescent="0.25">
      <c r="A1049" t="s">
        <v>54</v>
      </c>
      <c r="B1049" t="s">
        <v>53</v>
      </c>
      <c r="L1049" t="s">
        <v>47</v>
      </c>
      <c r="M1049" t="s">
        <v>117</v>
      </c>
      <c r="N1049" t="s">
        <v>104</v>
      </c>
      <c r="O1049" s="2">
        <v>0.43</v>
      </c>
      <c r="P1049" s="2">
        <v>28</v>
      </c>
      <c r="Q1049" t="s">
        <v>69</v>
      </c>
      <c r="R1049" t="s">
        <v>79</v>
      </c>
      <c r="S1049">
        <v>1.6</v>
      </c>
      <c r="T1049">
        <v>9</v>
      </c>
      <c r="U1049">
        <v>16</v>
      </c>
      <c r="V1049">
        <v>33</v>
      </c>
      <c r="W1049" s="2">
        <v>0.39</v>
      </c>
      <c r="X1049" s="2">
        <v>23</v>
      </c>
      <c r="Y1049">
        <v>7</v>
      </c>
      <c r="Z1049">
        <v>5</v>
      </c>
      <c r="AA1049">
        <v>1</v>
      </c>
      <c r="AC1049" s="22">
        <v>1676</v>
      </c>
      <c r="AD1049" s="23">
        <v>17</v>
      </c>
      <c r="AE1049" s="23">
        <v>20</v>
      </c>
      <c r="AF1049" s="22">
        <v>55</v>
      </c>
      <c r="AG1049" s="22">
        <v>76</v>
      </c>
      <c r="AH1049" s="22">
        <v>12</v>
      </c>
      <c r="AI1049" s="22">
        <v>1</v>
      </c>
      <c r="AJ1049" s="22">
        <v>67</v>
      </c>
      <c r="AK1049" s="24">
        <v>15</v>
      </c>
      <c r="AL1049" s="24" t="e">
        <f>Tabla_Estadisticas[[#This Row],[E1_Pts_Saque]]+Tabla_Estadisticas[[#This Row],[E1_Error_Saque]]/Tabla_Estadisticas[[#This Row],[E1_Total_Saques]]</f>
        <v>#DIV/0!</v>
      </c>
      <c r="AM1049" s="24" t="e">
        <f>Tabla_Estadisticas[[#This Row],[E1_Pts_Contraataque]]/Tabla_Estadisticas[[#This Row],[E1_Total_Saques]]</f>
        <v>#DIV/0!</v>
      </c>
      <c r="AN1049" s="22">
        <v>59</v>
      </c>
      <c r="AO1049" s="22">
        <v>78</v>
      </c>
      <c r="AP1049" s="22">
        <v>11</v>
      </c>
      <c r="AQ1049" s="22">
        <v>4</v>
      </c>
      <c r="AR1049" s="22">
        <v>64</v>
      </c>
      <c r="AS1049" s="25">
        <v>6</v>
      </c>
      <c r="AT1049" s="24" t="e">
        <f>Tabla_Estadisticas[[#This Row],[E2_Pts_Saque]]+Tabla_Estadisticas[[#This Row],[E2_Error_Saque]]/Tabla_Estadisticas[[#This Row],[E2_Total_Saques]]</f>
        <v>#DIV/0!</v>
      </c>
      <c r="AU1049" s="24" t="e">
        <f>Tabla_Estadisticas[[#This Row],[E2_Pts_Contraataque]]/Tabla_Estadisticas[[#This Row],[E2_Pts_Totales]]</f>
        <v>#DIV/0!</v>
      </c>
      <c r="AW1049" s="30">
        <v>1677</v>
      </c>
      <c r="AX1049" s="31">
        <v>41971</v>
      </c>
      <c r="AY1049" s="30">
        <f>_xlfn.XLOOKUP(Auxiliar!A1678,Equipos!$B$2:$B$24,Equipos!$A$2:$A$24,"error",0)</f>
        <v>18</v>
      </c>
      <c r="AZ1049" s="30">
        <f>_xlfn.XLOOKUP(Auxiliar!B1678,Equipos!$B$2:$B$24,Equipos!$A$2:$A$24,"error",0)</f>
        <v>14</v>
      </c>
      <c r="BA1049" s="30">
        <v>3</v>
      </c>
      <c r="BB1049" s="30">
        <v>0</v>
      </c>
    </row>
    <row r="1050" spans="1:54" x14ac:dyDescent="0.25">
      <c r="A1050" t="s">
        <v>101</v>
      </c>
      <c r="B1050" t="s">
        <v>100</v>
      </c>
      <c r="L1050" t="s">
        <v>77</v>
      </c>
      <c r="M1050" t="s">
        <v>49</v>
      </c>
      <c r="N1050" t="s">
        <v>106</v>
      </c>
      <c r="O1050" s="2">
        <v>0.5</v>
      </c>
      <c r="P1050" s="2">
        <v>15</v>
      </c>
      <c r="Q1050" t="s">
        <v>47</v>
      </c>
      <c r="R1050" t="s">
        <v>45</v>
      </c>
      <c r="S1050">
        <v>3.67</v>
      </c>
      <c r="T1050">
        <v>2</v>
      </c>
      <c r="U1050">
        <v>7</v>
      </c>
      <c r="V1050">
        <v>32</v>
      </c>
      <c r="W1050" s="2">
        <v>0.55000000000000004</v>
      </c>
      <c r="X1050" s="2">
        <v>22</v>
      </c>
      <c r="Y1050">
        <v>5</v>
      </c>
      <c r="Z1050">
        <v>6</v>
      </c>
      <c r="AA1050">
        <v>2</v>
      </c>
      <c r="AC1050" s="26">
        <v>1677</v>
      </c>
      <c r="AD1050" s="27">
        <v>18</v>
      </c>
      <c r="AE1050" s="27">
        <v>14</v>
      </c>
      <c r="AF1050" s="26">
        <v>57</v>
      </c>
      <c r="AG1050" s="26">
        <v>73</v>
      </c>
      <c r="AH1050" s="26">
        <v>6</v>
      </c>
      <c r="AI1050" s="26">
        <v>1.67</v>
      </c>
      <c r="AJ1050" s="26">
        <v>48</v>
      </c>
      <c r="AK1050" s="28">
        <v>5</v>
      </c>
      <c r="AL1050" s="28" t="e">
        <f>Tabla_Estadisticas[[#This Row],[E1_Pts_Saque]]+Tabla_Estadisticas[[#This Row],[E1_Error_Saque]]/Tabla_Estadisticas[[#This Row],[E1_Total_Saques]]</f>
        <v>#DIV/0!</v>
      </c>
      <c r="AM1050" s="28" t="e">
        <f>Tabla_Estadisticas[[#This Row],[E1_Pts_Contraataque]]/Tabla_Estadisticas[[#This Row],[E1_Total_Saques]]</f>
        <v>#DIV/0!</v>
      </c>
      <c r="AN1050" s="26">
        <v>38</v>
      </c>
      <c r="AO1050" s="26">
        <v>55</v>
      </c>
      <c r="AP1050" s="26">
        <v>7</v>
      </c>
      <c r="AQ1050" s="26">
        <v>0.67</v>
      </c>
      <c r="AR1050" s="26">
        <v>67</v>
      </c>
      <c r="AS1050" s="29">
        <v>10</v>
      </c>
      <c r="AT1050" s="28" t="e">
        <f>Tabla_Estadisticas[[#This Row],[E2_Pts_Saque]]+Tabla_Estadisticas[[#This Row],[E2_Error_Saque]]/Tabla_Estadisticas[[#This Row],[E2_Total_Saques]]</f>
        <v>#DIV/0!</v>
      </c>
      <c r="AU1050" s="28" t="e">
        <f>Tabla_Estadisticas[[#This Row],[E2_Pts_Contraataque]]/Tabla_Estadisticas[[#This Row],[E2_Pts_Totales]]</f>
        <v>#DIV/0!</v>
      </c>
      <c r="AW1050" s="22">
        <v>1678</v>
      </c>
      <c r="AX1050" s="32">
        <v>41972</v>
      </c>
      <c r="AY1050" s="22">
        <f>_xlfn.XLOOKUP(Auxiliar!A1679,Equipos!$B$2:$B$24,Equipos!$A$2:$A$24,"error",0)</f>
        <v>7</v>
      </c>
      <c r="AZ1050" s="22">
        <f>_xlfn.XLOOKUP(Auxiliar!B1679,Equipos!$B$2:$B$24,Equipos!$A$2:$A$24,"error",0)</f>
        <v>16</v>
      </c>
      <c r="BA1050" s="22">
        <v>3</v>
      </c>
      <c r="BB1050" s="22">
        <v>2</v>
      </c>
    </row>
    <row r="1051" spans="1:54" x14ac:dyDescent="0.25">
      <c r="A1051" t="s">
        <v>190</v>
      </c>
      <c r="B1051" t="s">
        <v>41</v>
      </c>
      <c r="L1051" t="s">
        <v>58</v>
      </c>
      <c r="M1051" t="s">
        <v>51</v>
      </c>
      <c r="N1051" t="s">
        <v>56</v>
      </c>
      <c r="O1051" s="2">
        <v>0.39</v>
      </c>
      <c r="P1051" s="2">
        <v>14</v>
      </c>
      <c r="Q1051" t="s">
        <v>79</v>
      </c>
      <c r="R1051" t="s">
        <v>98</v>
      </c>
      <c r="S1051">
        <v>0.67</v>
      </c>
      <c r="T1051">
        <v>7</v>
      </c>
      <c r="U1051">
        <v>9</v>
      </c>
      <c r="V1051">
        <v>25</v>
      </c>
      <c r="W1051" s="2">
        <v>0.4</v>
      </c>
      <c r="X1051" s="2">
        <v>10</v>
      </c>
      <c r="Y1051">
        <v>9</v>
      </c>
      <c r="Z1051">
        <v>13</v>
      </c>
      <c r="AA1051">
        <v>4.33</v>
      </c>
      <c r="AC1051" s="22">
        <v>1678</v>
      </c>
      <c r="AD1051" s="23">
        <v>7</v>
      </c>
      <c r="AE1051" s="23">
        <v>16</v>
      </c>
      <c r="AF1051" s="22">
        <v>79</v>
      </c>
      <c r="AG1051" s="22">
        <v>105</v>
      </c>
      <c r="AH1051" s="22">
        <v>10</v>
      </c>
      <c r="AI1051" s="22">
        <v>0.6</v>
      </c>
      <c r="AJ1051" s="22">
        <v>87</v>
      </c>
      <c r="AK1051" s="24">
        <v>5</v>
      </c>
      <c r="AL1051" s="24" t="e">
        <f>Tabla_Estadisticas[[#This Row],[E1_Pts_Saque]]+Tabla_Estadisticas[[#This Row],[E1_Error_Saque]]/Tabla_Estadisticas[[#This Row],[E1_Total_Saques]]</f>
        <v>#DIV/0!</v>
      </c>
      <c r="AM1051" s="24" t="e">
        <f>Tabla_Estadisticas[[#This Row],[E1_Pts_Contraataque]]/Tabla_Estadisticas[[#This Row],[E1_Total_Saques]]</f>
        <v>#DIV/0!</v>
      </c>
      <c r="AN1051" s="22">
        <v>76</v>
      </c>
      <c r="AO1051" s="22">
        <v>101</v>
      </c>
      <c r="AP1051" s="22">
        <v>14</v>
      </c>
      <c r="AQ1051" s="22">
        <v>0.8</v>
      </c>
      <c r="AR1051" s="22">
        <v>95</v>
      </c>
      <c r="AS1051" s="25">
        <v>3</v>
      </c>
      <c r="AT1051" s="24" t="e">
        <f>Tabla_Estadisticas[[#This Row],[E2_Pts_Saque]]+Tabla_Estadisticas[[#This Row],[E2_Error_Saque]]/Tabla_Estadisticas[[#This Row],[E2_Total_Saques]]</f>
        <v>#DIV/0!</v>
      </c>
      <c r="AU1051" s="24" t="e">
        <f>Tabla_Estadisticas[[#This Row],[E2_Pts_Contraataque]]/Tabla_Estadisticas[[#This Row],[E2_Pts_Totales]]</f>
        <v>#DIV/0!</v>
      </c>
      <c r="AW1051" s="30">
        <v>1679</v>
      </c>
      <c r="AX1051" s="31">
        <v>41973</v>
      </c>
      <c r="AY1051" s="30">
        <f>_xlfn.XLOOKUP(Auxiliar!A1680,Equipos!$B$2:$B$24,Equipos!$A$2:$A$24,"error",0)</f>
        <v>21</v>
      </c>
      <c r="AZ1051" s="30">
        <f>_xlfn.XLOOKUP(Auxiliar!B1680,Equipos!$B$2:$B$24,Equipos!$A$2:$A$24,"error",0)</f>
        <v>1</v>
      </c>
      <c r="BA1051" s="30">
        <v>0</v>
      </c>
      <c r="BB1051" s="30">
        <v>3</v>
      </c>
    </row>
    <row r="1052" spans="1:54" x14ac:dyDescent="0.25">
      <c r="A1052" t="s">
        <v>63</v>
      </c>
      <c r="B1052" t="s">
        <v>82</v>
      </c>
      <c r="L1052" t="s">
        <v>68</v>
      </c>
      <c r="M1052" t="s">
        <v>74</v>
      </c>
      <c r="N1052" t="s">
        <v>144</v>
      </c>
      <c r="O1052" s="2">
        <v>0.59</v>
      </c>
      <c r="P1052" s="2">
        <v>19</v>
      </c>
      <c r="Q1052" t="s">
        <v>68</v>
      </c>
      <c r="R1052" t="s">
        <v>79</v>
      </c>
      <c r="S1052">
        <v>2</v>
      </c>
      <c r="T1052">
        <v>4</v>
      </c>
      <c r="U1052">
        <v>18</v>
      </c>
      <c r="V1052">
        <v>41</v>
      </c>
      <c r="W1052" s="2">
        <v>0.53</v>
      </c>
      <c r="X1052" s="2">
        <v>20</v>
      </c>
      <c r="Y1052">
        <v>6</v>
      </c>
      <c r="Z1052">
        <v>8</v>
      </c>
      <c r="AA1052">
        <v>2</v>
      </c>
      <c r="AC1052" s="26">
        <v>1679</v>
      </c>
      <c r="AD1052" s="27">
        <v>21</v>
      </c>
      <c r="AE1052" s="27">
        <v>1</v>
      </c>
      <c r="AF1052" s="26">
        <v>40</v>
      </c>
      <c r="AG1052" s="26">
        <v>57</v>
      </c>
      <c r="AH1052" s="26">
        <v>9</v>
      </c>
      <c r="AI1052" s="26">
        <v>1.33</v>
      </c>
      <c r="AJ1052" s="26">
        <v>63</v>
      </c>
      <c r="AK1052" s="28">
        <v>2</v>
      </c>
      <c r="AL1052" s="28" t="e">
        <f>Tabla_Estadisticas[[#This Row],[E1_Pts_Saque]]+Tabla_Estadisticas[[#This Row],[E1_Error_Saque]]/Tabla_Estadisticas[[#This Row],[E1_Total_Saques]]</f>
        <v>#DIV/0!</v>
      </c>
      <c r="AM1052" s="28" t="e">
        <f>Tabla_Estadisticas[[#This Row],[E1_Pts_Contraataque]]/Tabla_Estadisticas[[#This Row],[E1_Total_Saques]]</f>
        <v>#DIV/0!</v>
      </c>
      <c r="AN1052" s="26">
        <v>56</v>
      </c>
      <c r="AO1052" s="26">
        <v>72</v>
      </c>
      <c r="AP1052" s="26">
        <v>8</v>
      </c>
      <c r="AQ1052" s="26">
        <v>0.67</v>
      </c>
      <c r="AR1052" s="26">
        <v>48</v>
      </c>
      <c r="AS1052" s="29">
        <v>4</v>
      </c>
      <c r="AT1052" s="28" t="e">
        <f>Tabla_Estadisticas[[#This Row],[E2_Pts_Saque]]+Tabla_Estadisticas[[#This Row],[E2_Error_Saque]]/Tabla_Estadisticas[[#This Row],[E2_Total_Saques]]</f>
        <v>#DIV/0!</v>
      </c>
      <c r="AU1052" s="28" t="e">
        <f>Tabla_Estadisticas[[#This Row],[E2_Pts_Contraataque]]/Tabla_Estadisticas[[#This Row],[E2_Pts_Totales]]</f>
        <v>#DIV/0!</v>
      </c>
      <c r="AW1052" s="22">
        <v>1680</v>
      </c>
      <c r="AX1052" s="32">
        <v>41972</v>
      </c>
      <c r="AY1052" s="22">
        <f>_xlfn.XLOOKUP(Auxiliar!A1681,Equipos!$B$2:$B$24,Equipos!$A$2:$A$24,"error",0)</f>
        <v>5</v>
      </c>
      <c r="AZ1052" s="22">
        <f>_xlfn.XLOOKUP(Auxiliar!B1681,Equipos!$B$2:$B$24,Equipos!$A$2:$A$24,"error",0)</f>
        <v>15</v>
      </c>
      <c r="BA1052" s="22">
        <v>0</v>
      </c>
      <c r="BB1052" s="22">
        <v>3</v>
      </c>
    </row>
    <row r="1053" spans="1:54" x14ac:dyDescent="0.25">
      <c r="A1053" t="s">
        <v>92</v>
      </c>
      <c r="B1053" t="s">
        <v>63</v>
      </c>
      <c r="L1053" t="s">
        <v>98</v>
      </c>
      <c r="M1053" t="s">
        <v>51</v>
      </c>
      <c r="N1053" t="s">
        <v>75</v>
      </c>
      <c r="O1053" s="2">
        <v>0.48</v>
      </c>
      <c r="P1053" s="2">
        <v>9</v>
      </c>
      <c r="Q1053" t="s">
        <v>77</v>
      </c>
      <c r="R1053" t="s">
        <v>79</v>
      </c>
      <c r="S1053">
        <v>2.67</v>
      </c>
      <c r="T1053">
        <v>3</v>
      </c>
      <c r="U1053">
        <v>21</v>
      </c>
      <c r="V1053">
        <v>30</v>
      </c>
      <c r="W1053" s="2">
        <v>0.49</v>
      </c>
      <c r="X1053" s="2">
        <v>14</v>
      </c>
      <c r="Y1053">
        <v>7</v>
      </c>
      <c r="Z1053">
        <v>5</v>
      </c>
      <c r="AA1053">
        <v>1.67</v>
      </c>
      <c r="AC1053" s="22">
        <v>1680</v>
      </c>
      <c r="AD1053" s="23">
        <v>5</v>
      </c>
      <c r="AE1053" s="23">
        <v>15</v>
      </c>
      <c r="AF1053" s="22">
        <v>41</v>
      </c>
      <c r="AG1053" s="22">
        <v>60</v>
      </c>
      <c r="AH1053" s="22">
        <v>10</v>
      </c>
      <c r="AI1053" s="22">
        <v>0.67</v>
      </c>
      <c r="AJ1053" s="22">
        <v>64</v>
      </c>
      <c r="AK1053" s="24">
        <v>5</v>
      </c>
      <c r="AL1053" s="24" t="e">
        <f>Tabla_Estadisticas[[#This Row],[E1_Pts_Saque]]+Tabla_Estadisticas[[#This Row],[E1_Error_Saque]]/Tabla_Estadisticas[[#This Row],[E1_Total_Saques]]</f>
        <v>#DIV/0!</v>
      </c>
      <c r="AM1053" s="24" t="e">
        <f>Tabla_Estadisticas[[#This Row],[E1_Pts_Contraataque]]/Tabla_Estadisticas[[#This Row],[E1_Total_Saques]]</f>
        <v>#DIV/0!</v>
      </c>
      <c r="AN1053" s="22">
        <v>58</v>
      </c>
      <c r="AO1053" s="22">
        <v>74</v>
      </c>
      <c r="AP1053" s="22">
        <v>10</v>
      </c>
      <c r="AQ1053" s="22">
        <v>0.33</v>
      </c>
      <c r="AR1053" s="22">
        <v>50</v>
      </c>
      <c r="AS1053" s="25">
        <v>2</v>
      </c>
      <c r="AT1053" s="24" t="e">
        <f>Tabla_Estadisticas[[#This Row],[E2_Pts_Saque]]+Tabla_Estadisticas[[#This Row],[E2_Error_Saque]]/Tabla_Estadisticas[[#This Row],[E2_Total_Saques]]</f>
        <v>#DIV/0!</v>
      </c>
      <c r="AU1053" s="24" t="e">
        <f>Tabla_Estadisticas[[#This Row],[E2_Pts_Contraataque]]/Tabla_Estadisticas[[#This Row],[E2_Pts_Totales]]</f>
        <v>#DIV/0!</v>
      </c>
      <c r="AW1053" s="30">
        <v>1681</v>
      </c>
      <c r="AX1053" s="31">
        <v>41973</v>
      </c>
      <c r="AY1053" s="30">
        <f>_xlfn.XLOOKUP(Auxiliar!A1682,Equipos!$B$2:$B$24,Equipos!$A$2:$A$24,"error",0)</f>
        <v>12</v>
      </c>
      <c r="AZ1053" s="30">
        <f>_xlfn.XLOOKUP(Auxiliar!B1682,Equipos!$B$2:$B$24,Equipos!$A$2:$A$24,"error",0)</f>
        <v>2</v>
      </c>
      <c r="BA1053" s="30">
        <v>1</v>
      </c>
      <c r="BB1053" s="30">
        <v>3</v>
      </c>
    </row>
    <row r="1054" spans="1:54" x14ac:dyDescent="0.25">
      <c r="A1054" t="s">
        <v>82</v>
      </c>
      <c r="B1054" t="s">
        <v>190</v>
      </c>
      <c r="L1054" t="s">
        <v>47</v>
      </c>
      <c r="M1054" t="s">
        <v>66</v>
      </c>
      <c r="N1054" t="s">
        <v>144</v>
      </c>
      <c r="O1054" s="2">
        <v>0.43</v>
      </c>
      <c r="P1054" s="2">
        <v>14</v>
      </c>
      <c r="Q1054" t="s">
        <v>58</v>
      </c>
      <c r="R1054" t="s">
        <v>51</v>
      </c>
      <c r="S1054">
        <v>2.8</v>
      </c>
      <c r="T1054">
        <v>5</v>
      </c>
      <c r="U1054">
        <v>29</v>
      </c>
      <c r="V1054">
        <v>41</v>
      </c>
      <c r="W1054" s="2">
        <v>0.43</v>
      </c>
      <c r="X1054" s="2">
        <v>12</v>
      </c>
      <c r="Y1054">
        <v>7</v>
      </c>
      <c r="Z1054">
        <v>14</v>
      </c>
      <c r="AA1054">
        <v>2.8</v>
      </c>
      <c r="AC1054" s="26">
        <v>1681</v>
      </c>
      <c r="AD1054" s="27">
        <v>12</v>
      </c>
      <c r="AE1054" s="27">
        <v>2</v>
      </c>
      <c r="AF1054" s="26">
        <v>64</v>
      </c>
      <c r="AG1054" s="26">
        <v>86</v>
      </c>
      <c r="AH1054" s="26">
        <v>19</v>
      </c>
      <c r="AI1054" s="26">
        <v>0.75</v>
      </c>
      <c r="AJ1054" s="26">
        <v>85</v>
      </c>
      <c r="AK1054" s="28">
        <v>10</v>
      </c>
      <c r="AL1054" s="28" t="e">
        <f>Tabla_Estadisticas[[#This Row],[E1_Pts_Saque]]+Tabla_Estadisticas[[#This Row],[E1_Error_Saque]]/Tabla_Estadisticas[[#This Row],[E1_Total_Saques]]</f>
        <v>#DIV/0!</v>
      </c>
      <c r="AM1054" s="28" t="e">
        <f>Tabla_Estadisticas[[#This Row],[E1_Pts_Contraataque]]/Tabla_Estadisticas[[#This Row],[E1_Total_Saques]]</f>
        <v>#DIV/0!</v>
      </c>
      <c r="AN1054" s="26">
        <v>68</v>
      </c>
      <c r="AO1054" s="26">
        <v>96</v>
      </c>
      <c r="AP1054" s="26">
        <v>11</v>
      </c>
      <c r="AQ1054" s="26">
        <v>1.75</v>
      </c>
      <c r="AR1054" s="26">
        <v>67</v>
      </c>
      <c r="AS1054" s="29">
        <v>7</v>
      </c>
      <c r="AT1054" s="28" t="e">
        <f>Tabla_Estadisticas[[#This Row],[E2_Pts_Saque]]+Tabla_Estadisticas[[#This Row],[E2_Error_Saque]]/Tabla_Estadisticas[[#This Row],[E2_Total_Saques]]</f>
        <v>#DIV/0!</v>
      </c>
      <c r="AU1054" s="28" t="e">
        <f>Tabla_Estadisticas[[#This Row],[E2_Pts_Contraataque]]/Tabla_Estadisticas[[#This Row],[E2_Pts_Totales]]</f>
        <v>#DIV/0!</v>
      </c>
      <c r="AW1054" s="22">
        <v>1682</v>
      </c>
      <c r="AX1054" s="32">
        <v>41973</v>
      </c>
      <c r="AY1054" s="22">
        <f>_xlfn.XLOOKUP(Auxiliar!A1683,Equipos!$B$2:$B$24,Equipos!$A$2:$A$24,"error",0)</f>
        <v>13</v>
      </c>
      <c r="AZ1054" s="22">
        <f>_xlfn.XLOOKUP(Auxiliar!B1683,Equipos!$B$2:$B$24,Equipos!$A$2:$A$24,"error",0)</f>
        <v>8</v>
      </c>
      <c r="BA1054" s="22">
        <v>3</v>
      </c>
      <c r="BB1054" s="22">
        <v>0</v>
      </c>
    </row>
    <row r="1055" spans="1:54" x14ac:dyDescent="0.25">
      <c r="A1055" t="s">
        <v>41</v>
      </c>
      <c r="B1055" t="s">
        <v>101</v>
      </c>
      <c r="L1055" t="s">
        <v>50</v>
      </c>
      <c r="M1055" t="s">
        <v>117</v>
      </c>
      <c r="N1055" t="s">
        <v>153</v>
      </c>
      <c r="O1055" s="2">
        <v>0.57999999999999996</v>
      </c>
      <c r="P1055" s="2">
        <v>16</v>
      </c>
      <c r="Q1055" t="s">
        <v>50</v>
      </c>
      <c r="R1055" t="s">
        <v>117</v>
      </c>
      <c r="S1055">
        <v>3.25</v>
      </c>
      <c r="T1055">
        <v>4</v>
      </c>
      <c r="U1055">
        <v>16</v>
      </c>
      <c r="V1055">
        <v>43</v>
      </c>
      <c r="W1055" s="2">
        <v>0.54</v>
      </c>
      <c r="X1055" s="2">
        <v>17</v>
      </c>
      <c r="Y1055">
        <v>5</v>
      </c>
      <c r="Z1055">
        <v>6</v>
      </c>
      <c r="AA1055">
        <v>1.5</v>
      </c>
      <c r="AC1055" s="22">
        <v>1682</v>
      </c>
      <c r="AD1055" s="23">
        <v>13</v>
      </c>
      <c r="AE1055" s="23">
        <v>8</v>
      </c>
      <c r="AF1055" s="22">
        <v>54</v>
      </c>
      <c r="AG1055" s="22">
        <v>74</v>
      </c>
      <c r="AH1055" s="22">
        <v>19</v>
      </c>
      <c r="AI1055" s="22">
        <v>1.33</v>
      </c>
      <c r="AJ1055" s="22">
        <v>45</v>
      </c>
      <c r="AK1055" s="24">
        <v>4</v>
      </c>
      <c r="AL1055" s="24" t="e">
        <f>Tabla_Estadisticas[[#This Row],[E1_Pts_Saque]]+Tabla_Estadisticas[[#This Row],[E1_Error_Saque]]/Tabla_Estadisticas[[#This Row],[E1_Total_Saques]]</f>
        <v>#DIV/0!</v>
      </c>
      <c r="AM1055" s="24" t="e">
        <f>Tabla_Estadisticas[[#This Row],[E1_Pts_Contraataque]]/Tabla_Estadisticas[[#This Row],[E1_Total_Saques]]</f>
        <v>#DIV/0!</v>
      </c>
      <c r="AN1055" s="22">
        <v>31</v>
      </c>
      <c r="AO1055" s="22">
        <v>60</v>
      </c>
      <c r="AP1055" s="22">
        <v>15</v>
      </c>
      <c r="AQ1055" s="22">
        <v>1.33</v>
      </c>
      <c r="AR1055" s="22">
        <v>55</v>
      </c>
      <c r="AS1055" s="25">
        <v>7</v>
      </c>
      <c r="AT1055" s="24" t="e">
        <f>Tabla_Estadisticas[[#This Row],[E2_Pts_Saque]]+Tabla_Estadisticas[[#This Row],[E2_Error_Saque]]/Tabla_Estadisticas[[#This Row],[E2_Total_Saques]]</f>
        <v>#DIV/0!</v>
      </c>
      <c r="AU1055" s="24" t="e">
        <f>Tabla_Estadisticas[[#This Row],[E2_Pts_Contraataque]]/Tabla_Estadisticas[[#This Row],[E2_Pts_Totales]]</f>
        <v>#DIV/0!</v>
      </c>
      <c r="AW1055" s="30">
        <v>1683</v>
      </c>
      <c r="AX1055" s="31">
        <v>41979</v>
      </c>
      <c r="AY1055" s="30">
        <f>_xlfn.XLOOKUP(Auxiliar!A1684,Equipos!$B$2:$B$24,Equipos!$A$2:$A$24,"error",0)</f>
        <v>13</v>
      </c>
      <c r="AZ1055" s="30">
        <f>_xlfn.XLOOKUP(Auxiliar!B1684,Equipos!$B$2:$B$24,Equipos!$A$2:$A$24,"error",0)</f>
        <v>17</v>
      </c>
      <c r="BA1055" s="30">
        <v>1</v>
      </c>
      <c r="BB1055" s="30">
        <v>3</v>
      </c>
    </row>
    <row r="1056" spans="1:54" x14ac:dyDescent="0.25">
      <c r="A1056" t="s">
        <v>100</v>
      </c>
      <c r="B1056" t="s">
        <v>54</v>
      </c>
      <c r="L1056" t="s">
        <v>47</v>
      </c>
      <c r="M1056" t="s">
        <v>50</v>
      </c>
      <c r="N1056" t="s">
        <v>122</v>
      </c>
      <c r="O1056" s="2">
        <v>0.56999999999999995</v>
      </c>
      <c r="P1056" s="2">
        <v>16</v>
      </c>
      <c r="Q1056" t="s">
        <v>68</v>
      </c>
      <c r="R1056" t="s">
        <v>50</v>
      </c>
      <c r="S1056">
        <v>2.33</v>
      </c>
      <c r="T1056">
        <v>4</v>
      </c>
      <c r="U1056">
        <v>14</v>
      </c>
      <c r="V1056">
        <v>28</v>
      </c>
      <c r="W1056" s="2">
        <v>0.46</v>
      </c>
      <c r="X1056" s="2">
        <v>11</v>
      </c>
      <c r="Y1056">
        <v>6</v>
      </c>
      <c r="Z1056">
        <v>2</v>
      </c>
      <c r="AA1056">
        <v>0.67</v>
      </c>
      <c r="AC1056" s="26">
        <v>1683</v>
      </c>
      <c r="AD1056" s="27">
        <v>13</v>
      </c>
      <c r="AE1056" s="27">
        <v>17</v>
      </c>
      <c r="AF1056" s="26">
        <v>55</v>
      </c>
      <c r="AG1056" s="26">
        <v>82</v>
      </c>
      <c r="AH1056" s="26">
        <v>23</v>
      </c>
      <c r="AI1056" s="26">
        <v>1.5</v>
      </c>
      <c r="AJ1056" s="26">
        <v>81</v>
      </c>
      <c r="AK1056" s="28">
        <v>14</v>
      </c>
      <c r="AL1056" s="28" t="e">
        <f>Tabla_Estadisticas[[#This Row],[E1_Pts_Saque]]+Tabla_Estadisticas[[#This Row],[E1_Error_Saque]]/Tabla_Estadisticas[[#This Row],[E1_Total_Saques]]</f>
        <v>#DIV/0!</v>
      </c>
      <c r="AM1056" s="28" t="e">
        <f>Tabla_Estadisticas[[#This Row],[E1_Pts_Contraataque]]/Tabla_Estadisticas[[#This Row],[E1_Total_Saques]]</f>
        <v>#DIV/0!</v>
      </c>
      <c r="AN1056" s="26">
        <v>60</v>
      </c>
      <c r="AO1056" s="26">
        <v>98</v>
      </c>
      <c r="AP1056" s="26">
        <v>17</v>
      </c>
      <c r="AQ1056" s="26">
        <v>2</v>
      </c>
      <c r="AR1056" s="26">
        <v>59</v>
      </c>
      <c r="AS1056" s="29">
        <v>10</v>
      </c>
      <c r="AT1056" s="28" t="e">
        <f>Tabla_Estadisticas[[#This Row],[E2_Pts_Saque]]+Tabla_Estadisticas[[#This Row],[E2_Error_Saque]]/Tabla_Estadisticas[[#This Row],[E2_Total_Saques]]</f>
        <v>#DIV/0!</v>
      </c>
      <c r="AU1056" s="28" t="e">
        <f>Tabla_Estadisticas[[#This Row],[E2_Pts_Contraataque]]/Tabla_Estadisticas[[#This Row],[E2_Pts_Totales]]</f>
        <v>#DIV/0!</v>
      </c>
      <c r="AW1056" s="22">
        <v>1684</v>
      </c>
      <c r="AX1056" s="32">
        <v>41980</v>
      </c>
      <c r="AY1056" s="22">
        <f>_xlfn.XLOOKUP(Auxiliar!A1685,Equipos!$B$2:$B$24,Equipos!$A$2:$A$24,"error",0)</f>
        <v>8</v>
      </c>
      <c r="AZ1056" s="22">
        <f>_xlfn.XLOOKUP(Auxiliar!B1685,Equipos!$B$2:$B$24,Equipos!$A$2:$A$24,"error",0)</f>
        <v>12</v>
      </c>
      <c r="BA1056" s="22">
        <v>2</v>
      </c>
      <c r="BB1056" s="22">
        <v>3</v>
      </c>
    </row>
    <row r="1057" spans="1:54" x14ac:dyDescent="0.25">
      <c r="A1057" t="s">
        <v>53</v>
      </c>
      <c r="B1057" t="s">
        <v>177</v>
      </c>
      <c r="L1057" t="s">
        <v>47</v>
      </c>
      <c r="M1057" t="s">
        <v>84</v>
      </c>
      <c r="N1057" t="s">
        <v>75</v>
      </c>
      <c r="O1057" s="2">
        <v>0.45</v>
      </c>
      <c r="P1057" s="2">
        <v>16</v>
      </c>
      <c r="Q1057" t="s">
        <v>47</v>
      </c>
      <c r="R1057" t="s">
        <v>79</v>
      </c>
      <c r="S1057">
        <v>2.67</v>
      </c>
      <c r="T1057">
        <v>2</v>
      </c>
      <c r="U1057">
        <v>17</v>
      </c>
      <c r="V1057">
        <v>24</v>
      </c>
      <c r="W1057" s="2">
        <v>0.37</v>
      </c>
      <c r="X1057" s="2">
        <v>12</v>
      </c>
      <c r="Y1057">
        <v>5</v>
      </c>
      <c r="Z1057">
        <v>11</v>
      </c>
      <c r="AA1057">
        <v>3.67</v>
      </c>
      <c r="AC1057" s="22">
        <v>1684</v>
      </c>
      <c r="AD1057" s="23">
        <v>8</v>
      </c>
      <c r="AE1057" s="23">
        <v>12</v>
      </c>
      <c r="AF1057" s="22">
        <v>78</v>
      </c>
      <c r="AG1057" s="22">
        <v>106</v>
      </c>
      <c r="AH1057" s="22">
        <v>23</v>
      </c>
      <c r="AI1057" s="22">
        <v>1.6</v>
      </c>
      <c r="AJ1057" s="22">
        <v>82</v>
      </c>
      <c r="AK1057" s="24">
        <v>7</v>
      </c>
      <c r="AL1057" s="24" t="e">
        <f>Tabla_Estadisticas[[#This Row],[E1_Pts_Saque]]+Tabla_Estadisticas[[#This Row],[E1_Error_Saque]]/Tabla_Estadisticas[[#This Row],[E1_Total_Saques]]</f>
        <v>#DIV/0!</v>
      </c>
      <c r="AM1057" s="24" t="e">
        <f>Tabla_Estadisticas[[#This Row],[E1_Pts_Contraataque]]/Tabla_Estadisticas[[#This Row],[E1_Total_Saques]]</f>
        <v>#DIV/0!</v>
      </c>
      <c r="AN1057" s="22">
        <v>58</v>
      </c>
      <c r="AO1057" s="22">
        <v>94</v>
      </c>
      <c r="AP1057" s="22">
        <v>12</v>
      </c>
      <c r="AQ1057" s="22">
        <v>1</v>
      </c>
      <c r="AR1057" s="22">
        <v>83</v>
      </c>
      <c r="AS1057" s="25">
        <v>11</v>
      </c>
      <c r="AT1057" s="24" t="e">
        <f>Tabla_Estadisticas[[#This Row],[E2_Pts_Saque]]+Tabla_Estadisticas[[#This Row],[E2_Error_Saque]]/Tabla_Estadisticas[[#This Row],[E2_Total_Saques]]</f>
        <v>#DIV/0!</v>
      </c>
      <c r="AU1057" s="24" t="e">
        <f>Tabla_Estadisticas[[#This Row],[E2_Pts_Contraataque]]/Tabla_Estadisticas[[#This Row],[E2_Pts_Totales]]</f>
        <v>#DIV/0!</v>
      </c>
      <c r="AW1057" s="30">
        <v>1685</v>
      </c>
      <c r="AX1057" s="31">
        <v>41979</v>
      </c>
      <c r="AY1057" s="30">
        <f>_xlfn.XLOOKUP(Auxiliar!A1686,Equipos!$B$2:$B$24,Equipos!$A$2:$A$24,"error",0)</f>
        <v>5</v>
      </c>
      <c r="AZ1057" s="30">
        <f>_xlfn.XLOOKUP(Auxiliar!B1686,Equipos!$B$2:$B$24,Equipos!$A$2:$A$24,"error",0)</f>
        <v>2</v>
      </c>
      <c r="BA1057" s="30">
        <v>2</v>
      </c>
      <c r="BB1057" s="30">
        <v>3</v>
      </c>
    </row>
    <row r="1058" spans="1:54" x14ac:dyDescent="0.25">
      <c r="A1058" t="s">
        <v>71</v>
      </c>
      <c r="B1058" t="s">
        <v>207</v>
      </c>
      <c r="L1058" t="s">
        <v>47</v>
      </c>
      <c r="M1058" t="s">
        <v>65</v>
      </c>
      <c r="N1058" t="s">
        <v>142</v>
      </c>
      <c r="O1058" s="2">
        <v>0.4</v>
      </c>
      <c r="P1058" s="2">
        <v>18</v>
      </c>
      <c r="Q1058" t="s">
        <v>79</v>
      </c>
      <c r="R1058" t="s">
        <v>117</v>
      </c>
      <c r="S1058">
        <v>3.25</v>
      </c>
      <c r="T1058">
        <v>5</v>
      </c>
      <c r="U1058">
        <v>10</v>
      </c>
      <c r="V1058">
        <v>51</v>
      </c>
      <c r="W1058" s="2">
        <v>0.62</v>
      </c>
      <c r="X1058" s="2">
        <v>34</v>
      </c>
      <c r="Y1058">
        <v>8</v>
      </c>
      <c r="Z1058">
        <v>10</v>
      </c>
      <c r="AA1058">
        <v>2.5</v>
      </c>
      <c r="AC1058" s="26">
        <v>1685</v>
      </c>
      <c r="AD1058" s="27">
        <v>5</v>
      </c>
      <c r="AE1058" s="27">
        <v>2</v>
      </c>
      <c r="AF1058" s="26">
        <v>78</v>
      </c>
      <c r="AG1058" s="26">
        <v>104</v>
      </c>
      <c r="AH1058" s="26">
        <v>15</v>
      </c>
      <c r="AI1058" s="26">
        <v>1</v>
      </c>
      <c r="AJ1058" s="26">
        <v>98</v>
      </c>
      <c r="AK1058" s="28">
        <v>8</v>
      </c>
      <c r="AL1058" s="28" t="e">
        <f>Tabla_Estadisticas[[#This Row],[E1_Pts_Saque]]+Tabla_Estadisticas[[#This Row],[E1_Error_Saque]]/Tabla_Estadisticas[[#This Row],[E1_Total_Saques]]</f>
        <v>#DIV/0!</v>
      </c>
      <c r="AM1058" s="28" t="e">
        <f>Tabla_Estadisticas[[#This Row],[E1_Pts_Contraataque]]/Tabla_Estadisticas[[#This Row],[E1_Total_Saques]]</f>
        <v>#DIV/0!</v>
      </c>
      <c r="AN1058" s="26">
        <v>79</v>
      </c>
      <c r="AO1058" s="26">
        <v>112</v>
      </c>
      <c r="AP1058" s="26">
        <v>14</v>
      </c>
      <c r="AQ1058" s="26">
        <v>1.2</v>
      </c>
      <c r="AR1058" s="26">
        <v>89</v>
      </c>
      <c r="AS1058" s="29">
        <v>8</v>
      </c>
      <c r="AT1058" s="28" t="e">
        <f>Tabla_Estadisticas[[#This Row],[E2_Pts_Saque]]+Tabla_Estadisticas[[#This Row],[E2_Error_Saque]]/Tabla_Estadisticas[[#This Row],[E2_Total_Saques]]</f>
        <v>#DIV/0!</v>
      </c>
      <c r="AU1058" s="28" t="e">
        <f>Tabla_Estadisticas[[#This Row],[E2_Pts_Contraataque]]/Tabla_Estadisticas[[#This Row],[E2_Pts_Totales]]</f>
        <v>#DIV/0!</v>
      </c>
      <c r="AW1058" s="22">
        <v>1686</v>
      </c>
      <c r="AX1058" s="32">
        <v>41979</v>
      </c>
      <c r="AY1058" s="22">
        <f>_xlfn.XLOOKUP(Auxiliar!A1687,Equipos!$B$2:$B$24,Equipos!$A$2:$A$24,"error",0)</f>
        <v>15</v>
      </c>
      <c r="AZ1058" s="22">
        <f>_xlfn.XLOOKUP(Auxiliar!B1687,Equipos!$B$2:$B$24,Equipos!$A$2:$A$24,"error",0)</f>
        <v>21</v>
      </c>
      <c r="BA1058" s="22">
        <v>3</v>
      </c>
      <c r="BB1058" s="22">
        <v>0</v>
      </c>
    </row>
    <row r="1059" spans="1:54" x14ac:dyDescent="0.25">
      <c r="A1059" t="s">
        <v>208</v>
      </c>
      <c r="B1059" t="s">
        <v>72</v>
      </c>
      <c r="L1059" t="s">
        <v>58</v>
      </c>
      <c r="M1059" t="s">
        <v>122</v>
      </c>
      <c r="N1059" t="s">
        <v>125</v>
      </c>
      <c r="O1059" s="2">
        <v>0.46</v>
      </c>
      <c r="P1059" s="2">
        <v>16</v>
      </c>
      <c r="Q1059" t="s">
        <v>47</v>
      </c>
      <c r="R1059" t="s">
        <v>84</v>
      </c>
      <c r="S1059">
        <v>2.4</v>
      </c>
      <c r="T1059">
        <v>6</v>
      </c>
      <c r="U1059">
        <v>25</v>
      </c>
      <c r="V1059">
        <v>38</v>
      </c>
      <c r="W1059" s="2">
        <v>0.42</v>
      </c>
      <c r="X1059" s="2">
        <v>26</v>
      </c>
      <c r="Y1059">
        <v>8</v>
      </c>
      <c r="Z1059">
        <v>11</v>
      </c>
      <c r="AA1059">
        <v>2.2000000000000002</v>
      </c>
      <c r="AC1059" s="22">
        <v>1686</v>
      </c>
      <c r="AD1059" s="23">
        <v>15</v>
      </c>
      <c r="AE1059" s="23">
        <v>21</v>
      </c>
      <c r="AF1059" s="22">
        <v>47</v>
      </c>
      <c r="AG1059" s="22">
        <v>73</v>
      </c>
      <c r="AH1059" s="22">
        <v>8</v>
      </c>
      <c r="AI1059" s="22">
        <v>1</v>
      </c>
      <c r="AJ1059" s="22">
        <v>43</v>
      </c>
      <c r="AK1059" s="24">
        <v>6</v>
      </c>
      <c r="AL1059" s="24" t="e">
        <f>Tabla_Estadisticas[[#This Row],[E1_Pts_Saque]]+Tabla_Estadisticas[[#This Row],[E1_Error_Saque]]/Tabla_Estadisticas[[#This Row],[E1_Total_Saques]]</f>
        <v>#DIV/0!</v>
      </c>
      <c r="AM1059" s="24" t="e">
        <f>Tabla_Estadisticas[[#This Row],[E1_Pts_Contraataque]]/Tabla_Estadisticas[[#This Row],[E1_Total_Saques]]</f>
        <v>#DIV/0!</v>
      </c>
      <c r="AN1059" s="22">
        <v>43</v>
      </c>
      <c r="AO1059" s="22">
        <v>61</v>
      </c>
      <c r="AP1059" s="22">
        <v>18</v>
      </c>
      <c r="AQ1059" s="22">
        <v>1</v>
      </c>
      <c r="AR1059" s="22">
        <v>65</v>
      </c>
      <c r="AS1059" s="25">
        <v>4</v>
      </c>
      <c r="AT1059" s="24" t="e">
        <f>Tabla_Estadisticas[[#This Row],[E2_Pts_Saque]]+Tabla_Estadisticas[[#This Row],[E2_Error_Saque]]/Tabla_Estadisticas[[#This Row],[E2_Total_Saques]]</f>
        <v>#DIV/0!</v>
      </c>
      <c r="AU1059" s="24" t="e">
        <f>Tabla_Estadisticas[[#This Row],[E2_Pts_Contraataque]]/Tabla_Estadisticas[[#This Row],[E2_Pts_Totales]]</f>
        <v>#DIV/0!</v>
      </c>
      <c r="AW1059" s="30">
        <v>1687</v>
      </c>
      <c r="AX1059" s="31">
        <v>41979</v>
      </c>
      <c r="AY1059" s="30">
        <f>_xlfn.XLOOKUP(Auxiliar!A1688,Equipos!$B$2:$B$24,Equipos!$A$2:$A$24,"error",0)</f>
        <v>1</v>
      </c>
      <c r="AZ1059" s="30">
        <f>_xlfn.XLOOKUP(Auxiliar!B1688,Equipos!$B$2:$B$24,Equipos!$A$2:$A$24,"error",0)</f>
        <v>7</v>
      </c>
      <c r="BA1059" s="30">
        <v>1</v>
      </c>
      <c r="BB1059" s="30">
        <v>3</v>
      </c>
    </row>
    <row r="1060" spans="1:54" x14ac:dyDescent="0.25">
      <c r="A1060" t="s">
        <v>81</v>
      </c>
      <c r="B1060" t="s">
        <v>42</v>
      </c>
      <c r="L1060" t="s">
        <v>58</v>
      </c>
      <c r="M1060" t="s">
        <v>109</v>
      </c>
      <c r="N1060" t="s">
        <v>122</v>
      </c>
      <c r="O1060" s="2">
        <v>0.45</v>
      </c>
      <c r="P1060" s="2">
        <v>12</v>
      </c>
      <c r="Q1060" t="s">
        <v>45</v>
      </c>
      <c r="R1060" t="s">
        <v>45</v>
      </c>
      <c r="S1060">
        <v>3.67</v>
      </c>
      <c r="T1060">
        <v>2</v>
      </c>
      <c r="U1060">
        <v>13</v>
      </c>
      <c r="V1060">
        <v>30</v>
      </c>
      <c r="W1060" s="2">
        <v>0.49</v>
      </c>
      <c r="X1060" s="2">
        <v>18</v>
      </c>
      <c r="Y1060">
        <v>8</v>
      </c>
      <c r="Z1060">
        <v>9</v>
      </c>
      <c r="AA1060">
        <v>3</v>
      </c>
      <c r="AC1060" s="26">
        <v>1687</v>
      </c>
      <c r="AD1060" s="27">
        <v>1</v>
      </c>
      <c r="AE1060" s="27">
        <v>7</v>
      </c>
      <c r="AF1060" s="26">
        <v>54</v>
      </c>
      <c r="AG1060" s="26">
        <v>78</v>
      </c>
      <c r="AH1060" s="26">
        <v>11</v>
      </c>
      <c r="AI1060" s="26">
        <v>1</v>
      </c>
      <c r="AJ1060" s="26">
        <v>80</v>
      </c>
      <c r="AK1060" s="28">
        <v>10</v>
      </c>
      <c r="AL1060" s="28" t="e">
        <f>Tabla_Estadisticas[[#This Row],[E1_Pts_Saque]]+Tabla_Estadisticas[[#This Row],[E1_Error_Saque]]/Tabla_Estadisticas[[#This Row],[E1_Total_Saques]]</f>
        <v>#DIV/0!</v>
      </c>
      <c r="AM1060" s="28" t="e">
        <f>Tabla_Estadisticas[[#This Row],[E1_Pts_Contraataque]]/Tabla_Estadisticas[[#This Row],[E1_Total_Saques]]</f>
        <v>#DIV/0!</v>
      </c>
      <c r="AN1060" s="26">
        <v>76</v>
      </c>
      <c r="AO1060" s="26">
        <v>95</v>
      </c>
      <c r="AP1060" s="26">
        <v>15</v>
      </c>
      <c r="AQ1060" s="26">
        <v>1.25</v>
      </c>
      <c r="AR1060" s="26">
        <v>67</v>
      </c>
      <c r="AS1060" s="29">
        <v>5</v>
      </c>
      <c r="AT1060" s="28" t="e">
        <f>Tabla_Estadisticas[[#This Row],[E2_Pts_Saque]]+Tabla_Estadisticas[[#This Row],[E2_Error_Saque]]/Tabla_Estadisticas[[#This Row],[E2_Total_Saques]]</f>
        <v>#DIV/0!</v>
      </c>
      <c r="AU1060" s="28" t="e">
        <f>Tabla_Estadisticas[[#This Row],[E2_Pts_Contraataque]]/Tabla_Estadisticas[[#This Row],[E2_Pts_Totales]]</f>
        <v>#DIV/0!</v>
      </c>
      <c r="AW1060" s="22">
        <v>1688</v>
      </c>
      <c r="AX1060" s="32">
        <v>41977</v>
      </c>
      <c r="AY1060" s="22">
        <f>_xlfn.XLOOKUP(Auxiliar!A1689,Equipos!$B$2:$B$24,Equipos!$A$2:$A$24,"error",0)</f>
        <v>16</v>
      </c>
      <c r="AZ1060" s="22">
        <f>_xlfn.XLOOKUP(Auxiliar!B1689,Equipos!$B$2:$B$24,Equipos!$A$2:$A$24,"error",0)</f>
        <v>18</v>
      </c>
      <c r="BA1060" s="22">
        <v>1</v>
      </c>
      <c r="BB1060" s="22">
        <v>3</v>
      </c>
    </row>
    <row r="1061" spans="1:54" x14ac:dyDescent="0.25">
      <c r="A1061" t="s">
        <v>42</v>
      </c>
      <c r="B1061" t="s">
        <v>92</v>
      </c>
      <c r="L1061" t="s">
        <v>68</v>
      </c>
      <c r="M1061" t="s">
        <v>110</v>
      </c>
      <c r="N1061" t="s">
        <v>120</v>
      </c>
      <c r="O1061" s="2">
        <v>0.4</v>
      </c>
      <c r="P1061" s="2">
        <v>11</v>
      </c>
      <c r="Q1061" t="s">
        <v>77</v>
      </c>
      <c r="R1061" t="s">
        <v>49</v>
      </c>
      <c r="S1061">
        <v>2</v>
      </c>
      <c r="T1061">
        <v>7</v>
      </c>
      <c r="U1061">
        <v>28</v>
      </c>
      <c r="V1061">
        <v>36</v>
      </c>
      <c r="W1061" s="2">
        <v>0.45</v>
      </c>
      <c r="X1061" s="2">
        <v>11</v>
      </c>
      <c r="Y1061">
        <v>6</v>
      </c>
      <c r="Z1061">
        <v>7</v>
      </c>
      <c r="AA1061">
        <v>1.4</v>
      </c>
      <c r="AC1061" s="22">
        <v>1688</v>
      </c>
      <c r="AD1061" s="23">
        <v>16</v>
      </c>
      <c r="AE1061" s="23">
        <v>18</v>
      </c>
      <c r="AF1061" s="22">
        <v>61</v>
      </c>
      <c r="AG1061" s="22">
        <v>85</v>
      </c>
      <c r="AH1061" s="22">
        <v>16</v>
      </c>
      <c r="AI1061" s="22">
        <v>0.75</v>
      </c>
      <c r="AJ1061" s="22">
        <v>84</v>
      </c>
      <c r="AK1061" s="24">
        <v>17</v>
      </c>
      <c r="AL1061" s="24" t="e">
        <f>Tabla_Estadisticas[[#This Row],[E1_Pts_Saque]]+Tabla_Estadisticas[[#This Row],[E1_Error_Saque]]/Tabla_Estadisticas[[#This Row],[E1_Total_Saques]]</f>
        <v>#DIV/0!</v>
      </c>
      <c r="AM1061" s="24" t="e">
        <f>Tabla_Estadisticas[[#This Row],[E1_Pts_Contraataque]]/Tabla_Estadisticas[[#This Row],[E1_Total_Saques]]</f>
        <v>#DIV/0!</v>
      </c>
      <c r="AN1061" s="22">
        <v>69</v>
      </c>
      <c r="AO1061" s="22">
        <v>99</v>
      </c>
      <c r="AP1061" s="22">
        <v>15</v>
      </c>
      <c r="AQ1061" s="22">
        <v>1.5</v>
      </c>
      <c r="AR1061" s="22">
        <v>69</v>
      </c>
      <c r="AS1061" s="25">
        <v>5</v>
      </c>
      <c r="AT1061" s="24" t="e">
        <f>Tabla_Estadisticas[[#This Row],[E2_Pts_Saque]]+Tabla_Estadisticas[[#This Row],[E2_Error_Saque]]/Tabla_Estadisticas[[#This Row],[E2_Total_Saques]]</f>
        <v>#DIV/0!</v>
      </c>
      <c r="AU1061" s="24" t="e">
        <f>Tabla_Estadisticas[[#This Row],[E2_Pts_Contraataque]]/Tabla_Estadisticas[[#This Row],[E2_Pts_Totales]]</f>
        <v>#DIV/0!</v>
      </c>
      <c r="AW1061" s="30">
        <v>1689</v>
      </c>
      <c r="AX1061" s="31">
        <v>41981</v>
      </c>
      <c r="AY1061" s="30">
        <f>_xlfn.XLOOKUP(Auxiliar!A1690,Equipos!$B$2:$B$24,Equipos!$A$2:$A$24,"error",0)</f>
        <v>14</v>
      </c>
      <c r="AZ1061" s="30">
        <f>_xlfn.XLOOKUP(Auxiliar!B1690,Equipos!$B$2:$B$24,Equipos!$A$2:$A$24,"error",0)</f>
        <v>20</v>
      </c>
      <c r="BA1061" s="30">
        <v>2</v>
      </c>
      <c r="BB1061" s="30">
        <v>3</v>
      </c>
    </row>
    <row r="1062" spans="1:54" x14ac:dyDescent="0.25">
      <c r="A1062" t="s">
        <v>81</v>
      </c>
      <c r="B1062" t="s">
        <v>72</v>
      </c>
      <c r="L1062" t="s">
        <v>98</v>
      </c>
      <c r="M1062" t="s">
        <v>136</v>
      </c>
      <c r="N1062" t="s">
        <v>132</v>
      </c>
      <c r="O1062" s="2">
        <v>0.4</v>
      </c>
      <c r="P1062" s="2">
        <v>21</v>
      </c>
      <c r="Q1062" t="s">
        <v>49</v>
      </c>
      <c r="R1062" t="s">
        <v>117</v>
      </c>
      <c r="S1062">
        <v>3.25</v>
      </c>
      <c r="T1062">
        <v>7</v>
      </c>
      <c r="U1062">
        <v>14</v>
      </c>
      <c r="V1062">
        <v>48</v>
      </c>
      <c r="W1062" s="2">
        <v>0.61</v>
      </c>
      <c r="X1062" s="2">
        <v>20</v>
      </c>
      <c r="Y1062">
        <v>8</v>
      </c>
      <c r="Z1062">
        <v>11</v>
      </c>
      <c r="AA1062">
        <v>2.75</v>
      </c>
      <c r="AC1062" s="26">
        <v>1689</v>
      </c>
      <c r="AD1062" s="27">
        <v>14</v>
      </c>
      <c r="AE1062" s="27">
        <v>20</v>
      </c>
      <c r="AF1062" s="26">
        <v>68</v>
      </c>
      <c r="AG1062" s="26">
        <v>108</v>
      </c>
      <c r="AH1062" s="26">
        <v>15</v>
      </c>
      <c r="AI1062" s="26">
        <v>1</v>
      </c>
      <c r="AJ1062" s="26">
        <v>92</v>
      </c>
      <c r="AK1062" s="28">
        <v>14</v>
      </c>
      <c r="AL1062" s="28" t="e">
        <f>Tabla_Estadisticas[[#This Row],[E1_Pts_Saque]]+Tabla_Estadisticas[[#This Row],[E1_Error_Saque]]/Tabla_Estadisticas[[#This Row],[E1_Total_Saques]]</f>
        <v>#DIV/0!</v>
      </c>
      <c r="AM1062" s="28" t="e">
        <f>Tabla_Estadisticas[[#This Row],[E1_Pts_Contraataque]]/Tabla_Estadisticas[[#This Row],[E1_Total_Saques]]</f>
        <v>#DIV/0!</v>
      </c>
      <c r="AN1062" s="26">
        <v>86</v>
      </c>
      <c r="AO1062" s="26">
        <v>113</v>
      </c>
      <c r="AP1062" s="26">
        <v>21</v>
      </c>
      <c r="AQ1062" s="26">
        <v>1.2</v>
      </c>
      <c r="AR1062" s="26">
        <v>93</v>
      </c>
      <c r="AS1062" s="29">
        <v>13</v>
      </c>
      <c r="AT1062" s="28" t="e">
        <f>Tabla_Estadisticas[[#This Row],[E2_Pts_Saque]]+Tabla_Estadisticas[[#This Row],[E2_Error_Saque]]/Tabla_Estadisticas[[#This Row],[E2_Total_Saques]]</f>
        <v>#DIV/0!</v>
      </c>
      <c r="AU1062" s="28" t="e">
        <f>Tabla_Estadisticas[[#This Row],[E2_Pts_Contraataque]]/Tabla_Estadisticas[[#This Row],[E2_Pts_Totales]]</f>
        <v>#DIV/0!</v>
      </c>
      <c r="AW1062" s="22">
        <v>1690</v>
      </c>
      <c r="AX1062" s="32">
        <v>41986</v>
      </c>
      <c r="AY1062" s="22">
        <f>_xlfn.XLOOKUP(Auxiliar!A1691,Equipos!$B$2:$B$24,Equipos!$A$2:$A$24,"error",0)</f>
        <v>17</v>
      </c>
      <c r="AZ1062" s="22">
        <f>_xlfn.XLOOKUP(Auxiliar!B1691,Equipos!$B$2:$B$24,Equipos!$A$2:$A$24,"error",0)</f>
        <v>14</v>
      </c>
      <c r="BA1062" s="22">
        <v>2</v>
      </c>
      <c r="BB1062" s="22">
        <v>3</v>
      </c>
    </row>
    <row r="1063" spans="1:54" x14ac:dyDescent="0.25">
      <c r="A1063" t="s">
        <v>208</v>
      </c>
      <c r="B1063" t="s">
        <v>71</v>
      </c>
      <c r="L1063" t="s">
        <v>79</v>
      </c>
      <c r="M1063" t="s">
        <v>65</v>
      </c>
      <c r="N1063" t="s">
        <v>107</v>
      </c>
      <c r="O1063" s="2">
        <v>0.38</v>
      </c>
      <c r="P1063" s="2">
        <v>16</v>
      </c>
      <c r="Q1063" t="s">
        <v>47</v>
      </c>
      <c r="R1063" t="s">
        <v>45</v>
      </c>
      <c r="S1063">
        <v>2.75</v>
      </c>
      <c r="T1063">
        <v>13</v>
      </c>
      <c r="U1063">
        <v>22</v>
      </c>
      <c r="V1063">
        <v>28</v>
      </c>
      <c r="W1063" s="2">
        <v>0.4</v>
      </c>
      <c r="X1063" s="2">
        <v>9</v>
      </c>
      <c r="Y1063">
        <v>5</v>
      </c>
      <c r="Z1063">
        <v>11</v>
      </c>
      <c r="AA1063">
        <v>2.75</v>
      </c>
      <c r="AC1063" s="22">
        <v>1690</v>
      </c>
      <c r="AD1063" s="23">
        <v>17</v>
      </c>
      <c r="AE1063" s="23">
        <v>14</v>
      </c>
      <c r="AF1063" s="22">
        <v>74</v>
      </c>
      <c r="AG1063" s="22">
        <v>103</v>
      </c>
      <c r="AH1063" s="22">
        <v>11</v>
      </c>
      <c r="AI1063" s="22">
        <v>1</v>
      </c>
      <c r="AJ1063" s="22">
        <v>88</v>
      </c>
      <c r="AK1063" s="24">
        <v>10</v>
      </c>
      <c r="AL1063" s="24" t="e">
        <f>Tabla_Estadisticas[[#This Row],[E1_Pts_Saque]]+Tabla_Estadisticas[[#This Row],[E1_Error_Saque]]/Tabla_Estadisticas[[#This Row],[E1_Total_Saques]]</f>
        <v>#DIV/0!</v>
      </c>
      <c r="AM1063" s="24" t="e">
        <f>Tabla_Estadisticas[[#This Row],[E1_Pts_Contraataque]]/Tabla_Estadisticas[[#This Row],[E1_Total_Saques]]</f>
        <v>#DIV/0!</v>
      </c>
      <c r="AN1063" s="22">
        <v>75</v>
      </c>
      <c r="AO1063" s="22">
        <v>105</v>
      </c>
      <c r="AP1063" s="22">
        <v>17</v>
      </c>
      <c r="AQ1063" s="22">
        <v>1.6</v>
      </c>
      <c r="AR1063" s="22">
        <v>92</v>
      </c>
      <c r="AS1063" s="25">
        <v>7</v>
      </c>
      <c r="AT1063" s="24" t="e">
        <f>Tabla_Estadisticas[[#This Row],[E2_Pts_Saque]]+Tabla_Estadisticas[[#This Row],[E2_Error_Saque]]/Tabla_Estadisticas[[#This Row],[E2_Total_Saques]]</f>
        <v>#DIV/0!</v>
      </c>
      <c r="AU1063" s="24" t="e">
        <f>Tabla_Estadisticas[[#This Row],[E2_Pts_Contraataque]]/Tabla_Estadisticas[[#This Row],[E2_Pts_Totales]]</f>
        <v>#DIV/0!</v>
      </c>
      <c r="AW1063" s="30">
        <v>1691</v>
      </c>
      <c r="AX1063" s="31">
        <v>41985</v>
      </c>
      <c r="AY1063" s="30">
        <f>_xlfn.XLOOKUP(Auxiliar!A1692,Equipos!$B$2:$B$24,Equipos!$A$2:$A$24,"error",0)</f>
        <v>20</v>
      </c>
      <c r="AZ1063" s="30">
        <f>_xlfn.XLOOKUP(Auxiliar!B1692,Equipos!$B$2:$B$24,Equipos!$A$2:$A$24,"error",0)</f>
        <v>16</v>
      </c>
      <c r="BA1063" s="30">
        <v>3</v>
      </c>
      <c r="BB1063" s="30">
        <v>1</v>
      </c>
    </row>
    <row r="1064" spans="1:54" x14ac:dyDescent="0.25">
      <c r="A1064" t="s">
        <v>207</v>
      </c>
      <c r="B1064" t="s">
        <v>53</v>
      </c>
      <c r="L1064" t="s">
        <v>79</v>
      </c>
      <c r="M1064" t="s">
        <v>74</v>
      </c>
      <c r="N1064" t="s">
        <v>85</v>
      </c>
      <c r="O1064" s="2">
        <v>0.56999999999999995</v>
      </c>
      <c r="P1064" s="2">
        <v>27</v>
      </c>
      <c r="Q1064" t="s">
        <v>49</v>
      </c>
      <c r="R1064" t="s">
        <v>69</v>
      </c>
      <c r="S1064">
        <v>1.8</v>
      </c>
      <c r="T1064">
        <v>6</v>
      </c>
      <c r="U1064">
        <v>26</v>
      </c>
      <c r="V1064">
        <v>40</v>
      </c>
      <c r="W1064" s="2">
        <v>0.42</v>
      </c>
      <c r="X1064" s="2">
        <v>20</v>
      </c>
      <c r="Y1064">
        <v>14</v>
      </c>
      <c r="Z1064">
        <v>11</v>
      </c>
      <c r="AA1064">
        <v>2.2000000000000002</v>
      </c>
      <c r="AC1064" s="26">
        <v>1691</v>
      </c>
      <c r="AD1064" s="27">
        <v>20</v>
      </c>
      <c r="AE1064" s="27">
        <v>16</v>
      </c>
      <c r="AF1064" s="26">
        <v>77</v>
      </c>
      <c r="AG1064" s="26">
        <v>99</v>
      </c>
      <c r="AH1064" s="26">
        <v>13</v>
      </c>
      <c r="AI1064" s="26">
        <v>0.75</v>
      </c>
      <c r="AJ1064" s="26">
        <v>81</v>
      </c>
      <c r="AK1064" s="28">
        <v>7</v>
      </c>
      <c r="AL1064" s="28" t="e">
        <f>Tabla_Estadisticas[[#This Row],[E1_Pts_Saque]]+Tabla_Estadisticas[[#This Row],[E1_Error_Saque]]/Tabla_Estadisticas[[#This Row],[E1_Total_Saques]]</f>
        <v>#DIV/0!</v>
      </c>
      <c r="AM1064" s="28" t="e">
        <f>Tabla_Estadisticas[[#This Row],[E1_Pts_Contraataque]]/Tabla_Estadisticas[[#This Row],[E1_Total_Saques]]</f>
        <v>#DIV/0!</v>
      </c>
      <c r="AN1064" s="26">
        <v>66</v>
      </c>
      <c r="AO1064" s="26">
        <v>93</v>
      </c>
      <c r="AP1064" s="26">
        <v>12</v>
      </c>
      <c r="AQ1064" s="26">
        <v>1</v>
      </c>
      <c r="AR1064" s="26">
        <v>86</v>
      </c>
      <c r="AS1064" s="29">
        <v>9</v>
      </c>
      <c r="AT1064" s="28" t="e">
        <f>Tabla_Estadisticas[[#This Row],[E2_Pts_Saque]]+Tabla_Estadisticas[[#This Row],[E2_Error_Saque]]/Tabla_Estadisticas[[#This Row],[E2_Total_Saques]]</f>
        <v>#DIV/0!</v>
      </c>
      <c r="AU1064" s="28" t="e">
        <f>Tabla_Estadisticas[[#This Row],[E2_Pts_Contraataque]]/Tabla_Estadisticas[[#This Row],[E2_Pts_Totales]]</f>
        <v>#DIV/0!</v>
      </c>
      <c r="AW1064" s="22">
        <v>1692</v>
      </c>
      <c r="AX1064" s="32">
        <v>41985</v>
      </c>
      <c r="AY1064" s="22">
        <f>_xlfn.XLOOKUP(Auxiliar!A1693,Equipos!$B$2:$B$24,Equipos!$A$2:$A$24,"error",0)</f>
        <v>18</v>
      </c>
      <c r="AZ1064" s="22">
        <f>_xlfn.XLOOKUP(Auxiliar!B1693,Equipos!$B$2:$B$24,Equipos!$A$2:$A$24,"error",0)</f>
        <v>1</v>
      </c>
      <c r="BA1064" s="22">
        <v>3</v>
      </c>
      <c r="BB1064" s="22">
        <v>0</v>
      </c>
    </row>
    <row r="1065" spans="1:54" x14ac:dyDescent="0.25">
      <c r="A1065" t="s">
        <v>177</v>
      </c>
      <c r="B1065" t="s">
        <v>100</v>
      </c>
      <c r="L1065" t="s">
        <v>50</v>
      </c>
      <c r="M1065" t="s">
        <v>136</v>
      </c>
      <c r="N1065" t="s">
        <v>104</v>
      </c>
      <c r="O1065" s="2">
        <v>0.46</v>
      </c>
      <c r="P1065" s="2">
        <v>15</v>
      </c>
      <c r="Q1065" t="s">
        <v>49</v>
      </c>
      <c r="R1065" t="s">
        <v>77</v>
      </c>
      <c r="S1065">
        <v>1.25</v>
      </c>
      <c r="T1065">
        <v>5</v>
      </c>
      <c r="U1065">
        <v>19</v>
      </c>
      <c r="V1065">
        <v>29</v>
      </c>
      <c r="W1065" s="2">
        <v>0.41</v>
      </c>
      <c r="X1065" s="2">
        <v>16</v>
      </c>
      <c r="Y1065">
        <v>5</v>
      </c>
      <c r="Z1065">
        <v>10</v>
      </c>
      <c r="AA1065">
        <v>2.5</v>
      </c>
      <c r="AC1065" s="22">
        <v>1692</v>
      </c>
      <c r="AD1065" s="23">
        <v>18</v>
      </c>
      <c r="AE1065" s="23">
        <v>1</v>
      </c>
      <c r="AF1065" s="22">
        <v>48</v>
      </c>
      <c r="AG1065" s="22">
        <v>73</v>
      </c>
      <c r="AH1065" s="22">
        <v>8</v>
      </c>
      <c r="AI1065" s="22">
        <v>1.33</v>
      </c>
      <c r="AJ1065" s="22">
        <v>53</v>
      </c>
      <c r="AK1065" s="24">
        <v>10</v>
      </c>
      <c r="AL1065" s="24" t="e">
        <f>Tabla_Estadisticas[[#This Row],[E1_Pts_Saque]]+Tabla_Estadisticas[[#This Row],[E1_Error_Saque]]/Tabla_Estadisticas[[#This Row],[E1_Total_Saques]]</f>
        <v>#DIV/0!</v>
      </c>
      <c r="AM1065" s="24" t="e">
        <f>Tabla_Estadisticas[[#This Row],[E1_Pts_Contraataque]]/Tabla_Estadisticas[[#This Row],[E1_Total_Saques]]</f>
        <v>#DIV/0!</v>
      </c>
      <c r="AN1065" s="22">
        <v>47</v>
      </c>
      <c r="AO1065" s="22">
        <v>65</v>
      </c>
      <c r="AP1065" s="22">
        <v>12</v>
      </c>
      <c r="AQ1065" s="22">
        <v>1.33</v>
      </c>
      <c r="AR1065" s="22">
        <v>65</v>
      </c>
      <c r="AS1065" s="25">
        <v>6</v>
      </c>
      <c r="AT1065" s="24" t="e">
        <f>Tabla_Estadisticas[[#This Row],[E2_Pts_Saque]]+Tabla_Estadisticas[[#This Row],[E2_Error_Saque]]/Tabla_Estadisticas[[#This Row],[E2_Total_Saques]]</f>
        <v>#DIV/0!</v>
      </c>
      <c r="AU1065" s="24" t="e">
        <f>Tabla_Estadisticas[[#This Row],[E2_Pts_Contraataque]]/Tabla_Estadisticas[[#This Row],[E2_Pts_Totales]]</f>
        <v>#DIV/0!</v>
      </c>
      <c r="AW1065" s="30">
        <v>1693</v>
      </c>
      <c r="AX1065" s="31">
        <v>41986</v>
      </c>
      <c r="AY1065" s="30">
        <f>_xlfn.XLOOKUP(Auxiliar!A1694,Equipos!$B$2:$B$24,Equipos!$A$2:$A$24,"error",0)</f>
        <v>15</v>
      </c>
      <c r="AZ1065" s="30">
        <f>_xlfn.XLOOKUP(Auxiliar!B1694,Equipos!$B$2:$B$24,Equipos!$A$2:$A$24,"error",0)</f>
        <v>7</v>
      </c>
      <c r="BA1065" s="30">
        <v>1</v>
      </c>
      <c r="BB1065" s="30">
        <v>3</v>
      </c>
    </row>
    <row r="1066" spans="1:54" x14ac:dyDescent="0.25">
      <c r="A1066" t="s">
        <v>54</v>
      </c>
      <c r="B1066" t="s">
        <v>41</v>
      </c>
      <c r="L1066" t="s">
        <v>58</v>
      </c>
      <c r="M1066" t="s">
        <v>84</v>
      </c>
      <c r="N1066" t="s">
        <v>127</v>
      </c>
      <c r="O1066" s="2">
        <v>0.44</v>
      </c>
      <c r="P1066" s="2">
        <v>24</v>
      </c>
      <c r="Q1066" t="s">
        <v>49</v>
      </c>
      <c r="R1066" t="s">
        <v>69</v>
      </c>
      <c r="S1066">
        <v>1.8</v>
      </c>
      <c r="T1066">
        <v>3</v>
      </c>
      <c r="U1066">
        <v>8</v>
      </c>
      <c r="V1066">
        <v>48</v>
      </c>
      <c r="W1066" s="2">
        <v>0.56999999999999995</v>
      </c>
      <c r="X1066" s="2">
        <v>36</v>
      </c>
      <c r="Y1066">
        <v>12</v>
      </c>
      <c r="Z1066">
        <v>14</v>
      </c>
      <c r="AA1066">
        <v>2.8</v>
      </c>
      <c r="AC1066" s="26">
        <v>1693</v>
      </c>
      <c r="AD1066" s="27">
        <v>15</v>
      </c>
      <c r="AE1066" s="27">
        <v>7</v>
      </c>
      <c r="AF1066" s="26">
        <v>59</v>
      </c>
      <c r="AG1066" s="26">
        <v>89</v>
      </c>
      <c r="AH1066" s="26">
        <v>18</v>
      </c>
      <c r="AI1066" s="26">
        <v>0.75</v>
      </c>
      <c r="AJ1066" s="26">
        <v>81</v>
      </c>
      <c r="AK1066" s="28">
        <v>6</v>
      </c>
      <c r="AL1066" s="28" t="e">
        <f>Tabla_Estadisticas[[#This Row],[E1_Pts_Saque]]+Tabla_Estadisticas[[#This Row],[E1_Error_Saque]]/Tabla_Estadisticas[[#This Row],[E1_Total_Saques]]</f>
        <v>#DIV/0!</v>
      </c>
      <c r="AM1066" s="28" t="e">
        <f>Tabla_Estadisticas[[#This Row],[E1_Pts_Contraataque]]/Tabla_Estadisticas[[#This Row],[E1_Total_Saques]]</f>
        <v>#DIV/0!</v>
      </c>
      <c r="AN1066" s="26">
        <v>66</v>
      </c>
      <c r="AO1066" s="26">
        <v>96</v>
      </c>
      <c r="AP1066" s="26">
        <v>16</v>
      </c>
      <c r="AQ1066" s="26">
        <v>0.5</v>
      </c>
      <c r="AR1066" s="26">
        <v>70</v>
      </c>
      <c r="AS1066" s="29">
        <v>11</v>
      </c>
      <c r="AT1066" s="28" t="e">
        <f>Tabla_Estadisticas[[#This Row],[E2_Pts_Saque]]+Tabla_Estadisticas[[#This Row],[E2_Error_Saque]]/Tabla_Estadisticas[[#This Row],[E2_Total_Saques]]</f>
        <v>#DIV/0!</v>
      </c>
      <c r="AU1066" s="28" t="e">
        <f>Tabla_Estadisticas[[#This Row],[E2_Pts_Contraataque]]/Tabla_Estadisticas[[#This Row],[E2_Pts_Totales]]</f>
        <v>#DIV/0!</v>
      </c>
      <c r="AW1066" s="22">
        <v>1694</v>
      </c>
      <c r="AX1066" s="32">
        <v>41985</v>
      </c>
      <c r="AY1066" s="22">
        <f>_xlfn.XLOOKUP(Auxiliar!A1695,Equipos!$B$2:$B$24,Equipos!$A$2:$A$24,"error",0)</f>
        <v>21</v>
      </c>
      <c r="AZ1066" s="22">
        <f>_xlfn.XLOOKUP(Auxiliar!B1695,Equipos!$B$2:$B$24,Equipos!$A$2:$A$24,"error",0)</f>
        <v>2</v>
      </c>
      <c r="BA1066" s="22">
        <v>0</v>
      </c>
      <c r="BB1066" s="22">
        <v>3</v>
      </c>
    </row>
    <row r="1067" spans="1:54" x14ac:dyDescent="0.25">
      <c r="A1067" t="s">
        <v>101</v>
      </c>
      <c r="B1067" t="s">
        <v>82</v>
      </c>
      <c r="L1067" t="s">
        <v>77</v>
      </c>
      <c r="M1067" t="s">
        <v>75</v>
      </c>
      <c r="N1067" t="s">
        <v>120</v>
      </c>
      <c r="O1067" s="2">
        <v>0.5</v>
      </c>
      <c r="P1067" s="2">
        <v>23</v>
      </c>
      <c r="Q1067" t="s">
        <v>47</v>
      </c>
      <c r="R1067" t="s">
        <v>49</v>
      </c>
      <c r="S1067">
        <v>2.5</v>
      </c>
      <c r="T1067">
        <v>2</v>
      </c>
      <c r="U1067">
        <v>15</v>
      </c>
      <c r="V1067">
        <v>39</v>
      </c>
      <c r="W1067" s="2">
        <v>0.51</v>
      </c>
      <c r="X1067" s="2">
        <v>22</v>
      </c>
      <c r="Y1067">
        <v>11</v>
      </c>
      <c r="Z1067">
        <v>8</v>
      </c>
      <c r="AA1067">
        <v>2</v>
      </c>
      <c r="AC1067" s="22">
        <v>1694</v>
      </c>
      <c r="AD1067" s="23">
        <v>21</v>
      </c>
      <c r="AE1067" s="23">
        <v>2</v>
      </c>
      <c r="AF1067" s="22">
        <v>36</v>
      </c>
      <c r="AG1067" s="22">
        <v>54</v>
      </c>
      <c r="AH1067" s="22">
        <v>15</v>
      </c>
      <c r="AI1067" s="22">
        <v>1</v>
      </c>
      <c r="AJ1067" s="22">
        <v>64</v>
      </c>
      <c r="AK1067" s="24">
        <v>10</v>
      </c>
      <c r="AL1067" s="24" t="e">
        <f>Tabla_Estadisticas[[#This Row],[E1_Pts_Saque]]+Tabla_Estadisticas[[#This Row],[E1_Error_Saque]]/Tabla_Estadisticas[[#This Row],[E1_Total_Saques]]</f>
        <v>#DIV/0!</v>
      </c>
      <c r="AM1067" s="24" t="e">
        <f>Tabla_Estadisticas[[#This Row],[E1_Pts_Contraataque]]/Tabla_Estadisticas[[#This Row],[E1_Total_Saques]]</f>
        <v>#DIV/0!</v>
      </c>
      <c r="AN1067" s="22">
        <v>49</v>
      </c>
      <c r="AO1067" s="22">
        <v>73</v>
      </c>
      <c r="AP1067" s="22">
        <v>9</v>
      </c>
      <c r="AQ1067" s="22">
        <v>2.67</v>
      </c>
      <c r="AR1067" s="22">
        <v>37</v>
      </c>
      <c r="AS1067" s="25">
        <v>2</v>
      </c>
      <c r="AT1067" s="24" t="e">
        <f>Tabla_Estadisticas[[#This Row],[E2_Pts_Saque]]+Tabla_Estadisticas[[#This Row],[E2_Error_Saque]]/Tabla_Estadisticas[[#This Row],[E2_Total_Saques]]</f>
        <v>#DIV/0!</v>
      </c>
      <c r="AU1067" s="24" t="e">
        <f>Tabla_Estadisticas[[#This Row],[E2_Pts_Contraataque]]/Tabla_Estadisticas[[#This Row],[E2_Pts_Totales]]</f>
        <v>#DIV/0!</v>
      </c>
      <c r="AW1067" s="30">
        <v>1695</v>
      </c>
      <c r="AX1067" s="31">
        <v>41985</v>
      </c>
      <c r="AY1067" s="30">
        <f>_xlfn.XLOOKUP(Auxiliar!A1696,Equipos!$B$2:$B$24,Equipos!$A$2:$A$24,"error",0)</f>
        <v>5</v>
      </c>
      <c r="AZ1067" s="30">
        <f>_xlfn.XLOOKUP(Auxiliar!B1696,Equipos!$B$2:$B$24,Equipos!$A$2:$A$24,"error",0)</f>
        <v>8</v>
      </c>
      <c r="BA1067" s="30">
        <v>1</v>
      </c>
      <c r="BB1067" s="30">
        <v>3</v>
      </c>
    </row>
    <row r="1068" spans="1:54" x14ac:dyDescent="0.25">
      <c r="A1068" t="s">
        <v>190</v>
      </c>
      <c r="B1068" t="s">
        <v>63</v>
      </c>
      <c r="L1068" t="s">
        <v>60</v>
      </c>
      <c r="M1068" t="s">
        <v>126</v>
      </c>
      <c r="N1068" t="s">
        <v>136</v>
      </c>
      <c r="O1068" s="2">
        <v>0.31</v>
      </c>
      <c r="P1068" s="2">
        <v>8</v>
      </c>
      <c r="Q1068" t="s">
        <v>47</v>
      </c>
      <c r="R1068" t="s">
        <v>69</v>
      </c>
      <c r="S1068">
        <v>3</v>
      </c>
      <c r="T1068">
        <v>7</v>
      </c>
      <c r="U1068">
        <v>19</v>
      </c>
      <c r="V1068">
        <v>25</v>
      </c>
      <c r="W1068" s="2">
        <v>0.43</v>
      </c>
      <c r="X1068" s="2">
        <v>15</v>
      </c>
      <c r="Y1068">
        <v>3</v>
      </c>
      <c r="Z1068">
        <v>6</v>
      </c>
      <c r="AA1068">
        <v>2</v>
      </c>
      <c r="AC1068" s="26">
        <v>1695</v>
      </c>
      <c r="AD1068" s="27">
        <v>5</v>
      </c>
      <c r="AE1068" s="27">
        <v>8</v>
      </c>
      <c r="AF1068" s="26">
        <v>55</v>
      </c>
      <c r="AG1068" s="26">
        <v>89</v>
      </c>
      <c r="AH1068" s="26">
        <v>17</v>
      </c>
      <c r="AI1068" s="26">
        <v>0.75</v>
      </c>
      <c r="AJ1068" s="26">
        <v>77</v>
      </c>
      <c r="AK1068" s="28">
        <v>14</v>
      </c>
      <c r="AL1068" s="28" t="e">
        <f>Tabla_Estadisticas[[#This Row],[E1_Pts_Saque]]+Tabla_Estadisticas[[#This Row],[E1_Error_Saque]]/Tabla_Estadisticas[[#This Row],[E1_Total_Saques]]</f>
        <v>#DIV/0!</v>
      </c>
      <c r="AM1068" s="28" t="e">
        <f>Tabla_Estadisticas[[#This Row],[E1_Pts_Contraataque]]/Tabla_Estadisticas[[#This Row],[E1_Total_Saques]]</f>
        <v>#DIV/0!</v>
      </c>
      <c r="AN1068" s="26">
        <v>75</v>
      </c>
      <c r="AO1068" s="26">
        <v>97</v>
      </c>
      <c r="AP1068" s="26">
        <v>20</v>
      </c>
      <c r="AQ1068" s="26">
        <v>1.5</v>
      </c>
      <c r="AR1068" s="26">
        <v>72</v>
      </c>
      <c r="AS1068" s="29">
        <v>4</v>
      </c>
      <c r="AT1068" s="28" t="e">
        <f>Tabla_Estadisticas[[#This Row],[E2_Pts_Saque]]+Tabla_Estadisticas[[#This Row],[E2_Error_Saque]]/Tabla_Estadisticas[[#This Row],[E2_Total_Saques]]</f>
        <v>#DIV/0!</v>
      </c>
      <c r="AU1068" s="28" t="e">
        <f>Tabla_Estadisticas[[#This Row],[E2_Pts_Contraataque]]/Tabla_Estadisticas[[#This Row],[E2_Pts_Totales]]</f>
        <v>#DIV/0!</v>
      </c>
      <c r="AW1068" s="22">
        <v>1696</v>
      </c>
      <c r="AX1068" s="32">
        <v>41986</v>
      </c>
      <c r="AY1068" s="22">
        <f>_xlfn.XLOOKUP(Auxiliar!A1697,Equipos!$B$2:$B$24,Equipos!$A$2:$A$24,"error",0)</f>
        <v>13</v>
      </c>
      <c r="AZ1068" s="22">
        <f>_xlfn.XLOOKUP(Auxiliar!B1697,Equipos!$B$2:$B$24,Equipos!$A$2:$A$24,"error",0)</f>
        <v>12</v>
      </c>
      <c r="BA1068" s="22">
        <v>3</v>
      </c>
      <c r="BB1068" s="22">
        <v>2</v>
      </c>
    </row>
    <row r="1069" spans="1:54" x14ac:dyDescent="0.25">
      <c r="A1069" t="s">
        <v>92</v>
      </c>
      <c r="B1069" t="s">
        <v>190</v>
      </c>
      <c r="L1069" t="s">
        <v>68</v>
      </c>
      <c r="M1069" t="s">
        <v>146</v>
      </c>
      <c r="N1069" t="s">
        <v>65</v>
      </c>
      <c r="O1069" s="2">
        <v>0.45</v>
      </c>
      <c r="P1069" s="2">
        <v>8</v>
      </c>
      <c r="Q1069" t="s">
        <v>98</v>
      </c>
      <c r="R1069" t="s">
        <v>79</v>
      </c>
      <c r="S1069">
        <v>2.67</v>
      </c>
      <c r="T1069">
        <v>2</v>
      </c>
      <c r="U1069">
        <v>28</v>
      </c>
      <c r="V1069">
        <v>36</v>
      </c>
      <c r="W1069" s="2">
        <v>0.47</v>
      </c>
      <c r="X1069" s="2">
        <v>21</v>
      </c>
      <c r="Y1069">
        <v>6</v>
      </c>
      <c r="Z1069">
        <v>4</v>
      </c>
      <c r="AA1069">
        <v>1.33</v>
      </c>
      <c r="AC1069" s="22">
        <v>1696</v>
      </c>
      <c r="AD1069" s="23">
        <v>13</v>
      </c>
      <c r="AE1069" s="23">
        <v>12</v>
      </c>
      <c r="AF1069" s="22">
        <v>78</v>
      </c>
      <c r="AG1069" s="22">
        <v>104</v>
      </c>
      <c r="AH1069" s="22">
        <v>25</v>
      </c>
      <c r="AI1069" s="22">
        <v>1.2</v>
      </c>
      <c r="AJ1069" s="22">
        <v>77</v>
      </c>
      <c r="AK1069" s="24">
        <v>9</v>
      </c>
      <c r="AL1069" s="24" t="e">
        <f>Tabla_Estadisticas[[#This Row],[E1_Pts_Saque]]+Tabla_Estadisticas[[#This Row],[E1_Error_Saque]]/Tabla_Estadisticas[[#This Row],[E1_Total_Saques]]</f>
        <v>#DIV/0!</v>
      </c>
      <c r="AM1069" s="24" t="e">
        <f>Tabla_Estadisticas[[#This Row],[E1_Pts_Contraataque]]/Tabla_Estadisticas[[#This Row],[E1_Total_Saques]]</f>
        <v>#DIV/0!</v>
      </c>
      <c r="AN1069" s="22">
        <v>60</v>
      </c>
      <c r="AO1069" s="22">
        <v>97</v>
      </c>
      <c r="AP1069" s="22">
        <v>20</v>
      </c>
      <c r="AQ1069" s="22">
        <v>1.2</v>
      </c>
      <c r="AR1069" s="22">
        <v>79</v>
      </c>
      <c r="AS1069" s="25">
        <v>10</v>
      </c>
      <c r="AT1069" s="24" t="e">
        <f>Tabla_Estadisticas[[#This Row],[E2_Pts_Saque]]+Tabla_Estadisticas[[#This Row],[E2_Error_Saque]]/Tabla_Estadisticas[[#This Row],[E2_Total_Saques]]</f>
        <v>#DIV/0!</v>
      </c>
      <c r="AU1069" s="24" t="e">
        <f>Tabla_Estadisticas[[#This Row],[E2_Pts_Contraataque]]/Tabla_Estadisticas[[#This Row],[E2_Pts_Totales]]</f>
        <v>#DIV/0!</v>
      </c>
      <c r="AW1069" s="30">
        <v>1697</v>
      </c>
      <c r="AX1069" s="31">
        <v>41993</v>
      </c>
      <c r="AY1069" s="30">
        <f>_xlfn.XLOOKUP(Auxiliar!A1698,Equipos!$B$2:$B$24,Equipos!$A$2:$A$24,"error",0)</f>
        <v>17</v>
      </c>
      <c r="AZ1069" s="30">
        <f>_xlfn.XLOOKUP(Auxiliar!B1698,Equipos!$B$2:$B$24,Equipos!$A$2:$A$24,"error",0)</f>
        <v>8</v>
      </c>
      <c r="BA1069" s="30">
        <v>0</v>
      </c>
      <c r="BB1069" s="30">
        <v>3</v>
      </c>
    </row>
    <row r="1070" spans="1:54" x14ac:dyDescent="0.25">
      <c r="A1070" t="s">
        <v>63</v>
      </c>
      <c r="B1070" t="s">
        <v>101</v>
      </c>
      <c r="L1070" t="s">
        <v>74</v>
      </c>
      <c r="M1070" t="s">
        <v>75</v>
      </c>
      <c r="N1070" t="s">
        <v>61</v>
      </c>
      <c r="O1070" s="2">
        <v>0.51</v>
      </c>
      <c r="P1070" s="2">
        <v>15</v>
      </c>
      <c r="Q1070" t="s">
        <v>69</v>
      </c>
      <c r="R1070" t="s">
        <v>49</v>
      </c>
      <c r="S1070">
        <v>2</v>
      </c>
      <c r="T1070">
        <v>7</v>
      </c>
      <c r="U1070">
        <v>21</v>
      </c>
      <c r="V1070">
        <v>42</v>
      </c>
      <c r="W1070" s="2">
        <v>0.47</v>
      </c>
      <c r="X1070" s="2">
        <v>20</v>
      </c>
      <c r="Y1070">
        <v>9</v>
      </c>
      <c r="Z1070">
        <v>15</v>
      </c>
      <c r="AA1070">
        <v>3</v>
      </c>
      <c r="AC1070" s="26">
        <v>1697</v>
      </c>
      <c r="AD1070" s="27">
        <v>17</v>
      </c>
      <c r="AE1070" s="27">
        <v>8</v>
      </c>
      <c r="AF1070" s="26">
        <v>40</v>
      </c>
      <c r="AG1070" s="26">
        <v>59</v>
      </c>
      <c r="AH1070" s="26">
        <v>10</v>
      </c>
      <c r="AI1070" s="26">
        <v>0.33</v>
      </c>
      <c r="AJ1070" s="26">
        <v>60</v>
      </c>
      <c r="AK1070" s="28">
        <v>5</v>
      </c>
      <c r="AL1070" s="28" t="e">
        <f>Tabla_Estadisticas[[#This Row],[E1_Pts_Saque]]+Tabla_Estadisticas[[#This Row],[E1_Error_Saque]]/Tabla_Estadisticas[[#This Row],[E1_Total_Saques]]</f>
        <v>#DIV/0!</v>
      </c>
      <c r="AM1070" s="28" t="e">
        <f>Tabla_Estadisticas[[#This Row],[E1_Pts_Contraataque]]/Tabla_Estadisticas[[#This Row],[E1_Total_Saques]]</f>
        <v>#DIV/0!</v>
      </c>
      <c r="AN1070" s="26">
        <v>59</v>
      </c>
      <c r="AO1070" s="26">
        <v>73</v>
      </c>
      <c r="AP1070" s="26">
        <v>13</v>
      </c>
      <c r="AQ1070" s="26">
        <v>1.33</v>
      </c>
      <c r="AR1070" s="26">
        <v>49</v>
      </c>
      <c r="AS1070" s="29">
        <v>5</v>
      </c>
      <c r="AT1070" s="28" t="e">
        <f>Tabla_Estadisticas[[#This Row],[E2_Pts_Saque]]+Tabla_Estadisticas[[#This Row],[E2_Error_Saque]]/Tabla_Estadisticas[[#This Row],[E2_Total_Saques]]</f>
        <v>#DIV/0!</v>
      </c>
      <c r="AU1070" s="28" t="e">
        <f>Tabla_Estadisticas[[#This Row],[E2_Pts_Contraataque]]/Tabla_Estadisticas[[#This Row],[E2_Pts_Totales]]</f>
        <v>#DIV/0!</v>
      </c>
      <c r="AW1070" s="22">
        <v>1698</v>
      </c>
      <c r="AX1070" s="32">
        <v>41994</v>
      </c>
      <c r="AY1070" s="22">
        <f>_xlfn.XLOOKUP(Auxiliar!A1699,Equipos!$B$2:$B$24,Equipos!$A$2:$A$24,"error",0)</f>
        <v>13</v>
      </c>
      <c r="AZ1070" s="22">
        <f>_xlfn.XLOOKUP(Auxiliar!B1699,Equipos!$B$2:$B$24,Equipos!$A$2:$A$24,"error",0)</f>
        <v>2</v>
      </c>
      <c r="BA1070" s="22">
        <v>2</v>
      </c>
      <c r="BB1070" s="22">
        <v>3</v>
      </c>
    </row>
    <row r="1071" spans="1:54" x14ac:dyDescent="0.25">
      <c r="A1071" t="s">
        <v>82</v>
      </c>
      <c r="B1071" t="s">
        <v>54</v>
      </c>
      <c r="L1071" t="s">
        <v>58</v>
      </c>
      <c r="M1071" t="s">
        <v>146</v>
      </c>
      <c r="N1071" t="s">
        <v>122</v>
      </c>
      <c r="O1071" s="2">
        <v>0.43</v>
      </c>
      <c r="P1071" s="2">
        <v>8</v>
      </c>
      <c r="Q1071" t="s">
        <v>47</v>
      </c>
      <c r="R1071" t="s">
        <v>47</v>
      </c>
      <c r="S1071">
        <v>1.5</v>
      </c>
      <c r="T1071">
        <v>7</v>
      </c>
      <c r="U1071">
        <v>28</v>
      </c>
      <c r="V1071">
        <v>29</v>
      </c>
      <c r="W1071" s="2">
        <v>0.39</v>
      </c>
      <c r="X1071" s="2">
        <v>8</v>
      </c>
      <c r="Y1071">
        <v>10</v>
      </c>
      <c r="Z1071">
        <v>3</v>
      </c>
      <c r="AA1071">
        <v>0.75</v>
      </c>
      <c r="AC1071" s="22">
        <v>1698</v>
      </c>
      <c r="AD1071" s="23">
        <v>13</v>
      </c>
      <c r="AE1071" s="23">
        <v>2</v>
      </c>
      <c r="AF1071" s="22">
        <v>81</v>
      </c>
      <c r="AG1071" s="22">
        <v>112</v>
      </c>
      <c r="AH1071" s="22">
        <v>27</v>
      </c>
      <c r="AI1071" s="22">
        <v>1.4</v>
      </c>
      <c r="AJ1071" s="22">
        <v>86</v>
      </c>
      <c r="AK1071" s="24">
        <v>12</v>
      </c>
      <c r="AL1071" s="24" t="e">
        <f>Tabla_Estadisticas[[#This Row],[E1_Pts_Saque]]+Tabla_Estadisticas[[#This Row],[E1_Error_Saque]]/Tabla_Estadisticas[[#This Row],[E1_Total_Saques]]</f>
        <v>#DIV/0!</v>
      </c>
      <c r="AM1071" s="24" t="e">
        <f>Tabla_Estadisticas[[#This Row],[E1_Pts_Contraataque]]/Tabla_Estadisticas[[#This Row],[E1_Total_Saques]]</f>
        <v>#DIV/0!</v>
      </c>
      <c r="AN1071" s="22">
        <v>74</v>
      </c>
      <c r="AO1071" s="22">
        <v>106</v>
      </c>
      <c r="AP1071" s="22">
        <v>20</v>
      </c>
      <c r="AQ1071" s="22">
        <v>1.2</v>
      </c>
      <c r="AR1071" s="22">
        <v>85</v>
      </c>
      <c r="AS1071" s="25">
        <v>12</v>
      </c>
      <c r="AT1071" s="24" t="e">
        <f>Tabla_Estadisticas[[#This Row],[E2_Pts_Saque]]+Tabla_Estadisticas[[#This Row],[E2_Error_Saque]]/Tabla_Estadisticas[[#This Row],[E2_Total_Saques]]</f>
        <v>#DIV/0!</v>
      </c>
      <c r="AU1071" s="24" t="e">
        <f>Tabla_Estadisticas[[#This Row],[E2_Pts_Contraataque]]/Tabla_Estadisticas[[#This Row],[E2_Pts_Totales]]</f>
        <v>#DIV/0!</v>
      </c>
      <c r="AW1071" s="30">
        <v>1699</v>
      </c>
      <c r="AX1071" s="31">
        <v>41993</v>
      </c>
      <c r="AY1071" s="30">
        <f>_xlfn.XLOOKUP(Auxiliar!A1700,Equipos!$B$2:$B$24,Equipos!$A$2:$A$24,"error",0)</f>
        <v>12</v>
      </c>
      <c r="AZ1071" s="30">
        <f>_xlfn.XLOOKUP(Auxiliar!B1700,Equipos!$B$2:$B$24,Equipos!$A$2:$A$24,"error",0)</f>
        <v>15</v>
      </c>
      <c r="BA1071" s="30">
        <v>3</v>
      </c>
      <c r="BB1071" s="30">
        <v>0</v>
      </c>
    </row>
    <row r="1072" spans="1:54" x14ac:dyDescent="0.25">
      <c r="A1072" t="s">
        <v>41</v>
      </c>
      <c r="B1072" t="s">
        <v>177</v>
      </c>
      <c r="L1072" t="s">
        <v>79</v>
      </c>
      <c r="M1072" t="s">
        <v>84</v>
      </c>
      <c r="N1072" t="s">
        <v>109</v>
      </c>
      <c r="O1072" s="2">
        <v>0.44</v>
      </c>
      <c r="P1072" s="2">
        <v>8</v>
      </c>
      <c r="Q1072" t="s">
        <v>58</v>
      </c>
      <c r="R1072" t="s">
        <v>45</v>
      </c>
      <c r="S1072">
        <v>3.67</v>
      </c>
      <c r="T1072">
        <v>2</v>
      </c>
      <c r="U1072">
        <v>22</v>
      </c>
      <c r="V1072">
        <v>32</v>
      </c>
      <c r="W1072" s="2">
        <v>0.46</v>
      </c>
      <c r="X1072" s="2">
        <v>15</v>
      </c>
      <c r="Y1072">
        <v>7</v>
      </c>
      <c r="Z1072">
        <v>1</v>
      </c>
      <c r="AA1072">
        <v>0.33</v>
      </c>
      <c r="AC1072" s="26">
        <v>1699</v>
      </c>
      <c r="AD1072" s="27">
        <v>12</v>
      </c>
      <c r="AE1072" s="27">
        <v>15</v>
      </c>
      <c r="AF1072" s="26">
        <v>60</v>
      </c>
      <c r="AG1072" s="26">
        <v>74</v>
      </c>
      <c r="AH1072" s="26">
        <v>11</v>
      </c>
      <c r="AI1072" s="26">
        <v>4.33</v>
      </c>
      <c r="AJ1072" s="26">
        <v>48</v>
      </c>
      <c r="AK1072" s="28">
        <v>7</v>
      </c>
      <c r="AL1072" s="28" t="e">
        <f>Tabla_Estadisticas[[#This Row],[E1_Pts_Saque]]+Tabla_Estadisticas[[#This Row],[E1_Error_Saque]]/Tabla_Estadisticas[[#This Row],[E1_Total_Saques]]</f>
        <v>#DIV/0!</v>
      </c>
      <c r="AM1072" s="28" t="e">
        <f>Tabla_Estadisticas[[#This Row],[E1_Pts_Contraataque]]/Tabla_Estadisticas[[#This Row],[E1_Total_Saques]]</f>
        <v>#DIV/0!</v>
      </c>
      <c r="AN1072" s="26">
        <v>38</v>
      </c>
      <c r="AO1072" s="26">
        <v>58</v>
      </c>
      <c r="AP1072" s="26">
        <v>10</v>
      </c>
      <c r="AQ1072" s="26">
        <v>1.33</v>
      </c>
      <c r="AR1072" s="26">
        <v>63</v>
      </c>
      <c r="AS1072" s="29">
        <v>17</v>
      </c>
      <c r="AT1072" s="28" t="e">
        <f>Tabla_Estadisticas[[#This Row],[E2_Pts_Saque]]+Tabla_Estadisticas[[#This Row],[E2_Error_Saque]]/Tabla_Estadisticas[[#This Row],[E2_Total_Saques]]</f>
        <v>#DIV/0!</v>
      </c>
      <c r="AU1072" s="28" t="e">
        <f>Tabla_Estadisticas[[#This Row],[E2_Pts_Contraataque]]/Tabla_Estadisticas[[#This Row],[E2_Pts_Totales]]</f>
        <v>#DIV/0!</v>
      </c>
      <c r="AW1072" s="22">
        <v>1700</v>
      </c>
      <c r="AX1072" s="32">
        <v>41993</v>
      </c>
      <c r="AY1072" s="22">
        <f>_xlfn.XLOOKUP(Auxiliar!A1701,Equipos!$B$2:$B$24,Equipos!$A$2:$A$24,"error",0)</f>
        <v>5</v>
      </c>
      <c r="AZ1072" s="22">
        <f>_xlfn.XLOOKUP(Auxiliar!B1701,Equipos!$B$2:$B$24,Equipos!$A$2:$A$24,"error",0)</f>
        <v>1</v>
      </c>
      <c r="BA1072" s="22">
        <v>3</v>
      </c>
      <c r="BB1072" s="22">
        <v>0</v>
      </c>
    </row>
    <row r="1073" spans="1:54" x14ac:dyDescent="0.25">
      <c r="A1073" t="s">
        <v>100</v>
      </c>
      <c r="B1073" t="s">
        <v>207</v>
      </c>
      <c r="L1073" t="s">
        <v>50</v>
      </c>
      <c r="M1073" t="s">
        <v>84</v>
      </c>
      <c r="N1073" t="s">
        <v>132</v>
      </c>
      <c r="O1073" s="2">
        <v>0.67</v>
      </c>
      <c r="P1073" s="2">
        <v>12</v>
      </c>
      <c r="Q1073" t="s">
        <v>47</v>
      </c>
      <c r="R1073" t="s">
        <v>77</v>
      </c>
      <c r="S1073">
        <v>1.67</v>
      </c>
      <c r="T1073">
        <v>1</v>
      </c>
      <c r="U1073">
        <v>17</v>
      </c>
      <c r="V1073">
        <v>27</v>
      </c>
      <c r="W1073" s="2">
        <v>0.43</v>
      </c>
      <c r="X1073" s="2">
        <v>9</v>
      </c>
      <c r="Y1073">
        <v>4</v>
      </c>
      <c r="Z1073">
        <v>4</v>
      </c>
      <c r="AA1073">
        <v>1.33</v>
      </c>
      <c r="AC1073" s="22">
        <v>1700</v>
      </c>
      <c r="AD1073" s="23">
        <v>5</v>
      </c>
      <c r="AE1073" s="23">
        <v>1</v>
      </c>
      <c r="AF1073" s="22">
        <v>62</v>
      </c>
      <c r="AG1073" s="22">
        <v>77</v>
      </c>
      <c r="AH1073" s="22">
        <v>8</v>
      </c>
      <c r="AI1073" s="22">
        <v>3</v>
      </c>
      <c r="AJ1073" s="22">
        <v>52</v>
      </c>
      <c r="AK1073" s="24">
        <v>3</v>
      </c>
      <c r="AL1073" s="24" t="e">
        <f>Tabla_Estadisticas[[#This Row],[E1_Pts_Saque]]+Tabla_Estadisticas[[#This Row],[E1_Error_Saque]]/Tabla_Estadisticas[[#This Row],[E1_Total_Saques]]</f>
        <v>#DIV/0!</v>
      </c>
      <c r="AM1073" s="24" t="e">
        <f>Tabla_Estadisticas[[#This Row],[E1_Pts_Contraataque]]/Tabla_Estadisticas[[#This Row],[E1_Total_Saques]]</f>
        <v>#DIV/0!</v>
      </c>
      <c r="AN1073" s="22">
        <v>42</v>
      </c>
      <c r="AO1073" s="22">
        <v>62</v>
      </c>
      <c r="AP1073" s="22">
        <v>10</v>
      </c>
      <c r="AQ1073" s="22">
        <v>0.33</v>
      </c>
      <c r="AR1073" s="22">
        <v>69</v>
      </c>
      <c r="AS1073" s="25">
        <v>12</v>
      </c>
      <c r="AT1073" s="24" t="e">
        <f>Tabla_Estadisticas[[#This Row],[E2_Pts_Saque]]+Tabla_Estadisticas[[#This Row],[E2_Error_Saque]]/Tabla_Estadisticas[[#This Row],[E2_Total_Saques]]</f>
        <v>#DIV/0!</v>
      </c>
      <c r="AU1073" s="24" t="e">
        <f>Tabla_Estadisticas[[#This Row],[E2_Pts_Contraataque]]/Tabla_Estadisticas[[#This Row],[E2_Pts_Totales]]</f>
        <v>#DIV/0!</v>
      </c>
      <c r="AW1073" s="30">
        <v>1701</v>
      </c>
      <c r="AX1073" s="31">
        <v>41995</v>
      </c>
      <c r="AY1073" s="30">
        <f>_xlfn.XLOOKUP(Auxiliar!A1702,Equipos!$B$2:$B$24,Equipos!$A$2:$A$24,"error",0)</f>
        <v>21</v>
      </c>
      <c r="AZ1073" s="30">
        <f>_xlfn.XLOOKUP(Auxiliar!B1702,Equipos!$B$2:$B$24,Equipos!$A$2:$A$24,"error",0)</f>
        <v>16</v>
      </c>
      <c r="BA1073" s="30">
        <v>2</v>
      </c>
      <c r="BB1073" s="30">
        <v>3</v>
      </c>
    </row>
    <row r="1074" spans="1:54" x14ac:dyDescent="0.25">
      <c r="A1074" t="s">
        <v>53</v>
      </c>
      <c r="B1074" t="s">
        <v>208</v>
      </c>
      <c r="L1074" t="s">
        <v>69</v>
      </c>
      <c r="M1074" t="s">
        <v>109</v>
      </c>
      <c r="N1074" t="s">
        <v>114</v>
      </c>
      <c r="O1074" s="2">
        <v>0.36</v>
      </c>
      <c r="P1074" s="2">
        <v>9</v>
      </c>
      <c r="Q1074" t="s">
        <v>58</v>
      </c>
      <c r="R1074" t="s">
        <v>49</v>
      </c>
      <c r="S1074">
        <v>3.33</v>
      </c>
      <c r="T1074">
        <v>2</v>
      </c>
      <c r="U1074">
        <v>18</v>
      </c>
      <c r="V1074">
        <v>24</v>
      </c>
      <c r="W1074" s="2">
        <v>0.39</v>
      </c>
      <c r="X1074" s="2">
        <v>8</v>
      </c>
      <c r="Y1074">
        <v>5</v>
      </c>
      <c r="Z1074">
        <v>11</v>
      </c>
      <c r="AA1074">
        <v>3.67</v>
      </c>
      <c r="AC1074" s="26">
        <v>1701</v>
      </c>
      <c r="AD1074" s="27">
        <v>21</v>
      </c>
      <c r="AE1074" s="27">
        <v>16</v>
      </c>
      <c r="AF1074" s="26">
        <v>77</v>
      </c>
      <c r="AG1074" s="26">
        <v>104</v>
      </c>
      <c r="AH1074" s="26">
        <v>11</v>
      </c>
      <c r="AI1074" s="26">
        <v>0.8</v>
      </c>
      <c r="AJ1074" s="26">
        <v>89</v>
      </c>
      <c r="AK1074" s="28">
        <v>3</v>
      </c>
      <c r="AL1074" s="28" t="e">
        <f>Tabla_Estadisticas[[#This Row],[E1_Pts_Saque]]+Tabla_Estadisticas[[#This Row],[E1_Error_Saque]]/Tabla_Estadisticas[[#This Row],[E1_Total_Saques]]</f>
        <v>#DIV/0!</v>
      </c>
      <c r="AM1074" s="28" t="e">
        <f>Tabla_Estadisticas[[#This Row],[E1_Pts_Contraataque]]/Tabla_Estadisticas[[#This Row],[E1_Total_Saques]]</f>
        <v>#DIV/0!</v>
      </c>
      <c r="AN1074" s="26">
        <v>78</v>
      </c>
      <c r="AO1074" s="26">
        <v>102</v>
      </c>
      <c r="AP1074" s="26">
        <v>12</v>
      </c>
      <c r="AQ1074" s="26">
        <v>0.6</v>
      </c>
      <c r="AR1074" s="26">
        <v>93</v>
      </c>
      <c r="AS1074" s="29">
        <v>8</v>
      </c>
      <c r="AT1074" s="28" t="e">
        <f>Tabla_Estadisticas[[#This Row],[E2_Pts_Saque]]+Tabla_Estadisticas[[#This Row],[E2_Error_Saque]]/Tabla_Estadisticas[[#This Row],[E2_Total_Saques]]</f>
        <v>#DIV/0!</v>
      </c>
      <c r="AU1074" s="28" t="e">
        <f>Tabla_Estadisticas[[#This Row],[E2_Pts_Contraataque]]/Tabla_Estadisticas[[#This Row],[E2_Pts_Totales]]</f>
        <v>#DIV/0!</v>
      </c>
      <c r="AW1074" s="22">
        <v>1702</v>
      </c>
      <c r="AX1074" s="32">
        <v>41992</v>
      </c>
      <c r="AY1074" s="22">
        <f>_xlfn.XLOOKUP(Auxiliar!A1703,Equipos!$B$2:$B$24,Equipos!$A$2:$A$24,"error",0)</f>
        <v>7</v>
      </c>
      <c r="AZ1074" s="22">
        <f>_xlfn.XLOOKUP(Auxiliar!B1703,Equipos!$B$2:$B$24,Equipos!$A$2:$A$24,"error",0)</f>
        <v>14</v>
      </c>
      <c r="BA1074" s="22">
        <v>3</v>
      </c>
      <c r="BB1074" s="22">
        <v>0</v>
      </c>
    </row>
    <row r="1075" spans="1:54" x14ac:dyDescent="0.25">
      <c r="A1075" t="s">
        <v>71</v>
      </c>
      <c r="B1075" t="s">
        <v>81</v>
      </c>
      <c r="L1075" t="s">
        <v>47</v>
      </c>
      <c r="M1075" t="s">
        <v>75</v>
      </c>
      <c r="N1075" t="s">
        <v>110</v>
      </c>
      <c r="O1075" s="2">
        <v>0.4</v>
      </c>
      <c r="P1075" s="2">
        <v>18</v>
      </c>
      <c r="Q1075" t="s">
        <v>79</v>
      </c>
      <c r="R1075" t="s">
        <v>49</v>
      </c>
      <c r="S1075">
        <v>2.5</v>
      </c>
      <c r="T1075">
        <v>12</v>
      </c>
      <c r="U1075">
        <v>20</v>
      </c>
      <c r="V1075">
        <v>34</v>
      </c>
      <c r="W1075" s="2">
        <v>0.43</v>
      </c>
      <c r="X1075" s="2">
        <v>22</v>
      </c>
      <c r="Y1075">
        <v>7</v>
      </c>
      <c r="Z1075">
        <v>10</v>
      </c>
      <c r="AA1075">
        <v>2.5</v>
      </c>
      <c r="AC1075" s="22">
        <v>1702</v>
      </c>
      <c r="AD1075" s="23">
        <v>7</v>
      </c>
      <c r="AE1075" s="23">
        <v>14</v>
      </c>
      <c r="AF1075" s="22">
        <v>57</v>
      </c>
      <c r="AG1075" s="22">
        <v>75</v>
      </c>
      <c r="AH1075" s="22">
        <v>9</v>
      </c>
      <c r="AI1075" s="22">
        <v>2.33</v>
      </c>
      <c r="AJ1075" s="22">
        <v>42</v>
      </c>
      <c r="AK1075" s="24">
        <v>5</v>
      </c>
      <c r="AL1075" s="24" t="e">
        <f>Tabla_Estadisticas[[#This Row],[E1_Pts_Saque]]+Tabla_Estadisticas[[#This Row],[E1_Error_Saque]]/Tabla_Estadisticas[[#This Row],[E1_Total_Saques]]</f>
        <v>#DIV/0!</v>
      </c>
      <c r="AM1075" s="24" t="e">
        <f>Tabla_Estadisticas[[#This Row],[E1_Pts_Contraataque]]/Tabla_Estadisticas[[#This Row],[E1_Total_Saques]]</f>
        <v>#DIV/0!</v>
      </c>
      <c r="AN1075" s="22">
        <v>35</v>
      </c>
      <c r="AO1075" s="22">
        <v>52</v>
      </c>
      <c r="AP1075" s="22">
        <v>10</v>
      </c>
      <c r="AQ1075" s="22">
        <v>1.33</v>
      </c>
      <c r="AR1075" s="22">
        <v>66</v>
      </c>
      <c r="AS1075" s="25">
        <v>11</v>
      </c>
      <c r="AT1075" s="24" t="e">
        <f>Tabla_Estadisticas[[#This Row],[E2_Pts_Saque]]+Tabla_Estadisticas[[#This Row],[E2_Error_Saque]]/Tabla_Estadisticas[[#This Row],[E2_Total_Saques]]</f>
        <v>#DIV/0!</v>
      </c>
      <c r="AU1075" s="24" t="e">
        <f>Tabla_Estadisticas[[#This Row],[E2_Pts_Contraataque]]/Tabla_Estadisticas[[#This Row],[E2_Pts_Totales]]</f>
        <v>#DIV/0!</v>
      </c>
      <c r="AW1075" s="30">
        <v>1703</v>
      </c>
      <c r="AX1075" s="31">
        <v>41993</v>
      </c>
      <c r="AY1075" s="30">
        <f>_xlfn.XLOOKUP(Auxiliar!A1704,Equipos!$B$2:$B$24,Equipos!$A$2:$A$24,"error",0)</f>
        <v>18</v>
      </c>
      <c r="AZ1075" s="30">
        <f>_xlfn.XLOOKUP(Auxiliar!B1704,Equipos!$B$2:$B$24,Equipos!$A$2:$A$24,"error",0)</f>
        <v>20</v>
      </c>
      <c r="BA1075" s="30">
        <v>3</v>
      </c>
      <c r="BB1075" s="30">
        <v>0</v>
      </c>
    </row>
    <row r="1076" spans="1:54" x14ac:dyDescent="0.25">
      <c r="A1076" t="s">
        <v>72</v>
      </c>
      <c r="B1076" t="s">
        <v>42</v>
      </c>
      <c r="L1076" t="s">
        <v>69</v>
      </c>
      <c r="M1076" t="s">
        <v>109</v>
      </c>
      <c r="N1076" t="s">
        <v>107</v>
      </c>
      <c r="O1076" s="2">
        <v>0.5</v>
      </c>
      <c r="P1076" s="2">
        <v>16</v>
      </c>
      <c r="Q1076" t="s">
        <v>77</v>
      </c>
      <c r="R1076" t="s">
        <v>79</v>
      </c>
      <c r="S1076">
        <v>2.67</v>
      </c>
      <c r="T1076">
        <v>2</v>
      </c>
      <c r="U1076">
        <v>14</v>
      </c>
      <c r="V1076">
        <v>38</v>
      </c>
      <c r="W1076" s="2">
        <v>0.56000000000000005</v>
      </c>
      <c r="X1076" s="2">
        <v>15</v>
      </c>
      <c r="Y1076">
        <v>4</v>
      </c>
      <c r="Z1076">
        <v>10</v>
      </c>
      <c r="AA1076">
        <v>3.33</v>
      </c>
      <c r="AC1076" s="26">
        <v>1703</v>
      </c>
      <c r="AD1076" s="27">
        <v>18</v>
      </c>
      <c r="AE1076" s="27">
        <v>20</v>
      </c>
      <c r="AF1076" s="26">
        <v>50</v>
      </c>
      <c r="AG1076" s="26">
        <v>74</v>
      </c>
      <c r="AH1076" s="26">
        <v>10</v>
      </c>
      <c r="AI1076" s="26">
        <v>0.67</v>
      </c>
      <c r="AJ1076" s="26">
        <v>41</v>
      </c>
      <c r="AK1076" s="28">
        <v>2</v>
      </c>
      <c r="AL1076" s="28" t="e">
        <f>Tabla_Estadisticas[[#This Row],[E1_Pts_Saque]]+Tabla_Estadisticas[[#This Row],[E1_Error_Saque]]/Tabla_Estadisticas[[#This Row],[E1_Total_Saques]]</f>
        <v>#DIV/0!</v>
      </c>
      <c r="AM1076" s="28" t="e">
        <f>Tabla_Estadisticas[[#This Row],[E1_Pts_Contraataque]]/Tabla_Estadisticas[[#This Row],[E1_Total_Saques]]</f>
        <v>#DIV/0!</v>
      </c>
      <c r="AN1076" s="26">
        <v>35</v>
      </c>
      <c r="AO1076" s="26">
        <v>52</v>
      </c>
      <c r="AP1076" s="26">
        <v>11</v>
      </c>
      <c r="AQ1076" s="26">
        <v>0</v>
      </c>
      <c r="AR1076" s="26">
        <v>64</v>
      </c>
      <c r="AS1076" s="29">
        <v>6</v>
      </c>
      <c r="AT1076" s="28" t="e">
        <f>Tabla_Estadisticas[[#This Row],[E2_Pts_Saque]]+Tabla_Estadisticas[[#This Row],[E2_Error_Saque]]/Tabla_Estadisticas[[#This Row],[E2_Total_Saques]]</f>
        <v>#DIV/0!</v>
      </c>
      <c r="AU1076" s="28" t="e">
        <f>Tabla_Estadisticas[[#This Row],[E2_Pts_Contraataque]]/Tabla_Estadisticas[[#This Row],[E2_Pts_Totales]]</f>
        <v>#DIV/0!</v>
      </c>
      <c r="AW1076" s="22">
        <v>1704</v>
      </c>
      <c r="AX1076" s="32">
        <v>42001</v>
      </c>
      <c r="AY1076" s="22">
        <f>_xlfn.XLOOKUP(Auxiliar!A1705,Equipos!$B$2:$B$24,Equipos!$A$2:$A$24,"error",0)</f>
        <v>18</v>
      </c>
      <c r="AZ1076" s="22">
        <f>_xlfn.XLOOKUP(Auxiliar!B1705,Equipos!$B$2:$B$24,Equipos!$A$2:$A$24,"error",0)</f>
        <v>17</v>
      </c>
      <c r="BA1076" s="22">
        <v>3</v>
      </c>
      <c r="BB1076" s="22">
        <v>0</v>
      </c>
    </row>
    <row r="1077" spans="1:54" x14ac:dyDescent="0.25">
      <c r="A1077" t="s">
        <v>53</v>
      </c>
      <c r="B1077" t="s">
        <v>42</v>
      </c>
      <c r="L1077" t="s">
        <v>98</v>
      </c>
      <c r="M1077" t="s">
        <v>44</v>
      </c>
      <c r="N1077" t="s">
        <v>65</v>
      </c>
      <c r="O1077" s="2">
        <v>0.38</v>
      </c>
      <c r="P1077" s="2">
        <v>10</v>
      </c>
      <c r="Q1077" t="s">
        <v>50</v>
      </c>
      <c r="R1077" t="s">
        <v>77</v>
      </c>
      <c r="S1077">
        <v>1.67</v>
      </c>
      <c r="T1077">
        <v>3</v>
      </c>
      <c r="U1077">
        <v>11</v>
      </c>
      <c r="V1077">
        <v>26</v>
      </c>
      <c r="W1077" s="2">
        <v>0.55000000000000004</v>
      </c>
      <c r="X1077" s="2">
        <v>14</v>
      </c>
      <c r="Y1077">
        <v>2</v>
      </c>
      <c r="Z1077">
        <v>10</v>
      </c>
      <c r="AA1077">
        <v>3.33</v>
      </c>
      <c r="AC1077" s="22">
        <v>1704</v>
      </c>
      <c r="AD1077" s="23">
        <v>18</v>
      </c>
      <c r="AE1077" s="23">
        <v>17</v>
      </c>
      <c r="AF1077" s="22">
        <v>49</v>
      </c>
      <c r="AG1077" s="22">
        <v>73</v>
      </c>
      <c r="AH1077" s="22">
        <v>9</v>
      </c>
      <c r="AI1077" s="22">
        <v>1</v>
      </c>
      <c r="AJ1077" s="22">
        <v>40</v>
      </c>
      <c r="AK1077" s="24">
        <v>1</v>
      </c>
      <c r="AL1077" s="24" t="e">
        <f>Tabla_Estadisticas[[#This Row],[E1_Pts_Saque]]+Tabla_Estadisticas[[#This Row],[E1_Error_Saque]]/Tabla_Estadisticas[[#This Row],[E1_Total_Saques]]</f>
        <v>#DIV/0!</v>
      </c>
      <c r="AM1077" s="24" t="e">
        <f>Tabla_Estadisticas[[#This Row],[E1_Pts_Contraataque]]/Tabla_Estadisticas[[#This Row],[E1_Total_Saques]]</f>
        <v>#DIV/0!</v>
      </c>
      <c r="AN1077" s="22">
        <v>39</v>
      </c>
      <c r="AO1077" s="22">
        <v>55</v>
      </c>
      <c r="AP1077" s="22">
        <v>15</v>
      </c>
      <c r="AQ1077" s="22">
        <v>0.33</v>
      </c>
      <c r="AR1077" s="22">
        <v>64</v>
      </c>
      <c r="AS1077" s="25">
        <v>9</v>
      </c>
      <c r="AT1077" s="24" t="e">
        <f>Tabla_Estadisticas[[#This Row],[E2_Pts_Saque]]+Tabla_Estadisticas[[#This Row],[E2_Error_Saque]]/Tabla_Estadisticas[[#This Row],[E2_Total_Saques]]</f>
        <v>#DIV/0!</v>
      </c>
      <c r="AU1077" s="24" t="e">
        <f>Tabla_Estadisticas[[#This Row],[E2_Pts_Contraataque]]/Tabla_Estadisticas[[#This Row],[E2_Pts_Totales]]</f>
        <v>#DIV/0!</v>
      </c>
      <c r="AW1077" s="30">
        <v>1705</v>
      </c>
      <c r="AX1077" s="31">
        <v>42011</v>
      </c>
      <c r="AY1077" s="30">
        <f>_xlfn.XLOOKUP(Auxiliar!A1706,Equipos!$B$2:$B$24,Equipos!$A$2:$A$24,"error",0)</f>
        <v>20</v>
      </c>
      <c r="AZ1077" s="30">
        <f>_xlfn.XLOOKUP(Auxiliar!B1706,Equipos!$B$2:$B$24,Equipos!$A$2:$A$24,"error",0)</f>
        <v>7</v>
      </c>
      <c r="BA1077" s="30">
        <v>0</v>
      </c>
      <c r="BB1077" s="30">
        <v>3</v>
      </c>
    </row>
    <row r="1078" spans="1:54" x14ac:dyDescent="0.25">
      <c r="A1078" t="s">
        <v>72</v>
      </c>
      <c r="B1078" t="s">
        <v>100</v>
      </c>
      <c r="L1078" t="s">
        <v>79</v>
      </c>
      <c r="M1078" t="s">
        <v>69</v>
      </c>
      <c r="N1078" t="s">
        <v>74</v>
      </c>
      <c r="O1078" s="2">
        <v>0.51</v>
      </c>
      <c r="P1078" s="2">
        <v>8</v>
      </c>
      <c r="Q1078" t="s">
        <v>60</v>
      </c>
      <c r="R1078" t="s">
        <v>79</v>
      </c>
      <c r="S1078">
        <v>2.67</v>
      </c>
      <c r="T1078">
        <v>3</v>
      </c>
      <c r="U1078">
        <v>24</v>
      </c>
      <c r="V1078">
        <v>21</v>
      </c>
      <c r="W1078" s="2">
        <v>0.32</v>
      </c>
      <c r="X1078" s="2">
        <v>11</v>
      </c>
      <c r="Y1078">
        <v>3</v>
      </c>
      <c r="Z1078">
        <v>7</v>
      </c>
      <c r="AA1078">
        <v>2.33</v>
      </c>
      <c r="AC1078" s="26">
        <v>1705</v>
      </c>
      <c r="AD1078" s="27">
        <v>20</v>
      </c>
      <c r="AE1078" s="27">
        <v>7</v>
      </c>
      <c r="AF1078" s="26">
        <v>38</v>
      </c>
      <c r="AG1078" s="26">
        <v>52</v>
      </c>
      <c r="AH1078" s="26">
        <v>11</v>
      </c>
      <c r="AI1078" s="26">
        <v>1.67</v>
      </c>
      <c r="AJ1078" s="26">
        <v>69</v>
      </c>
      <c r="AK1078" s="28">
        <v>10</v>
      </c>
      <c r="AL1078" s="28" t="e">
        <f>Tabla_Estadisticas[[#This Row],[E1_Pts_Saque]]+Tabla_Estadisticas[[#This Row],[E1_Error_Saque]]/Tabla_Estadisticas[[#This Row],[E1_Total_Saques]]</f>
        <v>#DIV/0!</v>
      </c>
      <c r="AM1078" s="28" t="e">
        <f>Tabla_Estadisticas[[#This Row],[E1_Pts_Contraataque]]/Tabla_Estadisticas[[#This Row],[E1_Total_Saques]]</f>
        <v>#DIV/0!</v>
      </c>
      <c r="AN1078" s="26">
        <v>45</v>
      </c>
      <c r="AO1078" s="26">
        <v>74</v>
      </c>
      <c r="AP1078" s="26">
        <v>5</v>
      </c>
      <c r="AQ1078" s="26">
        <v>1</v>
      </c>
      <c r="AR1078" s="26">
        <v>41</v>
      </c>
      <c r="AS1078" s="29">
        <v>5</v>
      </c>
      <c r="AT1078" s="28" t="e">
        <f>Tabla_Estadisticas[[#This Row],[E2_Pts_Saque]]+Tabla_Estadisticas[[#This Row],[E2_Error_Saque]]/Tabla_Estadisticas[[#This Row],[E2_Total_Saques]]</f>
        <v>#DIV/0!</v>
      </c>
      <c r="AU1078" s="28" t="e">
        <f>Tabla_Estadisticas[[#This Row],[E2_Pts_Contraataque]]/Tabla_Estadisticas[[#This Row],[E2_Pts_Totales]]</f>
        <v>#DIV/0!</v>
      </c>
      <c r="AW1078" s="22">
        <v>1706</v>
      </c>
      <c r="AX1078" s="32">
        <v>42001</v>
      </c>
      <c r="AY1078" s="22">
        <f>_xlfn.XLOOKUP(Auxiliar!A1707,Equipos!$B$2:$B$24,Equipos!$A$2:$A$24,"error",0)</f>
        <v>14</v>
      </c>
      <c r="AZ1078" s="22">
        <f>_xlfn.XLOOKUP(Auxiliar!B1707,Equipos!$B$2:$B$24,Equipos!$A$2:$A$24,"error",0)</f>
        <v>21</v>
      </c>
      <c r="BA1078" s="22">
        <v>3</v>
      </c>
      <c r="BB1078" s="22">
        <v>0</v>
      </c>
    </row>
    <row r="1079" spans="1:54" x14ac:dyDescent="0.25">
      <c r="A1079" t="s">
        <v>42</v>
      </c>
      <c r="B1079" t="s">
        <v>53</v>
      </c>
      <c r="L1079" t="s">
        <v>47</v>
      </c>
      <c r="M1079" t="s">
        <v>109</v>
      </c>
      <c r="N1079" t="s">
        <v>44</v>
      </c>
      <c r="O1079" s="2">
        <v>0.38</v>
      </c>
      <c r="P1079" s="2">
        <v>6</v>
      </c>
      <c r="Q1079" t="s">
        <v>98</v>
      </c>
      <c r="R1079" t="s">
        <v>45</v>
      </c>
      <c r="S1079">
        <v>3.67</v>
      </c>
      <c r="T1079">
        <v>3</v>
      </c>
      <c r="U1079">
        <v>16</v>
      </c>
      <c r="V1079">
        <v>23</v>
      </c>
      <c r="W1079" s="2">
        <v>0.37</v>
      </c>
      <c r="X1079" s="2">
        <v>8</v>
      </c>
      <c r="Y1079">
        <v>9</v>
      </c>
      <c r="Z1079">
        <v>3</v>
      </c>
      <c r="AA1079">
        <v>1</v>
      </c>
      <c r="AC1079" s="22">
        <v>1706</v>
      </c>
      <c r="AD1079" s="23">
        <v>14</v>
      </c>
      <c r="AE1079" s="23">
        <v>21</v>
      </c>
      <c r="AF1079" s="22">
        <v>56</v>
      </c>
      <c r="AG1079" s="22">
        <v>73</v>
      </c>
      <c r="AH1079" s="22">
        <v>10</v>
      </c>
      <c r="AI1079" s="22">
        <v>1</v>
      </c>
      <c r="AJ1079" s="22">
        <v>53</v>
      </c>
      <c r="AK1079" s="24">
        <v>4</v>
      </c>
      <c r="AL1079" s="24" t="e">
        <f>Tabla_Estadisticas[[#This Row],[E1_Pts_Saque]]+Tabla_Estadisticas[[#This Row],[E1_Error_Saque]]/Tabla_Estadisticas[[#This Row],[E1_Total_Saques]]</f>
        <v>#DIV/0!</v>
      </c>
      <c r="AM1079" s="24" t="e">
        <f>Tabla_Estadisticas[[#This Row],[E1_Pts_Contraataque]]/Tabla_Estadisticas[[#This Row],[E1_Total_Saques]]</f>
        <v>#DIV/0!</v>
      </c>
      <c r="AN1079" s="22">
        <v>42</v>
      </c>
      <c r="AO1079" s="22">
        <v>60</v>
      </c>
      <c r="AP1079" s="22">
        <v>7</v>
      </c>
      <c r="AQ1079" s="22">
        <v>1</v>
      </c>
      <c r="AR1079" s="22">
        <v>63</v>
      </c>
      <c r="AS1079" s="25">
        <v>9</v>
      </c>
      <c r="AT1079" s="24" t="e">
        <f>Tabla_Estadisticas[[#This Row],[E2_Pts_Saque]]+Tabla_Estadisticas[[#This Row],[E2_Error_Saque]]/Tabla_Estadisticas[[#This Row],[E2_Total_Saques]]</f>
        <v>#DIV/0!</v>
      </c>
      <c r="AU1079" s="24" t="e">
        <f>Tabla_Estadisticas[[#This Row],[E2_Pts_Contraataque]]/Tabla_Estadisticas[[#This Row],[E2_Pts_Totales]]</f>
        <v>#DIV/0!</v>
      </c>
      <c r="AW1079" s="30">
        <v>1707</v>
      </c>
      <c r="AX1079" s="31">
        <v>42001</v>
      </c>
      <c r="AY1079" s="30">
        <f>_xlfn.XLOOKUP(Auxiliar!A1708,Equipos!$B$2:$B$24,Equipos!$A$2:$A$24,"error",0)</f>
        <v>16</v>
      </c>
      <c r="AZ1079" s="30">
        <f>_xlfn.XLOOKUP(Auxiliar!B1708,Equipos!$B$2:$B$24,Equipos!$A$2:$A$24,"error",0)</f>
        <v>5</v>
      </c>
      <c r="BA1079" s="30">
        <v>3</v>
      </c>
      <c r="BB1079" s="30">
        <v>0</v>
      </c>
    </row>
    <row r="1080" spans="1:54" x14ac:dyDescent="0.25">
      <c r="A1080" t="s">
        <v>100</v>
      </c>
      <c r="B1080" t="s">
        <v>72</v>
      </c>
      <c r="L1080" t="s">
        <v>77</v>
      </c>
      <c r="M1080" t="s">
        <v>75</v>
      </c>
      <c r="N1080" t="s">
        <v>132</v>
      </c>
      <c r="O1080" s="2">
        <v>0.36</v>
      </c>
      <c r="P1080" s="2">
        <v>12</v>
      </c>
      <c r="Q1080" t="s">
        <v>77</v>
      </c>
      <c r="R1080" t="s">
        <v>45</v>
      </c>
      <c r="S1080">
        <v>2.2000000000000002</v>
      </c>
      <c r="T1080">
        <v>10</v>
      </c>
      <c r="U1080">
        <v>18</v>
      </c>
      <c r="V1080">
        <v>50</v>
      </c>
      <c r="W1080" s="2">
        <v>0.61</v>
      </c>
      <c r="X1080" s="2">
        <v>17</v>
      </c>
      <c r="Y1080">
        <v>11</v>
      </c>
      <c r="Z1080">
        <v>8</v>
      </c>
      <c r="AA1080">
        <v>1.6</v>
      </c>
      <c r="AC1080" s="26">
        <v>1707</v>
      </c>
      <c r="AD1080" s="27">
        <v>16</v>
      </c>
      <c r="AE1080" s="27">
        <v>5</v>
      </c>
      <c r="AF1080" s="26">
        <v>57</v>
      </c>
      <c r="AG1080" s="26">
        <v>74</v>
      </c>
      <c r="AH1080" s="26">
        <v>11</v>
      </c>
      <c r="AI1080" s="26">
        <v>2</v>
      </c>
      <c r="AJ1080" s="26">
        <v>49</v>
      </c>
      <c r="AK1080" s="28">
        <v>5</v>
      </c>
      <c r="AL1080" s="28" t="e">
        <f>Tabla_Estadisticas[[#This Row],[E1_Pts_Saque]]+Tabla_Estadisticas[[#This Row],[E1_Error_Saque]]/Tabla_Estadisticas[[#This Row],[E1_Total_Saques]]</f>
        <v>#DIV/0!</v>
      </c>
      <c r="AM1080" s="28" t="e">
        <f>Tabla_Estadisticas[[#This Row],[E1_Pts_Contraataque]]/Tabla_Estadisticas[[#This Row],[E1_Total_Saques]]</f>
        <v>#DIV/0!</v>
      </c>
      <c r="AN1080" s="26">
        <v>44</v>
      </c>
      <c r="AO1080" s="26">
        <v>62</v>
      </c>
      <c r="AP1080" s="26">
        <v>13</v>
      </c>
      <c r="AQ1080" s="26">
        <v>1</v>
      </c>
      <c r="AR1080" s="26">
        <v>63</v>
      </c>
      <c r="AS1080" s="29">
        <v>10</v>
      </c>
      <c r="AT1080" s="28" t="e">
        <f>Tabla_Estadisticas[[#This Row],[E2_Pts_Saque]]+Tabla_Estadisticas[[#This Row],[E2_Error_Saque]]/Tabla_Estadisticas[[#This Row],[E2_Total_Saques]]</f>
        <v>#DIV/0!</v>
      </c>
      <c r="AU1080" s="28" t="e">
        <f>Tabla_Estadisticas[[#This Row],[E2_Pts_Contraataque]]/Tabla_Estadisticas[[#This Row],[E2_Pts_Totales]]</f>
        <v>#DIV/0!</v>
      </c>
      <c r="AW1080" s="22">
        <v>1708</v>
      </c>
      <c r="AX1080" s="32">
        <v>42002</v>
      </c>
      <c r="AY1080" s="22">
        <f>_xlfn.XLOOKUP(Auxiliar!A1709,Equipos!$B$2:$B$24,Equipos!$A$2:$A$24,"error",0)</f>
        <v>1</v>
      </c>
      <c r="AZ1080" s="22">
        <f>_xlfn.XLOOKUP(Auxiliar!B1709,Equipos!$B$2:$B$24,Equipos!$A$2:$A$24,"error",0)</f>
        <v>12</v>
      </c>
      <c r="BA1080" s="22">
        <v>0</v>
      </c>
      <c r="BB1080" s="22">
        <v>3</v>
      </c>
    </row>
    <row r="1081" spans="1:54" x14ac:dyDescent="0.25">
      <c r="A1081" t="s">
        <v>72</v>
      </c>
      <c r="B1081" t="s">
        <v>42</v>
      </c>
      <c r="L1081" t="s">
        <v>68</v>
      </c>
      <c r="M1081" t="s">
        <v>44</v>
      </c>
      <c r="N1081" t="s">
        <v>125</v>
      </c>
      <c r="O1081" s="2">
        <v>0.56999999999999995</v>
      </c>
      <c r="P1081" s="2">
        <v>24</v>
      </c>
      <c r="Q1081" t="s">
        <v>47</v>
      </c>
      <c r="R1081" t="s">
        <v>45</v>
      </c>
      <c r="S1081">
        <v>3.67</v>
      </c>
      <c r="T1081">
        <v>5</v>
      </c>
      <c r="U1081">
        <v>20</v>
      </c>
      <c r="V1081">
        <v>28</v>
      </c>
      <c r="W1081" s="2">
        <v>0.48</v>
      </c>
      <c r="X1081" s="2">
        <v>11</v>
      </c>
      <c r="Y1081">
        <v>5</v>
      </c>
      <c r="Z1081">
        <v>12</v>
      </c>
      <c r="AA1081">
        <v>4</v>
      </c>
      <c r="AC1081" s="22">
        <v>1708</v>
      </c>
      <c r="AD1081" s="23">
        <v>1</v>
      </c>
      <c r="AE1081" s="23">
        <v>12</v>
      </c>
      <c r="AF1081" s="22">
        <v>38</v>
      </c>
      <c r="AG1081" s="22">
        <v>55</v>
      </c>
      <c r="AH1081" s="22">
        <v>11</v>
      </c>
      <c r="AI1081" s="22">
        <v>1</v>
      </c>
      <c r="AJ1081" s="22">
        <v>63</v>
      </c>
      <c r="AK1081" s="24">
        <v>4</v>
      </c>
      <c r="AL1081" s="24" t="e">
        <f>Tabla_Estadisticas[[#This Row],[E1_Pts_Saque]]+Tabla_Estadisticas[[#This Row],[E1_Error_Saque]]/Tabla_Estadisticas[[#This Row],[E1_Total_Saques]]</f>
        <v>#DIV/0!</v>
      </c>
      <c r="AM1081" s="24" t="e">
        <f>Tabla_Estadisticas[[#This Row],[E1_Pts_Contraataque]]/Tabla_Estadisticas[[#This Row],[E1_Total_Saques]]</f>
        <v>#DIV/0!</v>
      </c>
      <c r="AN1081" s="22">
        <v>58</v>
      </c>
      <c r="AO1081" s="22">
        <v>74</v>
      </c>
      <c r="AP1081" s="22">
        <v>11</v>
      </c>
      <c r="AQ1081" s="22">
        <v>1.33</v>
      </c>
      <c r="AR1081" s="22">
        <v>44</v>
      </c>
      <c r="AS1081" s="25">
        <v>4</v>
      </c>
      <c r="AT1081" s="24" t="e">
        <f>Tabla_Estadisticas[[#This Row],[E2_Pts_Saque]]+Tabla_Estadisticas[[#This Row],[E2_Error_Saque]]/Tabla_Estadisticas[[#This Row],[E2_Total_Saques]]</f>
        <v>#DIV/0!</v>
      </c>
      <c r="AU1081" s="24" t="e">
        <f>Tabla_Estadisticas[[#This Row],[E2_Pts_Contraataque]]/Tabla_Estadisticas[[#This Row],[E2_Pts_Totales]]</f>
        <v>#DIV/0!</v>
      </c>
      <c r="AW1081" s="30">
        <v>1709</v>
      </c>
      <c r="AX1081" s="31">
        <v>42003</v>
      </c>
      <c r="AY1081" s="30">
        <f>_xlfn.XLOOKUP(Auxiliar!A1710,Equipos!$B$2:$B$24,Equipos!$A$2:$A$24,"error",0)</f>
        <v>15</v>
      </c>
      <c r="AZ1081" s="30">
        <f>_xlfn.XLOOKUP(Auxiliar!B1710,Equipos!$B$2:$B$24,Equipos!$A$2:$A$24,"error",0)</f>
        <v>13</v>
      </c>
      <c r="BA1081" s="30">
        <v>3</v>
      </c>
      <c r="BB1081" s="30">
        <v>0</v>
      </c>
    </row>
    <row r="1082" spans="1:54" x14ac:dyDescent="0.25">
      <c r="A1082" t="s">
        <v>42</v>
      </c>
      <c r="B1082" t="s">
        <v>72</v>
      </c>
      <c r="L1082" t="s">
        <v>69</v>
      </c>
      <c r="M1082" t="s">
        <v>106</v>
      </c>
      <c r="N1082" t="s">
        <v>89</v>
      </c>
      <c r="O1082" s="2">
        <v>0.39</v>
      </c>
      <c r="P1082" s="2">
        <v>13</v>
      </c>
      <c r="Q1082" t="s">
        <v>47</v>
      </c>
      <c r="R1082" t="s">
        <v>47</v>
      </c>
      <c r="S1082">
        <v>1.5</v>
      </c>
      <c r="T1082">
        <v>9</v>
      </c>
      <c r="U1082">
        <v>29</v>
      </c>
      <c r="V1082">
        <v>35</v>
      </c>
      <c r="W1082" s="2">
        <v>0.41</v>
      </c>
      <c r="X1082" s="2">
        <v>18</v>
      </c>
      <c r="Y1082">
        <v>12</v>
      </c>
      <c r="Z1082">
        <v>14</v>
      </c>
      <c r="AA1082">
        <v>3.5</v>
      </c>
      <c r="AC1082" s="26">
        <v>1709</v>
      </c>
      <c r="AD1082" s="27">
        <v>15</v>
      </c>
      <c r="AE1082" s="27">
        <v>13</v>
      </c>
      <c r="AF1082" s="26">
        <v>52</v>
      </c>
      <c r="AG1082" s="26">
        <v>74</v>
      </c>
      <c r="AH1082" s="26">
        <v>13</v>
      </c>
      <c r="AI1082" s="26">
        <v>3.33</v>
      </c>
      <c r="AJ1082" s="26">
        <v>42</v>
      </c>
      <c r="AK1082" s="28">
        <v>2</v>
      </c>
      <c r="AL1082" s="28" t="e">
        <f>Tabla_Estadisticas[[#This Row],[E1_Pts_Saque]]+Tabla_Estadisticas[[#This Row],[E1_Error_Saque]]/Tabla_Estadisticas[[#This Row],[E1_Total_Saques]]</f>
        <v>#DIV/0!</v>
      </c>
      <c r="AM1082" s="28" t="e">
        <f>Tabla_Estadisticas[[#This Row],[E1_Pts_Contraataque]]/Tabla_Estadisticas[[#This Row],[E1_Total_Saques]]</f>
        <v>#DIV/0!</v>
      </c>
      <c r="AN1082" s="26">
        <v>32</v>
      </c>
      <c r="AO1082" s="26">
        <v>54</v>
      </c>
      <c r="AP1082" s="26">
        <v>12</v>
      </c>
      <c r="AQ1082" s="26">
        <v>0.33</v>
      </c>
      <c r="AR1082" s="26">
        <v>61</v>
      </c>
      <c r="AS1082" s="29">
        <v>14</v>
      </c>
      <c r="AT1082" s="28" t="e">
        <f>Tabla_Estadisticas[[#This Row],[E2_Pts_Saque]]+Tabla_Estadisticas[[#This Row],[E2_Error_Saque]]/Tabla_Estadisticas[[#This Row],[E2_Total_Saques]]</f>
        <v>#DIV/0!</v>
      </c>
      <c r="AU1082" s="28" t="e">
        <f>Tabla_Estadisticas[[#This Row],[E2_Pts_Contraataque]]/Tabla_Estadisticas[[#This Row],[E2_Pts_Totales]]</f>
        <v>#DIV/0!</v>
      </c>
      <c r="AW1082" s="22">
        <v>1710</v>
      </c>
      <c r="AX1082" s="32">
        <v>42001</v>
      </c>
      <c r="AY1082" s="22">
        <f>_xlfn.XLOOKUP(Auxiliar!A1711,Equipos!$B$2:$B$24,Equipos!$A$2:$A$24,"error",0)</f>
        <v>2</v>
      </c>
      <c r="AZ1082" s="22">
        <f>_xlfn.XLOOKUP(Auxiliar!B1711,Equipos!$B$2:$B$24,Equipos!$A$2:$A$24,"error",0)</f>
        <v>8</v>
      </c>
      <c r="BA1082" s="22">
        <v>0</v>
      </c>
      <c r="BB1082" s="22">
        <v>3</v>
      </c>
    </row>
    <row r="1083" spans="1:54" x14ac:dyDescent="0.25">
      <c r="A1083" t="s">
        <v>53</v>
      </c>
      <c r="B1083" t="s">
        <v>100</v>
      </c>
      <c r="L1083" t="s">
        <v>50</v>
      </c>
      <c r="M1083" t="s">
        <v>75</v>
      </c>
      <c r="N1083" t="s">
        <v>56</v>
      </c>
      <c r="O1083" s="2">
        <v>0.33</v>
      </c>
      <c r="P1083" s="2">
        <v>13</v>
      </c>
      <c r="Q1083" t="s">
        <v>50</v>
      </c>
      <c r="R1083" t="s">
        <v>79</v>
      </c>
      <c r="S1083">
        <v>2</v>
      </c>
      <c r="T1083">
        <v>9</v>
      </c>
      <c r="U1083">
        <v>12</v>
      </c>
      <c r="V1083">
        <v>39</v>
      </c>
      <c r="W1083" s="2">
        <v>0.44</v>
      </c>
      <c r="X1083" s="2">
        <v>19</v>
      </c>
      <c r="Y1083">
        <v>11</v>
      </c>
      <c r="Z1083">
        <v>11</v>
      </c>
      <c r="AA1083">
        <v>2.75</v>
      </c>
      <c r="AC1083" s="22">
        <v>1710</v>
      </c>
      <c r="AD1083" s="23">
        <v>2</v>
      </c>
      <c r="AE1083" s="23">
        <v>8</v>
      </c>
      <c r="AF1083" s="22">
        <v>35</v>
      </c>
      <c r="AG1083" s="22">
        <v>55</v>
      </c>
      <c r="AH1083" s="22">
        <v>9</v>
      </c>
      <c r="AI1083" s="22">
        <v>0.67</v>
      </c>
      <c r="AJ1083" s="22">
        <v>63</v>
      </c>
      <c r="AK1083" s="24">
        <v>12</v>
      </c>
      <c r="AL1083" s="24" t="e">
        <f>Tabla_Estadisticas[[#This Row],[E1_Pts_Saque]]+Tabla_Estadisticas[[#This Row],[E1_Error_Saque]]/Tabla_Estadisticas[[#This Row],[E1_Total_Saques]]</f>
        <v>#DIV/0!</v>
      </c>
      <c r="AM1083" s="24" t="e">
        <f>Tabla_Estadisticas[[#This Row],[E1_Pts_Contraataque]]/Tabla_Estadisticas[[#This Row],[E1_Total_Saques]]</f>
        <v>#DIV/0!</v>
      </c>
      <c r="AN1083" s="22">
        <v>55</v>
      </c>
      <c r="AO1083" s="22">
        <v>74</v>
      </c>
      <c r="AP1083" s="22">
        <v>11</v>
      </c>
      <c r="AQ1083" s="22">
        <v>2</v>
      </c>
      <c r="AR1083" s="22">
        <v>46</v>
      </c>
      <c r="AS1083" s="25">
        <v>6</v>
      </c>
      <c r="AT1083" s="24" t="e">
        <f>Tabla_Estadisticas[[#This Row],[E2_Pts_Saque]]+Tabla_Estadisticas[[#This Row],[E2_Error_Saque]]/Tabla_Estadisticas[[#This Row],[E2_Total_Saques]]</f>
        <v>#DIV/0!</v>
      </c>
      <c r="AU1083" s="24" t="e">
        <f>Tabla_Estadisticas[[#This Row],[E2_Pts_Contraataque]]/Tabla_Estadisticas[[#This Row],[E2_Pts_Totales]]</f>
        <v>#DIV/0!</v>
      </c>
      <c r="AW1083" s="30">
        <v>1711</v>
      </c>
      <c r="AX1083" s="31">
        <v>42006</v>
      </c>
      <c r="AY1083" s="30">
        <f>_xlfn.XLOOKUP(Auxiliar!A1712,Equipos!$B$2:$B$24,Equipos!$A$2:$A$24,"error",0)</f>
        <v>17</v>
      </c>
      <c r="AZ1083" s="30">
        <f>_xlfn.XLOOKUP(Auxiliar!B1712,Equipos!$B$2:$B$24,Equipos!$A$2:$A$24,"error",0)</f>
        <v>2</v>
      </c>
      <c r="BA1083" s="30">
        <v>0</v>
      </c>
      <c r="BB1083" s="30">
        <v>3</v>
      </c>
    </row>
    <row r="1084" spans="1:54" x14ac:dyDescent="0.25">
      <c r="A1084" t="s">
        <v>100</v>
      </c>
      <c r="B1084" t="s">
        <v>53</v>
      </c>
      <c r="L1084" t="s">
        <v>47</v>
      </c>
      <c r="M1084" t="s">
        <v>65</v>
      </c>
      <c r="N1084" t="s">
        <v>125</v>
      </c>
      <c r="O1084" s="2">
        <v>0.43</v>
      </c>
      <c r="P1084" s="2">
        <v>16</v>
      </c>
      <c r="Q1084" t="s">
        <v>49</v>
      </c>
      <c r="R1084" t="s">
        <v>51</v>
      </c>
      <c r="S1084">
        <v>2.8</v>
      </c>
      <c r="T1084">
        <v>12</v>
      </c>
      <c r="U1084">
        <v>29</v>
      </c>
      <c r="V1084">
        <v>39</v>
      </c>
      <c r="W1084" s="2">
        <v>0.43</v>
      </c>
      <c r="X1084" s="2">
        <v>15</v>
      </c>
      <c r="Y1084">
        <v>11</v>
      </c>
      <c r="Z1084">
        <v>11</v>
      </c>
      <c r="AA1084">
        <v>2.2000000000000002</v>
      </c>
      <c r="AC1084" s="26">
        <v>1711</v>
      </c>
      <c r="AD1084" s="27">
        <v>17</v>
      </c>
      <c r="AE1084" s="27">
        <v>2</v>
      </c>
      <c r="AF1084" s="26">
        <v>49</v>
      </c>
      <c r="AG1084" s="26">
        <v>60</v>
      </c>
      <c r="AH1084" s="26">
        <v>8</v>
      </c>
      <c r="AI1084" s="26">
        <v>1</v>
      </c>
      <c r="AJ1084" s="26">
        <v>68</v>
      </c>
      <c r="AK1084" s="28">
        <v>9</v>
      </c>
      <c r="AL1084" s="28" t="e">
        <f>Tabla_Estadisticas[[#This Row],[E1_Pts_Saque]]+Tabla_Estadisticas[[#This Row],[E1_Error_Saque]]/Tabla_Estadisticas[[#This Row],[E1_Total_Saques]]</f>
        <v>#DIV/0!</v>
      </c>
      <c r="AM1084" s="28" t="e">
        <f>Tabla_Estadisticas[[#This Row],[E1_Pts_Contraataque]]/Tabla_Estadisticas[[#This Row],[E1_Total_Saques]]</f>
        <v>#DIV/0!</v>
      </c>
      <c r="AN1084" s="26">
        <v>58</v>
      </c>
      <c r="AO1084" s="26">
        <v>74</v>
      </c>
      <c r="AP1084" s="26">
        <v>6</v>
      </c>
      <c r="AQ1084" s="26">
        <v>2</v>
      </c>
      <c r="AR1084" s="26">
        <v>52</v>
      </c>
      <c r="AS1084" s="29">
        <v>4</v>
      </c>
      <c r="AT1084" s="28" t="e">
        <f>Tabla_Estadisticas[[#This Row],[E2_Pts_Saque]]+Tabla_Estadisticas[[#This Row],[E2_Error_Saque]]/Tabla_Estadisticas[[#This Row],[E2_Total_Saques]]</f>
        <v>#DIV/0!</v>
      </c>
      <c r="AU1084" s="28" t="e">
        <f>Tabla_Estadisticas[[#This Row],[E2_Pts_Contraataque]]/Tabla_Estadisticas[[#This Row],[E2_Pts_Totales]]</f>
        <v>#DIV/0!</v>
      </c>
      <c r="AW1084" s="22">
        <v>1712</v>
      </c>
      <c r="AX1084" s="32">
        <v>42008</v>
      </c>
      <c r="AY1084" s="22">
        <f>_xlfn.XLOOKUP(Auxiliar!A1713,Equipos!$B$2:$B$24,Equipos!$A$2:$A$24,"error",0)</f>
        <v>8</v>
      </c>
      <c r="AZ1084" s="22">
        <f>_xlfn.XLOOKUP(Auxiliar!B1713,Equipos!$B$2:$B$24,Equipos!$A$2:$A$24,"error",0)</f>
        <v>15</v>
      </c>
      <c r="BA1084" s="22">
        <v>3</v>
      </c>
      <c r="BB1084" s="22">
        <v>0</v>
      </c>
    </row>
    <row r="1085" spans="1:54" x14ac:dyDescent="0.25">
      <c r="A1085" t="s">
        <v>82</v>
      </c>
      <c r="B1085" t="s">
        <v>41</v>
      </c>
      <c r="L1085" t="s">
        <v>47</v>
      </c>
      <c r="M1085" t="s">
        <v>136</v>
      </c>
      <c r="N1085" t="s">
        <v>66</v>
      </c>
      <c r="O1085" s="2">
        <v>0.46</v>
      </c>
      <c r="P1085" s="2">
        <v>12</v>
      </c>
      <c r="Q1085" t="s">
        <v>50</v>
      </c>
      <c r="R1085" t="s">
        <v>79</v>
      </c>
      <c r="S1085">
        <v>2</v>
      </c>
      <c r="T1085">
        <v>5</v>
      </c>
      <c r="U1085">
        <v>17</v>
      </c>
      <c r="V1085">
        <v>35</v>
      </c>
      <c r="W1085" s="2">
        <v>0.47</v>
      </c>
      <c r="X1085" s="2">
        <v>14</v>
      </c>
      <c r="Y1085">
        <v>9</v>
      </c>
      <c r="Z1085">
        <v>7</v>
      </c>
      <c r="AA1085">
        <v>1.75</v>
      </c>
      <c r="AC1085" s="22">
        <v>1712</v>
      </c>
      <c r="AD1085" s="23">
        <v>8</v>
      </c>
      <c r="AE1085" s="23">
        <v>15</v>
      </c>
      <c r="AF1085" s="22">
        <v>54</v>
      </c>
      <c r="AG1085" s="22">
        <v>72</v>
      </c>
      <c r="AH1085" s="22">
        <v>4</v>
      </c>
      <c r="AI1085" s="22">
        <v>2.33</v>
      </c>
      <c r="AJ1085" s="22">
        <v>41</v>
      </c>
      <c r="AK1085" s="24">
        <v>8</v>
      </c>
      <c r="AL1085" s="24" t="e">
        <f>Tabla_Estadisticas[[#This Row],[E1_Pts_Saque]]+Tabla_Estadisticas[[#This Row],[E1_Error_Saque]]/Tabla_Estadisticas[[#This Row],[E1_Total_Saques]]</f>
        <v>#DIV/0!</v>
      </c>
      <c r="AM1085" s="24" t="e">
        <f>Tabla_Estadisticas[[#This Row],[E1_Pts_Contraataque]]/Tabla_Estadisticas[[#This Row],[E1_Total_Saques]]</f>
        <v>#DIV/0!</v>
      </c>
      <c r="AN1085" s="22">
        <v>36</v>
      </c>
      <c r="AO1085" s="22">
        <v>49</v>
      </c>
      <c r="AP1085" s="22">
        <v>8</v>
      </c>
      <c r="AQ1085" s="22">
        <v>1</v>
      </c>
      <c r="AR1085" s="22">
        <v>68</v>
      </c>
      <c r="AS1085" s="25">
        <v>13</v>
      </c>
      <c r="AT1085" s="24" t="e">
        <f>Tabla_Estadisticas[[#This Row],[E2_Pts_Saque]]+Tabla_Estadisticas[[#This Row],[E2_Error_Saque]]/Tabla_Estadisticas[[#This Row],[E2_Total_Saques]]</f>
        <v>#DIV/0!</v>
      </c>
      <c r="AU1085" s="24" t="e">
        <f>Tabla_Estadisticas[[#This Row],[E2_Pts_Contraataque]]/Tabla_Estadisticas[[#This Row],[E2_Pts_Totales]]</f>
        <v>#DIV/0!</v>
      </c>
      <c r="AW1085" s="30">
        <v>1713</v>
      </c>
      <c r="AX1085" s="31">
        <v>42007</v>
      </c>
      <c r="AY1085" s="30">
        <f>_xlfn.XLOOKUP(Auxiliar!A1714,Equipos!$B$2:$B$24,Equipos!$A$2:$A$24,"error",0)</f>
        <v>13</v>
      </c>
      <c r="AZ1085" s="30">
        <f>_xlfn.XLOOKUP(Auxiliar!B1714,Equipos!$B$2:$B$24,Equipos!$A$2:$A$24,"error",0)</f>
        <v>1</v>
      </c>
      <c r="BA1085" s="30">
        <v>3</v>
      </c>
      <c r="BB1085" s="30">
        <v>0</v>
      </c>
    </row>
    <row r="1086" spans="1:54" x14ac:dyDescent="0.25">
      <c r="A1086" t="s">
        <v>41</v>
      </c>
      <c r="B1086" t="s">
        <v>82</v>
      </c>
      <c r="L1086" t="s">
        <v>60</v>
      </c>
      <c r="M1086" t="s">
        <v>106</v>
      </c>
      <c r="N1086" t="s">
        <v>106</v>
      </c>
      <c r="O1086" s="2">
        <v>0.36</v>
      </c>
      <c r="P1086" s="2">
        <v>8</v>
      </c>
      <c r="Q1086" t="s">
        <v>47</v>
      </c>
      <c r="R1086" t="s">
        <v>45</v>
      </c>
      <c r="S1086">
        <v>2.75</v>
      </c>
      <c r="T1086">
        <v>2</v>
      </c>
      <c r="U1086">
        <v>24</v>
      </c>
      <c r="V1086">
        <v>31</v>
      </c>
      <c r="W1086" s="2">
        <v>0.37</v>
      </c>
      <c r="X1086" s="2">
        <v>18</v>
      </c>
      <c r="Y1086">
        <v>7</v>
      </c>
      <c r="Z1086">
        <v>6</v>
      </c>
      <c r="AA1086">
        <v>1.5</v>
      </c>
      <c r="AC1086" s="26">
        <v>1713</v>
      </c>
      <c r="AD1086" s="27">
        <v>13</v>
      </c>
      <c r="AE1086" s="27">
        <v>1</v>
      </c>
      <c r="AF1086" s="26">
        <v>55</v>
      </c>
      <c r="AG1086" s="26">
        <v>75</v>
      </c>
      <c r="AH1086" s="26">
        <v>13</v>
      </c>
      <c r="AI1086" s="26">
        <v>1.33</v>
      </c>
      <c r="AJ1086" s="26">
        <v>49</v>
      </c>
      <c r="AK1086" s="28">
        <v>5</v>
      </c>
      <c r="AL1086" s="28" t="e">
        <f>Tabla_Estadisticas[[#This Row],[E1_Pts_Saque]]+Tabla_Estadisticas[[#This Row],[E1_Error_Saque]]/Tabla_Estadisticas[[#This Row],[E1_Total_Saques]]</f>
        <v>#DIV/0!</v>
      </c>
      <c r="AM1086" s="28" t="e">
        <f>Tabla_Estadisticas[[#This Row],[E1_Pts_Contraataque]]/Tabla_Estadisticas[[#This Row],[E1_Total_Saques]]</f>
        <v>#DIV/0!</v>
      </c>
      <c r="AN1086" s="26">
        <v>37</v>
      </c>
      <c r="AO1086" s="26">
        <v>60</v>
      </c>
      <c r="AP1086" s="26">
        <v>11</v>
      </c>
      <c r="AQ1086" s="26">
        <v>0.67</v>
      </c>
      <c r="AR1086" s="26">
        <v>62</v>
      </c>
      <c r="AS1086" s="29">
        <v>16</v>
      </c>
      <c r="AT1086" s="28" t="e">
        <f>Tabla_Estadisticas[[#This Row],[E2_Pts_Saque]]+Tabla_Estadisticas[[#This Row],[E2_Error_Saque]]/Tabla_Estadisticas[[#This Row],[E2_Total_Saques]]</f>
        <v>#DIV/0!</v>
      </c>
      <c r="AU1086" s="28" t="e">
        <f>Tabla_Estadisticas[[#This Row],[E2_Pts_Contraataque]]/Tabla_Estadisticas[[#This Row],[E2_Pts_Totales]]</f>
        <v>#DIV/0!</v>
      </c>
      <c r="AW1086" s="22">
        <v>1714</v>
      </c>
      <c r="AX1086" s="32">
        <v>42007</v>
      </c>
      <c r="AY1086" s="22">
        <f>_xlfn.XLOOKUP(Auxiliar!A1715,Equipos!$B$2:$B$24,Equipos!$A$2:$A$24,"error",0)</f>
        <v>12</v>
      </c>
      <c r="AZ1086" s="22">
        <f>_xlfn.XLOOKUP(Auxiliar!B1715,Equipos!$B$2:$B$24,Equipos!$A$2:$A$24,"error",0)</f>
        <v>16</v>
      </c>
      <c r="BA1086" s="22">
        <v>3</v>
      </c>
      <c r="BB1086" s="22">
        <v>0</v>
      </c>
    </row>
    <row r="1087" spans="1:54" x14ac:dyDescent="0.25">
      <c r="A1087" t="s">
        <v>63</v>
      </c>
      <c r="B1087" t="s">
        <v>92</v>
      </c>
      <c r="L1087" t="s">
        <v>50</v>
      </c>
      <c r="M1087" t="s">
        <v>141</v>
      </c>
      <c r="N1087" t="s">
        <v>85</v>
      </c>
      <c r="O1087" s="2">
        <v>0.55000000000000004</v>
      </c>
      <c r="P1087" s="2">
        <v>23</v>
      </c>
      <c r="Q1087" t="s">
        <v>49</v>
      </c>
      <c r="R1087" t="s">
        <v>49</v>
      </c>
      <c r="S1087">
        <v>2</v>
      </c>
      <c r="T1087">
        <v>7</v>
      </c>
      <c r="U1087">
        <v>15</v>
      </c>
      <c r="V1087">
        <v>41</v>
      </c>
      <c r="W1087" s="2">
        <v>0.49</v>
      </c>
      <c r="X1087" s="2">
        <v>14</v>
      </c>
      <c r="Y1087">
        <v>8</v>
      </c>
      <c r="Z1087">
        <v>10</v>
      </c>
      <c r="AA1087">
        <v>2</v>
      </c>
      <c r="AC1087" s="22">
        <v>1714</v>
      </c>
      <c r="AD1087" s="23">
        <v>12</v>
      </c>
      <c r="AE1087" s="23">
        <v>16</v>
      </c>
      <c r="AF1087" s="22">
        <v>55</v>
      </c>
      <c r="AG1087" s="22">
        <v>78</v>
      </c>
      <c r="AH1087" s="22">
        <v>12</v>
      </c>
      <c r="AI1087" s="22">
        <v>2.33</v>
      </c>
      <c r="AJ1087" s="22">
        <v>50</v>
      </c>
      <c r="AK1087" s="24">
        <v>4</v>
      </c>
      <c r="AL1087" s="24" t="e">
        <f>Tabla_Estadisticas[[#This Row],[E1_Pts_Saque]]+Tabla_Estadisticas[[#This Row],[E1_Error_Saque]]/Tabla_Estadisticas[[#This Row],[E1_Total_Saques]]</f>
        <v>#DIV/0!</v>
      </c>
      <c r="AM1087" s="24" t="e">
        <f>Tabla_Estadisticas[[#This Row],[E1_Pts_Contraataque]]/Tabla_Estadisticas[[#This Row],[E1_Total_Saques]]</f>
        <v>#DIV/0!</v>
      </c>
      <c r="AN1087" s="22">
        <v>41</v>
      </c>
      <c r="AO1087" s="22">
        <v>62</v>
      </c>
      <c r="AP1087" s="22">
        <v>12</v>
      </c>
      <c r="AQ1087" s="22">
        <v>0.67</v>
      </c>
      <c r="AR1087" s="22">
        <v>66</v>
      </c>
      <c r="AS1087" s="25">
        <v>9</v>
      </c>
      <c r="AT1087" s="24" t="e">
        <f>Tabla_Estadisticas[[#This Row],[E2_Pts_Saque]]+Tabla_Estadisticas[[#This Row],[E2_Error_Saque]]/Tabla_Estadisticas[[#This Row],[E2_Total_Saques]]</f>
        <v>#DIV/0!</v>
      </c>
      <c r="AU1087" s="24" t="e">
        <f>Tabla_Estadisticas[[#This Row],[E2_Pts_Contraataque]]/Tabla_Estadisticas[[#This Row],[E2_Pts_Totales]]</f>
        <v>#DIV/0!</v>
      </c>
      <c r="AW1087" s="30">
        <v>1715</v>
      </c>
      <c r="AX1087" s="31">
        <v>42007</v>
      </c>
      <c r="AY1087" s="30">
        <f>_xlfn.XLOOKUP(Auxiliar!A1716,Equipos!$B$2:$B$24,Equipos!$A$2:$A$24,"error",0)</f>
        <v>5</v>
      </c>
      <c r="AZ1087" s="30">
        <f>_xlfn.XLOOKUP(Auxiliar!B1716,Equipos!$B$2:$B$24,Equipos!$A$2:$A$24,"error",0)</f>
        <v>14</v>
      </c>
      <c r="BA1087" s="30">
        <v>0</v>
      </c>
      <c r="BB1087" s="30">
        <v>3</v>
      </c>
    </row>
    <row r="1088" spans="1:54" x14ac:dyDescent="0.25">
      <c r="A1088" t="s">
        <v>92</v>
      </c>
      <c r="B1088" t="s">
        <v>63</v>
      </c>
      <c r="L1088" t="s">
        <v>58</v>
      </c>
      <c r="M1088" t="s">
        <v>114</v>
      </c>
      <c r="N1088" t="s">
        <v>110</v>
      </c>
      <c r="O1088" s="2">
        <v>0.4</v>
      </c>
      <c r="P1088" s="2">
        <v>13</v>
      </c>
      <c r="Q1088" t="s">
        <v>50</v>
      </c>
      <c r="R1088" t="s">
        <v>47</v>
      </c>
      <c r="S1088">
        <v>1.5</v>
      </c>
      <c r="T1088">
        <v>14</v>
      </c>
      <c r="U1088">
        <v>13</v>
      </c>
      <c r="V1088">
        <v>36</v>
      </c>
      <c r="W1088" s="2">
        <v>0.52</v>
      </c>
      <c r="X1088" s="2">
        <v>20</v>
      </c>
      <c r="Y1088">
        <v>6</v>
      </c>
      <c r="Z1088">
        <v>8</v>
      </c>
      <c r="AA1088">
        <v>2</v>
      </c>
      <c r="AC1088" s="26">
        <v>1715</v>
      </c>
      <c r="AD1088" s="27">
        <v>5</v>
      </c>
      <c r="AE1088" s="27">
        <v>14</v>
      </c>
      <c r="AF1088" s="26">
        <v>40</v>
      </c>
      <c r="AG1088" s="26">
        <v>55</v>
      </c>
      <c r="AH1088" s="26">
        <v>7</v>
      </c>
      <c r="AI1088" s="26">
        <v>1.67</v>
      </c>
      <c r="AJ1088" s="26">
        <v>62</v>
      </c>
      <c r="AK1088" s="28">
        <v>4</v>
      </c>
      <c r="AL1088" s="28" t="e">
        <f>Tabla_Estadisticas[[#This Row],[E1_Pts_Saque]]+Tabla_Estadisticas[[#This Row],[E1_Error_Saque]]/Tabla_Estadisticas[[#This Row],[E1_Total_Saques]]</f>
        <v>#DIV/0!</v>
      </c>
      <c r="AM1088" s="28" t="e">
        <f>Tabla_Estadisticas[[#This Row],[E1_Pts_Contraataque]]/Tabla_Estadisticas[[#This Row],[E1_Total_Saques]]</f>
        <v>#DIV/0!</v>
      </c>
      <c r="AN1088" s="26">
        <v>55</v>
      </c>
      <c r="AO1088" s="26">
        <v>73</v>
      </c>
      <c r="AP1088" s="26">
        <v>11</v>
      </c>
      <c r="AQ1088" s="26">
        <v>0.67</v>
      </c>
      <c r="AR1088" s="26">
        <v>48</v>
      </c>
      <c r="AS1088" s="29">
        <v>6</v>
      </c>
      <c r="AT1088" s="28" t="e">
        <f>Tabla_Estadisticas[[#This Row],[E2_Pts_Saque]]+Tabla_Estadisticas[[#This Row],[E2_Error_Saque]]/Tabla_Estadisticas[[#This Row],[E2_Total_Saques]]</f>
        <v>#DIV/0!</v>
      </c>
      <c r="AU1088" s="28" t="e">
        <f>Tabla_Estadisticas[[#This Row],[E2_Pts_Contraataque]]/Tabla_Estadisticas[[#This Row],[E2_Pts_Totales]]</f>
        <v>#DIV/0!</v>
      </c>
      <c r="AW1088" s="22">
        <v>1716</v>
      </c>
      <c r="AX1088" s="32">
        <v>42008</v>
      </c>
      <c r="AY1088" s="22">
        <f>_xlfn.XLOOKUP(Auxiliar!A1717,Equipos!$B$2:$B$24,Equipos!$A$2:$A$24,"error",0)</f>
        <v>21</v>
      </c>
      <c r="AZ1088" s="22">
        <f>_xlfn.XLOOKUP(Auxiliar!B1717,Equipos!$B$2:$B$24,Equipos!$A$2:$A$24,"error",0)</f>
        <v>20</v>
      </c>
      <c r="BA1088" s="22">
        <v>1</v>
      </c>
      <c r="BB1088" s="22">
        <v>3</v>
      </c>
    </row>
    <row r="1089" spans="1:54" x14ac:dyDescent="0.25">
      <c r="A1089" t="s">
        <v>101</v>
      </c>
      <c r="B1089" t="s">
        <v>54</v>
      </c>
      <c r="L1089" t="s">
        <v>58</v>
      </c>
      <c r="M1089" t="s">
        <v>79</v>
      </c>
      <c r="N1089" t="s">
        <v>89</v>
      </c>
      <c r="O1089" s="2">
        <v>0.46</v>
      </c>
      <c r="P1089" s="2">
        <v>14</v>
      </c>
      <c r="Q1089" t="s">
        <v>77</v>
      </c>
      <c r="R1089" t="s">
        <v>84</v>
      </c>
      <c r="S1089">
        <v>3</v>
      </c>
      <c r="T1089">
        <v>5</v>
      </c>
      <c r="U1089">
        <v>22</v>
      </c>
      <c r="V1089">
        <v>41</v>
      </c>
      <c r="W1089" s="2">
        <v>0.5</v>
      </c>
      <c r="X1089" s="2">
        <v>22</v>
      </c>
      <c r="Y1089">
        <v>10</v>
      </c>
      <c r="Z1089">
        <v>12</v>
      </c>
      <c r="AA1089">
        <v>3</v>
      </c>
      <c r="AC1089" s="22">
        <v>1716</v>
      </c>
      <c r="AD1089" s="23">
        <v>21</v>
      </c>
      <c r="AE1089" s="23">
        <v>20</v>
      </c>
      <c r="AF1089" s="22">
        <v>66</v>
      </c>
      <c r="AG1089" s="22">
        <v>90</v>
      </c>
      <c r="AH1089" s="22">
        <v>13</v>
      </c>
      <c r="AI1089" s="22">
        <v>2</v>
      </c>
      <c r="AJ1089" s="22">
        <v>85</v>
      </c>
      <c r="AK1089" s="24">
        <v>2</v>
      </c>
      <c r="AL1089" s="24" t="e">
        <f>Tabla_Estadisticas[[#This Row],[E1_Pts_Saque]]+Tabla_Estadisticas[[#This Row],[E1_Error_Saque]]/Tabla_Estadisticas[[#This Row],[E1_Total_Saques]]</f>
        <v>#DIV/0!</v>
      </c>
      <c r="AM1089" s="24" t="e">
        <f>Tabla_Estadisticas[[#This Row],[E1_Pts_Contraataque]]/Tabla_Estadisticas[[#This Row],[E1_Total_Saques]]</f>
        <v>#DIV/0!</v>
      </c>
      <c r="AN1089" s="22">
        <v>74</v>
      </c>
      <c r="AO1089" s="22">
        <v>100</v>
      </c>
      <c r="AP1089" s="22">
        <v>11</v>
      </c>
      <c r="AQ1089" s="22">
        <v>0.75</v>
      </c>
      <c r="AR1089" s="22">
        <v>71</v>
      </c>
      <c r="AS1089" s="25">
        <v>4</v>
      </c>
      <c r="AT1089" s="24" t="e">
        <f>Tabla_Estadisticas[[#This Row],[E2_Pts_Saque]]+Tabla_Estadisticas[[#This Row],[E2_Error_Saque]]/Tabla_Estadisticas[[#This Row],[E2_Total_Saques]]</f>
        <v>#DIV/0!</v>
      </c>
      <c r="AU1089" s="24" t="e">
        <f>Tabla_Estadisticas[[#This Row],[E2_Pts_Contraataque]]/Tabla_Estadisticas[[#This Row],[E2_Pts_Totales]]</f>
        <v>#DIV/0!</v>
      </c>
      <c r="AW1089" s="30">
        <v>1717</v>
      </c>
      <c r="AX1089" s="31">
        <v>42007</v>
      </c>
      <c r="AY1089" s="30">
        <f>_xlfn.XLOOKUP(Auxiliar!A1718,Equipos!$B$2:$B$24,Equipos!$A$2:$A$24,"error",0)</f>
        <v>7</v>
      </c>
      <c r="AZ1089" s="30">
        <f>_xlfn.XLOOKUP(Auxiliar!B1718,Equipos!$B$2:$B$24,Equipos!$A$2:$A$24,"error",0)</f>
        <v>18</v>
      </c>
      <c r="BA1089" s="30">
        <v>3</v>
      </c>
      <c r="BB1089" s="30">
        <v>2</v>
      </c>
    </row>
    <row r="1090" spans="1:54" x14ac:dyDescent="0.25">
      <c r="A1090" t="s">
        <v>54</v>
      </c>
      <c r="B1090" t="s">
        <v>101</v>
      </c>
      <c r="L1090" t="s">
        <v>50</v>
      </c>
      <c r="M1090" t="s">
        <v>50</v>
      </c>
      <c r="N1090" t="s">
        <v>121</v>
      </c>
      <c r="O1090" s="2">
        <v>0.55000000000000004</v>
      </c>
      <c r="P1090" s="2">
        <v>30</v>
      </c>
      <c r="Q1090" t="s">
        <v>49</v>
      </c>
      <c r="R1090" t="s">
        <v>117</v>
      </c>
      <c r="S1090">
        <v>3.25</v>
      </c>
      <c r="T1090">
        <v>5</v>
      </c>
      <c r="U1090">
        <v>19</v>
      </c>
      <c r="V1090">
        <v>40</v>
      </c>
      <c r="W1090" s="2">
        <v>0.4</v>
      </c>
      <c r="X1090" s="2">
        <v>27</v>
      </c>
      <c r="Y1090">
        <v>8</v>
      </c>
      <c r="Z1090">
        <v>8</v>
      </c>
      <c r="AA1090">
        <v>2</v>
      </c>
      <c r="AC1090" s="26">
        <v>1717</v>
      </c>
      <c r="AD1090" s="27">
        <v>7</v>
      </c>
      <c r="AE1090" s="27">
        <v>18</v>
      </c>
      <c r="AF1090" s="26">
        <v>73</v>
      </c>
      <c r="AG1090" s="26">
        <v>102</v>
      </c>
      <c r="AH1090" s="26">
        <v>18</v>
      </c>
      <c r="AI1090" s="26">
        <v>1.4</v>
      </c>
      <c r="AJ1090" s="26">
        <v>90</v>
      </c>
      <c r="AK1090" s="28">
        <v>4</v>
      </c>
      <c r="AL1090" s="28" t="e">
        <f>Tabla_Estadisticas[[#This Row],[E1_Pts_Saque]]+Tabla_Estadisticas[[#This Row],[E1_Error_Saque]]/Tabla_Estadisticas[[#This Row],[E1_Total_Saques]]</f>
        <v>#DIV/0!</v>
      </c>
      <c r="AM1090" s="28" t="e">
        <f>Tabla_Estadisticas[[#This Row],[E1_Pts_Contraataque]]/Tabla_Estadisticas[[#This Row],[E1_Total_Saques]]</f>
        <v>#DIV/0!</v>
      </c>
      <c r="AN1090" s="26">
        <v>80</v>
      </c>
      <c r="AO1090" s="26">
        <v>107</v>
      </c>
      <c r="AP1090" s="26">
        <v>17</v>
      </c>
      <c r="AQ1090" s="26">
        <v>0.4</v>
      </c>
      <c r="AR1090" s="26">
        <v>84</v>
      </c>
      <c r="AS1090" s="29">
        <v>9</v>
      </c>
      <c r="AT1090" s="28" t="e">
        <f>Tabla_Estadisticas[[#This Row],[E2_Pts_Saque]]+Tabla_Estadisticas[[#This Row],[E2_Error_Saque]]/Tabla_Estadisticas[[#This Row],[E2_Total_Saques]]</f>
        <v>#DIV/0!</v>
      </c>
      <c r="AU1090" s="28" t="e">
        <f>Tabla_Estadisticas[[#This Row],[E2_Pts_Contraataque]]/Tabla_Estadisticas[[#This Row],[E2_Pts_Totales]]</f>
        <v>#DIV/0!</v>
      </c>
      <c r="AW1090" s="22">
        <v>1718</v>
      </c>
      <c r="AX1090" s="32">
        <v>42013</v>
      </c>
      <c r="AY1090" s="22">
        <f>_xlfn.XLOOKUP(Auxiliar!A1719,Equipos!$B$2:$B$24,Equipos!$A$2:$A$24,"error",0)</f>
        <v>17</v>
      </c>
      <c r="AZ1090" s="22">
        <f>_xlfn.XLOOKUP(Auxiliar!B1719,Equipos!$B$2:$B$24,Equipos!$A$2:$A$24,"error",0)</f>
        <v>7</v>
      </c>
      <c r="BA1090" s="22">
        <v>0</v>
      </c>
      <c r="BB1090" s="22">
        <v>3</v>
      </c>
    </row>
    <row r="1091" spans="1:54" x14ac:dyDescent="0.25">
      <c r="A1091" t="s">
        <v>207</v>
      </c>
      <c r="B1091" t="s">
        <v>177</v>
      </c>
      <c r="L1091" t="s">
        <v>58</v>
      </c>
      <c r="M1091" t="s">
        <v>75</v>
      </c>
      <c r="N1091" t="s">
        <v>66</v>
      </c>
      <c r="O1091" s="2">
        <v>0.38</v>
      </c>
      <c r="P1091" s="2">
        <v>23</v>
      </c>
      <c r="Q1091" t="s">
        <v>50</v>
      </c>
      <c r="R1091" t="s">
        <v>69</v>
      </c>
      <c r="S1091">
        <v>2.25</v>
      </c>
      <c r="T1091">
        <v>9</v>
      </c>
      <c r="U1091">
        <v>17</v>
      </c>
      <c r="V1091">
        <v>39</v>
      </c>
      <c r="W1091" s="2">
        <v>0.47</v>
      </c>
      <c r="X1091" s="2">
        <v>23</v>
      </c>
      <c r="Y1091">
        <v>12</v>
      </c>
      <c r="Z1091">
        <v>10</v>
      </c>
      <c r="AA1091">
        <v>2.5</v>
      </c>
      <c r="AC1091" s="22">
        <v>1718</v>
      </c>
      <c r="AD1091" s="23">
        <v>17</v>
      </c>
      <c r="AE1091" s="23">
        <v>7</v>
      </c>
      <c r="AF1091" s="22">
        <v>38</v>
      </c>
      <c r="AG1091" s="22">
        <v>53</v>
      </c>
      <c r="AH1091" s="22">
        <v>10</v>
      </c>
      <c r="AI1091" s="22">
        <v>2</v>
      </c>
      <c r="AJ1091" s="22">
        <v>64</v>
      </c>
      <c r="AK1091" s="24">
        <v>11</v>
      </c>
      <c r="AL1091" s="24" t="e">
        <f>Tabla_Estadisticas[[#This Row],[E1_Pts_Saque]]+Tabla_Estadisticas[[#This Row],[E1_Error_Saque]]/Tabla_Estadisticas[[#This Row],[E1_Total_Saques]]</f>
        <v>#DIV/0!</v>
      </c>
      <c r="AM1091" s="24" t="e">
        <f>Tabla_Estadisticas[[#This Row],[E1_Pts_Contraataque]]/Tabla_Estadisticas[[#This Row],[E1_Total_Saques]]</f>
        <v>#DIV/0!</v>
      </c>
      <c r="AN1091" s="22">
        <v>53</v>
      </c>
      <c r="AO1091" s="22">
        <v>74</v>
      </c>
      <c r="AP1091" s="22">
        <v>10</v>
      </c>
      <c r="AQ1091" s="22">
        <v>1.67</v>
      </c>
      <c r="AR1091" s="22">
        <v>43</v>
      </c>
      <c r="AS1091" s="25">
        <v>7</v>
      </c>
      <c r="AT1091" s="24" t="e">
        <f>Tabla_Estadisticas[[#This Row],[E2_Pts_Saque]]+Tabla_Estadisticas[[#This Row],[E2_Error_Saque]]/Tabla_Estadisticas[[#This Row],[E2_Total_Saques]]</f>
        <v>#DIV/0!</v>
      </c>
      <c r="AU1091" s="24" t="e">
        <f>Tabla_Estadisticas[[#This Row],[E2_Pts_Contraataque]]/Tabla_Estadisticas[[#This Row],[E2_Pts_Totales]]</f>
        <v>#DIV/0!</v>
      </c>
      <c r="AW1091" s="30">
        <v>1719</v>
      </c>
      <c r="AX1091" s="31">
        <v>42014</v>
      </c>
      <c r="AY1091" s="30">
        <f>_xlfn.XLOOKUP(Auxiliar!A1720,Equipos!$B$2:$B$24,Equipos!$A$2:$A$24,"error",0)</f>
        <v>18</v>
      </c>
      <c r="AZ1091" s="30">
        <f>_xlfn.XLOOKUP(Auxiliar!B1720,Equipos!$B$2:$B$24,Equipos!$A$2:$A$24,"error",0)</f>
        <v>21</v>
      </c>
      <c r="BA1091" s="30">
        <v>3</v>
      </c>
      <c r="BB1091" s="30">
        <v>1</v>
      </c>
    </row>
    <row r="1092" spans="1:54" x14ac:dyDescent="0.25">
      <c r="A1092" t="s">
        <v>177</v>
      </c>
      <c r="B1092" t="s">
        <v>207</v>
      </c>
      <c r="L1092" t="s">
        <v>77</v>
      </c>
      <c r="M1092" t="s">
        <v>44</v>
      </c>
      <c r="N1092" t="s">
        <v>146</v>
      </c>
      <c r="O1092" s="2">
        <v>0.38</v>
      </c>
      <c r="P1092" s="2">
        <v>7</v>
      </c>
      <c r="Q1092" t="s">
        <v>50</v>
      </c>
      <c r="R1092" t="s">
        <v>45</v>
      </c>
      <c r="S1092">
        <v>3.67</v>
      </c>
      <c r="T1092">
        <v>1</v>
      </c>
      <c r="U1092">
        <v>18</v>
      </c>
      <c r="V1092">
        <v>24</v>
      </c>
      <c r="W1092" s="2">
        <v>0.38</v>
      </c>
      <c r="X1092" s="2">
        <v>8</v>
      </c>
      <c r="Y1092">
        <v>6</v>
      </c>
      <c r="Z1092">
        <v>8</v>
      </c>
      <c r="AA1092">
        <v>2.67</v>
      </c>
      <c r="AC1092" s="26">
        <v>1719</v>
      </c>
      <c r="AD1092" s="27">
        <v>18</v>
      </c>
      <c r="AE1092" s="27">
        <v>21</v>
      </c>
      <c r="AF1092" s="26">
        <v>58</v>
      </c>
      <c r="AG1092" s="26">
        <v>96</v>
      </c>
      <c r="AH1092" s="26">
        <v>12</v>
      </c>
      <c r="AI1092" s="26">
        <v>1</v>
      </c>
      <c r="AJ1092" s="26">
        <v>58</v>
      </c>
      <c r="AK1092" s="28">
        <v>5</v>
      </c>
      <c r="AL1092" s="28" t="e">
        <f>Tabla_Estadisticas[[#This Row],[E1_Pts_Saque]]+Tabla_Estadisticas[[#This Row],[E1_Error_Saque]]/Tabla_Estadisticas[[#This Row],[E1_Total_Saques]]</f>
        <v>#DIV/0!</v>
      </c>
      <c r="AM1092" s="28" t="e">
        <f>Tabla_Estadisticas[[#This Row],[E1_Pts_Contraataque]]/Tabla_Estadisticas[[#This Row],[E1_Total_Saques]]</f>
        <v>#DIV/0!</v>
      </c>
      <c r="AN1092" s="26">
        <v>63</v>
      </c>
      <c r="AO1092" s="26">
        <v>85</v>
      </c>
      <c r="AP1092" s="26">
        <v>27</v>
      </c>
      <c r="AQ1092" s="26">
        <v>1.25</v>
      </c>
      <c r="AR1092" s="26">
        <v>84</v>
      </c>
      <c r="AS1092" s="29">
        <v>10</v>
      </c>
      <c r="AT1092" s="28" t="e">
        <f>Tabla_Estadisticas[[#This Row],[E2_Pts_Saque]]+Tabla_Estadisticas[[#This Row],[E2_Error_Saque]]/Tabla_Estadisticas[[#This Row],[E2_Total_Saques]]</f>
        <v>#DIV/0!</v>
      </c>
      <c r="AU1092" s="28" t="e">
        <f>Tabla_Estadisticas[[#This Row],[E2_Pts_Contraataque]]/Tabla_Estadisticas[[#This Row],[E2_Pts_Totales]]</f>
        <v>#DIV/0!</v>
      </c>
      <c r="AW1092" s="22">
        <v>1720</v>
      </c>
      <c r="AX1092" s="32">
        <v>42014</v>
      </c>
      <c r="AY1092" s="22">
        <f>_xlfn.XLOOKUP(Auxiliar!A1721,Equipos!$B$2:$B$24,Equipos!$A$2:$A$24,"error",0)</f>
        <v>20</v>
      </c>
      <c r="AZ1092" s="22">
        <f>_xlfn.XLOOKUP(Auxiliar!B1721,Equipos!$B$2:$B$24,Equipos!$A$2:$A$24,"error",0)</f>
        <v>5</v>
      </c>
      <c r="BA1092" s="22">
        <v>1</v>
      </c>
      <c r="BB1092" s="22">
        <v>3</v>
      </c>
    </row>
    <row r="1093" spans="1:54" x14ac:dyDescent="0.25">
      <c r="A1093" t="s">
        <v>81</v>
      </c>
      <c r="B1093" t="s">
        <v>208</v>
      </c>
      <c r="L1093" t="s">
        <v>58</v>
      </c>
      <c r="M1093" t="s">
        <v>74</v>
      </c>
      <c r="N1093" t="s">
        <v>85</v>
      </c>
      <c r="O1093" s="2">
        <v>0.55000000000000004</v>
      </c>
      <c r="P1093" s="2">
        <v>32</v>
      </c>
      <c r="Q1093" t="s">
        <v>117</v>
      </c>
      <c r="R1093" t="s">
        <v>117</v>
      </c>
      <c r="S1093">
        <v>2.6</v>
      </c>
      <c r="T1093">
        <v>4</v>
      </c>
      <c r="U1093">
        <v>16</v>
      </c>
      <c r="V1093">
        <v>51</v>
      </c>
      <c r="W1093" s="2">
        <v>0.55000000000000004</v>
      </c>
      <c r="X1093" s="2">
        <v>30</v>
      </c>
      <c r="Y1093">
        <v>8</v>
      </c>
      <c r="Z1093">
        <v>13</v>
      </c>
      <c r="AA1093">
        <v>2.6</v>
      </c>
      <c r="AC1093" s="22">
        <v>1720</v>
      </c>
      <c r="AD1093" s="23">
        <v>20</v>
      </c>
      <c r="AE1093" s="23">
        <v>5</v>
      </c>
      <c r="AF1093" s="22">
        <v>60</v>
      </c>
      <c r="AG1093" s="22">
        <v>101</v>
      </c>
      <c r="AH1093" s="22">
        <v>13</v>
      </c>
      <c r="AI1093" s="22">
        <v>1</v>
      </c>
      <c r="AJ1093" s="22">
        <v>89</v>
      </c>
      <c r="AK1093" s="24">
        <v>15</v>
      </c>
      <c r="AL1093" s="24" t="e">
        <f>Tabla_Estadisticas[[#This Row],[E1_Pts_Saque]]+Tabla_Estadisticas[[#This Row],[E1_Error_Saque]]/Tabla_Estadisticas[[#This Row],[E1_Total_Saques]]</f>
        <v>#DIV/0!</v>
      </c>
      <c r="AM1093" s="24" t="e">
        <f>Tabla_Estadisticas[[#This Row],[E1_Pts_Contraataque]]/Tabla_Estadisticas[[#This Row],[E1_Total_Saques]]</f>
        <v>#DIV/0!</v>
      </c>
      <c r="AN1093" s="22">
        <v>83</v>
      </c>
      <c r="AO1093" s="22">
        <v>110</v>
      </c>
      <c r="AP1093" s="22">
        <v>21</v>
      </c>
      <c r="AQ1093" s="22">
        <v>2</v>
      </c>
      <c r="AR1093" s="22">
        <v>88</v>
      </c>
      <c r="AS1093" s="25">
        <v>11</v>
      </c>
      <c r="AT1093" s="24" t="e">
        <f>Tabla_Estadisticas[[#This Row],[E2_Pts_Saque]]+Tabla_Estadisticas[[#This Row],[E2_Error_Saque]]/Tabla_Estadisticas[[#This Row],[E2_Total_Saques]]</f>
        <v>#DIV/0!</v>
      </c>
      <c r="AU1093" s="24" t="e">
        <f>Tabla_Estadisticas[[#This Row],[E2_Pts_Contraataque]]/Tabla_Estadisticas[[#This Row],[E2_Pts_Totales]]</f>
        <v>#DIV/0!</v>
      </c>
      <c r="AW1093" s="30">
        <v>1721</v>
      </c>
      <c r="AX1093" s="31">
        <v>42014</v>
      </c>
      <c r="AY1093" s="30">
        <f>_xlfn.XLOOKUP(Auxiliar!A1722,Equipos!$B$2:$B$24,Equipos!$A$2:$A$24,"error",0)</f>
        <v>14</v>
      </c>
      <c r="AZ1093" s="30">
        <f>_xlfn.XLOOKUP(Auxiliar!B1722,Equipos!$B$2:$B$24,Equipos!$A$2:$A$24,"error",0)</f>
        <v>12</v>
      </c>
      <c r="BA1093" s="30">
        <v>1</v>
      </c>
      <c r="BB1093" s="30">
        <v>3</v>
      </c>
    </row>
    <row r="1094" spans="1:54" x14ac:dyDescent="0.25">
      <c r="A1094" t="s">
        <v>208</v>
      </c>
      <c r="B1094" t="s">
        <v>81</v>
      </c>
      <c r="L1094" t="s">
        <v>69</v>
      </c>
      <c r="M1094" t="s">
        <v>49</v>
      </c>
      <c r="N1094" t="s">
        <v>65</v>
      </c>
      <c r="O1094" s="2">
        <v>0.51</v>
      </c>
      <c r="P1094" s="2">
        <v>9</v>
      </c>
      <c r="Q1094" t="s">
        <v>77</v>
      </c>
      <c r="R1094" t="s">
        <v>51</v>
      </c>
      <c r="S1094">
        <v>4.67</v>
      </c>
      <c r="T1094">
        <v>2</v>
      </c>
      <c r="U1094">
        <v>17</v>
      </c>
      <c r="V1094">
        <v>22</v>
      </c>
      <c r="W1094" s="2">
        <v>0.36</v>
      </c>
      <c r="X1094" s="2">
        <v>11</v>
      </c>
      <c r="Y1094">
        <v>5</v>
      </c>
      <c r="Z1094">
        <v>8</v>
      </c>
      <c r="AA1094">
        <v>2.67</v>
      </c>
      <c r="AC1094" s="26">
        <v>1721</v>
      </c>
      <c r="AD1094" s="27">
        <v>14</v>
      </c>
      <c r="AE1094" s="27">
        <v>12</v>
      </c>
      <c r="AF1094" s="26">
        <v>69</v>
      </c>
      <c r="AG1094" s="26">
        <v>98</v>
      </c>
      <c r="AH1094" s="26">
        <v>20</v>
      </c>
      <c r="AI1094" s="26">
        <v>0.5</v>
      </c>
      <c r="AJ1094" s="26">
        <v>89</v>
      </c>
      <c r="AK1094" s="28">
        <v>11</v>
      </c>
      <c r="AL1094" s="28" t="e">
        <f>Tabla_Estadisticas[[#This Row],[E1_Pts_Saque]]+Tabla_Estadisticas[[#This Row],[E1_Error_Saque]]/Tabla_Estadisticas[[#This Row],[E1_Total_Saques]]</f>
        <v>#DIV/0!</v>
      </c>
      <c r="AM1094" s="28" t="e">
        <f>Tabla_Estadisticas[[#This Row],[E1_Pts_Contraataque]]/Tabla_Estadisticas[[#This Row],[E1_Total_Saques]]</f>
        <v>#DIV/0!</v>
      </c>
      <c r="AN1094" s="26">
        <v>78</v>
      </c>
      <c r="AO1094" s="26">
        <v>102</v>
      </c>
      <c r="AP1094" s="26">
        <v>13</v>
      </c>
      <c r="AQ1094" s="26">
        <v>2.75</v>
      </c>
      <c r="AR1094" s="26">
        <v>78</v>
      </c>
      <c r="AS1094" s="29">
        <v>2</v>
      </c>
      <c r="AT1094" s="28" t="e">
        <f>Tabla_Estadisticas[[#This Row],[E2_Pts_Saque]]+Tabla_Estadisticas[[#This Row],[E2_Error_Saque]]/Tabla_Estadisticas[[#This Row],[E2_Total_Saques]]</f>
        <v>#DIV/0!</v>
      </c>
      <c r="AU1094" s="28" t="e">
        <f>Tabla_Estadisticas[[#This Row],[E2_Pts_Contraataque]]/Tabla_Estadisticas[[#This Row],[E2_Pts_Totales]]</f>
        <v>#DIV/0!</v>
      </c>
      <c r="AW1094" s="22">
        <v>1722</v>
      </c>
      <c r="AX1094" s="32">
        <v>42015</v>
      </c>
      <c r="AY1094" s="22">
        <f>_xlfn.XLOOKUP(Auxiliar!A1723,Equipos!$B$2:$B$24,Equipos!$A$2:$A$24,"error",0)</f>
        <v>16</v>
      </c>
      <c r="AZ1094" s="22">
        <f>_xlfn.XLOOKUP(Auxiliar!B1723,Equipos!$B$2:$B$24,Equipos!$A$2:$A$24,"error",0)</f>
        <v>13</v>
      </c>
      <c r="BA1094" s="22">
        <v>0</v>
      </c>
      <c r="BB1094" s="22">
        <v>3</v>
      </c>
    </row>
    <row r="1095" spans="1:54" x14ac:dyDescent="0.25">
      <c r="A1095" t="s">
        <v>216</v>
      </c>
      <c r="B1095" t="s">
        <v>190</v>
      </c>
      <c r="L1095" t="s">
        <v>98</v>
      </c>
      <c r="M1095" t="s">
        <v>65</v>
      </c>
      <c r="N1095" t="s">
        <v>85</v>
      </c>
      <c r="O1095" s="2">
        <v>0.56000000000000005</v>
      </c>
      <c r="P1095" s="2">
        <v>28</v>
      </c>
      <c r="Q1095" t="s">
        <v>117</v>
      </c>
      <c r="R1095" t="s">
        <v>51</v>
      </c>
      <c r="S1095">
        <v>2.8</v>
      </c>
      <c r="T1095">
        <v>3</v>
      </c>
      <c r="U1095">
        <v>24</v>
      </c>
      <c r="V1095">
        <v>48</v>
      </c>
      <c r="W1095" s="2">
        <v>0.55000000000000004</v>
      </c>
      <c r="X1095" s="2">
        <v>25</v>
      </c>
      <c r="Y1095">
        <v>16</v>
      </c>
      <c r="Z1095">
        <v>15</v>
      </c>
      <c r="AA1095">
        <v>3</v>
      </c>
      <c r="AC1095" s="22">
        <v>1722</v>
      </c>
      <c r="AD1095" s="23">
        <v>16</v>
      </c>
      <c r="AE1095" s="23">
        <v>13</v>
      </c>
      <c r="AF1095" s="22">
        <v>42</v>
      </c>
      <c r="AG1095" s="22">
        <v>58</v>
      </c>
      <c r="AH1095" s="22">
        <v>15</v>
      </c>
      <c r="AI1095" s="22">
        <v>1</v>
      </c>
      <c r="AJ1095" s="22">
        <v>62</v>
      </c>
      <c r="AK1095" s="24">
        <v>11</v>
      </c>
      <c r="AL1095" s="24" t="e">
        <f>Tabla_Estadisticas[[#This Row],[E1_Pts_Saque]]+Tabla_Estadisticas[[#This Row],[E1_Error_Saque]]/Tabla_Estadisticas[[#This Row],[E1_Total_Saques]]</f>
        <v>#DIV/0!</v>
      </c>
      <c r="AM1095" s="24" t="e">
        <f>Tabla_Estadisticas[[#This Row],[E1_Pts_Contraataque]]/Tabla_Estadisticas[[#This Row],[E1_Total_Saques]]</f>
        <v>#DIV/0!</v>
      </c>
      <c r="AN1095" s="22">
        <v>52</v>
      </c>
      <c r="AO1095" s="22">
        <v>74</v>
      </c>
      <c r="AP1095" s="22">
        <v>12</v>
      </c>
      <c r="AQ1095" s="22">
        <v>2.33</v>
      </c>
      <c r="AR1095" s="22">
        <v>43</v>
      </c>
      <c r="AS1095" s="25">
        <v>6</v>
      </c>
      <c r="AT1095" s="24" t="e">
        <f>Tabla_Estadisticas[[#This Row],[E2_Pts_Saque]]+Tabla_Estadisticas[[#This Row],[E2_Error_Saque]]/Tabla_Estadisticas[[#This Row],[E2_Total_Saques]]</f>
        <v>#DIV/0!</v>
      </c>
      <c r="AU1095" s="24" t="e">
        <f>Tabla_Estadisticas[[#This Row],[E2_Pts_Contraataque]]/Tabla_Estadisticas[[#This Row],[E2_Pts_Totales]]</f>
        <v>#DIV/0!</v>
      </c>
      <c r="AW1095" s="30">
        <v>1723</v>
      </c>
      <c r="AX1095" s="31">
        <v>42014</v>
      </c>
      <c r="AY1095" s="30">
        <f>_xlfn.XLOOKUP(Auxiliar!A1724,Equipos!$B$2:$B$24,Equipos!$A$2:$A$24,"error",0)</f>
        <v>1</v>
      </c>
      <c r="AZ1095" s="30">
        <f>_xlfn.XLOOKUP(Auxiliar!B1724,Equipos!$B$2:$B$24,Equipos!$A$2:$A$24,"error",0)</f>
        <v>8</v>
      </c>
      <c r="BA1095" s="30">
        <v>3</v>
      </c>
      <c r="BB1095" s="30">
        <v>2</v>
      </c>
    </row>
    <row r="1096" spans="1:54" x14ac:dyDescent="0.25">
      <c r="A1096" t="s">
        <v>190</v>
      </c>
      <c r="B1096" t="s">
        <v>216</v>
      </c>
      <c r="L1096" t="s">
        <v>50</v>
      </c>
      <c r="M1096" t="s">
        <v>141</v>
      </c>
      <c r="N1096" t="s">
        <v>120</v>
      </c>
      <c r="O1096" s="2">
        <v>0.55000000000000004</v>
      </c>
      <c r="P1096" s="2">
        <v>7</v>
      </c>
      <c r="Q1096" t="s">
        <v>68</v>
      </c>
      <c r="R1096" t="s">
        <v>51</v>
      </c>
      <c r="S1096">
        <v>3.5</v>
      </c>
      <c r="T1096">
        <v>5</v>
      </c>
      <c r="U1096">
        <v>27</v>
      </c>
      <c r="V1096">
        <v>47</v>
      </c>
      <c r="W1096" s="2">
        <v>0.55000000000000004</v>
      </c>
      <c r="X1096" s="2">
        <v>12</v>
      </c>
      <c r="Y1096">
        <v>5</v>
      </c>
      <c r="Z1096">
        <v>6</v>
      </c>
      <c r="AA1096">
        <v>1.5</v>
      </c>
      <c r="AC1096" s="26">
        <v>1723</v>
      </c>
      <c r="AD1096" s="27">
        <v>1</v>
      </c>
      <c r="AE1096" s="27">
        <v>8</v>
      </c>
      <c r="AF1096" s="26">
        <v>73</v>
      </c>
      <c r="AG1096" s="26">
        <v>104</v>
      </c>
      <c r="AH1096" s="26">
        <v>14</v>
      </c>
      <c r="AI1096" s="26">
        <v>1</v>
      </c>
      <c r="AJ1096" s="26">
        <v>79</v>
      </c>
      <c r="AK1096" s="28">
        <v>9</v>
      </c>
      <c r="AL1096" s="28" t="e">
        <f>Tabla_Estadisticas[[#This Row],[E1_Pts_Saque]]+Tabla_Estadisticas[[#This Row],[E1_Error_Saque]]/Tabla_Estadisticas[[#This Row],[E1_Total_Saques]]</f>
        <v>#DIV/0!</v>
      </c>
      <c r="AM1096" s="28" t="e">
        <f>Tabla_Estadisticas[[#This Row],[E1_Pts_Contraataque]]/Tabla_Estadisticas[[#This Row],[E1_Total_Saques]]</f>
        <v>#DIV/0!</v>
      </c>
      <c r="AN1096" s="26">
        <v>70</v>
      </c>
      <c r="AO1096" s="26">
        <v>99</v>
      </c>
      <c r="AP1096" s="26">
        <v>20</v>
      </c>
      <c r="AQ1096" s="26">
        <v>1</v>
      </c>
      <c r="AR1096" s="26">
        <v>90</v>
      </c>
      <c r="AS1096" s="29">
        <v>10</v>
      </c>
      <c r="AT1096" s="28" t="e">
        <f>Tabla_Estadisticas[[#This Row],[E2_Pts_Saque]]+Tabla_Estadisticas[[#This Row],[E2_Error_Saque]]/Tabla_Estadisticas[[#This Row],[E2_Total_Saques]]</f>
        <v>#DIV/0!</v>
      </c>
      <c r="AU1096" s="28" t="e">
        <f>Tabla_Estadisticas[[#This Row],[E2_Pts_Contraataque]]/Tabla_Estadisticas[[#This Row],[E2_Pts_Totales]]</f>
        <v>#DIV/0!</v>
      </c>
      <c r="AW1096" s="22">
        <v>1724</v>
      </c>
      <c r="AX1096" s="32">
        <v>42013</v>
      </c>
      <c r="AY1096" s="22">
        <f>_xlfn.XLOOKUP(Auxiliar!A1725,Equipos!$B$2:$B$24,Equipos!$A$2:$A$24,"error",0)</f>
        <v>15</v>
      </c>
      <c r="AZ1096" s="22">
        <f>_xlfn.XLOOKUP(Auxiliar!B1725,Equipos!$B$2:$B$24,Equipos!$A$2:$A$24,"error",0)</f>
        <v>2</v>
      </c>
      <c r="BA1096" s="22">
        <v>1</v>
      </c>
      <c r="BB1096" s="22">
        <v>3</v>
      </c>
    </row>
    <row r="1097" spans="1:54" x14ac:dyDescent="0.25">
      <c r="A1097" t="s">
        <v>101</v>
      </c>
      <c r="B1097" t="s">
        <v>100</v>
      </c>
      <c r="L1097" t="s">
        <v>60</v>
      </c>
      <c r="M1097" t="s">
        <v>117</v>
      </c>
      <c r="N1097" t="s">
        <v>122</v>
      </c>
      <c r="O1097" s="2">
        <v>0.48</v>
      </c>
      <c r="P1097" s="2">
        <v>15</v>
      </c>
      <c r="Q1097" t="s">
        <v>68</v>
      </c>
      <c r="R1097" t="s">
        <v>50</v>
      </c>
      <c r="S1097">
        <v>2.33</v>
      </c>
      <c r="T1097">
        <v>8</v>
      </c>
      <c r="U1097">
        <v>9</v>
      </c>
      <c r="V1097">
        <v>23</v>
      </c>
      <c r="W1097" s="2">
        <v>0.46</v>
      </c>
      <c r="X1097" s="2">
        <v>11</v>
      </c>
      <c r="Y1097">
        <v>6</v>
      </c>
      <c r="Z1097">
        <v>5</v>
      </c>
      <c r="AA1097">
        <v>1.67</v>
      </c>
      <c r="AC1097" s="22">
        <v>1724</v>
      </c>
      <c r="AD1097" s="23">
        <v>15</v>
      </c>
      <c r="AE1097" s="23">
        <v>2</v>
      </c>
      <c r="AF1097" s="22">
        <v>59</v>
      </c>
      <c r="AG1097" s="22">
        <v>82</v>
      </c>
      <c r="AH1097" s="22">
        <v>16</v>
      </c>
      <c r="AI1097" s="22">
        <v>0.75</v>
      </c>
      <c r="AJ1097" s="22">
        <v>93</v>
      </c>
      <c r="AK1097" s="24">
        <v>11</v>
      </c>
      <c r="AL1097" s="24" t="e">
        <f>Tabla_Estadisticas[[#This Row],[E1_Pts_Saque]]+Tabla_Estadisticas[[#This Row],[E1_Error_Saque]]/Tabla_Estadisticas[[#This Row],[E1_Total_Saques]]</f>
        <v>#DIV/0!</v>
      </c>
      <c r="AM1097" s="24" t="e">
        <f>Tabla_Estadisticas[[#This Row],[E1_Pts_Contraataque]]/Tabla_Estadisticas[[#This Row],[E1_Total_Saques]]</f>
        <v>#DIV/0!</v>
      </c>
      <c r="AN1097" s="22">
        <v>72</v>
      </c>
      <c r="AO1097" s="22">
        <v>103</v>
      </c>
      <c r="AP1097" s="22">
        <v>10</v>
      </c>
      <c r="AQ1097" s="22">
        <v>1.75</v>
      </c>
      <c r="AR1097" s="22">
        <v>66</v>
      </c>
      <c r="AS1097" s="25">
        <v>8</v>
      </c>
      <c r="AT1097" s="24" t="e">
        <f>Tabla_Estadisticas[[#This Row],[E2_Pts_Saque]]+Tabla_Estadisticas[[#This Row],[E2_Error_Saque]]/Tabla_Estadisticas[[#This Row],[E2_Total_Saques]]</f>
        <v>#DIV/0!</v>
      </c>
      <c r="AU1097" s="24" t="e">
        <f>Tabla_Estadisticas[[#This Row],[E2_Pts_Contraataque]]/Tabla_Estadisticas[[#This Row],[E2_Pts_Totales]]</f>
        <v>#DIV/0!</v>
      </c>
      <c r="AW1097" s="30">
        <v>1725</v>
      </c>
      <c r="AX1097" s="31">
        <v>42022</v>
      </c>
      <c r="AY1097" s="30">
        <f>_xlfn.XLOOKUP(Auxiliar!A1726,Equipos!$B$2:$B$24,Equipos!$A$2:$A$24,"error",0)</f>
        <v>17</v>
      </c>
      <c r="AZ1097" s="30">
        <f>_xlfn.XLOOKUP(Auxiliar!B1726,Equipos!$B$2:$B$24,Equipos!$A$2:$A$24,"error",0)</f>
        <v>15</v>
      </c>
      <c r="BA1097" s="30">
        <v>3</v>
      </c>
      <c r="BB1097" s="30">
        <v>2</v>
      </c>
    </row>
    <row r="1098" spans="1:54" x14ac:dyDescent="0.25">
      <c r="A1098" t="s">
        <v>207</v>
      </c>
      <c r="B1098" t="s">
        <v>42</v>
      </c>
      <c r="L1098" t="s">
        <v>60</v>
      </c>
      <c r="M1098" t="s">
        <v>49</v>
      </c>
      <c r="N1098" t="s">
        <v>103</v>
      </c>
      <c r="O1098" s="2">
        <v>0.64</v>
      </c>
      <c r="P1098" s="2">
        <v>13</v>
      </c>
      <c r="Q1098" t="s">
        <v>79</v>
      </c>
      <c r="R1098" t="s">
        <v>98</v>
      </c>
      <c r="S1098">
        <v>0.67</v>
      </c>
      <c r="T1098">
        <v>3</v>
      </c>
      <c r="U1098">
        <v>11</v>
      </c>
      <c r="V1098">
        <v>19</v>
      </c>
      <c r="W1098" s="2">
        <v>0.52</v>
      </c>
      <c r="X1098" s="2">
        <v>12</v>
      </c>
      <c r="Y1098">
        <v>5</v>
      </c>
      <c r="Z1098">
        <v>12</v>
      </c>
      <c r="AA1098">
        <v>4</v>
      </c>
      <c r="AC1098" s="26">
        <v>1725</v>
      </c>
      <c r="AD1098" s="27">
        <v>17</v>
      </c>
      <c r="AE1098" s="27">
        <v>15</v>
      </c>
      <c r="AF1098" s="26">
        <v>71</v>
      </c>
      <c r="AG1098" s="26">
        <v>106</v>
      </c>
      <c r="AH1098" s="26">
        <v>20</v>
      </c>
      <c r="AI1098" s="26">
        <v>1.2</v>
      </c>
      <c r="AJ1098" s="26">
        <v>84</v>
      </c>
      <c r="AK1098" s="28">
        <v>10</v>
      </c>
      <c r="AL1098" s="28" t="e">
        <f>Tabla_Estadisticas[[#This Row],[E1_Pts_Saque]]+Tabla_Estadisticas[[#This Row],[E1_Error_Saque]]/Tabla_Estadisticas[[#This Row],[E1_Total_Saques]]</f>
        <v>#DIV/0!</v>
      </c>
      <c r="AM1098" s="28" t="e">
        <f>Tabla_Estadisticas[[#This Row],[E1_Pts_Contraataque]]/Tabla_Estadisticas[[#This Row],[E1_Total_Saques]]</f>
        <v>#DIV/0!</v>
      </c>
      <c r="AN1098" s="26">
        <v>72</v>
      </c>
      <c r="AO1098" s="26">
        <v>102</v>
      </c>
      <c r="AP1098" s="26">
        <v>18</v>
      </c>
      <c r="AQ1098" s="26">
        <v>1.4</v>
      </c>
      <c r="AR1098" s="26">
        <v>86</v>
      </c>
      <c r="AS1098" s="29">
        <v>11</v>
      </c>
      <c r="AT1098" s="28" t="e">
        <f>Tabla_Estadisticas[[#This Row],[E2_Pts_Saque]]+Tabla_Estadisticas[[#This Row],[E2_Error_Saque]]/Tabla_Estadisticas[[#This Row],[E2_Total_Saques]]</f>
        <v>#DIV/0!</v>
      </c>
      <c r="AU1098" s="28" t="e">
        <f>Tabla_Estadisticas[[#This Row],[E2_Pts_Contraataque]]/Tabla_Estadisticas[[#This Row],[E2_Pts_Totales]]</f>
        <v>#DIV/0!</v>
      </c>
      <c r="AW1098" s="22">
        <v>1726</v>
      </c>
      <c r="AX1098" s="32">
        <v>42021</v>
      </c>
      <c r="AY1098" s="22">
        <f>_xlfn.XLOOKUP(Auxiliar!A1727,Equipos!$B$2:$B$24,Equipos!$A$2:$A$24,"error",0)</f>
        <v>2</v>
      </c>
      <c r="AZ1098" s="22">
        <f>_xlfn.XLOOKUP(Auxiliar!B1727,Equipos!$B$2:$B$24,Equipos!$A$2:$A$24,"error",0)</f>
        <v>1</v>
      </c>
      <c r="BA1098" s="22">
        <v>3</v>
      </c>
      <c r="BB1098" s="22">
        <v>0</v>
      </c>
    </row>
    <row r="1099" spans="1:54" x14ac:dyDescent="0.25">
      <c r="A1099" t="s">
        <v>72</v>
      </c>
      <c r="B1099" t="s">
        <v>177</v>
      </c>
      <c r="L1099" t="s">
        <v>98</v>
      </c>
      <c r="M1099" t="s">
        <v>84</v>
      </c>
      <c r="N1099" t="s">
        <v>95</v>
      </c>
      <c r="O1099" s="2">
        <v>0.66</v>
      </c>
      <c r="P1099" s="2">
        <v>18</v>
      </c>
      <c r="Q1099" t="s">
        <v>58</v>
      </c>
      <c r="R1099" t="s">
        <v>79</v>
      </c>
      <c r="S1099">
        <v>2.67</v>
      </c>
      <c r="T1099">
        <v>1</v>
      </c>
      <c r="U1099">
        <v>28</v>
      </c>
      <c r="V1099">
        <v>22</v>
      </c>
      <c r="W1099" s="2">
        <v>0.37</v>
      </c>
      <c r="X1099" s="2">
        <v>12</v>
      </c>
      <c r="Y1099">
        <v>4</v>
      </c>
      <c r="Z1099">
        <v>8</v>
      </c>
      <c r="AA1099">
        <v>2.67</v>
      </c>
      <c r="AC1099" s="22">
        <v>1726</v>
      </c>
      <c r="AD1099" s="23">
        <v>2</v>
      </c>
      <c r="AE1099" s="23">
        <v>1</v>
      </c>
      <c r="AF1099" s="22">
        <v>49</v>
      </c>
      <c r="AG1099" s="22">
        <v>74</v>
      </c>
      <c r="AH1099" s="22">
        <v>12</v>
      </c>
      <c r="AI1099" s="22">
        <v>1</v>
      </c>
      <c r="AJ1099" s="22">
        <v>48</v>
      </c>
      <c r="AK1099" s="24">
        <v>2</v>
      </c>
      <c r="AL1099" s="24" t="e">
        <f>Tabla_Estadisticas[[#This Row],[E1_Pts_Saque]]+Tabla_Estadisticas[[#This Row],[E1_Error_Saque]]/Tabla_Estadisticas[[#This Row],[E1_Total_Saques]]</f>
        <v>#DIV/0!</v>
      </c>
      <c r="AM1099" s="24" t="e">
        <f>Tabla_Estadisticas[[#This Row],[E1_Pts_Contraataque]]/Tabla_Estadisticas[[#This Row],[E1_Total_Saques]]</f>
        <v>#DIV/0!</v>
      </c>
      <c r="AN1099" s="22">
        <v>44</v>
      </c>
      <c r="AO1099" s="22">
        <v>62</v>
      </c>
      <c r="AP1099" s="22">
        <v>14</v>
      </c>
      <c r="AQ1099" s="22">
        <v>0</v>
      </c>
      <c r="AR1099" s="22">
        <v>62</v>
      </c>
      <c r="AS1099" s="25">
        <v>6</v>
      </c>
      <c r="AT1099" s="24" t="e">
        <f>Tabla_Estadisticas[[#This Row],[E2_Pts_Saque]]+Tabla_Estadisticas[[#This Row],[E2_Error_Saque]]/Tabla_Estadisticas[[#This Row],[E2_Total_Saques]]</f>
        <v>#DIV/0!</v>
      </c>
      <c r="AU1099" s="24" t="e">
        <f>Tabla_Estadisticas[[#This Row],[E2_Pts_Contraataque]]/Tabla_Estadisticas[[#This Row],[E2_Pts_Totales]]</f>
        <v>#DIV/0!</v>
      </c>
      <c r="AW1099" s="30">
        <v>1727</v>
      </c>
      <c r="AX1099" s="31">
        <v>42021</v>
      </c>
      <c r="AY1099" s="30">
        <f>_xlfn.XLOOKUP(Auxiliar!A1728,Equipos!$B$2:$B$24,Equipos!$A$2:$A$24,"error",0)</f>
        <v>8</v>
      </c>
      <c r="AZ1099" s="30">
        <f>_xlfn.XLOOKUP(Auxiliar!B1728,Equipos!$B$2:$B$24,Equipos!$A$2:$A$24,"error",0)</f>
        <v>16</v>
      </c>
      <c r="BA1099" s="30">
        <v>3</v>
      </c>
      <c r="BB1099" s="30">
        <v>1</v>
      </c>
    </row>
    <row r="1100" spans="1:54" x14ac:dyDescent="0.25">
      <c r="A1100" t="s">
        <v>92</v>
      </c>
      <c r="B1100" t="s">
        <v>208</v>
      </c>
      <c r="L1100" t="s">
        <v>47</v>
      </c>
      <c r="M1100" t="s">
        <v>102</v>
      </c>
      <c r="N1100" t="s">
        <v>104</v>
      </c>
      <c r="O1100" s="2">
        <v>0.46</v>
      </c>
      <c r="P1100" s="2">
        <v>15</v>
      </c>
      <c r="Q1100" t="s">
        <v>69</v>
      </c>
      <c r="R1100" t="s">
        <v>98</v>
      </c>
      <c r="S1100">
        <v>0.5</v>
      </c>
      <c r="T1100">
        <v>5</v>
      </c>
      <c r="U1100">
        <v>30</v>
      </c>
      <c r="V1100">
        <v>37</v>
      </c>
      <c r="W1100" s="2">
        <v>0.46</v>
      </c>
      <c r="X1100" s="2">
        <v>14</v>
      </c>
      <c r="Y1100">
        <v>11</v>
      </c>
      <c r="Z1100">
        <v>11</v>
      </c>
      <c r="AA1100">
        <v>2.75</v>
      </c>
      <c r="AC1100" s="26">
        <v>1727</v>
      </c>
      <c r="AD1100" s="27">
        <v>8</v>
      </c>
      <c r="AE1100" s="27">
        <v>16</v>
      </c>
      <c r="AF1100" s="26">
        <v>65</v>
      </c>
      <c r="AG1100" s="26">
        <v>95</v>
      </c>
      <c r="AH1100" s="26">
        <v>12</v>
      </c>
      <c r="AI1100" s="26">
        <v>2.25</v>
      </c>
      <c r="AJ1100" s="26">
        <v>59</v>
      </c>
      <c r="AK1100" s="28">
        <v>8</v>
      </c>
      <c r="AL1100" s="28" t="e">
        <f>Tabla_Estadisticas[[#This Row],[E1_Pts_Saque]]+Tabla_Estadisticas[[#This Row],[E1_Error_Saque]]/Tabla_Estadisticas[[#This Row],[E1_Total_Saques]]</f>
        <v>#DIV/0!</v>
      </c>
      <c r="AM1100" s="28" t="e">
        <f>Tabla_Estadisticas[[#This Row],[E1_Pts_Contraataque]]/Tabla_Estadisticas[[#This Row],[E1_Total_Saques]]</f>
        <v>#DIV/0!</v>
      </c>
      <c r="AN1100" s="26">
        <v>60</v>
      </c>
      <c r="AO1100" s="26">
        <v>74</v>
      </c>
      <c r="AP1100" s="26">
        <v>15</v>
      </c>
      <c r="AQ1100" s="26">
        <v>1</v>
      </c>
      <c r="AR1100" s="26">
        <v>83</v>
      </c>
      <c r="AS1100" s="29">
        <v>15</v>
      </c>
      <c r="AT1100" s="28" t="e">
        <f>Tabla_Estadisticas[[#This Row],[E2_Pts_Saque]]+Tabla_Estadisticas[[#This Row],[E2_Error_Saque]]/Tabla_Estadisticas[[#This Row],[E2_Total_Saques]]</f>
        <v>#DIV/0!</v>
      </c>
      <c r="AU1100" s="28" t="e">
        <f>Tabla_Estadisticas[[#This Row],[E2_Pts_Contraataque]]/Tabla_Estadisticas[[#This Row],[E2_Pts_Totales]]</f>
        <v>#DIV/0!</v>
      </c>
      <c r="AW1100" s="22">
        <v>1728</v>
      </c>
      <c r="AX1100" s="32">
        <v>42021</v>
      </c>
      <c r="AY1100" s="22">
        <f>_xlfn.XLOOKUP(Auxiliar!A1729,Equipos!$B$2:$B$24,Equipos!$A$2:$A$24,"error",0)</f>
        <v>13</v>
      </c>
      <c r="AZ1100" s="22">
        <f>_xlfn.XLOOKUP(Auxiliar!B1729,Equipos!$B$2:$B$24,Equipos!$A$2:$A$24,"error",0)</f>
        <v>14</v>
      </c>
      <c r="BA1100" s="22">
        <v>3</v>
      </c>
      <c r="BB1100" s="22">
        <v>0</v>
      </c>
    </row>
    <row r="1101" spans="1:54" x14ac:dyDescent="0.25">
      <c r="A1101" t="s">
        <v>81</v>
      </c>
      <c r="B1101" t="s">
        <v>82</v>
      </c>
      <c r="L1101" t="s">
        <v>97</v>
      </c>
      <c r="M1101" t="s">
        <v>74</v>
      </c>
      <c r="N1101" t="s">
        <v>89</v>
      </c>
      <c r="O1101" s="2">
        <v>0.43</v>
      </c>
      <c r="P1101" s="2">
        <v>20</v>
      </c>
      <c r="Q1101" t="s">
        <v>50</v>
      </c>
      <c r="R1101" t="s">
        <v>47</v>
      </c>
      <c r="S1101">
        <v>2</v>
      </c>
      <c r="T1101">
        <v>5</v>
      </c>
      <c r="U1101">
        <v>11</v>
      </c>
      <c r="V1101">
        <v>20</v>
      </c>
      <c r="W1101" s="2">
        <v>0.45</v>
      </c>
      <c r="X1101" s="2">
        <v>12</v>
      </c>
      <c r="Y1101">
        <v>4</v>
      </c>
      <c r="Z1101">
        <v>9</v>
      </c>
      <c r="AA1101">
        <v>3</v>
      </c>
      <c r="AC1101" s="22">
        <v>1728</v>
      </c>
      <c r="AD1101" s="23">
        <v>13</v>
      </c>
      <c r="AE1101" s="23">
        <v>14</v>
      </c>
      <c r="AF1101" s="22">
        <v>60</v>
      </c>
      <c r="AG1101" s="22">
        <v>74</v>
      </c>
      <c r="AH1101" s="22">
        <v>18</v>
      </c>
      <c r="AI1101" s="22">
        <v>2.33</v>
      </c>
      <c r="AJ1101" s="22">
        <v>53</v>
      </c>
      <c r="AK1101" s="24">
        <v>4</v>
      </c>
      <c r="AL1101" s="24" t="e">
        <f>Tabla_Estadisticas[[#This Row],[E1_Pts_Saque]]+Tabla_Estadisticas[[#This Row],[E1_Error_Saque]]/Tabla_Estadisticas[[#This Row],[E1_Total_Saques]]</f>
        <v>#DIV/0!</v>
      </c>
      <c r="AM1101" s="24" t="e">
        <f>Tabla_Estadisticas[[#This Row],[E1_Pts_Contraataque]]/Tabla_Estadisticas[[#This Row],[E1_Total_Saques]]</f>
        <v>#DIV/0!</v>
      </c>
      <c r="AN1101" s="22">
        <v>35</v>
      </c>
      <c r="AO1101" s="22">
        <v>65</v>
      </c>
      <c r="AP1101" s="22">
        <v>12</v>
      </c>
      <c r="AQ1101" s="22">
        <v>0.67</v>
      </c>
      <c r="AR1101" s="22">
        <v>56</v>
      </c>
      <c r="AS1101" s="25">
        <v>12</v>
      </c>
      <c r="AT1101" s="24" t="e">
        <f>Tabla_Estadisticas[[#This Row],[E2_Pts_Saque]]+Tabla_Estadisticas[[#This Row],[E2_Error_Saque]]/Tabla_Estadisticas[[#This Row],[E2_Total_Saques]]</f>
        <v>#DIV/0!</v>
      </c>
      <c r="AU1101" s="24" t="e">
        <f>Tabla_Estadisticas[[#This Row],[E2_Pts_Contraataque]]/Tabla_Estadisticas[[#This Row],[E2_Pts_Totales]]</f>
        <v>#DIV/0!</v>
      </c>
      <c r="AW1101" s="30">
        <v>1729</v>
      </c>
      <c r="AX1101" s="31">
        <v>42023</v>
      </c>
      <c r="AY1101" s="30">
        <f>_xlfn.XLOOKUP(Auxiliar!A1730,Equipos!$B$2:$B$24,Equipos!$A$2:$A$24,"error",0)</f>
        <v>12</v>
      </c>
      <c r="AZ1101" s="30">
        <f>_xlfn.XLOOKUP(Auxiliar!B1730,Equipos!$B$2:$B$24,Equipos!$A$2:$A$24,"error",0)</f>
        <v>20</v>
      </c>
      <c r="BA1101" s="30">
        <v>3</v>
      </c>
      <c r="BB1101" s="30">
        <v>1</v>
      </c>
    </row>
    <row r="1102" spans="1:54" x14ac:dyDescent="0.25">
      <c r="A1102" t="s">
        <v>63</v>
      </c>
      <c r="B1102" t="s">
        <v>216</v>
      </c>
      <c r="L1102" t="s">
        <v>58</v>
      </c>
      <c r="M1102" t="s">
        <v>69</v>
      </c>
      <c r="N1102" t="s">
        <v>102</v>
      </c>
      <c r="O1102" s="2">
        <v>0.55000000000000004</v>
      </c>
      <c r="P1102" s="2">
        <v>14</v>
      </c>
      <c r="Q1102" t="s">
        <v>77</v>
      </c>
      <c r="R1102" t="s">
        <v>69</v>
      </c>
      <c r="S1102">
        <v>3</v>
      </c>
      <c r="T1102">
        <v>3</v>
      </c>
      <c r="U1102">
        <v>18</v>
      </c>
      <c r="V1102">
        <v>23</v>
      </c>
      <c r="W1102" s="2">
        <v>0.37</v>
      </c>
      <c r="X1102" s="2">
        <v>14</v>
      </c>
      <c r="Y1102">
        <v>3</v>
      </c>
      <c r="Z1102">
        <v>3</v>
      </c>
      <c r="AA1102">
        <v>1</v>
      </c>
      <c r="AC1102" s="26">
        <v>1729</v>
      </c>
      <c r="AD1102" s="27">
        <v>12</v>
      </c>
      <c r="AE1102" s="27">
        <v>20</v>
      </c>
      <c r="AF1102" s="26">
        <v>76</v>
      </c>
      <c r="AG1102" s="26">
        <v>101</v>
      </c>
      <c r="AH1102" s="26">
        <v>21</v>
      </c>
      <c r="AI1102" s="26">
        <v>2</v>
      </c>
      <c r="AJ1102" s="26">
        <v>75</v>
      </c>
      <c r="AK1102" s="28">
        <v>6</v>
      </c>
      <c r="AL1102" s="28" t="e">
        <f>Tabla_Estadisticas[[#This Row],[E1_Pts_Saque]]+Tabla_Estadisticas[[#This Row],[E1_Error_Saque]]/Tabla_Estadisticas[[#This Row],[E1_Total_Saques]]</f>
        <v>#DIV/0!</v>
      </c>
      <c r="AM1102" s="28" t="e">
        <f>Tabla_Estadisticas[[#This Row],[E1_Pts_Contraataque]]/Tabla_Estadisticas[[#This Row],[E1_Total_Saques]]</f>
        <v>#DIV/0!</v>
      </c>
      <c r="AN1102" s="26">
        <v>55</v>
      </c>
      <c r="AO1102" s="26">
        <v>89</v>
      </c>
      <c r="AP1102" s="26">
        <v>14</v>
      </c>
      <c r="AQ1102" s="26">
        <v>1</v>
      </c>
      <c r="AR1102" s="26">
        <v>80</v>
      </c>
      <c r="AS1102" s="29">
        <v>11</v>
      </c>
      <c r="AT1102" s="28" t="e">
        <f>Tabla_Estadisticas[[#This Row],[E2_Pts_Saque]]+Tabla_Estadisticas[[#This Row],[E2_Error_Saque]]/Tabla_Estadisticas[[#This Row],[E2_Total_Saques]]</f>
        <v>#DIV/0!</v>
      </c>
      <c r="AU1102" s="28" t="e">
        <f>Tabla_Estadisticas[[#This Row],[E2_Pts_Contraataque]]/Tabla_Estadisticas[[#This Row],[E2_Pts_Totales]]</f>
        <v>#DIV/0!</v>
      </c>
      <c r="AW1102" s="22">
        <v>1730</v>
      </c>
      <c r="AX1102" s="32">
        <v>42021</v>
      </c>
      <c r="AY1102" s="22">
        <f>_xlfn.XLOOKUP(Auxiliar!A1731,Equipos!$B$2:$B$24,Equipos!$A$2:$A$24,"error",0)</f>
        <v>5</v>
      </c>
      <c r="AZ1102" s="22">
        <f>_xlfn.XLOOKUP(Auxiliar!B1731,Equipos!$B$2:$B$24,Equipos!$A$2:$A$24,"error",0)</f>
        <v>18</v>
      </c>
      <c r="BA1102" s="22">
        <v>0</v>
      </c>
      <c r="BB1102" s="22">
        <v>3</v>
      </c>
    </row>
    <row r="1103" spans="1:54" x14ac:dyDescent="0.25">
      <c r="A1103" t="s">
        <v>53</v>
      </c>
      <c r="B1103" t="s">
        <v>41</v>
      </c>
      <c r="L1103" t="s">
        <v>47</v>
      </c>
      <c r="M1103" t="s">
        <v>49</v>
      </c>
      <c r="N1103" t="s">
        <v>94</v>
      </c>
      <c r="O1103" s="2">
        <v>0.65</v>
      </c>
      <c r="P1103" s="2">
        <v>28</v>
      </c>
      <c r="Q1103" t="s">
        <v>69</v>
      </c>
      <c r="R1103" t="s">
        <v>49</v>
      </c>
      <c r="S1103">
        <v>2</v>
      </c>
      <c r="T1103">
        <v>2</v>
      </c>
      <c r="U1103">
        <v>17</v>
      </c>
      <c r="V1103">
        <v>54</v>
      </c>
      <c r="W1103" s="2">
        <v>0.55000000000000004</v>
      </c>
      <c r="X1103" s="2">
        <v>17</v>
      </c>
      <c r="Y1103">
        <v>8</v>
      </c>
      <c r="Z1103">
        <v>7</v>
      </c>
      <c r="AA1103">
        <v>1.4</v>
      </c>
      <c r="AC1103" s="22">
        <v>1730</v>
      </c>
      <c r="AD1103" s="23">
        <v>5</v>
      </c>
      <c r="AE1103" s="23">
        <v>18</v>
      </c>
      <c r="AF1103" s="22">
        <v>45</v>
      </c>
      <c r="AG1103" s="22">
        <v>62</v>
      </c>
      <c r="AH1103" s="22">
        <v>10</v>
      </c>
      <c r="AI1103" s="22">
        <v>1</v>
      </c>
      <c r="AJ1103" s="22">
        <v>66</v>
      </c>
      <c r="AK1103" s="24">
        <v>8</v>
      </c>
      <c r="AL1103" s="24" t="e">
        <f>Tabla_Estadisticas[[#This Row],[E1_Pts_Saque]]+Tabla_Estadisticas[[#This Row],[E1_Error_Saque]]/Tabla_Estadisticas[[#This Row],[E1_Total_Saques]]</f>
        <v>#DIV/0!</v>
      </c>
      <c r="AM1103" s="24" t="e">
        <f>Tabla_Estadisticas[[#This Row],[E1_Pts_Contraataque]]/Tabla_Estadisticas[[#This Row],[E1_Total_Saques]]</f>
        <v>#DIV/0!</v>
      </c>
      <c r="AN1103" s="22">
        <v>56</v>
      </c>
      <c r="AO1103" s="22">
        <v>74</v>
      </c>
      <c r="AP1103" s="22">
        <v>8</v>
      </c>
      <c r="AQ1103" s="22">
        <v>1.67</v>
      </c>
      <c r="AR1103" s="22">
        <v>52</v>
      </c>
      <c r="AS1103" s="25">
        <v>3</v>
      </c>
      <c r="AT1103" s="24" t="e">
        <f>Tabla_Estadisticas[[#This Row],[E2_Pts_Saque]]+Tabla_Estadisticas[[#This Row],[E2_Error_Saque]]/Tabla_Estadisticas[[#This Row],[E2_Total_Saques]]</f>
        <v>#DIV/0!</v>
      </c>
      <c r="AU1103" s="24" t="e">
        <f>Tabla_Estadisticas[[#This Row],[E2_Pts_Contraataque]]/Tabla_Estadisticas[[#This Row],[E2_Pts_Totales]]</f>
        <v>#DIV/0!</v>
      </c>
      <c r="AW1103" s="30">
        <v>1731</v>
      </c>
      <c r="AX1103" s="31">
        <v>42022</v>
      </c>
      <c r="AY1103" s="30">
        <f>_xlfn.XLOOKUP(Auxiliar!A1732,Equipos!$B$2:$B$24,Equipos!$A$2:$A$24,"error",0)</f>
        <v>7</v>
      </c>
      <c r="AZ1103" s="30">
        <f>_xlfn.XLOOKUP(Auxiliar!B1732,Equipos!$B$2:$B$24,Equipos!$A$2:$A$24,"error",0)</f>
        <v>21</v>
      </c>
      <c r="BA1103" s="30">
        <v>0</v>
      </c>
      <c r="BB1103" s="30">
        <v>3</v>
      </c>
    </row>
    <row r="1104" spans="1:54" x14ac:dyDescent="0.25">
      <c r="A1104" t="s">
        <v>54</v>
      </c>
      <c r="B1104" t="s">
        <v>190</v>
      </c>
      <c r="L1104" t="s">
        <v>49</v>
      </c>
      <c r="M1104" t="s">
        <v>45</v>
      </c>
      <c r="N1104" t="s">
        <v>75</v>
      </c>
      <c r="O1104" s="2">
        <v>0.33</v>
      </c>
      <c r="P1104" s="2">
        <v>9</v>
      </c>
      <c r="Q1104" t="s">
        <v>49</v>
      </c>
      <c r="R1104" t="s">
        <v>50</v>
      </c>
      <c r="S1104">
        <v>1.75</v>
      </c>
      <c r="T1104">
        <v>6</v>
      </c>
      <c r="U1104">
        <v>10</v>
      </c>
      <c r="V1104">
        <v>37</v>
      </c>
      <c r="W1104" s="2">
        <v>0.48</v>
      </c>
      <c r="X1104" s="2">
        <v>23</v>
      </c>
      <c r="Y1104">
        <v>3</v>
      </c>
      <c r="Z1104">
        <v>11</v>
      </c>
      <c r="AA1104">
        <v>2.75</v>
      </c>
      <c r="AC1104" s="26">
        <v>1731</v>
      </c>
      <c r="AD1104" s="27">
        <v>7</v>
      </c>
      <c r="AE1104" s="27">
        <v>21</v>
      </c>
      <c r="AF1104" s="26">
        <v>40</v>
      </c>
      <c r="AG1104" s="26">
        <v>58</v>
      </c>
      <c r="AH1104" s="26">
        <v>6</v>
      </c>
      <c r="AI1104" s="26">
        <v>0.67</v>
      </c>
      <c r="AJ1104" s="26">
        <v>58</v>
      </c>
      <c r="AK1104" s="28">
        <v>3</v>
      </c>
      <c r="AL1104" s="28" t="e">
        <f>Tabla_Estadisticas[[#This Row],[E1_Pts_Saque]]+Tabla_Estadisticas[[#This Row],[E1_Error_Saque]]/Tabla_Estadisticas[[#This Row],[E1_Total_Saques]]</f>
        <v>#DIV/0!</v>
      </c>
      <c r="AM1104" s="28" t="e">
        <f>Tabla_Estadisticas[[#This Row],[E1_Pts_Contraataque]]/Tabla_Estadisticas[[#This Row],[E1_Total_Saques]]</f>
        <v>#DIV/0!</v>
      </c>
      <c r="AN1104" s="26">
        <v>53</v>
      </c>
      <c r="AO1104" s="26">
        <v>74</v>
      </c>
      <c r="AP1104" s="26">
        <v>16</v>
      </c>
      <c r="AQ1104" s="26">
        <v>0.33</v>
      </c>
      <c r="AR1104" s="26">
        <v>52</v>
      </c>
      <c r="AS1104" s="29">
        <v>5</v>
      </c>
      <c r="AT1104" s="28" t="e">
        <f>Tabla_Estadisticas[[#This Row],[E2_Pts_Saque]]+Tabla_Estadisticas[[#This Row],[E2_Error_Saque]]/Tabla_Estadisticas[[#This Row],[E2_Total_Saques]]</f>
        <v>#DIV/0!</v>
      </c>
      <c r="AU1104" s="28" t="e">
        <f>Tabla_Estadisticas[[#This Row],[E2_Pts_Contraataque]]/Tabla_Estadisticas[[#This Row],[E2_Pts_Totales]]</f>
        <v>#DIV/0!</v>
      </c>
      <c r="AW1104" s="22">
        <v>1732</v>
      </c>
      <c r="AX1104" s="32">
        <v>42027</v>
      </c>
      <c r="AY1104" s="22">
        <f>_xlfn.XLOOKUP(Auxiliar!A1733,Equipos!$B$2:$B$24,Equipos!$A$2:$A$24,"error",0)</f>
        <v>21</v>
      </c>
      <c r="AZ1104" s="22">
        <f>_xlfn.XLOOKUP(Auxiliar!B1733,Equipos!$B$2:$B$24,Equipos!$A$2:$A$24,"error",0)</f>
        <v>17</v>
      </c>
      <c r="BA1104" s="22">
        <v>3</v>
      </c>
      <c r="BB1104" s="22">
        <v>2</v>
      </c>
    </row>
    <row r="1105" spans="1:54" x14ac:dyDescent="0.25">
      <c r="A1105" t="s">
        <v>101</v>
      </c>
      <c r="B1105" t="s">
        <v>190</v>
      </c>
      <c r="L1105" t="s">
        <v>77</v>
      </c>
      <c r="M1105" t="s">
        <v>69</v>
      </c>
      <c r="N1105" t="s">
        <v>102</v>
      </c>
      <c r="O1105" s="2">
        <v>0.53</v>
      </c>
      <c r="P1105" s="2">
        <v>13</v>
      </c>
      <c r="Q1105" t="s">
        <v>68</v>
      </c>
      <c r="R1105" t="s">
        <v>69</v>
      </c>
      <c r="S1105">
        <v>3</v>
      </c>
      <c r="T1105">
        <v>4</v>
      </c>
      <c r="U1105">
        <v>18</v>
      </c>
      <c r="V1105">
        <v>30</v>
      </c>
      <c r="W1105" s="2">
        <v>0.48</v>
      </c>
      <c r="X1105" s="2">
        <v>16</v>
      </c>
      <c r="Y1105">
        <v>7</v>
      </c>
      <c r="Z1105">
        <v>5</v>
      </c>
      <c r="AA1105">
        <v>1.67</v>
      </c>
      <c r="AC1105" s="22">
        <v>1732</v>
      </c>
      <c r="AD1105" s="23">
        <v>21</v>
      </c>
      <c r="AE1105" s="23">
        <v>17</v>
      </c>
      <c r="AF1105" s="22">
        <v>78</v>
      </c>
      <c r="AG1105" s="22">
        <v>112</v>
      </c>
      <c r="AH1105" s="22">
        <v>19</v>
      </c>
      <c r="AI1105" s="22">
        <v>0.4</v>
      </c>
      <c r="AJ1105" s="22">
        <v>83</v>
      </c>
      <c r="AK1105" s="24">
        <v>4</v>
      </c>
      <c r="AL1105" s="24" t="e">
        <f>Tabla_Estadisticas[[#This Row],[E1_Pts_Saque]]+Tabla_Estadisticas[[#This Row],[E1_Error_Saque]]/Tabla_Estadisticas[[#This Row],[E1_Total_Saques]]</f>
        <v>#DIV/0!</v>
      </c>
      <c r="AM1105" s="24" t="e">
        <f>Tabla_Estadisticas[[#This Row],[E1_Pts_Contraataque]]/Tabla_Estadisticas[[#This Row],[E1_Total_Saques]]</f>
        <v>#DIV/0!</v>
      </c>
      <c r="AN1105" s="22">
        <v>74</v>
      </c>
      <c r="AO1105" s="22">
        <v>105</v>
      </c>
      <c r="AP1105" s="22">
        <v>20</v>
      </c>
      <c r="AQ1105" s="22">
        <v>0.8</v>
      </c>
      <c r="AR1105" s="22">
        <v>92</v>
      </c>
      <c r="AS1105" s="25">
        <v>2</v>
      </c>
      <c r="AT1105" s="24" t="e">
        <f>Tabla_Estadisticas[[#This Row],[E2_Pts_Saque]]+Tabla_Estadisticas[[#This Row],[E2_Error_Saque]]/Tabla_Estadisticas[[#This Row],[E2_Total_Saques]]</f>
        <v>#DIV/0!</v>
      </c>
      <c r="AU1105" s="24" t="e">
        <f>Tabla_Estadisticas[[#This Row],[E2_Pts_Contraataque]]/Tabla_Estadisticas[[#This Row],[E2_Pts_Totales]]</f>
        <v>#DIV/0!</v>
      </c>
      <c r="AW1105" s="30">
        <v>1733</v>
      </c>
      <c r="AX1105" s="31">
        <v>42028</v>
      </c>
      <c r="AY1105" s="30">
        <f>_xlfn.XLOOKUP(Auxiliar!A1734,Equipos!$B$2:$B$24,Equipos!$A$2:$A$24,"error",0)</f>
        <v>7</v>
      </c>
      <c r="AZ1105" s="30">
        <f>_xlfn.XLOOKUP(Auxiliar!B1734,Equipos!$B$2:$B$24,Equipos!$A$2:$A$24,"error",0)</f>
        <v>5</v>
      </c>
      <c r="BA1105" s="30">
        <v>2</v>
      </c>
      <c r="BB1105" s="30">
        <v>3</v>
      </c>
    </row>
    <row r="1106" spans="1:54" x14ac:dyDescent="0.25">
      <c r="A1106" t="s">
        <v>41</v>
      </c>
      <c r="B1106" t="s">
        <v>54</v>
      </c>
      <c r="L1106" t="s">
        <v>58</v>
      </c>
      <c r="M1106" t="s">
        <v>69</v>
      </c>
      <c r="N1106" t="s">
        <v>114</v>
      </c>
      <c r="O1106" s="2">
        <v>0.47</v>
      </c>
      <c r="P1106" s="2">
        <v>6</v>
      </c>
      <c r="Q1106" t="s">
        <v>98</v>
      </c>
      <c r="R1106" t="s">
        <v>47</v>
      </c>
      <c r="S1106">
        <v>2</v>
      </c>
      <c r="T1106">
        <v>2</v>
      </c>
      <c r="U1106">
        <v>14</v>
      </c>
      <c r="V1106">
        <v>36</v>
      </c>
      <c r="W1106" s="2">
        <v>0.54</v>
      </c>
      <c r="X1106" s="2">
        <v>14</v>
      </c>
      <c r="Y1106">
        <v>7</v>
      </c>
      <c r="Z1106">
        <v>4</v>
      </c>
      <c r="AA1106">
        <v>1.33</v>
      </c>
      <c r="AC1106" s="26">
        <v>1733</v>
      </c>
      <c r="AD1106" s="27">
        <v>7</v>
      </c>
      <c r="AE1106" s="27">
        <v>5</v>
      </c>
      <c r="AF1106" s="26">
        <v>69</v>
      </c>
      <c r="AG1106" s="26">
        <v>96</v>
      </c>
      <c r="AH1106" s="26">
        <v>18</v>
      </c>
      <c r="AI1106" s="26">
        <v>1.4</v>
      </c>
      <c r="AJ1106" s="26">
        <v>97</v>
      </c>
      <c r="AK1106" s="28">
        <v>13</v>
      </c>
      <c r="AL1106" s="28" t="e">
        <f>Tabla_Estadisticas[[#This Row],[E1_Pts_Saque]]+Tabla_Estadisticas[[#This Row],[E1_Error_Saque]]/Tabla_Estadisticas[[#This Row],[E1_Total_Saques]]</f>
        <v>#DIV/0!</v>
      </c>
      <c r="AM1106" s="28" t="e">
        <f>Tabla_Estadisticas[[#This Row],[E1_Pts_Contraataque]]/Tabla_Estadisticas[[#This Row],[E1_Total_Saques]]</f>
        <v>#DIV/0!</v>
      </c>
      <c r="AN1106" s="26">
        <v>82</v>
      </c>
      <c r="AO1106" s="26">
        <v>113</v>
      </c>
      <c r="AP1106" s="26">
        <v>16</v>
      </c>
      <c r="AQ1106" s="26">
        <v>1.2</v>
      </c>
      <c r="AR1106" s="26">
        <v>78</v>
      </c>
      <c r="AS1106" s="29">
        <v>9</v>
      </c>
      <c r="AT1106" s="28" t="e">
        <f>Tabla_Estadisticas[[#This Row],[E2_Pts_Saque]]+Tabla_Estadisticas[[#This Row],[E2_Error_Saque]]/Tabla_Estadisticas[[#This Row],[E2_Total_Saques]]</f>
        <v>#DIV/0!</v>
      </c>
      <c r="AU1106" s="28" t="e">
        <f>Tabla_Estadisticas[[#This Row],[E2_Pts_Contraataque]]/Tabla_Estadisticas[[#This Row],[E2_Pts_Totales]]</f>
        <v>#DIV/0!</v>
      </c>
      <c r="AW1106" s="22">
        <v>1734</v>
      </c>
      <c r="AX1106" s="32">
        <v>42028</v>
      </c>
      <c r="AY1106" s="22">
        <f>_xlfn.XLOOKUP(Auxiliar!A1735,Equipos!$B$2:$B$24,Equipos!$A$2:$A$24,"error",0)</f>
        <v>18</v>
      </c>
      <c r="AZ1106" s="22">
        <f>_xlfn.XLOOKUP(Auxiliar!B1735,Equipos!$B$2:$B$24,Equipos!$A$2:$A$24,"error",0)</f>
        <v>12</v>
      </c>
      <c r="BA1106" s="22">
        <v>3</v>
      </c>
      <c r="BB1106" s="22">
        <v>1</v>
      </c>
    </row>
    <row r="1107" spans="1:54" x14ac:dyDescent="0.25">
      <c r="A1107" t="s">
        <v>216</v>
      </c>
      <c r="B1107" t="s">
        <v>53</v>
      </c>
      <c r="L1107" t="s">
        <v>98</v>
      </c>
      <c r="M1107" t="s">
        <v>126</v>
      </c>
      <c r="N1107" t="s">
        <v>104</v>
      </c>
      <c r="O1107" s="2">
        <v>0.52</v>
      </c>
      <c r="P1107" s="2">
        <v>16</v>
      </c>
      <c r="Q1107" t="s">
        <v>50</v>
      </c>
      <c r="R1107" t="s">
        <v>50</v>
      </c>
      <c r="S1107">
        <v>2.33</v>
      </c>
      <c r="T1107">
        <v>2</v>
      </c>
      <c r="U1107">
        <v>15</v>
      </c>
      <c r="V1107">
        <v>21</v>
      </c>
      <c r="W1107" s="2">
        <v>0.5</v>
      </c>
      <c r="X1107" s="2">
        <v>6</v>
      </c>
      <c r="Y1107">
        <v>7</v>
      </c>
      <c r="Z1107">
        <v>13</v>
      </c>
      <c r="AA1107">
        <v>4.33</v>
      </c>
      <c r="AC1107" s="22">
        <v>1734</v>
      </c>
      <c r="AD1107" s="23">
        <v>18</v>
      </c>
      <c r="AE1107" s="23">
        <v>12</v>
      </c>
      <c r="AF1107" s="22">
        <v>60</v>
      </c>
      <c r="AG1107" s="22">
        <v>87</v>
      </c>
      <c r="AH1107" s="22">
        <v>14</v>
      </c>
      <c r="AI1107" s="22">
        <v>0.75</v>
      </c>
      <c r="AJ1107" s="22">
        <v>60</v>
      </c>
      <c r="AK1107" s="24">
        <v>9</v>
      </c>
      <c r="AL1107" s="24" t="e">
        <f>Tabla_Estadisticas[[#This Row],[E1_Pts_Saque]]+Tabla_Estadisticas[[#This Row],[E1_Error_Saque]]/Tabla_Estadisticas[[#This Row],[E1_Total_Saques]]</f>
        <v>#DIV/0!</v>
      </c>
      <c r="AM1107" s="24" t="e">
        <f>Tabla_Estadisticas[[#This Row],[E1_Pts_Contraataque]]/Tabla_Estadisticas[[#This Row],[E1_Total_Saques]]</f>
        <v>#DIV/0!</v>
      </c>
      <c r="AN1107" s="22">
        <v>51</v>
      </c>
      <c r="AO1107" s="22">
        <v>76</v>
      </c>
      <c r="AP1107" s="22">
        <v>16</v>
      </c>
      <c r="AQ1107" s="22">
        <v>1.5</v>
      </c>
      <c r="AR1107" s="22">
        <v>73</v>
      </c>
      <c r="AS1107" s="25">
        <v>6</v>
      </c>
      <c r="AT1107" s="24" t="e">
        <f>Tabla_Estadisticas[[#This Row],[E2_Pts_Saque]]+Tabla_Estadisticas[[#This Row],[E2_Error_Saque]]/Tabla_Estadisticas[[#This Row],[E2_Total_Saques]]</f>
        <v>#DIV/0!</v>
      </c>
      <c r="AU1107" s="24" t="e">
        <f>Tabla_Estadisticas[[#This Row],[E2_Pts_Contraataque]]/Tabla_Estadisticas[[#This Row],[E2_Pts_Totales]]</f>
        <v>#DIV/0!</v>
      </c>
      <c r="AW1107" s="30">
        <v>1735</v>
      </c>
      <c r="AX1107" s="31">
        <v>42028</v>
      </c>
      <c r="AY1107" s="30">
        <f>_xlfn.XLOOKUP(Auxiliar!A1736,Equipos!$B$2:$B$24,Equipos!$A$2:$A$24,"error",0)</f>
        <v>20</v>
      </c>
      <c r="AZ1107" s="30">
        <f>_xlfn.XLOOKUP(Auxiliar!B1736,Equipos!$B$2:$B$24,Equipos!$A$2:$A$24,"error",0)</f>
        <v>13</v>
      </c>
      <c r="BA1107" s="30">
        <v>0</v>
      </c>
      <c r="BB1107" s="30">
        <v>3</v>
      </c>
    </row>
    <row r="1108" spans="1:54" x14ac:dyDescent="0.25">
      <c r="A1108" t="s">
        <v>63</v>
      </c>
      <c r="B1108" t="s">
        <v>81</v>
      </c>
      <c r="L1108" t="s">
        <v>50</v>
      </c>
      <c r="M1108" t="s">
        <v>79</v>
      </c>
      <c r="N1108" t="s">
        <v>99</v>
      </c>
      <c r="O1108" s="2">
        <v>0.56000000000000005</v>
      </c>
      <c r="P1108" s="2">
        <v>29</v>
      </c>
      <c r="Q1108" t="s">
        <v>84</v>
      </c>
      <c r="R1108" t="s">
        <v>49</v>
      </c>
      <c r="S1108">
        <v>2.5</v>
      </c>
      <c r="T1108">
        <v>6</v>
      </c>
      <c r="U1108">
        <v>13</v>
      </c>
      <c r="V1108">
        <v>33</v>
      </c>
      <c r="W1108" s="2">
        <v>0.45</v>
      </c>
      <c r="X1108" s="2">
        <v>19</v>
      </c>
      <c r="Y1108">
        <v>7</v>
      </c>
      <c r="Z1108">
        <v>12</v>
      </c>
      <c r="AA1108">
        <v>3</v>
      </c>
      <c r="AC1108" s="26">
        <v>1735</v>
      </c>
      <c r="AD1108" s="27">
        <v>20</v>
      </c>
      <c r="AE1108" s="27">
        <v>13</v>
      </c>
      <c r="AF1108" s="26">
        <v>43</v>
      </c>
      <c r="AG1108" s="26">
        <v>68</v>
      </c>
      <c r="AH1108" s="26">
        <v>16</v>
      </c>
      <c r="AI1108" s="26">
        <v>1.33</v>
      </c>
      <c r="AJ1108" s="26">
        <v>65</v>
      </c>
      <c r="AK1108" s="28">
        <v>15</v>
      </c>
      <c r="AL1108" s="28" t="e">
        <f>Tabla_Estadisticas[[#This Row],[E1_Pts_Saque]]+Tabla_Estadisticas[[#This Row],[E1_Error_Saque]]/Tabla_Estadisticas[[#This Row],[E1_Total_Saques]]</f>
        <v>#DIV/0!</v>
      </c>
      <c r="AM1108" s="28" t="e">
        <f>Tabla_Estadisticas[[#This Row],[E1_Pts_Contraataque]]/Tabla_Estadisticas[[#This Row],[E1_Total_Saques]]</f>
        <v>#DIV/0!</v>
      </c>
      <c r="AN1108" s="26">
        <v>53</v>
      </c>
      <c r="AO1108" s="26">
        <v>78</v>
      </c>
      <c r="AP1108" s="26">
        <v>13</v>
      </c>
      <c r="AQ1108" s="26">
        <v>2.67</v>
      </c>
      <c r="AR1108" s="26">
        <v>52</v>
      </c>
      <c r="AS1108" s="29">
        <v>8</v>
      </c>
      <c r="AT1108" s="28" t="e">
        <f>Tabla_Estadisticas[[#This Row],[E2_Pts_Saque]]+Tabla_Estadisticas[[#This Row],[E2_Error_Saque]]/Tabla_Estadisticas[[#This Row],[E2_Total_Saques]]</f>
        <v>#DIV/0!</v>
      </c>
      <c r="AU1108" s="28" t="e">
        <f>Tabla_Estadisticas[[#This Row],[E2_Pts_Contraataque]]/Tabla_Estadisticas[[#This Row],[E2_Pts_Totales]]</f>
        <v>#DIV/0!</v>
      </c>
      <c r="AW1108" s="22">
        <v>1736</v>
      </c>
      <c r="AX1108" s="32">
        <v>42028</v>
      </c>
      <c r="AY1108" s="22">
        <f>_xlfn.XLOOKUP(Auxiliar!A1737,Equipos!$B$2:$B$24,Equipos!$A$2:$A$24,"error",0)</f>
        <v>8</v>
      </c>
      <c r="AZ1108" s="22">
        <f>_xlfn.XLOOKUP(Auxiliar!B1737,Equipos!$B$2:$B$24,Equipos!$A$2:$A$24,"error",0)</f>
        <v>14</v>
      </c>
      <c r="BA1108" s="22">
        <v>3</v>
      </c>
      <c r="BB1108" s="22">
        <v>2</v>
      </c>
    </row>
    <row r="1109" spans="1:54" x14ac:dyDescent="0.25">
      <c r="A1109" t="s">
        <v>208</v>
      </c>
      <c r="B1109" t="s">
        <v>82</v>
      </c>
      <c r="L1109" t="s">
        <v>58</v>
      </c>
      <c r="M1109" t="s">
        <v>66</v>
      </c>
      <c r="N1109" t="s">
        <v>127</v>
      </c>
      <c r="O1109" s="2">
        <v>0.43</v>
      </c>
      <c r="P1109" s="2">
        <v>19</v>
      </c>
      <c r="Q1109" t="s">
        <v>84</v>
      </c>
      <c r="R1109" t="s">
        <v>84</v>
      </c>
      <c r="S1109">
        <v>2.4</v>
      </c>
      <c r="T1109">
        <v>8</v>
      </c>
      <c r="U1109">
        <v>26</v>
      </c>
      <c r="V1109">
        <v>41</v>
      </c>
      <c r="W1109" s="2">
        <v>0.47</v>
      </c>
      <c r="X1109" s="2">
        <v>21</v>
      </c>
      <c r="Y1109">
        <v>6</v>
      </c>
      <c r="Z1109">
        <v>10</v>
      </c>
      <c r="AA1109">
        <v>2</v>
      </c>
      <c r="AC1109" s="22">
        <v>1736</v>
      </c>
      <c r="AD1109" s="23">
        <v>8</v>
      </c>
      <c r="AE1109" s="23">
        <v>14</v>
      </c>
      <c r="AF1109" s="22">
        <v>80</v>
      </c>
      <c r="AG1109" s="22">
        <v>108</v>
      </c>
      <c r="AH1109" s="22">
        <v>15</v>
      </c>
      <c r="AI1109" s="22">
        <v>0.8</v>
      </c>
      <c r="AJ1109" s="22">
        <v>81</v>
      </c>
      <c r="AK1109" s="24">
        <v>9</v>
      </c>
      <c r="AL1109" s="24" t="e">
        <f>Tabla_Estadisticas[[#This Row],[E1_Pts_Saque]]+Tabla_Estadisticas[[#This Row],[E1_Error_Saque]]/Tabla_Estadisticas[[#This Row],[E1_Total_Saques]]</f>
        <v>#DIV/0!</v>
      </c>
      <c r="AM1109" s="24" t="e">
        <f>Tabla_Estadisticas[[#This Row],[E1_Pts_Contraataque]]/Tabla_Estadisticas[[#This Row],[E1_Total_Saques]]</f>
        <v>#DIV/0!</v>
      </c>
      <c r="AN1109" s="22">
        <v>79</v>
      </c>
      <c r="AO1109" s="22">
        <v>100</v>
      </c>
      <c r="AP1109" s="22">
        <v>19</v>
      </c>
      <c r="AQ1109" s="22">
        <v>0.4</v>
      </c>
      <c r="AR1109" s="22">
        <v>93</v>
      </c>
      <c r="AS1109" s="25">
        <v>4</v>
      </c>
      <c r="AT1109" s="24" t="e">
        <f>Tabla_Estadisticas[[#This Row],[E2_Pts_Saque]]+Tabla_Estadisticas[[#This Row],[E2_Error_Saque]]/Tabla_Estadisticas[[#This Row],[E2_Total_Saques]]</f>
        <v>#DIV/0!</v>
      </c>
      <c r="AU1109" s="24" t="e">
        <f>Tabla_Estadisticas[[#This Row],[E2_Pts_Contraataque]]/Tabla_Estadisticas[[#This Row],[E2_Pts_Totales]]</f>
        <v>#DIV/0!</v>
      </c>
      <c r="AW1109" s="30">
        <v>1737</v>
      </c>
      <c r="AX1109" s="31">
        <v>42029</v>
      </c>
      <c r="AY1109" s="30">
        <f>_xlfn.XLOOKUP(Auxiliar!A1738,Equipos!$B$2:$B$24,Equipos!$A$2:$A$24,"error",0)</f>
        <v>2</v>
      </c>
      <c r="AZ1109" s="30">
        <f>_xlfn.XLOOKUP(Auxiliar!B1738,Equipos!$B$2:$B$24,Equipos!$A$2:$A$24,"error",0)</f>
        <v>16</v>
      </c>
      <c r="BA1109" s="30">
        <v>3</v>
      </c>
      <c r="BB1109" s="30">
        <v>0</v>
      </c>
    </row>
    <row r="1110" spans="1:54" x14ac:dyDescent="0.25">
      <c r="A1110" t="s">
        <v>177</v>
      </c>
      <c r="B1110" t="s">
        <v>92</v>
      </c>
      <c r="L1110" t="s">
        <v>49</v>
      </c>
      <c r="M1110" t="s">
        <v>114</v>
      </c>
      <c r="N1110" t="s">
        <v>116</v>
      </c>
      <c r="O1110" s="2">
        <v>0.52</v>
      </c>
      <c r="P1110" s="2">
        <v>19</v>
      </c>
      <c r="Q1110" t="s">
        <v>84</v>
      </c>
      <c r="R1110" t="s">
        <v>117</v>
      </c>
      <c r="S1110">
        <v>2.6</v>
      </c>
      <c r="T1110">
        <v>5</v>
      </c>
      <c r="U1110">
        <v>26</v>
      </c>
      <c r="V1110">
        <v>36</v>
      </c>
      <c r="W1110" s="2">
        <v>0.4</v>
      </c>
      <c r="X1110" s="2">
        <v>12</v>
      </c>
      <c r="Y1110">
        <v>4</v>
      </c>
      <c r="Z1110">
        <v>8</v>
      </c>
      <c r="AA1110">
        <v>1.6</v>
      </c>
      <c r="AC1110" s="26">
        <v>1737</v>
      </c>
      <c r="AD1110" s="27">
        <v>2</v>
      </c>
      <c r="AE1110" s="27">
        <v>16</v>
      </c>
      <c r="AF1110" s="26">
        <v>56</v>
      </c>
      <c r="AG1110" s="26">
        <v>74</v>
      </c>
      <c r="AH1110" s="26">
        <v>8</v>
      </c>
      <c r="AI1110" s="26">
        <v>0.67</v>
      </c>
      <c r="AJ1110" s="26">
        <v>44</v>
      </c>
      <c r="AK1110" s="28">
        <v>3</v>
      </c>
      <c r="AL1110" s="28" t="e">
        <f>Tabla_Estadisticas[[#This Row],[E1_Pts_Saque]]+Tabla_Estadisticas[[#This Row],[E1_Error_Saque]]/Tabla_Estadisticas[[#This Row],[E1_Total_Saques]]</f>
        <v>#DIV/0!</v>
      </c>
      <c r="AM1110" s="28" t="e">
        <f>Tabla_Estadisticas[[#This Row],[E1_Pts_Contraataque]]/Tabla_Estadisticas[[#This Row],[E1_Total_Saques]]</f>
        <v>#DIV/0!</v>
      </c>
      <c r="AN1110" s="26">
        <v>41</v>
      </c>
      <c r="AO1110" s="26">
        <v>58</v>
      </c>
      <c r="AP1110" s="26">
        <v>14</v>
      </c>
      <c r="AQ1110" s="26">
        <v>1</v>
      </c>
      <c r="AR1110" s="26">
        <v>66</v>
      </c>
      <c r="AS1110" s="29">
        <v>5</v>
      </c>
      <c r="AT1110" s="28" t="e">
        <f>Tabla_Estadisticas[[#This Row],[E2_Pts_Saque]]+Tabla_Estadisticas[[#This Row],[E2_Error_Saque]]/Tabla_Estadisticas[[#This Row],[E2_Total_Saques]]</f>
        <v>#DIV/0!</v>
      </c>
      <c r="AU1110" s="28" t="e">
        <f>Tabla_Estadisticas[[#This Row],[E2_Pts_Contraataque]]/Tabla_Estadisticas[[#This Row],[E2_Pts_Totales]]</f>
        <v>#DIV/0!</v>
      </c>
      <c r="AW1110" s="22">
        <v>1738</v>
      </c>
      <c r="AX1110" s="32">
        <v>42028</v>
      </c>
      <c r="AY1110" s="22">
        <f>_xlfn.XLOOKUP(Auxiliar!A1739,Equipos!$B$2:$B$24,Equipos!$A$2:$A$24,"error",0)</f>
        <v>1</v>
      </c>
      <c r="AZ1110" s="22">
        <f>_xlfn.XLOOKUP(Auxiliar!B1739,Equipos!$B$2:$B$24,Equipos!$A$2:$A$24,"error",0)</f>
        <v>15</v>
      </c>
      <c r="BA1110" s="22">
        <v>3</v>
      </c>
      <c r="BB1110" s="22">
        <v>1</v>
      </c>
    </row>
    <row r="1111" spans="1:54" x14ac:dyDescent="0.25">
      <c r="A1111" t="s">
        <v>42</v>
      </c>
      <c r="B1111" t="s">
        <v>72</v>
      </c>
      <c r="L1111" t="s">
        <v>77</v>
      </c>
      <c r="M1111" t="s">
        <v>107</v>
      </c>
      <c r="N1111" t="s">
        <v>132</v>
      </c>
      <c r="O1111" s="2">
        <v>0.38</v>
      </c>
      <c r="P1111" s="2">
        <v>13</v>
      </c>
      <c r="Q1111" t="s">
        <v>49</v>
      </c>
      <c r="R1111" t="s">
        <v>49</v>
      </c>
      <c r="S1111">
        <v>2.5</v>
      </c>
      <c r="T1111">
        <v>4</v>
      </c>
      <c r="U1111">
        <v>19</v>
      </c>
      <c r="V1111">
        <v>39</v>
      </c>
      <c r="W1111" s="2">
        <v>0.48</v>
      </c>
      <c r="X1111" s="2">
        <v>20</v>
      </c>
      <c r="Y1111">
        <v>6</v>
      </c>
      <c r="Z1111">
        <v>7</v>
      </c>
      <c r="AA1111">
        <v>1.75</v>
      </c>
      <c r="AC1111" s="22">
        <v>1738</v>
      </c>
      <c r="AD1111" s="23">
        <v>1</v>
      </c>
      <c r="AE1111" s="23">
        <v>15</v>
      </c>
      <c r="AF1111" s="22">
        <v>68</v>
      </c>
      <c r="AG1111" s="22">
        <v>94</v>
      </c>
      <c r="AH1111" s="22">
        <v>14</v>
      </c>
      <c r="AI1111" s="22">
        <v>1.5</v>
      </c>
      <c r="AJ1111" s="22">
        <v>72</v>
      </c>
      <c r="AK1111" s="24">
        <v>4</v>
      </c>
      <c r="AL1111" s="24" t="e">
        <f>Tabla_Estadisticas[[#This Row],[E1_Pts_Saque]]+Tabla_Estadisticas[[#This Row],[E1_Error_Saque]]/Tabla_Estadisticas[[#This Row],[E1_Total_Saques]]</f>
        <v>#DIV/0!</v>
      </c>
      <c r="AM1111" s="24" t="e">
        <f>Tabla_Estadisticas[[#This Row],[E1_Pts_Contraataque]]/Tabla_Estadisticas[[#This Row],[E1_Total_Saques]]</f>
        <v>#DIV/0!</v>
      </c>
      <c r="AN1111" s="22">
        <v>65</v>
      </c>
      <c r="AO1111" s="22">
        <v>88</v>
      </c>
      <c r="AP1111" s="22">
        <v>16</v>
      </c>
      <c r="AQ1111" s="22">
        <v>0.75</v>
      </c>
      <c r="AR1111" s="22">
        <v>80</v>
      </c>
      <c r="AS1111" s="25">
        <v>12</v>
      </c>
      <c r="AT1111" s="24" t="e">
        <f>Tabla_Estadisticas[[#This Row],[E2_Pts_Saque]]+Tabla_Estadisticas[[#This Row],[E2_Error_Saque]]/Tabla_Estadisticas[[#This Row],[E2_Total_Saques]]</f>
        <v>#DIV/0!</v>
      </c>
      <c r="AU1111" s="24" t="e">
        <f>Tabla_Estadisticas[[#This Row],[E2_Pts_Contraataque]]/Tabla_Estadisticas[[#This Row],[E2_Pts_Totales]]</f>
        <v>#DIV/0!</v>
      </c>
      <c r="AW1111" s="30">
        <v>1739</v>
      </c>
      <c r="AX1111" s="31">
        <v>42037</v>
      </c>
      <c r="AY1111" s="30">
        <f>_xlfn.XLOOKUP(Auxiliar!A1740,Equipos!$B$2:$B$24,Equipos!$A$2:$A$24,"error",0)</f>
        <v>17</v>
      </c>
      <c r="AZ1111" s="30">
        <f>_xlfn.XLOOKUP(Auxiliar!B1740,Equipos!$B$2:$B$24,Equipos!$A$2:$A$24,"error",0)</f>
        <v>1</v>
      </c>
      <c r="BA1111" s="30">
        <v>3</v>
      </c>
      <c r="BB1111" s="30">
        <v>0</v>
      </c>
    </row>
    <row r="1112" spans="1:54" x14ac:dyDescent="0.25">
      <c r="A1112" t="s">
        <v>207</v>
      </c>
      <c r="B1112" t="s">
        <v>100</v>
      </c>
      <c r="L1112" t="s">
        <v>68</v>
      </c>
      <c r="M1112" t="s">
        <v>51</v>
      </c>
      <c r="N1112" t="s">
        <v>56</v>
      </c>
      <c r="O1112" s="2">
        <v>0.46</v>
      </c>
      <c r="P1112" s="2">
        <v>17</v>
      </c>
      <c r="Q1112" t="s">
        <v>50</v>
      </c>
      <c r="R1112" t="s">
        <v>47</v>
      </c>
      <c r="S1112">
        <v>2</v>
      </c>
      <c r="T1112">
        <v>6</v>
      </c>
      <c r="U1112">
        <v>14</v>
      </c>
      <c r="V1112">
        <v>30</v>
      </c>
      <c r="W1112" s="2">
        <v>0.56000000000000005</v>
      </c>
      <c r="X1112" s="2">
        <v>16</v>
      </c>
      <c r="Y1112">
        <v>8</v>
      </c>
      <c r="Z1112">
        <v>9</v>
      </c>
      <c r="AA1112">
        <v>3</v>
      </c>
      <c r="AC1112" s="26">
        <v>1739</v>
      </c>
      <c r="AD1112" s="27">
        <v>17</v>
      </c>
      <c r="AE1112" s="27">
        <v>1</v>
      </c>
      <c r="AF1112" s="26">
        <v>50</v>
      </c>
      <c r="AG1112" s="26">
        <v>74</v>
      </c>
      <c r="AH1112" s="26">
        <v>10</v>
      </c>
      <c r="AI1112" s="26">
        <v>1</v>
      </c>
      <c r="AJ1112" s="26">
        <v>46</v>
      </c>
      <c r="AK1112" s="28">
        <v>2</v>
      </c>
      <c r="AL1112" s="28" t="e">
        <f>Tabla_Estadisticas[[#This Row],[E1_Pts_Saque]]+Tabla_Estadisticas[[#This Row],[E1_Error_Saque]]/Tabla_Estadisticas[[#This Row],[E1_Total_Saques]]</f>
        <v>#DIV/0!</v>
      </c>
      <c r="AM1112" s="28" t="e">
        <f>Tabla_Estadisticas[[#This Row],[E1_Pts_Contraataque]]/Tabla_Estadisticas[[#This Row],[E1_Total_Saques]]</f>
        <v>#DIV/0!</v>
      </c>
      <c r="AN1112" s="26">
        <v>44</v>
      </c>
      <c r="AO1112" s="26">
        <v>60</v>
      </c>
      <c r="AP1112" s="26">
        <v>14</v>
      </c>
      <c r="AQ1112" s="26">
        <v>0</v>
      </c>
      <c r="AR1112" s="26">
        <v>64</v>
      </c>
      <c r="AS1112" s="29">
        <v>5</v>
      </c>
      <c r="AT1112" s="28" t="e">
        <f>Tabla_Estadisticas[[#This Row],[E2_Pts_Saque]]+Tabla_Estadisticas[[#This Row],[E2_Error_Saque]]/Tabla_Estadisticas[[#This Row],[E2_Total_Saques]]</f>
        <v>#DIV/0!</v>
      </c>
      <c r="AU1112" s="28" t="e">
        <f>Tabla_Estadisticas[[#This Row],[E2_Pts_Contraataque]]/Tabla_Estadisticas[[#This Row],[E2_Pts_Totales]]</f>
        <v>#DIV/0!</v>
      </c>
      <c r="AW1112" s="22">
        <v>1740</v>
      </c>
      <c r="AX1112" s="32">
        <v>42035</v>
      </c>
      <c r="AY1112" s="22">
        <f>_xlfn.XLOOKUP(Auxiliar!A1741,Equipos!$B$2:$B$24,Equipos!$A$2:$A$24,"error",0)</f>
        <v>16</v>
      </c>
      <c r="AZ1112" s="22">
        <f>_xlfn.XLOOKUP(Auxiliar!B1741,Equipos!$B$2:$B$24,Equipos!$A$2:$A$24,"error",0)</f>
        <v>15</v>
      </c>
      <c r="BA1112" s="22">
        <v>1</v>
      </c>
      <c r="BB1112" s="22">
        <v>3</v>
      </c>
    </row>
    <row r="1113" spans="1:54" x14ac:dyDescent="0.25">
      <c r="A1113" t="s">
        <v>207</v>
      </c>
      <c r="B1113" t="s">
        <v>101</v>
      </c>
      <c r="L1113" t="s">
        <v>50</v>
      </c>
      <c r="M1113" t="s">
        <v>79</v>
      </c>
      <c r="N1113" t="s">
        <v>153</v>
      </c>
      <c r="O1113" s="2">
        <v>0.65</v>
      </c>
      <c r="P1113" s="2">
        <v>31</v>
      </c>
      <c r="Q1113" t="s">
        <v>77</v>
      </c>
      <c r="R1113" t="s">
        <v>50</v>
      </c>
      <c r="S1113">
        <v>2.33</v>
      </c>
      <c r="T1113">
        <v>6</v>
      </c>
      <c r="U1113">
        <v>11</v>
      </c>
      <c r="V1113">
        <v>29</v>
      </c>
      <c r="W1113" s="2">
        <v>0.56000000000000005</v>
      </c>
      <c r="X1113" s="2">
        <v>15</v>
      </c>
      <c r="Y1113">
        <v>2</v>
      </c>
      <c r="Z1113">
        <v>13</v>
      </c>
      <c r="AA1113">
        <v>4.33</v>
      </c>
      <c r="AC1113" s="22">
        <v>1740</v>
      </c>
      <c r="AD1113" s="23">
        <v>16</v>
      </c>
      <c r="AE1113" s="23">
        <v>15</v>
      </c>
      <c r="AF1113" s="22">
        <v>63</v>
      </c>
      <c r="AG1113" s="22">
        <v>85</v>
      </c>
      <c r="AH1113" s="22">
        <v>21</v>
      </c>
      <c r="AI1113" s="22">
        <v>1</v>
      </c>
      <c r="AJ1113" s="22">
        <v>83</v>
      </c>
      <c r="AK1113" s="24">
        <v>10</v>
      </c>
      <c r="AL1113" s="24" t="e">
        <f>Tabla_Estadisticas[[#This Row],[E1_Pts_Saque]]+Tabla_Estadisticas[[#This Row],[E1_Error_Saque]]/Tabla_Estadisticas[[#This Row],[E1_Total_Saques]]</f>
        <v>#DIV/0!</v>
      </c>
      <c r="AM1113" s="24" t="e">
        <f>Tabla_Estadisticas[[#This Row],[E1_Pts_Contraataque]]/Tabla_Estadisticas[[#This Row],[E1_Total_Saques]]</f>
        <v>#DIV/0!</v>
      </c>
      <c r="AN1113" s="22">
        <v>67</v>
      </c>
      <c r="AO1113" s="22">
        <v>95</v>
      </c>
      <c r="AP1113" s="22">
        <v>12</v>
      </c>
      <c r="AQ1113" s="22">
        <v>1.5</v>
      </c>
      <c r="AR1113" s="22">
        <v>64</v>
      </c>
      <c r="AS1113" s="25">
        <v>9</v>
      </c>
      <c r="AT1113" s="24" t="e">
        <f>Tabla_Estadisticas[[#This Row],[E2_Pts_Saque]]+Tabla_Estadisticas[[#This Row],[E2_Error_Saque]]/Tabla_Estadisticas[[#This Row],[E2_Total_Saques]]</f>
        <v>#DIV/0!</v>
      </c>
      <c r="AU1113" s="24" t="e">
        <f>Tabla_Estadisticas[[#This Row],[E2_Pts_Contraataque]]/Tabla_Estadisticas[[#This Row],[E2_Pts_Totales]]</f>
        <v>#DIV/0!</v>
      </c>
      <c r="AW1113" s="30">
        <v>1741</v>
      </c>
      <c r="AX1113" s="31">
        <v>42035</v>
      </c>
      <c r="AY1113" s="30">
        <f>_xlfn.XLOOKUP(Auxiliar!A1742,Equipos!$B$2:$B$24,Equipos!$A$2:$A$24,"error",0)</f>
        <v>14</v>
      </c>
      <c r="AZ1113" s="30">
        <f>_xlfn.XLOOKUP(Auxiliar!B1742,Equipos!$B$2:$B$24,Equipos!$A$2:$A$24,"error",0)</f>
        <v>2</v>
      </c>
      <c r="BA1113" s="30">
        <v>3</v>
      </c>
      <c r="BB1113" s="30">
        <v>0</v>
      </c>
    </row>
    <row r="1114" spans="1:54" x14ac:dyDescent="0.25">
      <c r="A1114" t="s">
        <v>72</v>
      </c>
      <c r="B1114" t="s">
        <v>100</v>
      </c>
      <c r="L1114" t="s">
        <v>50</v>
      </c>
      <c r="M1114" t="s">
        <v>56</v>
      </c>
      <c r="N1114" t="s">
        <v>103</v>
      </c>
      <c r="O1114" s="2">
        <v>0.52</v>
      </c>
      <c r="P1114" s="2">
        <v>25</v>
      </c>
      <c r="Q1114" t="s">
        <v>47</v>
      </c>
      <c r="R1114" t="s">
        <v>69</v>
      </c>
      <c r="S1114">
        <v>2.25</v>
      </c>
      <c r="T1114">
        <v>6</v>
      </c>
      <c r="U1114">
        <v>26</v>
      </c>
      <c r="V1114">
        <v>26</v>
      </c>
      <c r="W1114" s="2">
        <v>0.38</v>
      </c>
      <c r="X1114" s="2">
        <v>11</v>
      </c>
      <c r="Y1114">
        <v>3</v>
      </c>
      <c r="Z1114">
        <v>11</v>
      </c>
      <c r="AA1114">
        <v>2.75</v>
      </c>
      <c r="AC1114" s="26">
        <v>1741</v>
      </c>
      <c r="AD1114" s="27">
        <v>14</v>
      </c>
      <c r="AE1114" s="27">
        <v>2</v>
      </c>
      <c r="AF1114" s="26">
        <v>58</v>
      </c>
      <c r="AG1114" s="26">
        <v>74</v>
      </c>
      <c r="AH1114" s="26">
        <v>8</v>
      </c>
      <c r="AI1114" s="26">
        <v>1.33</v>
      </c>
      <c r="AJ1114" s="26">
        <v>56</v>
      </c>
      <c r="AK1114" s="28">
        <v>9</v>
      </c>
      <c r="AL1114" s="28" t="e">
        <f>Tabla_Estadisticas[[#This Row],[E1_Pts_Saque]]+Tabla_Estadisticas[[#This Row],[E1_Error_Saque]]/Tabla_Estadisticas[[#This Row],[E1_Total_Saques]]</f>
        <v>#DIV/0!</v>
      </c>
      <c r="AM1114" s="28" t="e">
        <f>Tabla_Estadisticas[[#This Row],[E1_Pts_Contraataque]]/Tabla_Estadisticas[[#This Row],[E1_Total_Saques]]</f>
        <v>#DIV/0!</v>
      </c>
      <c r="AN1114" s="26">
        <v>50</v>
      </c>
      <c r="AO1114" s="26">
        <v>67</v>
      </c>
      <c r="AP1114" s="26">
        <v>11</v>
      </c>
      <c r="AQ1114" s="26">
        <v>1.33</v>
      </c>
      <c r="AR1114" s="26">
        <v>66</v>
      </c>
      <c r="AS1114" s="29">
        <v>10</v>
      </c>
      <c r="AT1114" s="28" t="e">
        <f>Tabla_Estadisticas[[#This Row],[E2_Pts_Saque]]+Tabla_Estadisticas[[#This Row],[E2_Error_Saque]]/Tabla_Estadisticas[[#This Row],[E2_Total_Saques]]</f>
        <v>#DIV/0!</v>
      </c>
      <c r="AU1114" s="28" t="e">
        <f>Tabla_Estadisticas[[#This Row],[E2_Pts_Contraataque]]/Tabla_Estadisticas[[#This Row],[E2_Pts_Totales]]</f>
        <v>#DIV/0!</v>
      </c>
      <c r="AW1114" s="22">
        <v>1742</v>
      </c>
      <c r="AX1114" s="32">
        <v>42035</v>
      </c>
      <c r="AY1114" s="22">
        <f>_xlfn.XLOOKUP(Auxiliar!A1743,Equipos!$B$2:$B$24,Equipos!$A$2:$A$24,"error",0)</f>
        <v>8</v>
      </c>
      <c r="AZ1114" s="22">
        <f>_xlfn.XLOOKUP(Auxiliar!B1743,Equipos!$B$2:$B$24,Equipos!$A$2:$A$24,"error",0)</f>
        <v>20</v>
      </c>
      <c r="BA1114" s="22">
        <v>3</v>
      </c>
      <c r="BB1114" s="22">
        <v>1</v>
      </c>
    </row>
    <row r="1115" spans="1:54" x14ac:dyDescent="0.25">
      <c r="A1115" t="s">
        <v>92</v>
      </c>
      <c r="B1115" t="s">
        <v>42</v>
      </c>
      <c r="L1115" t="s">
        <v>77</v>
      </c>
      <c r="M1115" t="s">
        <v>136</v>
      </c>
      <c r="N1115" t="s">
        <v>144</v>
      </c>
      <c r="O1115" s="2">
        <v>0.52</v>
      </c>
      <c r="P1115" s="2">
        <v>18</v>
      </c>
      <c r="Q1115" t="s">
        <v>84</v>
      </c>
      <c r="R1115" t="s">
        <v>58</v>
      </c>
      <c r="S1115">
        <v>1</v>
      </c>
      <c r="T1115">
        <v>6</v>
      </c>
      <c r="U1115">
        <v>16</v>
      </c>
      <c r="V1115">
        <v>33</v>
      </c>
      <c r="W1115" s="2">
        <v>0.45</v>
      </c>
      <c r="X1115" s="2">
        <v>20</v>
      </c>
      <c r="Y1115">
        <v>6</v>
      </c>
      <c r="Z1115">
        <v>10</v>
      </c>
      <c r="AA1115">
        <v>2.5</v>
      </c>
      <c r="AC1115" s="22">
        <v>1742</v>
      </c>
      <c r="AD1115" s="23">
        <v>8</v>
      </c>
      <c r="AE1115" s="23">
        <v>20</v>
      </c>
      <c r="AF1115" s="22">
        <v>69</v>
      </c>
      <c r="AG1115" s="22">
        <v>102</v>
      </c>
      <c r="AH1115" s="22">
        <v>12</v>
      </c>
      <c r="AI1115" s="22">
        <v>1.75</v>
      </c>
      <c r="AJ1115" s="22">
        <v>66</v>
      </c>
      <c r="AK1115" s="24">
        <v>8</v>
      </c>
      <c r="AL1115" s="24" t="e">
        <f>Tabla_Estadisticas[[#This Row],[E1_Pts_Saque]]+Tabla_Estadisticas[[#This Row],[E1_Error_Saque]]/Tabla_Estadisticas[[#This Row],[E1_Total_Saques]]</f>
        <v>#DIV/0!</v>
      </c>
      <c r="AM1115" s="24" t="e">
        <f>Tabla_Estadisticas[[#This Row],[E1_Pts_Contraataque]]/Tabla_Estadisticas[[#This Row],[E1_Total_Saques]]</f>
        <v>#DIV/0!</v>
      </c>
      <c r="AN1115" s="22">
        <v>65</v>
      </c>
      <c r="AO1115" s="22">
        <v>86</v>
      </c>
      <c r="AP1115" s="22">
        <v>20</v>
      </c>
      <c r="AQ1115" s="22">
        <v>0.5</v>
      </c>
      <c r="AR1115" s="22">
        <v>90</v>
      </c>
      <c r="AS1115" s="25">
        <v>13</v>
      </c>
      <c r="AT1115" s="24" t="e">
        <f>Tabla_Estadisticas[[#This Row],[E2_Pts_Saque]]+Tabla_Estadisticas[[#This Row],[E2_Error_Saque]]/Tabla_Estadisticas[[#This Row],[E2_Total_Saques]]</f>
        <v>#DIV/0!</v>
      </c>
      <c r="AU1115" s="24" t="e">
        <f>Tabla_Estadisticas[[#This Row],[E2_Pts_Contraataque]]/Tabla_Estadisticas[[#This Row],[E2_Pts_Totales]]</f>
        <v>#DIV/0!</v>
      </c>
      <c r="AW1115" s="30">
        <v>1743</v>
      </c>
      <c r="AX1115" s="31">
        <v>42035</v>
      </c>
      <c r="AY1115" s="30">
        <f>_xlfn.XLOOKUP(Auxiliar!A1744,Equipos!$B$2:$B$24,Equipos!$A$2:$A$24,"error",0)</f>
        <v>13</v>
      </c>
      <c r="AZ1115" s="30">
        <f>_xlfn.XLOOKUP(Auxiliar!B1744,Equipos!$B$2:$B$24,Equipos!$A$2:$A$24,"error",0)</f>
        <v>18</v>
      </c>
      <c r="BA1115" s="30">
        <v>3</v>
      </c>
      <c r="BB1115" s="30">
        <v>0</v>
      </c>
    </row>
    <row r="1116" spans="1:54" x14ac:dyDescent="0.25">
      <c r="A1116" t="s">
        <v>82</v>
      </c>
      <c r="B1116" t="s">
        <v>177</v>
      </c>
      <c r="L1116" t="s">
        <v>45</v>
      </c>
      <c r="M1116" t="s">
        <v>49</v>
      </c>
      <c r="N1116" t="s">
        <v>136</v>
      </c>
      <c r="O1116" s="2">
        <v>0.53</v>
      </c>
      <c r="P1116" s="2">
        <v>9</v>
      </c>
      <c r="Q1116" t="s">
        <v>58</v>
      </c>
      <c r="R1116" t="s">
        <v>45</v>
      </c>
      <c r="S1116">
        <v>3.67</v>
      </c>
      <c r="T1116">
        <v>2</v>
      </c>
      <c r="U1116">
        <v>15</v>
      </c>
      <c r="V1116">
        <v>30</v>
      </c>
      <c r="W1116" s="2">
        <v>0.47</v>
      </c>
      <c r="X1116" s="2">
        <v>13</v>
      </c>
      <c r="Y1116">
        <v>7</v>
      </c>
      <c r="Z1116">
        <v>4</v>
      </c>
      <c r="AA1116">
        <v>1.33</v>
      </c>
      <c r="AC1116" s="26">
        <v>1743</v>
      </c>
      <c r="AD1116" s="27">
        <v>13</v>
      </c>
      <c r="AE1116" s="27">
        <v>18</v>
      </c>
      <c r="AF1116" s="26">
        <v>63</v>
      </c>
      <c r="AG1116" s="26">
        <v>73</v>
      </c>
      <c r="AH1116" s="26">
        <v>16</v>
      </c>
      <c r="AI1116" s="26">
        <v>4</v>
      </c>
      <c r="AJ1116" s="26">
        <v>44</v>
      </c>
      <c r="AK1116" s="28">
        <v>3</v>
      </c>
      <c r="AL1116" s="28" t="e">
        <f>Tabla_Estadisticas[[#This Row],[E1_Pts_Saque]]+Tabla_Estadisticas[[#This Row],[E1_Error_Saque]]/Tabla_Estadisticas[[#This Row],[E1_Total_Saques]]</f>
        <v>#DIV/0!</v>
      </c>
      <c r="AM1116" s="28" t="e">
        <f>Tabla_Estadisticas[[#This Row],[E1_Pts_Contraataque]]/Tabla_Estadisticas[[#This Row],[E1_Total_Saques]]</f>
        <v>#DIV/0!</v>
      </c>
      <c r="AN1116" s="26">
        <v>26</v>
      </c>
      <c r="AO1116" s="26">
        <v>49</v>
      </c>
      <c r="AP1116" s="26">
        <v>5</v>
      </c>
      <c r="AQ1116" s="26">
        <v>0.67</v>
      </c>
      <c r="AR1116" s="26">
        <v>57</v>
      </c>
      <c r="AS1116" s="29">
        <v>16</v>
      </c>
      <c r="AT1116" s="28" t="e">
        <f>Tabla_Estadisticas[[#This Row],[E2_Pts_Saque]]+Tabla_Estadisticas[[#This Row],[E2_Error_Saque]]/Tabla_Estadisticas[[#This Row],[E2_Total_Saques]]</f>
        <v>#DIV/0!</v>
      </c>
      <c r="AU1116" s="28" t="e">
        <f>Tabla_Estadisticas[[#This Row],[E2_Pts_Contraataque]]/Tabla_Estadisticas[[#This Row],[E2_Pts_Totales]]</f>
        <v>#DIV/0!</v>
      </c>
      <c r="AW1116" s="22">
        <v>1744</v>
      </c>
      <c r="AX1116" s="32">
        <v>42035</v>
      </c>
      <c r="AY1116" s="22">
        <f>_xlfn.XLOOKUP(Auxiliar!A1745,Equipos!$B$2:$B$24,Equipos!$A$2:$A$24,"error",0)</f>
        <v>12</v>
      </c>
      <c r="AZ1116" s="22">
        <f>_xlfn.XLOOKUP(Auxiliar!B1745,Equipos!$B$2:$B$24,Equipos!$A$2:$A$24,"error",0)</f>
        <v>7</v>
      </c>
      <c r="BA1116" s="22">
        <v>1</v>
      </c>
      <c r="BB1116" s="22">
        <v>3</v>
      </c>
    </row>
    <row r="1117" spans="1:54" x14ac:dyDescent="0.25">
      <c r="A1117" t="s">
        <v>63</v>
      </c>
      <c r="B1117" t="s">
        <v>208</v>
      </c>
      <c r="L1117" t="s">
        <v>77</v>
      </c>
      <c r="M1117" t="s">
        <v>146</v>
      </c>
      <c r="N1117" t="s">
        <v>116</v>
      </c>
      <c r="O1117" s="2">
        <v>0.52</v>
      </c>
      <c r="P1117" s="2">
        <v>21</v>
      </c>
      <c r="Q1117" t="s">
        <v>84</v>
      </c>
      <c r="R1117" t="s">
        <v>84</v>
      </c>
      <c r="S1117">
        <v>2.4</v>
      </c>
      <c r="T1117">
        <v>4</v>
      </c>
      <c r="U1117">
        <v>10</v>
      </c>
      <c r="V1117">
        <v>52</v>
      </c>
      <c r="W1117" s="2">
        <v>0.56000000000000005</v>
      </c>
      <c r="X1117" s="2">
        <v>27</v>
      </c>
      <c r="Y1117">
        <v>10</v>
      </c>
      <c r="Z1117">
        <v>11</v>
      </c>
      <c r="AA1117">
        <v>2.2000000000000002</v>
      </c>
      <c r="AC1117" s="22">
        <v>1744</v>
      </c>
      <c r="AD1117" s="23">
        <v>12</v>
      </c>
      <c r="AE1117" s="23">
        <v>7</v>
      </c>
      <c r="AF1117" s="22">
        <v>54</v>
      </c>
      <c r="AG1117" s="22">
        <v>87</v>
      </c>
      <c r="AH1117" s="22">
        <v>11</v>
      </c>
      <c r="AI1117" s="22">
        <v>1</v>
      </c>
      <c r="AJ1117" s="22">
        <v>79</v>
      </c>
      <c r="AK1117" s="24">
        <v>7</v>
      </c>
      <c r="AL1117" s="24" t="e">
        <f>Tabla_Estadisticas[[#This Row],[E1_Pts_Saque]]+Tabla_Estadisticas[[#This Row],[E1_Error_Saque]]/Tabla_Estadisticas[[#This Row],[E1_Total_Saques]]</f>
        <v>#DIV/0!</v>
      </c>
      <c r="AM1117" s="24" t="e">
        <f>Tabla_Estadisticas[[#This Row],[E1_Pts_Contraataque]]/Tabla_Estadisticas[[#This Row],[E1_Total_Saques]]</f>
        <v>#DIV/0!</v>
      </c>
      <c r="AN1117" s="22">
        <v>73</v>
      </c>
      <c r="AO1117" s="22">
        <v>97</v>
      </c>
      <c r="AP1117" s="22">
        <v>18</v>
      </c>
      <c r="AQ1117" s="22">
        <v>1.25</v>
      </c>
      <c r="AR1117" s="22">
        <v>76</v>
      </c>
      <c r="AS1117" s="25">
        <v>7</v>
      </c>
      <c r="AT1117" s="24" t="e">
        <f>Tabla_Estadisticas[[#This Row],[E2_Pts_Saque]]+Tabla_Estadisticas[[#This Row],[E2_Error_Saque]]/Tabla_Estadisticas[[#This Row],[E2_Total_Saques]]</f>
        <v>#DIV/0!</v>
      </c>
      <c r="AU1117" s="24" t="e">
        <f>Tabla_Estadisticas[[#This Row],[E2_Pts_Contraataque]]/Tabla_Estadisticas[[#This Row],[E2_Pts_Totales]]</f>
        <v>#DIV/0!</v>
      </c>
      <c r="AW1117" s="30">
        <v>1745</v>
      </c>
      <c r="AX1117" s="31">
        <v>42035</v>
      </c>
      <c r="AY1117" s="30">
        <f>_xlfn.XLOOKUP(Auxiliar!A1746,Equipos!$B$2:$B$24,Equipos!$A$2:$A$24,"error",0)</f>
        <v>5</v>
      </c>
      <c r="AZ1117" s="30">
        <f>_xlfn.XLOOKUP(Auxiliar!B1746,Equipos!$B$2:$B$24,Equipos!$A$2:$A$24,"error",0)</f>
        <v>21</v>
      </c>
      <c r="BA1117" s="30">
        <v>3</v>
      </c>
      <c r="BB1117" s="30">
        <v>2</v>
      </c>
    </row>
    <row r="1118" spans="1:54" x14ac:dyDescent="0.25">
      <c r="A1118" t="s">
        <v>53</v>
      </c>
      <c r="B1118" t="s">
        <v>81</v>
      </c>
      <c r="L1118" t="s">
        <v>45</v>
      </c>
      <c r="M1118" t="s">
        <v>77</v>
      </c>
      <c r="N1118" t="s">
        <v>117</v>
      </c>
      <c r="O1118" s="2">
        <v>0.44</v>
      </c>
      <c r="P1118" s="2">
        <v>6</v>
      </c>
      <c r="Q1118" t="s">
        <v>98</v>
      </c>
      <c r="R1118" t="s">
        <v>77</v>
      </c>
      <c r="S1118">
        <v>1.67</v>
      </c>
      <c r="T1118">
        <v>0</v>
      </c>
      <c r="U1118">
        <v>16</v>
      </c>
      <c r="V1118">
        <v>23</v>
      </c>
      <c r="W1118" s="2">
        <v>0.39</v>
      </c>
      <c r="X1118" s="2">
        <v>8</v>
      </c>
      <c r="Y1118">
        <v>9</v>
      </c>
      <c r="Z1118">
        <v>1</v>
      </c>
      <c r="AA1118">
        <v>0.33</v>
      </c>
      <c r="AC1118" s="26">
        <v>1745</v>
      </c>
      <c r="AD1118" s="27">
        <v>5</v>
      </c>
      <c r="AE1118" s="27">
        <v>21</v>
      </c>
      <c r="AF1118" s="26">
        <v>80</v>
      </c>
      <c r="AG1118" s="26">
        <v>110</v>
      </c>
      <c r="AH1118" s="26">
        <v>23</v>
      </c>
      <c r="AI1118" s="26">
        <v>0.8</v>
      </c>
      <c r="AJ1118" s="26">
        <v>86</v>
      </c>
      <c r="AK1118" s="28">
        <v>5</v>
      </c>
      <c r="AL1118" s="28" t="e">
        <f>Tabla_Estadisticas[[#This Row],[E1_Pts_Saque]]+Tabla_Estadisticas[[#This Row],[E1_Error_Saque]]/Tabla_Estadisticas[[#This Row],[E1_Total_Saques]]</f>
        <v>#DIV/0!</v>
      </c>
      <c r="AM1118" s="28" t="e">
        <f>Tabla_Estadisticas[[#This Row],[E1_Pts_Contraataque]]/Tabla_Estadisticas[[#This Row],[E1_Total_Saques]]</f>
        <v>#DIV/0!</v>
      </c>
      <c r="AN1118" s="26">
        <v>71</v>
      </c>
      <c r="AO1118" s="26">
        <v>105</v>
      </c>
      <c r="AP1118" s="26">
        <v>19</v>
      </c>
      <c r="AQ1118" s="26">
        <v>0.4</v>
      </c>
      <c r="AR1118" s="26">
        <v>87</v>
      </c>
      <c r="AS1118" s="29">
        <v>9</v>
      </c>
      <c r="AT1118" s="28" t="e">
        <f>Tabla_Estadisticas[[#This Row],[E2_Pts_Saque]]+Tabla_Estadisticas[[#This Row],[E2_Error_Saque]]/Tabla_Estadisticas[[#This Row],[E2_Total_Saques]]</f>
        <v>#DIV/0!</v>
      </c>
      <c r="AU1118" s="28" t="e">
        <f>Tabla_Estadisticas[[#This Row],[E2_Pts_Contraataque]]/Tabla_Estadisticas[[#This Row],[E2_Pts_Totales]]</f>
        <v>#DIV/0!</v>
      </c>
      <c r="AW1118" s="22">
        <v>1746</v>
      </c>
      <c r="AX1118" s="32">
        <v>42039</v>
      </c>
      <c r="AY1118" s="22">
        <f>_xlfn.XLOOKUP(Auxiliar!A1747,Equipos!$B$2:$B$24,Equipos!$A$2:$A$24,"error",0)</f>
        <v>5</v>
      </c>
      <c r="AZ1118" s="22">
        <f>_xlfn.XLOOKUP(Auxiliar!B1747,Equipos!$B$2:$B$24,Equipos!$A$2:$A$24,"error",0)</f>
        <v>17</v>
      </c>
      <c r="BA1118" s="22">
        <v>3</v>
      </c>
      <c r="BB1118" s="22">
        <v>0</v>
      </c>
    </row>
    <row r="1119" spans="1:54" x14ac:dyDescent="0.25">
      <c r="A1119" t="s">
        <v>54</v>
      </c>
      <c r="B1119" t="s">
        <v>216</v>
      </c>
      <c r="L1119" t="s">
        <v>58</v>
      </c>
      <c r="M1119" t="s">
        <v>58</v>
      </c>
      <c r="N1119" t="s">
        <v>146</v>
      </c>
      <c r="O1119" s="2">
        <v>0.36</v>
      </c>
      <c r="P1119" s="2">
        <v>10</v>
      </c>
      <c r="Q1119" t="s">
        <v>77</v>
      </c>
      <c r="R1119" t="s">
        <v>69</v>
      </c>
      <c r="S1119">
        <v>3</v>
      </c>
      <c r="T1119">
        <v>3</v>
      </c>
      <c r="U1119">
        <v>4</v>
      </c>
      <c r="V1119">
        <v>32</v>
      </c>
      <c r="W1119" s="2">
        <v>0.52</v>
      </c>
      <c r="X1119" s="2">
        <v>15</v>
      </c>
      <c r="Y1119">
        <v>4</v>
      </c>
      <c r="Z1119">
        <v>5</v>
      </c>
      <c r="AA1119">
        <v>1.67</v>
      </c>
      <c r="AC1119" s="22">
        <v>1746</v>
      </c>
      <c r="AD1119" s="23">
        <v>5</v>
      </c>
      <c r="AE1119" s="23">
        <v>17</v>
      </c>
      <c r="AF1119" s="22">
        <v>55</v>
      </c>
      <c r="AG1119" s="22">
        <v>73</v>
      </c>
      <c r="AH1119" s="22">
        <v>13</v>
      </c>
      <c r="AI1119" s="22">
        <v>0.67</v>
      </c>
      <c r="AJ1119" s="22">
        <v>54</v>
      </c>
      <c r="AK1119" s="24">
        <v>8</v>
      </c>
      <c r="AL1119" s="24" t="e">
        <f>Tabla_Estadisticas[[#This Row],[E1_Pts_Saque]]+Tabla_Estadisticas[[#This Row],[E1_Error_Saque]]/Tabla_Estadisticas[[#This Row],[E1_Total_Saques]]</f>
        <v>#DIV/0!</v>
      </c>
      <c r="AM1119" s="24" t="e">
        <f>Tabla_Estadisticas[[#This Row],[E1_Pts_Contraataque]]/Tabla_Estadisticas[[#This Row],[E1_Total_Saques]]</f>
        <v>#DIV/0!</v>
      </c>
      <c r="AN1119" s="22">
        <v>43</v>
      </c>
      <c r="AO1119" s="22">
        <v>66</v>
      </c>
      <c r="AP1119" s="22">
        <v>12</v>
      </c>
      <c r="AQ1119" s="22">
        <v>2</v>
      </c>
      <c r="AR1119" s="22">
        <v>60</v>
      </c>
      <c r="AS1119" s="25">
        <v>5</v>
      </c>
      <c r="AT1119" s="24" t="e">
        <f>Tabla_Estadisticas[[#This Row],[E2_Pts_Saque]]+Tabla_Estadisticas[[#This Row],[E2_Error_Saque]]/Tabla_Estadisticas[[#This Row],[E2_Total_Saques]]</f>
        <v>#DIV/0!</v>
      </c>
      <c r="AU1119" s="24" t="e">
        <f>Tabla_Estadisticas[[#This Row],[E2_Pts_Contraataque]]/Tabla_Estadisticas[[#This Row],[E2_Pts_Totales]]</f>
        <v>#DIV/0!</v>
      </c>
      <c r="AW1119" s="30">
        <v>1747</v>
      </c>
      <c r="AX1119" s="31">
        <v>42039</v>
      </c>
      <c r="AY1119" s="30">
        <f>_xlfn.XLOOKUP(Auxiliar!A1748,Equipos!$B$2:$B$24,Equipos!$A$2:$A$24,"error",0)</f>
        <v>21</v>
      </c>
      <c r="AZ1119" s="30">
        <f>_xlfn.XLOOKUP(Auxiliar!B1748,Equipos!$B$2:$B$24,Equipos!$A$2:$A$24,"error",0)</f>
        <v>12</v>
      </c>
      <c r="BA1119" s="30">
        <v>1</v>
      </c>
      <c r="BB1119" s="30">
        <v>3</v>
      </c>
    </row>
    <row r="1120" spans="1:54" x14ac:dyDescent="0.25">
      <c r="A1120" t="s">
        <v>190</v>
      </c>
      <c r="B1120" t="s">
        <v>41</v>
      </c>
      <c r="L1120" t="s">
        <v>60</v>
      </c>
      <c r="M1120" t="s">
        <v>122</v>
      </c>
      <c r="N1120" t="s">
        <v>95</v>
      </c>
      <c r="O1120" s="2">
        <v>0.4</v>
      </c>
      <c r="P1120" s="2">
        <v>10</v>
      </c>
      <c r="Q1120" t="s">
        <v>49</v>
      </c>
      <c r="R1120" t="s">
        <v>69</v>
      </c>
      <c r="S1120">
        <v>2.25</v>
      </c>
      <c r="T1120">
        <v>7</v>
      </c>
      <c r="U1120">
        <v>24</v>
      </c>
      <c r="V1120">
        <v>25</v>
      </c>
      <c r="W1120" s="2">
        <v>0.39</v>
      </c>
      <c r="X1120" s="2">
        <v>3</v>
      </c>
      <c r="Y1120">
        <v>5</v>
      </c>
      <c r="Z1120">
        <v>10</v>
      </c>
      <c r="AA1120">
        <v>2.5</v>
      </c>
      <c r="AC1120" s="26">
        <v>1747</v>
      </c>
      <c r="AD1120" s="27">
        <v>21</v>
      </c>
      <c r="AE1120" s="27">
        <v>12</v>
      </c>
      <c r="AF1120" s="26">
        <v>70</v>
      </c>
      <c r="AG1120" s="26">
        <v>90</v>
      </c>
      <c r="AH1120" s="26">
        <v>12</v>
      </c>
      <c r="AI1120" s="26">
        <v>1.75</v>
      </c>
      <c r="AJ1120" s="26">
        <v>82</v>
      </c>
      <c r="AK1120" s="28">
        <v>6</v>
      </c>
      <c r="AL1120" s="28" t="e">
        <f>Tabla_Estadisticas[[#This Row],[E1_Pts_Saque]]+Tabla_Estadisticas[[#This Row],[E1_Error_Saque]]/Tabla_Estadisticas[[#This Row],[E1_Total_Saques]]</f>
        <v>#DIV/0!</v>
      </c>
      <c r="AM1120" s="28" t="e">
        <f>Tabla_Estadisticas[[#This Row],[E1_Pts_Contraataque]]/Tabla_Estadisticas[[#This Row],[E1_Total_Saques]]</f>
        <v>#DIV/0!</v>
      </c>
      <c r="AN1120" s="26">
        <v>69</v>
      </c>
      <c r="AO1120" s="26">
        <v>95</v>
      </c>
      <c r="AP1120" s="26">
        <v>13</v>
      </c>
      <c r="AQ1120" s="26">
        <v>1.5</v>
      </c>
      <c r="AR1120" s="26">
        <v>76</v>
      </c>
      <c r="AS1120" s="29">
        <v>6</v>
      </c>
      <c r="AT1120" s="28" t="e">
        <f>Tabla_Estadisticas[[#This Row],[E2_Pts_Saque]]+Tabla_Estadisticas[[#This Row],[E2_Error_Saque]]/Tabla_Estadisticas[[#This Row],[E2_Total_Saques]]</f>
        <v>#DIV/0!</v>
      </c>
      <c r="AU1120" s="28" t="e">
        <f>Tabla_Estadisticas[[#This Row],[E2_Pts_Contraataque]]/Tabla_Estadisticas[[#This Row],[E2_Pts_Totales]]</f>
        <v>#DIV/0!</v>
      </c>
      <c r="AW1120" s="22">
        <v>1748</v>
      </c>
      <c r="AX1120" s="32">
        <v>42039</v>
      </c>
      <c r="AY1120" s="22">
        <f>_xlfn.XLOOKUP(Auxiliar!A1749,Equipos!$B$2:$B$24,Equipos!$A$2:$A$24,"error",0)</f>
        <v>7</v>
      </c>
      <c r="AZ1120" s="22">
        <f>_xlfn.XLOOKUP(Auxiliar!B1749,Equipos!$B$2:$B$24,Equipos!$A$2:$A$24,"error",0)</f>
        <v>13</v>
      </c>
      <c r="BA1120" s="22">
        <v>1</v>
      </c>
      <c r="BB1120" s="22">
        <v>3</v>
      </c>
    </row>
    <row r="1121" spans="1:54" x14ac:dyDescent="0.25">
      <c r="A1121" t="s">
        <v>101</v>
      </c>
      <c r="B1121" t="s">
        <v>41</v>
      </c>
      <c r="L1121" t="s">
        <v>50</v>
      </c>
      <c r="M1121" t="s">
        <v>114</v>
      </c>
      <c r="N1121" t="s">
        <v>104</v>
      </c>
      <c r="O1121" s="2">
        <v>0.45</v>
      </c>
      <c r="P1121" s="2">
        <v>24</v>
      </c>
      <c r="Q1121" t="s">
        <v>49</v>
      </c>
      <c r="R1121" t="s">
        <v>49</v>
      </c>
      <c r="S1121">
        <v>2.5</v>
      </c>
      <c r="T1121">
        <v>6</v>
      </c>
      <c r="U1121">
        <v>12</v>
      </c>
      <c r="V1121">
        <v>33</v>
      </c>
      <c r="W1121" s="2">
        <v>0.45</v>
      </c>
      <c r="X1121" s="2">
        <v>18</v>
      </c>
      <c r="Y1121">
        <v>5</v>
      </c>
      <c r="Z1121">
        <v>6</v>
      </c>
      <c r="AA1121">
        <v>1.5</v>
      </c>
      <c r="AC1121" s="22">
        <v>1748</v>
      </c>
      <c r="AD1121" s="23">
        <v>7</v>
      </c>
      <c r="AE1121" s="23">
        <v>13</v>
      </c>
      <c r="AF1121" s="22">
        <v>62</v>
      </c>
      <c r="AG1121" s="22">
        <v>92</v>
      </c>
      <c r="AH1121" s="22">
        <v>19</v>
      </c>
      <c r="AI1121" s="22">
        <v>1.5</v>
      </c>
      <c r="AJ1121" s="22">
        <v>75</v>
      </c>
      <c r="AK1121" s="24">
        <v>5</v>
      </c>
      <c r="AL1121" s="24" t="e">
        <f>Tabla_Estadisticas[[#This Row],[E1_Pts_Saque]]+Tabla_Estadisticas[[#This Row],[E1_Error_Saque]]/Tabla_Estadisticas[[#This Row],[E1_Total_Saques]]</f>
        <v>#DIV/0!</v>
      </c>
      <c r="AM1121" s="24" t="e">
        <f>Tabla_Estadisticas[[#This Row],[E1_Pts_Contraataque]]/Tabla_Estadisticas[[#This Row],[E1_Total_Saques]]</f>
        <v>#DIV/0!</v>
      </c>
      <c r="AN1121" s="22">
        <v>63</v>
      </c>
      <c r="AO1121" s="22">
        <v>94</v>
      </c>
      <c r="AP1121" s="22">
        <v>19</v>
      </c>
      <c r="AQ1121" s="22">
        <v>1.25</v>
      </c>
      <c r="AR1121" s="22">
        <v>73</v>
      </c>
      <c r="AS1121" s="25">
        <v>9</v>
      </c>
      <c r="AT1121" s="24" t="e">
        <f>Tabla_Estadisticas[[#This Row],[E2_Pts_Saque]]+Tabla_Estadisticas[[#This Row],[E2_Error_Saque]]/Tabla_Estadisticas[[#This Row],[E2_Total_Saques]]</f>
        <v>#DIV/0!</v>
      </c>
      <c r="AU1121" s="24" t="e">
        <f>Tabla_Estadisticas[[#This Row],[E2_Pts_Contraataque]]/Tabla_Estadisticas[[#This Row],[E2_Pts_Totales]]</f>
        <v>#DIV/0!</v>
      </c>
      <c r="AW1121" s="30">
        <v>1749</v>
      </c>
      <c r="AX1121" s="31">
        <v>42039</v>
      </c>
      <c r="AY1121" s="30">
        <f>_xlfn.XLOOKUP(Auxiliar!A1750,Equipos!$B$2:$B$24,Equipos!$A$2:$A$24,"error",0)</f>
        <v>18</v>
      </c>
      <c r="AZ1121" s="30">
        <f>_xlfn.XLOOKUP(Auxiliar!B1750,Equipos!$B$2:$B$24,Equipos!$A$2:$A$24,"error",0)</f>
        <v>8</v>
      </c>
      <c r="BA1121" s="30">
        <v>1</v>
      </c>
      <c r="BB1121" s="30">
        <v>3</v>
      </c>
    </row>
    <row r="1122" spans="1:54" x14ac:dyDescent="0.25">
      <c r="A1122" t="s">
        <v>216</v>
      </c>
      <c r="B1122" t="s">
        <v>190</v>
      </c>
      <c r="L1122" t="s">
        <v>79</v>
      </c>
      <c r="M1122" t="s">
        <v>132</v>
      </c>
      <c r="N1122" t="s">
        <v>152</v>
      </c>
      <c r="O1122" s="2">
        <v>0.48</v>
      </c>
      <c r="P1122" s="2">
        <v>18</v>
      </c>
      <c r="Q1122" t="s">
        <v>49</v>
      </c>
      <c r="R1122" t="s">
        <v>51</v>
      </c>
      <c r="S1122">
        <v>2.8</v>
      </c>
      <c r="T1122">
        <v>4</v>
      </c>
      <c r="U1122">
        <v>25</v>
      </c>
      <c r="V1122">
        <v>48</v>
      </c>
      <c r="W1122" s="2">
        <v>0.51</v>
      </c>
      <c r="X1122" s="2">
        <v>27</v>
      </c>
      <c r="Y1122">
        <v>9</v>
      </c>
      <c r="Z1122">
        <v>11</v>
      </c>
      <c r="AA1122">
        <v>2.2000000000000002</v>
      </c>
      <c r="AC1122" s="26">
        <v>1749</v>
      </c>
      <c r="AD1122" s="27">
        <v>18</v>
      </c>
      <c r="AE1122" s="27">
        <v>8</v>
      </c>
      <c r="AF1122" s="26">
        <v>66</v>
      </c>
      <c r="AG1122" s="26">
        <v>94</v>
      </c>
      <c r="AH1122" s="26">
        <v>17</v>
      </c>
      <c r="AI1122" s="26">
        <v>0.5</v>
      </c>
      <c r="AJ1122" s="26">
        <v>78</v>
      </c>
      <c r="AK1122" s="28">
        <v>15</v>
      </c>
      <c r="AL1122" s="28" t="e">
        <f>Tabla_Estadisticas[[#This Row],[E1_Pts_Saque]]+Tabla_Estadisticas[[#This Row],[E1_Error_Saque]]/Tabla_Estadisticas[[#This Row],[E1_Total_Saques]]</f>
        <v>#DIV/0!</v>
      </c>
      <c r="AM1122" s="28" t="e">
        <f>Tabla_Estadisticas[[#This Row],[E1_Pts_Contraataque]]/Tabla_Estadisticas[[#This Row],[E1_Total_Saques]]</f>
        <v>#DIV/0!</v>
      </c>
      <c r="AN1122" s="26">
        <v>72</v>
      </c>
      <c r="AO1122" s="26">
        <v>96</v>
      </c>
      <c r="AP1122" s="26">
        <v>18</v>
      </c>
      <c r="AQ1122" s="26">
        <v>2</v>
      </c>
      <c r="AR1122" s="26">
        <v>77</v>
      </c>
      <c r="AS1122" s="29">
        <v>3</v>
      </c>
      <c r="AT1122" s="28" t="e">
        <f>Tabla_Estadisticas[[#This Row],[E2_Pts_Saque]]+Tabla_Estadisticas[[#This Row],[E2_Error_Saque]]/Tabla_Estadisticas[[#This Row],[E2_Total_Saques]]</f>
        <v>#DIV/0!</v>
      </c>
      <c r="AU1122" s="28" t="e">
        <f>Tabla_Estadisticas[[#This Row],[E2_Pts_Contraataque]]/Tabla_Estadisticas[[#This Row],[E2_Pts_Totales]]</f>
        <v>#DIV/0!</v>
      </c>
      <c r="AW1122" s="22">
        <v>1750</v>
      </c>
      <c r="AX1122" s="32">
        <v>42039</v>
      </c>
      <c r="AY1122" s="22">
        <f>_xlfn.XLOOKUP(Auxiliar!A1751,Equipos!$B$2:$B$24,Equipos!$A$2:$A$24,"error",0)</f>
        <v>20</v>
      </c>
      <c r="AZ1122" s="22">
        <f>_xlfn.XLOOKUP(Auxiliar!B1751,Equipos!$B$2:$B$24,Equipos!$A$2:$A$24,"error",0)</f>
        <v>2</v>
      </c>
      <c r="BA1122" s="22">
        <v>0</v>
      </c>
      <c r="BB1122" s="22">
        <v>3</v>
      </c>
    </row>
    <row r="1123" spans="1:54" x14ac:dyDescent="0.25">
      <c r="A1123" t="s">
        <v>81</v>
      </c>
      <c r="B1123" t="s">
        <v>54</v>
      </c>
      <c r="L1123" t="s">
        <v>58</v>
      </c>
      <c r="M1123" t="s">
        <v>45</v>
      </c>
      <c r="N1123" t="s">
        <v>142</v>
      </c>
      <c r="O1123" s="2">
        <v>0.55000000000000004</v>
      </c>
      <c r="P1123" s="2">
        <v>21</v>
      </c>
      <c r="Q1123" t="s">
        <v>49</v>
      </c>
      <c r="R1123" t="s">
        <v>47</v>
      </c>
      <c r="S1123">
        <v>2</v>
      </c>
      <c r="T1123">
        <v>3</v>
      </c>
      <c r="U1123">
        <v>11</v>
      </c>
      <c r="V1123">
        <v>29</v>
      </c>
      <c r="W1123" s="2">
        <v>0.5</v>
      </c>
      <c r="X1123" s="2">
        <v>13</v>
      </c>
      <c r="Y1123">
        <v>11</v>
      </c>
      <c r="Z1123">
        <v>16</v>
      </c>
      <c r="AA1123">
        <v>5.33</v>
      </c>
      <c r="AC1123" s="22">
        <v>1750</v>
      </c>
      <c r="AD1123" s="23">
        <v>20</v>
      </c>
      <c r="AE1123" s="23">
        <v>2</v>
      </c>
      <c r="AF1123" s="22">
        <v>40</v>
      </c>
      <c r="AG1123" s="22">
        <v>56</v>
      </c>
      <c r="AH1123" s="22">
        <v>7</v>
      </c>
      <c r="AI1123" s="22">
        <v>1.33</v>
      </c>
      <c r="AJ1123" s="22">
        <v>65</v>
      </c>
      <c r="AK1123" s="24">
        <v>6</v>
      </c>
      <c r="AL1123" s="24" t="e">
        <f>Tabla_Estadisticas[[#This Row],[E1_Pts_Saque]]+Tabla_Estadisticas[[#This Row],[E1_Error_Saque]]/Tabla_Estadisticas[[#This Row],[E1_Total_Saques]]</f>
        <v>#DIV/0!</v>
      </c>
      <c r="AM1123" s="24" t="e">
        <f>Tabla_Estadisticas[[#This Row],[E1_Pts_Contraataque]]/Tabla_Estadisticas[[#This Row],[E1_Total_Saques]]</f>
        <v>#DIV/0!</v>
      </c>
      <c r="AN1123" s="22">
        <v>58</v>
      </c>
      <c r="AO1123" s="22">
        <v>73</v>
      </c>
      <c r="AP1123" s="22">
        <v>8</v>
      </c>
      <c r="AQ1123" s="22">
        <v>1.33</v>
      </c>
      <c r="AR1123" s="22">
        <v>49</v>
      </c>
      <c r="AS1123" s="25">
        <v>6</v>
      </c>
      <c r="AT1123" s="24" t="e">
        <f>Tabla_Estadisticas[[#This Row],[E2_Pts_Saque]]+Tabla_Estadisticas[[#This Row],[E2_Error_Saque]]/Tabla_Estadisticas[[#This Row],[E2_Total_Saques]]</f>
        <v>#DIV/0!</v>
      </c>
      <c r="AU1123" s="24" t="e">
        <f>Tabla_Estadisticas[[#This Row],[E2_Pts_Contraataque]]/Tabla_Estadisticas[[#This Row],[E2_Pts_Totales]]</f>
        <v>#DIV/0!</v>
      </c>
      <c r="AW1123" s="30">
        <v>1751</v>
      </c>
      <c r="AX1123" s="31">
        <v>42039</v>
      </c>
      <c r="AY1123" s="30">
        <f>_xlfn.XLOOKUP(Auxiliar!A1752,Equipos!$B$2:$B$24,Equipos!$A$2:$A$24,"error",0)</f>
        <v>14</v>
      </c>
      <c r="AZ1123" s="30">
        <f>_xlfn.XLOOKUP(Auxiliar!B1752,Equipos!$B$2:$B$24,Equipos!$A$2:$A$24,"error",0)</f>
        <v>15</v>
      </c>
      <c r="BA1123" s="30">
        <v>0</v>
      </c>
      <c r="BB1123" s="30">
        <v>3</v>
      </c>
    </row>
    <row r="1124" spans="1:54" x14ac:dyDescent="0.25">
      <c r="A1124" t="s">
        <v>208</v>
      </c>
      <c r="B1124" t="s">
        <v>53</v>
      </c>
      <c r="L1124" t="s">
        <v>58</v>
      </c>
      <c r="M1124" t="s">
        <v>106</v>
      </c>
      <c r="N1124" t="s">
        <v>142</v>
      </c>
      <c r="O1124" s="2">
        <v>0.35</v>
      </c>
      <c r="P1124" s="2">
        <v>22</v>
      </c>
      <c r="Q1124" t="s">
        <v>77</v>
      </c>
      <c r="R1124" t="s">
        <v>50</v>
      </c>
      <c r="S1124">
        <v>1.4</v>
      </c>
      <c r="T1124">
        <v>7</v>
      </c>
      <c r="U1124">
        <v>20</v>
      </c>
      <c r="V1124">
        <v>43</v>
      </c>
      <c r="W1124" s="2">
        <v>0.56999999999999995</v>
      </c>
      <c r="X1124" s="2">
        <v>23</v>
      </c>
      <c r="Y1124">
        <v>6</v>
      </c>
      <c r="Z1124">
        <v>16</v>
      </c>
      <c r="AA1124">
        <v>3.2</v>
      </c>
      <c r="AC1124" s="26">
        <v>1751</v>
      </c>
      <c r="AD1124" s="27">
        <v>14</v>
      </c>
      <c r="AE1124" s="27">
        <v>15</v>
      </c>
      <c r="AF1124" s="26">
        <v>56</v>
      </c>
      <c r="AG1124" s="26">
        <v>79</v>
      </c>
      <c r="AH1124" s="26">
        <v>10</v>
      </c>
      <c r="AI1124" s="26">
        <v>1.67</v>
      </c>
      <c r="AJ1124" s="26">
        <v>67</v>
      </c>
      <c r="AK1124" s="28">
        <v>5</v>
      </c>
      <c r="AL1124" s="28" t="e">
        <f>Tabla_Estadisticas[[#This Row],[E1_Pts_Saque]]+Tabla_Estadisticas[[#This Row],[E1_Error_Saque]]/Tabla_Estadisticas[[#This Row],[E1_Total_Saques]]</f>
        <v>#DIV/0!</v>
      </c>
      <c r="AM1124" s="28" t="e">
        <f>Tabla_Estadisticas[[#This Row],[E1_Pts_Contraataque]]/Tabla_Estadisticas[[#This Row],[E1_Total_Saques]]</f>
        <v>#DIV/0!</v>
      </c>
      <c r="AN1124" s="26">
        <v>66</v>
      </c>
      <c r="AO1124" s="26">
        <v>85</v>
      </c>
      <c r="AP1124" s="26">
        <v>18</v>
      </c>
      <c r="AQ1124" s="26">
        <v>1.67</v>
      </c>
      <c r="AR1124" s="26">
        <v>69</v>
      </c>
      <c r="AS1124" s="29">
        <v>5</v>
      </c>
      <c r="AT1124" s="28" t="e">
        <f>Tabla_Estadisticas[[#This Row],[E2_Pts_Saque]]+Tabla_Estadisticas[[#This Row],[E2_Error_Saque]]/Tabla_Estadisticas[[#This Row],[E2_Total_Saques]]</f>
        <v>#DIV/0!</v>
      </c>
      <c r="AU1124" s="28" t="e">
        <f>Tabla_Estadisticas[[#This Row],[E2_Pts_Contraataque]]/Tabla_Estadisticas[[#This Row],[E2_Pts_Totales]]</f>
        <v>#DIV/0!</v>
      </c>
      <c r="AW1124" s="22">
        <v>1752</v>
      </c>
      <c r="AX1124" s="32">
        <v>42039</v>
      </c>
      <c r="AY1124" s="22">
        <f>_xlfn.XLOOKUP(Auxiliar!A1753,Equipos!$B$2:$B$24,Equipos!$A$2:$A$24,"error",0)</f>
        <v>16</v>
      </c>
      <c r="AZ1124" s="22">
        <f>_xlfn.XLOOKUP(Auxiliar!B1753,Equipos!$B$2:$B$24,Equipos!$A$2:$A$24,"error",0)</f>
        <v>1</v>
      </c>
      <c r="BA1124" s="22">
        <v>0</v>
      </c>
      <c r="BB1124" s="22">
        <v>3</v>
      </c>
    </row>
    <row r="1125" spans="1:54" x14ac:dyDescent="0.25">
      <c r="A1125" t="s">
        <v>177</v>
      </c>
      <c r="B1125" t="s">
        <v>63</v>
      </c>
      <c r="L1125" t="s">
        <v>60</v>
      </c>
      <c r="M1125" t="s">
        <v>44</v>
      </c>
      <c r="N1125" t="s">
        <v>122</v>
      </c>
      <c r="O1125" s="2">
        <v>0.43</v>
      </c>
      <c r="P1125" s="2">
        <v>9</v>
      </c>
      <c r="Q1125" t="s">
        <v>50</v>
      </c>
      <c r="R1125" t="s">
        <v>77</v>
      </c>
      <c r="S1125">
        <v>1.67</v>
      </c>
      <c r="T1125">
        <v>5</v>
      </c>
      <c r="U1125">
        <v>11</v>
      </c>
      <c r="V1125">
        <v>27</v>
      </c>
      <c r="W1125" s="2">
        <v>0.51</v>
      </c>
      <c r="X1125" s="2">
        <v>8</v>
      </c>
      <c r="Y1125">
        <v>7</v>
      </c>
      <c r="Z1125">
        <v>7</v>
      </c>
      <c r="AA1125">
        <v>2.33</v>
      </c>
      <c r="AC1125" s="22">
        <v>1752</v>
      </c>
      <c r="AD1125" s="23">
        <v>16</v>
      </c>
      <c r="AE1125" s="23">
        <v>1</v>
      </c>
      <c r="AF1125" s="22">
        <v>46</v>
      </c>
      <c r="AG1125" s="22">
        <v>66</v>
      </c>
      <c r="AH1125" s="22">
        <v>6</v>
      </c>
      <c r="AI1125" s="22">
        <v>0.67</v>
      </c>
      <c r="AJ1125" s="22">
        <v>62</v>
      </c>
      <c r="AK1125" s="24">
        <v>10</v>
      </c>
      <c r="AL1125" s="24" t="e">
        <f>Tabla_Estadisticas[[#This Row],[E1_Pts_Saque]]+Tabla_Estadisticas[[#This Row],[E1_Error_Saque]]/Tabla_Estadisticas[[#This Row],[E1_Total_Saques]]</f>
        <v>#DIV/0!</v>
      </c>
      <c r="AM1125" s="24" t="e">
        <f>Tabla_Estadisticas[[#This Row],[E1_Pts_Contraataque]]/Tabla_Estadisticas[[#This Row],[E1_Total_Saques]]</f>
        <v>#DIV/0!</v>
      </c>
      <c r="AN1125" s="22">
        <v>63</v>
      </c>
      <c r="AO1125" s="22">
        <v>76</v>
      </c>
      <c r="AP1125" s="22">
        <v>14</v>
      </c>
      <c r="AQ1125" s="22">
        <v>2.33</v>
      </c>
      <c r="AR1125" s="22">
        <v>60</v>
      </c>
      <c r="AS1125" s="25">
        <v>7</v>
      </c>
      <c r="AT1125" s="24" t="e">
        <f>Tabla_Estadisticas[[#This Row],[E2_Pts_Saque]]+Tabla_Estadisticas[[#This Row],[E2_Error_Saque]]/Tabla_Estadisticas[[#This Row],[E2_Total_Saques]]</f>
        <v>#DIV/0!</v>
      </c>
      <c r="AU1125" s="24" t="e">
        <f>Tabla_Estadisticas[[#This Row],[E2_Pts_Contraataque]]/Tabla_Estadisticas[[#This Row],[E2_Pts_Totales]]</f>
        <v>#DIV/0!</v>
      </c>
      <c r="AW1125" s="30">
        <v>1753</v>
      </c>
      <c r="AX1125" s="31">
        <v>42042</v>
      </c>
      <c r="AY1125" s="30">
        <f>_xlfn.XLOOKUP(Auxiliar!A1754,Equipos!$B$2:$B$24,Equipos!$A$2:$A$24,"error",0)</f>
        <v>17</v>
      </c>
      <c r="AZ1125" s="30">
        <f>_xlfn.XLOOKUP(Auxiliar!B1754,Equipos!$B$2:$B$24,Equipos!$A$2:$A$24,"error",0)</f>
        <v>16</v>
      </c>
      <c r="BA1125" s="30">
        <v>1</v>
      </c>
      <c r="BB1125" s="30">
        <v>3</v>
      </c>
    </row>
    <row r="1126" spans="1:54" x14ac:dyDescent="0.25">
      <c r="A1126" t="s">
        <v>42</v>
      </c>
      <c r="B1126" t="s">
        <v>82</v>
      </c>
      <c r="L1126" t="s">
        <v>50</v>
      </c>
      <c r="M1126" t="s">
        <v>79</v>
      </c>
      <c r="N1126" t="s">
        <v>56</v>
      </c>
      <c r="O1126" s="2">
        <v>0.56000000000000005</v>
      </c>
      <c r="P1126" s="2">
        <v>15</v>
      </c>
      <c r="Q1126" t="s">
        <v>60</v>
      </c>
      <c r="R1126" t="s">
        <v>45</v>
      </c>
      <c r="S1126">
        <v>3.67</v>
      </c>
      <c r="T1126">
        <v>2</v>
      </c>
      <c r="U1126">
        <v>16</v>
      </c>
      <c r="V1126">
        <v>27</v>
      </c>
      <c r="W1126" s="2">
        <v>0.41</v>
      </c>
      <c r="X1126" s="2">
        <v>9</v>
      </c>
      <c r="Y1126">
        <v>8</v>
      </c>
      <c r="Z1126">
        <v>7</v>
      </c>
      <c r="AA1126">
        <v>2.33</v>
      </c>
      <c r="AC1126" s="26">
        <v>1753</v>
      </c>
      <c r="AD1126" s="27">
        <v>17</v>
      </c>
      <c r="AE1126" s="27">
        <v>16</v>
      </c>
      <c r="AF1126" s="26">
        <v>63</v>
      </c>
      <c r="AG1126" s="26">
        <v>91</v>
      </c>
      <c r="AH1126" s="26">
        <v>15</v>
      </c>
      <c r="AI1126" s="26">
        <v>0.75</v>
      </c>
      <c r="AJ1126" s="26">
        <v>72</v>
      </c>
      <c r="AK1126" s="28">
        <v>4</v>
      </c>
      <c r="AL1126" s="28" t="e">
        <f>Tabla_Estadisticas[[#This Row],[E1_Pts_Saque]]+Tabla_Estadisticas[[#This Row],[E1_Error_Saque]]/Tabla_Estadisticas[[#This Row],[E1_Total_Saques]]</f>
        <v>#DIV/0!</v>
      </c>
      <c r="AM1126" s="28" t="e">
        <f>Tabla_Estadisticas[[#This Row],[E1_Pts_Contraataque]]/Tabla_Estadisticas[[#This Row],[E1_Total_Saques]]</f>
        <v>#DIV/0!</v>
      </c>
      <c r="AN1126" s="26">
        <v>67</v>
      </c>
      <c r="AO1126" s="26">
        <v>91</v>
      </c>
      <c r="AP1126" s="26">
        <v>19</v>
      </c>
      <c r="AQ1126" s="26">
        <v>0.75</v>
      </c>
      <c r="AR1126" s="26">
        <v>76</v>
      </c>
      <c r="AS1126" s="29">
        <v>10</v>
      </c>
      <c r="AT1126" s="28" t="e">
        <f>Tabla_Estadisticas[[#This Row],[E2_Pts_Saque]]+Tabla_Estadisticas[[#This Row],[E2_Error_Saque]]/Tabla_Estadisticas[[#This Row],[E2_Total_Saques]]</f>
        <v>#DIV/0!</v>
      </c>
      <c r="AU1126" s="28" t="e">
        <f>Tabla_Estadisticas[[#This Row],[E2_Pts_Contraataque]]/Tabla_Estadisticas[[#This Row],[E2_Pts_Totales]]</f>
        <v>#DIV/0!</v>
      </c>
      <c r="AW1126" s="22">
        <v>1754</v>
      </c>
      <c r="AX1126" s="32">
        <v>42044</v>
      </c>
      <c r="AY1126" s="22">
        <f>_xlfn.XLOOKUP(Auxiliar!A1755,Equipos!$B$2:$B$24,Equipos!$A$2:$A$24,"error",0)</f>
        <v>1</v>
      </c>
      <c r="AZ1126" s="22">
        <f>_xlfn.XLOOKUP(Auxiliar!B1755,Equipos!$B$2:$B$24,Equipos!$A$2:$A$24,"error",0)</f>
        <v>14</v>
      </c>
      <c r="BA1126" s="22">
        <v>0</v>
      </c>
      <c r="BB1126" s="22">
        <v>3</v>
      </c>
    </row>
    <row r="1127" spans="1:54" x14ac:dyDescent="0.25">
      <c r="A1127" t="s">
        <v>100</v>
      </c>
      <c r="B1127" t="s">
        <v>92</v>
      </c>
      <c r="L1127" t="s">
        <v>69</v>
      </c>
      <c r="M1127" t="s">
        <v>126</v>
      </c>
      <c r="N1127" t="s">
        <v>106</v>
      </c>
      <c r="O1127" s="2">
        <v>0.42</v>
      </c>
      <c r="P1127" s="2">
        <v>13</v>
      </c>
      <c r="Q1127" t="s">
        <v>77</v>
      </c>
      <c r="R1127" t="s">
        <v>45</v>
      </c>
      <c r="S1127">
        <v>2.75</v>
      </c>
      <c r="T1127">
        <v>7</v>
      </c>
      <c r="U1127">
        <v>25</v>
      </c>
      <c r="V1127">
        <v>29</v>
      </c>
      <c r="W1127" s="2">
        <v>0.41</v>
      </c>
      <c r="X1127" s="2">
        <v>10</v>
      </c>
      <c r="Y1127">
        <v>14</v>
      </c>
      <c r="Z1127">
        <v>9</v>
      </c>
      <c r="AA1127">
        <v>2.25</v>
      </c>
      <c r="AC1127" s="22">
        <v>1754</v>
      </c>
      <c r="AD1127" s="23">
        <v>1</v>
      </c>
      <c r="AE1127" s="23">
        <v>14</v>
      </c>
      <c r="AF1127" s="22">
        <v>43</v>
      </c>
      <c r="AG1127" s="22">
        <v>62</v>
      </c>
      <c r="AH1127" s="22">
        <v>10</v>
      </c>
      <c r="AI1127" s="22">
        <v>0.33</v>
      </c>
      <c r="AJ1127" s="22">
        <v>63</v>
      </c>
      <c r="AK1127" s="24">
        <v>7</v>
      </c>
      <c r="AL1127" s="24" t="e">
        <f>Tabla_Estadisticas[[#This Row],[E1_Pts_Saque]]+Tabla_Estadisticas[[#This Row],[E1_Error_Saque]]/Tabla_Estadisticas[[#This Row],[E1_Total_Saques]]</f>
        <v>#DIV/0!</v>
      </c>
      <c r="AM1127" s="24" t="e">
        <f>Tabla_Estadisticas[[#This Row],[E1_Pts_Contraataque]]/Tabla_Estadisticas[[#This Row],[E1_Total_Saques]]</f>
        <v>#DIV/0!</v>
      </c>
      <c r="AN1127" s="22">
        <v>56</v>
      </c>
      <c r="AO1127" s="22">
        <v>74</v>
      </c>
      <c r="AP1127" s="22">
        <v>11</v>
      </c>
      <c r="AQ1127" s="22">
        <v>1.33</v>
      </c>
      <c r="AR1127" s="22">
        <v>52</v>
      </c>
      <c r="AS1127" s="25">
        <v>2</v>
      </c>
      <c r="AT1127" s="24" t="e">
        <f>Tabla_Estadisticas[[#This Row],[E2_Pts_Saque]]+Tabla_Estadisticas[[#This Row],[E2_Error_Saque]]/Tabla_Estadisticas[[#This Row],[E2_Total_Saques]]</f>
        <v>#DIV/0!</v>
      </c>
      <c r="AU1127" s="24" t="e">
        <f>Tabla_Estadisticas[[#This Row],[E2_Pts_Contraataque]]/Tabla_Estadisticas[[#This Row],[E2_Pts_Totales]]</f>
        <v>#DIV/0!</v>
      </c>
      <c r="AW1127" s="30">
        <v>1755</v>
      </c>
      <c r="AX1127" s="31">
        <v>42042</v>
      </c>
      <c r="AY1127" s="30">
        <f>_xlfn.XLOOKUP(Auxiliar!A1756,Equipos!$B$2:$B$24,Equipos!$A$2:$A$24,"error",0)</f>
        <v>15</v>
      </c>
      <c r="AZ1127" s="30">
        <f>_xlfn.XLOOKUP(Auxiliar!B1756,Equipos!$B$2:$B$24,Equipos!$A$2:$A$24,"error",0)</f>
        <v>20</v>
      </c>
      <c r="BA1127" s="30">
        <v>3</v>
      </c>
      <c r="BB1127" s="30">
        <v>0</v>
      </c>
    </row>
    <row r="1128" spans="1:54" x14ac:dyDescent="0.25">
      <c r="A1128" t="s">
        <v>207</v>
      </c>
      <c r="B1128" t="s">
        <v>72</v>
      </c>
      <c r="L1128" t="s">
        <v>98</v>
      </c>
      <c r="M1128" t="s">
        <v>65</v>
      </c>
      <c r="N1128" t="s">
        <v>102</v>
      </c>
      <c r="O1128" s="2">
        <v>0.39</v>
      </c>
      <c r="P1128" s="2">
        <v>11</v>
      </c>
      <c r="Q1128" t="s">
        <v>58</v>
      </c>
      <c r="R1128" t="s">
        <v>50</v>
      </c>
      <c r="S1128">
        <v>2.33</v>
      </c>
      <c r="T1128">
        <v>3</v>
      </c>
      <c r="U1128">
        <v>18</v>
      </c>
      <c r="V1128">
        <v>25</v>
      </c>
      <c r="W1128" s="2">
        <v>0.46</v>
      </c>
      <c r="X1128" s="2">
        <v>11</v>
      </c>
      <c r="Y1128">
        <v>6</v>
      </c>
      <c r="Z1128">
        <v>8</v>
      </c>
      <c r="AA1128">
        <v>2.67</v>
      </c>
      <c r="AC1128" s="26">
        <v>1755</v>
      </c>
      <c r="AD1128" s="27">
        <v>15</v>
      </c>
      <c r="AE1128" s="27">
        <v>20</v>
      </c>
      <c r="AF1128" s="26">
        <v>51</v>
      </c>
      <c r="AG1128" s="26">
        <v>73</v>
      </c>
      <c r="AH1128" s="26">
        <v>11</v>
      </c>
      <c r="AI1128" s="26">
        <v>1.67</v>
      </c>
      <c r="AJ1128" s="26">
        <v>46</v>
      </c>
      <c r="AK1128" s="28">
        <v>6</v>
      </c>
      <c r="AL1128" s="28" t="e">
        <f>Tabla_Estadisticas[[#This Row],[E1_Pts_Saque]]+Tabla_Estadisticas[[#This Row],[E1_Error_Saque]]/Tabla_Estadisticas[[#This Row],[E1_Total_Saques]]</f>
        <v>#DIV/0!</v>
      </c>
      <c r="AM1128" s="28" t="e">
        <f>Tabla_Estadisticas[[#This Row],[E1_Pts_Contraataque]]/Tabla_Estadisticas[[#This Row],[E1_Total_Saques]]</f>
        <v>#DIV/0!</v>
      </c>
      <c r="AN1128" s="26">
        <v>38</v>
      </c>
      <c r="AO1128" s="26">
        <v>58</v>
      </c>
      <c r="AP1128" s="26">
        <v>12</v>
      </c>
      <c r="AQ1128" s="26">
        <v>1.67</v>
      </c>
      <c r="AR1128" s="26">
        <v>62</v>
      </c>
      <c r="AS1128" s="29">
        <v>8</v>
      </c>
      <c r="AT1128" s="28" t="e">
        <f>Tabla_Estadisticas[[#This Row],[E2_Pts_Saque]]+Tabla_Estadisticas[[#This Row],[E2_Error_Saque]]/Tabla_Estadisticas[[#This Row],[E2_Total_Saques]]</f>
        <v>#DIV/0!</v>
      </c>
      <c r="AU1128" s="28" t="e">
        <f>Tabla_Estadisticas[[#This Row],[E2_Pts_Contraataque]]/Tabla_Estadisticas[[#This Row],[E2_Pts_Totales]]</f>
        <v>#DIV/0!</v>
      </c>
      <c r="AW1128" s="22">
        <v>1756</v>
      </c>
      <c r="AX1128" s="32">
        <v>42042</v>
      </c>
      <c r="AY1128" s="22">
        <f>_xlfn.XLOOKUP(Auxiliar!A1757,Equipos!$B$2:$B$24,Equipos!$A$2:$A$24,"error",0)</f>
        <v>2</v>
      </c>
      <c r="AZ1128" s="22">
        <f>_xlfn.XLOOKUP(Auxiliar!B1757,Equipos!$B$2:$B$24,Equipos!$A$2:$A$24,"error",0)</f>
        <v>18</v>
      </c>
      <c r="BA1128" s="22">
        <v>3</v>
      </c>
      <c r="BB1128" s="22">
        <v>0</v>
      </c>
    </row>
    <row r="1129" spans="1:54" x14ac:dyDescent="0.25">
      <c r="A1129" t="s">
        <v>72</v>
      </c>
      <c r="B1129" t="s">
        <v>101</v>
      </c>
      <c r="L1129" t="s">
        <v>77</v>
      </c>
      <c r="M1129" t="s">
        <v>117</v>
      </c>
      <c r="N1129" t="s">
        <v>125</v>
      </c>
      <c r="O1129" s="2">
        <v>0.63</v>
      </c>
      <c r="P1129" s="2">
        <v>21</v>
      </c>
      <c r="Q1129" t="s">
        <v>58</v>
      </c>
      <c r="R1129" t="s">
        <v>49</v>
      </c>
      <c r="S1129">
        <v>3.33</v>
      </c>
      <c r="T1129">
        <v>5</v>
      </c>
      <c r="U1129">
        <v>21</v>
      </c>
      <c r="V1129">
        <v>26</v>
      </c>
      <c r="W1129" s="2">
        <v>0.4</v>
      </c>
      <c r="X1129" s="2">
        <v>6</v>
      </c>
      <c r="Y1129">
        <v>4</v>
      </c>
      <c r="Z1129">
        <v>3</v>
      </c>
      <c r="AA1129">
        <v>1</v>
      </c>
      <c r="AC1129" s="22">
        <v>1756</v>
      </c>
      <c r="AD1129" s="23">
        <v>2</v>
      </c>
      <c r="AE1129" s="23">
        <v>18</v>
      </c>
      <c r="AF1129" s="22">
        <v>55</v>
      </c>
      <c r="AG1129" s="22">
        <v>75</v>
      </c>
      <c r="AH1129" s="22">
        <v>4</v>
      </c>
      <c r="AI1129" s="22">
        <v>1.67</v>
      </c>
      <c r="AJ1129" s="22">
        <v>62</v>
      </c>
      <c r="AK1129" s="24">
        <v>6</v>
      </c>
      <c r="AL1129" s="24" t="e">
        <f>Tabla_Estadisticas[[#This Row],[E1_Pts_Saque]]+Tabla_Estadisticas[[#This Row],[E1_Error_Saque]]/Tabla_Estadisticas[[#This Row],[E1_Total_Saques]]</f>
        <v>#DIV/0!</v>
      </c>
      <c r="AM1129" s="24" t="e">
        <f>Tabla_Estadisticas[[#This Row],[E1_Pts_Contraataque]]/Tabla_Estadisticas[[#This Row],[E1_Total_Saques]]</f>
        <v>#DIV/0!</v>
      </c>
      <c r="AN1129" s="22">
        <v>61</v>
      </c>
      <c r="AO1129" s="22">
        <v>73</v>
      </c>
      <c r="AP1129" s="22">
        <v>11</v>
      </c>
      <c r="AQ1129" s="22">
        <v>1.67</v>
      </c>
      <c r="AR1129" s="22">
        <v>71</v>
      </c>
      <c r="AS1129" s="25">
        <v>10</v>
      </c>
      <c r="AT1129" s="24" t="e">
        <f>Tabla_Estadisticas[[#This Row],[E2_Pts_Saque]]+Tabla_Estadisticas[[#This Row],[E2_Error_Saque]]/Tabla_Estadisticas[[#This Row],[E2_Total_Saques]]</f>
        <v>#DIV/0!</v>
      </c>
      <c r="AU1129" s="24" t="e">
        <f>Tabla_Estadisticas[[#This Row],[E2_Pts_Contraataque]]/Tabla_Estadisticas[[#This Row],[E2_Pts_Totales]]</f>
        <v>#DIV/0!</v>
      </c>
      <c r="AW1129" s="30">
        <v>1757</v>
      </c>
      <c r="AX1129" s="31">
        <v>42042</v>
      </c>
      <c r="AY1129" s="30">
        <f>_xlfn.XLOOKUP(Auxiliar!A1758,Equipos!$B$2:$B$24,Equipos!$A$2:$A$24,"error",0)</f>
        <v>8</v>
      </c>
      <c r="AZ1129" s="30">
        <f>_xlfn.XLOOKUP(Auxiliar!B1758,Equipos!$B$2:$B$24,Equipos!$A$2:$A$24,"error",0)</f>
        <v>7</v>
      </c>
      <c r="BA1129" s="30">
        <v>3</v>
      </c>
      <c r="BB1129" s="30">
        <v>1</v>
      </c>
    </row>
    <row r="1130" spans="1:54" x14ac:dyDescent="0.25">
      <c r="A1130" t="s">
        <v>92</v>
      </c>
      <c r="B1130" t="s">
        <v>207</v>
      </c>
      <c r="L1130" t="s">
        <v>47</v>
      </c>
      <c r="M1130" t="s">
        <v>74</v>
      </c>
      <c r="N1130" t="s">
        <v>110</v>
      </c>
      <c r="O1130" s="2">
        <v>0.46</v>
      </c>
      <c r="P1130" s="2">
        <v>12</v>
      </c>
      <c r="Q1130" t="s">
        <v>47</v>
      </c>
      <c r="R1130" t="s">
        <v>79</v>
      </c>
      <c r="S1130">
        <v>2</v>
      </c>
      <c r="T1130">
        <v>2</v>
      </c>
      <c r="U1130">
        <v>27</v>
      </c>
      <c r="V1130">
        <v>38</v>
      </c>
      <c r="W1130" s="2">
        <v>0.43</v>
      </c>
      <c r="X1130" s="2">
        <v>15</v>
      </c>
      <c r="Y1130">
        <v>11</v>
      </c>
      <c r="Z1130">
        <v>5</v>
      </c>
      <c r="AA1130">
        <v>1.25</v>
      </c>
      <c r="AC1130" s="26">
        <v>1757</v>
      </c>
      <c r="AD1130" s="27">
        <v>8</v>
      </c>
      <c r="AE1130" s="27">
        <v>7</v>
      </c>
      <c r="AF1130" s="26">
        <v>69</v>
      </c>
      <c r="AG1130" s="26">
        <v>94</v>
      </c>
      <c r="AH1130" s="26">
        <v>18</v>
      </c>
      <c r="AI1130" s="26">
        <v>1.75</v>
      </c>
      <c r="AJ1130" s="26">
        <v>73</v>
      </c>
      <c r="AK1130" s="28">
        <v>8</v>
      </c>
      <c r="AL1130" s="28" t="e">
        <f>Tabla_Estadisticas[[#This Row],[E1_Pts_Saque]]+Tabla_Estadisticas[[#This Row],[E1_Error_Saque]]/Tabla_Estadisticas[[#This Row],[E1_Total_Saques]]</f>
        <v>#DIV/0!</v>
      </c>
      <c r="AM1130" s="28" t="e">
        <f>Tabla_Estadisticas[[#This Row],[E1_Pts_Contraataque]]/Tabla_Estadisticas[[#This Row],[E1_Total_Saques]]</f>
        <v>#DIV/0!</v>
      </c>
      <c r="AN1130" s="26">
        <v>59</v>
      </c>
      <c r="AO1130" s="26">
        <v>91</v>
      </c>
      <c r="AP1130" s="26">
        <v>18</v>
      </c>
      <c r="AQ1130" s="26">
        <v>1.75</v>
      </c>
      <c r="AR1130" s="26">
        <v>76</v>
      </c>
      <c r="AS1130" s="29">
        <v>13</v>
      </c>
      <c r="AT1130" s="28" t="e">
        <f>Tabla_Estadisticas[[#This Row],[E2_Pts_Saque]]+Tabla_Estadisticas[[#This Row],[E2_Error_Saque]]/Tabla_Estadisticas[[#This Row],[E2_Total_Saques]]</f>
        <v>#DIV/0!</v>
      </c>
      <c r="AU1130" s="28" t="e">
        <f>Tabla_Estadisticas[[#This Row],[E2_Pts_Contraataque]]/Tabla_Estadisticas[[#This Row],[E2_Pts_Totales]]</f>
        <v>#DIV/0!</v>
      </c>
      <c r="AW1130" s="22">
        <v>1758</v>
      </c>
      <c r="AX1130" s="32">
        <v>42042</v>
      </c>
      <c r="AY1130" s="22">
        <f>_xlfn.XLOOKUP(Auxiliar!A1759,Equipos!$B$2:$B$24,Equipos!$A$2:$A$24,"error",0)</f>
        <v>13</v>
      </c>
      <c r="AZ1130" s="22">
        <f>_xlfn.XLOOKUP(Auxiliar!B1759,Equipos!$B$2:$B$24,Equipos!$A$2:$A$24,"error",0)</f>
        <v>21</v>
      </c>
      <c r="BA1130" s="22">
        <v>3</v>
      </c>
      <c r="BB1130" s="22">
        <v>0</v>
      </c>
    </row>
    <row r="1131" spans="1:54" x14ac:dyDescent="0.25">
      <c r="A1131" t="s">
        <v>82</v>
      </c>
      <c r="B1131" t="s">
        <v>100</v>
      </c>
      <c r="L1131" t="s">
        <v>77</v>
      </c>
      <c r="M1131" t="s">
        <v>51</v>
      </c>
      <c r="N1131" t="s">
        <v>122</v>
      </c>
      <c r="O1131" s="2">
        <v>0.57999999999999996</v>
      </c>
      <c r="P1131" s="2">
        <v>8</v>
      </c>
      <c r="Q1131" t="s">
        <v>68</v>
      </c>
      <c r="R1131" t="s">
        <v>77</v>
      </c>
      <c r="S1131">
        <v>1.67</v>
      </c>
      <c r="T1131">
        <v>1</v>
      </c>
      <c r="U1131">
        <v>13</v>
      </c>
      <c r="V1131">
        <v>40</v>
      </c>
      <c r="W1131" s="2">
        <v>0.59</v>
      </c>
      <c r="X1131" s="2">
        <v>19</v>
      </c>
      <c r="Y1131">
        <v>6</v>
      </c>
      <c r="Z1131">
        <v>5</v>
      </c>
      <c r="AA1131">
        <v>1.67</v>
      </c>
      <c r="AC1131" s="22">
        <v>1758</v>
      </c>
      <c r="AD1131" s="23">
        <v>13</v>
      </c>
      <c r="AE1131" s="23">
        <v>21</v>
      </c>
      <c r="AF1131" s="22">
        <v>54</v>
      </c>
      <c r="AG1131" s="22">
        <v>73</v>
      </c>
      <c r="AH1131" s="22">
        <v>14</v>
      </c>
      <c r="AI1131" s="22">
        <v>2</v>
      </c>
      <c r="AJ1131" s="22">
        <v>62</v>
      </c>
      <c r="AK1131" s="24">
        <v>12</v>
      </c>
      <c r="AL1131" s="24" t="e">
        <f>Tabla_Estadisticas[[#This Row],[E1_Pts_Saque]]+Tabla_Estadisticas[[#This Row],[E1_Error_Saque]]/Tabla_Estadisticas[[#This Row],[E1_Total_Saques]]</f>
        <v>#DIV/0!</v>
      </c>
      <c r="AM1131" s="24" t="e">
        <f>Tabla_Estadisticas[[#This Row],[E1_Pts_Contraataque]]/Tabla_Estadisticas[[#This Row],[E1_Total_Saques]]</f>
        <v>#DIV/0!</v>
      </c>
      <c r="AN1131" s="22">
        <v>45</v>
      </c>
      <c r="AO1131" s="22">
        <v>71</v>
      </c>
      <c r="AP1131" s="22">
        <v>9</v>
      </c>
      <c r="AQ1131" s="22">
        <v>2</v>
      </c>
      <c r="AR1131" s="22">
        <v>59</v>
      </c>
      <c r="AS1131" s="25">
        <v>13</v>
      </c>
      <c r="AT1131" s="24" t="e">
        <f>Tabla_Estadisticas[[#This Row],[E2_Pts_Saque]]+Tabla_Estadisticas[[#This Row],[E2_Error_Saque]]/Tabla_Estadisticas[[#This Row],[E2_Total_Saques]]</f>
        <v>#DIV/0!</v>
      </c>
      <c r="AU1131" s="24" t="e">
        <f>Tabla_Estadisticas[[#This Row],[E2_Pts_Contraataque]]/Tabla_Estadisticas[[#This Row],[E2_Pts_Totales]]</f>
        <v>#DIV/0!</v>
      </c>
      <c r="AW1131" s="30">
        <v>1759</v>
      </c>
      <c r="AX1131" s="31">
        <v>42042</v>
      </c>
      <c r="AY1131" s="30">
        <f>_xlfn.XLOOKUP(Auxiliar!A1760,Equipos!$B$2:$B$24,Equipos!$A$2:$A$24,"error",0)</f>
        <v>12</v>
      </c>
      <c r="AZ1131" s="30">
        <f>_xlfn.XLOOKUP(Auxiliar!B1760,Equipos!$B$2:$B$24,Equipos!$A$2:$A$24,"error",0)</f>
        <v>5</v>
      </c>
      <c r="BA1131" s="30">
        <v>3</v>
      </c>
      <c r="BB1131" s="30">
        <v>0</v>
      </c>
    </row>
    <row r="1132" spans="1:54" x14ac:dyDescent="0.25">
      <c r="A1132" t="s">
        <v>63</v>
      </c>
      <c r="B1132" t="s">
        <v>42</v>
      </c>
      <c r="L1132" t="s">
        <v>69</v>
      </c>
      <c r="M1132" t="s">
        <v>65</v>
      </c>
      <c r="N1132" t="s">
        <v>120</v>
      </c>
      <c r="O1132" s="2">
        <v>0.48</v>
      </c>
      <c r="P1132" s="2">
        <v>16</v>
      </c>
      <c r="Q1132" t="s">
        <v>84</v>
      </c>
      <c r="R1132" t="s">
        <v>84</v>
      </c>
      <c r="S1132">
        <v>3</v>
      </c>
      <c r="T1132">
        <v>6</v>
      </c>
      <c r="U1132">
        <v>10</v>
      </c>
      <c r="V1132">
        <v>31</v>
      </c>
      <c r="W1132" s="2">
        <v>0.46</v>
      </c>
      <c r="X1132" s="2">
        <v>14</v>
      </c>
      <c r="Y1132">
        <v>5</v>
      </c>
      <c r="Z1132">
        <v>8</v>
      </c>
      <c r="AA1132">
        <v>2</v>
      </c>
      <c r="AC1132" s="26">
        <v>1759</v>
      </c>
      <c r="AD1132" s="27">
        <v>12</v>
      </c>
      <c r="AE1132" s="27">
        <v>5</v>
      </c>
      <c r="AF1132" s="26">
        <v>50</v>
      </c>
      <c r="AG1132" s="26">
        <v>73</v>
      </c>
      <c r="AH1132" s="26">
        <v>8</v>
      </c>
      <c r="AI1132" s="26">
        <v>1.33</v>
      </c>
      <c r="AJ1132" s="26">
        <v>48</v>
      </c>
      <c r="AK1132" s="28">
        <v>4</v>
      </c>
      <c r="AL1132" s="28" t="e">
        <f>Tabla_Estadisticas[[#This Row],[E1_Pts_Saque]]+Tabla_Estadisticas[[#This Row],[E1_Error_Saque]]/Tabla_Estadisticas[[#This Row],[E1_Total_Saques]]</f>
        <v>#DIV/0!</v>
      </c>
      <c r="AM1132" s="28" t="e">
        <f>Tabla_Estadisticas[[#This Row],[E1_Pts_Contraataque]]/Tabla_Estadisticas[[#This Row],[E1_Total_Saques]]</f>
        <v>#DIV/0!</v>
      </c>
      <c r="AN1132" s="26">
        <v>46</v>
      </c>
      <c r="AO1132" s="26">
        <v>65</v>
      </c>
      <c r="AP1132" s="26">
        <v>17</v>
      </c>
      <c r="AQ1132" s="26">
        <v>0.67</v>
      </c>
      <c r="AR1132" s="26">
        <v>65</v>
      </c>
      <c r="AS1132" s="29">
        <v>9</v>
      </c>
      <c r="AT1132" s="28" t="e">
        <f>Tabla_Estadisticas[[#This Row],[E2_Pts_Saque]]+Tabla_Estadisticas[[#This Row],[E2_Error_Saque]]/Tabla_Estadisticas[[#This Row],[E2_Total_Saques]]</f>
        <v>#DIV/0!</v>
      </c>
      <c r="AU1132" s="28" t="e">
        <f>Tabla_Estadisticas[[#This Row],[E2_Pts_Contraataque]]/Tabla_Estadisticas[[#This Row],[E2_Pts_Totales]]</f>
        <v>#DIV/0!</v>
      </c>
      <c r="AW1132" s="22">
        <v>1760</v>
      </c>
      <c r="AX1132" s="32">
        <v>42049</v>
      </c>
      <c r="AY1132" s="22">
        <f>_xlfn.XLOOKUP(Auxiliar!A1761,Equipos!$B$2:$B$24,Equipos!$A$2:$A$24,"error",0)</f>
        <v>12</v>
      </c>
      <c r="AZ1132" s="22">
        <f>_xlfn.XLOOKUP(Auxiliar!B1761,Equipos!$B$2:$B$24,Equipos!$A$2:$A$24,"error",0)</f>
        <v>17</v>
      </c>
      <c r="BA1132" s="22">
        <v>3</v>
      </c>
      <c r="BB1132" s="22">
        <v>2</v>
      </c>
    </row>
    <row r="1133" spans="1:54" x14ac:dyDescent="0.25">
      <c r="A1133" t="s">
        <v>53</v>
      </c>
      <c r="B1133" t="s">
        <v>177</v>
      </c>
      <c r="L1133" t="s">
        <v>50</v>
      </c>
      <c r="M1133" t="s">
        <v>44</v>
      </c>
      <c r="N1133" t="s">
        <v>116</v>
      </c>
      <c r="O1133" s="2">
        <v>0.52</v>
      </c>
      <c r="P1133" s="2">
        <v>22</v>
      </c>
      <c r="Q1133" t="s">
        <v>74</v>
      </c>
      <c r="R1133" t="s">
        <v>79</v>
      </c>
      <c r="S1133">
        <v>2</v>
      </c>
      <c r="T1133">
        <v>8</v>
      </c>
      <c r="U1133">
        <v>16</v>
      </c>
      <c r="V1133">
        <v>30</v>
      </c>
      <c r="W1133" s="2">
        <v>0.37</v>
      </c>
      <c r="X1133" s="2">
        <v>13</v>
      </c>
      <c r="Y1133">
        <v>12</v>
      </c>
      <c r="Z1133">
        <v>13</v>
      </c>
      <c r="AA1133">
        <v>3.25</v>
      </c>
      <c r="AC1133" s="22">
        <v>1760</v>
      </c>
      <c r="AD1133" s="23">
        <v>12</v>
      </c>
      <c r="AE1133" s="23">
        <v>17</v>
      </c>
      <c r="AF1133" s="22">
        <v>85</v>
      </c>
      <c r="AG1133" s="22">
        <v>114</v>
      </c>
      <c r="AH1133" s="22">
        <v>14</v>
      </c>
      <c r="AI1133" s="22">
        <v>0.6</v>
      </c>
      <c r="AJ1133" s="22">
        <v>75</v>
      </c>
      <c r="AK1133" s="24">
        <v>2</v>
      </c>
      <c r="AL1133" s="24" t="e">
        <f>Tabla_Estadisticas[[#This Row],[E1_Pts_Saque]]+Tabla_Estadisticas[[#This Row],[E1_Error_Saque]]/Tabla_Estadisticas[[#This Row],[E1_Total_Saques]]</f>
        <v>#DIV/0!</v>
      </c>
      <c r="AM1133" s="24" t="e">
        <f>Tabla_Estadisticas[[#This Row],[E1_Pts_Contraataque]]/Tabla_Estadisticas[[#This Row],[E1_Total_Saques]]</f>
        <v>#DIV/0!</v>
      </c>
      <c r="AN1133" s="22">
        <v>66</v>
      </c>
      <c r="AO1133" s="22">
        <v>95</v>
      </c>
      <c r="AP1133" s="22">
        <v>20</v>
      </c>
      <c r="AQ1133" s="22">
        <v>0.4</v>
      </c>
      <c r="AR1133" s="22">
        <v>100</v>
      </c>
      <c r="AS1133" s="25">
        <v>3</v>
      </c>
      <c r="AT1133" s="24" t="e">
        <f>Tabla_Estadisticas[[#This Row],[E2_Pts_Saque]]+Tabla_Estadisticas[[#This Row],[E2_Error_Saque]]/Tabla_Estadisticas[[#This Row],[E2_Total_Saques]]</f>
        <v>#DIV/0!</v>
      </c>
      <c r="AU1133" s="24" t="e">
        <f>Tabla_Estadisticas[[#This Row],[E2_Pts_Contraataque]]/Tabla_Estadisticas[[#This Row],[E2_Pts_Totales]]</f>
        <v>#DIV/0!</v>
      </c>
      <c r="AW1133" s="30">
        <v>1761</v>
      </c>
      <c r="AX1133" s="31">
        <v>42049</v>
      </c>
      <c r="AY1133" s="30">
        <f>_xlfn.XLOOKUP(Auxiliar!A1762,Equipos!$B$2:$B$24,Equipos!$A$2:$A$24,"error",0)</f>
        <v>5</v>
      </c>
      <c r="AZ1133" s="30">
        <f>_xlfn.XLOOKUP(Auxiliar!B1762,Equipos!$B$2:$B$24,Equipos!$A$2:$A$24,"error",0)</f>
        <v>13</v>
      </c>
      <c r="BA1133" s="30">
        <v>1</v>
      </c>
      <c r="BB1133" s="30">
        <v>3</v>
      </c>
    </row>
    <row r="1134" spans="1:54" x14ac:dyDescent="0.25">
      <c r="A1134" t="s">
        <v>54</v>
      </c>
      <c r="B1134" t="s">
        <v>208</v>
      </c>
      <c r="L1134" t="s">
        <v>68</v>
      </c>
      <c r="M1134" t="s">
        <v>109</v>
      </c>
      <c r="N1134" t="s">
        <v>126</v>
      </c>
      <c r="O1134" s="2">
        <v>0.36</v>
      </c>
      <c r="P1134" s="2">
        <v>12</v>
      </c>
      <c r="Q1134" t="s">
        <v>47</v>
      </c>
      <c r="R1134" t="s">
        <v>68</v>
      </c>
      <c r="S1134">
        <v>1</v>
      </c>
      <c r="T1134">
        <v>3</v>
      </c>
      <c r="U1134">
        <v>9</v>
      </c>
      <c r="V1134">
        <v>28</v>
      </c>
      <c r="W1134" s="2">
        <v>0.46</v>
      </c>
      <c r="X1134" s="2">
        <v>18</v>
      </c>
      <c r="Y1134">
        <v>8</v>
      </c>
      <c r="Z1134">
        <v>7</v>
      </c>
      <c r="AA1134">
        <v>2.33</v>
      </c>
      <c r="AC1134" s="26">
        <v>1761</v>
      </c>
      <c r="AD1134" s="27">
        <v>5</v>
      </c>
      <c r="AE1134" s="27">
        <v>13</v>
      </c>
      <c r="AF1134" s="26">
        <v>54</v>
      </c>
      <c r="AG1134" s="26">
        <v>85</v>
      </c>
      <c r="AH1134" s="26">
        <v>12</v>
      </c>
      <c r="AI1134" s="26">
        <v>0.75</v>
      </c>
      <c r="AJ1134" s="26">
        <v>72</v>
      </c>
      <c r="AK1134" s="28">
        <v>2</v>
      </c>
      <c r="AL1134" s="28" t="e">
        <f>Tabla_Estadisticas[[#This Row],[E1_Pts_Saque]]+Tabla_Estadisticas[[#This Row],[E1_Error_Saque]]/Tabla_Estadisticas[[#This Row],[E1_Total_Saques]]</f>
        <v>#DIV/0!</v>
      </c>
      <c r="AM1134" s="28" t="e">
        <f>Tabla_Estadisticas[[#This Row],[E1_Pts_Contraataque]]/Tabla_Estadisticas[[#This Row],[E1_Total_Saques]]</f>
        <v>#DIV/0!</v>
      </c>
      <c r="AN1134" s="26">
        <v>75</v>
      </c>
      <c r="AO1134" s="26">
        <v>94</v>
      </c>
      <c r="AP1134" s="26">
        <v>22</v>
      </c>
      <c r="AQ1134" s="26">
        <v>0.5</v>
      </c>
      <c r="AR1134" s="26">
        <v>73</v>
      </c>
      <c r="AS1134" s="29">
        <v>3</v>
      </c>
      <c r="AT1134" s="28" t="e">
        <f>Tabla_Estadisticas[[#This Row],[E2_Pts_Saque]]+Tabla_Estadisticas[[#This Row],[E2_Error_Saque]]/Tabla_Estadisticas[[#This Row],[E2_Total_Saques]]</f>
        <v>#DIV/0!</v>
      </c>
      <c r="AU1134" s="28" t="e">
        <f>Tabla_Estadisticas[[#This Row],[E2_Pts_Contraataque]]/Tabla_Estadisticas[[#This Row],[E2_Pts_Totales]]</f>
        <v>#DIV/0!</v>
      </c>
      <c r="AW1134" s="22">
        <v>1762</v>
      </c>
      <c r="AX1134" s="32">
        <v>42049</v>
      </c>
      <c r="AY1134" s="22">
        <f>_xlfn.XLOOKUP(Auxiliar!A1763,Equipos!$B$2:$B$24,Equipos!$A$2:$A$24,"error",0)</f>
        <v>21</v>
      </c>
      <c r="AZ1134" s="22">
        <f>_xlfn.XLOOKUP(Auxiliar!B1763,Equipos!$B$2:$B$24,Equipos!$A$2:$A$24,"error",0)</f>
        <v>8</v>
      </c>
      <c r="BA1134" s="22">
        <v>0</v>
      </c>
      <c r="BB1134" s="22">
        <v>3</v>
      </c>
    </row>
    <row r="1135" spans="1:54" x14ac:dyDescent="0.25">
      <c r="A1135" t="s">
        <v>190</v>
      </c>
      <c r="B1135" t="s">
        <v>81</v>
      </c>
      <c r="L1135" t="s">
        <v>47</v>
      </c>
      <c r="M1135" t="s">
        <v>114</v>
      </c>
      <c r="N1135" t="s">
        <v>106</v>
      </c>
      <c r="O1135" s="2">
        <v>0.47</v>
      </c>
      <c r="P1135" s="2">
        <v>8</v>
      </c>
      <c r="Q1135" t="s">
        <v>50</v>
      </c>
      <c r="R1135" t="s">
        <v>45</v>
      </c>
      <c r="S1135">
        <v>3.67</v>
      </c>
      <c r="T1135">
        <v>3</v>
      </c>
      <c r="U1135">
        <v>17</v>
      </c>
      <c r="V1135">
        <v>26</v>
      </c>
      <c r="W1135" s="2">
        <v>0.42</v>
      </c>
      <c r="X1135" s="2">
        <v>9</v>
      </c>
      <c r="Y1135">
        <v>8</v>
      </c>
      <c r="Z1135">
        <v>3</v>
      </c>
      <c r="AA1135">
        <v>1</v>
      </c>
      <c r="AC1135" s="22">
        <v>1762</v>
      </c>
      <c r="AD1135" s="23">
        <v>21</v>
      </c>
      <c r="AE1135" s="23">
        <v>8</v>
      </c>
      <c r="AF1135" s="22">
        <v>46</v>
      </c>
      <c r="AG1135" s="22">
        <v>69</v>
      </c>
      <c r="AH1135" s="22">
        <v>12</v>
      </c>
      <c r="AI1135" s="22">
        <v>0.33</v>
      </c>
      <c r="AJ1135" s="22">
        <v>60</v>
      </c>
      <c r="AK1135" s="24">
        <v>4</v>
      </c>
      <c r="AL1135" s="24" t="e">
        <f>Tabla_Estadisticas[[#This Row],[E1_Pts_Saque]]+Tabla_Estadisticas[[#This Row],[E1_Error_Saque]]/Tabla_Estadisticas[[#This Row],[E1_Total_Saques]]</f>
        <v>#DIV/0!</v>
      </c>
      <c r="AM1135" s="24" t="e">
        <f>Tabla_Estadisticas[[#This Row],[E1_Pts_Contraataque]]/Tabla_Estadisticas[[#This Row],[E1_Total_Saques]]</f>
        <v>#DIV/0!</v>
      </c>
      <c r="AN1135" s="22">
        <v>53</v>
      </c>
      <c r="AO1135" s="22">
        <v>73</v>
      </c>
      <c r="AP1135" s="22">
        <v>13</v>
      </c>
      <c r="AQ1135" s="22">
        <v>1.33</v>
      </c>
      <c r="AR1135" s="22">
        <v>57</v>
      </c>
      <c r="AS1135" s="25">
        <v>1</v>
      </c>
      <c r="AT1135" s="24" t="e">
        <f>Tabla_Estadisticas[[#This Row],[E2_Pts_Saque]]+Tabla_Estadisticas[[#This Row],[E2_Error_Saque]]/Tabla_Estadisticas[[#This Row],[E2_Total_Saques]]</f>
        <v>#DIV/0!</v>
      </c>
      <c r="AU1135" s="24" t="e">
        <f>Tabla_Estadisticas[[#This Row],[E2_Pts_Contraataque]]/Tabla_Estadisticas[[#This Row],[E2_Pts_Totales]]</f>
        <v>#DIV/0!</v>
      </c>
      <c r="AW1135" s="30">
        <v>1763</v>
      </c>
      <c r="AX1135" s="31">
        <v>42050</v>
      </c>
      <c r="AY1135" s="30">
        <f>_xlfn.XLOOKUP(Auxiliar!A1764,Equipos!$B$2:$B$24,Equipos!$A$2:$A$24,"error",0)</f>
        <v>7</v>
      </c>
      <c r="AZ1135" s="30">
        <f>_xlfn.XLOOKUP(Auxiliar!B1764,Equipos!$B$2:$B$24,Equipos!$A$2:$A$24,"error",0)</f>
        <v>2</v>
      </c>
      <c r="BA1135" s="30">
        <v>3</v>
      </c>
      <c r="BB1135" s="30">
        <v>1</v>
      </c>
    </row>
    <row r="1136" spans="1:54" x14ac:dyDescent="0.25">
      <c r="A1136" t="s">
        <v>41</v>
      </c>
      <c r="B1136" t="s">
        <v>216</v>
      </c>
      <c r="L1136" t="s">
        <v>47</v>
      </c>
      <c r="M1136" t="s">
        <v>75</v>
      </c>
      <c r="N1136" t="s">
        <v>152</v>
      </c>
      <c r="O1136" s="2">
        <v>0.52</v>
      </c>
      <c r="P1136" s="2">
        <v>17</v>
      </c>
      <c r="Q1136" t="s">
        <v>50</v>
      </c>
      <c r="R1136" t="s">
        <v>51</v>
      </c>
      <c r="S1136">
        <v>3.5</v>
      </c>
      <c r="T1136">
        <v>4</v>
      </c>
      <c r="U1136">
        <v>17</v>
      </c>
      <c r="V1136">
        <v>42</v>
      </c>
      <c r="W1136" s="2">
        <v>0.52</v>
      </c>
      <c r="X1136" s="2">
        <v>20</v>
      </c>
      <c r="Y1136">
        <v>6</v>
      </c>
      <c r="Z1136">
        <v>12</v>
      </c>
      <c r="AA1136">
        <v>3</v>
      </c>
      <c r="AC1136" s="26">
        <v>1763</v>
      </c>
      <c r="AD1136" s="27">
        <v>7</v>
      </c>
      <c r="AE1136" s="27">
        <v>2</v>
      </c>
      <c r="AF1136" s="26">
        <v>87</v>
      </c>
      <c r="AG1136" s="26">
        <v>102</v>
      </c>
      <c r="AH1136" s="26">
        <v>20</v>
      </c>
      <c r="AI1136" s="26">
        <v>2.75</v>
      </c>
      <c r="AJ1136" s="26">
        <v>81</v>
      </c>
      <c r="AK1136" s="28">
        <v>3</v>
      </c>
      <c r="AL1136" s="28" t="e">
        <f>Tabla_Estadisticas[[#This Row],[E1_Pts_Saque]]+Tabla_Estadisticas[[#This Row],[E1_Error_Saque]]/Tabla_Estadisticas[[#This Row],[E1_Total_Saques]]</f>
        <v>#DIV/0!</v>
      </c>
      <c r="AM1136" s="28" t="e">
        <f>Tabla_Estadisticas[[#This Row],[E1_Pts_Contraataque]]/Tabla_Estadisticas[[#This Row],[E1_Total_Saques]]</f>
        <v>#DIV/0!</v>
      </c>
      <c r="AN1136" s="26">
        <v>62</v>
      </c>
      <c r="AO1136" s="26">
        <v>91</v>
      </c>
      <c r="AP1136" s="26">
        <v>10</v>
      </c>
      <c r="AQ1136" s="26">
        <v>0.75</v>
      </c>
      <c r="AR1136" s="26">
        <v>82</v>
      </c>
      <c r="AS1136" s="29">
        <v>11</v>
      </c>
      <c r="AT1136" s="28" t="e">
        <f>Tabla_Estadisticas[[#This Row],[E2_Pts_Saque]]+Tabla_Estadisticas[[#This Row],[E2_Error_Saque]]/Tabla_Estadisticas[[#This Row],[E2_Total_Saques]]</f>
        <v>#DIV/0!</v>
      </c>
      <c r="AU1136" s="28" t="e">
        <f>Tabla_Estadisticas[[#This Row],[E2_Pts_Contraataque]]/Tabla_Estadisticas[[#This Row],[E2_Pts_Totales]]</f>
        <v>#DIV/0!</v>
      </c>
      <c r="AW1136" s="22">
        <v>1764</v>
      </c>
      <c r="AX1136" s="32">
        <v>42048</v>
      </c>
      <c r="AY1136" s="22">
        <f>_xlfn.XLOOKUP(Auxiliar!A1765,Equipos!$B$2:$B$24,Equipos!$A$2:$A$24,"error",0)</f>
        <v>18</v>
      </c>
      <c r="AZ1136" s="22">
        <f>_xlfn.XLOOKUP(Auxiliar!B1765,Equipos!$B$2:$B$24,Equipos!$A$2:$A$24,"error",0)</f>
        <v>15</v>
      </c>
      <c r="BA1136" s="22">
        <v>2</v>
      </c>
      <c r="BB1136" s="22">
        <v>3</v>
      </c>
    </row>
    <row r="1137" spans="1:54" x14ac:dyDescent="0.25">
      <c r="A1137" t="s">
        <v>101</v>
      </c>
      <c r="B1137" t="s">
        <v>216</v>
      </c>
      <c r="L1137" t="s">
        <v>60</v>
      </c>
      <c r="M1137" t="s">
        <v>141</v>
      </c>
      <c r="N1137" t="s">
        <v>144</v>
      </c>
      <c r="O1137" s="2">
        <v>0.51</v>
      </c>
      <c r="P1137" s="2">
        <v>28</v>
      </c>
      <c r="Q1137" t="s">
        <v>69</v>
      </c>
      <c r="R1137" t="s">
        <v>58</v>
      </c>
      <c r="S1137">
        <v>1</v>
      </c>
      <c r="T1137">
        <v>7</v>
      </c>
      <c r="U1137">
        <v>17</v>
      </c>
      <c r="V1137">
        <v>46</v>
      </c>
      <c r="W1137" s="2">
        <v>0.57999999999999996</v>
      </c>
      <c r="X1137" s="2">
        <v>29</v>
      </c>
      <c r="Y1137">
        <v>13</v>
      </c>
      <c r="Z1137">
        <v>8</v>
      </c>
      <c r="AA1137">
        <v>2</v>
      </c>
      <c r="AC1137" s="22">
        <v>1764</v>
      </c>
      <c r="AD1137" s="23">
        <v>18</v>
      </c>
      <c r="AE1137" s="23">
        <v>15</v>
      </c>
      <c r="AF1137" s="22">
        <v>76</v>
      </c>
      <c r="AG1137" s="22">
        <v>107</v>
      </c>
      <c r="AH1137" s="22">
        <v>12</v>
      </c>
      <c r="AI1137" s="22">
        <v>1</v>
      </c>
      <c r="AJ1137" s="22">
        <v>96</v>
      </c>
      <c r="AK1137" s="24">
        <v>3</v>
      </c>
      <c r="AL1137" s="24" t="e">
        <f>Tabla_Estadisticas[[#This Row],[E1_Pts_Saque]]+Tabla_Estadisticas[[#This Row],[E1_Error_Saque]]/Tabla_Estadisticas[[#This Row],[E1_Total_Saques]]</f>
        <v>#DIV/0!</v>
      </c>
      <c r="AM1137" s="24" t="e">
        <f>Tabla_Estadisticas[[#This Row],[E1_Pts_Contraataque]]/Tabla_Estadisticas[[#This Row],[E1_Total_Saques]]</f>
        <v>#DIV/0!</v>
      </c>
      <c r="AN1137" s="22">
        <v>90</v>
      </c>
      <c r="AO1137" s="22">
        <v>116</v>
      </c>
      <c r="AP1137" s="22">
        <v>20</v>
      </c>
      <c r="AQ1137" s="22">
        <v>0.6</v>
      </c>
      <c r="AR1137" s="22">
        <v>95</v>
      </c>
      <c r="AS1137" s="25">
        <v>5</v>
      </c>
      <c r="AT1137" s="24" t="e">
        <f>Tabla_Estadisticas[[#This Row],[E2_Pts_Saque]]+Tabla_Estadisticas[[#This Row],[E2_Error_Saque]]/Tabla_Estadisticas[[#This Row],[E2_Total_Saques]]</f>
        <v>#DIV/0!</v>
      </c>
      <c r="AU1137" s="24" t="e">
        <f>Tabla_Estadisticas[[#This Row],[E2_Pts_Contraataque]]/Tabla_Estadisticas[[#This Row],[E2_Pts_Totales]]</f>
        <v>#DIV/0!</v>
      </c>
      <c r="AW1137" s="30">
        <v>1765</v>
      </c>
      <c r="AX1137" s="31">
        <v>42050</v>
      </c>
      <c r="AY1137" s="30">
        <f>_xlfn.XLOOKUP(Auxiliar!A1766,Equipos!$B$2:$B$24,Equipos!$A$2:$A$24,"error",0)</f>
        <v>20</v>
      </c>
      <c r="AZ1137" s="30">
        <f>_xlfn.XLOOKUP(Auxiliar!B1766,Equipos!$B$2:$B$24,Equipos!$A$2:$A$24,"error",0)</f>
        <v>1</v>
      </c>
      <c r="BA1137" s="30">
        <v>3</v>
      </c>
      <c r="BB1137" s="30">
        <v>2</v>
      </c>
    </row>
    <row r="1138" spans="1:54" x14ac:dyDescent="0.25">
      <c r="A1138" t="s">
        <v>81</v>
      </c>
      <c r="B1138" t="s">
        <v>41</v>
      </c>
      <c r="L1138" t="s">
        <v>98</v>
      </c>
      <c r="M1138" t="s">
        <v>84</v>
      </c>
      <c r="N1138" t="s">
        <v>89</v>
      </c>
      <c r="O1138" s="2">
        <v>0.49</v>
      </c>
      <c r="P1138" s="2">
        <v>15</v>
      </c>
      <c r="Q1138" t="s">
        <v>50</v>
      </c>
      <c r="R1138" t="s">
        <v>58</v>
      </c>
      <c r="S1138">
        <v>1.33</v>
      </c>
      <c r="T1138">
        <v>4</v>
      </c>
      <c r="U1138">
        <v>5</v>
      </c>
      <c r="V1138">
        <v>28</v>
      </c>
      <c r="W1138" s="2">
        <v>0.53</v>
      </c>
      <c r="X1138" s="2">
        <v>15</v>
      </c>
      <c r="Y1138">
        <v>6</v>
      </c>
      <c r="Z1138">
        <v>10</v>
      </c>
      <c r="AA1138">
        <v>3.33</v>
      </c>
      <c r="AC1138" s="26">
        <v>1765</v>
      </c>
      <c r="AD1138" s="27">
        <v>20</v>
      </c>
      <c r="AE1138" s="27">
        <v>1</v>
      </c>
      <c r="AF1138" s="26">
        <v>78</v>
      </c>
      <c r="AG1138" s="26">
        <v>106</v>
      </c>
      <c r="AH1138" s="26">
        <v>19</v>
      </c>
      <c r="AI1138" s="26">
        <v>1.6</v>
      </c>
      <c r="AJ1138" s="26">
        <v>84</v>
      </c>
      <c r="AK1138" s="28">
        <v>7</v>
      </c>
      <c r="AL1138" s="28" t="e">
        <f>Tabla_Estadisticas[[#This Row],[E1_Pts_Saque]]+Tabla_Estadisticas[[#This Row],[E1_Error_Saque]]/Tabla_Estadisticas[[#This Row],[E1_Total_Saques]]</f>
        <v>#DIV/0!</v>
      </c>
      <c r="AM1138" s="28" t="e">
        <f>Tabla_Estadisticas[[#This Row],[E1_Pts_Contraataque]]/Tabla_Estadisticas[[#This Row],[E1_Total_Saques]]</f>
        <v>#DIV/0!</v>
      </c>
      <c r="AN1138" s="26">
        <v>65</v>
      </c>
      <c r="AO1138" s="26">
        <v>98</v>
      </c>
      <c r="AP1138" s="26">
        <v>14</v>
      </c>
      <c r="AQ1138" s="26">
        <v>1.4</v>
      </c>
      <c r="AR1138" s="26">
        <v>87</v>
      </c>
      <c r="AS1138" s="29">
        <v>8</v>
      </c>
      <c r="AT1138" s="28" t="e">
        <f>Tabla_Estadisticas[[#This Row],[E2_Pts_Saque]]+Tabla_Estadisticas[[#This Row],[E2_Error_Saque]]/Tabla_Estadisticas[[#This Row],[E2_Total_Saques]]</f>
        <v>#DIV/0!</v>
      </c>
      <c r="AU1138" s="28" t="e">
        <f>Tabla_Estadisticas[[#This Row],[E2_Pts_Contraataque]]/Tabla_Estadisticas[[#This Row],[E2_Pts_Totales]]</f>
        <v>#DIV/0!</v>
      </c>
      <c r="AW1138" s="22">
        <v>1766</v>
      </c>
      <c r="AX1138" s="32">
        <v>42048</v>
      </c>
      <c r="AY1138" s="22">
        <f>_xlfn.XLOOKUP(Auxiliar!A1767,Equipos!$B$2:$B$24,Equipos!$A$2:$A$24,"error",0)</f>
        <v>14</v>
      </c>
      <c r="AZ1138" s="22">
        <f>_xlfn.XLOOKUP(Auxiliar!B1767,Equipos!$B$2:$B$24,Equipos!$A$2:$A$24,"error",0)</f>
        <v>16</v>
      </c>
      <c r="BA1138" s="22">
        <v>2</v>
      </c>
      <c r="BB1138" s="22">
        <v>3</v>
      </c>
    </row>
    <row r="1139" spans="1:54" x14ac:dyDescent="0.25">
      <c r="A1139" t="s">
        <v>208</v>
      </c>
      <c r="B1139" t="s">
        <v>190</v>
      </c>
      <c r="L1139" t="s">
        <v>79</v>
      </c>
      <c r="M1139" t="s">
        <v>75</v>
      </c>
      <c r="N1139" t="s">
        <v>153</v>
      </c>
      <c r="O1139" s="2">
        <v>0.47</v>
      </c>
      <c r="P1139" s="2">
        <v>24</v>
      </c>
      <c r="Q1139" t="s">
        <v>69</v>
      </c>
      <c r="R1139" t="s">
        <v>58</v>
      </c>
      <c r="S1139">
        <v>0.8</v>
      </c>
      <c r="T1139">
        <v>6</v>
      </c>
      <c r="U1139">
        <v>29</v>
      </c>
      <c r="V1139">
        <v>32</v>
      </c>
      <c r="W1139" s="2">
        <v>0.37</v>
      </c>
      <c r="X1139" s="2">
        <v>23</v>
      </c>
      <c r="Y1139">
        <v>10</v>
      </c>
      <c r="Z1139">
        <v>13</v>
      </c>
      <c r="AA1139">
        <v>2.6</v>
      </c>
      <c r="AC1139" s="22">
        <v>1766</v>
      </c>
      <c r="AD1139" s="23">
        <v>14</v>
      </c>
      <c r="AE1139" s="23">
        <v>16</v>
      </c>
      <c r="AF1139" s="22">
        <v>79</v>
      </c>
      <c r="AG1139" s="22">
        <v>105</v>
      </c>
      <c r="AH1139" s="22">
        <v>12</v>
      </c>
      <c r="AI1139" s="22">
        <v>0.6</v>
      </c>
      <c r="AJ1139" s="22">
        <v>91</v>
      </c>
      <c r="AK1139" s="24">
        <v>6</v>
      </c>
      <c r="AL1139" s="24" t="e">
        <f>Tabla_Estadisticas[[#This Row],[E1_Pts_Saque]]+Tabla_Estadisticas[[#This Row],[E1_Error_Saque]]/Tabla_Estadisticas[[#This Row],[E1_Total_Saques]]</f>
        <v>#DIV/0!</v>
      </c>
      <c r="AM1139" s="24" t="e">
        <f>Tabla_Estadisticas[[#This Row],[E1_Pts_Contraataque]]/Tabla_Estadisticas[[#This Row],[E1_Total_Saques]]</f>
        <v>#DIV/0!</v>
      </c>
      <c r="AN1139" s="22">
        <v>81</v>
      </c>
      <c r="AO1139" s="22">
        <v>108</v>
      </c>
      <c r="AP1139" s="22">
        <v>17</v>
      </c>
      <c r="AQ1139" s="22">
        <v>1.2</v>
      </c>
      <c r="AR1139" s="22">
        <v>93</v>
      </c>
      <c r="AS1139" s="25">
        <v>3</v>
      </c>
      <c r="AT1139" s="24" t="e">
        <f>Tabla_Estadisticas[[#This Row],[E2_Pts_Saque]]+Tabla_Estadisticas[[#This Row],[E2_Error_Saque]]/Tabla_Estadisticas[[#This Row],[E2_Total_Saques]]</f>
        <v>#DIV/0!</v>
      </c>
      <c r="AU1139" s="24" t="e">
        <f>Tabla_Estadisticas[[#This Row],[E2_Pts_Contraataque]]/Tabla_Estadisticas[[#This Row],[E2_Pts_Totales]]</f>
        <v>#DIV/0!</v>
      </c>
      <c r="AW1139" s="30">
        <v>1767</v>
      </c>
      <c r="AX1139" s="31">
        <v>42056</v>
      </c>
      <c r="AY1139" s="30">
        <f>_xlfn.XLOOKUP(Auxiliar!A1768,Equipos!$B$2:$B$24,Equipos!$A$2:$A$24,"error",0)</f>
        <v>20</v>
      </c>
      <c r="AZ1139" s="30">
        <f>_xlfn.XLOOKUP(Auxiliar!B1768,Equipos!$B$2:$B$24,Equipos!$A$2:$A$24,"error",0)</f>
        <v>17</v>
      </c>
      <c r="BA1139" s="30">
        <v>3</v>
      </c>
      <c r="BB1139" s="30">
        <v>2</v>
      </c>
    </row>
    <row r="1140" spans="1:54" x14ac:dyDescent="0.25">
      <c r="A1140" t="s">
        <v>177</v>
      </c>
      <c r="B1140" t="s">
        <v>54</v>
      </c>
      <c r="L1140" t="s">
        <v>98</v>
      </c>
      <c r="M1140" t="s">
        <v>45</v>
      </c>
      <c r="N1140" t="s">
        <v>95</v>
      </c>
      <c r="O1140" s="2">
        <v>0.5</v>
      </c>
      <c r="P1140" s="2">
        <v>11</v>
      </c>
      <c r="Q1140" t="s">
        <v>77</v>
      </c>
      <c r="R1140" t="s">
        <v>49</v>
      </c>
      <c r="S1140">
        <v>2.5</v>
      </c>
      <c r="T1140">
        <v>3</v>
      </c>
      <c r="U1140">
        <v>29</v>
      </c>
      <c r="V1140">
        <v>30</v>
      </c>
      <c r="W1140" s="2">
        <v>0.36</v>
      </c>
      <c r="X1140" s="2">
        <v>7</v>
      </c>
      <c r="Y1140">
        <v>7</v>
      </c>
      <c r="Z1140">
        <v>9</v>
      </c>
      <c r="AA1140">
        <v>2.25</v>
      </c>
      <c r="AC1140" s="26">
        <v>1767</v>
      </c>
      <c r="AD1140" s="27">
        <v>20</v>
      </c>
      <c r="AE1140" s="27">
        <v>17</v>
      </c>
      <c r="AF1140" s="26">
        <v>88</v>
      </c>
      <c r="AG1140" s="26">
        <v>108</v>
      </c>
      <c r="AH1140" s="26">
        <v>21</v>
      </c>
      <c r="AI1140" s="26">
        <v>1.4</v>
      </c>
      <c r="AJ1140" s="26">
        <v>85</v>
      </c>
      <c r="AK1140" s="28">
        <v>3</v>
      </c>
      <c r="AL1140" s="28" t="e">
        <f>Tabla_Estadisticas[[#This Row],[E1_Pts_Saque]]+Tabla_Estadisticas[[#This Row],[E1_Error_Saque]]/Tabla_Estadisticas[[#This Row],[E1_Total_Saques]]</f>
        <v>#DIV/0!</v>
      </c>
      <c r="AM1140" s="28" t="e">
        <f>Tabla_Estadisticas[[#This Row],[E1_Pts_Contraataque]]/Tabla_Estadisticas[[#This Row],[E1_Total_Saques]]</f>
        <v>#DIV/0!</v>
      </c>
      <c r="AN1140" s="26">
        <v>64</v>
      </c>
      <c r="AO1140" s="26">
        <v>95</v>
      </c>
      <c r="AP1140" s="26">
        <v>10</v>
      </c>
      <c r="AQ1140" s="26">
        <v>0.6</v>
      </c>
      <c r="AR1140" s="26">
        <v>87</v>
      </c>
      <c r="AS1140" s="29">
        <v>7</v>
      </c>
      <c r="AT1140" s="28" t="e">
        <f>Tabla_Estadisticas[[#This Row],[E2_Pts_Saque]]+Tabla_Estadisticas[[#This Row],[E2_Error_Saque]]/Tabla_Estadisticas[[#This Row],[E2_Total_Saques]]</f>
        <v>#DIV/0!</v>
      </c>
      <c r="AU1140" s="28" t="e">
        <f>Tabla_Estadisticas[[#This Row],[E2_Pts_Contraataque]]/Tabla_Estadisticas[[#This Row],[E2_Pts_Totales]]</f>
        <v>#DIV/0!</v>
      </c>
      <c r="AW1140" s="22">
        <v>1768</v>
      </c>
      <c r="AX1140" s="32">
        <v>42057</v>
      </c>
      <c r="AY1140" s="22">
        <f>_xlfn.XLOOKUP(Auxiliar!A1769,Equipos!$B$2:$B$24,Equipos!$A$2:$A$24,"error",0)</f>
        <v>14</v>
      </c>
      <c r="AZ1140" s="22">
        <f>_xlfn.XLOOKUP(Auxiliar!B1769,Equipos!$B$2:$B$24,Equipos!$A$2:$A$24,"error",0)</f>
        <v>18</v>
      </c>
      <c r="BA1140" s="22">
        <v>1</v>
      </c>
      <c r="BB1140" s="22">
        <v>3</v>
      </c>
    </row>
    <row r="1141" spans="1:54" x14ac:dyDescent="0.25">
      <c r="A1141" t="s">
        <v>42</v>
      </c>
      <c r="B1141" t="s">
        <v>53</v>
      </c>
      <c r="L1141" t="s">
        <v>58</v>
      </c>
      <c r="M1141" t="s">
        <v>56</v>
      </c>
      <c r="N1141" t="s">
        <v>66</v>
      </c>
      <c r="O1141" s="2">
        <v>0.38</v>
      </c>
      <c r="P1141" s="2">
        <v>20</v>
      </c>
      <c r="Q1141" t="s">
        <v>50</v>
      </c>
      <c r="R1141" t="s">
        <v>117</v>
      </c>
      <c r="S1141">
        <v>2.6</v>
      </c>
      <c r="T1141">
        <v>5</v>
      </c>
      <c r="U1141">
        <v>31</v>
      </c>
      <c r="V1141">
        <v>44</v>
      </c>
      <c r="W1141" s="2">
        <v>0.44</v>
      </c>
      <c r="X1141" s="2">
        <v>19</v>
      </c>
      <c r="Y1141">
        <v>5</v>
      </c>
      <c r="Z1141">
        <v>6</v>
      </c>
      <c r="AA1141">
        <v>1.2</v>
      </c>
      <c r="AC1141" s="22">
        <v>1768</v>
      </c>
      <c r="AD1141" s="23">
        <v>14</v>
      </c>
      <c r="AE1141" s="23">
        <v>18</v>
      </c>
      <c r="AF1141" s="22">
        <v>69</v>
      </c>
      <c r="AG1141" s="22">
        <v>92</v>
      </c>
      <c r="AH1141" s="22">
        <v>16</v>
      </c>
      <c r="AI1141" s="22">
        <v>1</v>
      </c>
      <c r="AJ1141" s="22">
        <v>80</v>
      </c>
      <c r="AK1141" s="24">
        <v>8</v>
      </c>
      <c r="AL1141" s="24" t="e">
        <f>Tabla_Estadisticas[[#This Row],[E1_Pts_Saque]]+Tabla_Estadisticas[[#This Row],[E1_Error_Saque]]/Tabla_Estadisticas[[#This Row],[E1_Total_Saques]]</f>
        <v>#DIV/0!</v>
      </c>
      <c r="AM1141" s="24" t="e">
        <f>Tabla_Estadisticas[[#This Row],[E1_Pts_Contraataque]]/Tabla_Estadisticas[[#This Row],[E1_Total_Saques]]</f>
        <v>#DIV/0!</v>
      </c>
      <c r="AN1141" s="22">
        <v>70</v>
      </c>
      <c r="AO1141" s="22">
        <v>91</v>
      </c>
      <c r="AP1141" s="22">
        <v>11</v>
      </c>
      <c r="AQ1141" s="22">
        <v>2</v>
      </c>
      <c r="AR1141" s="22">
        <v>76</v>
      </c>
      <c r="AS1141" s="25">
        <v>4</v>
      </c>
      <c r="AT1141" s="24" t="e">
        <f>Tabla_Estadisticas[[#This Row],[E2_Pts_Saque]]+Tabla_Estadisticas[[#This Row],[E2_Error_Saque]]/Tabla_Estadisticas[[#This Row],[E2_Total_Saques]]</f>
        <v>#DIV/0!</v>
      </c>
      <c r="AU1141" s="24" t="e">
        <f>Tabla_Estadisticas[[#This Row],[E2_Pts_Contraataque]]/Tabla_Estadisticas[[#This Row],[E2_Pts_Totales]]</f>
        <v>#DIV/0!</v>
      </c>
      <c r="AW1141" s="30">
        <v>1769</v>
      </c>
      <c r="AX1141" s="31">
        <v>42056</v>
      </c>
      <c r="AY1141" s="30">
        <f>_xlfn.XLOOKUP(Auxiliar!A1770,Equipos!$B$2:$B$24,Equipos!$A$2:$A$24,"error",0)</f>
        <v>16</v>
      </c>
      <c r="AZ1141" s="30">
        <f>_xlfn.XLOOKUP(Auxiliar!B1770,Equipos!$B$2:$B$24,Equipos!$A$2:$A$24,"error",0)</f>
        <v>7</v>
      </c>
      <c r="BA1141" s="30">
        <v>3</v>
      </c>
      <c r="BB1141" s="30">
        <v>1</v>
      </c>
    </row>
    <row r="1142" spans="1:54" x14ac:dyDescent="0.25">
      <c r="A1142" t="s">
        <v>100</v>
      </c>
      <c r="B1142" t="s">
        <v>63</v>
      </c>
      <c r="L1142" t="s">
        <v>117</v>
      </c>
      <c r="M1142" t="s">
        <v>45</v>
      </c>
      <c r="N1142" t="s">
        <v>44</v>
      </c>
      <c r="O1142" s="2">
        <v>0.51</v>
      </c>
      <c r="P1142" s="2">
        <v>9</v>
      </c>
      <c r="Q1142" t="s">
        <v>98</v>
      </c>
      <c r="R1142" t="s">
        <v>79</v>
      </c>
      <c r="S1142">
        <v>2.67</v>
      </c>
      <c r="T1142">
        <v>3</v>
      </c>
      <c r="U1142">
        <v>21</v>
      </c>
      <c r="V1142">
        <v>25</v>
      </c>
      <c r="W1142" s="2">
        <v>0.39</v>
      </c>
      <c r="X1142" s="2">
        <v>9</v>
      </c>
      <c r="Y1142">
        <v>5</v>
      </c>
      <c r="Z1142">
        <v>3</v>
      </c>
      <c r="AA1142">
        <v>1</v>
      </c>
      <c r="AC1142" s="26">
        <v>1769</v>
      </c>
      <c r="AD1142" s="27">
        <v>16</v>
      </c>
      <c r="AE1142" s="27">
        <v>7</v>
      </c>
      <c r="AF1142" s="26">
        <v>79</v>
      </c>
      <c r="AG1142" s="26">
        <v>102</v>
      </c>
      <c r="AH1142" s="26">
        <v>11</v>
      </c>
      <c r="AI1142" s="26">
        <v>1.25</v>
      </c>
      <c r="AJ1142" s="26">
        <v>88</v>
      </c>
      <c r="AK1142" s="28">
        <v>3</v>
      </c>
      <c r="AL1142" s="28" t="e">
        <f>Tabla_Estadisticas[[#This Row],[E1_Pts_Saque]]+Tabla_Estadisticas[[#This Row],[E1_Error_Saque]]/Tabla_Estadisticas[[#This Row],[E1_Total_Saques]]</f>
        <v>#DIV/0!</v>
      </c>
      <c r="AM1142" s="28" t="e">
        <f>Tabla_Estadisticas[[#This Row],[E1_Pts_Contraataque]]/Tabla_Estadisticas[[#This Row],[E1_Total_Saques]]</f>
        <v>#DIV/0!</v>
      </c>
      <c r="AN1142" s="26">
        <v>74</v>
      </c>
      <c r="AO1142" s="26">
        <v>100</v>
      </c>
      <c r="AP1142" s="26">
        <v>12</v>
      </c>
      <c r="AQ1142" s="26">
        <v>0.75</v>
      </c>
      <c r="AR1142" s="26">
        <v>91</v>
      </c>
      <c r="AS1142" s="29">
        <v>5</v>
      </c>
      <c r="AT1142" s="28" t="e">
        <f>Tabla_Estadisticas[[#This Row],[E2_Pts_Saque]]+Tabla_Estadisticas[[#This Row],[E2_Error_Saque]]/Tabla_Estadisticas[[#This Row],[E2_Total_Saques]]</f>
        <v>#DIV/0!</v>
      </c>
      <c r="AU1142" s="28" t="e">
        <f>Tabla_Estadisticas[[#This Row],[E2_Pts_Contraataque]]/Tabla_Estadisticas[[#This Row],[E2_Pts_Totales]]</f>
        <v>#DIV/0!</v>
      </c>
      <c r="AW1142" s="22">
        <v>1770</v>
      </c>
      <c r="AX1142" s="32">
        <v>42055</v>
      </c>
      <c r="AY1142" s="22">
        <f>_xlfn.XLOOKUP(Auxiliar!A1771,Equipos!$B$2:$B$24,Equipos!$A$2:$A$24,"error",0)</f>
        <v>1</v>
      </c>
      <c r="AZ1142" s="22">
        <f>_xlfn.XLOOKUP(Auxiliar!B1771,Equipos!$B$2:$B$24,Equipos!$A$2:$A$24,"error",0)</f>
        <v>21</v>
      </c>
      <c r="BA1142" s="22">
        <v>3</v>
      </c>
      <c r="BB1142" s="22">
        <v>2</v>
      </c>
    </row>
    <row r="1143" spans="1:54" x14ac:dyDescent="0.25">
      <c r="A1143" t="s">
        <v>82</v>
      </c>
      <c r="B1143" t="s">
        <v>207</v>
      </c>
      <c r="L1143" t="s">
        <v>47</v>
      </c>
      <c r="M1143" t="s">
        <v>117</v>
      </c>
      <c r="N1143" t="s">
        <v>136</v>
      </c>
      <c r="O1143" s="2">
        <v>0.5</v>
      </c>
      <c r="P1143" s="2">
        <v>11</v>
      </c>
      <c r="Q1143" t="s">
        <v>97</v>
      </c>
      <c r="R1143" t="s">
        <v>45</v>
      </c>
      <c r="S1143">
        <v>3.67</v>
      </c>
      <c r="T1143">
        <v>1</v>
      </c>
      <c r="U1143">
        <v>16</v>
      </c>
      <c r="V1143">
        <v>32</v>
      </c>
      <c r="W1143" s="2">
        <v>0.49</v>
      </c>
      <c r="X1143" s="2">
        <v>14</v>
      </c>
      <c r="Y1143">
        <v>5</v>
      </c>
      <c r="Z1143">
        <v>2</v>
      </c>
      <c r="AA1143">
        <v>0.67</v>
      </c>
      <c r="AC1143" s="22">
        <v>1770</v>
      </c>
      <c r="AD1143" s="23">
        <v>1</v>
      </c>
      <c r="AE1143" s="23">
        <v>21</v>
      </c>
      <c r="AF1143" s="22">
        <v>82</v>
      </c>
      <c r="AG1143" s="22">
        <v>110</v>
      </c>
      <c r="AH1143" s="22">
        <v>12</v>
      </c>
      <c r="AI1143" s="22">
        <v>1.4</v>
      </c>
      <c r="AJ1143" s="22">
        <v>87</v>
      </c>
      <c r="AK1143" s="24">
        <v>4</v>
      </c>
      <c r="AL1143" s="24" t="e">
        <f>Tabla_Estadisticas[[#This Row],[E1_Pts_Saque]]+Tabla_Estadisticas[[#This Row],[E1_Error_Saque]]/Tabla_Estadisticas[[#This Row],[E1_Total_Saques]]</f>
        <v>#DIV/0!</v>
      </c>
      <c r="AM1143" s="24" t="e">
        <f>Tabla_Estadisticas[[#This Row],[E1_Pts_Contraataque]]/Tabla_Estadisticas[[#This Row],[E1_Total_Saques]]</f>
        <v>#DIV/0!</v>
      </c>
      <c r="AN1143" s="22">
        <v>75</v>
      </c>
      <c r="AO1143" s="22">
        <v>103</v>
      </c>
      <c r="AP1143" s="22">
        <v>16</v>
      </c>
      <c r="AQ1143" s="22">
        <v>0.8</v>
      </c>
      <c r="AR1143" s="22">
        <v>98</v>
      </c>
      <c r="AS1143" s="25">
        <v>7</v>
      </c>
      <c r="AT1143" s="24" t="e">
        <f>Tabla_Estadisticas[[#This Row],[E2_Pts_Saque]]+Tabla_Estadisticas[[#This Row],[E2_Error_Saque]]/Tabla_Estadisticas[[#This Row],[E2_Total_Saques]]</f>
        <v>#DIV/0!</v>
      </c>
      <c r="AU1143" s="24" t="e">
        <f>Tabla_Estadisticas[[#This Row],[E2_Pts_Contraataque]]/Tabla_Estadisticas[[#This Row],[E2_Pts_Totales]]</f>
        <v>#DIV/0!</v>
      </c>
      <c r="AW1143" s="30">
        <v>1771</v>
      </c>
      <c r="AX1143" s="31">
        <v>42056</v>
      </c>
      <c r="AY1143" s="30">
        <f>_xlfn.XLOOKUP(Auxiliar!A1772,Equipos!$B$2:$B$24,Equipos!$A$2:$A$24,"error",0)</f>
        <v>15</v>
      </c>
      <c r="AZ1143" s="30">
        <f>_xlfn.XLOOKUP(Auxiliar!B1772,Equipos!$B$2:$B$24,Equipos!$A$2:$A$24,"error",0)</f>
        <v>5</v>
      </c>
      <c r="BA1143" s="30">
        <v>3</v>
      </c>
      <c r="BB1143" s="30">
        <v>0</v>
      </c>
    </row>
    <row r="1144" spans="1:54" x14ac:dyDescent="0.25">
      <c r="A1144" t="s">
        <v>72</v>
      </c>
      <c r="B1144" t="s">
        <v>92</v>
      </c>
      <c r="L1144" t="s">
        <v>79</v>
      </c>
      <c r="M1144" t="s">
        <v>51</v>
      </c>
      <c r="N1144" t="s">
        <v>56</v>
      </c>
      <c r="O1144" s="2">
        <v>0.54</v>
      </c>
      <c r="P1144" s="2">
        <v>16</v>
      </c>
      <c r="Q1144" t="s">
        <v>50</v>
      </c>
      <c r="R1144" t="s">
        <v>45</v>
      </c>
      <c r="S1144">
        <v>3.67</v>
      </c>
      <c r="T1144">
        <v>1</v>
      </c>
      <c r="U1144">
        <v>22</v>
      </c>
      <c r="V1144">
        <v>22</v>
      </c>
      <c r="W1144" s="2">
        <v>0.34</v>
      </c>
      <c r="X1144" s="2">
        <v>12</v>
      </c>
      <c r="Y1144">
        <v>7</v>
      </c>
      <c r="Z1144">
        <v>7</v>
      </c>
      <c r="AA1144">
        <v>2.33</v>
      </c>
      <c r="AC1144" s="26">
        <v>1771</v>
      </c>
      <c r="AD1144" s="27">
        <v>15</v>
      </c>
      <c r="AE1144" s="27">
        <v>5</v>
      </c>
      <c r="AF1144" s="26">
        <v>53</v>
      </c>
      <c r="AG1144" s="26">
        <v>74</v>
      </c>
      <c r="AH1144" s="26">
        <v>10</v>
      </c>
      <c r="AI1144" s="26">
        <v>1.67</v>
      </c>
      <c r="AJ1144" s="26">
        <v>39</v>
      </c>
      <c r="AK1144" s="28">
        <v>1</v>
      </c>
      <c r="AL1144" s="28" t="e">
        <f>Tabla_Estadisticas[[#This Row],[E1_Pts_Saque]]+Tabla_Estadisticas[[#This Row],[E1_Error_Saque]]/Tabla_Estadisticas[[#This Row],[E1_Total_Saques]]</f>
        <v>#DIV/0!</v>
      </c>
      <c r="AM1144" s="28" t="e">
        <f>Tabla_Estadisticas[[#This Row],[E1_Pts_Contraataque]]/Tabla_Estadisticas[[#This Row],[E1_Total_Saques]]</f>
        <v>#DIV/0!</v>
      </c>
      <c r="AN1144" s="26">
        <v>35</v>
      </c>
      <c r="AO1144" s="26">
        <v>52</v>
      </c>
      <c r="AP1144" s="26">
        <v>13</v>
      </c>
      <c r="AQ1144" s="26">
        <v>0.33</v>
      </c>
      <c r="AR1144" s="26">
        <v>64</v>
      </c>
      <c r="AS1144" s="29">
        <v>5</v>
      </c>
      <c r="AT1144" s="28" t="e">
        <f>Tabla_Estadisticas[[#This Row],[E2_Pts_Saque]]+Tabla_Estadisticas[[#This Row],[E2_Error_Saque]]/Tabla_Estadisticas[[#This Row],[E2_Total_Saques]]</f>
        <v>#DIV/0!</v>
      </c>
      <c r="AU1144" s="28" t="e">
        <f>Tabla_Estadisticas[[#This Row],[E2_Pts_Contraataque]]/Tabla_Estadisticas[[#This Row],[E2_Pts_Totales]]</f>
        <v>#DIV/0!</v>
      </c>
      <c r="AW1144" s="22">
        <v>1772</v>
      </c>
      <c r="AX1144" s="32">
        <v>42056</v>
      </c>
      <c r="AY1144" s="22">
        <f>_xlfn.XLOOKUP(Auxiliar!A1773,Equipos!$B$2:$B$24,Equipos!$A$2:$A$24,"error",0)</f>
        <v>2</v>
      </c>
      <c r="AZ1144" s="22">
        <f>_xlfn.XLOOKUP(Auxiliar!B1773,Equipos!$B$2:$B$24,Equipos!$A$2:$A$24,"error",0)</f>
        <v>12</v>
      </c>
      <c r="BA1144" s="22">
        <v>2</v>
      </c>
      <c r="BB1144" s="22">
        <v>3</v>
      </c>
    </row>
    <row r="1145" spans="1:54" x14ac:dyDescent="0.25">
      <c r="A1145" t="s">
        <v>92</v>
      </c>
      <c r="B1145" t="s">
        <v>101</v>
      </c>
      <c r="L1145" t="s">
        <v>50</v>
      </c>
      <c r="M1145" t="s">
        <v>44</v>
      </c>
      <c r="N1145" t="s">
        <v>110</v>
      </c>
      <c r="O1145" s="2">
        <v>0.5</v>
      </c>
      <c r="P1145" s="2">
        <v>11</v>
      </c>
      <c r="Q1145" t="s">
        <v>49</v>
      </c>
      <c r="R1145" t="s">
        <v>45</v>
      </c>
      <c r="S1145">
        <v>2.75</v>
      </c>
      <c r="T1145">
        <v>5</v>
      </c>
      <c r="U1145">
        <v>26</v>
      </c>
      <c r="V1145">
        <v>41</v>
      </c>
      <c r="W1145" s="2">
        <v>0.48</v>
      </c>
      <c r="X1145" s="2">
        <v>23</v>
      </c>
      <c r="Y1145">
        <v>9</v>
      </c>
      <c r="Z1145">
        <v>6</v>
      </c>
      <c r="AA1145">
        <v>1.5</v>
      </c>
      <c r="AC1145" s="22">
        <v>1772</v>
      </c>
      <c r="AD1145" s="23">
        <v>2</v>
      </c>
      <c r="AE1145" s="23">
        <v>12</v>
      </c>
      <c r="AF1145" s="22">
        <v>80</v>
      </c>
      <c r="AG1145" s="22">
        <v>115</v>
      </c>
      <c r="AH1145" s="22">
        <v>8</v>
      </c>
      <c r="AI1145" s="22">
        <v>1.4</v>
      </c>
      <c r="AJ1145" s="22">
        <v>94</v>
      </c>
      <c r="AK1145" s="24">
        <v>4</v>
      </c>
      <c r="AL1145" s="24" t="e">
        <f>Tabla_Estadisticas[[#This Row],[E1_Pts_Saque]]+Tabla_Estadisticas[[#This Row],[E1_Error_Saque]]/Tabla_Estadisticas[[#This Row],[E1_Total_Saques]]</f>
        <v>#DIV/0!</v>
      </c>
      <c r="AM1145" s="24" t="e">
        <f>Tabla_Estadisticas[[#This Row],[E1_Pts_Contraataque]]/Tabla_Estadisticas[[#This Row],[E1_Total_Saques]]</f>
        <v>#DIV/0!</v>
      </c>
      <c r="AN1145" s="22">
        <v>94</v>
      </c>
      <c r="AO1145" s="22">
        <v>116</v>
      </c>
      <c r="AP1145" s="22">
        <v>22</v>
      </c>
      <c r="AQ1145" s="22">
        <v>0.8</v>
      </c>
      <c r="AR1145" s="22">
        <v>107</v>
      </c>
      <c r="AS1145" s="25">
        <v>7</v>
      </c>
      <c r="AT1145" s="24" t="e">
        <f>Tabla_Estadisticas[[#This Row],[E2_Pts_Saque]]+Tabla_Estadisticas[[#This Row],[E2_Error_Saque]]/Tabla_Estadisticas[[#This Row],[E2_Total_Saques]]</f>
        <v>#DIV/0!</v>
      </c>
      <c r="AU1145" s="24" t="e">
        <f>Tabla_Estadisticas[[#This Row],[E2_Pts_Contraataque]]/Tabla_Estadisticas[[#This Row],[E2_Pts_Totales]]</f>
        <v>#DIV/0!</v>
      </c>
      <c r="AW1145" s="30">
        <v>1773</v>
      </c>
      <c r="AX1145" s="31">
        <v>42056</v>
      </c>
      <c r="AY1145" s="30">
        <f>_xlfn.XLOOKUP(Auxiliar!A1774,Equipos!$B$2:$B$24,Equipos!$A$2:$A$24,"error",0)</f>
        <v>8</v>
      </c>
      <c r="AZ1145" s="30">
        <f>_xlfn.XLOOKUP(Auxiliar!B1774,Equipos!$B$2:$B$24,Equipos!$A$2:$A$24,"error",0)</f>
        <v>13</v>
      </c>
      <c r="BA1145" s="30">
        <v>3</v>
      </c>
      <c r="BB1145" s="30">
        <v>1</v>
      </c>
    </row>
    <row r="1146" spans="1:54" x14ac:dyDescent="0.25">
      <c r="A1146" t="s">
        <v>82</v>
      </c>
      <c r="B1146" t="s">
        <v>72</v>
      </c>
      <c r="L1146" t="s">
        <v>98</v>
      </c>
      <c r="M1146" t="s">
        <v>44</v>
      </c>
      <c r="N1146" t="s">
        <v>56</v>
      </c>
      <c r="O1146" s="2">
        <v>0.43</v>
      </c>
      <c r="P1146" s="2">
        <v>9</v>
      </c>
      <c r="Q1146" t="s">
        <v>98</v>
      </c>
      <c r="R1146" t="s">
        <v>50</v>
      </c>
      <c r="S1146">
        <v>2.33</v>
      </c>
      <c r="T1146">
        <v>2</v>
      </c>
      <c r="U1146">
        <v>9</v>
      </c>
      <c r="V1146">
        <v>28</v>
      </c>
      <c r="W1146" s="2">
        <v>0.56999999999999995</v>
      </c>
      <c r="X1146" s="2">
        <v>14</v>
      </c>
      <c r="Y1146">
        <v>3</v>
      </c>
      <c r="Z1146">
        <v>6</v>
      </c>
      <c r="AA1146">
        <v>2</v>
      </c>
      <c r="AC1146" s="26">
        <v>1773</v>
      </c>
      <c r="AD1146" s="27">
        <v>8</v>
      </c>
      <c r="AE1146" s="27">
        <v>13</v>
      </c>
      <c r="AF1146" s="26">
        <v>82</v>
      </c>
      <c r="AG1146" s="26">
        <v>107</v>
      </c>
      <c r="AH1146" s="26">
        <v>19</v>
      </c>
      <c r="AI1146" s="26">
        <v>2.75</v>
      </c>
      <c r="AJ1146" s="26">
        <v>80</v>
      </c>
      <c r="AK1146" s="28">
        <v>8</v>
      </c>
      <c r="AL1146" s="28" t="e">
        <f>Tabla_Estadisticas[[#This Row],[E1_Pts_Saque]]+Tabla_Estadisticas[[#This Row],[E1_Error_Saque]]/Tabla_Estadisticas[[#This Row],[E1_Total_Saques]]</f>
        <v>#DIV/0!</v>
      </c>
      <c r="AM1146" s="28" t="e">
        <f>Tabla_Estadisticas[[#This Row],[E1_Pts_Contraataque]]/Tabla_Estadisticas[[#This Row],[E1_Total_Saques]]</f>
        <v>#DIV/0!</v>
      </c>
      <c r="AN1146" s="26">
        <v>63</v>
      </c>
      <c r="AO1146" s="26">
        <v>98</v>
      </c>
      <c r="AP1146" s="26">
        <v>18</v>
      </c>
      <c r="AQ1146" s="26">
        <v>0.75</v>
      </c>
      <c r="AR1146" s="26">
        <v>88</v>
      </c>
      <c r="AS1146" s="29">
        <v>20</v>
      </c>
      <c r="AT1146" s="28" t="e">
        <f>Tabla_Estadisticas[[#This Row],[E2_Pts_Saque]]+Tabla_Estadisticas[[#This Row],[E2_Error_Saque]]/Tabla_Estadisticas[[#This Row],[E2_Total_Saques]]</f>
        <v>#DIV/0!</v>
      </c>
      <c r="AU1146" s="28" t="e">
        <f>Tabla_Estadisticas[[#This Row],[E2_Pts_Contraataque]]/Tabla_Estadisticas[[#This Row],[E2_Pts_Totales]]</f>
        <v>#DIV/0!</v>
      </c>
      <c r="AW1146" s="22">
        <v>1774</v>
      </c>
      <c r="AX1146" s="32">
        <v>41706</v>
      </c>
      <c r="AY1146" s="22">
        <f>_xlfn.XLOOKUP(Auxiliar!A1775,Equipos!$B$2:$B$24,Equipos!$A$2:$A$24,"error",0)</f>
        <v>8</v>
      </c>
      <c r="AZ1146" s="22">
        <f>_xlfn.XLOOKUP(Auxiliar!B1775,Equipos!$B$2:$B$24,Equipos!$A$2:$A$24,"error",0)</f>
        <v>20</v>
      </c>
      <c r="BA1146" s="22">
        <v>3</v>
      </c>
      <c r="BB1146" s="22">
        <v>0</v>
      </c>
    </row>
    <row r="1147" spans="1:54" x14ac:dyDescent="0.25">
      <c r="A1147" t="s">
        <v>63</v>
      </c>
      <c r="B1147" t="s">
        <v>207</v>
      </c>
      <c r="L1147" t="s">
        <v>77</v>
      </c>
      <c r="M1147" t="s">
        <v>84</v>
      </c>
      <c r="N1147" t="s">
        <v>104</v>
      </c>
      <c r="O1147" s="2">
        <v>0.5</v>
      </c>
      <c r="P1147" s="2">
        <v>27</v>
      </c>
      <c r="Q1147" t="s">
        <v>47</v>
      </c>
      <c r="R1147" t="s">
        <v>79</v>
      </c>
      <c r="S1147">
        <v>2</v>
      </c>
      <c r="T1147">
        <v>4</v>
      </c>
      <c r="U1147">
        <v>13</v>
      </c>
      <c r="V1147">
        <v>43</v>
      </c>
      <c r="W1147" s="2">
        <v>0.53</v>
      </c>
      <c r="X1147" s="2">
        <v>19</v>
      </c>
      <c r="Y1147">
        <v>8</v>
      </c>
      <c r="Z1147">
        <v>10</v>
      </c>
      <c r="AA1147">
        <v>2.5</v>
      </c>
      <c r="AC1147" s="22">
        <v>1774</v>
      </c>
      <c r="AD1147" s="23">
        <v>8</v>
      </c>
      <c r="AE1147" s="23">
        <v>20</v>
      </c>
      <c r="AF1147" s="22">
        <v>60</v>
      </c>
      <c r="AG1147" s="22">
        <v>74</v>
      </c>
      <c r="AH1147" s="22">
        <v>11</v>
      </c>
      <c r="AI1147" s="22">
        <v>2.33</v>
      </c>
      <c r="AJ1147" s="22">
        <v>46</v>
      </c>
      <c r="AK1147" s="24">
        <v>6</v>
      </c>
      <c r="AL1147" s="24" t="e">
        <f>Tabla_Estadisticas[[#This Row],[E1_Pts_Saque]]+Tabla_Estadisticas[[#This Row],[E1_Error_Saque]]/Tabla_Estadisticas[[#This Row],[E1_Total_Saques]]</f>
        <v>#DIV/0!</v>
      </c>
      <c r="AM1147" s="24" t="e">
        <f>Tabla_Estadisticas[[#This Row],[E1_Pts_Contraataque]]/Tabla_Estadisticas[[#This Row],[E1_Total_Saques]]</f>
        <v>#DIV/0!</v>
      </c>
      <c r="AN1147" s="22">
        <v>36</v>
      </c>
      <c r="AO1147" s="22">
        <v>52</v>
      </c>
      <c r="AP1147" s="22">
        <v>6</v>
      </c>
      <c r="AQ1147" s="22">
        <v>2</v>
      </c>
      <c r="AR1147" s="22">
        <v>63</v>
      </c>
      <c r="AS1147" s="25">
        <v>7</v>
      </c>
      <c r="AT1147" s="24" t="e">
        <f>Tabla_Estadisticas[[#This Row],[E2_Pts_Saque]]+Tabla_Estadisticas[[#This Row],[E2_Error_Saque]]/Tabla_Estadisticas[[#This Row],[E2_Total_Saques]]</f>
        <v>#DIV/0!</v>
      </c>
      <c r="AU1147" s="24" t="e">
        <f>Tabla_Estadisticas[[#This Row],[E2_Pts_Contraataque]]/Tabla_Estadisticas[[#This Row],[E2_Pts_Totales]]</f>
        <v>#DIV/0!</v>
      </c>
      <c r="AW1147" s="30">
        <v>1775</v>
      </c>
      <c r="AX1147" s="31">
        <v>41706</v>
      </c>
      <c r="AY1147" s="30">
        <f>_xlfn.XLOOKUP(Auxiliar!A1776,Equipos!$B$2:$B$24,Equipos!$A$2:$A$24,"error",0)</f>
        <v>13</v>
      </c>
      <c r="AZ1147" s="30">
        <f>_xlfn.XLOOKUP(Auxiliar!B1776,Equipos!$B$2:$B$24,Equipos!$A$2:$A$24,"error",0)</f>
        <v>16</v>
      </c>
      <c r="BA1147" s="30">
        <v>3</v>
      </c>
      <c r="BB1147" s="30">
        <v>1</v>
      </c>
    </row>
    <row r="1148" spans="1:54" x14ac:dyDescent="0.25">
      <c r="A1148" t="s">
        <v>53</v>
      </c>
      <c r="B1148" t="s">
        <v>100</v>
      </c>
      <c r="L1148" t="s">
        <v>47</v>
      </c>
      <c r="M1148" t="s">
        <v>141</v>
      </c>
      <c r="N1148" t="s">
        <v>56</v>
      </c>
      <c r="O1148" s="2">
        <v>0.38</v>
      </c>
      <c r="P1148" s="2">
        <v>16</v>
      </c>
      <c r="Q1148" t="s">
        <v>77</v>
      </c>
      <c r="R1148" t="s">
        <v>69</v>
      </c>
      <c r="S1148">
        <v>2.25</v>
      </c>
      <c r="T1148">
        <v>6</v>
      </c>
      <c r="U1148">
        <v>12</v>
      </c>
      <c r="V1148">
        <v>40</v>
      </c>
      <c r="W1148" s="2">
        <v>0.46</v>
      </c>
      <c r="X1148" s="2">
        <v>18</v>
      </c>
      <c r="Y1148">
        <v>7</v>
      </c>
      <c r="Z1148">
        <v>8</v>
      </c>
      <c r="AA1148">
        <v>2</v>
      </c>
      <c r="AC1148" s="26">
        <v>1775</v>
      </c>
      <c r="AD1148" s="27">
        <v>13</v>
      </c>
      <c r="AE1148" s="27">
        <v>16</v>
      </c>
      <c r="AF1148" s="26">
        <v>75</v>
      </c>
      <c r="AG1148" s="26">
        <v>94</v>
      </c>
      <c r="AH1148" s="26">
        <v>22</v>
      </c>
      <c r="AI1148" s="26">
        <v>2.5</v>
      </c>
      <c r="AJ1148" s="26">
        <v>70</v>
      </c>
      <c r="AK1148" s="28">
        <v>2</v>
      </c>
      <c r="AL1148" s="28" t="e">
        <f>Tabla_Estadisticas[[#This Row],[E1_Pts_Saque]]+Tabla_Estadisticas[[#This Row],[E1_Error_Saque]]/Tabla_Estadisticas[[#This Row],[E1_Total_Saques]]</f>
        <v>#DIV/0!</v>
      </c>
      <c r="AM1148" s="28" t="e">
        <f>Tabla_Estadisticas[[#This Row],[E1_Pts_Contraataque]]/Tabla_Estadisticas[[#This Row],[E1_Total_Saques]]</f>
        <v>#DIV/0!</v>
      </c>
      <c r="AN1148" s="26">
        <v>47</v>
      </c>
      <c r="AO1148" s="26">
        <v>83</v>
      </c>
      <c r="AP1148" s="26">
        <v>13</v>
      </c>
      <c r="AQ1148" s="26">
        <v>0.5</v>
      </c>
      <c r="AR1148" s="26">
        <v>72</v>
      </c>
      <c r="AS1148" s="29">
        <v>15</v>
      </c>
      <c r="AT1148" s="28" t="e">
        <f>Tabla_Estadisticas[[#This Row],[E2_Pts_Saque]]+Tabla_Estadisticas[[#This Row],[E2_Error_Saque]]/Tabla_Estadisticas[[#This Row],[E2_Total_Saques]]</f>
        <v>#DIV/0!</v>
      </c>
      <c r="AU1148" s="28" t="e">
        <f>Tabla_Estadisticas[[#This Row],[E2_Pts_Contraataque]]/Tabla_Estadisticas[[#This Row],[E2_Pts_Totales]]</f>
        <v>#DIV/0!</v>
      </c>
      <c r="AW1148" s="22">
        <v>1776</v>
      </c>
      <c r="AX1148" s="32">
        <v>41704</v>
      </c>
      <c r="AY1148" s="22">
        <f>_xlfn.XLOOKUP(Auxiliar!A1777,Equipos!$B$2:$B$24,Equipos!$A$2:$A$24,"error",0)</f>
        <v>2</v>
      </c>
      <c r="AZ1148" s="22">
        <f>_xlfn.XLOOKUP(Auxiliar!B1777,Equipos!$B$2:$B$24,Equipos!$A$2:$A$24,"error",0)</f>
        <v>14</v>
      </c>
      <c r="BA1148" s="22">
        <v>3</v>
      </c>
      <c r="BB1148" s="22">
        <v>0</v>
      </c>
    </row>
    <row r="1149" spans="1:54" x14ac:dyDescent="0.25">
      <c r="A1149" t="s">
        <v>54</v>
      </c>
      <c r="B1149" t="s">
        <v>42</v>
      </c>
      <c r="L1149" t="s">
        <v>58</v>
      </c>
      <c r="M1149" t="s">
        <v>136</v>
      </c>
      <c r="N1149" t="s">
        <v>74</v>
      </c>
      <c r="O1149" s="2">
        <v>0.25</v>
      </c>
      <c r="P1149" s="2">
        <v>10</v>
      </c>
      <c r="Q1149" t="s">
        <v>77</v>
      </c>
      <c r="R1149" t="s">
        <v>77</v>
      </c>
      <c r="S1149">
        <v>1.67</v>
      </c>
      <c r="T1149">
        <v>5</v>
      </c>
      <c r="U1149">
        <v>13</v>
      </c>
      <c r="V1149">
        <v>20</v>
      </c>
      <c r="W1149" s="2">
        <v>0.39</v>
      </c>
      <c r="X1149" s="2">
        <v>11</v>
      </c>
      <c r="Y1149">
        <v>4</v>
      </c>
      <c r="Z1149">
        <v>12</v>
      </c>
      <c r="AA1149">
        <v>4</v>
      </c>
      <c r="AC1149" s="22">
        <v>1776</v>
      </c>
      <c r="AD1149" s="23">
        <v>2</v>
      </c>
      <c r="AE1149" s="23">
        <v>14</v>
      </c>
      <c r="AF1149" s="22">
        <v>52</v>
      </c>
      <c r="AG1149" s="22">
        <v>73</v>
      </c>
      <c r="AH1149" s="22">
        <v>12</v>
      </c>
      <c r="AI1149" s="22">
        <v>1.33</v>
      </c>
      <c r="AJ1149" s="22">
        <v>41</v>
      </c>
      <c r="AK1149" s="24">
        <v>1</v>
      </c>
      <c r="AL1149" s="24" t="e">
        <f>Tabla_Estadisticas[[#This Row],[E1_Pts_Saque]]+Tabla_Estadisticas[[#This Row],[E1_Error_Saque]]/Tabla_Estadisticas[[#This Row],[E1_Total_Saques]]</f>
        <v>#DIV/0!</v>
      </c>
      <c r="AM1149" s="24" t="e">
        <f>Tabla_Estadisticas[[#This Row],[E1_Pts_Contraataque]]/Tabla_Estadisticas[[#This Row],[E1_Total_Saques]]</f>
        <v>#DIV/0!</v>
      </c>
      <c r="AN1149" s="22">
        <v>39</v>
      </c>
      <c r="AO1149" s="22">
        <v>58</v>
      </c>
      <c r="AP1149" s="22">
        <v>17</v>
      </c>
      <c r="AQ1149" s="22">
        <v>0.33</v>
      </c>
      <c r="AR1149" s="22">
        <v>61</v>
      </c>
      <c r="AS1149" s="25">
        <v>4</v>
      </c>
      <c r="AT1149" s="24" t="e">
        <f>Tabla_Estadisticas[[#This Row],[E2_Pts_Saque]]+Tabla_Estadisticas[[#This Row],[E2_Error_Saque]]/Tabla_Estadisticas[[#This Row],[E2_Total_Saques]]</f>
        <v>#DIV/0!</v>
      </c>
      <c r="AU1149" s="24" t="e">
        <f>Tabla_Estadisticas[[#This Row],[E2_Pts_Contraataque]]/Tabla_Estadisticas[[#This Row],[E2_Pts_Totales]]</f>
        <v>#DIV/0!</v>
      </c>
      <c r="AW1149" s="30">
        <v>1777</v>
      </c>
      <c r="AX1149" s="31">
        <v>41705</v>
      </c>
      <c r="AY1149" s="30">
        <f>_xlfn.XLOOKUP(Auxiliar!A1778,Equipos!$B$2:$B$24,Equipos!$A$2:$A$24,"error",0)</f>
        <v>15</v>
      </c>
      <c r="AZ1149" s="30">
        <f>_xlfn.XLOOKUP(Auxiliar!B1778,Equipos!$B$2:$B$24,Equipos!$A$2:$A$24,"error",0)</f>
        <v>1</v>
      </c>
      <c r="BA1149" s="30">
        <v>3</v>
      </c>
      <c r="BB1149" s="30">
        <v>0</v>
      </c>
    </row>
    <row r="1150" spans="1:54" x14ac:dyDescent="0.25">
      <c r="A1150" t="s">
        <v>190</v>
      </c>
      <c r="B1150" t="s">
        <v>177</v>
      </c>
      <c r="L1150" t="s">
        <v>98</v>
      </c>
      <c r="M1150" t="s">
        <v>69</v>
      </c>
      <c r="N1150" t="s">
        <v>122</v>
      </c>
      <c r="O1150" s="2">
        <v>0.56000000000000005</v>
      </c>
      <c r="P1150" s="2">
        <v>14</v>
      </c>
      <c r="Q1150" t="s">
        <v>68</v>
      </c>
      <c r="R1150" t="s">
        <v>69</v>
      </c>
      <c r="S1150">
        <v>3</v>
      </c>
      <c r="T1150">
        <v>1</v>
      </c>
      <c r="U1150">
        <v>17</v>
      </c>
      <c r="V1150">
        <v>34</v>
      </c>
      <c r="W1150" s="2">
        <v>0.52</v>
      </c>
      <c r="X1150" s="2">
        <v>9</v>
      </c>
      <c r="Y1150">
        <v>11</v>
      </c>
      <c r="Z1150">
        <v>7</v>
      </c>
      <c r="AA1150">
        <v>2.33</v>
      </c>
      <c r="AC1150" s="26">
        <v>1777</v>
      </c>
      <c r="AD1150" s="27">
        <v>15</v>
      </c>
      <c r="AE1150" s="27">
        <v>1</v>
      </c>
      <c r="AF1150" s="26">
        <v>51</v>
      </c>
      <c r="AG1150" s="26">
        <v>72</v>
      </c>
      <c r="AH1150" s="26">
        <v>6</v>
      </c>
      <c r="AI1150" s="26">
        <v>1</v>
      </c>
      <c r="AJ1150" s="26">
        <v>51</v>
      </c>
      <c r="AK1150" s="28">
        <v>2</v>
      </c>
      <c r="AL1150" s="28" t="e">
        <f>Tabla_Estadisticas[[#This Row],[E1_Pts_Saque]]+Tabla_Estadisticas[[#This Row],[E1_Error_Saque]]/Tabla_Estadisticas[[#This Row],[E1_Total_Saques]]</f>
        <v>#DIV/0!</v>
      </c>
      <c r="AM1150" s="28" t="e">
        <f>Tabla_Estadisticas[[#This Row],[E1_Pts_Contraataque]]/Tabla_Estadisticas[[#This Row],[E1_Total_Saques]]</f>
        <v>#DIV/0!</v>
      </c>
      <c r="AN1150" s="26">
        <v>43</v>
      </c>
      <c r="AO1150" s="26">
        <v>63</v>
      </c>
      <c r="AP1150" s="26">
        <v>12</v>
      </c>
      <c r="AQ1150" s="26">
        <v>0.67</v>
      </c>
      <c r="AR1150" s="26">
        <v>66</v>
      </c>
      <c r="AS1150" s="29">
        <v>4</v>
      </c>
      <c r="AT1150" s="28" t="e">
        <f>Tabla_Estadisticas[[#This Row],[E2_Pts_Saque]]+Tabla_Estadisticas[[#This Row],[E2_Error_Saque]]/Tabla_Estadisticas[[#This Row],[E2_Total_Saques]]</f>
        <v>#DIV/0!</v>
      </c>
      <c r="AU1150" s="28" t="e">
        <f>Tabla_Estadisticas[[#This Row],[E2_Pts_Contraataque]]/Tabla_Estadisticas[[#This Row],[E2_Pts_Totales]]</f>
        <v>#DIV/0!</v>
      </c>
      <c r="AW1150" s="22">
        <v>1778</v>
      </c>
      <c r="AX1150" s="32">
        <v>41707</v>
      </c>
      <c r="AY1150" s="22">
        <f>_xlfn.XLOOKUP(Auxiliar!A1779,Equipos!$B$2:$B$24,Equipos!$A$2:$A$24,"error",0)</f>
        <v>8</v>
      </c>
      <c r="AZ1150" s="22">
        <f>_xlfn.XLOOKUP(Auxiliar!B1779,Equipos!$B$2:$B$24,Equipos!$A$2:$A$24,"error",0)</f>
        <v>20</v>
      </c>
      <c r="BA1150" s="22">
        <v>3</v>
      </c>
      <c r="BB1150" s="22">
        <v>0</v>
      </c>
    </row>
    <row r="1151" spans="1:54" x14ac:dyDescent="0.25">
      <c r="A1151" t="s">
        <v>41</v>
      </c>
      <c r="B1151" t="s">
        <v>208</v>
      </c>
      <c r="L1151" t="s">
        <v>68</v>
      </c>
      <c r="M1151" t="s">
        <v>51</v>
      </c>
      <c r="N1151" t="s">
        <v>65</v>
      </c>
      <c r="O1151" s="2">
        <v>0.44</v>
      </c>
      <c r="P1151" s="2">
        <v>10</v>
      </c>
      <c r="Q1151" t="s">
        <v>69</v>
      </c>
      <c r="R1151" t="s">
        <v>69</v>
      </c>
      <c r="S1151">
        <v>3</v>
      </c>
      <c r="T1151">
        <v>5</v>
      </c>
      <c r="U1151">
        <v>17</v>
      </c>
      <c r="V1151">
        <v>35</v>
      </c>
      <c r="W1151" s="2">
        <v>0.53</v>
      </c>
      <c r="X1151" s="2">
        <v>15</v>
      </c>
      <c r="Y1151">
        <v>7</v>
      </c>
      <c r="Z1151">
        <v>5</v>
      </c>
      <c r="AA1151">
        <v>1.67</v>
      </c>
      <c r="AC1151" s="22">
        <v>1778</v>
      </c>
      <c r="AD1151" s="23">
        <v>8</v>
      </c>
      <c r="AE1151" s="23">
        <v>20</v>
      </c>
      <c r="AF1151" s="22">
        <v>56</v>
      </c>
      <c r="AG1151" s="22">
        <v>73</v>
      </c>
      <c r="AH1151" s="22">
        <v>7</v>
      </c>
      <c r="AI1151" s="22">
        <v>1</v>
      </c>
      <c r="AJ1151" s="22">
        <v>43</v>
      </c>
      <c r="AK1151" s="24">
        <v>2</v>
      </c>
      <c r="AL1151" s="24" t="e">
        <f>Tabla_Estadisticas[[#This Row],[E1_Pts_Saque]]+Tabla_Estadisticas[[#This Row],[E1_Error_Saque]]/Tabla_Estadisticas[[#This Row],[E1_Total_Saques]]</f>
        <v>#DIV/0!</v>
      </c>
      <c r="AM1151" s="24" t="e">
        <f>Tabla_Estadisticas[[#This Row],[E1_Pts_Contraataque]]/Tabla_Estadisticas[[#This Row],[E1_Total_Saques]]</f>
        <v>#DIV/0!</v>
      </c>
      <c r="AN1151" s="22">
        <v>41</v>
      </c>
      <c r="AO1151" s="22">
        <v>56</v>
      </c>
      <c r="AP1151" s="22">
        <v>13</v>
      </c>
      <c r="AQ1151" s="22">
        <v>0.67</v>
      </c>
      <c r="AR1151" s="22">
        <v>66</v>
      </c>
      <c r="AS1151" s="25">
        <v>3</v>
      </c>
      <c r="AT1151" s="24" t="e">
        <f>Tabla_Estadisticas[[#This Row],[E2_Pts_Saque]]+Tabla_Estadisticas[[#This Row],[E2_Error_Saque]]/Tabla_Estadisticas[[#This Row],[E2_Total_Saques]]</f>
        <v>#DIV/0!</v>
      </c>
      <c r="AU1151" s="24" t="e">
        <f>Tabla_Estadisticas[[#This Row],[E2_Pts_Contraataque]]/Tabla_Estadisticas[[#This Row],[E2_Pts_Totales]]</f>
        <v>#DIV/0!</v>
      </c>
      <c r="AW1151" s="30">
        <v>1779</v>
      </c>
      <c r="AX1151" s="31">
        <v>41707</v>
      </c>
      <c r="AY1151" s="30">
        <f>_xlfn.XLOOKUP(Auxiliar!A1780,Equipos!$B$2:$B$24,Equipos!$A$2:$A$24,"error",0)</f>
        <v>13</v>
      </c>
      <c r="AZ1151" s="30">
        <f>_xlfn.XLOOKUP(Auxiliar!B1780,Equipos!$B$2:$B$24,Equipos!$A$2:$A$24,"error",0)</f>
        <v>16</v>
      </c>
      <c r="BA1151" s="30">
        <v>3</v>
      </c>
      <c r="BB1151" s="30">
        <v>0</v>
      </c>
    </row>
    <row r="1152" spans="1:54" x14ac:dyDescent="0.25">
      <c r="A1152" t="s">
        <v>216</v>
      </c>
      <c r="B1152" t="s">
        <v>81</v>
      </c>
      <c r="L1152" t="s">
        <v>77</v>
      </c>
      <c r="M1152" t="s">
        <v>106</v>
      </c>
      <c r="N1152" t="s">
        <v>116</v>
      </c>
      <c r="O1152" s="2">
        <v>0.51</v>
      </c>
      <c r="P1152" s="2">
        <v>24</v>
      </c>
      <c r="Q1152" t="s">
        <v>47</v>
      </c>
      <c r="R1152" t="s">
        <v>117</v>
      </c>
      <c r="S1152">
        <v>2.6</v>
      </c>
      <c r="T1152">
        <v>3</v>
      </c>
      <c r="U1152">
        <v>30</v>
      </c>
      <c r="V1152">
        <v>40</v>
      </c>
      <c r="W1152" s="2">
        <v>0.47</v>
      </c>
      <c r="X1152" s="2">
        <v>21</v>
      </c>
      <c r="Y1152">
        <v>9</v>
      </c>
      <c r="Z1152">
        <v>9</v>
      </c>
      <c r="AA1152">
        <v>1.8</v>
      </c>
      <c r="AC1152" s="26">
        <v>1779</v>
      </c>
      <c r="AD1152" s="27">
        <v>13</v>
      </c>
      <c r="AE1152" s="27">
        <v>16</v>
      </c>
      <c r="AF1152" s="26">
        <v>56</v>
      </c>
      <c r="AG1152" s="26">
        <v>74</v>
      </c>
      <c r="AH1152" s="26">
        <v>11</v>
      </c>
      <c r="AI1152" s="26">
        <v>3.33</v>
      </c>
      <c r="AJ1152" s="26">
        <v>43</v>
      </c>
      <c r="AK1152" s="28">
        <v>7</v>
      </c>
      <c r="AL1152" s="28" t="e">
        <f>Tabla_Estadisticas[[#This Row],[E1_Pts_Saque]]+Tabla_Estadisticas[[#This Row],[E1_Error_Saque]]/Tabla_Estadisticas[[#This Row],[E1_Total_Saques]]</f>
        <v>#DIV/0!</v>
      </c>
      <c r="AM1152" s="28" t="e">
        <f>Tabla_Estadisticas[[#This Row],[E1_Pts_Contraataque]]/Tabla_Estadisticas[[#This Row],[E1_Total_Saques]]</f>
        <v>#DIV/0!</v>
      </c>
      <c r="AN1152" s="26">
        <v>39</v>
      </c>
      <c r="AO1152" s="26">
        <v>57</v>
      </c>
      <c r="AP1152" s="26">
        <v>14</v>
      </c>
      <c r="AQ1152" s="26">
        <v>1.33</v>
      </c>
      <c r="AR1152" s="26">
        <v>63</v>
      </c>
      <c r="AS1152" s="29">
        <v>14</v>
      </c>
      <c r="AT1152" s="28" t="e">
        <f>Tabla_Estadisticas[[#This Row],[E2_Pts_Saque]]+Tabla_Estadisticas[[#This Row],[E2_Error_Saque]]/Tabla_Estadisticas[[#This Row],[E2_Total_Saques]]</f>
        <v>#DIV/0!</v>
      </c>
      <c r="AU1152" s="28" t="e">
        <f>Tabla_Estadisticas[[#This Row],[E2_Pts_Contraataque]]/Tabla_Estadisticas[[#This Row],[E2_Pts_Totales]]</f>
        <v>#DIV/0!</v>
      </c>
      <c r="AW1152" s="22">
        <v>1780</v>
      </c>
      <c r="AX1152" s="32">
        <v>41705</v>
      </c>
      <c r="AY1152" s="22">
        <f>_xlfn.XLOOKUP(Auxiliar!A1781,Equipos!$B$2:$B$24,Equipos!$A$2:$A$24,"error",0)</f>
        <v>2</v>
      </c>
      <c r="AZ1152" s="22">
        <f>_xlfn.XLOOKUP(Auxiliar!B1781,Equipos!$B$2:$B$24,Equipos!$A$2:$A$24,"error",0)</f>
        <v>14</v>
      </c>
      <c r="BA1152" s="22">
        <v>3</v>
      </c>
      <c r="BB1152" s="22">
        <v>0</v>
      </c>
    </row>
    <row r="1153" spans="1:54" x14ac:dyDescent="0.25">
      <c r="A1153" t="s">
        <v>101</v>
      </c>
      <c r="B1153" t="s">
        <v>81</v>
      </c>
      <c r="L1153" t="s">
        <v>47</v>
      </c>
      <c r="M1153" t="s">
        <v>75</v>
      </c>
      <c r="N1153" t="s">
        <v>115</v>
      </c>
      <c r="O1153" s="2">
        <v>0.56000000000000005</v>
      </c>
      <c r="P1153" s="2">
        <v>25</v>
      </c>
      <c r="Q1153" t="s">
        <v>117</v>
      </c>
      <c r="R1153" t="s">
        <v>68</v>
      </c>
      <c r="S1153">
        <v>0.75</v>
      </c>
      <c r="T1153">
        <v>2</v>
      </c>
      <c r="U1153">
        <v>28</v>
      </c>
      <c r="V1153">
        <v>34</v>
      </c>
      <c r="W1153" s="2">
        <v>0.41</v>
      </c>
      <c r="X1153" s="2">
        <v>12</v>
      </c>
      <c r="Y1153">
        <v>9</v>
      </c>
      <c r="Z1153">
        <v>6</v>
      </c>
      <c r="AA1153">
        <v>1.5</v>
      </c>
      <c r="AC1153" s="22">
        <v>1780</v>
      </c>
      <c r="AD1153" s="23">
        <v>2</v>
      </c>
      <c r="AE1153" s="23">
        <v>14</v>
      </c>
      <c r="AF1153" s="22">
        <v>54</v>
      </c>
      <c r="AG1153" s="22">
        <v>77</v>
      </c>
      <c r="AH1153" s="22">
        <v>12</v>
      </c>
      <c r="AI1153" s="22">
        <v>2.67</v>
      </c>
      <c r="AJ1153" s="22">
        <v>47</v>
      </c>
      <c r="AK1153" s="24">
        <v>5</v>
      </c>
      <c r="AL1153" s="24" t="e">
        <f>Tabla_Estadisticas[[#This Row],[E1_Pts_Saque]]+Tabla_Estadisticas[[#This Row],[E1_Error_Saque]]/Tabla_Estadisticas[[#This Row],[E1_Total_Saques]]</f>
        <v>#DIV/0!</v>
      </c>
      <c r="AM1153" s="24" t="e">
        <f>Tabla_Estadisticas[[#This Row],[E1_Pts_Contraataque]]/Tabla_Estadisticas[[#This Row],[E1_Total_Saques]]</f>
        <v>#DIV/0!</v>
      </c>
      <c r="AN1153" s="22">
        <v>44</v>
      </c>
      <c r="AO1153" s="22">
        <v>63</v>
      </c>
      <c r="AP1153" s="22">
        <v>16</v>
      </c>
      <c r="AQ1153" s="22">
        <v>1.67</v>
      </c>
      <c r="AR1153" s="22">
        <v>65</v>
      </c>
      <c r="AS1153" s="25">
        <v>8</v>
      </c>
      <c r="AT1153" s="24" t="e">
        <f>Tabla_Estadisticas[[#This Row],[E2_Pts_Saque]]+Tabla_Estadisticas[[#This Row],[E2_Error_Saque]]/Tabla_Estadisticas[[#This Row],[E2_Total_Saques]]</f>
        <v>#DIV/0!</v>
      </c>
      <c r="AU1153" s="24" t="e">
        <f>Tabla_Estadisticas[[#This Row],[E2_Pts_Contraataque]]/Tabla_Estadisticas[[#This Row],[E2_Pts_Totales]]</f>
        <v>#DIV/0!</v>
      </c>
      <c r="AW1153" s="30">
        <v>1781</v>
      </c>
      <c r="AX1153" s="31">
        <v>41706</v>
      </c>
      <c r="AY1153" s="30">
        <f>_xlfn.XLOOKUP(Auxiliar!A1782,Equipos!$B$2:$B$24,Equipos!$A$2:$A$24,"error",0)</f>
        <v>15</v>
      </c>
      <c r="AZ1153" s="30">
        <f>_xlfn.XLOOKUP(Auxiliar!B1782,Equipos!$B$2:$B$24,Equipos!$A$2:$A$24,"error",0)</f>
        <v>1</v>
      </c>
      <c r="BA1153" s="30">
        <v>3</v>
      </c>
      <c r="BB1153" s="30">
        <v>0</v>
      </c>
    </row>
    <row r="1154" spans="1:54" x14ac:dyDescent="0.25">
      <c r="A1154" t="s">
        <v>208</v>
      </c>
      <c r="B1154" t="s">
        <v>216</v>
      </c>
      <c r="L1154" t="s">
        <v>77</v>
      </c>
      <c r="M1154" t="s">
        <v>56</v>
      </c>
      <c r="N1154" t="s">
        <v>104</v>
      </c>
      <c r="O1154" s="2">
        <v>0.46</v>
      </c>
      <c r="P1154" s="2">
        <v>19</v>
      </c>
      <c r="Q1154" t="s">
        <v>45</v>
      </c>
      <c r="R1154" t="s">
        <v>49</v>
      </c>
      <c r="S1154">
        <v>2.5</v>
      </c>
      <c r="T1154">
        <v>2</v>
      </c>
      <c r="U1154">
        <v>26</v>
      </c>
      <c r="V1154">
        <v>34</v>
      </c>
      <c r="W1154" s="2">
        <v>0.43</v>
      </c>
      <c r="X1154" s="2">
        <v>21</v>
      </c>
      <c r="Y1154">
        <v>7</v>
      </c>
      <c r="Z1154">
        <v>10</v>
      </c>
      <c r="AA1154">
        <v>2.5</v>
      </c>
      <c r="AC1154" s="26">
        <v>1781</v>
      </c>
      <c r="AD1154" s="27">
        <v>15</v>
      </c>
      <c r="AE1154" s="27">
        <v>1</v>
      </c>
      <c r="AF1154" s="26">
        <v>50</v>
      </c>
      <c r="AG1154" s="26">
        <v>74</v>
      </c>
      <c r="AH1154" s="26">
        <v>14</v>
      </c>
      <c r="AI1154" s="26">
        <v>1.67</v>
      </c>
      <c r="AJ1154" s="26">
        <v>45</v>
      </c>
      <c r="AK1154" s="28">
        <v>2</v>
      </c>
      <c r="AL1154" s="28" t="e">
        <f>Tabla_Estadisticas[[#This Row],[E1_Pts_Saque]]+Tabla_Estadisticas[[#This Row],[E1_Error_Saque]]/Tabla_Estadisticas[[#This Row],[E1_Total_Saques]]</f>
        <v>#DIV/0!</v>
      </c>
      <c r="AM1154" s="28" t="e">
        <f>Tabla_Estadisticas[[#This Row],[E1_Pts_Contraataque]]/Tabla_Estadisticas[[#This Row],[E1_Total_Saques]]</f>
        <v>#DIV/0!</v>
      </c>
      <c r="AN1154" s="26">
        <v>37</v>
      </c>
      <c r="AO1154" s="26">
        <v>61</v>
      </c>
      <c r="AP1154" s="26">
        <v>16</v>
      </c>
      <c r="AQ1154" s="26">
        <v>0.67</v>
      </c>
      <c r="AR1154" s="26">
        <v>60</v>
      </c>
      <c r="AS1154" s="29">
        <v>5</v>
      </c>
      <c r="AT1154" s="28" t="e">
        <f>Tabla_Estadisticas[[#This Row],[E2_Pts_Saque]]+Tabla_Estadisticas[[#This Row],[E2_Error_Saque]]/Tabla_Estadisticas[[#This Row],[E2_Total_Saques]]</f>
        <v>#DIV/0!</v>
      </c>
      <c r="AU1154" s="28" t="e">
        <f>Tabla_Estadisticas[[#This Row],[E2_Pts_Contraataque]]/Tabla_Estadisticas[[#This Row],[E2_Pts_Totales]]</f>
        <v>#DIV/0!</v>
      </c>
      <c r="AW1154" s="22">
        <v>1782</v>
      </c>
      <c r="AX1154" s="32">
        <v>41721</v>
      </c>
      <c r="AY1154" s="22">
        <f>_xlfn.XLOOKUP(Auxiliar!A1783,Equipos!$B$2:$B$24,Equipos!$A$2:$A$24,"error",0)</f>
        <v>20</v>
      </c>
      <c r="AZ1154" s="22">
        <f>_xlfn.XLOOKUP(Auxiliar!B1783,Equipos!$B$2:$B$24,Equipos!$A$2:$A$24,"error",0)</f>
        <v>8</v>
      </c>
      <c r="BA1154" s="22">
        <v>0</v>
      </c>
      <c r="BB1154" s="22">
        <v>3</v>
      </c>
    </row>
    <row r="1155" spans="1:54" x14ac:dyDescent="0.25">
      <c r="A1155" t="s">
        <v>177</v>
      </c>
      <c r="B1155" t="s">
        <v>41</v>
      </c>
      <c r="L1155" t="s">
        <v>68</v>
      </c>
      <c r="M1155" t="s">
        <v>74</v>
      </c>
      <c r="N1155" t="s">
        <v>59</v>
      </c>
      <c r="O1155" s="2">
        <v>0.57999999999999996</v>
      </c>
      <c r="P1155" s="2">
        <v>26</v>
      </c>
      <c r="Q1155" t="s">
        <v>44</v>
      </c>
      <c r="R1155" t="s">
        <v>45</v>
      </c>
      <c r="S1155">
        <v>2.2000000000000002</v>
      </c>
      <c r="T1155">
        <v>4</v>
      </c>
      <c r="U1155">
        <v>20</v>
      </c>
      <c r="V1155">
        <v>33</v>
      </c>
      <c r="W1155" s="2">
        <v>0.43</v>
      </c>
      <c r="X1155" s="2">
        <v>11</v>
      </c>
      <c r="Y1155">
        <v>8</v>
      </c>
      <c r="Z1155">
        <v>14</v>
      </c>
      <c r="AA1155">
        <v>2.8</v>
      </c>
      <c r="AC1155" s="22">
        <v>1782</v>
      </c>
      <c r="AD1155" s="23">
        <v>20</v>
      </c>
      <c r="AE1155" s="23">
        <v>8</v>
      </c>
      <c r="AF1155" s="22">
        <v>35</v>
      </c>
      <c r="AG1155" s="22">
        <v>53</v>
      </c>
      <c r="AH1155" s="22">
        <v>12</v>
      </c>
      <c r="AI1155" s="22">
        <v>1.33</v>
      </c>
      <c r="AJ1155" s="22">
        <v>58</v>
      </c>
      <c r="AK1155" s="24">
        <v>7</v>
      </c>
      <c r="AL1155" s="24" t="e">
        <f>Tabla_Estadisticas[[#This Row],[E1_Pts_Saque]]+Tabla_Estadisticas[[#This Row],[E1_Error_Saque]]/Tabla_Estadisticas[[#This Row],[E1_Total_Saques]]</f>
        <v>#DIV/0!</v>
      </c>
      <c r="AM1155" s="24" t="e">
        <f>Tabla_Estadisticas[[#This Row],[E1_Pts_Contraataque]]/Tabla_Estadisticas[[#This Row],[E1_Total_Saques]]</f>
        <v>#DIV/0!</v>
      </c>
      <c r="AN1155" s="22">
        <v>55</v>
      </c>
      <c r="AO1155" s="22">
        <v>73</v>
      </c>
      <c r="AP1155" s="22">
        <v>15</v>
      </c>
      <c r="AQ1155" s="22">
        <v>2.33</v>
      </c>
      <c r="AR1155" s="22">
        <v>41</v>
      </c>
      <c r="AS1155" s="25">
        <v>4</v>
      </c>
      <c r="AT1155" s="24" t="e">
        <f>Tabla_Estadisticas[[#This Row],[E2_Pts_Saque]]+Tabla_Estadisticas[[#This Row],[E2_Error_Saque]]/Tabla_Estadisticas[[#This Row],[E2_Total_Saques]]</f>
        <v>#DIV/0!</v>
      </c>
      <c r="AU1155" s="24" t="e">
        <f>Tabla_Estadisticas[[#This Row],[E2_Pts_Contraataque]]/Tabla_Estadisticas[[#This Row],[E2_Pts_Totales]]</f>
        <v>#DIV/0!</v>
      </c>
      <c r="AW1155" s="30">
        <v>1783</v>
      </c>
      <c r="AX1155" s="31">
        <v>41722</v>
      </c>
      <c r="AY1155" s="30">
        <f>_xlfn.XLOOKUP(Auxiliar!A1784,Equipos!$B$2:$B$24,Equipos!$A$2:$A$24,"error",0)</f>
        <v>16</v>
      </c>
      <c r="AZ1155" s="30">
        <f>_xlfn.XLOOKUP(Auxiliar!B1784,Equipos!$B$2:$B$24,Equipos!$A$2:$A$24,"error",0)</f>
        <v>13</v>
      </c>
      <c r="BA1155" s="30">
        <v>1</v>
      </c>
      <c r="BB1155" s="30">
        <v>3</v>
      </c>
    </row>
    <row r="1156" spans="1:54" x14ac:dyDescent="0.25">
      <c r="A1156" t="s">
        <v>42</v>
      </c>
      <c r="B1156" t="s">
        <v>190</v>
      </c>
      <c r="L1156" t="s">
        <v>77</v>
      </c>
      <c r="M1156" t="s">
        <v>114</v>
      </c>
      <c r="N1156" t="s">
        <v>110</v>
      </c>
      <c r="O1156" s="2">
        <v>0.47</v>
      </c>
      <c r="P1156" s="2">
        <v>14</v>
      </c>
      <c r="Q1156" t="s">
        <v>50</v>
      </c>
      <c r="R1156" t="s">
        <v>77</v>
      </c>
      <c r="S1156">
        <v>1.25</v>
      </c>
      <c r="T1156">
        <v>3</v>
      </c>
      <c r="U1156">
        <v>24</v>
      </c>
      <c r="V1156">
        <v>33</v>
      </c>
      <c r="W1156" s="2">
        <v>0.41</v>
      </c>
      <c r="X1156" s="2">
        <v>13</v>
      </c>
      <c r="Y1156">
        <v>7</v>
      </c>
      <c r="Z1156">
        <v>4</v>
      </c>
      <c r="AA1156">
        <v>1</v>
      </c>
      <c r="AC1156" s="26">
        <v>1783</v>
      </c>
      <c r="AD1156" s="27">
        <v>16</v>
      </c>
      <c r="AE1156" s="27">
        <v>13</v>
      </c>
      <c r="AF1156" s="26">
        <v>63</v>
      </c>
      <c r="AG1156" s="26">
        <v>89</v>
      </c>
      <c r="AH1156" s="26">
        <v>18</v>
      </c>
      <c r="AI1156" s="26">
        <v>2.25</v>
      </c>
      <c r="AJ1156" s="26">
        <v>78</v>
      </c>
      <c r="AK1156" s="28">
        <v>4</v>
      </c>
      <c r="AL1156" s="28" t="e">
        <f>Tabla_Estadisticas[[#This Row],[E1_Pts_Saque]]+Tabla_Estadisticas[[#This Row],[E1_Error_Saque]]/Tabla_Estadisticas[[#This Row],[E1_Total_Saques]]</f>
        <v>#DIV/0!</v>
      </c>
      <c r="AM1156" s="28" t="e">
        <f>Tabla_Estadisticas[[#This Row],[E1_Pts_Contraataque]]/Tabla_Estadisticas[[#This Row],[E1_Total_Saques]]</f>
        <v>#DIV/0!</v>
      </c>
      <c r="AN1156" s="26">
        <v>69</v>
      </c>
      <c r="AO1156" s="26">
        <v>95</v>
      </c>
      <c r="AP1156" s="26">
        <v>17</v>
      </c>
      <c r="AQ1156" s="26">
        <v>1</v>
      </c>
      <c r="AR1156" s="26">
        <v>71</v>
      </c>
      <c r="AS1156" s="29">
        <v>9</v>
      </c>
      <c r="AT1156" s="28" t="e">
        <f>Tabla_Estadisticas[[#This Row],[E2_Pts_Saque]]+Tabla_Estadisticas[[#This Row],[E2_Error_Saque]]/Tabla_Estadisticas[[#This Row],[E2_Total_Saques]]</f>
        <v>#DIV/0!</v>
      </c>
      <c r="AU1156" s="28" t="e">
        <f>Tabla_Estadisticas[[#This Row],[E2_Pts_Contraataque]]/Tabla_Estadisticas[[#This Row],[E2_Pts_Totales]]</f>
        <v>#DIV/0!</v>
      </c>
      <c r="AW1156" s="22">
        <v>1784</v>
      </c>
      <c r="AX1156" s="32">
        <v>41726</v>
      </c>
      <c r="AY1156" s="22">
        <f>_xlfn.XLOOKUP(Auxiliar!A1785,Equipos!$B$2:$B$24,Equipos!$A$2:$A$24,"error",0)</f>
        <v>14</v>
      </c>
      <c r="AZ1156" s="22">
        <f>_xlfn.XLOOKUP(Auxiliar!B1785,Equipos!$B$2:$B$24,Equipos!$A$2:$A$24,"error",0)</f>
        <v>2</v>
      </c>
      <c r="BA1156" s="22">
        <v>0</v>
      </c>
      <c r="BB1156" s="22">
        <v>3</v>
      </c>
    </row>
    <row r="1157" spans="1:54" x14ac:dyDescent="0.25">
      <c r="A1157" t="s">
        <v>100</v>
      </c>
      <c r="B1157" t="s">
        <v>54</v>
      </c>
      <c r="L1157" t="s">
        <v>79</v>
      </c>
      <c r="M1157" t="s">
        <v>65</v>
      </c>
      <c r="N1157" t="s">
        <v>116</v>
      </c>
      <c r="O1157" s="2">
        <v>0.53</v>
      </c>
      <c r="P1157" s="2">
        <v>14</v>
      </c>
      <c r="Q1157" t="s">
        <v>50</v>
      </c>
      <c r="R1157" t="s">
        <v>45</v>
      </c>
      <c r="S1157">
        <v>2.2000000000000002</v>
      </c>
      <c r="T1157">
        <v>8</v>
      </c>
      <c r="U1157">
        <v>29</v>
      </c>
      <c r="V1157">
        <v>34</v>
      </c>
      <c r="W1157" s="2">
        <v>0.42</v>
      </c>
      <c r="X1157" s="2">
        <v>10</v>
      </c>
      <c r="Y1157">
        <v>10</v>
      </c>
      <c r="Z1157">
        <v>8</v>
      </c>
      <c r="AA1157">
        <v>1.6</v>
      </c>
      <c r="AC1157" s="22">
        <v>1784</v>
      </c>
      <c r="AD1157" s="23">
        <v>14</v>
      </c>
      <c r="AE1157" s="23">
        <v>2</v>
      </c>
      <c r="AF1157" s="22">
        <v>32</v>
      </c>
      <c r="AG1157" s="22">
        <v>55</v>
      </c>
      <c r="AH1157" s="22">
        <v>16</v>
      </c>
      <c r="AI1157" s="22">
        <v>0.33</v>
      </c>
      <c r="AJ1157" s="22">
        <v>61</v>
      </c>
      <c r="AK1157" s="24">
        <v>8</v>
      </c>
      <c r="AL1157" s="24" t="e">
        <f>Tabla_Estadisticas[[#This Row],[E1_Pts_Saque]]+Tabla_Estadisticas[[#This Row],[E1_Error_Saque]]/Tabla_Estadisticas[[#This Row],[E1_Total_Saques]]</f>
        <v>#DIV/0!</v>
      </c>
      <c r="AM1157" s="24" t="e">
        <f>Tabla_Estadisticas[[#This Row],[E1_Pts_Contraataque]]/Tabla_Estadisticas[[#This Row],[E1_Total_Saques]]</f>
        <v>#DIV/0!</v>
      </c>
      <c r="AN1157" s="22">
        <v>48</v>
      </c>
      <c r="AO1157" s="22">
        <v>73</v>
      </c>
      <c r="AP1157" s="22">
        <v>12</v>
      </c>
      <c r="AQ1157" s="22">
        <v>1</v>
      </c>
      <c r="AR1157" s="22">
        <v>39</v>
      </c>
      <c r="AS1157" s="25">
        <v>2</v>
      </c>
      <c r="AT1157" s="24" t="e">
        <f>Tabla_Estadisticas[[#This Row],[E2_Pts_Saque]]+Tabla_Estadisticas[[#This Row],[E2_Error_Saque]]/Tabla_Estadisticas[[#This Row],[E2_Total_Saques]]</f>
        <v>#DIV/0!</v>
      </c>
      <c r="AU1157" s="24" t="e">
        <f>Tabla_Estadisticas[[#This Row],[E2_Pts_Contraataque]]/Tabla_Estadisticas[[#This Row],[E2_Pts_Totales]]</f>
        <v>#DIV/0!</v>
      </c>
      <c r="AW1157" s="30">
        <v>1785</v>
      </c>
      <c r="AX1157" s="31">
        <v>41721</v>
      </c>
      <c r="AY1157" s="30">
        <f>_xlfn.XLOOKUP(Auxiliar!A1786,Equipos!$B$2:$B$24,Equipos!$A$2:$A$24,"error",0)</f>
        <v>1</v>
      </c>
      <c r="AZ1157" s="30">
        <f>_xlfn.XLOOKUP(Auxiliar!B1786,Equipos!$B$2:$B$24,Equipos!$A$2:$A$24,"error",0)</f>
        <v>15</v>
      </c>
      <c r="BA1157" s="30">
        <v>2</v>
      </c>
      <c r="BB1157" s="30">
        <v>3</v>
      </c>
    </row>
    <row r="1158" spans="1:54" x14ac:dyDescent="0.25">
      <c r="A1158" t="s">
        <v>207</v>
      </c>
      <c r="B1158" t="s">
        <v>53</v>
      </c>
      <c r="L1158" t="s">
        <v>77</v>
      </c>
      <c r="M1158" t="s">
        <v>74</v>
      </c>
      <c r="N1158" t="s">
        <v>95</v>
      </c>
      <c r="O1158" s="2">
        <v>0.42</v>
      </c>
      <c r="P1158" s="2">
        <v>15</v>
      </c>
      <c r="Q1158" t="s">
        <v>79</v>
      </c>
      <c r="R1158" t="s">
        <v>69</v>
      </c>
      <c r="S1158">
        <v>2.25</v>
      </c>
      <c r="T1158">
        <v>8</v>
      </c>
      <c r="U1158">
        <v>20</v>
      </c>
      <c r="V1158">
        <v>36</v>
      </c>
      <c r="W1158" s="2">
        <v>0.51</v>
      </c>
      <c r="X1158" s="2">
        <v>21</v>
      </c>
      <c r="Y1158">
        <v>5</v>
      </c>
      <c r="Z1158">
        <v>11</v>
      </c>
      <c r="AA1158">
        <v>2.75</v>
      </c>
      <c r="AC1158" s="26">
        <v>1785</v>
      </c>
      <c r="AD1158" s="27">
        <v>1</v>
      </c>
      <c r="AE1158" s="27">
        <v>15</v>
      </c>
      <c r="AF1158" s="26">
        <v>64</v>
      </c>
      <c r="AG1158" s="26">
        <v>91</v>
      </c>
      <c r="AH1158" s="26">
        <v>18</v>
      </c>
      <c r="AI1158" s="26">
        <v>1.6</v>
      </c>
      <c r="AJ1158" s="26">
        <v>85</v>
      </c>
      <c r="AK1158" s="28">
        <v>7</v>
      </c>
      <c r="AL1158" s="28" t="e">
        <f>Tabla_Estadisticas[[#This Row],[E1_Pts_Saque]]+Tabla_Estadisticas[[#This Row],[E1_Error_Saque]]/Tabla_Estadisticas[[#This Row],[E1_Total_Saques]]</f>
        <v>#DIV/0!</v>
      </c>
      <c r="AM1158" s="28" t="e">
        <f>Tabla_Estadisticas[[#This Row],[E1_Pts_Contraataque]]/Tabla_Estadisticas[[#This Row],[E1_Total_Saques]]</f>
        <v>#DIV/0!</v>
      </c>
      <c r="AN1158" s="26">
        <v>72</v>
      </c>
      <c r="AO1158" s="26">
        <v>107</v>
      </c>
      <c r="AP1158" s="26">
        <v>22</v>
      </c>
      <c r="AQ1158" s="26">
        <v>1.4</v>
      </c>
      <c r="AR1158" s="26">
        <v>73</v>
      </c>
      <c r="AS1158" s="29">
        <v>8</v>
      </c>
      <c r="AT1158" s="28" t="e">
        <f>Tabla_Estadisticas[[#This Row],[E2_Pts_Saque]]+Tabla_Estadisticas[[#This Row],[E2_Error_Saque]]/Tabla_Estadisticas[[#This Row],[E2_Total_Saques]]</f>
        <v>#DIV/0!</v>
      </c>
      <c r="AU1158" s="28" t="e">
        <f>Tabla_Estadisticas[[#This Row],[E2_Pts_Contraataque]]/Tabla_Estadisticas[[#This Row],[E2_Pts_Totales]]</f>
        <v>#DIV/0!</v>
      </c>
      <c r="AW1158" s="22">
        <v>1786</v>
      </c>
      <c r="AX1158" s="32">
        <v>41733</v>
      </c>
      <c r="AY1158" s="22">
        <f>_xlfn.XLOOKUP(Auxiliar!A1787,Equipos!$B$2:$B$24,Equipos!$A$2:$A$24,"error",0)</f>
        <v>8</v>
      </c>
      <c r="AZ1158" s="22">
        <f>_xlfn.XLOOKUP(Auxiliar!B1787,Equipos!$B$2:$B$24,Equipos!$A$2:$A$24,"error",0)</f>
        <v>15</v>
      </c>
      <c r="BA1158" s="22">
        <v>2</v>
      </c>
      <c r="BB1158" s="22">
        <v>3</v>
      </c>
    </row>
    <row r="1159" spans="1:54" x14ac:dyDescent="0.25">
      <c r="A1159" t="s">
        <v>72</v>
      </c>
      <c r="B1159" t="s">
        <v>63</v>
      </c>
      <c r="L1159" t="s">
        <v>77</v>
      </c>
      <c r="M1159" t="s">
        <v>84</v>
      </c>
      <c r="N1159" t="s">
        <v>141</v>
      </c>
      <c r="O1159" s="2">
        <v>0.47</v>
      </c>
      <c r="P1159" s="2">
        <v>7</v>
      </c>
      <c r="Q1159" t="s">
        <v>47</v>
      </c>
      <c r="R1159" t="s">
        <v>68</v>
      </c>
      <c r="S1159">
        <v>1</v>
      </c>
      <c r="T1159">
        <v>3</v>
      </c>
      <c r="U1159">
        <v>26</v>
      </c>
      <c r="V1159">
        <v>22</v>
      </c>
      <c r="W1159" s="2">
        <v>0.37</v>
      </c>
      <c r="X1159" s="2">
        <v>7</v>
      </c>
      <c r="Y1159">
        <v>11</v>
      </c>
      <c r="Z1159">
        <v>4</v>
      </c>
      <c r="AA1159">
        <v>1.33</v>
      </c>
      <c r="AC1159" s="22">
        <v>1786</v>
      </c>
      <c r="AD1159" s="23">
        <v>8</v>
      </c>
      <c r="AE1159" s="23">
        <v>15</v>
      </c>
      <c r="AF1159" s="22">
        <v>80</v>
      </c>
      <c r="AG1159" s="22">
        <v>104</v>
      </c>
      <c r="AH1159" s="22">
        <v>16</v>
      </c>
      <c r="AI1159" s="22">
        <v>2</v>
      </c>
      <c r="AJ1159" s="22">
        <v>89</v>
      </c>
      <c r="AK1159" s="24">
        <v>11</v>
      </c>
      <c r="AL1159" s="24" t="e">
        <f>Tabla_Estadisticas[[#This Row],[E1_Pts_Saque]]+Tabla_Estadisticas[[#This Row],[E1_Error_Saque]]/Tabla_Estadisticas[[#This Row],[E1_Total_Saques]]</f>
        <v>#DIV/0!</v>
      </c>
      <c r="AM1159" s="24" t="e">
        <f>Tabla_Estadisticas[[#This Row],[E1_Pts_Contraataque]]/Tabla_Estadisticas[[#This Row],[E1_Total_Saques]]</f>
        <v>#DIV/0!</v>
      </c>
      <c r="AN1159" s="22">
        <v>74</v>
      </c>
      <c r="AO1159" s="22">
        <v>102</v>
      </c>
      <c r="AP1159" s="22">
        <v>13</v>
      </c>
      <c r="AQ1159" s="22">
        <v>2.2000000000000002</v>
      </c>
      <c r="AR1159" s="22">
        <v>88</v>
      </c>
      <c r="AS1159" s="25">
        <v>10</v>
      </c>
      <c r="AT1159" s="24" t="e">
        <f>Tabla_Estadisticas[[#This Row],[E2_Pts_Saque]]+Tabla_Estadisticas[[#This Row],[E2_Error_Saque]]/Tabla_Estadisticas[[#This Row],[E2_Total_Saques]]</f>
        <v>#DIV/0!</v>
      </c>
      <c r="AU1159" s="24" t="e">
        <f>Tabla_Estadisticas[[#This Row],[E2_Pts_Contraataque]]/Tabla_Estadisticas[[#This Row],[E2_Pts_Totales]]</f>
        <v>#DIV/0!</v>
      </c>
      <c r="AW1159" s="30">
        <v>1787</v>
      </c>
      <c r="AX1159" s="31">
        <v>41735</v>
      </c>
      <c r="AY1159" s="30">
        <f>_xlfn.XLOOKUP(Auxiliar!A1788,Equipos!$B$2:$B$24,Equipos!$A$2:$A$24,"error",0)</f>
        <v>13</v>
      </c>
      <c r="AZ1159" s="30">
        <f>_xlfn.XLOOKUP(Auxiliar!B1788,Equipos!$B$2:$B$24,Equipos!$A$2:$A$24,"error",0)</f>
        <v>2</v>
      </c>
      <c r="BA1159" s="30">
        <v>3</v>
      </c>
      <c r="BB1159" s="30">
        <v>2</v>
      </c>
    </row>
    <row r="1160" spans="1:54" x14ac:dyDescent="0.25">
      <c r="A1160" t="s">
        <v>92</v>
      </c>
      <c r="B1160" t="s">
        <v>82</v>
      </c>
      <c r="L1160" t="s">
        <v>69</v>
      </c>
      <c r="M1160" t="s">
        <v>102</v>
      </c>
      <c r="N1160" t="s">
        <v>153</v>
      </c>
      <c r="O1160" s="2">
        <v>0.48</v>
      </c>
      <c r="P1160" s="2">
        <v>10</v>
      </c>
      <c r="Q1160" t="s">
        <v>79</v>
      </c>
      <c r="R1160" t="s">
        <v>117</v>
      </c>
      <c r="S1160">
        <v>2.6</v>
      </c>
      <c r="T1160">
        <v>8</v>
      </c>
      <c r="U1160">
        <v>29</v>
      </c>
      <c r="V1160">
        <v>33</v>
      </c>
      <c r="W1160" s="2">
        <v>0.39</v>
      </c>
      <c r="X1160" s="2">
        <v>17</v>
      </c>
      <c r="Y1160">
        <v>8</v>
      </c>
      <c r="Z1160">
        <v>12</v>
      </c>
      <c r="AA1160">
        <v>2.4</v>
      </c>
      <c r="AC1160" s="26">
        <v>1787</v>
      </c>
      <c r="AD1160" s="27">
        <v>13</v>
      </c>
      <c r="AE1160" s="27">
        <v>2</v>
      </c>
      <c r="AF1160" s="26">
        <v>74</v>
      </c>
      <c r="AG1160" s="26">
        <v>105</v>
      </c>
      <c r="AH1160" s="26">
        <v>21</v>
      </c>
      <c r="AI1160" s="26">
        <v>1.8</v>
      </c>
      <c r="AJ1160" s="26">
        <v>80</v>
      </c>
      <c r="AK1160" s="28">
        <v>12</v>
      </c>
      <c r="AL1160" s="28" t="e">
        <f>Tabla_Estadisticas[[#This Row],[E1_Pts_Saque]]+Tabla_Estadisticas[[#This Row],[E1_Error_Saque]]/Tabla_Estadisticas[[#This Row],[E1_Total_Saques]]</f>
        <v>#DIV/0!</v>
      </c>
      <c r="AM1160" s="28" t="e">
        <f>Tabla_Estadisticas[[#This Row],[E1_Pts_Contraataque]]/Tabla_Estadisticas[[#This Row],[E1_Total_Saques]]</f>
        <v>#DIV/0!</v>
      </c>
      <c r="AN1160" s="26">
        <v>70</v>
      </c>
      <c r="AO1160" s="26">
        <v>101</v>
      </c>
      <c r="AP1160" s="26">
        <v>21</v>
      </c>
      <c r="AQ1160" s="26">
        <v>1.6</v>
      </c>
      <c r="AR1160" s="26">
        <v>84</v>
      </c>
      <c r="AS1160" s="29">
        <v>14</v>
      </c>
      <c r="AT1160" s="28" t="e">
        <f>Tabla_Estadisticas[[#This Row],[E2_Pts_Saque]]+Tabla_Estadisticas[[#This Row],[E2_Error_Saque]]/Tabla_Estadisticas[[#This Row],[E2_Total_Saques]]</f>
        <v>#DIV/0!</v>
      </c>
      <c r="AU1160" s="28" t="e">
        <f>Tabla_Estadisticas[[#This Row],[E2_Pts_Contraataque]]/Tabla_Estadisticas[[#This Row],[E2_Pts_Totales]]</f>
        <v>#DIV/0!</v>
      </c>
      <c r="AW1160" s="22">
        <v>1788</v>
      </c>
      <c r="AX1160" s="32">
        <v>41734</v>
      </c>
      <c r="AY1160" s="22">
        <f>_xlfn.XLOOKUP(Auxiliar!A1789,Equipos!$B$2:$B$24,Equipos!$A$2:$A$24,"error",0)</f>
        <v>8</v>
      </c>
      <c r="AZ1160" s="22">
        <f>_xlfn.XLOOKUP(Auxiliar!B1789,Equipos!$B$2:$B$24,Equipos!$A$2:$A$24,"error",0)</f>
        <v>15</v>
      </c>
      <c r="BA1160" s="22">
        <v>2</v>
      </c>
      <c r="BB1160" s="22">
        <v>3</v>
      </c>
    </row>
    <row r="1161" spans="1:54" x14ac:dyDescent="0.25">
      <c r="A1161" t="s">
        <v>82</v>
      </c>
      <c r="B1161" t="s">
        <v>101</v>
      </c>
      <c r="L1161" t="s">
        <v>58</v>
      </c>
      <c r="M1161" t="s">
        <v>75</v>
      </c>
      <c r="N1161" t="s">
        <v>104</v>
      </c>
      <c r="O1161" s="2">
        <v>0.52</v>
      </c>
      <c r="P1161" s="2">
        <v>21</v>
      </c>
      <c r="Q1161" t="s">
        <v>47</v>
      </c>
      <c r="R1161" t="s">
        <v>69</v>
      </c>
      <c r="S1161">
        <v>2.25</v>
      </c>
      <c r="T1161">
        <v>2</v>
      </c>
      <c r="U1161">
        <v>22</v>
      </c>
      <c r="V1161">
        <v>48</v>
      </c>
      <c r="W1161" s="2">
        <v>0.55000000000000004</v>
      </c>
      <c r="X1161" s="2">
        <v>26</v>
      </c>
      <c r="Y1161">
        <v>10</v>
      </c>
      <c r="Z1161">
        <v>10</v>
      </c>
      <c r="AA1161">
        <v>2.5</v>
      </c>
      <c r="AC1161" s="22">
        <v>1788</v>
      </c>
      <c r="AD1161" s="23">
        <v>8</v>
      </c>
      <c r="AE1161" s="23">
        <v>15</v>
      </c>
      <c r="AF1161" s="22">
        <v>68</v>
      </c>
      <c r="AG1161" s="22">
        <v>99</v>
      </c>
      <c r="AH1161" s="22">
        <v>19</v>
      </c>
      <c r="AI1161" s="22">
        <v>1</v>
      </c>
      <c r="AJ1161" s="22">
        <v>90</v>
      </c>
      <c r="AK1161" s="24">
        <v>8</v>
      </c>
      <c r="AL1161" s="24" t="e">
        <f>Tabla_Estadisticas[[#This Row],[E1_Pts_Saque]]+Tabla_Estadisticas[[#This Row],[E1_Error_Saque]]/Tabla_Estadisticas[[#This Row],[E1_Total_Saques]]</f>
        <v>#DIV/0!</v>
      </c>
      <c r="AM1161" s="24" t="e">
        <f>Tabla_Estadisticas[[#This Row],[E1_Pts_Contraataque]]/Tabla_Estadisticas[[#This Row],[E1_Total_Saques]]</f>
        <v>#DIV/0!</v>
      </c>
      <c r="AN1161" s="22">
        <v>78</v>
      </c>
      <c r="AO1161" s="22">
        <v>106</v>
      </c>
      <c r="AP1161" s="22">
        <v>16</v>
      </c>
      <c r="AQ1161" s="22">
        <v>1.6</v>
      </c>
      <c r="AR1161" s="22">
        <v>80</v>
      </c>
      <c r="AS1161" s="25">
        <v>5</v>
      </c>
      <c r="AT1161" s="24" t="e">
        <f>Tabla_Estadisticas[[#This Row],[E2_Pts_Saque]]+Tabla_Estadisticas[[#This Row],[E2_Error_Saque]]/Tabla_Estadisticas[[#This Row],[E2_Total_Saques]]</f>
        <v>#DIV/0!</v>
      </c>
      <c r="AU1161" s="24" t="e">
        <f>Tabla_Estadisticas[[#This Row],[E2_Pts_Contraataque]]/Tabla_Estadisticas[[#This Row],[E2_Pts_Totales]]</f>
        <v>#DIV/0!</v>
      </c>
      <c r="AW1161" s="30">
        <v>1789</v>
      </c>
      <c r="AX1161" s="31">
        <v>41736</v>
      </c>
      <c r="AY1161" s="30">
        <f>_xlfn.XLOOKUP(Auxiliar!A1790,Equipos!$B$2:$B$24,Equipos!$A$2:$A$24,"error",0)</f>
        <v>13</v>
      </c>
      <c r="AZ1161" s="30">
        <f>_xlfn.XLOOKUP(Auxiliar!B1790,Equipos!$B$2:$B$24,Equipos!$A$2:$A$24,"error",0)</f>
        <v>2</v>
      </c>
      <c r="BA1161" s="30">
        <v>3</v>
      </c>
      <c r="BB1161" s="30">
        <v>0</v>
      </c>
    </row>
    <row r="1162" spans="1:54" x14ac:dyDescent="0.25">
      <c r="A1162" t="s">
        <v>63</v>
      </c>
      <c r="B1162" t="s">
        <v>92</v>
      </c>
      <c r="L1162" t="s">
        <v>47</v>
      </c>
      <c r="M1162" t="s">
        <v>75</v>
      </c>
      <c r="N1162" t="s">
        <v>103</v>
      </c>
      <c r="O1162" s="2">
        <v>0.45</v>
      </c>
      <c r="P1162" s="2">
        <v>20</v>
      </c>
      <c r="Q1162" t="s">
        <v>77</v>
      </c>
      <c r="R1162" t="s">
        <v>77</v>
      </c>
      <c r="S1162">
        <v>1.25</v>
      </c>
      <c r="T1162">
        <v>6</v>
      </c>
      <c r="U1162">
        <v>16</v>
      </c>
      <c r="V1162">
        <v>45</v>
      </c>
      <c r="W1162" s="2">
        <v>0.51</v>
      </c>
      <c r="X1162" s="2">
        <v>18</v>
      </c>
      <c r="Y1162">
        <v>7</v>
      </c>
      <c r="Z1162">
        <v>9</v>
      </c>
      <c r="AA1162">
        <v>2.25</v>
      </c>
      <c r="AC1162" s="26">
        <v>1789</v>
      </c>
      <c r="AD1162" s="27">
        <v>13</v>
      </c>
      <c r="AE1162" s="27">
        <v>2</v>
      </c>
      <c r="AF1162" s="26">
        <v>51</v>
      </c>
      <c r="AG1162" s="26">
        <v>74</v>
      </c>
      <c r="AH1162" s="26">
        <v>21</v>
      </c>
      <c r="AI1162" s="26">
        <v>2.33</v>
      </c>
      <c r="AJ1162" s="26">
        <v>44</v>
      </c>
      <c r="AK1162" s="28">
        <v>4</v>
      </c>
      <c r="AL1162" s="28" t="e">
        <f>Tabla_Estadisticas[[#This Row],[E1_Pts_Saque]]+Tabla_Estadisticas[[#This Row],[E1_Error_Saque]]/Tabla_Estadisticas[[#This Row],[E1_Total_Saques]]</f>
        <v>#DIV/0!</v>
      </c>
      <c r="AM1162" s="28" t="e">
        <f>Tabla_Estadisticas[[#This Row],[E1_Pts_Contraataque]]/Tabla_Estadisticas[[#This Row],[E1_Total_Saques]]</f>
        <v>#DIV/0!</v>
      </c>
      <c r="AN1162" s="26">
        <v>32</v>
      </c>
      <c r="AO1162" s="26">
        <v>59</v>
      </c>
      <c r="AP1162" s="26">
        <v>15</v>
      </c>
      <c r="AQ1162" s="26">
        <v>0.67</v>
      </c>
      <c r="AR1162" s="26">
        <v>53</v>
      </c>
      <c r="AS1162" s="29">
        <v>11</v>
      </c>
      <c r="AT1162" s="28" t="e">
        <f>Tabla_Estadisticas[[#This Row],[E2_Pts_Saque]]+Tabla_Estadisticas[[#This Row],[E2_Error_Saque]]/Tabla_Estadisticas[[#This Row],[E2_Total_Saques]]</f>
        <v>#DIV/0!</v>
      </c>
      <c r="AU1162" s="28" t="e">
        <f>Tabla_Estadisticas[[#This Row],[E2_Pts_Contraataque]]/Tabla_Estadisticas[[#This Row],[E2_Pts_Totales]]</f>
        <v>#DIV/0!</v>
      </c>
      <c r="AW1162" s="22">
        <v>1790</v>
      </c>
      <c r="AX1162" s="32">
        <v>41740</v>
      </c>
      <c r="AY1162" s="22">
        <f>_xlfn.XLOOKUP(Auxiliar!A1791,Equipos!$B$2:$B$24,Equipos!$A$2:$A$24,"error",0)</f>
        <v>15</v>
      </c>
      <c r="AZ1162" s="22">
        <f>_xlfn.XLOOKUP(Auxiliar!B1791,Equipos!$B$2:$B$24,Equipos!$A$2:$A$24,"error",0)</f>
        <v>8</v>
      </c>
      <c r="BA1162" s="22">
        <v>2</v>
      </c>
      <c r="BB1162" s="22">
        <v>3</v>
      </c>
    </row>
    <row r="1163" spans="1:54" x14ac:dyDescent="0.25">
      <c r="A1163" t="s">
        <v>53</v>
      </c>
      <c r="B1163" t="s">
        <v>72</v>
      </c>
      <c r="L1163" t="s">
        <v>47</v>
      </c>
      <c r="M1163" t="s">
        <v>136</v>
      </c>
      <c r="N1163" t="s">
        <v>127</v>
      </c>
      <c r="O1163" s="2">
        <v>0.48</v>
      </c>
      <c r="P1163" s="2">
        <v>14</v>
      </c>
      <c r="Q1163" t="s">
        <v>69</v>
      </c>
      <c r="R1163" t="s">
        <v>49</v>
      </c>
      <c r="S1163">
        <v>2</v>
      </c>
      <c r="T1163">
        <v>3</v>
      </c>
      <c r="U1163">
        <v>23</v>
      </c>
      <c r="V1163">
        <v>48</v>
      </c>
      <c r="W1163" s="2">
        <v>0.5</v>
      </c>
      <c r="X1163" s="2">
        <v>21</v>
      </c>
      <c r="Y1163">
        <v>6</v>
      </c>
      <c r="Z1163">
        <v>10</v>
      </c>
      <c r="AA1163">
        <v>2</v>
      </c>
      <c r="AC1163" s="22">
        <v>1790</v>
      </c>
      <c r="AD1163" s="23">
        <v>15</v>
      </c>
      <c r="AE1163" s="23">
        <v>8</v>
      </c>
      <c r="AF1163" s="22">
        <v>71</v>
      </c>
      <c r="AG1163" s="22">
        <v>107</v>
      </c>
      <c r="AH1163" s="22">
        <v>12</v>
      </c>
      <c r="AI1163" s="22">
        <v>0.6</v>
      </c>
      <c r="AJ1163" s="22">
        <v>84</v>
      </c>
      <c r="AK1163" s="24">
        <v>4</v>
      </c>
      <c r="AL1163" s="24" t="e">
        <f>Tabla_Estadisticas[[#This Row],[E1_Pts_Saque]]+Tabla_Estadisticas[[#This Row],[E1_Error_Saque]]/Tabla_Estadisticas[[#This Row],[E1_Total_Saques]]</f>
        <v>#DIV/0!</v>
      </c>
      <c r="AM1163" s="24" t="e">
        <f>Tabla_Estadisticas[[#This Row],[E1_Pts_Contraataque]]/Tabla_Estadisticas[[#This Row],[E1_Total_Saques]]</f>
        <v>#DIV/0!</v>
      </c>
      <c r="AN1163" s="22">
        <v>78</v>
      </c>
      <c r="AO1163" s="22">
        <v>106</v>
      </c>
      <c r="AP1163" s="22">
        <v>22</v>
      </c>
      <c r="AQ1163" s="22">
        <v>0.8</v>
      </c>
      <c r="AR1163" s="22">
        <v>95</v>
      </c>
      <c r="AS1163" s="25">
        <v>3</v>
      </c>
      <c r="AT1163" s="24" t="e">
        <f>Tabla_Estadisticas[[#This Row],[E2_Pts_Saque]]+Tabla_Estadisticas[[#This Row],[E2_Error_Saque]]/Tabla_Estadisticas[[#This Row],[E2_Total_Saques]]</f>
        <v>#DIV/0!</v>
      </c>
      <c r="AU1163" s="24" t="e">
        <f>Tabla_Estadisticas[[#This Row],[E2_Pts_Contraataque]]/Tabla_Estadisticas[[#This Row],[E2_Pts_Totales]]</f>
        <v>#DIV/0!</v>
      </c>
      <c r="AW1163" s="30">
        <v>1791</v>
      </c>
      <c r="AX1163" s="31">
        <v>41742</v>
      </c>
      <c r="AY1163" s="30">
        <f>_xlfn.XLOOKUP(Auxiliar!A1792,Equipos!$B$2:$B$24,Equipos!$A$2:$A$24,"error",0)</f>
        <v>2</v>
      </c>
      <c r="AZ1163" s="30">
        <f>_xlfn.XLOOKUP(Auxiliar!B1792,Equipos!$B$2:$B$24,Equipos!$A$2:$A$24,"error",0)</f>
        <v>13</v>
      </c>
      <c r="BA1163" s="30">
        <v>0</v>
      </c>
      <c r="BB1163" s="30">
        <v>3</v>
      </c>
    </row>
    <row r="1164" spans="1:54" x14ac:dyDescent="0.25">
      <c r="A1164" t="s">
        <v>54</v>
      </c>
      <c r="B1164" t="s">
        <v>207</v>
      </c>
      <c r="L1164" t="s">
        <v>69</v>
      </c>
      <c r="M1164" t="s">
        <v>69</v>
      </c>
      <c r="N1164" t="s">
        <v>89</v>
      </c>
      <c r="O1164" s="2">
        <v>0.39</v>
      </c>
      <c r="P1164" s="2">
        <v>12</v>
      </c>
      <c r="Q1164" t="s">
        <v>58</v>
      </c>
      <c r="R1164" t="s">
        <v>51</v>
      </c>
      <c r="S1164">
        <v>3.5</v>
      </c>
      <c r="T1164">
        <v>7</v>
      </c>
      <c r="U1164">
        <v>10</v>
      </c>
      <c r="V1164">
        <v>41</v>
      </c>
      <c r="W1164" s="2">
        <v>0.47</v>
      </c>
      <c r="X1164" s="2">
        <v>26</v>
      </c>
      <c r="Y1164">
        <v>10</v>
      </c>
      <c r="Z1164">
        <v>11</v>
      </c>
      <c r="AA1164">
        <v>2.75</v>
      </c>
      <c r="AC1164" s="26">
        <v>1791</v>
      </c>
      <c r="AD1164" s="27">
        <v>2</v>
      </c>
      <c r="AE1164" s="27">
        <v>13</v>
      </c>
      <c r="AF1164" s="26">
        <v>37</v>
      </c>
      <c r="AG1164" s="26">
        <v>60</v>
      </c>
      <c r="AH1164" s="26">
        <v>12</v>
      </c>
      <c r="AI1164" s="26">
        <v>1</v>
      </c>
      <c r="AJ1164" s="26">
        <v>61</v>
      </c>
      <c r="AK1164" s="28">
        <v>7</v>
      </c>
      <c r="AL1164" s="28" t="e">
        <f>Tabla_Estadisticas[[#This Row],[E1_Pts_Saque]]+Tabla_Estadisticas[[#This Row],[E1_Error_Saque]]/Tabla_Estadisticas[[#This Row],[E1_Total_Saques]]</f>
        <v>#DIV/0!</v>
      </c>
      <c r="AM1164" s="28" t="e">
        <f>Tabla_Estadisticas[[#This Row],[E1_Pts_Contraataque]]/Tabla_Estadisticas[[#This Row],[E1_Total_Saques]]</f>
        <v>#DIV/0!</v>
      </c>
      <c r="AN1164" s="26">
        <v>50</v>
      </c>
      <c r="AO1164" s="26">
        <v>73</v>
      </c>
      <c r="AP1164" s="26">
        <v>12</v>
      </c>
      <c r="AQ1164" s="26">
        <v>2.33</v>
      </c>
      <c r="AR1164" s="26">
        <v>48</v>
      </c>
      <c r="AS1164" s="29">
        <v>3</v>
      </c>
      <c r="AT1164" s="28" t="e">
        <f>Tabla_Estadisticas[[#This Row],[E2_Pts_Saque]]+Tabla_Estadisticas[[#This Row],[E2_Error_Saque]]/Tabla_Estadisticas[[#This Row],[E2_Total_Saques]]</f>
        <v>#DIV/0!</v>
      </c>
      <c r="AU1164" s="28" t="e">
        <f>Tabla_Estadisticas[[#This Row],[E2_Pts_Contraataque]]/Tabla_Estadisticas[[#This Row],[E2_Pts_Totales]]</f>
        <v>#DIV/0!</v>
      </c>
      <c r="AW1164" s="22">
        <v>1792</v>
      </c>
      <c r="AX1164" s="32">
        <v>41741</v>
      </c>
      <c r="AY1164" s="22">
        <f>_xlfn.XLOOKUP(Auxiliar!A1793,Equipos!$B$2:$B$24,Equipos!$A$2:$A$24,"error",0)</f>
        <v>15</v>
      </c>
      <c r="AZ1164" s="22">
        <f>_xlfn.XLOOKUP(Auxiliar!B1793,Equipos!$B$2:$B$24,Equipos!$A$2:$A$24,"error",0)</f>
        <v>8</v>
      </c>
      <c r="BA1164" s="22">
        <v>1</v>
      </c>
      <c r="BB1164" s="22">
        <v>3</v>
      </c>
    </row>
    <row r="1165" spans="1:54" x14ac:dyDescent="0.25">
      <c r="A1165" t="s">
        <v>190</v>
      </c>
      <c r="B1165" t="s">
        <v>100</v>
      </c>
      <c r="L1165" t="s">
        <v>98</v>
      </c>
      <c r="M1165" t="s">
        <v>74</v>
      </c>
      <c r="N1165" t="s">
        <v>132</v>
      </c>
      <c r="O1165" s="2">
        <v>0.5</v>
      </c>
      <c r="P1165" s="2">
        <v>14</v>
      </c>
      <c r="Q1165" t="s">
        <v>47</v>
      </c>
      <c r="R1165" t="s">
        <v>98</v>
      </c>
      <c r="S1165">
        <v>0.67</v>
      </c>
      <c r="T1165">
        <v>4</v>
      </c>
      <c r="U1165">
        <v>11</v>
      </c>
      <c r="V1165">
        <v>26</v>
      </c>
      <c r="W1165" s="2">
        <v>0.55000000000000004</v>
      </c>
      <c r="X1165" s="2">
        <v>11</v>
      </c>
      <c r="Y1165">
        <v>2</v>
      </c>
      <c r="Z1165">
        <v>7</v>
      </c>
      <c r="AA1165">
        <v>2.33</v>
      </c>
      <c r="AC1165" s="22">
        <v>1792</v>
      </c>
      <c r="AD1165" s="23">
        <v>15</v>
      </c>
      <c r="AE1165" s="23">
        <v>8</v>
      </c>
      <c r="AF1165" s="22">
        <v>65</v>
      </c>
      <c r="AG1165" s="22">
        <v>86</v>
      </c>
      <c r="AH1165" s="22">
        <v>11</v>
      </c>
      <c r="AI1165" s="22">
        <v>0.75</v>
      </c>
      <c r="AJ1165" s="22">
        <v>86</v>
      </c>
      <c r="AK1165" s="24">
        <v>6</v>
      </c>
      <c r="AL1165" s="24" t="e">
        <f>Tabla_Estadisticas[[#This Row],[E1_Pts_Saque]]+Tabla_Estadisticas[[#This Row],[E1_Error_Saque]]/Tabla_Estadisticas[[#This Row],[E1_Total_Saques]]</f>
        <v>#DIV/0!</v>
      </c>
      <c r="AM1165" s="24" t="e">
        <f>Tabla_Estadisticas[[#This Row],[E1_Pts_Contraataque]]/Tabla_Estadisticas[[#This Row],[E1_Total_Saques]]</f>
        <v>#DIV/0!</v>
      </c>
      <c r="AN1165" s="22">
        <v>65</v>
      </c>
      <c r="AO1165" s="22">
        <v>96</v>
      </c>
      <c r="AP1165" s="22">
        <v>10</v>
      </c>
      <c r="AQ1165" s="22">
        <v>1.5</v>
      </c>
      <c r="AR1165" s="22">
        <v>75</v>
      </c>
      <c r="AS1165" s="25">
        <v>3</v>
      </c>
      <c r="AT1165" s="24" t="e">
        <f>Tabla_Estadisticas[[#This Row],[E2_Pts_Saque]]+Tabla_Estadisticas[[#This Row],[E2_Error_Saque]]/Tabla_Estadisticas[[#This Row],[E2_Total_Saques]]</f>
        <v>#DIV/0!</v>
      </c>
      <c r="AU1165" s="24" t="e">
        <f>Tabla_Estadisticas[[#This Row],[E2_Pts_Contraataque]]/Tabla_Estadisticas[[#This Row],[E2_Pts_Totales]]</f>
        <v>#DIV/0!</v>
      </c>
      <c r="AW1165" s="30">
        <v>1793</v>
      </c>
      <c r="AX1165" s="31">
        <v>41746</v>
      </c>
      <c r="AY1165" s="30">
        <f>_xlfn.XLOOKUP(Auxiliar!A1794,Equipos!$B$2:$B$24,Equipos!$A$2:$A$24,"error",0)</f>
        <v>8</v>
      </c>
      <c r="AZ1165" s="30">
        <f>_xlfn.XLOOKUP(Auxiliar!B1794,Equipos!$B$2:$B$24,Equipos!$A$2:$A$24,"error",0)</f>
        <v>15</v>
      </c>
      <c r="BA1165" s="30">
        <v>3</v>
      </c>
      <c r="BB1165" s="30">
        <v>1</v>
      </c>
    </row>
    <row r="1166" spans="1:54" x14ac:dyDescent="0.25">
      <c r="A1166" t="s">
        <v>41</v>
      </c>
      <c r="B1166" t="s">
        <v>42</v>
      </c>
      <c r="L1166" t="s">
        <v>98</v>
      </c>
      <c r="M1166" t="s">
        <v>51</v>
      </c>
      <c r="N1166" t="s">
        <v>106</v>
      </c>
      <c r="O1166" s="2">
        <v>0.44</v>
      </c>
      <c r="P1166" s="2">
        <v>10</v>
      </c>
      <c r="Q1166" t="s">
        <v>77</v>
      </c>
      <c r="R1166" t="s">
        <v>58</v>
      </c>
      <c r="S1166">
        <v>1.33</v>
      </c>
      <c r="T1166">
        <v>4</v>
      </c>
      <c r="U1166">
        <v>12</v>
      </c>
      <c r="V1166">
        <v>22</v>
      </c>
      <c r="W1166" s="2">
        <v>0.47</v>
      </c>
      <c r="X1166" s="2">
        <v>11</v>
      </c>
      <c r="Y1166">
        <v>3</v>
      </c>
      <c r="Z1166">
        <v>9</v>
      </c>
      <c r="AA1166">
        <v>3</v>
      </c>
      <c r="AC1166" s="26">
        <v>1793</v>
      </c>
      <c r="AD1166" s="27">
        <v>8</v>
      </c>
      <c r="AE1166" s="27">
        <v>15</v>
      </c>
      <c r="AF1166" s="26">
        <v>73</v>
      </c>
      <c r="AG1166" s="26">
        <v>91</v>
      </c>
      <c r="AH1166" s="26">
        <v>15</v>
      </c>
      <c r="AI1166" s="26">
        <v>1.75</v>
      </c>
      <c r="AJ1166" s="26">
        <v>78</v>
      </c>
      <c r="AK1166" s="28">
        <v>8</v>
      </c>
      <c r="AL1166" s="28" t="e">
        <f>Tabla_Estadisticas[[#This Row],[E1_Pts_Saque]]+Tabla_Estadisticas[[#This Row],[E1_Error_Saque]]/Tabla_Estadisticas[[#This Row],[E1_Total_Saques]]</f>
        <v>#DIV/0!</v>
      </c>
      <c r="AM1166" s="28" t="e">
        <f>Tabla_Estadisticas[[#This Row],[E1_Pts_Contraataque]]/Tabla_Estadisticas[[#This Row],[E1_Total_Saques]]</f>
        <v>#DIV/0!</v>
      </c>
      <c r="AN1166" s="26">
        <v>66</v>
      </c>
      <c r="AO1166" s="26">
        <v>88</v>
      </c>
      <c r="AP1166" s="26">
        <v>10</v>
      </c>
      <c r="AQ1166" s="26">
        <v>2</v>
      </c>
      <c r="AR1166" s="26">
        <v>76</v>
      </c>
      <c r="AS1166" s="29">
        <v>7</v>
      </c>
      <c r="AT1166" s="28" t="e">
        <f>Tabla_Estadisticas[[#This Row],[E2_Pts_Saque]]+Tabla_Estadisticas[[#This Row],[E2_Error_Saque]]/Tabla_Estadisticas[[#This Row],[E2_Total_Saques]]</f>
        <v>#DIV/0!</v>
      </c>
      <c r="AU1166" s="28" t="e">
        <f>Tabla_Estadisticas[[#This Row],[E2_Pts_Contraataque]]/Tabla_Estadisticas[[#This Row],[E2_Pts_Totales]]</f>
        <v>#DIV/0!</v>
      </c>
      <c r="AW1166" s="22">
        <v>1794</v>
      </c>
      <c r="AX1166" s="32">
        <v>41734</v>
      </c>
      <c r="AY1166" s="22">
        <f>_xlfn.XLOOKUP(Auxiliar!A1795,Equipos!$B$2:$B$24,Equipos!$A$2:$A$24,"error",0)</f>
        <v>20</v>
      </c>
      <c r="AZ1166" s="22">
        <f>_xlfn.XLOOKUP(Auxiliar!B1795,Equipos!$B$2:$B$24,Equipos!$A$2:$A$24,"error",0)</f>
        <v>1</v>
      </c>
      <c r="BA1166" s="22">
        <v>0</v>
      </c>
      <c r="BB1166" s="22">
        <v>3</v>
      </c>
    </row>
    <row r="1167" spans="1:54" x14ac:dyDescent="0.25">
      <c r="A1167" t="s">
        <v>216</v>
      </c>
      <c r="B1167" t="s">
        <v>177</v>
      </c>
      <c r="L1167" t="s">
        <v>77</v>
      </c>
      <c r="M1167" t="s">
        <v>95</v>
      </c>
      <c r="N1167" t="s">
        <v>99</v>
      </c>
      <c r="O1167" s="2">
        <v>0.52</v>
      </c>
      <c r="P1167" s="2">
        <v>30</v>
      </c>
      <c r="Q1167" t="s">
        <v>51</v>
      </c>
      <c r="R1167" t="s">
        <v>79</v>
      </c>
      <c r="S1167">
        <v>1.6</v>
      </c>
      <c r="T1167">
        <v>1</v>
      </c>
      <c r="U1167">
        <v>31</v>
      </c>
      <c r="V1167">
        <v>48</v>
      </c>
      <c r="W1167" s="2">
        <v>0.48</v>
      </c>
      <c r="X1167" s="2">
        <v>18</v>
      </c>
      <c r="Y1167">
        <v>16</v>
      </c>
      <c r="Z1167">
        <v>18</v>
      </c>
      <c r="AA1167">
        <v>3.6</v>
      </c>
      <c r="AC1167" s="22">
        <v>1794</v>
      </c>
      <c r="AD1167" s="23">
        <v>20</v>
      </c>
      <c r="AE1167" s="23">
        <v>1</v>
      </c>
      <c r="AF1167" s="22">
        <v>49</v>
      </c>
      <c r="AG1167" s="22">
        <v>73</v>
      </c>
      <c r="AH1167" s="22">
        <v>12</v>
      </c>
      <c r="AI1167" s="22">
        <v>0.67</v>
      </c>
      <c r="AJ1167" s="22">
        <v>65</v>
      </c>
      <c r="AK1167" s="24">
        <v>7</v>
      </c>
      <c r="AL1167" s="24" t="e">
        <f>Tabla_Estadisticas[[#This Row],[E1_Pts_Saque]]+Tabla_Estadisticas[[#This Row],[E1_Error_Saque]]/Tabla_Estadisticas[[#This Row],[E1_Total_Saques]]</f>
        <v>#DIV/0!</v>
      </c>
      <c r="AM1167" s="24" t="e">
        <f>Tabla_Estadisticas[[#This Row],[E1_Pts_Contraataque]]/Tabla_Estadisticas[[#This Row],[E1_Total_Saques]]</f>
        <v>#DIV/0!</v>
      </c>
      <c r="AN1167" s="22">
        <v>58</v>
      </c>
      <c r="AO1167" s="22">
        <v>76</v>
      </c>
      <c r="AP1167" s="22">
        <v>11</v>
      </c>
      <c r="AQ1167" s="22">
        <v>2.33</v>
      </c>
      <c r="AR1167" s="22">
        <v>61</v>
      </c>
      <c r="AS1167" s="25">
        <v>2</v>
      </c>
      <c r="AT1167" s="24" t="e">
        <f>Tabla_Estadisticas[[#This Row],[E2_Pts_Saque]]+Tabla_Estadisticas[[#This Row],[E2_Error_Saque]]/Tabla_Estadisticas[[#This Row],[E2_Total_Saques]]</f>
        <v>#DIV/0!</v>
      </c>
      <c r="AU1167" s="24" t="e">
        <f>Tabla_Estadisticas[[#This Row],[E2_Pts_Contraataque]]/Tabla_Estadisticas[[#This Row],[E2_Pts_Totales]]</f>
        <v>#DIV/0!</v>
      </c>
      <c r="AW1167" s="30">
        <v>1795</v>
      </c>
      <c r="AX1167" s="31">
        <v>41735</v>
      </c>
      <c r="AY1167" s="30">
        <f>_xlfn.XLOOKUP(Auxiliar!A1796,Equipos!$B$2:$B$24,Equipos!$A$2:$A$24,"error",0)</f>
        <v>16</v>
      </c>
      <c r="AZ1167" s="30">
        <f>_xlfn.XLOOKUP(Auxiliar!B1796,Equipos!$B$2:$B$24,Equipos!$A$2:$A$24,"error",0)</f>
        <v>14</v>
      </c>
      <c r="BA1167" s="30">
        <v>3</v>
      </c>
      <c r="BB1167" s="30">
        <v>0</v>
      </c>
    </row>
    <row r="1168" spans="1:54" x14ac:dyDescent="0.25">
      <c r="A1168" t="s">
        <v>81</v>
      </c>
      <c r="B1168" t="s">
        <v>208</v>
      </c>
      <c r="L1168" t="s">
        <v>50</v>
      </c>
      <c r="M1168" t="s">
        <v>75</v>
      </c>
      <c r="N1168" t="s">
        <v>55</v>
      </c>
      <c r="O1168" s="2">
        <v>0.53</v>
      </c>
      <c r="P1168" s="2">
        <v>33</v>
      </c>
      <c r="Q1168" t="s">
        <v>49</v>
      </c>
      <c r="R1168" t="s">
        <v>84</v>
      </c>
      <c r="S1168">
        <v>2.4</v>
      </c>
      <c r="T1168">
        <v>2</v>
      </c>
      <c r="U1168">
        <v>20</v>
      </c>
      <c r="V1168">
        <v>44</v>
      </c>
      <c r="W1168" s="2">
        <v>0.45</v>
      </c>
      <c r="X1168" s="2">
        <v>28</v>
      </c>
      <c r="Y1168">
        <v>13</v>
      </c>
      <c r="Z1168">
        <v>16</v>
      </c>
      <c r="AA1168">
        <v>3.2</v>
      </c>
      <c r="AC1168" s="26">
        <v>1795</v>
      </c>
      <c r="AD1168" s="27">
        <v>16</v>
      </c>
      <c r="AE1168" s="27">
        <v>14</v>
      </c>
      <c r="AF1168" s="26">
        <v>61</v>
      </c>
      <c r="AG1168" s="26">
        <v>76</v>
      </c>
      <c r="AH1168" s="26">
        <v>16</v>
      </c>
      <c r="AI1168" s="26">
        <v>3</v>
      </c>
      <c r="AJ1168" s="26">
        <v>54</v>
      </c>
      <c r="AK1168" s="28">
        <v>4</v>
      </c>
      <c r="AL1168" s="28" t="e">
        <f>Tabla_Estadisticas[[#This Row],[E1_Pts_Saque]]+Tabla_Estadisticas[[#This Row],[E1_Error_Saque]]/Tabla_Estadisticas[[#This Row],[E1_Total_Saques]]</f>
        <v>#DIV/0!</v>
      </c>
      <c r="AM1168" s="28" t="e">
        <f>Tabla_Estadisticas[[#This Row],[E1_Pts_Contraataque]]/Tabla_Estadisticas[[#This Row],[E1_Total_Saques]]</f>
        <v>#DIV/0!</v>
      </c>
      <c r="AN1168" s="26">
        <v>43</v>
      </c>
      <c r="AO1168" s="26">
        <v>66</v>
      </c>
      <c r="AP1168" s="26">
        <v>12</v>
      </c>
      <c r="AQ1168" s="26">
        <v>1.33</v>
      </c>
      <c r="AR1168" s="26">
        <v>60</v>
      </c>
      <c r="AS1168" s="29">
        <v>9</v>
      </c>
      <c r="AT1168" s="28" t="e">
        <f>Tabla_Estadisticas[[#This Row],[E2_Pts_Saque]]+Tabla_Estadisticas[[#This Row],[E2_Error_Saque]]/Tabla_Estadisticas[[#This Row],[E2_Total_Saques]]</f>
        <v>#DIV/0!</v>
      </c>
      <c r="AU1168" s="28" t="e">
        <f>Tabla_Estadisticas[[#This Row],[E2_Pts_Contraataque]]/Tabla_Estadisticas[[#This Row],[E2_Pts_Totales]]</f>
        <v>#DIV/0!</v>
      </c>
      <c r="AW1168" s="22">
        <v>1796</v>
      </c>
      <c r="AX1168" s="32">
        <v>41741</v>
      </c>
      <c r="AY1168" s="22">
        <f>_xlfn.XLOOKUP(Auxiliar!A1797,Equipos!$B$2:$B$24,Equipos!$A$2:$A$24,"error",0)</f>
        <v>1</v>
      </c>
      <c r="AZ1168" s="22">
        <f>_xlfn.XLOOKUP(Auxiliar!B1797,Equipos!$B$2:$B$24,Equipos!$A$2:$A$24,"error",0)</f>
        <v>20</v>
      </c>
      <c r="BA1168" s="22">
        <v>3</v>
      </c>
      <c r="BB1168" s="22">
        <v>2</v>
      </c>
    </row>
    <row r="1169" spans="1:54" x14ac:dyDescent="0.25">
      <c r="A1169" t="s">
        <v>208</v>
      </c>
      <c r="B1169" t="s">
        <v>101</v>
      </c>
      <c r="L1169" t="s">
        <v>77</v>
      </c>
      <c r="M1169" t="s">
        <v>136</v>
      </c>
      <c r="N1169" t="s">
        <v>121</v>
      </c>
      <c r="O1169" s="2">
        <v>0.57999999999999996</v>
      </c>
      <c r="P1169" s="2">
        <v>30</v>
      </c>
      <c r="Q1169" t="s">
        <v>69</v>
      </c>
      <c r="R1169" t="s">
        <v>49</v>
      </c>
      <c r="S1169">
        <v>2.5</v>
      </c>
      <c r="T1169">
        <v>4</v>
      </c>
      <c r="U1169">
        <v>17</v>
      </c>
      <c r="V1169">
        <v>41</v>
      </c>
      <c r="W1169" s="2">
        <v>0.53</v>
      </c>
      <c r="X1169" s="2">
        <v>31</v>
      </c>
      <c r="Y1169">
        <v>9</v>
      </c>
      <c r="Z1169">
        <v>10</v>
      </c>
      <c r="AA1169">
        <v>2.5</v>
      </c>
      <c r="AC1169" s="22">
        <v>1796</v>
      </c>
      <c r="AD1169" s="23">
        <v>1</v>
      </c>
      <c r="AE1169" s="23">
        <v>20</v>
      </c>
      <c r="AF1169" s="22">
        <v>68</v>
      </c>
      <c r="AG1169" s="22">
        <v>105</v>
      </c>
      <c r="AH1169" s="22">
        <v>16</v>
      </c>
      <c r="AI1169" s="22">
        <v>0.8</v>
      </c>
      <c r="AJ1169" s="22">
        <v>82</v>
      </c>
      <c r="AK1169" s="24">
        <v>2</v>
      </c>
      <c r="AL1169" s="24" t="e">
        <f>Tabla_Estadisticas[[#This Row],[E1_Pts_Saque]]+Tabla_Estadisticas[[#This Row],[E1_Error_Saque]]/Tabla_Estadisticas[[#This Row],[E1_Total_Saques]]</f>
        <v>#DIV/0!</v>
      </c>
      <c r="AM1169" s="24" t="e">
        <f>Tabla_Estadisticas[[#This Row],[E1_Pts_Contraataque]]/Tabla_Estadisticas[[#This Row],[E1_Total_Saques]]</f>
        <v>#DIV/0!</v>
      </c>
      <c r="AN1169" s="22">
        <v>73</v>
      </c>
      <c r="AO1169" s="22">
        <v>103</v>
      </c>
      <c r="AP1169" s="22">
        <v>21</v>
      </c>
      <c r="AQ1169" s="22">
        <v>0.4</v>
      </c>
      <c r="AR1169" s="22">
        <v>89</v>
      </c>
      <c r="AS1169" s="25">
        <v>4</v>
      </c>
      <c r="AT1169" s="24" t="e">
        <f>Tabla_Estadisticas[[#This Row],[E2_Pts_Saque]]+Tabla_Estadisticas[[#This Row],[E2_Error_Saque]]/Tabla_Estadisticas[[#This Row],[E2_Total_Saques]]</f>
        <v>#DIV/0!</v>
      </c>
      <c r="AU1169" s="24" t="e">
        <f>Tabla_Estadisticas[[#This Row],[E2_Pts_Contraataque]]/Tabla_Estadisticas[[#This Row],[E2_Pts_Totales]]</f>
        <v>#DIV/0!</v>
      </c>
      <c r="AW1169" s="30">
        <v>1797</v>
      </c>
      <c r="AX1169" s="31">
        <v>41741</v>
      </c>
      <c r="AY1169" s="30">
        <f>_xlfn.XLOOKUP(Auxiliar!A1798,Equipos!$B$2:$B$24,Equipos!$A$2:$A$24,"error",0)</f>
        <v>14</v>
      </c>
      <c r="AZ1169" s="30">
        <f>_xlfn.XLOOKUP(Auxiliar!B1798,Equipos!$B$2:$B$24,Equipos!$A$2:$A$24,"error",0)</f>
        <v>16</v>
      </c>
      <c r="BA1169" s="30">
        <v>2</v>
      </c>
      <c r="BB1169" s="30">
        <v>3</v>
      </c>
    </row>
    <row r="1170" spans="1:54" x14ac:dyDescent="0.25">
      <c r="A1170" t="s">
        <v>42</v>
      </c>
      <c r="B1170" t="s">
        <v>216</v>
      </c>
      <c r="L1170" t="s">
        <v>79</v>
      </c>
      <c r="M1170" t="s">
        <v>50</v>
      </c>
      <c r="N1170" t="s">
        <v>114</v>
      </c>
      <c r="O1170" s="2">
        <v>0.45</v>
      </c>
      <c r="P1170" s="2">
        <v>8</v>
      </c>
      <c r="Q1170" t="s">
        <v>77</v>
      </c>
      <c r="R1170" t="s">
        <v>77</v>
      </c>
      <c r="S1170">
        <v>1.67</v>
      </c>
      <c r="T1170">
        <v>3</v>
      </c>
      <c r="U1170">
        <v>21</v>
      </c>
      <c r="V1170">
        <v>27</v>
      </c>
      <c r="W1170" s="2">
        <v>0.42</v>
      </c>
      <c r="X1170" s="2">
        <v>6</v>
      </c>
      <c r="Y1170">
        <v>5</v>
      </c>
      <c r="Z1170">
        <v>7</v>
      </c>
      <c r="AA1170">
        <v>2.33</v>
      </c>
      <c r="AC1170" s="26">
        <v>1797</v>
      </c>
      <c r="AD1170" s="27">
        <v>14</v>
      </c>
      <c r="AE1170" s="27">
        <v>16</v>
      </c>
      <c r="AF1170" s="26">
        <v>74</v>
      </c>
      <c r="AG1170" s="26">
        <v>107</v>
      </c>
      <c r="AH1170" s="26">
        <v>16</v>
      </c>
      <c r="AI1170" s="26">
        <v>1.2</v>
      </c>
      <c r="AJ1170" s="26">
        <v>87</v>
      </c>
      <c r="AK1170" s="28">
        <v>7</v>
      </c>
      <c r="AL1170" s="28" t="e">
        <f>Tabla_Estadisticas[[#This Row],[E1_Pts_Saque]]+Tabla_Estadisticas[[#This Row],[E1_Error_Saque]]/Tabla_Estadisticas[[#This Row],[E1_Total_Saques]]</f>
        <v>#DIV/0!</v>
      </c>
      <c r="AM1170" s="28" t="e">
        <f>Tabla_Estadisticas[[#This Row],[E1_Pts_Contraataque]]/Tabla_Estadisticas[[#This Row],[E1_Total_Saques]]</f>
        <v>#DIV/0!</v>
      </c>
      <c r="AN1170" s="26">
        <v>75</v>
      </c>
      <c r="AO1170" s="26">
        <v>103</v>
      </c>
      <c r="AP1170" s="26">
        <v>16</v>
      </c>
      <c r="AQ1170" s="26">
        <v>0.4</v>
      </c>
      <c r="AR1170" s="26">
        <v>91</v>
      </c>
      <c r="AS1170" s="29">
        <v>12</v>
      </c>
      <c r="AT1170" s="28" t="e">
        <f>Tabla_Estadisticas[[#This Row],[E2_Pts_Saque]]+Tabla_Estadisticas[[#This Row],[E2_Error_Saque]]/Tabla_Estadisticas[[#This Row],[E2_Total_Saques]]</f>
        <v>#DIV/0!</v>
      </c>
      <c r="AU1170" s="28" t="e">
        <f>Tabla_Estadisticas[[#This Row],[E2_Pts_Contraataque]]/Tabla_Estadisticas[[#This Row],[E2_Pts_Totales]]</f>
        <v>#DIV/0!</v>
      </c>
      <c r="AW1170" s="22">
        <v>1798</v>
      </c>
      <c r="AX1170" s="32">
        <v>41751</v>
      </c>
      <c r="AY1170" s="22">
        <f>_xlfn.XLOOKUP(Auxiliar!A1799,Equipos!$B$2:$B$24,Equipos!$A$2:$A$24,"error",0)</f>
        <v>8</v>
      </c>
      <c r="AZ1170" s="22">
        <f>_xlfn.XLOOKUP(Auxiliar!B1799,Equipos!$B$2:$B$24,Equipos!$A$2:$A$24,"error",0)</f>
        <v>13</v>
      </c>
      <c r="BA1170" s="22">
        <v>2</v>
      </c>
      <c r="BB1170" s="22">
        <v>3</v>
      </c>
    </row>
    <row r="1171" spans="1:54" x14ac:dyDescent="0.25">
      <c r="A1171" t="s">
        <v>177</v>
      </c>
      <c r="B1171" t="s">
        <v>81</v>
      </c>
      <c r="L1171" t="s">
        <v>69</v>
      </c>
      <c r="M1171" t="s">
        <v>47</v>
      </c>
      <c r="N1171" t="s">
        <v>146</v>
      </c>
      <c r="O1171" s="2">
        <v>0.54</v>
      </c>
      <c r="P1171" s="2">
        <v>8</v>
      </c>
      <c r="Q1171" t="s">
        <v>98</v>
      </c>
      <c r="R1171" t="s">
        <v>69</v>
      </c>
      <c r="S1171">
        <v>3</v>
      </c>
      <c r="T1171">
        <v>5</v>
      </c>
      <c r="U1171">
        <v>18</v>
      </c>
      <c r="V1171">
        <v>27</v>
      </c>
      <c r="W1171" s="2">
        <v>0.42</v>
      </c>
      <c r="X1171" s="2">
        <v>6</v>
      </c>
      <c r="Y1171">
        <v>5</v>
      </c>
      <c r="Z1171">
        <v>4</v>
      </c>
      <c r="AA1171">
        <v>1.33</v>
      </c>
      <c r="AC1171" s="22">
        <v>1798</v>
      </c>
      <c r="AD1171" s="23">
        <v>8</v>
      </c>
      <c r="AE1171" s="23">
        <v>13</v>
      </c>
      <c r="AF1171" s="22">
        <v>75</v>
      </c>
      <c r="AG1171" s="22">
        <v>109</v>
      </c>
      <c r="AH1171" s="22">
        <v>13</v>
      </c>
      <c r="AI1171" s="22">
        <v>1.2</v>
      </c>
      <c r="AJ1171" s="22">
        <v>94</v>
      </c>
      <c r="AK1171" s="24">
        <v>5</v>
      </c>
      <c r="AL1171" s="24" t="e">
        <f>Tabla_Estadisticas[[#This Row],[E1_Pts_Saque]]+Tabla_Estadisticas[[#This Row],[E1_Error_Saque]]/Tabla_Estadisticas[[#This Row],[E1_Total_Saques]]</f>
        <v>#DIV/0!</v>
      </c>
      <c r="AM1171" s="24" t="e">
        <f>Tabla_Estadisticas[[#This Row],[E1_Pts_Contraataque]]/Tabla_Estadisticas[[#This Row],[E1_Total_Saques]]</f>
        <v>#DIV/0!</v>
      </c>
      <c r="AN1171" s="22">
        <v>87</v>
      </c>
      <c r="AO1171" s="22">
        <v>115</v>
      </c>
      <c r="AP1171" s="22">
        <v>21</v>
      </c>
      <c r="AQ1171" s="22">
        <v>1</v>
      </c>
      <c r="AR1171" s="22">
        <v>96</v>
      </c>
      <c r="AS1171" s="25">
        <v>6</v>
      </c>
      <c r="AT1171" s="24" t="e">
        <f>Tabla_Estadisticas[[#This Row],[E2_Pts_Saque]]+Tabla_Estadisticas[[#This Row],[E2_Error_Saque]]/Tabla_Estadisticas[[#This Row],[E2_Total_Saques]]</f>
        <v>#DIV/0!</v>
      </c>
      <c r="AU1171" s="24" t="e">
        <f>Tabla_Estadisticas[[#This Row],[E2_Pts_Contraataque]]/Tabla_Estadisticas[[#This Row],[E2_Pts_Totales]]</f>
        <v>#DIV/0!</v>
      </c>
      <c r="AW1171" s="30">
        <v>1799</v>
      </c>
      <c r="AX1171" s="31">
        <v>41752</v>
      </c>
      <c r="AY1171" s="30">
        <f>_xlfn.XLOOKUP(Auxiliar!A1800,Equipos!$B$2:$B$24,Equipos!$A$2:$A$24,"error",0)</f>
        <v>8</v>
      </c>
      <c r="AZ1171" s="30">
        <f>_xlfn.XLOOKUP(Auxiliar!B1800,Equipos!$B$2:$B$24,Equipos!$A$2:$A$24,"error",0)</f>
        <v>13</v>
      </c>
      <c r="BA1171" s="30">
        <v>0</v>
      </c>
      <c r="BB1171" s="30">
        <v>3</v>
      </c>
    </row>
    <row r="1172" spans="1:54" x14ac:dyDescent="0.25">
      <c r="A1172" t="s">
        <v>100</v>
      </c>
      <c r="B1172" t="s">
        <v>41</v>
      </c>
      <c r="L1172" t="s">
        <v>50</v>
      </c>
      <c r="M1172" t="s">
        <v>75</v>
      </c>
      <c r="N1172" t="s">
        <v>104</v>
      </c>
      <c r="O1172" s="2">
        <v>0.48</v>
      </c>
      <c r="P1172" s="2">
        <v>15</v>
      </c>
      <c r="Q1172" t="s">
        <v>58</v>
      </c>
      <c r="R1172" t="s">
        <v>45</v>
      </c>
      <c r="S1172">
        <v>2.75</v>
      </c>
      <c r="T1172">
        <v>4</v>
      </c>
      <c r="U1172">
        <v>25</v>
      </c>
      <c r="V1172">
        <v>48</v>
      </c>
      <c r="W1172" s="2">
        <v>0.56999999999999995</v>
      </c>
      <c r="X1172" s="2">
        <v>17</v>
      </c>
      <c r="Y1172">
        <v>5</v>
      </c>
      <c r="Z1172">
        <v>6</v>
      </c>
      <c r="AA1172">
        <v>1.5</v>
      </c>
      <c r="AC1172" s="26">
        <v>1799</v>
      </c>
      <c r="AD1172" s="27">
        <v>8</v>
      </c>
      <c r="AE1172" s="27">
        <v>13</v>
      </c>
      <c r="AF1172" s="26">
        <v>43</v>
      </c>
      <c r="AG1172" s="26">
        <v>58</v>
      </c>
      <c r="AH1172" s="26">
        <v>10</v>
      </c>
      <c r="AI1172" s="26">
        <v>1</v>
      </c>
      <c r="AJ1172" s="26">
        <v>66</v>
      </c>
      <c r="AK1172" s="28">
        <v>7</v>
      </c>
      <c r="AL1172" s="28" t="e">
        <f>Tabla_Estadisticas[[#This Row],[E1_Pts_Saque]]+Tabla_Estadisticas[[#This Row],[E1_Error_Saque]]/Tabla_Estadisticas[[#This Row],[E1_Total_Saques]]</f>
        <v>#DIV/0!</v>
      </c>
      <c r="AM1172" s="28" t="e">
        <f>Tabla_Estadisticas[[#This Row],[E1_Pts_Contraataque]]/Tabla_Estadisticas[[#This Row],[E1_Total_Saques]]</f>
        <v>#DIV/0!</v>
      </c>
      <c r="AN1172" s="26">
        <v>62</v>
      </c>
      <c r="AO1172" s="26">
        <v>74</v>
      </c>
      <c r="AP1172" s="26">
        <v>8</v>
      </c>
      <c r="AQ1172" s="26">
        <v>2.33</v>
      </c>
      <c r="AR1172" s="26">
        <v>48</v>
      </c>
      <c r="AS1172" s="29">
        <v>3</v>
      </c>
      <c r="AT1172" s="28" t="e">
        <f>Tabla_Estadisticas[[#This Row],[E2_Pts_Saque]]+Tabla_Estadisticas[[#This Row],[E2_Error_Saque]]/Tabla_Estadisticas[[#This Row],[E2_Total_Saques]]</f>
        <v>#DIV/0!</v>
      </c>
      <c r="AU1172" s="28" t="e">
        <f>Tabla_Estadisticas[[#This Row],[E2_Pts_Contraataque]]/Tabla_Estadisticas[[#This Row],[E2_Pts_Totales]]</f>
        <v>#DIV/0!</v>
      </c>
      <c r="AW1172" s="22">
        <v>1800</v>
      </c>
      <c r="AX1172" s="32">
        <v>41756</v>
      </c>
      <c r="AY1172" s="22">
        <f>_xlfn.XLOOKUP(Auxiliar!A1801,Equipos!$B$2:$B$24,Equipos!$A$2:$A$24,"error",0)</f>
        <v>13</v>
      </c>
      <c r="AZ1172" s="22">
        <f>_xlfn.XLOOKUP(Auxiliar!B1801,Equipos!$B$2:$B$24,Equipos!$A$2:$A$24,"error",0)</f>
        <v>8</v>
      </c>
      <c r="BA1172" s="22">
        <v>3</v>
      </c>
      <c r="BB1172" s="22">
        <v>0</v>
      </c>
    </row>
    <row r="1173" spans="1:54" x14ac:dyDescent="0.25">
      <c r="A1173" t="s">
        <v>207</v>
      </c>
      <c r="B1173" t="s">
        <v>190</v>
      </c>
      <c r="L1173" t="s">
        <v>50</v>
      </c>
      <c r="M1173" t="s">
        <v>109</v>
      </c>
      <c r="N1173" t="s">
        <v>125</v>
      </c>
      <c r="O1173" s="2">
        <v>0.48</v>
      </c>
      <c r="P1173" s="2">
        <v>22</v>
      </c>
      <c r="Q1173" t="s">
        <v>50</v>
      </c>
      <c r="R1173" t="s">
        <v>117</v>
      </c>
      <c r="S1173">
        <v>2.6</v>
      </c>
      <c r="T1173">
        <v>5</v>
      </c>
      <c r="U1173">
        <v>13</v>
      </c>
      <c r="V1173">
        <v>39</v>
      </c>
      <c r="W1173" s="2">
        <v>0.46</v>
      </c>
      <c r="X1173" s="2">
        <v>23</v>
      </c>
      <c r="Y1173">
        <v>5</v>
      </c>
      <c r="Z1173">
        <v>12</v>
      </c>
      <c r="AA1173">
        <v>2.4</v>
      </c>
      <c r="AC1173" s="22">
        <v>1800</v>
      </c>
      <c r="AD1173" s="23">
        <v>13</v>
      </c>
      <c r="AE1173" s="23">
        <v>8</v>
      </c>
      <c r="AF1173" s="22">
        <v>56</v>
      </c>
      <c r="AG1173" s="22">
        <v>73</v>
      </c>
      <c r="AH1173" s="22">
        <v>20</v>
      </c>
      <c r="AI1173" s="22">
        <v>2.33</v>
      </c>
      <c r="AJ1173" s="22">
        <v>45</v>
      </c>
      <c r="AK1173" s="24">
        <v>7</v>
      </c>
      <c r="AL1173" s="24" t="e">
        <f>Tabla_Estadisticas[[#This Row],[E1_Pts_Saque]]+Tabla_Estadisticas[[#This Row],[E1_Error_Saque]]/Tabla_Estadisticas[[#This Row],[E1_Total_Saques]]</f>
        <v>#DIV/0!</v>
      </c>
      <c r="AM1173" s="24" t="e">
        <f>Tabla_Estadisticas[[#This Row],[E1_Pts_Contraataque]]/Tabla_Estadisticas[[#This Row],[E1_Total_Saques]]</f>
        <v>#DIV/0!</v>
      </c>
      <c r="AN1173" s="22">
        <v>29</v>
      </c>
      <c r="AO1173" s="22">
        <v>57</v>
      </c>
      <c r="AP1173" s="22">
        <v>12</v>
      </c>
      <c r="AQ1173" s="22">
        <v>1.67</v>
      </c>
      <c r="AR1173" s="22">
        <v>53</v>
      </c>
      <c r="AS1173" s="25">
        <v>9</v>
      </c>
      <c r="AT1173" s="24" t="e">
        <f>Tabla_Estadisticas[[#This Row],[E2_Pts_Saque]]+Tabla_Estadisticas[[#This Row],[E2_Error_Saque]]/Tabla_Estadisticas[[#This Row],[E2_Total_Saques]]</f>
        <v>#DIV/0!</v>
      </c>
      <c r="AU1173" s="24" t="e">
        <f>Tabla_Estadisticas[[#This Row],[E2_Pts_Contraataque]]/Tabla_Estadisticas[[#This Row],[E2_Pts_Totales]]</f>
        <v>#DIV/0!</v>
      </c>
      <c r="AW1173" s="30">
        <v>1801</v>
      </c>
      <c r="AX1173" s="31">
        <v>41751</v>
      </c>
      <c r="AY1173" s="30">
        <f>_xlfn.XLOOKUP(Auxiliar!A1802,Equipos!$B$2:$B$24,Equipos!$A$2:$A$24,"error",0)</f>
        <v>2</v>
      </c>
      <c r="AZ1173" s="30">
        <f>_xlfn.XLOOKUP(Auxiliar!B1802,Equipos!$B$2:$B$24,Equipos!$A$2:$A$24,"error",0)</f>
        <v>15</v>
      </c>
      <c r="BA1173" s="30">
        <v>3</v>
      </c>
      <c r="BB1173" s="30">
        <v>2</v>
      </c>
    </row>
    <row r="1174" spans="1:54" x14ac:dyDescent="0.25">
      <c r="A1174" t="s">
        <v>72</v>
      </c>
      <c r="B1174" t="s">
        <v>54</v>
      </c>
      <c r="L1174" t="s">
        <v>79</v>
      </c>
      <c r="M1174" t="s">
        <v>49</v>
      </c>
      <c r="N1174" t="s">
        <v>132</v>
      </c>
      <c r="O1174" s="2">
        <v>0.63</v>
      </c>
      <c r="P1174" s="2">
        <v>15</v>
      </c>
      <c r="Q1174" t="s">
        <v>58</v>
      </c>
      <c r="R1174" t="s">
        <v>69</v>
      </c>
      <c r="S1174">
        <v>3</v>
      </c>
      <c r="T1174">
        <v>2</v>
      </c>
      <c r="U1174">
        <v>26</v>
      </c>
      <c r="V1174">
        <v>16</v>
      </c>
      <c r="W1174" s="2">
        <v>0.26</v>
      </c>
      <c r="X1174" s="2">
        <v>7</v>
      </c>
      <c r="Y1174">
        <v>6</v>
      </c>
      <c r="Z1174">
        <v>4</v>
      </c>
      <c r="AA1174">
        <v>1.33</v>
      </c>
      <c r="AC1174" s="26">
        <v>1801</v>
      </c>
      <c r="AD1174" s="27">
        <v>2</v>
      </c>
      <c r="AE1174" s="27">
        <v>15</v>
      </c>
      <c r="AF1174" s="26">
        <v>77</v>
      </c>
      <c r="AG1174" s="26">
        <v>104</v>
      </c>
      <c r="AH1174" s="26">
        <v>21</v>
      </c>
      <c r="AI1174" s="26">
        <v>0.8</v>
      </c>
      <c r="AJ1174" s="26">
        <v>90</v>
      </c>
      <c r="AK1174" s="28">
        <v>1</v>
      </c>
      <c r="AL1174" s="28" t="e">
        <f>Tabla_Estadisticas[[#This Row],[E1_Pts_Saque]]+Tabla_Estadisticas[[#This Row],[E1_Error_Saque]]/Tabla_Estadisticas[[#This Row],[E1_Total_Saques]]</f>
        <v>#DIV/0!</v>
      </c>
      <c r="AM1174" s="28" t="e">
        <f>Tabla_Estadisticas[[#This Row],[E1_Pts_Contraataque]]/Tabla_Estadisticas[[#This Row],[E1_Total_Saques]]</f>
        <v>#DIV/0!</v>
      </c>
      <c r="AN1174" s="26">
        <v>75</v>
      </c>
      <c r="AO1174" s="26">
        <v>106</v>
      </c>
      <c r="AP1174" s="26">
        <v>16</v>
      </c>
      <c r="AQ1174" s="26">
        <v>0.2</v>
      </c>
      <c r="AR1174" s="26">
        <v>83</v>
      </c>
      <c r="AS1174" s="29">
        <v>4</v>
      </c>
      <c r="AT1174" s="28" t="e">
        <f>Tabla_Estadisticas[[#This Row],[E2_Pts_Saque]]+Tabla_Estadisticas[[#This Row],[E2_Error_Saque]]/Tabla_Estadisticas[[#This Row],[E2_Total_Saques]]</f>
        <v>#DIV/0!</v>
      </c>
      <c r="AU1174" s="28" t="e">
        <f>Tabla_Estadisticas[[#This Row],[E2_Pts_Contraataque]]/Tabla_Estadisticas[[#This Row],[E2_Pts_Totales]]</f>
        <v>#DIV/0!</v>
      </c>
      <c r="AW1174" s="22">
        <v>1802</v>
      </c>
      <c r="AX1174" s="32">
        <v>41752</v>
      </c>
      <c r="AY1174" s="22">
        <f>_xlfn.XLOOKUP(Auxiliar!A1803,Equipos!$B$2:$B$24,Equipos!$A$2:$A$24,"error",0)</f>
        <v>2</v>
      </c>
      <c r="AZ1174" s="22">
        <f>_xlfn.XLOOKUP(Auxiliar!B1803,Equipos!$B$2:$B$24,Equipos!$A$2:$A$24,"error",0)</f>
        <v>15</v>
      </c>
      <c r="BA1174" s="22">
        <v>3</v>
      </c>
      <c r="BB1174" s="22">
        <v>2</v>
      </c>
    </row>
    <row r="1175" spans="1:54" x14ac:dyDescent="0.25">
      <c r="A1175" t="s">
        <v>53</v>
      </c>
      <c r="B1175" t="s">
        <v>92</v>
      </c>
      <c r="L1175" t="s">
        <v>69</v>
      </c>
      <c r="M1175" t="s">
        <v>51</v>
      </c>
      <c r="N1175" t="s">
        <v>153</v>
      </c>
      <c r="O1175" s="2">
        <v>0.5</v>
      </c>
      <c r="P1175" s="2">
        <v>23</v>
      </c>
      <c r="Q1175" t="s">
        <v>49</v>
      </c>
      <c r="R1175" t="s">
        <v>50</v>
      </c>
      <c r="S1175">
        <v>1.4</v>
      </c>
      <c r="T1175">
        <v>8</v>
      </c>
      <c r="U1175">
        <v>9</v>
      </c>
      <c r="V1175">
        <v>45</v>
      </c>
      <c r="W1175" s="2">
        <v>0.51</v>
      </c>
      <c r="X1175" s="2">
        <v>20</v>
      </c>
      <c r="Y1175">
        <v>9</v>
      </c>
      <c r="Z1175">
        <v>10</v>
      </c>
      <c r="AA1175">
        <v>2</v>
      </c>
      <c r="AC1175" s="22">
        <v>1802</v>
      </c>
      <c r="AD1175" s="23">
        <v>2</v>
      </c>
      <c r="AE1175" s="23">
        <v>15</v>
      </c>
      <c r="AF1175" s="22">
        <v>77</v>
      </c>
      <c r="AG1175" s="22">
        <v>113</v>
      </c>
      <c r="AH1175" s="22">
        <v>15</v>
      </c>
      <c r="AI1175" s="22">
        <v>2</v>
      </c>
      <c r="AJ1175" s="22">
        <v>92</v>
      </c>
      <c r="AK1175" s="24">
        <v>8</v>
      </c>
      <c r="AL1175" s="24" t="e">
        <f>Tabla_Estadisticas[[#This Row],[E1_Pts_Saque]]+Tabla_Estadisticas[[#This Row],[E1_Error_Saque]]/Tabla_Estadisticas[[#This Row],[E1_Total_Saques]]</f>
        <v>#DIV/0!</v>
      </c>
      <c r="AM1175" s="24" t="e">
        <f>Tabla_Estadisticas[[#This Row],[E1_Pts_Contraataque]]/Tabla_Estadisticas[[#This Row],[E1_Total_Saques]]</f>
        <v>#DIV/0!</v>
      </c>
      <c r="AN1175" s="22">
        <v>80</v>
      </c>
      <c r="AO1175" s="22">
        <v>111</v>
      </c>
      <c r="AP1175" s="22">
        <v>19</v>
      </c>
      <c r="AQ1175" s="22">
        <v>1.6</v>
      </c>
      <c r="AR1175" s="22">
        <v>98</v>
      </c>
      <c r="AS1175" s="25">
        <v>10</v>
      </c>
      <c r="AT1175" s="24" t="e">
        <f>Tabla_Estadisticas[[#This Row],[E2_Pts_Saque]]+Tabla_Estadisticas[[#This Row],[E2_Error_Saque]]/Tabla_Estadisticas[[#This Row],[E2_Total_Saques]]</f>
        <v>#DIV/0!</v>
      </c>
      <c r="AU1175" s="24" t="e">
        <f>Tabla_Estadisticas[[#This Row],[E2_Pts_Contraataque]]/Tabla_Estadisticas[[#This Row],[E2_Pts_Totales]]</f>
        <v>#DIV/0!</v>
      </c>
      <c r="AW1175" s="30">
        <v>1803</v>
      </c>
      <c r="AX1175" s="31">
        <v>41755</v>
      </c>
      <c r="AY1175" s="30">
        <f>_xlfn.XLOOKUP(Auxiliar!A1804,Equipos!$B$2:$B$24,Equipos!$A$2:$A$24,"error",0)</f>
        <v>15</v>
      </c>
      <c r="AZ1175" s="30">
        <f>_xlfn.XLOOKUP(Auxiliar!B1804,Equipos!$B$2:$B$24,Equipos!$A$2:$A$24,"error",0)</f>
        <v>2</v>
      </c>
      <c r="BA1175" s="30">
        <v>3</v>
      </c>
      <c r="BB1175" s="30">
        <v>2</v>
      </c>
    </row>
    <row r="1176" spans="1:54" x14ac:dyDescent="0.25">
      <c r="A1176" t="s">
        <v>82</v>
      </c>
      <c r="B1176" t="s">
        <v>63</v>
      </c>
      <c r="L1176" t="s">
        <v>98</v>
      </c>
      <c r="M1176" t="s">
        <v>95</v>
      </c>
      <c r="N1176" t="s">
        <v>104</v>
      </c>
      <c r="O1176" s="2">
        <v>0.4</v>
      </c>
      <c r="P1176" s="2">
        <v>7</v>
      </c>
      <c r="Q1176" t="s">
        <v>50</v>
      </c>
      <c r="R1176" t="s">
        <v>49</v>
      </c>
      <c r="S1176">
        <v>2.5</v>
      </c>
      <c r="T1176">
        <v>2</v>
      </c>
      <c r="U1176">
        <v>15</v>
      </c>
      <c r="V1176">
        <v>64</v>
      </c>
      <c r="W1176" s="2">
        <v>0.7</v>
      </c>
      <c r="X1176" s="2">
        <v>37</v>
      </c>
      <c r="Y1176">
        <v>7</v>
      </c>
      <c r="Z1176">
        <v>13</v>
      </c>
      <c r="AA1176">
        <v>3.25</v>
      </c>
      <c r="AC1176" s="26">
        <v>1803</v>
      </c>
      <c r="AD1176" s="27">
        <v>15</v>
      </c>
      <c r="AE1176" s="27">
        <v>2</v>
      </c>
      <c r="AF1176" s="26">
        <v>77</v>
      </c>
      <c r="AG1176" s="26">
        <v>108</v>
      </c>
      <c r="AH1176" s="26">
        <v>21</v>
      </c>
      <c r="AI1176" s="26">
        <v>0.6</v>
      </c>
      <c r="AJ1176" s="26">
        <v>89</v>
      </c>
      <c r="AK1176" s="28">
        <v>5</v>
      </c>
      <c r="AL1176" s="28" t="e">
        <f>Tabla_Estadisticas[[#This Row],[E1_Pts_Saque]]+Tabla_Estadisticas[[#This Row],[E1_Error_Saque]]/Tabla_Estadisticas[[#This Row],[E1_Total_Saques]]</f>
        <v>#DIV/0!</v>
      </c>
      <c r="AM1176" s="28" t="e">
        <f>Tabla_Estadisticas[[#This Row],[E1_Pts_Contraataque]]/Tabla_Estadisticas[[#This Row],[E1_Total_Saques]]</f>
        <v>#DIV/0!</v>
      </c>
      <c r="AN1176" s="26">
        <v>70</v>
      </c>
      <c r="AO1176" s="26">
        <v>110</v>
      </c>
      <c r="AP1176" s="26">
        <v>21</v>
      </c>
      <c r="AQ1176" s="26">
        <v>1</v>
      </c>
      <c r="AR1176" s="26">
        <v>87</v>
      </c>
      <c r="AS1176" s="29">
        <v>3</v>
      </c>
      <c r="AT1176" s="28" t="e">
        <f>Tabla_Estadisticas[[#This Row],[E2_Pts_Saque]]+Tabla_Estadisticas[[#This Row],[E2_Error_Saque]]/Tabla_Estadisticas[[#This Row],[E2_Total_Saques]]</f>
        <v>#DIV/0!</v>
      </c>
      <c r="AU1176" s="28" t="e">
        <f>Tabla_Estadisticas[[#This Row],[E2_Pts_Contraataque]]/Tabla_Estadisticas[[#This Row],[E2_Pts_Totales]]</f>
        <v>#DIV/0!</v>
      </c>
      <c r="AW1176" s="22">
        <v>1804</v>
      </c>
      <c r="AX1176" s="32">
        <v>41756</v>
      </c>
      <c r="AY1176" s="22">
        <f>_xlfn.XLOOKUP(Auxiliar!A1805,Equipos!$B$2:$B$24,Equipos!$A$2:$A$24,"error",0)</f>
        <v>15</v>
      </c>
      <c r="AZ1176" s="22">
        <f>_xlfn.XLOOKUP(Auxiliar!B1805,Equipos!$B$2:$B$24,Equipos!$A$2:$A$24,"error",0)</f>
        <v>2</v>
      </c>
      <c r="BA1176" s="22">
        <v>0</v>
      </c>
      <c r="BB1176" s="22">
        <v>3</v>
      </c>
    </row>
    <row r="1177" spans="1:54" x14ac:dyDescent="0.25">
      <c r="A1177" t="s">
        <v>63</v>
      </c>
      <c r="B1177" t="s">
        <v>101</v>
      </c>
      <c r="L1177" t="s">
        <v>68</v>
      </c>
      <c r="M1177" t="s">
        <v>69</v>
      </c>
      <c r="N1177" t="s">
        <v>143</v>
      </c>
      <c r="O1177" s="2">
        <v>0.69</v>
      </c>
      <c r="P1177" s="2">
        <v>24</v>
      </c>
      <c r="Q1177" t="s">
        <v>77</v>
      </c>
      <c r="R1177" t="s">
        <v>77</v>
      </c>
      <c r="S1177">
        <v>1.25</v>
      </c>
      <c r="T1177">
        <v>1</v>
      </c>
      <c r="U1177">
        <v>17</v>
      </c>
      <c r="V1177">
        <v>40</v>
      </c>
      <c r="W1177" s="2">
        <v>0.51</v>
      </c>
      <c r="X1177" s="2">
        <v>25</v>
      </c>
      <c r="Y1177">
        <v>7</v>
      </c>
      <c r="Z1177">
        <v>10</v>
      </c>
      <c r="AA1177">
        <v>2.5</v>
      </c>
      <c r="AC1177" s="22">
        <v>1804</v>
      </c>
      <c r="AD1177" s="23">
        <v>15</v>
      </c>
      <c r="AE1177" s="23">
        <v>2</v>
      </c>
      <c r="AF1177" s="22">
        <v>42</v>
      </c>
      <c r="AG1177" s="22">
        <v>57</v>
      </c>
      <c r="AH1177" s="22">
        <v>9</v>
      </c>
      <c r="AI1177" s="22">
        <v>1.33</v>
      </c>
      <c r="AJ1177" s="22">
        <v>67</v>
      </c>
      <c r="AK1177" s="24">
        <v>5</v>
      </c>
      <c r="AL1177" s="24" t="e">
        <f>Tabla_Estadisticas[[#This Row],[E1_Pts_Saque]]+Tabla_Estadisticas[[#This Row],[E1_Error_Saque]]/Tabla_Estadisticas[[#This Row],[E1_Total_Saques]]</f>
        <v>#DIV/0!</v>
      </c>
      <c r="AM1177" s="24" t="e">
        <f>Tabla_Estadisticas[[#This Row],[E1_Pts_Contraataque]]/Tabla_Estadisticas[[#This Row],[E1_Total_Saques]]</f>
        <v>#DIV/0!</v>
      </c>
      <c r="AN1177" s="22">
        <v>54</v>
      </c>
      <c r="AO1177" s="22">
        <v>73</v>
      </c>
      <c r="AP1177" s="22">
        <v>6</v>
      </c>
      <c r="AQ1177" s="22">
        <v>1.67</v>
      </c>
      <c r="AR1177" s="22">
        <v>48</v>
      </c>
      <c r="AS1177" s="25">
        <v>4</v>
      </c>
      <c r="AT1177" s="24" t="e">
        <f>Tabla_Estadisticas[[#This Row],[E2_Pts_Saque]]+Tabla_Estadisticas[[#This Row],[E2_Error_Saque]]/Tabla_Estadisticas[[#This Row],[E2_Total_Saques]]</f>
        <v>#DIV/0!</v>
      </c>
      <c r="AU1177" s="24" t="e">
        <f>Tabla_Estadisticas[[#This Row],[E2_Pts_Contraataque]]/Tabla_Estadisticas[[#This Row],[E2_Pts_Totales]]</f>
        <v>#DIV/0!</v>
      </c>
      <c r="AW1177" s="30">
        <v>1805</v>
      </c>
      <c r="AX1177" s="31">
        <v>41747</v>
      </c>
      <c r="AY1177" s="30">
        <f>_xlfn.XLOOKUP(Auxiliar!A1806,Equipos!$B$2:$B$24,Equipos!$A$2:$A$24,"error",0)</f>
        <v>1</v>
      </c>
      <c r="AZ1177" s="30">
        <f>_xlfn.XLOOKUP(Auxiliar!B1806,Equipos!$B$2:$B$24,Equipos!$A$2:$A$24,"error",0)</f>
        <v>16</v>
      </c>
      <c r="BA1177" s="30">
        <v>3</v>
      </c>
      <c r="BB1177" s="30">
        <v>2</v>
      </c>
    </row>
    <row r="1178" spans="1:54" x14ac:dyDescent="0.25">
      <c r="A1178" t="s">
        <v>53</v>
      </c>
      <c r="B1178" t="s">
        <v>82</v>
      </c>
      <c r="L1178" t="s">
        <v>77</v>
      </c>
      <c r="M1178" t="s">
        <v>45</v>
      </c>
      <c r="N1178" t="s">
        <v>99</v>
      </c>
      <c r="O1178" s="2">
        <v>0.61</v>
      </c>
      <c r="P1178" s="2">
        <v>26</v>
      </c>
      <c r="Q1178" t="s">
        <v>51</v>
      </c>
      <c r="R1178" t="s">
        <v>79</v>
      </c>
      <c r="S1178">
        <v>1.6</v>
      </c>
      <c r="T1178">
        <v>4</v>
      </c>
      <c r="U1178">
        <v>21</v>
      </c>
      <c r="V1178">
        <v>30</v>
      </c>
      <c r="W1178" s="2">
        <v>0.35</v>
      </c>
      <c r="X1178" s="2">
        <v>12</v>
      </c>
      <c r="Y1178">
        <v>7</v>
      </c>
      <c r="Z1178">
        <v>10</v>
      </c>
      <c r="AA1178">
        <v>2</v>
      </c>
      <c r="AC1178" s="26">
        <v>1805</v>
      </c>
      <c r="AD1178" s="27">
        <v>1</v>
      </c>
      <c r="AE1178" s="27">
        <v>16</v>
      </c>
      <c r="AF1178" s="26">
        <v>82</v>
      </c>
      <c r="AG1178" s="26">
        <v>109</v>
      </c>
      <c r="AH1178" s="26">
        <v>18</v>
      </c>
      <c r="AI1178" s="26">
        <v>2.4</v>
      </c>
      <c r="AJ1178" s="26">
        <v>81</v>
      </c>
      <c r="AK1178" s="28">
        <v>4</v>
      </c>
      <c r="AL1178" s="28" t="e">
        <f>Tabla_Estadisticas[[#This Row],[E1_Pts_Saque]]+Tabla_Estadisticas[[#This Row],[E1_Error_Saque]]/Tabla_Estadisticas[[#This Row],[E1_Total_Saques]]</f>
        <v>#DIV/0!</v>
      </c>
      <c r="AM1178" s="28" t="e">
        <f>Tabla_Estadisticas[[#This Row],[E1_Pts_Contraataque]]/Tabla_Estadisticas[[#This Row],[E1_Total_Saques]]</f>
        <v>#DIV/0!</v>
      </c>
      <c r="AN1178" s="26">
        <v>68</v>
      </c>
      <c r="AO1178" s="26">
        <v>101</v>
      </c>
      <c r="AP1178" s="26">
        <v>20</v>
      </c>
      <c r="AQ1178" s="26">
        <v>0.8</v>
      </c>
      <c r="AR1178" s="26">
        <v>91</v>
      </c>
      <c r="AS1178" s="29">
        <v>12</v>
      </c>
      <c r="AT1178" s="28" t="e">
        <f>Tabla_Estadisticas[[#This Row],[E2_Pts_Saque]]+Tabla_Estadisticas[[#This Row],[E2_Error_Saque]]/Tabla_Estadisticas[[#This Row],[E2_Total_Saques]]</f>
        <v>#DIV/0!</v>
      </c>
      <c r="AU1178" s="28" t="e">
        <f>Tabla_Estadisticas[[#This Row],[E2_Pts_Contraataque]]/Tabla_Estadisticas[[#This Row],[E2_Pts_Totales]]</f>
        <v>#DIV/0!</v>
      </c>
      <c r="AW1178" s="22">
        <v>1806</v>
      </c>
      <c r="AX1178" s="32">
        <v>41748</v>
      </c>
      <c r="AY1178" s="22">
        <f>_xlfn.XLOOKUP(Auxiliar!A1807,Equipos!$B$2:$B$24,Equipos!$A$2:$A$24,"error",0)</f>
        <v>1</v>
      </c>
      <c r="AZ1178" s="22">
        <f>_xlfn.XLOOKUP(Auxiliar!B1807,Equipos!$B$2:$B$24,Equipos!$A$2:$A$24,"error",0)</f>
        <v>16</v>
      </c>
      <c r="BA1178" s="22">
        <v>2</v>
      </c>
      <c r="BB1178" s="22">
        <v>3</v>
      </c>
    </row>
    <row r="1179" spans="1:54" x14ac:dyDescent="0.25">
      <c r="A1179" t="s">
        <v>92</v>
      </c>
      <c r="B1179" t="s">
        <v>54</v>
      </c>
      <c r="L1179" t="s">
        <v>98</v>
      </c>
      <c r="M1179" t="s">
        <v>44</v>
      </c>
      <c r="N1179" t="s">
        <v>107</v>
      </c>
      <c r="O1179" s="2">
        <v>0.5</v>
      </c>
      <c r="P1179" s="2">
        <v>14</v>
      </c>
      <c r="Q1179" t="s">
        <v>77</v>
      </c>
      <c r="R1179" t="s">
        <v>69</v>
      </c>
      <c r="S1179">
        <v>3</v>
      </c>
      <c r="T1179">
        <v>8</v>
      </c>
      <c r="U1179">
        <v>14</v>
      </c>
      <c r="V1179">
        <v>24</v>
      </c>
      <c r="W1179" s="2">
        <v>0.47</v>
      </c>
      <c r="X1179" s="2">
        <v>11</v>
      </c>
      <c r="Y1179">
        <v>6</v>
      </c>
      <c r="Z1179">
        <v>10</v>
      </c>
      <c r="AA1179">
        <v>3.33</v>
      </c>
      <c r="AC1179" s="22">
        <v>1806</v>
      </c>
      <c r="AD1179" s="23">
        <v>1</v>
      </c>
      <c r="AE1179" s="23">
        <v>16</v>
      </c>
      <c r="AF1179" s="22">
        <v>66</v>
      </c>
      <c r="AG1179" s="22">
        <v>91</v>
      </c>
      <c r="AH1179" s="22">
        <v>19</v>
      </c>
      <c r="AI1179" s="22">
        <v>1</v>
      </c>
      <c r="AJ1179" s="22">
        <v>86</v>
      </c>
      <c r="AK1179" s="24">
        <v>7</v>
      </c>
      <c r="AL1179" s="24" t="e">
        <f>Tabla_Estadisticas[[#This Row],[E1_Pts_Saque]]+Tabla_Estadisticas[[#This Row],[E1_Error_Saque]]/Tabla_Estadisticas[[#This Row],[E1_Total_Saques]]</f>
        <v>#DIV/0!</v>
      </c>
      <c r="AM1179" s="24" t="e">
        <f>Tabla_Estadisticas[[#This Row],[E1_Pts_Contraataque]]/Tabla_Estadisticas[[#This Row],[E1_Total_Saques]]</f>
        <v>#DIV/0!</v>
      </c>
      <c r="AN1179" s="22">
        <v>73</v>
      </c>
      <c r="AO1179" s="22">
        <v>103</v>
      </c>
      <c r="AP1179" s="22">
        <v>17</v>
      </c>
      <c r="AQ1179" s="22">
        <v>1.4</v>
      </c>
      <c r="AR1179" s="22">
        <v>72</v>
      </c>
      <c r="AS1179" s="25">
        <v>5</v>
      </c>
      <c r="AT1179" s="24" t="e">
        <f>Tabla_Estadisticas[[#This Row],[E2_Pts_Saque]]+Tabla_Estadisticas[[#This Row],[E2_Error_Saque]]/Tabla_Estadisticas[[#This Row],[E2_Total_Saques]]</f>
        <v>#DIV/0!</v>
      </c>
      <c r="AU1179" s="24" t="e">
        <f>Tabla_Estadisticas[[#This Row],[E2_Pts_Contraataque]]/Tabla_Estadisticas[[#This Row],[E2_Pts_Totales]]</f>
        <v>#DIV/0!</v>
      </c>
      <c r="AW1179" s="30">
        <v>1807</v>
      </c>
      <c r="AX1179" s="31">
        <v>41755</v>
      </c>
      <c r="AY1179" s="30">
        <f>_xlfn.XLOOKUP(Auxiliar!A1808,Equipos!$B$2:$B$24,Equipos!$A$2:$A$24,"error",0)</f>
        <v>16</v>
      </c>
      <c r="AZ1179" s="30">
        <f>_xlfn.XLOOKUP(Auxiliar!B1808,Equipos!$B$2:$B$24,Equipos!$A$2:$A$24,"error",0)</f>
        <v>1</v>
      </c>
      <c r="BA1179" s="30">
        <v>3</v>
      </c>
      <c r="BB1179" s="30">
        <v>2</v>
      </c>
    </row>
    <row r="1180" spans="1:54" x14ac:dyDescent="0.25">
      <c r="A1180" t="s">
        <v>190</v>
      </c>
      <c r="B1180" t="s">
        <v>72</v>
      </c>
      <c r="L1180" t="s">
        <v>68</v>
      </c>
      <c r="M1180" t="s">
        <v>136</v>
      </c>
      <c r="N1180" t="s">
        <v>122</v>
      </c>
      <c r="O1180" s="2">
        <v>0.43</v>
      </c>
      <c r="P1180" s="2">
        <v>9</v>
      </c>
      <c r="Q1180" t="s">
        <v>77</v>
      </c>
      <c r="R1180" t="s">
        <v>77</v>
      </c>
      <c r="S1180">
        <v>1.67</v>
      </c>
      <c r="T1180">
        <v>7</v>
      </c>
      <c r="U1180">
        <v>11</v>
      </c>
      <c r="V1180">
        <v>37</v>
      </c>
      <c r="W1180" s="2">
        <v>0.64</v>
      </c>
      <c r="X1180" s="2">
        <v>12</v>
      </c>
      <c r="Y1180">
        <v>7</v>
      </c>
      <c r="Z1180">
        <v>7</v>
      </c>
      <c r="AA1180">
        <v>2.33</v>
      </c>
      <c r="AC1180" s="26">
        <v>1807</v>
      </c>
      <c r="AD1180" s="27">
        <v>16</v>
      </c>
      <c r="AE1180" s="27">
        <v>1</v>
      </c>
      <c r="AF1180" s="26">
        <v>80</v>
      </c>
      <c r="AG1180" s="26">
        <v>110</v>
      </c>
      <c r="AH1180" s="26">
        <v>23</v>
      </c>
      <c r="AI1180" s="26">
        <v>1</v>
      </c>
      <c r="AJ1180" s="26">
        <v>85</v>
      </c>
      <c r="AK1180" s="28">
        <v>4</v>
      </c>
      <c r="AL1180" s="28" t="e">
        <f>Tabla_Estadisticas[[#This Row],[E1_Pts_Saque]]+Tabla_Estadisticas[[#This Row],[E1_Error_Saque]]/Tabla_Estadisticas[[#This Row],[E1_Total_Saques]]</f>
        <v>#DIV/0!</v>
      </c>
      <c r="AM1180" s="28" t="e">
        <f>Tabla_Estadisticas[[#This Row],[E1_Pts_Contraataque]]/Tabla_Estadisticas[[#This Row],[E1_Total_Saques]]</f>
        <v>#DIV/0!</v>
      </c>
      <c r="AN1180" s="26">
        <v>65</v>
      </c>
      <c r="AO1180" s="26">
        <v>102</v>
      </c>
      <c r="AP1180" s="26">
        <v>17</v>
      </c>
      <c r="AQ1180" s="26">
        <v>0.8</v>
      </c>
      <c r="AR1180" s="26">
        <v>87</v>
      </c>
      <c r="AS1180" s="29">
        <v>5</v>
      </c>
      <c r="AT1180" s="28" t="e">
        <f>Tabla_Estadisticas[[#This Row],[E2_Pts_Saque]]+Tabla_Estadisticas[[#This Row],[E2_Error_Saque]]/Tabla_Estadisticas[[#This Row],[E2_Total_Saques]]</f>
        <v>#DIV/0!</v>
      </c>
      <c r="AU1180" s="28" t="e">
        <f>Tabla_Estadisticas[[#This Row],[E2_Pts_Contraataque]]/Tabla_Estadisticas[[#This Row],[E2_Pts_Totales]]</f>
        <v>#DIV/0!</v>
      </c>
      <c r="AW1180" s="22">
        <v>1808</v>
      </c>
      <c r="AX1180" s="32">
        <v>41756</v>
      </c>
      <c r="AY1180" s="22">
        <f>_xlfn.XLOOKUP(Auxiliar!A1809,Equipos!$B$2:$B$24,Equipos!$A$2:$A$24,"error",0)</f>
        <v>16</v>
      </c>
      <c r="AZ1180" s="22">
        <f>_xlfn.XLOOKUP(Auxiliar!B1809,Equipos!$B$2:$B$24,Equipos!$A$2:$A$24,"error",0)</f>
        <v>1</v>
      </c>
      <c r="BA1180" s="22">
        <v>1</v>
      </c>
      <c r="BB1180" s="22">
        <v>3</v>
      </c>
    </row>
    <row r="1181" spans="1:54" x14ac:dyDescent="0.25">
      <c r="A1181" t="s">
        <v>41</v>
      </c>
      <c r="B1181" t="s">
        <v>207</v>
      </c>
      <c r="L1181" t="s">
        <v>69</v>
      </c>
      <c r="M1181" t="s">
        <v>84</v>
      </c>
      <c r="N1181" t="s">
        <v>110</v>
      </c>
      <c r="O1181" s="2">
        <v>0.45</v>
      </c>
      <c r="P1181" s="2">
        <v>12</v>
      </c>
      <c r="Q1181" t="s">
        <v>79</v>
      </c>
      <c r="R1181" t="s">
        <v>49</v>
      </c>
      <c r="S1181">
        <v>2.5</v>
      </c>
      <c r="T1181">
        <v>3</v>
      </c>
      <c r="U1181">
        <v>16</v>
      </c>
      <c r="V1181">
        <v>41</v>
      </c>
      <c r="W1181" s="2">
        <v>0.48</v>
      </c>
      <c r="X1181" s="2">
        <v>17</v>
      </c>
      <c r="Y1181">
        <v>7</v>
      </c>
      <c r="Z1181">
        <v>7</v>
      </c>
      <c r="AA1181">
        <v>1.75</v>
      </c>
      <c r="AC1181" s="22">
        <v>1808</v>
      </c>
      <c r="AD1181" s="23">
        <v>16</v>
      </c>
      <c r="AE1181" s="23">
        <v>1</v>
      </c>
      <c r="AF1181" s="22">
        <v>62</v>
      </c>
      <c r="AG1181" s="22">
        <v>88</v>
      </c>
      <c r="AH1181" s="22">
        <v>20</v>
      </c>
      <c r="AI1181" s="22">
        <v>2</v>
      </c>
      <c r="AJ1181" s="22">
        <v>85</v>
      </c>
      <c r="AK1181" s="24">
        <v>7</v>
      </c>
      <c r="AL1181" s="24" t="e">
        <f>Tabla_Estadisticas[[#This Row],[E1_Pts_Saque]]+Tabla_Estadisticas[[#This Row],[E1_Error_Saque]]/Tabla_Estadisticas[[#This Row],[E1_Total_Saques]]</f>
        <v>#DIV/0!</v>
      </c>
      <c r="AM1181" s="24" t="e">
        <f>Tabla_Estadisticas[[#This Row],[E1_Pts_Contraataque]]/Tabla_Estadisticas[[#This Row],[E1_Total_Saques]]</f>
        <v>#DIV/0!</v>
      </c>
      <c r="AN1181" s="22">
        <v>62</v>
      </c>
      <c r="AO1181" s="22">
        <v>94</v>
      </c>
      <c r="AP1181" s="22">
        <v>9</v>
      </c>
      <c r="AQ1181" s="22">
        <v>1.75</v>
      </c>
      <c r="AR1181" s="22">
        <v>68</v>
      </c>
      <c r="AS1181" s="25">
        <v>8</v>
      </c>
      <c r="AT1181" s="24" t="e">
        <f>Tabla_Estadisticas[[#This Row],[E2_Pts_Saque]]+Tabla_Estadisticas[[#This Row],[E2_Error_Saque]]/Tabla_Estadisticas[[#This Row],[E2_Total_Saques]]</f>
        <v>#DIV/0!</v>
      </c>
      <c r="AU1181" s="24" t="e">
        <f>Tabla_Estadisticas[[#This Row],[E2_Pts_Contraataque]]/Tabla_Estadisticas[[#This Row],[E2_Pts_Totales]]</f>
        <v>#DIV/0!</v>
      </c>
      <c r="AW1181" s="30">
        <v>1809</v>
      </c>
      <c r="AX1181" s="31">
        <v>41759</v>
      </c>
      <c r="AY1181" s="30">
        <f>_xlfn.XLOOKUP(Auxiliar!A1810,Equipos!$B$2:$B$24,Equipos!$A$2:$A$24,"error",0)</f>
        <v>1</v>
      </c>
      <c r="AZ1181" s="30">
        <f>_xlfn.XLOOKUP(Auxiliar!B1810,Equipos!$B$2:$B$24,Equipos!$A$2:$A$24,"error",0)</f>
        <v>16</v>
      </c>
      <c r="BA1181" s="30">
        <v>3</v>
      </c>
      <c r="BB1181" s="30">
        <v>2</v>
      </c>
    </row>
    <row r="1182" spans="1:54" x14ac:dyDescent="0.25">
      <c r="A1182" t="s">
        <v>216</v>
      </c>
      <c r="B1182" t="s">
        <v>100</v>
      </c>
      <c r="L1182" t="s">
        <v>68</v>
      </c>
      <c r="M1182" t="s">
        <v>136</v>
      </c>
      <c r="N1182" t="s">
        <v>65</v>
      </c>
      <c r="O1182" s="2">
        <v>0.38</v>
      </c>
      <c r="P1182" s="2">
        <v>15</v>
      </c>
      <c r="Q1182" t="s">
        <v>50</v>
      </c>
      <c r="R1182" t="s">
        <v>50</v>
      </c>
      <c r="S1182">
        <v>2.33</v>
      </c>
      <c r="T1182">
        <v>8</v>
      </c>
      <c r="U1182">
        <v>20</v>
      </c>
      <c r="V1182">
        <v>18</v>
      </c>
      <c r="W1182" s="2">
        <v>0.36</v>
      </c>
      <c r="X1182" s="2">
        <v>5</v>
      </c>
      <c r="Y1182">
        <v>4</v>
      </c>
      <c r="Z1182">
        <v>3</v>
      </c>
      <c r="AA1182">
        <v>1</v>
      </c>
      <c r="AC1182" s="26">
        <v>1809</v>
      </c>
      <c r="AD1182" s="27">
        <v>1</v>
      </c>
      <c r="AE1182" s="27">
        <v>16</v>
      </c>
      <c r="AF1182" s="26">
        <v>77</v>
      </c>
      <c r="AG1182" s="26">
        <v>106</v>
      </c>
      <c r="AH1182" s="26">
        <v>13</v>
      </c>
      <c r="AI1182" s="26">
        <v>2.4</v>
      </c>
      <c r="AJ1182" s="26">
        <v>86</v>
      </c>
      <c r="AK1182" s="28">
        <v>6</v>
      </c>
      <c r="AL1182" s="28" t="e">
        <f>Tabla_Estadisticas[[#This Row],[E1_Pts_Saque]]+Tabla_Estadisticas[[#This Row],[E1_Error_Saque]]/Tabla_Estadisticas[[#This Row],[E1_Total_Saques]]</f>
        <v>#DIV/0!</v>
      </c>
      <c r="AM1182" s="28" t="e">
        <f>Tabla_Estadisticas[[#This Row],[E1_Pts_Contraataque]]/Tabla_Estadisticas[[#This Row],[E1_Total_Saques]]</f>
        <v>#DIV/0!</v>
      </c>
      <c r="AN1182" s="26">
        <v>72</v>
      </c>
      <c r="AO1182" s="26">
        <v>103</v>
      </c>
      <c r="AP1182" s="26">
        <v>17</v>
      </c>
      <c r="AQ1182" s="26">
        <v>1.2</v>
      </c>
      <c r="AR1182" s="26">
        <v>93</v>
      </c>
      <c r="AS1182" s="29">
        <v>12</v>
      </c>
      <c r="AT1182" s="28" t="e">
        <f>Tabla_Estadisticas[[#This Row],[E2_Pts_Saque]]+Tabla_Estadisticas[[#This Row],[E2_Error_Saque]]/Tabla_Estadisticas[[#This Row],[E2_Total_Saques]]</f>
        <v>#DIV/0!</v>
      </c>
      <c r="AU1182" s="28" t="e">
        <f>Tabla_Estadisticas[[#This Row],[E2_Pts_Contraataque]]/Tabla_Estadisticas[[#This Row],[E2_Pts_Totales]]</f>
        <v>#DIV/0!</v>
      </c>
      <c r="AW1182" s="22">
        <v>1810</v>
      </c>
      <c r="AX1182" s="32">
        <v>41746</v>
      </c>
      <c r="AY1182" s="22">
        <f>_xlfn.XLOOKUP(Auxiliar!A1811,Equipos!$B$2:$B$24,Equipos!$A$2:$A$24,"error",0)</f>
        <v>20</v>
      </c>
      <c r="AZ1182" s="22">
        <f>_xlfn.XLOOKUP(Auxiliar!B1811,Equipos!$B$2:$B$24,Equipos!$A$2:$A$24,"error",0)</f>
        <v>14</v>
      </c>
      <c r="BA1182" s="22">
        <v>1</v>
      </c>
      <c r="BB1182" s="22">
        <v>3</v>
      </c>
    </row>
    <row r="1183" spans="1:54" x14ac:dyDescent="0.25">
      <c r="A1183" t="s">
        <v>81</v>
      </c>
      <c r="B1183" t="s">
        <v>42</v>
      </c>
      <c r="L1183" t="s">
        <v>97</v>
      </c>
      <c r="M1183" t="s">
        <v>136</v>
      </c>
      <c r="N1183" t="s">
        <v>102</v>
      </c>
      <c r="O1183" s="2">
        <v>0.4</v>
      </c>
      <c r="P1183" s="2">
        <v>12</v>
      </c>
      <c r="Q1183" t="s">
        <v>69</v>
      </c>
      <c r="R1183" t="s">
        <v>58</v>
      </c>
      <c r="S1183">
        <v>1.33</v>
      </c>
      <c r="T1183">
        <v>6</v>
      </c>
      <c r="U1183">
        <v>6</v>
      </c>
      <c r="V1183">
        <v>26</v>
      </c>
      <c r="W1183" s="2">
        <v>0.63</v>
      </c>
      <c r="X1183" s="2">
        <v>14</v>
      </c>
      <c r="Y1183">
        <v>4</v>
      </c>
      <c r="Z1183">
        <v>10</v>
      </c>
      <c r="AA1183">
        <v>3.33</v>
      </c>
      <c r="AC1183" s="22">
        <v>1810</v>
      </c>
      <c r="AD1183" s="23">
        <v>20</v>
      </c>
      <c r="AE1183" s="23">
        <v>14</v>
      </c>
      <c r="AF1183" s="22">
        <v>70</v>
      </c>
      <c r="AG1183" s="22">
        <v>93</v>
      </c>
      <c r="AH1183" s="22">
        <v>16</v>
      </c>
      <c r="AI1183" s="22">
        <v>0.75</v>
      </c>
      <c r="AJ1183" s="22">
        <v>83</v>
      </c>
      <c r="AK1183" s="24">
        <v>2</v>
      </c>
      <c r="AL1183" s="24" t="e">
        <f>Tabla_Estadisticas[[#This Row],[E1_Pts_Saque]]+Tabla_Estadisticas[[#This Row],[E1_Error_Saque]]/Tabla_Estadisticas[[#This Row],[E1_Total_Saques]]</f>
        <v>#DIV/0!</v>
      </c>
      <c r="AM1183" s="24" t="e">
        <f>Tabla_Estadisticas[[#This Row],[E1_Pts_Contraataque]]/Tabla_Estadisticas[[#This Row],[E1_Total_Saques]]</f>
        <v>#DIV/0!</v>
      </c>
      <c r="AN1183" s="22">
        <v>72</v>
      </c>
      <c r="AO1183" s="22">
        <v>97</v>
      </c>
      <c r="AP1183" s="22">
        <v>14</v>
      </c>
      <c r="AQ1183" s="22">
        <v>0.5</v>
      </c>
      <c r="AR1183" s="22">
        <v>77</v>
      </c>
      <c r="AS1183" s="25">
        <v>3</v>
      </c>
      <c r="AT1183" s="24" t="e">
        <f>Tabla_Estadisticas[[#This Row],[E2_Pts_Saque]]+Tabla_Estadisticas[[#This Row],[E2_Error_Saque]]/Tabla_Estadisticas[[#This Row],[E2_Total_Saques]]</f>
        <v>#DIV/0!</v>
      </c>
      <c r="AU1183" s="24" t="e">
        <f>Tabla_Estadisticas[[#This Row],[E2_Pts_Contraataque]]/Tabla_Estadisticas[[#This Row],[E2_Pts_Totales]]</f>
        <v>#DIV/0!</v>
      </c>
      <c r="AW1183" s="30">
        <v>1811</v>
      </c>
      <c r="AX1183" s="31">
        <v>41754</v>
      </c>
      <c r="AY1183" s="30">
        <f>_xlfn.XLOOKUP(Auxiliar!A1812,Equipos!$B$2:$B$24,Equipos!$A$2:$A$24,"error",0)</f>
        <v>14</v>
      </c>
      <c r="AZ1183" s="30">
        <f>_xlfn.XLOOKUP(Auxiliar!B1812,Equipos!$B$2:$B$24,Equipos!$A$2:$A$24,"error",0)</f>
        <v>20</v>
      </c>
      <c r="BA1183" s="30">
        <v>3</v>
      </c>
      <c r="BB1183" s="30">
        <v>2</v>
      </c>
    </row>
    <row r="1184" spans="1:54" x14ac:dyDescent="0.25">
      <c r="A1184" t="s">
        <v>208</v>
      </c>
      <c r="B1184" t="s">
        <v>177</v>
      </c>
      <c r="L1184" t="s">
        <v>77</v>
      </c>
      <c r="M1184" t="s">
        <v>142</v>
      </c>
      <c r="N1184" t="s">
        <v>103</v>
      </c>
      <c r="O1184" s="2">
        <v>0.41</v>
      </c>
      <c r="P1184" s="2">
        <v>20</v>
      </c>
      <c r="Q1184" t="s">
        <v>69</v>
      </c>
      <c r="R1184" t="s">
        <v>47</v>
      </c>
      <c r="S1184">
        <v>1.2</v>
      </c>
      <c r="T1184">
        <v>7</v>
      </c>
      <c r="U1184">
        <v>21</v>
      </c>
      <c r="V1184">
        <v>36</v>
      </c>
      <c r="W1184" s="2">
        <v>0.45</v>
      </c>
      <c r="X1184" s="2">
        <v>23</v>
      </c>
      <c r="Y1184">
        <v>7</v>
      </c>
      <c r="Z1184">
        <v>6</v>
      </c>
      <c r="AA1184">
        <v>1.2</v>
      </c>
      <c r="AC1184" s="26">
        <v>1811</v>
      </c>
      <c r="AD1184" s="27">
        <v>14</v>
      </c>
      <c r="AE1184" s="27">
        <v>20</v>
      </c>
      <c r="AF1184" s="26">
        <v>77</v>
      </c>
      <c r="AG1184" s="26">
        <v>107</v>
      </c>
      <c r="AH1184" s="26">
        <v>17</v>
      </c>
      <c r="AI1184" s="26">
        <v>1.8</v>
      </c>
      <c r="AJ1184" s="26">
        <v>88</v>
      </c>
      <c r="AK1184" s="28">
        <v>8</v>
      </c>
      <c r="AL1184" s="28" t="e">
        <f>Tabla_Estadisticas[[#This Row],[E1_Pts_Saque]]+Tabla_Estadisticas[[#This Row],[E1_Error_Saque]]/Tabla_Estadisticas[[#This Row],[E1_Total_Saques]]</f>
        <v>#DIV/0!</v>
      </c>
      <c r="AM1184" s="28" t="e">
        <f>Tabla_Estadisticas[[#This Row],[E1_Pts_Contraataque]]/Tabla_Estadisticas[[#This Row],[E1_Total_Saques]]</f>
        <v>#DIV/0!</v>
      </c>
      <c r="AN1184" s="26">
        <v>78</v>
      </c>
      <c r="AO1184" s="26">
        <v>108</v>
      </c>
      <c r="AP1184" s="26">
        <v>20</v>
      </c>
      <c r="AQ1184" s="26">
        <v>1</v>
      </c>
      <c r="AR1184" s="26">
        <v>90</v>
      </c>
      <c r="AS1184" s="29">
        <v>15</v>
      </c>
      <c r="AT1184" s="28" t="e">
        <f>Tabla_Estadisticas[[#This Row],[E2_Pts_Saque]]+Tabla_Estadisticas[[#This Row],[E2_Error_Saque]]/Tabla_Estadisticas[[#This Row],[E2_Total_Saques]]</f>
        <v>#DIV/0!</v>
      </c>
      <c r="AU1184" s="28" t="e">
        <f>Tabla_Estadisticas[[#This Row],[E2_Pts_Contraataque]]/Tabla_Estadisticas[[#This Row],[E2_Pts_Totales]]</f>
        <v>#DIV/0!</v>
      </c>
      <c r="AW1184" s="22">
        <v>1812</v>
      </c>
      <c r="AX1184" s="32">
        <v>41718</v>
      </c>
      <c r="AY1184" s="22">
        <f>_xlfn.XLOOKUP(Auxiliar!A1813,Equipos!$B$2:$B$24,Equipos!$A$2:$A$24,"error",0)</f>
        <v>21</v>
      </c>
      <c r="AZ1184" s="22">
        <f>_xlfn.XLOOKUP(Auxiliar!B1813,Equipos!$B$2:$B$24,Equipos!$A$2:$A$24,"error",0)</f>
        <v>18</v>
      </c>
      <c r="BA1184" s="22">
        <v>1</v>
      </c>
      <c r="BB1184" s="22">
        <v>3</v>
      </c>
    </row>
    <row r="1185" spans="1:54" x14ac:dyDescent="0.25">
      <c r="A1185" t="s">
        <v>101</v>
      </c>
      <c r="B1185" t="s">
        <v>177</v>
      </c>
      <c r="L1185" t="s">
        <v>79</v>
      </c>
      <c r="M1185" t="s">
        <v>114</v>
      </c>
      <c r="N1185" t="s">
        <v>144</v>
      </c>
      <c r="O1185" s="2">
        <v>0.51</v>
      </c>
      <c r="P1185" s="2">
        <v>18</v>
      </c>
      <c r="Q1185" t="s">
        <v>49</v>
      </c>
      <c r="R1185" t="s">
        <v>117</v>
      </c>
      <c r="S1185">
        <v>2.6</v>
      </c>
      <c r="T1185">
        <v>7</v>
      </c>
      <c r="U1185">
        <v>25</v>
      </c>
      <c r="V1185">
        <v>50</v>
      </c>
      <c r="W1185" s="2">
        <v>0.49</v>
      </c>
      <c r="X1185" s="2">
        <v>25</v>
      </c>
      <c r="Y1185">
        <v>11</v>
      </c>
      <c r="Z1185">
        <v>5</v>
      </c>
      <c r="AA1185">
        <v>1</v>
      </c>
      <c r="AC1185" s="22">
        <v>1812</v>
      </c>
      <c r="AD1185" s="23">
        <v>21</v>
      </c>
      <c r="AE1185" s="23">
        <v>18</v>
      </c>
      <c r="AF1185" s="22">
        <v>55</v>
      </c>
      <c r="AG1185" s="22">
        <v>88</v>
      </c>
      <c r="AH1185" s="22">
        <v>11</v>
      </c>
      <c r="AI1185" s="22">
        <v>1.5</v>
      </c>
      <c r="AJ1185" s="22">
        <v>68</v>
      </c>
      <c r="AK1185" s="24">
        <v>7</v>
      </c>
      <c r="AL1185" s="24" t="e">
        <f>Tabla_Estadisticas[[#This Row],[E1_Pts_Saque]]+Tabla_Estadisticas[[#This Row],[E1_Error_Saque]]/Tabla_Estadisticas[[#This Row],[E1_Total_Saques]]</f>
        <v>#DIV/0!</v>
      </c>
      <c r="AM1185" s="24" t="e">
        <f>Tabla_Estadisticas[[#This Row],[E1_Pts_Contraataque]]/Tabla_Estadisticas[[#This Row],[E1_Total_Saques]]</f>
        <v>#DIV/0!</v>
      </c>
      <c r="AN1185" s="22">
        <v>59</v>
      </c>
      <c r="AO1185" s="22">
        <v>87</v>
      </c>
      <c r="AP1185" s="22">
        <v>19</v>
      </c>
      <c r="AQ1185" s="22">
        <v>1.75</v>
      </c>
      <c r="AR1185" s="22">
        <v>77</v>
      </c>
      <c r="AS1185" s="25">
        <v>6</v>
      </c>
      <c r="AT1185" s="24" t="e">
        <f>Tabla_Estadisticas[[#This Row],[E2_Pts_Saque]]+Tabla_Estadisticas[[#This Row],[E2_Error_Saque]]/Tabla_Estadisticas[[#This Row],[E2_Total_Saques]]</f>
        <v>#DIV/0!</v>
      </c>
      <c r="AU1185" s="24" t="e">
        <f>Tabla_Estadisticas[[#This Row],[E2_Pts_Contraataque]]/Tabla_Estadisticas[[#This Row],[E2_Pts_Totales]]</f>
        <v>#DIV/0!</v>
      </c>
      <c r="AW1185" s="30">
        <v>1813</v>
      </c>
      <c r="AX1185" s="31">
        <v>41726</v>
      </c>
      <c r="AY1185" s="30">
        <f>_xlfn.XLOOKUP(Auxiliar!A1814,Equipos!$B$2:$B$24,Equipos!$A$2:$A$24,"error",0)</f>
        <v>18</v>
      </c>
      <c r="AZ1185" s="30">
        <f>_xlfn.XLOOKUP(Auxiliar!B1814,Equipos!$B$2:$B$24,Equipos!$A$2:$A$24,"error",0)</f>
        <v>21</v>
      </c>
      <c r="BA1185" s="30">
        <v>3</v>
      </c>
      <c r="BB1185" s="30">
        <v>1</v>
      </c>
    </row>
    <row r="1186" spans="1:54" x14ac:dyDescent="0.25">
      <c r="A1186" t="s">
        <v>42</v>
      </c>
      <c r="B1186" t="s">
        <v>208</v>
      </c>
      <c r="L1186" t="s">
        <v>68</v>
      </c>
      <c r="M1186" t="s">
        <v>65</v>
      </c>
      <c r="N1186" t="s">
        <v>106</v>
      </c>
      <c r="O1186" s="2">
        <v>0.44</v>
      </c>
      <c r="P1186" s="2">
        <v>8</v>
      </c>
      <c r="Q1186" t="s">
        <v>77</v>
      </c>
      <c r="R1186" t="s">
        <v>79</v>
      </c>
      <c r="S1186">
        <v>2.67</v>
      </c>
      <c r="T1186">
        <v>3</v>
      </c>
      <c r="U1186">
        <v>25</v>
      </c>
      <c r="V1186">
        <v>26</v>
      </c>
      <c r="W1186" s="2">
        <v>0.4</v>
      </c>
      <c r="X1186" s="2">
        <v>12</v>
      </c>
      <c r="Y1186">
        <v>6</v>
      </c>
      <c r="Z1186">
        <v>3</v>
      </c>
      <c r="AA1186">
        <v>1</v>
      </c>
      <c r="AC1186" s="26">
        <v>1813</v>
      </c>
      <c r="AD1186" s="27">
        <v>18</v>
      </c>
      <c r="AE1186" s="27">
        <v>21</v>
      </c>
      <c r="AF1186" s="26">
        <v>70</v>
      </c>
      <c r="AG1186" s="26">
        <v>97</v>
      </c>
      <c r="AH1186" s="26">
        <v>8</v>
      </c>
      <c r="AI1186" s="26">
        <v>0.75</v>
      </c>
      <c r="AJ1186" s="26">
        <v>60</v>
      </c>
      <c r="AK1186" s="28">
        <v>6</v>
      </c>
      <c r="AL1186" s="28" t="e">
        <f>Tabla_Estadisticas[[#This Row],[E1_Pts_Saque]]+Tabla_Estadisticas[[#This Row],[E1_Error_Saque]]/Tabla_Estadisticas[[#This Row],[E1_Total_Saques]]</f>
        <v>#DIV/0!</v>
      </c>
      <c r="AM1186" s="28" t="e">
        <f>Tabla_Estadisticas[[#This Row],[E1_Pts_Contraataque]]/Tabla_Estadisticas[[#This Row],[E1_Total_Saques]]</f>
        <v>#DIV/0!</v>
      </c>
      <c r="AN1186" s="26">
        <v>55</v>
      </c>
      <c r="AO1186" s="26">
        <v>73</v>
      </c>
      <c r="AP1186" s="26">
        <v>13</v>
      </c>
      <c r="AQ1186" s="26">
        <v>0.75</v>
      </c>
      <c r="AR1186" s="26">
        <v>89</v>
      </c>
      <c r="AS1186" s="29">
        <v>6</v>
      </c>
      <c r="AT1186" s="28" t="e">
        <f>Tabla_Estadisticas[[#This Row],[E2_Pts_Saque]]+Tabla_Estadisticas[[#This Row],[E2_Error_Saque]]/Tabla_Estadisticas[[#This Row],[E2_Total_Saques]]</f>
        <v>#DIV/0!</v>
      </c>
      <c r="AU1186" s="28" t="e">
        <f>Tabla_Estadisticas[[#This Row],[E2_Pts_Contraataque]]/Tabla_Estadisticas[[#This Row],[E2_Pts_Totales]]</f>
        <v>#DIV/0!</v>
      </c>
      <c r="AW1186" s="22">
        <v>1814</v>
      </c>
      <c r="AX1186" s="32">
        <v>41720</v>
      </c>
      <c r="AY1186" s="22">
        <f>_xlfn.XLOOKUP(Auxiliar!A1815,Equipos!$B$2:$B$24,Equipos!$A$2:$A$24,"error",0)</f>
        <v>5</v>
      </c>
      <c r="AZ1186" s="22">
        <f>_xlfn.XLOOKUP(Auxiliar!B1815,Equipos!$B$2:$B$24,Equipos!$A$2:$A$24,"error",0)</f>
        <v>7</v>
      </c>
      <c r="BA1186" s="22">
        <v>1</v>
      </c>
      <c r="BB1186" s="22">
        <v>3</v>
      </c>
    </row>
    <row r="1187" spans="1:54" x14ac:dyDescent="0.25">
      <c r="A1187" t="s">
        <v>100</v>
      </c>
      <c r="B1187" t="s">
        <v>81</v>
      </c>
      <c r="L1187" t="s">
        <v>49</v>
      </c>
      <c r="M1187" t="s">
        <v>146</v>
      </c>
      <c r="N1187" t="s">
        <v>116</v>
      </c>
      <c r="O1187" s="2">
        <v>0.61</v>
      </c>
      <c r="P1187" s="2">
        <v>17</v>
      </c>
      <c r="Q1187" t="s">
        <v>45</v>
      </c>
      <c r="R1187" t="s">
        <v>47</v>
      </c>
      <c r="S1187">
        <v>1.2</v>
      </c>
      <c r="T1187">
        <v>4</v>
      </c>
      <c r="U1187">
        <v>26</v>
      </c>
      <c r="V1187">
        <v>44</v>
      </c>
      <c r="W1187" s="2">
        <v>0.48</v>
      </c>
      <c r="X1187" s="2">
        <v>15</v>
      </c>
      <c r="Y1187">
        <v>6</v>
      </c>
      <c r="Z1187">
        <v>1</v>
      </c>
      <c r="AA1187">
        <v>0.2</v>
      </c>
      <c r="AC1187" s="22">
        <v>1814</v>
      </c>
      <c r="AD1187" s="23">
        <v>5</v>
      </c>
      <c r="AE1187" s="23">
        <v>7</v>
      </c>
      <c r="AF1187" s="22">
        <v>67</v>
      </c>
      <c r="AG1187" s="22">
        <v>88</v>
      </c>
      <c r="AH1187" s="22">
        <v>14</v>
      </c>
      <c r="AI1187" s="22">
        <v>0.75</v>
      </c>
      <c r="AJ1187" s="22">
        <v>84</v>
      </c>
      <c r="AK1187" s="24">
        <v>8</v>
      </c>
      <c r="AL1187" s="24" t="e">
        <f>Tabla_Estadisticas[[#This Row],[E1_Pts_Saque]]+Tabla_Estadisticas[[#This Row],[E1_Error_Saque]]/Tabla_Estadisticas[[#This Row],[E1_Total_Saques]]</f>
        <v>#DIV/0!</v>
      </c>
      <c r="AM1187" s="24" t="e">
        <f>Tabla_Estadisticas[[#This Row],[E1_Pts_Contraataque]]/Tabla_Estadisticas[[#This Row],[E1_Total_Saques]]</f>
        <v>#DIV/0!</v>
      </c>
      <c r="AN1187" s="22">
        <v>78</v>
      </c>
      <c r="AO1187" s="22">
        <v>95</v>
      </c>
      <c r="AP1187" s="22">
        <v>11</v>
      </c>
      <c r="AQ1187" s="22">
        <v>2</v>
      </c>
      <c r="AR1187" s="22">
        <v>74</v>
      </c>
      <c r="AS1187" s="25">
        <v>3</v>
      </c>
      <c r="AT1187" s="24" t="e">
        <f>Tabla_Estadisticas[[#This Row],[E2_Pts_Saque]]+Tabla_Estadisticas[[#This Row],[E2_Error_Saque]]/Tabla_Estadisticas[[#This Row],[E2_Total_Saques]]</f>
        <v>#DIV/0!</v>
      </c>
      <c r="AU1187" s="24" t="e">
        <f>Tabla_Estadisticas[[#This Row],[E2_Pts_Contraataque]]/Tabla_Estadisticas[[#This Row],[E2_Pts_Totales]]</f>
        <v>#DIV/0!</v>
      </c>
      <c r="AW1187" s="30">
        <v>1815</v>
      </c>
      <c r="AX1187" s="31">
        <v>41734</v>
      </c>
      <c r="AY1187" s="30">
        <f>_xlfn.XLOOKUP(Auxiliar!A1816,Equipos!$B$2:$B$24,Equipos!$A$2:$A$24,"error",0)</f>
        <v>7</v>
      </c>
      <c r="AZ1187" s="30">
        <f>_xlfn.XLOOKUP(Auxiliar!B1816,Equipos!$B$2:$B$24,Equipos!$A$2:$A$24,"error",0)</f>
        <v>5</v>
      </c>
      <c r="BA1187" s="30">
        <v>3</v>
      </c>
      <c r="BB1187" s="30">
        <v>0</v>
      </c>
    </row>
    <row r="1188" spans="1:54" x14ac:dyDescent="0.25">
      <c r="A1188" t="s">
        <v>207</v>
      </c>
      <c r="B1188" t="s">
        <v>216</v>
      </c>
      <c r="L1188" t="s">
        <v>98</v>
      </c>
      <c r="M1188" t="s">
        <v>141</v>
      </c>
      <c r="N1188" t="s">
        <v>61</v>
      </c>
      <c r="O1188" s="2">
        <v>0.5</v>
      </c>
      <c r="P1188" s="2">
        <v>24</v>
      </c>
      <c r="Q1188" t="s">
        <v>49</v>
      </c>
      <c r="R1188" t="s">
        <v>84</v>
      </c>
      <c r="S1188">
        <v>2.4</v>
      </c>
      <c r="T1188">
        <v>8</v>
      </c>
      <c r="U1188">
        <v>29</v>
      </c>
      <c r="V1188">
        <v>42</v>
      </c>
      <c r="W1188" s="2">
        <v>0.46</v>
      </c>
      <c r="X1188" s="2">
        <v>29</v>
      </c>
      <c r="Y1188">
        <v>9</v>
      </c>
      <c r="Z1188">
        <v>18</v>
      </c>
      <c r="AA1188">
        <v>3.6</v>
      </c>
      <c r="AC1188" s="26">
        <v>1815</v>
      </c>
      <c r="AD1188" s="27">
        <v>7</v>
      </c>
      <c r="AE1188" s="27">
        <v>5</v>
      </c>
      <c r="AF1188" s="26">
        <v>51</v>
      </c>
      <c r="AG1188" s="26">
        <v>74</v>
      </c>
      <c r="AH1188" s="26">
        <v>6</v>
      </c>
      <c r="AI1188" s="26">
        <v>2.67</v>
      </c>
      <c r="AJ1188" s="26">
        <v>36</v>
      </c>
      <c r="AK1188" s="28">
        <v>1</v>
      </c>
      <c r="AL1188" s="28" t="e">
        <f>Tabla_Estadisticas[[#This Row],[E1_Pts_Saque]]+Tabla_Estadisticas[[#This Row],[E1_Error_Saque]]/Tabla_Estadisticas[[#This Row],[E1_Total_Saques]]</f>
        <v>#DIV/0!</v>
      </c>
      <c r="AM1188" s="28" t="e">
        <f>Tabla_Estadisticas[[#This Row],[E1_Pts_Contraataque]]/Tabla_Estadisticas[[#This Row],[E1_Total_Saques]]</f>
        <v>#DIV/0!</v>
      </c>
      <c r="AN1188" s="26">
        <v>33</v>
      </c>
      <c r="AO1188" s="26">
        <v>44</v>
      </c>
      <c r="AP1188" s="26">
        <v>8</v>
      </c>
      <c r="AQ1188" s="26">
        <v>0.33</v>
      </c>
      <c r="AR1188" s="26">
        <v>68</v>
      </c>
      <c r="AS1188" s="29">
        <v>8</v>
      </c>
      <c r="AT1188" s="28" t="e">
        <f>Tabla_Estadisticas[[#This Row],[E2_Pts_Saque]]+Tabla_Estadisticas[[#This Row],[E2_Error_Saque]]/Tabla_Estadisticas[[#This Row],[E2_Total_Saques]]</f>
        <v>#DIV/0!</v>
      </c>
      <c r="AU1188" s="28" t="e">
        <f>Tabla_Estadisticas[[#This Row],[E2_Pts_Contraataque]]/Tabla_Estadisticas[[#This Row],[E2_Pts_Totales]]</f>
        <v>#DIV/0!</v>
      </c>
      <c r="AW1188" s="22">
        <v>1816</v>
      </c>
      <c r="AX1188" s="32">
        <v>41558</v>
      </c>
      <c r="AY1188" s="22">
        <f>_xlfn.XLOOKUP(Auxiliar!A1817,Equipos!$B$2:$B$24,Equipos!$A$2:$A$24,"error",0)</f>
        <v>8</v>
      </c>
      <c r="AZ1188" s="22">
        <f>_xlfn.XLOOKUP(Auxiliar!B1817,Equipos!$B$2:$B$24,Equipos!$A$2:$A$24,"error",0)</f>
        <v>5</v>
      </c>
      <c r="BA1188" s="22">
        <v>3</v>
      </c>
      <c r="BB1188" s="22">
        <v>0</v>
      </c>
    </row>
    <row r="1189" spans="1:54" x14ac:dyDescent="0.25">
      <c r="A1189" t="s">
        <v>72</v>
      </c>
      <c r="B1189" t="s">
        <v>41</v>
      </c>
      <c r="L1189" t="s">
        <v>69</v>
      </c>
      <c r="M1189" t="s">
        <v>75</v>
      </c>
      <c r="N1189" t="s">
        <v>142</v>
      </c>
      <c r="O1189" s="2">
        <v>0.51</v>
      </c>
      <c r="P1189" s="2">
        <v>18</v>
      </c>
      <c r="Q1189" t="s">
        <v>77</v>
      </c>
      <c r="R1189" t="s">
        <v>84</v>
      </c>
      <c r="S1189">
        <v>3</v>
      </c>
      <c r="T1189">
        <v>5</v>
      </c>
      <c r="U1189">
        <v>23</v>
      </c>
      <c r="V1189">
        <v>32</v>
      </c>
      <c r="W1189" s="2">
        <v>0.41</v>
      </c>
      <c r="X1189" s="2">
        <v>11</v>
      </c>
      <c r="Y1189">
        <v>5</v>
      </c>
      <c r="Z1189">
        <v>10</v>
      </c>
      <c r="AA1189">
        <v>2.5</v>
      </c>
      <c r="AC1189" s="22">
        <v>1816</v>
      </c>
      <c r="AD1189" s="23">
        <v>8</v>
      </c>
      <c r="AE1189" s="23">
        <v>5</v>
      </c>
      <c r="AF1189" s="22">
        <v>49</v>
      </c>
      <c r="AG1189" s="22">
        <v>75</v>
      </c>
      <c r="AH1189" s="22">
        <v>11</v>
      </c>
      <c r="AI1189" s="22">
        <v>1</v>
      </c>
      <c r="AJ1189" s="22">
        <v>54</v>
      </c>
      <c r="AK1189" s="24">
        <v>5</v>
      </c>
      <c r="AL1189" s="24" t="e">
        <f>Tabla_Estadisticas[[#This Row],[E1_Pts_Saque]]+Tabla_Estadisticas[[#This Row],[E1_Error_Saque]]/Tabla_Estadisticas[[#This Row],[E1_Total_Saques]]</f>
        <v>#DIV/0!</v>
      </c>
      <c r="AM1189" s="24" t="e">
        <f>Tabla_Estadisticas[[#This Row],[E1_Pts_Contraataque]]/Tabla_Estadisticas[[#This Row],[E1_Total_Saques]]</f>
        <v>#DIV/0!</v>
      </c>
      <c r="AN1189" s="22">
        <v>46</v>
      </c>
      <c r="AO1189" s="22">
        <v>68</v>
      </c>
      <c r="AP1189" s="22">
        <v>14</v>
      </c>
      <c r="AQ1189" s="22">
        <v>1.67</v>
      </c>
      <c r="AR1189" s="22">
        <v>64</v>
      </c>
      <c r="AS1189" s="25">
        <v>3</v>
      </c>
      <c r="AT1189" s="24" t="e">
        <f>Tabla_Estadisticas[[#This Row],[E2_Pts_Saque]]+Tabla_Estadisticas[[#This Row],[E2_Error_Saque]]/Tabla_Estadisticas[[#This Row],[E2_Total_Saques]]</f>
        <v>#DIV/0!</v>
      </c>
      <c r="AU1189" s="24" t="e">
        <f>Tabla_Estadisticas[[#This Row],[E2_Pts_Contraataque]]/Tabla_Estadisticas[[#This Row],[E2_Pts_Totales]]</f>
        <v>#DIV/0!</v>
      </c>
      <c r="AW1189" s="30">
        <v>1817</v>
      </c>
      <c r="AX1189" s="31">
        <v>41559</v>
      </c>
      <c r="AY1189" s="30">
        <f>_xlfn.XLOOKUP(Auxiliar!A1818,Equipos!$B$2:$B$24,Equipos!$A$2:$A$24,"error",0)</f>
        <v>15</v>
      </c>
      <c r="AZ1189" s="30">
        <f>_xlfn.XLOOKUP(Auxiliar!B1818,Equipos!$B$2:$B$24,Equipos!$A$2:$A$24,"error",0)</f>
        <v>14</v>
      </c>
      <c r="BA1189" s="30">
        <v>3</v>
      </c>
      <c r="BB1189" s="30">
        <v>0</v>
      </c>
    </row>
    <row r="1190" spans="1:54" x14ac:dyDescent="0.25">
      <c r="A1190" t="s">
        <v>92</v>
      </c>
      <c r="B1190" t="s">
        <v>190</v>
      </c>
      <c r="L1190" t="s">
        <v>68</v>
      </c>
      <c r="M1190" t="s">
        <v>109</v>
      </c>
      <c r="N1190" t="s">
        <v>115</v>
      </c>
      <c r="O1190" s="2">
        <v>0.63</v>
      </c>
      <c r="P1190" s="2">
        <v>24</v>
      </c>
      <c r="Q1190" t="s">
        <v>50</v>
      </c>
      <c r="R1190" t="s">
        <v>109</v>
      </c>
      <c r="S1190">
        <v>3.75</v>
      </c>
      <c r="T1190">
        <v>3</v>
      </c>
      <c r="U1190">
        <v>25</v>
      </c>
      <c r="V1190">
        <v>50</v>
      </c>
      <c r="W1190" s="2">
        <v>0.54</v>
      </c>
      <c r="X1190" s="2">
        <v>29</v>
      </c>
      <c r="Y1190">
        <v>6</v>
      </c>
      <c r="Z1190">
        <v>6</v>
      </c>
      <c r="AA1190">
        <v>1.5</v>
      </c>
      <c r="AC1190" s="26">
        <v>1817</v>
      </c>
      <c r="AD1190" s="27">
        <v>15</v>
      </c>
      <c r="AE1190" s="27">
        <v>14</v>
      </c>
      <c r="AF1190" s="26">
        <v>51</v>
      </c>
      <c r="AG1190" s="26">
        <v>73</v>
      </c>
      <c r="AH1190" s="26">
        <v>8</v>
      </c>
      <c r="AI1190" s="26">
        <v>2</v>
      </c>
      <c r="AJ1190" s="26">
        <v>44</v>
      </c>
      <c r="AK1190" s="28">
        <v>2</v>
      </c>
      <c r="AL1190" s="28" t="e">
        <f>Tabla_Estadisticas[[#This Row],[E1_Pts_Saque]]+Tabla_Estadisticas[[#This Row],[E1_Error_Saque]]/Tabla_Estadisticas[[#This Row],[E1_Total_Saques]]</f>
        <v>#DIV/0!</v>
      </c>
      <c r="AM1190" s="28" t="e">
        <f>Tabla_Estadisticas[[#This Row],[E1_Pts_Contraataque]]/Tabla_Estadisticas[[#This Row],[E1_Total_Saques]]</f>
        <v>#DIV/0!</v>
      </c>
      <c r="AN1190" s="26">
        <v>38</v>
      </c>
      <c r="AO1190" s="26">
        <v>57</v>
      </c>
      <c r="AP1190" s="26">
        <v>13</v>
      </c>
      <c r="AQ1190" s="26">
        <v>0.67</v>
      </c>
      <c r="AR1190" s="26">
        <v>65</v>
      </c>
      <c r="AS1190" s="29">
        <v>6</v>
      </c>
      <c r="AT1190" s="28" t="e">
        <f>Tabla_Estadisticas[[#This Row],[E2_Pts_Saque]]+Tabla_Estadisticas[[#This Row],[E2_Error_Saque]]/Tabla_Estadisticas[[#This Row],[E2_Total_Saques]]</f>
        <v>#DIV/0!</v>
      </c>
      <c r="AU1190" s="28" t="e">
        <f>Tabla_Estadisticas[[#This Row],[E2_Pts_Contraataque]]/Tabla_Estadisticas[[#This Row],[E2_Pts_Totales]]</f>
        <v>#DIV/0!</v>
      </c>
      <c r="AW1190" s="22">
        <v>1818</v>
      </c>
      <c r="AX1190" s="32">
        <v>41559</v>
      </c>
      <c r="AY1190" s="22">
        <f>_xlfn.XLOOKUP(Auxiliar!A1819,Equipos!$B$2:$B$24,Equipos!$A$2:$A$24,"error",0)</f>
        <v>2</v>
      </c>
      <c r="AZ1190" s="22">
        <f>_xlfn.XLOOKUP(Auxiliar!B1819,Equipos!$B$2:$B$24,Equipos!$A$2:$A$24,"error",0)</f>
        <v>1</v>
      </c>
      <c r="BA1190" s="22">
        <v>1</v>
      </c>
      <c r="BB1190" s="22">
        <v>3</v>
      </c>
    </row>
    <row r="1191" spans="1:54" x14ac:dyDescent="0.25">
      <c r="A1191" t="s">
        <v>82</v>
      </c>
      <c r="B1191" t="s">
        <v>54</v>
      </c>
      <c r="L1191" t="s">
        <v>47</v>
      </c>
      <c r="M1191" t="s">
        <v>114</v>
      </c>
      <c r="N1191" t="s">
        <v>143</v>
      </c>
      <c r="O1191" s="2">
        <v>0.59</v>
      </c>
      <c r="P1191" s="2">
        <v>22</v>
      </c>
      <c r="Q1191" t="s">
        <v>68</v>
      </c>
      <c r="R1191" t="s">
        <v>58</v>
      </c>
      <c r="S1191">
        <v>0.8</v>
      </c>
      <c r="T1191">
        <v>3</v>
      </c>
      <c r="U1191">
        <v>24</v>
      </c>
      <c r="V1191">
        <v>45</v>
      </c>
      <c r="W1191" s="2">
        <v>0.5</v>
      </c>
      <c r="X1191" s="2">
        <v>21</v>
      </c>
      <c r="Y1191">
        <v>11</v>
      </c>
      <c r="Z1191">
        <v>13</v>
      </c>
      <c r="AA1191">
        <v>2.6</v>
      </c>
      <c r="AC1191" s="22">
        <v>1818</v>
      </c>
      <c r="AD1191" s="23">
        <v>2</v>
      </c>
      <c r="AE1191" s="23">
        <v>1</v>
      </c>
      <c r="AF1191" s="22">
        <v>66</v>
      </c>
      <c r="AG1191" s="22">
        <v>90</v>
      </c>
      <c r="AH1191" s="22">
        <v>18</v>
      </c>
      <c r="AI1191" s="22">
        <v>0.5</v>
      </c>
      <c r="AJ1191" s="22">
        <v>80</v>
      </c>
      <c r="AK1191" s="24">
        <v>2</v>
      </c>
      <c r="AL1191" s="24" t="e">
        <f>Tabla_Estadisticas[[#This Row],[E1_Pts_Saque]]+Tabla_Estadisticas[[#This Row],[E1_Error_Saque]]/Tabla_Estadisticas[[#This Row],[E1_Total_Saques]]</f>
        <v>#DIV/0!</v>
      </c>
      <c r="AM1191" s="24" t="e">
        <f>Tabla_Estadisticas[[#This Row],[E1_Pts_Contraataque]]/Tabla_Estadisticas[[#This Row],[E1_Total_Saques]]</f>
        <v>#DIV/0!</v>
      </c>
      <c r="AN1191" s="22">
        <v>64</v>
      </c>
      <c r="AO1191" s="22">
        <v>94</v>
      </c>
      <c r="AP1191" s="22">
        <v>14</v>
      </c>
      <c r="AQ1191" s="22">
        <v>0.5</v>
      </c>
      <c r="AR1191" s="22">
        <v>72</v>
      </c>
      <c r="AS1191" s="25">
        <v>2</v>
      </c>
      <c r="AT1191" s="24" t="e">
        <f>Tabla_Estadisticas[[#This Row],[E2_Pts_Saque]]+Tabla_Estadisticas[[#This Row],[E2_Error_Saque]]/Tabla_Estadisticas[[#This Row],[E2_Total_Saques]]</f>
        <v>#DIV/0!</v>
      </c>
      <c r="AU1191" s="24" t="e">
        <f>Tabla_Estadisticas[[#This Row],[E2_Pts_Contraataque]]/Tabla_Estadisticas[[#This Row],[E2_Pts_Totales]]</f>
        <v>#DIV/0!</v>
      </c>
      <c r="AW1191" s="30">
        <v>1819</v>
      </c>
      <c r="AX1191" s="31">
        <v>41559</v>
      </c>
      <c r="AY1191" s="30">
        <f>_xlfn.XLOOKUP(Auxiliar!A1820,Equipos!$B$2:$B$24,Equipos!$A$2:$A$24,"error",0)</f>
        <v>18</v>
      </c>
      <c r="AZ1191" s="30">
        <f>_xlfn.XLOOKUP(Auxiliar!B1820,Equipos!$B$2:$B$24,Equipos!$A$2:$A$24,"error",0)</f>
        <v>21</v>
      </c>
      <c r="BA1191" s="30">
        <v>1</v>
      </c>
      <c r="BB1191" s="30">
        <v>3</v>
      </c>
    </row>
    <row r="1192" spans="1:54" x14ac:dyDescent="0.25">
      <c r="A1192" t="s">
        <v>63</v>
      </c>
      <c r="B1192" t="s">
        <v>53</v>
      </c>
      <c r="L1192" t="s">
        <v>68</v>
      </c>
      <c r="M1192" t="s">
        <v>136</v>
      </c>
      <c r="N1192" t="s">
        <v>120</v>
      </c>
      <c r="O1192" s="2">
        <v>0.44</v>
      </c>
      <c r="P1192" s="2">
        <v>14</v>
      </c>
      <c r="Q1192" t="s">
        <v>69</v>
      </c>
      <c r="R1192" t="s">
        <v>47</v>
      </c>
      <c r="S1192">
        <v>1.5</v>
      </c>
      <c r="T1192">
        <v>6</v>
      </c>
      <c r="U1192">
        <v>9</v>
      </c>
      <c r="V1192">
        <v>39</v>
      </c>
      <c r="W1192" s="2">
        <v>0.57999999999999996</v>
      </c>
      <c r="X1192" s="2">
        <v>21</v>
      </c>
      <c r="Y1192">
        <v>10</v>
      </c>
      <c r="Z1192">
        <v>8</v>
      </c>
      <c r="AA1192">
        <v>2</v>
      </c>
      <c r="AC1192" s="26">
        <v>1819</v>
      </c>
      <c r="AD1192" s="27">
        <v>18</v>
      </c>
      <c r="AE1192" s="27">
        <v>21</v>
      </c>
      <c r="AF1192" s="26">
        <v>49</v>
      </c>
      <c r="AG1192" s="26">
        <v>79</v>
      </c>
      <c r="AH1192" s="26">
        <v>9</v>
      </c>
      <c r="AI1192" s="26">
        <v>1</v>
      </c>
      <c r="AJ1192" s="26">
        <v>84</v>
      </c>
      <c r="AK1192" s="28">
        <v>3</v>
      </c>
      <c r="AL1192" s="28" t="e">
        <f>Tabla_Estadisticas[[#This Row],[E1_Pts_Saque]]+Tabla_Estadisticas[[#This Row],[E1_Error_Saque]]/Tabla_Estadisticas[[#This Row],[E1_Total_Saques]]</f>
        <v>#DIV/0!</v>
      </c>
      <c r="AM1192" s="28" t="e">
        <f>Tabla_Estadisticas[[#This Row],[E1_Pts_Contraataque]]/Tabla_Estadisticas[[#This Row],[E1_Total_Saques]]</f>
        <v>#DIV/0!</v>
      </c>
      <c r="AN1192" s="26">
        <v>66</v>
      </c>
      <c r="AO1192" s="26">
        <v>98</v>
      </c>
      <c r="AP1192" s="26">
        <v>14</v>
      </c>
      <c r="AQ1192" s="26">
        <v>0.75</v>
      </c>
      <c r="AR1192" s="26">
        <v>70</v>
      </c>
      <c r="AS1192" s="29">
        <v>4</v>
      </c>
      <c r="AT1192" s="28" t="e">
        <f>Tabla_Estadisticas[[#This Row],[E2_Pts_Saque]]+Tabla_Estadisticas[[#This Row],[E2_Error_Saque]]/Tabla_Estadisticas[[#This Row],[E2_Total_Saques]]</f>
        <v>#DIV/0!</v>
      </c>
      <c r="AU1192" s="28" t="e">
        <f>Tabla_Estadisticas[[#This Row],[E2_Pts_Contraataque]]/Tabla_Estadisticas[[#This Row],[E2_Pts_Totales]]</f>
        <v>#DIV/0!</v>
      </c>
      <c r="AW1192" s="22">
        <v>1820</v>
      </c>
      <c r="AX1192" s="32">
        <v>41559</v>
      </c>
      <c r="AY1192" s="22">
        <f>_xlfn.XLOOKUP(Auxiliar!A1821,Equipos!$B$2:$B$24,Equipos!$A$2:$A$24,"error",0)</f>
        <v>13</v>
      </c>
      <c r="AZ1192" s="22">
        <f>_xlfn.XLOOKUP(Auxiliar!B1821,Equipos!$B$2:$B$24,Equipos!$A$2:$A$24,"error",0)</f>
        <v>7</v>
      </c>
      <c r="BA1192" s="22">
        <v>3</v>
      </c>
      <c r="BB1192" s="22">
        <v>1</v>
      </c>
    </row>
    <row r="1193" spans="1:54" x14ac:dyDescent="0.25">
      <c r="A1193" t="s">
        <v>53</v>
      </c>
      <c r="B1193" t="s">
        <v>101</v>
      </c>
      <c r="L1193" t="s">
        <v>68</v>
      </c>
      <c r="M1193" t="s">
        <v>114</v>
      </c>
      <c r="N1193" t="s">
        <v>95</v>
      </c>
      <c r="O1193" s="2">
        <v>0.42</v>
      </c>
      <c r="P1193" s="2">
        <v>22</v>
      </c>
      <c r="Q1193" t="s">
        <v>58</v>
      </c>
      <c r="R1193" t="s">
        <v>68</v>
      </c>
      <c r="S1193">
        <v>0.6</v>
      </c>
      <c r="T1193">
        <v>8</v>
      </c>
      <c r="U1193">
        <v>24</v>
      </c>
      <c r="V1193">
        <v>46</v>
      </c>
      <c r="W1193" s="2">
        <v>0.47</v>
      </c>
      <c r="X1193" s="2">
        <v>24</v>
      </c>
      <c r="Y1193">
        <v>12</v>
      </c>
      <c r="Z1193">
        <v>10</v>
      </c>
      <c r="AA1193">
        <v>2</v>
      </c>
      <c r="AC1193" s="22">
        <v>1820</v>
      </c>
      <c r="AD1193" s="23">
        <v>13</v>
      </c>
      <c r="AE1193" s="23">
        <v>7</v>
      </c>
      <c r="AF1193" s="22">
        <v>74</v>
      </c>
      <c r="AG1193" s="22">
        <v>97</v>
      </c>
      <c r="AH1193" s="22">
        <v>12</v>
      </c>
      <c r="AI1193" s="22">
        <v>1.5</v>
      </c>
      <c r="AJ1193" s="22">
        <v>65</v>
      </c>
      <c r="AK1193" s="24">
        <v>7</v>
      </c>
      <c r="AL1193" s="24" t="e">
        <f>Tabla_Estadisticas[[#This Row],[E1_Pts_Saque]]+Tabla_Estadisticas[[#This Row],[E1_Error_Saque]]/Tabla_Estadisticas[[#This Row],[E1_Total_Saques]]</f>
        <v>#DIV/0!</v>
      </c>
      <c r="AM1193" s="24" t="e">
        <f>Tabla_Estadisticas[[#This Row],[E1_Pts_Contraataque]]/Tabla_Estadisticas[[#This Row],[E1_Total_Saques]]</f>
        <v>#DIV/0!</v>
      </c>
      <c r="AN1193" s="22">
        <v>61</v>
      </c>
      <c r="AO1193" s="22">
        <v>82</v>
      </c>
      <c r="AP1193" s="22">
        <v>17</v>
      </c>
      <c r="AQ1193" s="22">
        <v>1.75</v>
      </c>
      <c r="AR1193" s="22">
        <v>84</v>
      </c>
      <c r="AS1193" s="25">
        <v>6</v>
      </c>
      <c r="AT1193" s="24" t="e">
        <f>Tabla_Estadisticas[[#This Row],[E2_Pts_Saque]]+Tabla_Estadisticas[[#This Row],[E2_Error_Saque]]/Tabla_Estadisticas[[#This Row],[E2_Total_Saques]]</f>
        <v>#DIV/0!</v>
      </c>
      <c r="AU1193" s="24" t="e">
        <f>Tabla_Estadisticas[[#This Row],[E2_Pts_Contraataque]]/Tabla_Estadisticas[[#This Row],[E2_Pts_Totales]]</f>
        <v>#DIV/0!</v>
      </c>
      <c r="AW1193" s="30">
        <v>1821</v>
      </c>
      <c r="AX1193" s="31">
        <v>41559</v>
      </c>
      <c r="AY1193" s="30">
        <f>_xlfn.XLOOKUP(Auxiliar!A1822,Equipos!$B$2:$B$24,Equipos!$A$2:$A$24,"error",0)</f>
        <v>16</v>
      </c>
      <c r="AZ1193" s="30">
        <f>_xlfn.XLOOKUP(Auxiliar!B1822,Equipos!$B$2:$B$24,Equipos!$A$2:$A$24,"error",0)</f>
        <v>20</v>
      </c>
      <c r="BA1193" s="30">
        <v>3</v>
      </c>
      <c r="BB1193" s="30">
        <v>0</v>
      </c>
    </row>
    <row r="1194" spans="1:54" x14ac:dyDescent="0.25">
      <c r="A1194" t="s">
        <v>54</v>
      </c>
      <c r="B1194" t="s">
        <v>63</v>
      </c>
      <c r="L1194" t="s">
        <v>68</v>
      </c>
      <c r="M1194" t="s">
        <v>44</v>
      </c>
      <c r="N1194" t="s">
        <v>122</v>
      </c>
      <c r="O1194" s="2">
        <v>0.43</v>
      </c>
      <c r="P1194" s="2">
        <v>16</v>
      </c>
      <c r="Q1194" t="s">
        <v>58</v>
      </c>
      <c r="R1194" t="s">
        <v>50</v>
      </c>
      <c r="S1194">
        <v>2.33</v>
      </c>
      <c r="T1194">
        <v>6</v>
      </c>
      <c r="U1194">
        <v>14</v>
      </c>
      <c r="V1194">
        <v>22</v>
      </c>
      <c r="W1194" s="2">
        <v>0.4</v>
      </c>
      <c r="X1194" s="2">
        <v>14</v>
      </c>
      <c r="Y1194">
        <v>1</v>
      </c>
      <c r="Z1194">
        <v>8</v>
      </c>
      <c r="AA1194">
        <v>2.67</v>
      </c>
      <c r="AC1194" s="26">
        <v>1821</v>
      </c>
      <c r="AD1194" s="27">
        <v>16</v>
      </c>
      <c r="AE1194" s="27">
        <v>20</v>
      </c>
      <c r="AF1194" s="26">
        <v>57</v>
      </c>
      <c r="AG1194" s="26">
        <v>75</v>
      </c>
      <c r="AH1194" s="26">
        <v>11</v>
      </c>
      <c r="AI1194" s="26">
        <v>0.33</v>
      </c>
      <c r="AJ1194" s="26">
        <v>63</v>
      </c>
      <c r="AK1194" s="28">
        <v>1</v>
      </c>
      <c r="AL1194" s="28" t="e">
        <f>Tabla_Estadisticas[[#This Row],[E1_Pts_Saque]]+Tabla_Estadisticas[[#This Row],[E1_Error_Saque]]/Tabla_Estadisticas[[#This Row],[E1_Total_Saques]]</f>
        <v>#DIV/0!</v>
      </c>
      <c r="AM1194" s="28" t="e">
        <f>Tabla_Estadisticas[[#This Row],[E1_Pts_Contraataque]]/Tabla_Estadisticas[[#This Row],[E1_Total_Saques]]</f>
        <v>#DIV/0!</v>
      </c>
      <c r="AN1194" s="26">
        <v>45</v>
      </c>
      <c r="AO1194" s="26">
        <v>72</v>
      </c>
      <c r="AP1194" s="26">
        <v>8</v>
      </c>
      <c r="AQ1194" s="26">
        <v>0.33</v>
      </c>
      <c r="AR1194" s="26">
        <v>64</v>
      </c>
      <c r="AS1194" s="29">
        <v>1</v>
      </c>
      <c r="AT1194" s="28" t="e">
        <f>Tabla_Estadisticas[[#This Row],[E2_Pts_Saque]]+Tabla_Estadisticas[[#This Row],[E2_Error_Saque]]/Tabla_Estadisticas[[#This Row],[E2_Total_Saques]]</f>
        <v>#DIV/0!</v>
      </c>
      <c r="AU1194" s="28" t="e">
        <f>Tabla_Estadisticas[[#This Row],[E2_Pts_Contraataque]]/Tabla_Estadisticas[[#This Row],[E2_Pts_Totales]]</f>
        <v>#DIV/0!</v>
      </c>
      <c r="AW1194" s="22">
        <v>1822</v>
      </c>
      <c r="AX1194" s="32">
        <v>41566</v>
      </c>
      <c r="AY1194" s="22">
        <f>_xlfn.XLOOKUP(Auxiliar!A1823,Equipos!$B$2:$B$24,Equipos!$A$2:$A$24,"error",0)</f>
        <v>5</v>
      </c>
      <c r="AZ1194" s="22">
        <f>_xlfn.XLOOKUP(Auxiliar!B1823,Equipos!$B$2:$B$24,Equipos!$A$2:$A$24,"error",0)</f>
        <v>16</v>
      </c>
      <c r="BA1194" s="22">
        <v>3</v>
      </c>
      <c r="BB1194" s="22">
        <v>1</v>
      </c>
    </row>
    <row r="1195" spans="1:54" x14ac:dyDescent="0.25">
      <c r="A1195" t="s">
        <v>190</v>
      </c>
      <c r="B1195" t="s">
        <v>82</v>
      </c>
      <c r="L1195" t="s">
        <v>47</v>
      </c>
      <c r="M1195" t="s">
        <v>141</v>
      </c>
      <c r="N1195" t="s">
        <v>115</v>
      </c>
      <c r="O1195" s="2">
        <v>0.53</v>
      </c>
      <c r="P1195" s="2">
        <v>8</v>
      </c>
      <c r="Q1195" t="s">
        <v>79</v>
      </c>
      <c r="R1195" t="s">
        <v>77</v>
      </c>
      <c r="S1195">
        <v>1.25</v>
      </c>
      <c r="T1195">
        <v>9</v>
      </c>
      <c r="U1195">
        <v>33</v>
      </c>
      <c r="V1195">
        <v>27</v>
      </c>
      <c r="W1195" s="2">
        <v>0.35</v>
      </c>
      <c r="X1195" s="2">
        <v>6</v>
      </c>
      <c r="Y1195">
        <v>4</v>
      </c>
      <c r="Z1195">
        <v>7</v>
      </c>
      <c r="AA1195">
        <v>1.75</v>
      </c>
      <c r="AC1195" s="22">
        <v>1822</v>
      </c>
      <c r="AD1195" s="23">
        <v>5</v>
      </c>
      <c r="AE1195" s="23">
        <v>16</v>
      </c>
      <c r="AF1195" s="22">
        <v>74</v>
      </c>
      <c r="AG1195" s="22">
        <v>98</v>
      </c>
      <c r="AH1195" s="22">
        <v>18</v>
      </c>
      <c r="AI1195" s="22">
        <v>1.5</v>
      </c>
      <c r="AJ1195" s="22">
        <v>82</v>
      </c>
      <c r="AK1195" s="24">
        <v>3</v>
      </c>
      <c r="AL1195" s="24" t="e">
        <f>Tabla_Estadisticas[[#This Row],[E1_Pts_Saque]]+Tabla_Estadisticas[[#This Row],[E1_Error_Saque]]/Tabla_Estadisticas[[#This Row],[E1_Total_Saques]]</f>
        <v>#DIV/0!</v>
      </c>
      <c r="AM1195" s="24" t="e">
        <f>Tabla_Estadisticas[[#This Row],[E1_Pts_Contraataque]]/Tabla_Estadisticas[[#This Row],[E1_Total_Saques]]</f>
        <v>#DIV/0!</v>
      </c>
      <c r="AN1195" s="22">
        <v>65</v>
      </c>
      <c r="AO1195" s="22">
        <v>99</v>
      </c>
      <c r="AP1195" s="22">
        <v>17</v>
      </c>
      <c r="AQ1195" s="22">
        <v>0.75</v>
      </c>
      <c r="AR1195" s="22">
        <v>80</v>
      </c>
      <c r="AS1195" s="25">
        <v>6</v>
      </c>
      <c r="AT1195" s="24" t="e">
        <f>Tabla_Estadisticas[[#This Row],[E2_Pts_Saque]]+Tabla_Estadisticas[[#This Row],[E2_Error_Saque]]/Tabla_Estadisticas[[#This Row],[E2_Total_Saques]]</f>
        <v>#DIV/0!</v>
      </c>
      <c r="AU1195" s="24" t="e">
        <f>Tabla_Estadisticas[[#This Row],[E2_Pts_Contraataque]]/Tabla_Estadisticas[[#This Row],[E2_Pts_Totales]]</f>
        <v>#DIV/0!</v>
      </c>
      <c r="AW1195" s="30">
        <v>1823</v>
      </c>
      <c r="AX1195" s="31">
        <v>41567</v>
      </c>
      <c r="AY1195" s="30">
        <f>_xlfn.XLOOKUP(Auxiliar!A1824,Equipos!$B$2:$B$24,Equipos!$A$2:$A$24,"error",0)</f>
        <v>20</v>
      </c>
      <c r="AZ1195" s="30">
        <f>_xlfn.XLOOKUP(Auxiliar!B1824,Equipos!$B$2:$B$24,Equipos!$A$2:$A$24,"error",0)</f>
        <v>13</v>
      </c>
      <c r="BA1195" s="30">
        <v>1</v>
      </c>
      <c r="BB1195" s="30">
        <v>3</v>
      </c>
    </row>
    <row r="1196" spans="1:54" x14ac:dyDescent="0.25">
      <c r="A1196" t="s">
        <v>41</v>
      </c>
      <c r="B1196" t="s">
        <v>92</v>
      </c>
      <c r="L1196" t="s">
        <v>79</v>
      </c>
      <c r="M1196" t="s">
        <v>56</v>
      </c>
      <c r="N1196" t="s">
        <v>95</v>
      </c>
      <c r="O1196" s="2">
        <v>0.4</v>
      </c>
      <c r="P1196" s="2">
        <v>10</v>
      </c>
      <c r="Q1196" t="s">
        <v>79</v>
      </c>
      <c r="R1196" t="s">
        <v>68</v>
      </c>
      <c r="S1196">
        <v>0.6</v>
      </c>
      <c r="T1196">
        <v>6</v>
      </c>
      <c r="U1196">
        <v>27</v>
      </c>
      <c r="V1196">
        <v>31</v>
      </c>
      <c r="W1196" s="2">
        <v>0.36</v>
      </c>
      <c r="X1196" s="2">
        <v>17</v>
      </c>
      <c r="Y1196">
        <v>1</v>
      </c>
      <c r="Z1196">
        <v>13</v>
      </c>
      <c r="AA1196">
        <v>2.6</v>
      </c>
      <c r="AC1196" s="26">
        <v>1823</v>
      </c>
      <c r="AD1196" s="27">
        <v>20</v>
      </c>
      <c r="AE1196" s="27">
        <v>13</v>
      </c>
      <c r="AF1196" s="26">
        <v>49</v>
      </c>
      <c r="AG1196" s="26">
        <v>80</v>
      </c>
      <c r="AH1196" s="26">
        <v>5</v>
      </c>
      <c r="AI1196" s="26">
        <v>0.25</v>
      </c>
      <c r="AJ1196" s="26">
        <v>75</v>
      </c>
      <c r="AK1196" s="28">
        <v>4</v>
      </c>
      <c r="AL1196" s="28" t="e">
        <f>Tabla_Estadisticas[[#This Row],[E1_Pts_Saque]]+Tabla_Estadisticas[[#This Row],[E1_Error_Saque]]/Tabla_Estadisticas[[#This Row],[E1_Total_Saques]]</f>
        <v>#DIV/0!</v>
      </c>
      <c r="AM1196" s="28" t="e">
        <f>Tabla_Estadisticas[[#This Row],[E1_Pts_Contraataque]]/Tabla_Estadisticas[[#This Row],[E1_Total_Saques]]</f>
        <v>#DIV/0!</v>
      </c>
      <c r="AN1196" s="26">
        <v>71</v>
      </c>
      <c r="AO1196" s="26">
        <v>88</v>
      </c>
      <c r="AP1196" s="26">
        <v>13</v>
      </c>
      <c r="AQ1196" s="26">
        <v>1</v>
      </c>
      <c r="AR1196" s="26">
        <v>75</v>
      </c>
      <c r="AS1196" s="29">
        <v>1</v>
      </c>
      <c r="AT1196" s="28" t="e">
        <f>Tabla_Estadisticas[[#This Row],[E2_Pts_Saque]]+Tabla_Estadisticas[[#This Row],[E2_Error_Saque]]/Tabla_Estadisticas[[#This Row],[E2_Total_Saques]]</f>
        <v>#DIV/0!</v>
      </c>
      <c r="AU1196" s="28" t="e">
        <f>Tabla_Estadisticas[[#This Row],[E2_Pts_Contraataque]]/Tabla_Estadisticas[[#This Row],[E2_Pts_Totales]]</f>
        <v>#DIV/0!</v>
      </c>
      <c r="AW1196" s="22">
        <v>1824</v>
      </c>
      <c r="AX1196" s="32">
        <v>41568</v>
      </c>
      <c r="AY1196" s="22">
        <f>_xlfn.XLOOKUP(Auxiliar!A1825,Equipos!$B$2:$B$24,Equipos!$A$2:$A$24,"error",0)</f>
        <v>7</v>
      </c>
      <c r="AZ1196" s="22">
        <f>_xlfn.XLOOKUP(Auxiliar!B1825,Equipos!$B$2:$B$24,Equipos!$A$2:$A$24,"error",0)</f>
        <v>18</v>
      </c>
      <c r="BA1196" s="22">
        <v>3</v>
      </c>
      <c r="BB1196" s="22">
        <v>1</v>
      </c>
    </row>
    <row r="1197" spans="1:54" x14ac:dyDescent="0.25">
      <c r="A1197" t="s">
        <v>216</v>
      </c>
      <c r="B1197" t="s">
        <v>72</v>
      </c>
      <c r="L1197" t="s">
        <v>77</v>
      </c>
      <c r="M1197" t="s">
        <v>107</v>
      </c>
      <c r="N1197" t="s">
        <v>116</v>
      </c>
      <c r="O1197" s="2">
        <v>0.51</v>
      </c>
      <c r="P1197" s="2">
        <v>29</v>
      </c>
      <c r="Q1197" t="s">
        <v>69</v>
      </c>
      <c r="R1197" t="s">
        <v>50</v>
      </c>
      <c r="S1197">
        <v>1.75</v>
      </c>
      <c r="T1197">
        <v>4</v>
      </c>
      <c r="U1197">
        <v>20</v>
      </c>
      <c r="V1197">
        <v>39</v>
      </c>
      <c r="W1197" s="2">
        <v>0.5</v>
      </c>
      <c r="X1197" s="2">
        <v>23</v>
      </c>
      <c r="Y1197">
        <v>9</v>
      </c>
      <c r="Z1197">
        <v>8</v>
      </c>
      <c r="AA1197">
        <v>2</v>
      </c>
      <c r="AC1197" s="22">
        <v>1824</v>
      </c>
      <c r="AD1197" s="23">
        <v>7</v>
      </c>
      <c r="AE1197" s="23">
        <v>18</v>
      </c>
      <c r="AF1197" s="22">
        <v>63</v>
      </c>
      <c r="AG1197" s="22">
        <v>90</v>
      </c>
      <c r="AH1197" s="22">
        <v>15</v>
      </c>
      <c r="AI1197" s="22">
        <v>1</v>
      </c>
      <c r="AJ1197" s="22">
        <v>73</v>
      </c>
      <c r="AK1197" s="24">
        <v>5</v>
      </c>
      <c r="AL1197" s="24" t="e">
        <f>Tabla_Estadisticas[[#This Row],[E1_Pts_Saque]]+Tabla_Estadisticas[[#This Row],[E1_Error_Saque]]/Tabla_Estadisticas[[#This Row],[E1_Total_Saques]]</f>
        <v>#DIV/0!</v>
      </c>
      <c r="AM1197" s="24" t="e">
        <f>Tabla_Estadisticas[[#This Row],[E1_Pts_Contraataque]]/Tabla_Estadisticas[[#This Row],[E1_Total_Saques]]</f>
        <v>#DIV/0!</v>
      </c>
      <c r="AN1197" s="22">
        <v>56</v>
      </c>
      <c r="AO1197" s="22">
        <v>88</v>
      </c>
      <c r="AP1197" s="22">
        <v>15</v>
      </c>
      <c r="AQ1197" s="22">
        <v>1.25</v>
      </c>
      <c r="AR1197" s="22">
        <v>75</v>
      </c>
      <c r="AS1197" s="25">
        <v>4</v>
      </c>
      <c r="AT1197" s="24" t="e">
        <f>Tabla_Estadisticas[[#This Row],[E2_Pts_Saque]]+Tabla_Estadisticas[[#This Row],[E2_Error_Saque]]/Tabla_Estadisticas[[#This Row],[E2_Total_Saques]]</f>
        <v>#DIV/0!</v>
      </c>
      <c r="AU1197" s="24" t="e">
        <f>Tabla_Estadisticas[[#This Row],[E2_Pts_Contraataque]]/Tabla_Estadisticas[[#This Row],[E2_Pts_Totales]]</f>
        <v>#DIV/0!</v>
      </c>
      <c r="AW1197" s="30">
        <v>1825</v>
      </c>
      <c r="AX1197" s="31">
        <v>41565</v>
      </c>
      <c r="AY1197" s="30">
        <f>_xlfn.XLOOKUP(Auxiliar!A1826,Equipos!$B$2:$B$24,Equipos!$A$2:$A$24,"error",0)</f>
        <v>21</v>
      </c>
      <c r="AZ1197" s="30">
        <f>_xlfn.XLOOKUP(Auxiliar!B1826,Equipos!$B$2:$B$24,Equipos!$A$2:$A$24,"error",0)</f>
        <v>2</v>
      </c>
      <c r="BA1197" s="30">
        <v>0</v>
      </c>
      <c r="BB1197" s="30">
        <v>3</v>
      </c>
    </row>
    <row r="1198" spans="1:54" x14ac:dyDescent="0.25">
      <c r="A1198" t="s">
        <v>81</v>
      </c>
      <c r="B1198" t="s">
        <v>207</v>
      </c>
      <c r="L1198" t="s">
        <v>58</v>
      </c>
      <c r="M1198" t="s">
        <v>146</v>
      </c>
      <c r="N1198" t="s">
        <v>66</v>
      </c>
      <c r="O1198" s="2">
        <v>0.48</v>
      </c>
      <c r="P1198" s="2">
        <v>23</v>
      </c>
      <c r="Q1198" t="s">
        <v>117</v>
      </c>
      <c r="R1198" t="s">
        <v>45</v>
      </c>
      <c r="S1198">
        <v>2.75</v>
      </c>
      <c r="T1198">
        <v>10</v>
      </c>
      <c r="U1198">
        <v>20</v>
      </c>
      <c r="V1198">
        <v>44</v>
      </c>
      <c r="W1198" s="2">
        <v>0.51</v>
      </c>
      <c r="X1198" s="2">
        <v>23</v>
      </c>
      <c r="Y1198">
        <v>10</v>
      </c>
      <c r="Z1198">
        <v>7</v>
      </c>
      <c r="AA1198">
        <v>1.75</v>
      </c>
      <c r="AC1198" s="26">
        <v>1825</v>
      </c>
      <c r="AD1198" s="27">
        <v>21</v>
      </c>
      <c r="AE1198" s="27">
        <v>2</v>
      </c>
      <c r="AF1198" s="26">
        <v>36</v>
      </c>
      <c r="AG1198" s="26">
        <v>62</v>
      </c>
      <c r="AH1198" s="26">
        <v>9</v>
      </c>
      <c r="AI1198" s="26">
        <v>1.33</v>
      </c>
      <c r="AJ1198" s="26">
        <v>61</v>
      </c>
      <c r="AK1198" s="28">
        <v>2</v>
      </c>
      <c r="AL1198" s="28" t="e">
        <f>Tabla_Estadisticas[[#This Row],[E1_Pts_Saque]]+Tabla_Estadisticas[[#This Row],[E1_Error_Saque]]/Tabla_Estadisticas[[#This Row],[E1_Total_Saques]]</f>
        <v>#DIV/0!</v>
      </c>
      <c r="AM1198" s="28" t="e">
        <f>Tabla_Estadisticas[[#This Row],[E1_Pts_Contraataque]]/Tabla_Estadisticas[[#This Row],[E1_Total_Saques]]</f>
        <v>#DIV/0!</v>
      </c>
      <c r="AN1198" s="26">
        <v>55</v>
      </c>
      <c r="AO1198" s="26">
        <v>73</v>
      </c>
      <c r="AP1198" s="26">
        <v>12</v>
      </c>
      <c r="AQ1198" s="26">
        <v>0.67</v>
      </c>
      <c r="AR1198" s="26">
        <v>53</v>
      </c>
      <c r="AS1198" s="29">
        <v>4</v>
      </c>
      <c r="AT1198" s="28" t="e">
        <f>Tabla_Estadisticas[[#This Row],[E2_Pts_Saque]]+Tabla_Estadisticas[[#This Row],[E2_Error_Saque]]/Tabla_Estadisticas[[#This Row],[E2_Total_Saques]]</f>
        <v>#DIV/0!</v>
      </c>
      <c r="AU1198" s="28" t="e">
        <f>Tabla_Estadisticas[[#This Row],[E2_Pts_Contraataque]]/Tabla_Estadisticas[[#This Row],[E2_Pts_Totales]]</f>
        <v>#DIV/0!</v>
      </c>
      <c r="AW1198" s="22">
        <v>1826</v>
      </c>
      <c r="AX1198" s="32">
        <v>41566</v>
      </c>
      <c r="AY1198" s="22">
        <f>_xlfn.XLOOKUP(Auxiliar!A1827,Equipos!$B$2:$B$24,Equipos!$A$2:$A$24,"error",0)</f>
        <v>1</v>
      </c>
      <c r="AZ1198" s="22">
        <f>_xlfn.XLOOKUP(Auxiliar!B1827,Equipos!$B$2:$B$24,Equipos!$A$2:$A$24,"error",0)</f>
        <v>15</v>
      </c>
      <c r="BA1198" s="22">
        <v>3</v>
      </c>
      <c r="BB1198" s="22">
        <v>1</v>
      </c>
    </row>
    <row r="1199" spans="1:54" x14ac:dyDescent="0.25">
      <c r="A1199" t="s">
        <v>208</v>
      </c>
      <c r="B1199" t="s">
        <v>100</v>
      </c>
      <c r="L1199" t="s">
        <v>98</v>
      </c>
      <c r="M1199" t="s">
        <v>141</v>
      </c>
      <c r="N1199" t="s">
        <v>126</v>
      </c>
      <c r="O1199" s="2">
        <v>0.36</v>
      </c>
      <c r="P1199" s="2">
        <v>15</v>
      </c>
      <c r="Q1199" t="s">
        <v>77</v>
      </c>
      <c r="R1199" t="s">
        <v>47</v>
      </c>
      <c r="S1199">
        <v>2</v>
      </c>
      <c r="T1199">
        <v>7</v>
      </c>
      <c r="U1199">
        <v>10</v>
      </c>
      <c r="V1199">
        <v>30</v>
      </c>
      <c r="W1199" s="2">
        <v>0.54</v>
      </c>
      <c r="X1199" s="2">
        <v>20</v>
      </c>
      <c r="Y1199">
        <v>6</v>
      </c>
      <c r="Z1199">
        <v>10</v>
      </c>
      <c r="AA1199">
        <v>3.33</v>
      </c>
      <c r="AC1199" s="22">
        <v>1826</v>
      </c>
      <c r="AD1199" s="23">
        <v>1</v>
      </c>
      <c r="AE1199" s="23">
        <v>15</v>
      </c>
      <c r="AF1199" s="22">
        <v>75</v>
      </c>
      <c r="AG1199" s="22">
        <v>101</v>
      </c>
      <c r="AH1199" s="22">
        <v>19</v>
      </c>
      <c r="AI1199" s="22">
        <v>0.75</v>
      </c>
      <c r="AJ1199" s="22">
        <v>86</v>
      </c>
      <c r="AK1199" s="24">
        <v>2</v>
      </c>
      <c r="AL1199" s="24" t="e">
        <f>Tabla_Estadisticas[[#This Row],[E1_Pts_Saque]]+Tabla_Estadisticas[[#This Row],[E1_Error_Saque]]/Tabla_Estadisticas[[#This Row],[E1_Total_Saques]]</f>
        <v>#DIV/0!</v>
      </c>
      <c r="AM1199" s="24" t="e">
        <f>Tabla_Estadisticas[[#This Row],[E1_Pts_Contraataque]]/Tabla_Estadisticas[[#This Row],[E1_Total_Saques]]</f>
        <v>#DIV/0!</v>
      </c>
      <c r="AN1199" s="22">
        <v>67</v>
      </c>
      <c r="AO1199" s="22">
        <v>102</v>
      </c>
      <c r="AP1199" s="22">
        <v>16</v>
      </c>
      <c r="AQ1199" s="22">
        <v>0.5</v>
      </c>
      <c r="AR1199" s="22">
        <v>82</v>
      </c>
      <c r="AS1199" s="25">
        <v>3</v>
      </c>
      <c r="AT1199" s="24" t="e">
        <f>Tabla_Estadisticas[[#This Row],[E2_Pts_Saque]]+Tabla_Estadisticas[[#This Row],[E2_Error_Saque]]/Tabla_Estadisticas[[#This Row],[E2_Total_Saques]]</f>
        <v>#DIV/0!</v>
      </c>
      <c r="AU1199" s="24" t="e">
        <f>Tabla_Estadisticas[[#This Row],[E2_Pts_Contraataque]]/Tabla_Estadisticas[[#This Row],[E2_Pts_Totales]]</f>
        <v>#DIV/0!</v>
      </c>
      <c r="AW1199" s="30">
        <v>1827</v>
      </c>
      <c r="AX1199" s="31">
        <v>41566</v>
      </c>
      <c r="AY1199" s="30">
        <f>_xlfn.XLOOKUP(Auxiliar!A1828,Equipos!$B$2:$B$24,Equipos!$A$2:$A$24,"error",0)</f>
        <v>14</v>
      </c>
      <c r="AZ1199" s="30">
        <f>_xlfn.XLOOKUP(Auxiliar!B1828,Equipos!$B$2:$B$24,Equipos!$A$2:$A$24,"error",0)</f>
        <v>8</v>
      </c>
      <c r="BA1199" s="30">
        <v>0</v>
      </c>
      <c r="BB1199" s="30">
        <v>3</v>
      </c>
    </row>
    <row r="1200" spans="1:54" x14ac:dyDescent="0.25">
      <c r="A1200" t="s">
        <v>177</v>
      </c>
      <c r="B1200" t="s">
        <v>42</v>
      </c>
      <c r="L1200" t="s">
        <v>68</v>
      </c>
      <c r="M1200" t="s">
        <v>141</v>
      </c>
      <c r="N1200" t="s">
        <v>75</v>
      </c>
      <c r="O1200" s="2">
        <v>0.34</v>
      </c>
      <c r="P1200" s="2">
        <v>12</v>
      </c>
      <c r="Q1200" t="s">
        <v>58</v>
      </c>
      <c r="R1200" t="s">
        <v>47</v>
      </c>
      <c r="S1200">
        <v>2</v>
      </c>
      <c r="T1200">
        <v>7</v>
      </c>
      <c r="U1200">
        <v>6</v>
      </c>
      <c r="V1200">
        <v>18</v>
      </c>
      <c r="W1200" s="2">
        <v>0.47</v>
      </c>
      <c r="X1200" s="2">
        <v>7</v>
      </c>
      <c r="Y1200">
        <v>5</v>
      </c>
      <c r="Z1200">
        <v>14</v>
      </c>
      <c r="AA1200">
        <v>4.67</v>
      </c>
      <c r="AC1200" s="26">
        <v>1827</v>
      </c>
      <c r="AD1200" s="27">
        <v>14</v>
      </c>
      <c r="AE1200" s="27">
        <v>8</v>
      </c>
      <c r="AF1200" s="26">
        <v>46</v>
      </c>
      <c r="AG1200" s="26">
        <v>62</v>
      </c>
      <c r="AH1200" s="26">
        <v>17</v>
      </c>
      <c r="AI1200" s="26">
        <v>0.67</v>
      </c>
      <c r="AJ1200" s="26">
        <v>61</v>
      </c>
      <c r="AK1200" s="28">
        <v>2</v>
      </c>
      <c r="AL1200" s="28" t="e">
        <f>Tabla_Estadisticas[[#This Row],[E1_Pts_Saque]]+Tabla_Estadisticas[[#This Row],[E1_Error_Saque]]/Tabla_Estadisticas[[#This Row],[E1_Total_Saques]]</f>
        <v>#DIV/0!</v>
      </c>
      <c r="AM1200" s="28" t="e">
        <f>Tabla_Estadisticas[[#This Row],[E1_Pts_Contraataque]]/Tabla_Estadisticas[[#This Row],[E1_Total_Saques]]</f>
        <v>#DIV/0!</v>
      </c>
      <c r="AN1200" s="26">
        <v>42</v>
      </c>
      <c r="AO1200" s="26">
        <v>73</v>
      </c>
      <c r="AP1200" s="26">
        <v>12</v>
      </c>
      <c r="AQ1200" s="26">
        <v>0.67</v>
      </c>
      <c r="AR1200" s="26">
        <v>45</v>
      </c>
      <c r="AS1200" s="29">
        <v>2</v>
      </c>
      <c r="AT1200" s="28" t="e">
        <f>Tabla_Estadisticas[[#This Row],[E2_Pts_Saque]]+Tabla_Estadisticas[[#This Row],[E2_Error_Saque]]/Tabla_Estadisticas[[#This Row],[E2_Total_Saques]]</f>
        <v>#DIV/0!</v>
      </c>
      <c r="AU1200" s="28" t="e">
        <f>Tabla_Estadisticas[[#This Row],[E2_Pts_Contraataque]]/Tabla_Estadisticas[[#This Row],[E2_Pts_Totales]]</f>
        <v>#DIV/0!</v>
      </c>
      <c r="AW1200" s="22">
        <v>1828</v>
      </c>
      <c r="AX1200" s="32">
        <v>41573</v>
      </c>
      <c r="AY1200" s="22">
        <f>_xlfn.XLOOKUP(Auxiliar!A1829,Equipos!$B$2:$B$24,Equipos!$A$2:$A$24,"error",0)</f>
        <v>15</v>
      </c>
      <c r="AZ1200" s="22">
        <f>_xlfn.XLOOKUP(Auxiliar!B1829,Equipos!$B$2:$B$24,Equipos!$A$2:$A$24,"error",0)</f>
        <v>5</v>
      </c>
      <c r="BA1200" s="22">
        <v>3</v>
      </c>
      <c r="BB1200" s="22">
        <v>0</v>
      </c>
    </row>
    <row r="1201" spans="1:54" x14ac:dyDescent="0.25">
      <c r="A1201" t="s">
        <v>101</v>
      </c>
      <c r="B1201" t="s">
        <v>42</v>
      </c>
      <c r="L1201" t="s">
        <v>98</v>
      </c>
      <c r="M1201" t="s">
        <v>117</v>
      </c>
      <c r="N1201" t="s">
        <v>56</v>
      </c>
      <c r="O1201" s="2">
        <v>0.42</v>
      </c>
      <c r="P1201" s="2">
        <v>11</v>
      </c>
      <c r="Q1201" t="s">
        <v>58</v>
      </c>
      <c r="R1201" t="s">
        <v>98</v>
      </c>
      <c r="S1201">
        <v>0.67</v>
      </c>
      <c r="T1201">
        <v>8</v>
      </c>
      <c r="U1201">
        <v>8</v>
      </c>
      <c r="V1201">
        <v>29</v>
      </c>
      <c r="W1201" s="2">
        <v>0.61</v>
      </c>
      <c r="X1201" s="2">
        <v>14</v>
      </c>
      <c r="Y1201">
        <v>6</v>
      </c>
      <c r="Z1201">
        <v>5</v>
      </c>
      <c r="AA1201">
        <v>1.67</v>
      </c>
      <c r="AC1201" s="22">
        <v>1828</v>
      </c>
      <c r="AD1201" s="23">
        <v>15</v>
      </c>
      <c r="AE1201" s="23">
        <v>5</v>
      </c>
      <c r="AF1201" s="22">
        <v>49</v>
      </c>
      <c r="AG1201" s="22">
        <v>73</v>
      </c>
      <c r="AH1201" s="22">
        <v>9</v>
      </c>
      <c r="AI1201" s="22">
        <v>1.33</v>
      </c>
      <c r="AJ1201" s="22">
        <v>41</v>
      </c>
      <c r="AK1201" s="24">
        <v>2</v>
      </c>
      <c r="AL1201" s="24" t="e">
        <f>Tabla_Estadisticas[[#This Row],[E1_Pts_Saque]]+Tabla_Estadisticas[[#This Row],[E1_Error_Saque]]/Tabla_Estadisticas[[#This Row],[E1_Total_Saques]]</f>
        <v>#DIV/0!</v>
      </c>
      <c r="AM1201" s="24" t="e">
        <f>Tabla_Estadisticas[[#This Row],[E1_Pts_Contraataque]]/Tabla_Estadisticas[[#This Row],[E1_Total_Saques]]</f>
        <v>#DIV/0!</v>
      </c>
      <c r="AN1201" s="22">
        <v>37</v>
      </c>
      <c r="AO1201" s="22">
        <v>54</v>
      </c>
      <c r="AP1201" s="22">
        <v>13</v>
      </c>
      <c r="AQ1201" s="22">
        <v>0.67</v>
      </c>
      <c r="AR1201" s="22">
        <v>64</v>
      </c>
      <c r="AS1201" s="25">
        <v>4</v>
      </c>
      <c r="AT1201" s="24" t="e">
        <f>Tabla_Estadisticas[[#This Row],[E2_Pts_Saque]]+Tabla_Estadisticas[[#This Row],[E2_Error_Saque]]/Tabla_Estadisticas[[#This Row],[E2_Total_Saques]]</f>
        <v>#DIV/0!</v>
      </c>
      <c r="AU1201" s="24" t="e">
        <f>Tabla_Estadisticas[[#This Row],[E2_Pts_Contraataque]]/Tabla_Estadisticas[[#This Row],[E2_Pts_Totales]]</f>
        <v>#DIV/0!</v>
      </c>
      <c r="AW1201" s="30">
        <v>1829</v>
      </c>
      <c r="AX1201" s="31">
        <v>41573</v>
      </c>
      <c r="AY1201" s="30">
        <f>_xlfn.XLOOKUP(Auxiliar!A1830,Equipos!$B$2:$B$24,Equipos!$A$2:$A$24,"error",0)</f>
        <v>2</v>
      </c>
      <c r="AZ1201" s="30">
        <f>_xlfn.XLOOKUP(Auxiliar!B1830,Equipos!$B$2:$B$24,Equipos!$A$2:$A$24,"error",0)</f>
        <v>8</v>
      </c>
      <c r="BA1201" s="30">
        <v>3</v>
      </c>
      <c r="BB1201" s="30">
        <v>1</v>
      </c>
    </row>
    <row r="1202" spans="1:54" x14ac:dyDescent="0.25">
      <c r="A1202" t="s">
        <v>100</v>
      </c>
      <c r="B1202" t="s">
        <v>177</v>
      </c>
      <c r="L1202" t="s">
        <v>50</v>
      </c>
      <c r="M1202" t="s">
        <v>69</v>
      </c>
      <c r="N1202" t="s">
        <v>122</v>
      </c>
      <c r="O1202" s="2">
        <v>0.68</v>
      </c>
      <c r="P1202" s="2">
        <v>12</v>
      </c>
      <c r="Q1202" t="s">
        <v>68</v>
      </c>
      <c r="R1202" t="s">
        <v>68</v>
      </c>
      <c r="S1202">
        <v>1</v>
      </c>
      <c r="T1202">
        <v>0</v>
      </c>
      <c r="U1202">
        <v>27</v>
      </c>
      <c r="V1202">
        <v>17</v>
      </c>
      <c r="W1202" s="2">
        <v>0.31</v>
      </c>
      <c r="X1202" s="2">
        <v>9</v>
      </c>
      <c r="Y1202">
        <v>5</v>
      </c>
      <c r="Z1202">
        <v>4</v>
      </c>
      <c r="AA1202">
        <v>1.33</v>
      </c>
      <c r="AC1202" s="26">
        <v>1829</v>
      </c>
      <c r="AD1202" s="27">
        <v>2</v>
      </c>
      <c r="AE1202" s="27">
        <v>8</v>
      </c>
      <c r="AF1202" s="26">
        <v>63</v>
      </c>
      <c r="AG1202" s="26">
        <v>102</v>
      </c>
      <c r="AH1202" s="26">
        <v>14</v>
      </c>
      <c r="AI1202" s="26">
        <v>0.75</v>
      </c>
      <c r="AJ1202" s="26">
        <v>77</v>
      </c>
      <c r="AK1202" s="28">
        <v>1</v>
      </c>
      <c r="AL1202" s="28" t="e">
        <f>Tabla_Estadisticas[[#This Row],[E1_Pts_Saque]]+Tabla_Estadisticas[[#This Row],[E1_Error_Saque]]/Tabla_Estadisticas[[#This Row],[E1_Total_Saques]]</f>
        <v>#DIV/0!</v>
      </c>
      <c r="AM1202" s="28" t="e">
        <f>Tabla_Estadisticas[[#This Row],[E1_Pts_Contraataque]]/Tabla_Estadisticas[[#This Row],[E1_Total_Saques]]</f>
        <v>#DIV/0!</v>
      </c>
      <c r="AN1202" s="26">
        <v>65</v>
      </c>
      <c r="AO1202" s="26">
        <v>94</v>
      </c>
      <c r="AP1202" s="26">
        <v>17</v>
      </c>
      <c r="AQ1202" s="26">
        <v>0.25</v>
      </c>
      <c r="AR1202" s="26">
        <v>88</v>
      </c>
      <c r="AS1202" s="29">
        <v>3</v>
      </c>
      <c r="AT1202" s="28" t="e">
        <f>Tabla_Estadisticas[[#This Row],[E2_Pts_Saque]]+Tabla_Estadisticas[[#This Row],[E2_Error_Saque]]/Tabla_Estadisticas[[#This Row],[E2_Total_Saques]]</f>
        <v>#DIV/0!</v>
      </c>
      <c r="AU1202" s="28" t="e">
        <f>Tabla_Estadisticas[[#This Row],[E2_Pts_Contraataque]]/Tabla_Estadisticas[[#This Row],[E2_Pts_Totales]]</f>
        <v>#DIV/0!</v>
      </c>
      <c r="AW1202" s="22">
        <v>1830</v>
      </c>
      <c r="AX1202" s="32">
        <v>41573</v>
      </c>
      <c r="AY1202" s="22">
        <f>_xlfn.XLOOKUP(Auxiliar!A1831,Equipos!$B$2:$B$24,Equipos!$A$2:$A$24,"error",0)</f>
        <v>18</v>
      </c>
      <c r="AZ1202" s="22">
        <f>_xlfn.XLOOKUP(Auxiliar!B1831,Equipos!$B$2:$B$24,Equipos!$A$2:$A$24,"error",0)</f>
        <v>14</v>
      </c>
      <c r="BA1202" s="22">
        <v>1</v>
      </c>
      <c r="BB1202" s="22">
        <v>3</v>
      </c>
    </row>
    <row r="1203" spans="1:54" x14ac:dyDescent="0.25">
      <c r="A1203" t="s">
        <v>207</v>
      </c>
      <c r="B1203" t="s">
        <v>208</v>
      </c>
      <c r="L1203" t="s">
        <v>68</v>
      </c>
      <c r="M1203" t="s">
        <v>79</v>
      </c>
      <c r="N1203" t="s">
        <v>56</v>
      </c>
      <c r="O1203" s="2">
        <v>0.49</v>
      </c>
      <c r="P1203" s="2">
        <v>17</v>
      </c>
      <c r="Q1203" t="s">
        <v>58</v>
      </c>
      <c r="R1203" t="s">
        <v>50</v>
      </c>
      <c r="S1203">
        <v>2.33</v>
      </c>
      <c r="T1203">
        <v>2</v>
      </c>
      <c r="U1203">
        <v>15</v>
      </c>
      <c r="V1203">
        <v>26</v>
      </c>
      <c r="W1203" s="2">
        <v>0.4</v>
      </c>
      <c r="X1203" s="2">
        <v>14</v>
      </c>
      <c r="Y1203">
        <v>4</v>
      </c>
      <c r="Z1203">
        <v>6</v>
      </c>
      <c r="AA1203">
        <v>2</v>
      </c>
      <c r="AC1203" s="22">
        <v>1830</v>
      </c>
      <c r="AD1203" s="23">
        <v>18</v>
      </c>
      <c r="AE1203" s="23">
        <v>14</v>
      </c>
      <c r="AF1203" s="22">
        <v>72</v>
      </c>
      <c r="AG1203" s="22">
        <v>99</v>
      </c>
      <c r="AH1203" s="22">
        <v>15</v>
      </c>
      <c r="AI1203" s="22">
        <v>0.5</v>
      </c>
      <c r="AJ1203" s="22">
        <v>85</v>
      </c>
      <c r="AK1203" s="24">
        <v>5</v>
      </c>
      <c r="AL1203" s="24" t="e">
        <f>Tabla_Estadisticas[[#This Row],[E1_Pts_Saque]]+Tabla_Estadisticas[[#This Row],[E1_Error_Saque]]/Tabla_Estadisticas[[#This Row],[E1_Total_Saques]]</f>
        <v>#DIV/0!</v>
      </c>
      <c r="AM1203" s="24" t="e">
        <f>Tabla_Estadisticas[[#This Row],[E1_Pts_Contraataque]]/Tabla_Estadisticas[[#This Row],[E1_Total_Saques]]</f>
        <v>#DIV/0!</v>
      </c>
      <c r="AN1203" s="22">
        <v>64</v>
      </c>
      <c r="AO1203" s="22">
        <v>98</v>
      </c>
      <c r="AP1203" s="22">
        <v>13</v>
      </c>
      <c r="AQ1203" s="22">
        <v>1.25</v>
      </c>
      <c r="AR1203" s="22">
        <v>84</v>
      </c>
      <c r="AS1203" s="25">
        <v>2</v>
      </c>
      <c r="AT1203" s="24" t="e">
        <f>Tabla_Estadisticas[[#This Row],[E2_Pts_Saque]]+Tabla_Estadisticas[[#This Row],[E2_Error_Saque]]/Tabla_Estadisticas[[#This Row],[E2_Total_Saques]]</f>
        <v>#DIV/0!</v>
      </c>
      <c r="AU1203" s="24" t="e">
        <f>Tabla_Estadisticas[[#This Row],[E2_Pts_Contraataque]]/Tabla_Estadisticas[[#This Row],[E2_Pts_Totales]]</f>
        <v>#DIV/0!</v>
      </c>
      <c r="AW1203" s="30">
        <v>1831</v>
      </c>
      <c r="AX1203" s="31">
        <v>41574</v>
      </c>
      <c r="AY1203" s="30">
        <f>_xlfn.XLOOKUP(Auxiliar!A1832,Equipos!$B$2:$B$24,Equipos!$A$2:$A$24,"error",0)</f>
        <v>13</v>
      </c>
      <c r="AZ1203" s="30">
        <f>_xlfn.XLOOKUP(Auxiliar!B1832,Equipos!$B$2:$B$24,Equipos!$A$2:$A$24,"error",0)</f>
        <v>1</v>
      </c>
      <c r="BA1203" s="30">
        <v>3</v>
      </c>
      <c r="BB1203" s="30">
        <v>1</v>
      </c>
    </row>
    <row r="1204" spans="1:54" x14ac:dyDescent="0.25">
      <c r="A1204" t="s">
        <v>72</v>
      </c>
      <c r="B1204" t="s">
        <v>81</v>
      </c>
      <c r="L1204" t="s">
        <v>50</v>
      </c>
      <c r="M1204" t="s">
        <v>51</v>
      </c>
      <c r="N1204" t="s">
        <v>114</v>
      </c>
      <c r="O1204" s="2">
        <v>0.42</v>
      </c>
      <c r="P1204" s="2">
        <v>8</v>
      </c>
      <c r="Q1204" t="s">
        <v>77</v>
      </c>
      <c r="R1204" t="s">
        <v>69</v>
      </c>
      <c r="S1204">
        <v>3</v>
      </c>
      <c r="T1204">
        <v>2</v>
      </c>
      <c r="U1204">
        <v>26</v>
      </c>
      <c r="V1204">
        <v>18</v>
      </c>
      <c r="W1204" s="2">
        <v>0.3</v>
      </c>
      <c r="X1204" s="2">
        <v>6</v>
      </c>
      <c r="Y1204">
        <v>5</v>
      </c>
      <c r="Z1204">
        <v>4</v>
      </c>
      <c r="AA1204">
        <v>1.33</v>
      </c>
      <c r="AC1204" s="26">
        <v>1831</v>
      </c>
      <c r="AD1204" s="27">
        <v>13</v>
      </c>
      <c r="AE1204" s="27">
        <v>1</v>
      </c>
      <c r="AF1204" s="26">
        <v>74</v>
      </c>
      <c r="AG1204" s="26">
        <v>96</v>
      </c>
      <c r="AH1204" s="26">
        <v>19</v>
      </c>
      <c r="AI1204" s="26">
        <v>1.25</v>
      </c>
      <c r="AJ1204" s="26">
        <v>80</v>
      </c>
      <c r="AK1204" s="28">
        <v>6</v>
      </c>
      <c r="AL1204" s="28" t="e">
        <f>Tabla_Estadisticas[[#This Row],[E1_Pts_Saque]]+Tabla_Estadisticas[[#This Row],[E1_Error_Saque]]/Tabla_Estadisticas[[#This Row],[E1_Total_Saques]]</f>
        <v>#DIV/0!</v>
      </c>
      <c r="AM1204" s="28" t="e">
        <f>Tabla_Estadisticas[[#This Row],[E1_Pts_Contraataque]]/Tabla_Estadisticas[[#This Row],[E1_Total_Saques]]</f>
        <v>#DIV/0!</v>
      </c>
      <c r="AN1204" s="26">
        <v>62</v>
      </c>
      <c r="AO1204" s="26">
        <v>92</v>
      </c>
      <c r="AP1204" s="26">
        <v>12</v>
      </c>
      <c r="AQ1204" s="26">
        <v>1.5</v>
      </c>
      <c r="AR1204" s="26">
        <v>77</v>
      </c>
      <c r="AS1204" s="29">
        <v>5</v>
      </c>
      <c r="AT1204" s="28" t="e">
        <f>Tabla_Estadisticas[[#This Row],[E2_Pts_Saque]]+Tabla_Estadisticas[[#This Row],[E2_Error_Saque]]/Tabla_Estadisticas[[#This Row],[E2_Total_Saques]]</f>
        <v>#DIV/0!</v>
      </c>
      <c r="AU1204" s="28" t="e">
        <f>Tabla_Estadisticas[[#This Row],[E2_Pts_Contraataque]]/Tabla_Estadisticas[[#This Row],[E2_Pts_Totales]]</f>
        <v>#DIV/0!</v>
      </c>
      <c r="AW1204" s="22">
        <v>1832</v>
      </c>
      <c r="AX1204" s="32">
        <v>41572</v>
      </c>
      <c r="AY1204" s="22">
        <f>_xlfn.XLOOKUP(Auxiliar!A1833,Equipos!$B$2:$B$24,Equipos!$A$2:$A$24,"error",0)</f>
        <v>16</v>
      </c>
      <c r="AZ1204" s="22">
        <f>_xlfn.XLOOKUP(Auxiliar!B1833,Equipos!$B$2:$B$24,Equipos!$A$2:$A$24,"error",0)</f>
        <v>21</v>
      </c>
      <c r="BA1204" s="22">
        <v>3</v>
      </c>
      <c r="BB1204" s="22">
        <v>0</v>
      </c>
    </row>
    <row r="1205" spans="1:54" x14ac:dyDescent="0.25">
      <c r="A1205" t="s">
        <v>92</v>
      </c>
      <c r="B1205" t="s">
        <v>216</v>
      </c>
      <c r="L1205" t="s">
        <v>68</v>
      </c>
      <c r="M1205" t="s">
        <v>141</v>
      </c>
      <c r="N1205" t="s">
        <v>110</v>
      </c>
      <c r="O1205" s="2">
        <v>0.45</v>
      </c>
      <c r="P1205" s="2">
        <v>16</v>
      </c>
      <c r="Q1205" t="s">
        <v>58</v>
      </c>
      <c r="R1205" t="s">
        <v>79</v>
      </c>
      <c r="S1205">
        <v>2</v>
      </c>
      <c r="T1205">
        <v>6</v>
      </c>
      <c r="U1205">
        <v>29</v>
      </c>
      <c r="V1205">
        <v>35</v>
      </c>
      <c r="W1205" s="2">
        <v>0.46</v>
      </c>
      <c r="X1205" s="2">
        <v>27</v>
      </c>
      <c r="Y1205">
        <v>10</v>
      </c>
      <c r="Z1205">
        <v>3</v>
      </c>
      <c r="AA1205">
        <v>0.75</v>
      </c>
      <c r="AC1205" s="22">
        <v>1832</v>
      </c>
      <c r="AD1205" s="23">
        <v>16</v>
      </c>
      <c r="AE1205" s="23">
        <v>21</v>
      </c>
      <c r="AF1205" s="22">
        <v>54</v>
      </c>
      <c r="AG1205" s="22">
        <v>77</v>
      </c>
      <c r="AH1205" s="22">
        <v>12</v>
      </c>
      <c r="AI1205" s="22">
        <v>2.67</v>
      </c>
      <c r="AJ1205" s="22">
        <v>56</v>
      </c>
      <c r="AK1205" s="24">
        <v>4</v>
      </c>
      <c r="AL1205" s="24" t="e">
        <f>Tabla_Estadisticas[[#This Row],[E1_Pts_Saque]]+Tabla_Estadisticas[[#This Row],[E1_Error_Saque]]/Tabla_Estadisticas[[#This Row],[E1_Total_Saques]]</f>
        <v>#DIV/0!</v>
      </c>
      <c r="AM1205" s="24" t="e">
        <f>Tabla_Estadisticas[[#This Row],[E1_Pts_Contraataque]]/Tabla_Estadisticas[[#This Row],[E1_Total_Saques]]</f>
        <v>#DIV/0!</v>
      </c>
      <c r="AN1205" s="22">
        <v>44</v>
      </c>
      <c r="AO1205" s="22">
        <v>68</v>
      </c>
      <c r="AP1205" s="22">
        <v>12</v>
      </c>
      <c r="AQ1205" s="22">
        <v>1.33</v>
      </c>
      <c r="AR1205" s="22">
        <v>65</v>
      </c>
      <c r="AS1205" s="25">
        <v>8</v>
      </c>
      <c r="AT1205" s="24" t="e">
        <f>Tabla_Estadisticas[[#This Row],[E2_Pts_Saque]]+Tabla_Estadisticas[[#This Row],[E2_Error_Saque]]/Tabla_Estadisticas[[#This Row],[E2_Total_Saques]]</f>
        <v>#DIV/0!</v>
      </c>
      <c r="AU1205" s="24" t="e">
        <f>Tabla_Estadisticas[[#This Row],[E2_Pts_Contraataque]]/Tabla_Estadisticas[[#This Row],[E2_Pts_Totales]]</f>
        <v>#DIV/0!</v>
      </c>
      <c r="AW1205" s="30">
        <v>1833</v>
      </c>
      <c r="AX1205" s="31">
        <v>41573</v>
      </c>
      <c r="AY1205" s="30">
        <f>_xlfn.XLOOKUP(Auxiliar!A1834,Equipos!$B$2:$B$24,Equipos!$A$2:$A$24,"error",0)</f>
        <v>20</v>
      </c>
      <c r="AZ1205" s="30">
        <f>_xlfn.XLOOKUP(Auxiliar!B1834,Equipos!$B$2:$B$24,Equipos!$A$2:$A$24,"error",0)</f>
        <v>7</v>
      </c>
      <c r="BA1205" s="30">
        <v>3</v>
      </c>
      <c r="BB1205" s="30">
        <v>0</v>
      </c>
    </row>
    <row r="1206" spans="1:54" x14ac:dyDescent="0.25">
      <c r="A1206" t="s">
        <v>82</v>
      </c>
      <c r="B1206" t="s">
        <v>41</v>
      </c>
      <c r="L1206" t="s">
        <v>77</v>
      </c>
      <c r="M1206" t="s">
        <v>136</v>
      </c>
      <c r="N1206" t="s">
        <v>66</v>
      </c>
      <c r="O1206" s="2">
        <v>0.43</v>
      </c>
      <c r="P1206" s="2">
        <v>15</v>
      </c>
      <c r="Q1206" t="s">
        <v>79</v>
      </c>
      <c r="R1206" t="s">
        <v>84</v>
      </c>
      <c r="S1206">
        <v>3</v>
      </c>
      <c r="T1206">
        <v>6</v>
      </c>
      <c r="U1206">
        <v>23</v>
      </c>
      <c r="V1206">
        <v>38</v>
      </c>
      <c r="W1206" s="2">
        <v>0.46</v>
      </c>
      <c r="X1206" s="2">
        <v>13</v>
      </c>
      <c r="Y1206">
        <v>10</v>
      </c>
      <c r="Z1206">
        <v>10</v>
      </c>
      <c r="AA1206">
        <v>2.5</v>
      </c>
      <c r="AC1206" s="26">
        <v>1833</v>
      </c>
      <c r="AD1206" s="27">
        <v>20</v>
      </c>
      <c r="AE1206" s="27">
        <v>7</v>
      </c>
      <c r="AF1206" s="26">
        <v>58</v>
      </c>
      <c r="AG1206" s="26">
        <v>73</v>
      </c>
      <c r="AH1206" s="26">
        <v>7</v>
      </c>
      <c r="AI1206" s="26">
        <v>1</v>
      </c>
      <c r="AJ1206" s="26">
        <v>53</v>
      </c>
      <c r="AK1206" s="28">
        <v>2</v>
      </c>
      <c r="AL1206" s="28" t="e">
        <f>Tabla_Estadisticas[[#This Row],[E1_Pts_Saque]]+Tabla_Estadisticas[[#This Row],[E1_Error_Saque]]/Tabla_Estadisticas[[#This Row],[E1_Total_Saques]]</f>
        <v>#DIV/0!</v>
      </c>
      <c r="AM1206" s="28" t="e">
        <f>Tabla_Estadisticas[[#This Row],[E1_Pts_Contraataque]]/Tabla_Estadisticas[[#This Row],[E1_Total_Saques]]</f>
        <v>#DIV/0!</v>
      </c>
      <c r="AN1206" s="26">
        <v>44</v>
      </c>
      <c r="AO1206" s="26">
        <v>67</v>
      </c>
      <c r="AP1206" s="26">
        <v>14</v>
      </c>
      <c r="AQ1206" s="26">
        <v>0.67</v>
      </c>
      <c r="AR1206" s="26">
        <v>66</v>
      </c>
      <c r="AS1206" s="29">
        <v>3</v>
      </c>
      <c r="AT1206" s="28" t="e">
        <f>Tabla_Estadisticas[[#This Row],[E2_Pts_Saque]]+Tabla_Estadisticas[[#This Row],[E2_Error_Saque]]/Tabla_Estadisticas[[#This Row],[E2_Total_Saques]]</f>
        <v>#DIV/0!</v>
      </c>
      <c r="AU1206" s="28" t="e">
        <f>Tabla_Estadisticas[[#This Row],[E2_Pts_Contraataque]]/Tabla_Estadisticas[[#This Row],[E2_Pts_Totales]]</f>
        <v>#DIV/0!</v>
      </c>
      <c r="AW1206" s="22">
        <v>1834</v>
      </c>
      <c r="AX1206" s="32">
        <v>41580</v>
      </c>
      <c r="AY1206" s="22">
        <f>_xlfn.XLOOKUP(Auxiliar!A1835,Equipos!$B$2:$B$24,Equipos!$A$2:$A$24,"error",0)</f>
        <v>5</v>
      </c>
      <c r="AZ1206" s="22">
        <f>_xlfn.XLOOKUP(Auxiliar!B1835,Equipos!$B$2:$B$24,Equipos!$A$2:$A$24,"error",0)</f>
        <v>7</v>
      </c>
      <c r="BA1206" s="22">
        <v>0</v>
      </c>
      <c r="BB1206" s="22">
        <v>3</v>
      </c>
    </row>
    <row r="1207" spans="1:54" x14ac:dyDescent="0.25">
      <c r="A1207" t="s">
        <v>190</v>
      </c>
      <c r="B1207" t="s">
        <v>63</v>
      </c>
      <c r="L1207" t="s">
        <v>77</v>
      </c>
      <c r="M1207" t="s">
        <v>132</v>
      </c>
      <c r="N1207" t="s">
        <v>127</v>
      </c>
      <c r="O1207" s="2">
        <v>0.45</v>
      </c>
      <c r="P1207" s="2">
        <v>16</v>
      </c>
      <c r="Q1207" t="s">
        <v>47</v>
      </c>
      <c r="R1207" t="s">
        <v>74</v>
      </c>
      <c r="S1207">
        <v>3.2</v>
      </c>
      <c r="T1207">
        <v>6</v>
      </c>
      <c r="U1207">
        <v>20</v>
      </c>
      <c r="V1207">
        <v>48</v>
      </c>
      <c r="W1207" s="2">
        <v>0.53</v>
      </c>
      <c r="X1207" s="2">
        <v>11</v>
      </c>
      <c r="Y1207">
        <v>11</v>
      </c>
      <c r="Z1207">
        <v>14</v>
      </c>
      <c r="AA1207">
        <v>2.8</v>
      </c>
      <c r="AC1207" s="22">
        <v>1834</v>
      </c>
      <c r="AD1207" s="23">
        <v>5</v>
      </c>
      <c r="AE1207" s="23">
        <v>7</v>
      </c>
      <c r="AF1207" s="22">
        <v>42</v>
      </c>
      <c r="AG1207" s="22">
        <v>60</v>
      </c>
      <c r="AH1207" s="22">
        <v>15</v>
      </c>
      <c r="AI1207" s="22">
        <v>1</v>
      </c>
      <c r="AJ1207" s="22">
        <v>62</v>
      </c>
      <c r="AK1207" s="24">
        <v>3</v>
      </c>
      <c r="AL1207" s="24" t="e">
        <f>Tabla_Estadisticas[[#This Row],[E1_Pts_Saque]]+Tabla_Estadisticas[[#This Row],[E1_Error_Saque]]/Tabla_Estadisticas[[#This Row],[E1_Total_Saques]]</f>
        <v>#DIV/0!</v>
      </c>
      <c r="AM1207" s="24" t="e">
        <f>Tabla_Estadisticas[[#This Row],[E1_Pts_Contraataque]]/Tabla_Estadisticas[[#This Row],[E1_Total_Saques]]</f>
        <v>#DIV/0!</v>
      </c>
      <c r="AN1207" s="22">
        <v>54</v>
      </c>
      <c r="AO1207" s="22">
        <v>73</v>
      </c>
      <c r="AP1207" s="22">
        <v>11</v>
      </c>
      <c r="AQ1207" s="22">
        <v>1</v>
      </c>
      <c r="AR1207" s="22">
        <v>45</v>
      </c>
      <c r="AS1207" s="25">
        <v>3</v>
      </c>
      <c r="AT1207" s="24" t="e">
        <f>Tabla_Estadisticas[[#This Row],[E2_Pts_Saque]]+Tabla_Estadisticas[[#This Row],[E2_Error_Saque]]/Tabla_Estadisticas[[#This Row],[E2_Total_Saques]]</f>
        <v>#DIV/0!</v>
      </c>
      <c r="AU1207" s="24" t="e">
        <f>Tabla_Estadisticas[[#This Row],[E2_Pts_Contraataque]]/Tabla_Estadisticas[[#This Row],[E2_Pts_Totales]]</f>
        <v>#DIV/0!</v>
      </c>
      <c r="AW1207" s="30">
        <v>1835</v>
      </c>
      <c r="AX1207" s="31">
        <v>41579</v>
      </c>
      <c r="AY1207" s="30">
        <f>_xlfn.XLOOKUP(Auxiliar!A1836,Equipos!$B$2:$B$24,Equipos!$A$2:$A$24,"error",0)</f>
        <v>21</v>
      </c>
      <c r="AZ1207" s="30">
        <f>_xlfn.XLOOKUP(Auxiliar!B1836,Equipos!$B$2:$B$24,Equipos!$A$2:$A$24,"error",0)</f>
        <v>20</v>
      </c>
      <c r="BA1207" s="30">
        <v>1</v>
      </c>
      <c r="BB1207" s="30">
        <v>3</v>
      </c>
    </row>
    <row r="1208" spans="1:54" x14ac:dyDescent="0.25">
      <c r="A1208" t="s">
        <v>53</v>
      </c>
      <c r="B1208" t="s">
        <v>54</v>
      </c>
      <c r="L1208" t="s">
        <v>47</v>
      </c>
      <c r="M1208" t="s">
        <v>74</v>
      </c>
      <c r="N1208" t="s">
        <v>146</v>
      </c>
      <c r="O1208" s="2">
        <v>0.33</v>
      </c>
      <c r="P1208" s="2">
        <v>9</v>
      </c>
      <c r="Q1208" t="s">
        <v>58</v>
      </c>
      <c r="R1208" t="s">
        <v>117</v>
      </c>
      <c r="S1208">
        <v>3.25</v>
      </c>
      <c r="T1208">
        <v>5</v>
      </c>
      <c r="U1208">
        <v>20</v>
      </c>
      <c r="V1208">
        <v>36</v>
      </c>
      <c r="W1208" s="2">
        <v>0.42</v>
      </c>
      <c r="X1208" s="2">
        <v>10</v>
      </c>
      <c r="Y1208">
        <v>9</v>
      </c>
      <c r="Z1208">
        <v>12</v>
      </c>
      <c r="AA1208">
        <v>3</v>
      </c>
      <c r="AC1208" s="26">
        <v>1835</v>
      </c>
      <c r="AD1208" s="27">
        <v>21</v>
      </c>
      <c r="AE1208" s="27">
        <v>20</v>
      </c>
      <c r="AF1208" s="26">
        <v>69</v>
      </c>
      <c r="AG1208" s="26">
        <v>91</v>
      </c>
      <c r="AH1208" s="26">
        <v>8</v>
      </c>
      <c r="AI1208" s="26">
        <v>1</v>
      </c>
      <c r="AJ1208" s="26">
        <v>83</v>
      </c>
      <c r="AK1208" s="28">
        <v>2</v>
      </c>
      <c r="AL1208" s="28" t="e">
        <f>Tabla_Estadisticas[[#This Row],[E1_Pts_Saque]]+Tabla_Estadisticas[[#This Row],[E1_Error_Saque]]/Tabla_Estadisticas[[#This Row],[E1_Total_Saques]]</f>
        <v>#DIV/0!</v>
      </c>
      <c r="AM1208" s="28" t="e">
        <f>Tabla_Estadisticas[[#This Row],[E1_Pts_Contraataque]]/Tabla_Estadisticas[[#This Row],[E1_Total_Saques]]</f>
        <v>#DIV/0!</v>
      </c>
      <c r="AN1208" s="26">
        <v>69</v>
      </c>
      <c r="AO1208" s="26">
        <v>93</v>
      </c>
      <c r="AP1208" s="26">
        <v>10</v>
      </c>
      <c r="AQ1208" s="26">
        <v>0.5</v>
      </c>
      <c r="AR1208" s="26">
        <v>83</v>
      </c>
      <c r="AS1208" s="29">
        <v>4</v>
      </c>
      <c r="AT1208" s="28" t="e">
        <f>Tabla_Estadisticas[[#This Row],[E2_Pts_Saque]]+Tabla_Estadisticas[[#This Row],[E2_Error_Saque]]/Tabla_Estadisticas[[#This Row],[E2_Total_Saques]]</f>
        <v>#DIV/0!</v>
      </c>
      <c r="AU1208" s="28" t="e">
        <f>Tabla_Estadisticas[[#This Row],[E2_Pts_Contraataque]]/Tabla_Estadisticas[[#This Row],[E2_Pts_Totales]]</f>
        <v>#DIV/0!</v>
      </c>
      <c r="AW1208" s="22">
        <v>1836</v>
      </c>
      <c r="AX1208" s="32">
        <v>41580</v>
      </c>
      <c r="AY1208" s="22">
        <f>_xlfn.XLOOKUP(Auxiliar!A1837,Equipos!$B$2:$B$24,Equipos!$A$2:$A$24,"error",0)</f>
        <v>1</v>
      </c>
      <c r="AZ1208" s="22">
        <f>_xlfn.XLOOKUP(Auxiliar!B1837,Equipos!$B$2:$B$24,Equipos!$A$2:$A$24,"error",0)</f>
        <v>16</v>
      </c>
      <c r="BA1208" s="22">
        <v>3</v>
      </c>
      <c r="BB1208" s="22">
        <v>0</v>
      </c>
    </row>
    <row r="1209" spans="1:54" x14ac:dyDescent="0.25">
      <c r="A1209" t="s">
        <v>54</v>
      </c>
      <c r="B1209" t="s">
        <v>101</v>
      </c>
      <c r="L1209" t="s">
        <v>77</v>
      </c>
      <c r="M1209" t="s">
        <v>146</v>
      </c>
      <c r="N1209" t="s">
        <v>56</v>
      </c>
      <c r="O1209" s="2">
        <v>0.31</v>
      </c>
      <c r="P1209" s="2">
        <v>18</v>
      </c>
      <c r="Q1209" t="s">
        <v>77</v>
      </c>
      <c r="R1209" t="s">
        <v>45</v>
      </c>
      <c r="S1209">
        <v>2.2000000000000002</v>
      </c>
      <c r="T1209">
        <v>4</v>
      </c>
      <c r="U1209">
        <v>17</v>
      </c>
      <c r="V1209">
        <v>43</v>
      </c>
      <c r="W1209" s="2">
        <v>0.46</v>
      </c>
      <c r="X1209" s="2">
        <v>27</v>
      </c>
      <c r="Y1209">
        <v>6</v>
      </c>
      <c r="Z1209">
        <v>9</v>
      </c>
      <c r="AA1209">
        <v>1.8</v>
      </c>
      <c r="AC1209" s="22">
        <v>1836</v>
      </c>
      <c r="AD1209" s="23">
        <v>1</v>
      </c>
      <c r="AE1209" s="23">
        <v>16</v>
      </c>
      <c r="AF1209" s="22">
        <v>50</v>
      </c>
      <c r="AG1209" s="22">
        <v>73</v>
      </c>
      <c r="AH1209" s="22">
        <v>10</v>
      </c>
      <c r="AI1209" s="22">
        <v>3</v>
      </c>
      <c r="AJ1209" s="22">
        <v>37</v>
      </c>
      <c r="AK1209" s="24">
        <v>1</v>
      </c>
      <c r="AL1209" s="24" t="e">
        <f>Tabla_Estadisticas[[#This Row],[E1_Pts_Saque]]+Tabla_Estadisticas[[#This Row],[E1_Error_Saque]]/Tabla_Estadisticas[[#This Row],[E1_Total_Saques]]</f>
        <v>#DIV/0!</v>
      </c>
      <c r="AM1209" s="24" t="e">
        <f>Tabla_Estadisticas[[#This Row],[E1_Pts_Contraataque]]/Tabla_Estadisticas[[#This Row],[E1_Total_Saques]]</f>
        <v>#DIV/0!</v>
      </c>
      <c r="AN1209" s="22">
        <v>35</v>
      </c>
      <c r="AO1209" s="22">
        <v>53</v>
      </c>
      <c r="AP1209" s="22">
        <v>15</v>
      </c>
      <c r="AQ1209" s="22">
        <v>0.33</v>
      </c>
      <c r="AR1209" s="22">
        <v>63</v>
      </c>
      <c r="AS1209" s="25">
        <v>9</v>
      </c>
      <c r="AT1209" s="24" t="e">
        <f>Tabla_Estadisticas[[#This Row],[E2_Pts_Saque]]+Tabla_Estadisticas[[#This Row],[E2_Error_Saque]]/Tabla_Estadisticas[[#This Row],[E2_Total_Saques]]</f>
        <v>#DIV/0!</v>
      </c>
      <c r="AU1209" s="24" t="e">
        <f>Tabla_Estadisticas[[#This Row],[E2_Pts_Contraataque]]/Tabla_Estadisticas[[#This Row],[E2_Pts_Totales]]</f>
        <v>#DIV/0!</v>
      </c>
      <c r="AW1209" s="30">
        <v>1837</v>
      </c>
      <c r="AX1209" s="31">
        <v>41580</v>
      </c>
      <c r="AY1209" s="30">
        <f>_xlfn.XLOOKUP(Auxiliar!A1838,Equipos!$B$2:$B$24,Equipos!$A$2:$A$24,"error",0)</f>
        <v>14</v>
      </c>
      <c r="AZ1209" s="30">
        <f>_xlfn.XLOOKUP(Auxiliar!B1838,Equipos!$B$2:$B$24,Equipos!$A$2:$A$24,"error",0)</f>
        <v>13</v>
      </c>
      <c r="BA1209" s="30">
        <v>3</v>
      </c>
      <c r="BB1209" s="30">
        <v>1</v>
      </c>
    </row>
    <row r="1210" spans="1:54" x14ac:dyDescent="0.25">
      <c r="A1210" t="s">
        <v>190</v>
      </c>
      <c r="B1210" t="s">
        <v>53</v>
      </c>
      <c r="L1210" t="s">
        <v>77</v>
      </c>
      <c r="M1210" t="s">
        <v>69</v>
      </c>
      <c r="N1210" t="s">
        <v>127</v>
      </c>
      <c r="O1210" s="2">
        <v>0.57999999999999996</v>
      </c>
      <c r="P1210" s="2">
        <v>13</v>
      </c>
      <c r="Q1210" t="s">
        <v>84</v>
      </c>
      <c r="R1210" t="s">
        <v>50</v>
      </c>
      <c r="S1210">
        <v>2.33</v>
      </c>
      <c r="T1210">
        <v>5</v>
      </c>
      <c r="U1210">
        <v>12</v>
      </c>
      <c r="V1210">
        <v>22</v>
      </c>
      <c r="W1210" s="2">
        <v>0.48</v>
      </c>
      <c r="X1210" s="2">
        <v>5</v>
      </c>
      <c r="Y1210">
        <v>3</v>
      </c>
      <c r="Z1210">
        <v>5</v>
      </c>
      <c r="AA1210">
        <v>1.67</v>
      </c>
      <c r="AC1210" s="26">
        <v>1837</v>
      </c>
      <c r="AD1210" s="27">
        <v>14</v>
      </c>
      <c r="AE1210" s="27">
        <v>13</v>
      </c>
      <c r="AF1210" s="26">
        <v>69</v>
      </c>
      <c r="AG1210" s="26">
        <v>99</v>
      </c>
      <c r="AH1210" s="26">
        <v>19</v>
      </c>
      <c r="AI1210" s="26">
        <v>1</v>
      </c>
      <c r="AJ1210" s="26">
        <v>82</v>
      </c>
      <c r="AK1210" s="28">
        <v>6</v>
      </c>
      <c r="AL1210" s="28" t="e">
        <f>Tabla_Estadisticas[[#This Row],[E1_Pts_Saque]]+Tabla_Estadisticas[[#This Row],[E1_Error_Saque]]/Tabla_Estadisticas[[#This Row],[E1_Total_Saques]]</f>
        <v>#DIV/0!</v>
      </c>
      <c r="AM1210" s="28" t="e">
        <f>Tabla_Estadisticas[[#This Row],[E1_Pts_Contraataque]]/Tabla_Estadisticas[[#This Row],[E1_Total_Saques]]</f>
        <v>#DIV/0!</v>
      </c>
      <c r="AN1210" s="26">
        <v>65</v>
      </c>
      <c r="AO1210" s="26">
        <v>96</v>
      </c>
      <c r="AP1210" s="26">
        <v>14</v>
      </c>
      <c r="AQ1210" s="26">
        <v>1.5</v>
      </c>
      <c r="AR1210" s="26">
        <v>80</v>
      </c>
      <c r="AS1210" s="29">
        <v>4</v>
      </c>
      <c r="AT1210" s="28" t="e">
        <f>Tabla_Estadisticas[[#This Row],[E2_Pts_Saque]]+Tabla_Estadisticas[[#This Row],[E2_Error_Saque]]/Tabla_Estadisticas[[#This Row],[E2_Total_Saques]]</f>
        <v>#DIV/0!</v>
      </c>
      <c r="AU1210" s="28" t="e">
        <f>Tabla_Estadisticas[[#This Row],[E2_Pts_Contraataque]]/Tabla_Estadisticas[[#This Row],[E2_Pts_Totales]]</f>
        <v>#DIV/0!</v>
      </c>
      <c r="AW1210" s="22">
        <v>1838</v>
      </c>
      <c r="AX1210" s="32">
        <v>41580</v>
      </c>
      <c r="AY1210" s="22">
        <f>_xlfn.XLOOKUP(Auxiliar!A1839,Equipos!$B$2:$B$24,Equipos!$A$2:$A$24,"error",0)</f>
        <v>8</v>
      </c>
      <c r="AZ1210" s="22">
        <f>_xlfn.XLOOKUP(Auxiliar!B1839,Equipos!$B$2:$B$24,Equipos!$A$2:$A$24,"error",0)</f>
        <v>18</v>
      </c>
      <c r="BA1210" s="22">
        <v>3</v>
      </c>
      <c r="BB1210" s="22">
        <v>1</v>
      </c>
    </row>
    <row r="1211" spans="1:54" x14ac:dyDescent="0.25">
      <c r="A1211" t="s">
        <v>41</v>
      </c>
      <c r="B1211" t="s">
        <v>63</v>
      </c>
      <c r="L1211" t="s">
        <v>47</v>
      </c>
      <c r="M1211" t="s">
        <v>109</v>
      </c>
      <c r="N1211" t="s">
        <v>56</v>
      </c>
      <c r="O1211" s="2">
        <v>0.47</v>
      </c>
      <c r="P1211" s="2">
        <v>13</v>
      </c>
      <c r="Q1211" t="s">
        <v>58</v>
      </c>
      <c r="R1211" t="s">
        <v>84</v>
      </c>
      <c r="S1211">
        <v>3</v>
      </c>
      <c r="T1211">
        <v>4</v>
      </c>
      <c r="U1211">
        <v>28</v>
      </c>
      <c r="V1211">
        <v>32</v>
      </c>
      <c r="W1211" s="2">
        <v>0.38</v>
      </c>
      <c r="X1211" s="2">
        <v>14</v>
      </c>
      <c r="Y1211">
        <v>7</v>
      </c>
      <c r="Z1211">
        <v>3</v>
      </c>
      <c r="AA1211">
        <v>0.75</v>
      </c>
      <c r="AC1211" s="22">
        <v>1838</v>
      </c>
      <c r="AD1211" s="23">
        <v>8</v>
      </c>
      <c r="AE1211" s="23">
        <v>18</v>
      </c>
      <c r="AF1211" s="22">
        <v>75</v>
      </c>
      <c r="AG1211" s="22">
        <v>95</v>
      </c>
      <c r="AH1211" s="22">
        <v>13</v>
      </c>
      <c r="AI1211" s="22">
        <v>1.5</v>
      </c>
      <c r="AJ1211" s="22">
        <v>70</v>
      </c>
      <c r="AK1211" s="24">
        <v>3</v>
      </c>
      <c r="AL1211" s="24" t="e">
        <f>Tabla_Estadisticas[[#This Row],[E1_Pts_Saque]]+Tabla_Estadisticas[[#This Row],[E1_Error_Saque]]/Tabla_Estadisticas[[#This Row],[E1_Total_Saques]]</f>
        <v>#DIV/0!</v>
      </c>
      <c r="AM1211" s="24" t="e">
        <f>Tabla_Estadisticas[[#This Row],[E1_Pts_Contraataque]]/Tabla_Estadisticas[[#This Row],[E1_Total_Saques]]</f>
        <v>#DIV/0!</v>
      </c>
      <c r="AN1211" s="22">
        <v>50</v>
      </c>
      <c r="AO1211" s="22">
        <v>78</v>
      </c>
      <c r="AP1211" s="22">
        <v>8</v>
      </c>
      <c r="AQ1211" s="22">
        <v>0.75</v>
      </c>
      <c r="AR1211" s="22">
        <v>82</v>
      </c>
      <c r="AS1211" s="25">
        <v>6</v>
      </c>
      <c r="AT1211" s="24" t="e">
        <f>Tabla_Estadisticas[[#This Row],[E2_Pts_Saque]]+Tabla_Estadisticas[[#This Row],[E2_Error_Saque]]/Tabla_Estadisticas[[#This Row],[E2_Total_Saques]]</f>
        <v>#DIV/0!</v>
      </c>
      <c r="AU1211" s="24" t="e">
        <f>Tabla_Estadisticas[[#This Row],[E2_Pts_Contraataque]]/Tabla_Estadisticas[[#This Row],[E2_Pts_Totales]]</f>
        <v>#DIV/0!</v>
      </c>
      <c r="AW1211" s="30">
        <v>1839</v>
      </c>
      <c r="AX1211" s="31">
        <v>41580</v>
      </c>
      <c r="AY1211" s="30">
        <f>_xlfn.XLOOKUP(Auxiliar!A1840,Equipos!$B$2:$B$24,Equipos!$A$2:$A$24,"error",0)</f>
        <v>15</v>
      </c>
      <c r="AZ1211" s="30">
        <f>_xlfn.XLOOKUP(Auxiliar!B1840,Equipos!$B$2:$B$24,Equipos!$A$2:$A$24,"error",0)</f>
        <v>2</v>
      </c>
      <c r="BA1211" s="30">
        <v>2</v>
      </c>
      <c r="BB1211" s="30">
        <v>3</v>
      </c>
    </row>
    <row r="1212" spans="1:54" x14ac:dyDescent="0.25">
      <c r="A1212" t="s">
        <v>216</v>
      </c>
      <c r="B1212" t="s">
        <v>82</v>
      </c>
      <c r="L1212" t="s">
        <v>79</v>
      </c>
      <c r="M1212" t="s">
        <v>44</v>
      </c>
      <c r="N1212" t="s">
        <v>143</v>
      </c>
      <c r="O1212" s="2">
        <v>0.6</v>
      </c>
      <c r="P1212" s="2">
        <v>26</v>
      </c>
      <c r="Q1212" t="s">
        <v>77</v>
      </c>
      <c r="R1212" t="s">
        <v>49</v>
      </c>
      <c r="S1212">
        <v>2.5</v>
      </c>
      <c r="T1212">
        <v>6</v>
      </c>
      <c r="U1212">
        <v>27</v>
      </c>
      <c r="V1212">
        <v>35</v>
      </c>
      <c r="W1212" s="2">
        <v>0.44</v>
      </c>
      <c r="X1212" s="2">
        <v>11</v>
      </c>
      <c r="Y1212">
        <v>9</v>
      </c>
      <c r="Z1212">
        <v>9</v>
      </c>
      <c r="AA1212">
        <v>2.25</v>
      </c>
      <c r="AC1212" s="26">
        <v>1839</v>
      </c>
      <c r="AD1212" s="27">
        <v>15</v>
      </c>
      <c r="AE1212" s="27">
        <v>2</v>
      </c>
      <c r="AF1212" s="26">
        <v>70</v>
      </c>
      <c r="AG1212" s="26">
        <v>95</v>
      </c>
      <c r="AH1212" s="26">
        <v>19</v>
      </c>
      <c r="AI1212" s="26">
        <v>1</v>
      </c>
      <c r="AJ1212" s="26">
        <v>86</v>
      </c>
      <c r="AK1212" s="28">
        <v>5</v>
      </c>
      <c r="AL1212" s="28" t="e">
        <f>Tabla_Estadisticas[[#This Row],[E1_Pts_Saque]]+Tabla_Estadisticas[[#This Row],[E1_Error_Saque]]/Tabla_Estadisticas[[#This Row],[E1_Total_Saques]]</f>
        <v>#DIV/0!</v>
      </c>
      <c r="AM1212" s="28" t="e">
        <f>Tabla_Estadisticas[[#This Row],[E1_Pts_Contraataque]]/Tabla_Estadisticas[[#This Row],[E1_Total_Saques]]</f>
        <v>#DIV/0!</v>
      </c>
      <c r="AN1212" s="26">
        <v>70</v>
      </c>
      <c r="AO1212" s="26">
        <v>102</v>
      </c>
      <c r="AP1212" s="26">
        <v>16</v>
      </c>
      <c r="AQ1212" s="26">
        <v>1</v>
      </c>
      <c r="AR1212" s="26">
        <v>76</v>
      </c>
      <c r="AS1212" s="29">
        <v>5</v>
      </c>
      <c r="AT1212" s="28" t="e">
        <f>Tabla_Estadisticas[[#This Row],[E2_Pts_Saque]]+Tabla_Estadisticas[[#This Row],[E2_Error_Saque]]/Tabla_Estadisticas[[#This Row],[E2_Total_Saques]]</f>
        <v>#DIV/0!</v>
      </c>
      <c r="AU1212" s="28" t="e">
        <f>Tabla_Estadisticas[[#This Row],[E2_Pts_Contraataque]]/Tabla_Estadisticas[[#This Row],[E2_Pts_Totales]]</f>
        <v>#DIV/0!</v>
      </c>
      <c r="AW1212" s="22">
        <v>1840</v>
      </c>
      <c r="AX1212" s="32">
        <v>41588</v>
      </c>
      <c r="AY1212" s="22">
        <f>_xlfn.XLOOKUP(Auxiliar!A1841,Equipos!$B$2:$B$24,Equipos!$A$2:$A$24,"error",0)</f>
        <v>2</v>
      </c>
      <c r="AZ1212" s="22">
        <f>_xlfn.XLOOKUP(Auxiliar!B1841,Equipos!$B$2:$B$24,Equipos!$A$2:$A$24,"error",0)</f>
        <v>5</v>
      </c>
      <c r="BA1212" s="22">
        <v>3</v>
      </c>
      <c r="BB1212" s="22">
        <v>1</v>
      </c>
    </row>
    <row r="1213" spans="1:54" x14ac:dyDescent="0.25">
      <c r="A1213" t="s">
        <v>92</v>
      </c>
      <c r="B1213" t="s">
        <v>81</v>
      </c>
      <c r="L1213" t="s">
        <v>50</v>
      </c>
      <c r="M1213" t="s">
        <v>117</v>
      </c>
      <c r="N1213" t="s">
        <v>125</v>
      </c>
      <c r="O1213" s="2">
        <v>0.6</v>
      </c>
      <c r="P1213" s="2">
        <v>19</v>
      </c>
      <c r="Q1213" t="s">
        <v>69</v>
      </c>
      <c r="R1213" t="s">
        <v>45</v>
      </c>
      <c r="S1213">
        <v>2.75</v>
      </c>
      <c r="T1213">
        <v>0</v>
      </c>
      <c r="U1213">
        <v>25</v>
      </c>
      <c r="V1213">
        <v>38</v>
      </c>
      <c r="W1213" s="2">
        <v>0.47</v>
      </c>
      <c r="X1213" s="2">
        <v>17</v>
      </c>
      <c r="Y1213">
        <v>7</v>
      </c>
      <c r="Z1213">
        <v>5</v>
      </c>
      <c r="AA1213">
        <v>1.25</v>
      </c>
      <c r="AC1213" s="22">
        <v>1840</v>
      </c>
      <c r="AD1213" s="23">
        <v>2</v>
      </c>
      <c r="AE1213" s="23">
        <v>5</v>
      </c>
      <c r="AF1213" s="22">
        <v>68</v>
      </c>
      <c r="AG1213" s="22">
        <v>96</v>
      </c>
      <c r="AH1213" s="22">
        <v>14</v>
      </c>
      <c r="AI1213" s="22">
        <v>2.25</v>
      </c>
      <c r="AJ1213" s="22">
        <v>60</v>
      </c>
      <c r="AK1213" s="24">
        <v>4</v>
      </c>
      <c r="AL1213" s="24" t="e">
        <f>Tabla_Estadisticas[[#This Row],[E1_Pts_Saque]]+Tabla_Estadisticas[[#This Row],[E1_Error_Saque]]/Tabla_Estadisticas[[#This Row],[E1_Total_Saques]]</f>
        <v>#DIV/0!</v>
      </c>
      <c r="AM1213" s="24" t="e">
        <f>Tabla_Estadisticas[[#This Row],[E1_Pts_Contraataque]]/Tabla_Estadisticas[[#This Row],[E1_Total_Saques]]</f>
        <v>#DIV/0!</v>
      </c>
      <c r="AN1213" s="22">
        <v>58</v>
      </c>
      <c r="AO1213" s="22">
        <v>82</v>
      </c>
      <c r="AP1213" s="22">
        <v>22</v>
      </c>
      <c r="AQ1213" s="22">
        <v>1</v>
      </c>
      <c r="AR1213" s="22">
        <v>82</v>
      </c>
      <c r="AS1213" s="25">
        <v>9</v>
      </c>
      <c r="AT1213" s="24" t="e">
        <f>Tabla_Estadisticas[[#This Row],[E2_Pts_Saque]]+Tabla_Estadisticas[[#This Row],[E2_Error_Saque]]/Tabla_Estadisticas[[#This Row],[E2_Total_Saques]]</f>
        <v>#DIV/0!</v>
      </c>
      <c r="AU1213" s="24" t="e">
        <f>Tabla_Estadisticas[[#This Row],[E2_Pts_Contraataque]]/Tabla_Estadisticas[[#This Row],[E2_Pts_Totales]]</f>
        <v>#DIV/0!</v>
      </c>
      <c r="AW1213" s="30">
        <v>1841</v>
      </c>
      <c r="AX1213" s="31">
        <v>41586</v>
      </c>
      <c r="AY1213" s="30">
        <f>_xlfn.XLOOKUP(Auxiliar!A1842,Equipos!$B$2:$B$24,Equipos!$A$2:$A$24,"error",0)</f>
        <v>18</v>
      </c>
      <c r="AZ1213" s="30">
        <f>_xlfn.XLOOKUP(Auxiliar!B1842,Equipos!$B$2:$B$24,Equipos!$A$2:$A$24,"error",0)</f>
        <v>15</v>
      </c>
      <c r="BA1213" s="30">
        <v>2</v>
      </c>
      <c r="BB1213" s="30">
        <v>3</v>
      </c>
    </row>
    <row r="1214" spans="1:54" x14ac:dyDescent="0.25">
      <c r="A1214" t="s">
        <v>208</v>
      </c>
      <c r="B1214" t="s">
        <v>72</v>
      </c>
      <c r="L1214" t="s">
        <v>68</v>
      </c>
      <c r="M1214" t="s">
        <v>114</v>
      </c>
      <c r="N1214" t="s">
        <v>114</v>
      </c>
      <c r="O1214" s="2">
        <v>0.32</v>
      </c>
      <c r="P1214" s="2">
        <v>13</v>
      </c>
      <c r="Q1214" t="s">
        <v>77</v>
      </c>
      <c r="R1214" t="s">
        <v>97</v>
      </c>
      <c r="S1214">
        <v>0</v>
      </c>
      <c r="T1214">
        <v>4</v>
      </c>
      <c r="U1214">
        <v>10</v>
      </c>
      <c r="V1214">
        <v>27</v>
      </c>
      <c r="W1214" s="2">
        <v>0.61</v>
      </c>
      <c r="X1214" s="2">
        <v>18</v>
      </c>
      <c r="Y1214">
        <v>5</v>
      </c>
      <c r="Z1214">
        <v>4</v>
      </c>
      <c r="AA1214">
        <v>1.33</v>
      </c>
      <c r="AC1214" s="26">
        <v>1841</v>
      </c>
      <c r="AD1214" s="27">
        <v>18</v>
      </c>
      <c r="AE1214" s="27">
        <v>15</v>
      </c>
      <c r="AF1214" s="26">
        <v>77</v>
      </c>
      <c r="AG1214" s="26">
        <v>104</v>
      </c>
      <c r="AH1214" s="26">
        <v>17</v>
      </c>
      <c r="AI1214" s="26">
        <v>1.4</v>
      </c>
      <c r="AJ1214" s="26">
        <v>92</v>
      </c>
      <c r="AK1214" s="28">
        <v>8</v>
      </c>
      <c r="AL1214" s="28" t="e">
        <f>Tabla_Estadisticas[[#This Row],[E1_Pts_Saque]]+Tabla_Estadisticas[[#This Row],[E1_Error_Saque]]/Tabla_Estadisticas[[#This Row],[E1_Total_Saques]]</f>
        <v>#DIV/0!</v>
      </c>
      <c r="AM1214" s="28" t="e">
        <f>Tabla_Estadisticas[[#This Row],[E1_Pts_Contraataque]]/Tabla_Estadisticas[[#This Row],[E1_Total_Saques]]</f>
        <v>#DIV/0!</v>
      </c>
      <c r="AN1214" s="26">
        <v>76</v>
      </c>
      <c r="AO1214" s="26">
        <v>103</v>
      </c>
      <c r="AP1214" s="26">
        <v>11</v>
      </c>
      <c r="AQ1214" s="26">
        <v>1.6</v>
      </c>
      <c r="AR1214" s="26">
        <v>87</v>
      </c>
      <c r="AS1214" s="29">
        <v>10</v>
      </c>
      <c r="AT1214" s="28" t="e">
        <f>Tabla_Estadisticas[[#This Row],[E2_Pts_Saque]]+Tabla_Estadisticas[[#This Row],[E2_Error_Saque]]/Tabla_Estadisticas[[#This Row],[E2_Total_Saques]]</f>
        <v>#DIV/0!</v>
      </c>
      <c r="AU1214" s="28" t="e">
        <f>Tabla_Estadisticas[[#This Row],[E2_Pts_Contraataque]]/Tabla_Estadisticas[[#This Row],[E2_Pts_Totales]]</f>
        <v>#DIV/0!</v>
      </c>
      <c r="AW1214" s="22">
        <v>1842</v>
      </c>
      <c r="AX1214" s="32">
        <v>41587</v>
      </c>
      <c r="AY1214" s="22">
        <f>_xlfn.XLOOKUP(Auxiliar!A1843,Equipos!$B$2:$B$24,Equipos!$A$2:$A$24,"error",0)</f>
        <v>13</v>
      </c>
      <c r="AZ1214" s="22">
        <f>_xlfn.XLOOKUP(Auxiliar!B1843,Equipos!$B$2:$B$24,Equipos!$A$2:$A$24,"error",0)</f>
        <v>8</v>
      </c>
      <c r="BA1214" s="22">
        <v>3</v>
      </c>
      <c r="BB1214" s="22">
        <v>2</v>
      </c>
    </row>
    <row r="1215" spans="1:54" x14ac:dyDescent="0.25">
      <c r="A1215" t="s">
        <v>177</v>
      </c>
      <c r="B1215" t="s">
        <v>207</v>
      </c>
      <c r="L1215" t="s">
        <v>68</v>
      </c>
      <c r="M1215" t="s">
        <v>51</v>
      </c>
      <c r="N1215" t="s">
        <v>74</v>
      </c>
      <c r="O1215" s="2">
        <v>0.32</v>
      </c>
      <c r="P1215" s="2">
        <v>4</v>
      </c>
      <c r="Q1215" t="s">
        <v>79</v>
      </c>
      <c r="R1215" t="s">
        <v>69</v>
      </c>
      <c r="S1215">
        <v>3</v>
      </c>
      <c r="T1215">
        <v>7</v>
      </c>
      <c r="U1215">
        <v>17</v>
      </c>
      <c r="V1215">
        <v>24</v>
      </c>
      <c r="W1215" s="2">
        <v>0.38</v>
      </c>
      <c r="X1215" s="2">
        <v>11</v>
      </c>
      <c r="Y1215">
        <v>8</v>
      </c>
      <c r="Z1215">
        <v>2</v>
      </c>
      <c r="AA1215">
        <v>0.67</v>
      </c>
      <c r="AC1215" s="22">
        <v>1842</v>
      </c>
      <c r="AD1215" s="23">
        <v>13</v>
      </c>
      <c r="AE1215" s="23">
        <v>8</v>
      </c>
      <c r="AF1215" s="22">
        <v>80</v>
      </c>
      <c r="AG1215" s="22">
        <v>107</v>
      </c>
      <c r="AH1215" s="22">
        <v>17</v>
      </c>
      <c r="AI1215" s="22">
        <v>1.6</v>
      </c>
      <c r="AJ1215" s="22">
        <v>88</v>
      </c>
      <c r="AK1215" s="24">
        <v>6</v>
      </c>
      <c r="AL1215" s="24" t="e">
        <f>Tabla_Estadisticas[[#This Row],[E1_Pts_Saque]]+Tabla_Estadisticas[[#This Row],[E1_Error_Saque]]/Tabla_Estadisticas[[#This Row],[E1_Total_Saques]]</f>
        <v>#DIV/0!</v>
      </c>
      <c r="AM1215" s="24" t="e">
        <f>Tabla_Estadisticas[[#This Row],[E1_Pts_Contraataque]]/Tabla_Estadisticas[[#This Row],[E1_Total_Saques]]</f>
        <v>#DIV/0!</v>
      </c>
      <c r="AN1215" s="22">
        <v>70</v>
      </c>
      <c r="AO1215" s="22">
        <v>102</v>
      </c>
      <c r="AP1215" s="22">
        <v>14</v>
      </c>
      <c r="AQ1215" s="22">
        <v>0.6</v>
      </c>
      <c r="AR1215" s="22">
        <v>90</v>
      </c>
      <c r="AS1215" s="25">
        <v>13</v>
      </c>
      <c r="AT1215" s="24" t="e">
        <f>Tabla_Estadisticas[[#This Row],[E2_Pts_Saque]]+Tabla_Estadisticas[[#This Row],[E2_Error_Saque]]/Tabla_Estadisticas[[#This Row],[E2_Total_Saques]]</f>
        <v>#DIV/0!</v>
      </c>
      <c r="AU1215" s="24" t="e">
        <f>Tabla_Estadisticas[[#This Row],[E2_Pts_Contraataque]]/Tabla_Estadisticas[[#This Row],[E2_Pts_Totales]]</f>
        <v>#DIV/0!</v>
      </c>
      <c r="AW1215" s="30">
        <v>1843</v>
      </c>
      <c r="AX1215" s="31">
        <v>41587</v>
      </c>
      <c r="AY1215" s="30">
        <f>_xlfn.XLOOKUP(Auxiliar!A1844,Equipos!$B$2:$B$24,Equipos!$A$2:$A$24,"error",0)</f>
        <v>14</v>
      </c>
      <c r="AZ1215" s="30">
        <f>_xlfn.XLOOKUP(Auxiliar!B1844,Equipos!$B$2:$B$24,Equipos!$A$2:$A$24,"error",0)</f>
        <v>16</v>
      </c>
      <c r="BA1215" s="30">
        <v>3</v>
      </c>
      <c r="BB1215" s="30">
        <v>0</v>
      </c>
    </row>
    <row r="1216" spans="1:54" x14ac:dyDescent="0.25">
      <c r="A1216" t="s">
        <v>42</v>
      </c>
      <c r="B1216" t="s">
        <v>100</v>
      </c>
      <c r="L1216" t="s">
        <v>58</v>
      </c>
      <c r="M1216" t="s">
        <v>141</v>
      </c>
      <c r="N1216" t="s">
        <v>142</v>
      </c>
      <c r="O1216" s="2">
        <v>0.43</v>
      </c>
      <c r="P1216" s="2">
        <v>21</v>
      </c>
      <c r="Q1216" t="s">
        <v>69</v>
      </c>
      <c r="R1216" t="s">
        <v>69</v>
      </c>
      <c r="S1216">
        <v>1.8</v>
      </c>
      <c r="T1216">
        <v>7</v>
      </c>
      <c r="U1216">
        <v>27</v>
      </c>
      <c r="V1216">
        <v>38</v>
      </c>
      <c r="W1216" s="2">
        <v>0.42</v>
      </c>
      <c r="X1216" s="2">
        <v>23</v>
      </c>
      <c r="Y1216">
        <v>13</v>
      </c>
      <c r="Z1216">
        <v>11</v>
      </c>
      <c r="AA1216">
        <v>2.2000000000000002</v>
      </c>
      <c r="AC1216" s="26">
        <v>1843</v>
      </c>
      <c r="AD1216" s="27">
        <v>14</v>
      </c>
      <c r="AE1216" s="27">
        <v>16</v>
      </c>
      <c r="AF1216" s="26">
        <v>56</v>
      </c>
      <c r="AG1216" s="26">
        <v>73</v>
      </c>
      <c r="AH1216" s="26">
        <v>14</v>
      </c>
      <c r="AI1216" s="26">
        <v>2</v>
      </c>
      <c r="AJ1216" s="26">
        <v>46</v>
      </c>
      <c r="AK1216" s="28">
        <v>5</v>
      </c>
      <c r="AL1216" s="28" t="e">
        <f>Tabla_Estadisticas[[#This Row],[E1_Pts_Saque]]+Tabla_Estadisticas[[#This Row],[E1_Error_Saque]]/Tabla_Estadisticas[[#This Row],[E1_Total_Saques]]</f>
        <v>#DIV/0!</v>
      </c>
      <c r="AM1216" s="28" t="e">
        <f>Tabla_Estadisticas[[#This Row],[E1_Pts_Contraataque]]/Tabla_Estadisticas[[#This Row],[E1_Total_Saques]]</f>
        <v>#DIV/0!</v>
      </c>
      <c r="AN1216" s="26">
        <v>39</v>
      </c>
      <c r="AO1216" s="26">
        <v>55</v>
      </c>
      <c r="AP1216" s="26">
        <v>9</v>
      </c>
      <c r="AQ1216" s="26">
        <v>0.67</v>
      </c>
      <c r="AR1216" s="26">
        <v>59</v>
      </c>
      <c r="AS1216" s="29">
        <v>8</v>
      </c>
      <c r="AT1216" s="28" t="e">
        <f>Tabla_Estadisticas[[#This Row],[E2_Pts_Saque]]+Tabla_Estadisticas[[#This Row],[E2_Error_Saque]]/Tabla_Estadisticas[[#This Row],[E2_Total_Saques]]</f>
        <v>#DIV/0!</v>
      </c>
      <c r="AU1216" s="28" t="e">
        <f>Tabla_Estadisticas[[#This Row],[E2_Pts_Contraataque]]/Tabla_Estadisticas[[#This Row],[E2_Pts_Totales]]</f>
        <v>#DIV/0!</v>
      </c>
      <c r="AW1216" s="22">
        <v>1844</v>
      </c>
      <c r="AX1216" s="32">
        <v>41588</v>
      </c>
      <c r="AY1216" s="22">
        <f>_xlfn.XLOOKUP(Auxiliar!A1845,Equipos!$B$2:$B$24,Equipos!$A$2:$A$24,"error",0)</f>
        <v>20</v>
      </c>
      <c r="AZ1216" s="22">
        <f>_xlfn.XLOOKUP(Auxiliar!B1845,Equipos!$B$2:$B$24,Equipos!$A$2:$A$24,"error",0)</f>
        <v>1</v>
      </c>
      <c r="BA1216" s="22">
        <v>1</v>
      </c>
      <c r="BB1216" s="22">
        <v>3</v>
      </c>
    </row>
    <row r="1217" spans="1:54" x14ac:dyDescent="0.25">
      <c r="A1217" t="s">
        <v>100</v>
      </c>
      <c r="B1217" t="s">
        <v>101</v>
      </c>
      <c r="L1217" t="s">
        <v>79</v>
      </c>
      <c r="M1217" t="s">
        <v>50</v>
      </c>
      <c r="N1217" t="s">
        <v>106</v>
      </c>
      <c r="O1217" s="2">
        <v>0.65</v>
      </c>
      <c r="P1217" s="2">
        <v>12</v>
      </c>
      <c r="Q1217" t="s">
        <v>68</v>
      </c>
      <c r="R1217" t="s">
        <v>58</v>
      </c>
      <c r="S1217">
        <v>1.33</v>
      </c>
      <c r="T1217">
        <v>4</v>
      </c>
      <c r="U1217">
        <v>28</v>
      </c>
      <c r="V1217">
        <v>16</v>
      </c>
      <c r="W1217" s="2">
        <v>0.27</v>
      </c>
      <c r="X1217" s="2">
        <v>5</v>
      </c>
      <c r="Y1217">
        <v>7</v>
      </c>
      <c r="Z1217">
        <v>4</v>
      </c>
      <c r="AA1217">
        <v>1.33</v>
      </c>
      <c r="AC1217" s="22">
        <v>1844</v>
      </c>
      <c r="AD1217" s="23">
        <v>20</v>
      </c>
      <c r="AE1217" s="23">
        <v>1</v>
      </c>
      <c r="AF1217" s="22">
        <v>60</v>
      </c>
      <c r="AG1217" s="22">
        <v>86</v>
      </c>
      <c r="AH1217" s="22">
        <v>7</v>
      </c>
      <c r="AI1217" s="22">
        <v>1.5</v>
      </c>
      <c r="AJ1217" s="22">
        <v>85</v>
      </c>
      <c r="AK1217" s="24">
        <v>11</v>
      </c>
      <c r="AL1217" s="24" t="e">
        <f>Tabla_Estadisticas[[#This Row],[E1_Pts_Saque]]+Tabla_Estadisticas[[#This Row],[E1_Error_Saque]]/Tabla_Estadisticas[[#This Row],[E1_Total_Saques]]</f>
        <v>#DIV/0!</v>
      </c>
      <c r="AM1217" s="24" t="e">
        <f>Tabla_Estadisticas[[#This Row],[E1_Pts_Contraataque]]/Tabla_Estadisticas[[#This Row],[E1_Total_Saques]]</f>
        <v>#DIV/0!</v>
      </c>
      <c r="AN1217" s="22">
        <v>71</v>
      </c>
      <c r="AO1217" s="22">
        <v>95</v>
      </c>
      <c r="AP1217" s="22">
        <v>10</v>
      </c>
      <c r="AQ1217" s="22">
        <v>2.75</v>
      </c>
      <c r="AR1217" s="22">
        <v>79</v>
      </c>
      <c r="AS1217" s="25">
        <v>6</v>
      </c>
      <c r="AT1217" s="24" t="e">
        <f>Tabla_Estadisticas[[#This Row],[E2_Pts_Saque]]+Tabla_Estadisticas[[#This Row],[E2_Error_Saque]]/Tabla_Estadisticas[[#This Row],[E2_Total_Saques]]</f>
        <v>#DIV/0!</v>
      </c>
      <c r="AU1217" s="24" t="e">
        <f>Tabla_Estadisticas[[#This Row],[E2_Pts_Contraataque]]/Tabla_Estadisticas[[#This Row],[E2_Pts_Totales]]</f>
        <v>#DIV/0!</v>
      </c>
      <c r="AW1217" s="30">
        <v>1845</v>
      </c>
      <c r="AX1217" s="31">
        <v>41586</v>
      </c>
      <c r="AY1217" s="30">
        <f>_xlfn.XLOOKUP(Auxiliar!A1846,Equipos!$B$2:$B$24,Equipos!$A$2:$A$24,"error",0)</f>
        <v>7</v>
      </c>
      <c r="AZ1217" s="30">
        <f>_xlfn.XLOOKUP(Auxiliar!B1846,Equipos!$B$2:$B$24,Equipos!$A$2:$A$24,"error",0)</f>
        <v>21</v>
      </c>
      <c r="BA1217" s="30">
        <v>0</v>
      </c>
      <c r="BB1217" s="30">
        <v>3</v>
      </c>
    </row>
    <row r="1218" spans="1:54" x14ac:dyDescent="0.25">
      <c r="A1218" t="s">
        <v>42</v>
      </c>
      <c r="B1218" t="s">
        <v>207</v>
      </c>
      <c r="L1218" t="s">
        <v>77</v>
      </c>
      <c r="M1218" t="s">
        <v>50</v>
      </c>
      <c r="N1218" t="s">
        <v>65</v>
      </c>
      <c r="O1218" s="2">
        <v>0.56000000000000005</v>
      </c>
      <c r="P1218" s="2">
        <v>11</v>
      </c>
      <c r="Q1218" t="s">
        <v>58</v>
      </c>
      <c r="R1218" t="s">
        <v>50</v>
      </c>
      <c r="S1218">
        <v>2.33</v>
      </c>
      <c r="T1218">
        <v>1</v>
      </c>
      <c r="U1218">
        <v>23</v>
      </c>
      <c r="V1218">
        <v>31</v>
      </c>
      <c r="W1218" s="2">
        <v>0.46</v>
      </c>
      <c r="X1218" s="2">
        <v>14</v>
      </c>
      <c r="Y1218">
        <v>7</v>
      </c>
      <c r="Z1218">
        <v>3</v>
      </c>
      <c r="AA1218">
        <v>1</v>
      </c>
      <c r="AC1218" s="26">
        <v>1845</v>
      </c>
      <c r="AD1218" s="27">
        <v>7</v>
      </c>
      <c r="AE1218" s="27">
        <v>21</v>
      </c>
      <c r="AF1218" s="26">
        <v>43</v>
      </c>
      <c r="AG1218" s="26">
        <v>59</v>
      </c>
      <c r="AH1218" s="26">
        <v>12</v>
      </c>
      <c r="AI1218" s="26">
        <v>0</v>
      </c>
      <c r="AJ1218" s="26">
        <v>62</v>
      </c>
      <c r="AK1218" s="28">
        <v>5</v>
      </c>
      <c r="AL1218" s="28" t="e">
        <f>Tabla_Estadisticas[[#This Row],[E1_Pts_Saque]]+Tabla_Estadisticas[[#This Row],[E1_Error_Saque]]/Tabla_Estadisticas[[#This Row],[E1_Total_Saques]]</f>
        <v>#DIV/0!</v>
      </c>
      <c r="AM1218" s="28" t="e">
        <f>Tabla_Estadisticas[[#This Row],[E1_Pts_Contraataque]]/Tabla_Estadisticas[[#This Row],[E1_Total_Saques]]</f>
        <v>#DIV/0!</v>
      </c>
      <c r="AN1218" s="26">
        <v>51</v>
      </c>
      <c r="AO1218" s="26">
        <v>73</v>
      </c>
      <c r="AP1218" s="26">
        <v>11</v>
      </c>
      <c r="AQ1218" s="26">
        <v>1.67</v>
      </c>
      <c r="AR1218" s="26">
        <v>47</v>
      </c>
      <c r="AS1218" s="29">
        <v>0</v>
      </c>
      <c r="AT1218" s="28" t="e">
        <f>Tabla_Estadisticas[[#This Row],[E2_Pts_Saque]]+Tabla_Estadisticas[[#This Row],[E2_Error_Saque]]/Tabla_Estadisticas[[#This Row],[E2_Total_Saques]]</f>
        <v>#DIV/0!</v>
      </c>
      <c r="AU1218" s="28" t="e">
        <f>Tabla_Estadisticas[[#This Row],[E2_Pts_Contraataque]]/Tabla_Estadisticas[[#This Row],[E2_Pts_Totales]]</f>
        <v>#DIV/0!</v>
      </c>
      <c r="AW1218" s="22">
        <v>1846</v>
      </c>
      <c r="AX1218" s="32">
        <v>41595</v>
      </c>
      <c r="AY1218" s="22">
        <f>_xlfn.XLOOKUP(Auxiliar!A1847,Equipos!$B$2:$B$24,Equipos!$A$2:$A$24,"error",0)</f>
        <v>5</v>
      </c>
      <c r="AZ1218" s="22">
        <f>_xlfn.XLOOKUP(Auxiliar!B1847,Equipos!$B$2:$B$24,Equipos!$A$2:$A$24,"error",0)</f>
        <v>21</v>
      </c>
      <c r="BA1218" s="22">
        <v>3</v>
      </c>
      <c r="BB1218" s="22">
        <v>0</v>
      </c>
    </row>
    <row r="1219" spans="1:54" x14ac:dyDescent="0.25">
      <c r="A1219" t="s">
        <v>177</v>
      </c>
      <c r="B1219" t="s">
        <v>72</v>
      </c>
      <c r="L1219" t="s">
        <v>77</v>
      </c>
      <c r="M1219" t="s">
        <v>65</v>
      </c>
      <c r="N1219" t="s">
        <v>120</v>
      </c>
      <c r="O1219" s="2">
        <v>0.41</v>
      </c>
      <c r="P1219" s="2">
        <v>16</v>
      </c>
      <c r="Q1219" t="s">
        <v>50</v>
      </c>
      <c r="R1219" t="s">
        <v>45</v>
      </c>
      <c r="S1219">
        <v>2.2000000000000002</v>
      </c>
      <c r="T1219">
        <v>6</v>
      </c>
      <c r="U1219">
        <v>25</v>
      </c>
      <c r="V1219">
        <v>36</v>
      </c>
      <c r="W1219" s="2">
        <v>0.42</v>
      </c>
      <c r="X1219" s="2">
        <v>18</v>
      </c>
      <c r="Y1219">
        <v>8</v>
      </c>
      <c r="Z1219">
        <v>13</v>
      </c>
      <c r="AA1219">
        <v>2.6</v>
      </c>
      <c r="AC1219" s="22">
        <v>1846</v>
      </c>
      <c r="AD1219" s="23">
        <v>5</v>
      </c>
      <c r="AE1219" s="23">
        <v>21</v>
      </c>
      <c r="AF1219" s="22">
        <v>58</v>
      </c>
      <c r="AG1219" s="22">
        <v>73</v>
      </c>
      <c r="AH1219" s="22">
        <v>9</v>
      </c>
      <c r="AI1219" s="22">
        <v>0.67</v>
      </c>
      <c r="AJ1219" s="22">
        <v>55</v>
      </c>
      <c r="AK1219" s="24">
        <v>1</v>
      </c>
      <c r="AL1219" s="24" t="e">
        <f>Tabla_Estadisticas[[#This Row],[E1_Pts_Saque]]+Tabla_Estadisticas[[#This Row],[E1_Error_Saque]]/Tabla_Estadisticas[[#This Row],[E1_Total_Saques]]</f>
        <v>#DIV/0!</v>
      </c>
      <c r="AM1219" s="24" t="e">
        <f>Tabla_Estadisticas[[#This Row],[E1_Pts_Contraataque]]/Tabla_Estadisticas[[#This Row],[E1_Total_Saques]]</f>
        <v>#DIV/0!</v>
      </c>
      <c r="AN1219" s="22">
        <v>46</v>
      </c>
      <c r="AO1219" s="22">
        <v>64</v>
      </c>
      <c r="AP1219" s="22">
        <v>10</v>
      </c>
      <c r="AQ1219" s="22">
        <v>0.33</v>
      </c>
      <c r="AR1219" s="22">
        <v>63</v>
      </c>
      <c r="AS1219" s="25">
        <v>2</v>
      </c>
      <c r="AT1219" s="24" t="e">
        <f>Tabla_Estadisticas[[#This Row],[E2_Pts_Saque]]+Tabla_Estadisticas[[#This Row],[E2_Error_Saque]]/Tabla_Estadisticas[[#This Row],[E2_Total_Saques]]</f>
        <v>#DIV/0!</v>
      </c>
      <c r="AU1219" s="24" t="e">
        <f>Tabla_Estadisticas[[#This Row],[E2_Pts_Contraataque]]/Tabla_Estadisticas[[#This Row],[E2_Pts_Totales]]</f>
        <v>#DIV/0!</v>
      </c>
      <c r="AW1219" s="30">
        <v>1847</v>
      </c>
      <c r="AX1219" s="31">
        <v>41593</v>
      </c>
      <c r="AY1219" s="30">
        <f>_xlfn.XLOOKUP(Auxiliar!A1848,Equipos!$B$2:$B$24,Equipos!$A$2:$A$24,"error",0)</f>
        <v>1</v>
      </c>
      <c r="AZ1219" s="30">
        <f>_xlfn.XLOOKUP(Auxiliar!B1848,Equipos!$B$2:$B$24,Equipos!$A$2:$A$24,"error",0)</f>
        <v>7</v>
      </c>
      <c r="BA1219" s="30">
        <v>0</v>
      </c>
      <c r="BB1219" s="30">
        <v>3</v>
      </c>
    </row>
    <row r="1220" spans="1:54" x14ac:dyDescent="0.25">
      <c r="A1220" t="s">
        <v>208</v>
      </c>
      <c r="B1220" t="s">
        <v>92</v>
      </c>
      <c r="L1220" t="s">
        <v>98</v>
      </c>
      <c r="M1220" t="s">
        <v>114</v>
      </c>
      <c r="N1220" t="s">
        <v>107</v>
      </c>
      <c r="O1220" s="2">
        <v>0.46</v>
      </c>
      <c r="P1220" s="2">
        <v>15</v>
      </c>
      <c r="Q1220" t="s">
        <v>50</v>
      </c>
      <c r="R1220" t="s">
        <v>77</v>
      </c>
      <c r="S1220">
        <v>1.67</v>
      </c>
      <c r="T1220">
        <v>2</v>
      </c>
      <c r="U1220">
        <v>17</v>
      </c>
      <c r="V1220">
        <v>23</v>
      </c>
      <c r="W1220" s="2">
        <v>0.46</v>
      </c>
      <c r="X1220" s="2">
        <v>15</v>
      </c>
      <c r="Y1220">
        <v>2</v>
      </c>
      <c r="Z1220">
        <v>9</v>
      </c>
      <c r="AA1220">
        <v>3</v>
      </c>
      <c r="AC1220" s="26">
        <v>1847</v>
      </c>
      <c r="AD1220" s="27">
        <v>1</v>
      </c>
      <c r="AE1220" s="27">
        <v>7</v>
      </c>
      <c r="AF1220" s="26">
        <v>44</v>
      </c>
      <c r="AG1220" s="26">
        <v>61</v>
      </c>
      <c r="AH1220" s="26">
        <v>11</v>
      </c>
      <c r="AI1220" s="26">
        <v>1</v>
      </c>
      <c r="AJ1220" s="26">
        <v>60</v>
      </c>
      <c r="AK1220" s="28">
        <v>3</v>
      </c>
      <c r="AL1220" s="28" t="e">
        <f>Tabla_Estadisticas[[#This Row],[E1_Pts_Saque]]+Tabla_Estadisticas[[#This Row],[E1_Error_Saque]]/Tabla_Estadisticas[[#This Row],[E1_Total_Saques]]</f>
        <v>#DIV/0!</v>
      </c>
      <c r="AM1220" s="28" t="e">
        <f>Tabla_Estadisticas[[#This Row],[E1_Pts_Contraataque]]/Tabla_Estadisticas[[#This Row],[E1_Total_Saques]]</f>
        <v>#DIV/0!</v>
      </c>
      <c r="AN1220" s="26">
        <v>58</v>
      </c>
      <c r="AO1220" s="26">
        <v>74</v>
      </c>
      <c r="AP1220" s="26">
        <v>14</v>
      </c>
      <c r="AQ1220" s="26">
        <v>1</v>
      </c>
      <c r="AR1220" s="26">
        <v>50</v>
      </c>
      <c r="AS1220" s="29">
        <v>3</v>
      </c>
      <c r="AT1220" s="28" t="e">
        <f>Tabla_Estadisticas[[#This Row],[E2_Pts_Saque]]+Tabla_Estadisticas[[#This Row],[E2_Error_Saque]]/Tabla_Estadisticas[[#This Row],[E2_Total_Saques]]</f>
        <v>#DIV/0!</v>
      </c>
      <c r="AU1220" s="28" t="e">
        <f>Tabla_Estadisticas[[#This Row],[E2_Pts_Contraataque]]/Tabla_Estadisticas[[#This Row],[E2_Pts_Totales]]</f>
        <v>#DIV/0!</v>
      </c>
      <c r="AW1220" s="22">
        <v>1848</v>
      </c>
      <c r="AX1220" s="32">
        <v>41595</v>
      </c>
      <c r="AY1220" s="22">
        <f>_xlfn.XLOOKUP(Auxiliar!A1849,Equipos!$B$2:$B$24,Equipos!$A$2:$A$24,"error",0)</f>
        <v>14</v>
      </c>
      <c r="AZ1220" s="22">
        <f>_xlfn.XLOOKUP(Auxiliar!B1849,Equipos!$B$2:$B$24,Equipos!$A$2:$A$24,"error",0)</f>
        <v>20</v>
      </c>
      <c r="BA1220" s="22">
        <v>0</v>
      </c>
      <c r="BB1220" s="22">
        <v>3</v>
      </c>
    </row>
    <row r="1221" spans="1:54" x14ac:dyDescent="0.25">
      <c r="A1221" t="s">
        <v>82</v>
      </c>
      <c r="B1221" t="s">
        <v>81</v>
      </c>
      <c r="L1221" t="s">
        <v>79</v>
      </c>
      <c r="M1221" t="s">
        <v>49</v>
      </c>
      <c r="N1221" t="s">
        <v>102</v>
      </c>
      <c r="O1221" s="2">
        <v>0.57999999999999996</v>
      </c>
      <c r="P1221" s="2">
        <v>10</v>
      </c>
      <c r="Q1221" t="s">
        <v>58</v>
      </c>
      <c r="R1221" t="s">
        <v>58</v>
      </c>
      <c r="S1221">
        <v>1.33</v>
      </c>
      <c r="T1221">
        <v>3</v>
      </c>
      <c r="U1221">
        <v>16</v>
      </c>
      <c r="V1221">
        <v>31</v>
      </c>
      <c r="W1221" s="2">
        <v>0.5</v>
      </c>
      <c r="X1221" s="2">
        <v>9</v>
      </c>
      <c r="Y1221">
        <v>6</v>
      </c>
      <c r="Z1221">
        <v>3</v>
      </c>
      <c r="AA1221">
        <v>1</v>
      </c>
      <c r="AC1221" s="22">
        <v>1848</v>
      </c>
      <c r="AD1221" s="23">
        <v>14</v>
      </c>
      <c r="AE1221" s="23">
        <v>20</v>
      </c>
      <c r="AF1221" s="22">
        <v>47</v>
      </c>
      <c r="AG1221" s="22">
        <v>63</v>
      </c>
      <c r="AH1221" s="22">
        <v>17</v>
      </c>
      <c r="AI1221" s="22">
        <v>2</v>
      </c>
      <c r="AJ1221" s="22">
        <v>64</v>
      </c>
      <c r="AK1221" s="24">
        <v>6</v>
      </c>
      <c r="AL1221" s="24" t="e">
        <f>Tabla_Estadisticas[[#This Row],[E1_Pts_Saque]]+Tabla_Estadisticas[[#This Row],[E1_Error_Saque]]/Tabla_Estadisticas[[#This Row],[E1_Total_Saques]]</f>
        <v>#DIV/0!</v>
      </c>
      <c r="AM1221" s="24" t="e">
        <f>Tabla_Estadisticas[[#This Row],[E1_Pts_Contraataque]]/Tabla_Estadisticas[[#This Row],[E1_Total_Saques]]</f>
        <v>#DIV/0!</v>
      </c>
      <c r="AN1221" s="22">
        <v>43</v>
      </c>
      <c r="AO1221" s="22">
        <v>73</v>
      </c>
      <c r="AP1221" s="22">
        <v>9</v>
      </c>
      <c r="AQ1221" s="22">
        <v>1.33</v>
      </c>
      <c r="AR1221" s="22">
        <v>46</v>
      </c>
      <c r="AS1221" s="25">
        <v>8</v>
      </c>
      <c r="AT1221" s="24" t="e">
        <f>Tabla_Estadisticas[[#This Row],[E2_Pts_Saque]]+Tabla_Estadisticas[[#This Row],[E2_Error_Saque]]/Tabla_Estadisticas[[#This Row],[E2_Total_Saques]]</f>
        <v>#DIV/0!</v>
      </c>
      <c r="AU1221" s="24" t="e">
        <f>Tabla_Estadisticas[[#This Row],[E2_Pts_Contraataque]]/Tabla_Estadisticas[[#This Row],[E2_Pts_Totales]]</f>
        <v>#DIV/0!</v>
      </c>
      <c r="AW1221" s="30">
        <v>1849</v>
      </c>
      <c r="AX1221" s="31">
        <v>41594</v>
      </c>
      <c r="AY1221" s="30">
        <f>_xlfn.XLOOKUP(Auxiliar!A1850,Equipos!$B$2:$B$24,Equipos!$A$2:$A$24,"error",0)</f>
        <v>8</v>
      </c>
      <c r="AZ1221" s="30">
        <f>_xlfn.XLOOKUP(Auxiliar!B1850,Equipos!$B$2:$B$24,Equipos!$A$2:$A$24,"error",0)</f>
        <v>16</v>
      </c>
      <c r="BA1221" s="30">
        <v>3</v>
      </c>
      <c r="BB1221" s="30">
        <v>1</v>
      </c>
    </row>
    <row r="1222" spans="1:54" x14ac:dyDescent="0.25">
      <c r="A1222" t="s">
        <v>216</v>
      </c>
      <c r="B1222" t="s">
        <v>63</v>
      </c>
      <c r="L1222" t="s">
        <v>68</v>
      </c>
      <c r="M1222" t="s">
        <v>136</v>
      </c>
      <c r="N1222" t="s">
        <v>95</v>
      </c>
      <c r="O1222" s="2">
        <v>0.52</v>
      </c>
      <c r="P1222" s="2">
        <v>17</v>
      </c>
      <c r="Q1222" t="s">
        <v>79</v>
      </c>
      <c r="R1222" t="s">
        <v>58</v>
      </c>
      <c r="S1222">
        <v>1.33</v>
      </c>
      <c r="T1222">
        <v>6</v>
      </c>
      <c r="U1222">
        <v>9</v>
      </c>
      <c r="V1222">
        <v>21</v>
      </c>
      <c r="W1222" s="2">
        <v>0.55000000000000004</v>
      </c>
      <c r="X1222" s="2">
        <v>12</v>
      </c>
      <c r="Y1222">
        <v>2</v>
      </c>
      <c r="Z1222">
        <v>8</v>
      </c>
      <c r="AA1222">
        <v>2.67</v>
      </c>
      <c r="AC1222" s="26">
        <v>1849</v>
      </c>
      <c r="AD1222" s="27">
        <v>8</v>
      </c>
      <c r="AE1222" s="27">
        <v>16</v>
      </c>
      <c r="AF1222" s="26">
        <v>72</v>
      </c>
      <c r="AG1222" s="26">
        <v>97</v>
      </c>
      <c r="AH1222" s="26">
        <v>13</v>
      </c>
      <c r="AI1222" s="26">
        <v>1</v>
      </c>
      <c r="AJ1222" s="26">
        <v>63</v>
      </c>
      <c r="AK1222" s="28">
        <v>5</v>
      </c>
      <c r="AL1222" s="28" t="e">
        <f>Tabla_Estadisticas[[#This Row],[E1_Pts_Saque]]+Tabla_Estadisticas[[#This Row],[E1_Error_Saque]]/Tabla_Estadisticas[[#This Row],[E1_Total_Saques]]</f>
        <v>#DIV/0!</v>
      </c>
      <c r="AM1222" s="28" t="e">
        <f>Tabla_Estadisticas[[#This Row],[E1_Pts_Contraataque]]/Tabla_Estadisticas[[#This Row],[E1_Total_Saques]]</f>
        <v>#DIV/0!</v>
      </c>
      <c r="AN1222" s="26">
        <v>61</v>
      </c>
      <c r="AO1222" s="26">
        <v>79</v>
      </c>
      <c r="AP1222" s="26">
        <v>16</v>
      </c>
      <c r="AQ1222" s="26">
        <v>1.25</v>
      </c>
      <c r="AR1222" s="26">
        <v>84</v>
      </c>
      <c r="AS1222" s="29">
        <v>4</v>
      </c>
      <c r="AT1222" s="28" t="e">
        <f>Tabla_Estadisticas[[#This Row],[E2_Pts_Saque]]+Tabla_Estadisticas[[#This Row],[E2_Error_Saque]]/Tabla_Estadisticas[[#This Row],[E2_Total_Saques]]</f>
        <v>#DIV/0!</v>
      </c>
      <c r="AU1222" s="28" t="e">
        <f>Tabla_Estadisticas[[#This Row],[E2_Pts_Contraataque]]/Tabla_Estadisticas[[#This Row],[E2_Pts_Totales]]</f>
        <v>#DIV/0!</v>
      </c>
      <c r="AW1222" s="22">
        <v>1850</v>
      </c>
      <c r="AX1222" s="32">
        <v>41594</v>
      </c>
      <c r="AY1222" s="22">
        <f>_xlfn.XLOOKUP(Auxiliar!A1851,Equipos!$B$2:$B$24,Equipos!$A$2:$A$24,"error",0)</f>
        <v>15</v>
      </c>
      <c r="AZ1222" s="22">
        <f>_xlfn.XLOOKUP(Auxiliar!B1851,Equipos!$B$2:$B$24,Equipos!$A$2:$A$24,"error",0)</f>
        <v>13</v>
      </c>
      <c r="BA1222" s="22">
        <v>3</v>
      </c>
      <c r="BB1222" s="22">
        <v>1</v>
      </c>
    </row>
    <row r="1223" spans="1:54" x14ac:dyDescent="0.25">
      <c r="A1223" t="s">
        <v>41</v>
      </c>
      <c r="B1223" t="s">
        <v>53</v>
      </c>
      <c r="L1223" t="s">
        <v>58</v>
      </c>
      <c r="M1223" t="s">
        <v>102</v>
      </c>
      <c r="N1223" t="s">
        <v>125</v>
      </c>
      <c r="O1223" s="2">
        <v>0.48</v>
      </c>
      <c r="P1223" s="2">
        <v>19</v>
      </c>
      <c r="Q1223" t="s">
        <v>77</v>
      </c>
      <c r="R1223" t="s">
        <v>51</v>
      </c>
      <c r="S1223">
        <v>3.5</v>
      </c>
      <c r="T1223">
        <v>5</v>
      </c>
      <c r="U1223">
        <v>31</v>
      </c>
      <c r="V1223">
        <v>36</v>
      </c>
      <c r="W1223" s="2">
        <v>0.42</v>
      </c>
      <c r="X1223" s="2">
        <v>15</v>
      </c>
      <c r="Y1223">
        <v>12</v>
      </c>
      <c r="Z1223">
        <v>10</v>
      </c>
      <c r="AA1223">
        <v>2.5</v>
      </c>
      <c r="AC1223" s="22">
        <v>1850</v>
      </c>
      <c r="AD1223" s="23">
        <v>15</v>
      </c>
      <c r="AE1223" s="23">
        <v>13</v>
      </c>
      <c r="AF1223" s="22">
        <v>76</v>
      </c>
      <c r="AG1223" s="22">
        <v>96</v>
      </c>
      <c r="AH1223" s="22">
        <v>11</v>
      </c>
      <c r="AI1223" s="22">
        <v>2</v>
      </c>
      <c r="AJ1223" s="22">
        <v>76</v>
      </c>
      <c r="AK1223" s="24">
        <v>5</v>
      </c>
      <c r="AL1223" s="24" t="e">
        <f>Tabla_Estadisticas[[#This Row],[E1_Pts_Saque]]+Tabla_Estadisticas[[#This Row],[E1_Error_Saque]]/Tabla_Estadisticas[[#This Row],[E1_Total_Saques]]</f>
        <v>#DIV/0!</v>
      </c>
      <c r="AM1223" s="24" t="e">
        <f>Tabla_Estadisticas[[#This Row],[E1_Pts_Contraataque]]/Tabla_Estadisticas[[#This Row],[E1_Total_Saques]]</f>
        <v>#DIV/0!</v>
      </c>
      <c r="AN1223" s="22">
        <v>61</v>
      </c>
      <c r="AO1223" s="22">
        <v>86</v>
      </c>
      <c r="AP1223" s="22">
        <v>10</v>
      </c>
      <c r="AQ1223" s="22">
        <v>1.25</v>
      </c>
      <c r="AR1223" s="22">
        <v>85</v>
      </c>
      <c r="AS1223" s="25">
        <v>8</v>
      </c>
      <c r="AT1223" s="24" t="e">
        <f>Tabla_Estadisticas[[#This Row],[E2_Pts_Saque]]+Tabla_Estadisticas[[#This Row],[E2_Error_Saque]]/Tabla_Estadisticas[[#This Row],[E2_Total_Saques]]</f>
        <v>#DIV/0!</v>
      </c>
      <c r="AU1223" s="24" t="e">
        <f>Tabla_Estadisticas[[#This Row],[E2_Pts_Contraataque]]/Tabla_Estadisticas[[#This Row],[E2_Pts_Totales]]</f>
        <v>#DIV/0!</v>
      </c>
      <c r="AW1223" s="30">
        <v>1851</v>
      </c>
      <c r="AX1223" s="31">
        <v>41594</v>
      </c>
      <c r="AY1223" s="30">
        <f>_xlfn.XLOOKUP(Auxiliar!A1852,Equipos!$B$2:$B$24,Equipos!$A$2:$A$24,"error",0)</f>
        <v>2</v>
      </c>
      <c r="AZ1223" s="30">
        <f>_xlfn.XLOOKUP(Auxiliar!B1852,Equipos!$B$2:$B$24,Equipos!$A$2:$A$24,"error",0)</f>
        <v>18</v>
      </c>
      <c r="BA1223" s="30">
        <v>3</v>
      </c>
      <c r="BB1223" s="30">
        <v>0</v>
      </c>
    </row>
    <row r="1224" spans="1:54" x14ac:dyDescent="0.25">
      <c r="A1224" t="s">
        <v>190</v>
      </c>
      <c r="B1224" t="s">
        <v>54</v>
      </c>
      <c r="L1224" t="s">
        <v>50</v>
      </c>
      <c r="M1224" t="s">
        <v>141</v>
      </c>
      <c r="N1224" t="s">
        <v>59</v>
      </c>
      <c r="O1224" s="2">
        <v>0.57999999999999996</v>
      </c>
      <c r="P1224" s="2">
        <v>16</v>
      </c>
      <c r="Q1224" t="s">
        <v>79</v>
      </c>
      <c r="R1224" t="s">
        <v>117</v>
      </c>
      <c r="S1224">
        <v>2.6</v>
      </c>
      <c r="T1224">
        <v>4</v>
      </c>
      <c r="U1224">
        <v>31</v>
      </c>
      <c r="V1224">
        <v>41</v>
      </c>
      <c r="W1224" s="2">
        <v>0.44</v>
      </c>
      <c r="X1224" s="2">
        <v>18</v>
      </c>
      <c r="Y1224">
        <v>5</v>
      </c>
      <c r="Z1224">
        <v>11</v>
      </c>
      <c r="AA1224">
        <v>2.2000000000000002</v>
      </c>
      <c r="AC1224" s="26">
        <v>1851</v>
      </c>
      <c r="AD1224" s="27">
        <v>2</v>
      </c>
      <c r="AE1224" s="27">
        <v>18</v>
      </c>
      <c r="AF1224" s="26">
        <v>57</v>
      </c>
      <c r="AG1224" s="26">
        <v>73</v>
      </c>
      <c r="AH1224" s="26">
        <v>8</v>
      </c>
      <c r="AI1224" s="26">
        <v>1</v>
      </c>
      <c r="AJ1224" s="26">
        <v>47</v>
      </c>
      <c r="AK1224" s="28">
        <v>1</v>
      </c>
      <c r="AL1224" s="28" t="e">
        <f>Tabla_Estadisticas[[#This Row],[E1_Pts_Saque]]+Tabla_Estadisticas[[#This Row],[E1_Error_Saque]]/Tabla_Estadisticas[[#This Row],[E1_Total_Saques]]</f>
        <v>#DIV/0!</v>
      </c>
      <c r="AM1224" s="28" t="e">
        <f>Tabla_Estadisticas[[#This Row],[E1_Pts_Contraataque]]/Tabla_Estadisticas[[#This Row],[E1_Total_Saques]]</f>
        <v>#DIV/0!</v>
      </c>
      <c r="AN1224" s="26">
        <v>37</v>
      </c>
      <c r="AO1224" s="26">
        <v>58</v>
      </c>
      <c r="AP1224" s="26">
        <v>11</v>
      </c>
      <c r="AQ1224" s="26">
        <v>0.33</v>
      </c>
      <c r="AR1224" s="26">
        <v>65</v>
      </c>
      <c r="AS1224" s="29">
        <v>3</v>
      </c>
      <c r="AT1224" s="28" t="e">
        <f>Tabla_Estadisticas[[#This Row],[E2_Pts_Saque]]+Tabla_Estadisticas[[#This Row],[E2_Error_Saque]]/Tabla_Estadisticas[[#This Row],[E2_Total_Saques]]</f>
        <v>#DIV/0!</v>
      </c>
      <c r="AU1224" s="28" t="e">
        <f>Tabla_Estadisticas[[#This Row],[E2_Pts_Contraataque]]/Tabla_Estadisticas[[#This Row],[E2_Pts_Totales]]</f>
        <v>#DIV/0!</v>
      </c>
      <c r="AW1224" s="22">
        <v>1852</v>
      </c>
      <c r="AX1224" s="32">
        <v>41601</v>
      </c>
      <c r="AY1224" s="22">
        <f>_xlfn.XLOOKUP(Auxiliar!A1853,Equipos!$B$2:$B$24,Equipos!$A$2:$A$24,"error",0)</f>
        <v>18</v>
      </c>
      <c r="AZ1224" s="22">
        <f>_xlfn.XLOOKUP(Auxiliar!B1853,Equipos!$B$2:$B$24,Equipos!$A$2:$A$24,"error",0)</f>
        <v>5</v>
      </c>
      <c r="BA1224" s="22">
        <v>3</v>
      </c>
      <c r="BB1224" s="22">
        <v>1</v>
      </c>
    </row>
    <row r="1225" spans="1:54" x14ac:dyDescent="0.25">
      <c r="A1225" t="s">
        <v>190</v>
      </c>
      <c r="B1225" t="s">
        <v>101</v>
      </c>
      <c r="L1225" t="s">
        <v>68</v>
      </c>
      <c r="M1225" t="s">
        <v>74</v>
      </c>
      <c r="N1225" t="s">
        <v>104</v>
      </c>
      <c r="O1225" s="2">
        <v>0.56000000000000005</v>
      </c>
      <c r="P1225" s="2">
        <v>9</v>
      </c>
      <c r="Q1225" t="s">
        <v>79</v>
      </c>
      <c r="R1225" t="s">
        <v>77</v>
      </c>
      <c r="S1225">
        <v>1.67</v>
      </c>
      <c r="T1225">
        <v>5</v>
      </c>
      <c r="U1225">
        <v>13</v>
      </c>
      <c r="V1225">
        <v>25</v>
      </c>
      <c r="W1225" s="2">
        <v>0.5</v>
      </c>
      <c r="X1225" s="2">
        <v>10</v>
      </c>
      <c r="Y1225">
        <v>3</v>
      </c>
      <c r="Z1225">
        <v>8</v>
      </c>
      <c r="AA1225">
        <v>2.67</v>
      </c>
      <c r="AC1225" s="22">
        <v>1852</v>
      </c>
      <c r="AD1225" s="23">
        <v>18</v>
      </c>
      <c r="AE1225" s="23">
        <v>5</v>
      </c>
      <c r="AF1225" s="22">
        <v>81</v>
      </c>
      <c r="AG1225" s="22">
        <v>99</v>
      </c>
      <c r="AH1225" s="22">
        <v>11</v>
      </c>
      <c r="AI1225" s="22">
        <v>1</v>
      </c>
      <c r="AJ1225" s="22">
        <v>84</v>
      </c>
      <c r="AK1225" s="24">
        <v>5</v>
      </c>
      <c r="AL1225" s="24" t="e">
        <f>Tabla_Estadisticas[[#This Row],[E1_Pts_Saque]]+Tabla_Estadisticas[[#This Row],[E1_Error_Saque]]/Tabla_Estadisticas[[#This Row],[E1_Total_Saques]]</f>
        <v>#DIV/0!</v>
      </c>
      <c r="AM1225" s="24" t="e">
        <f>Tabla_Estadisticas[[#This Row],[E1_Pts_Contraataque]]/Tabla_Estadisticas[[#This Row],[E1_Total_Saques]]</f>
        <v>#DIV/0!</v>
      </c>
      <c r="AN1225" s="22">
        <v>68</v>
      </c>
      <c r="AO1225" s="22">
        <v>92</v>
      </c>
      <c r="AP1225" s="22">
        <v>8</v>
      </c>
      <c r="AQ1225" s="22">
        <v>1.25</v>
      </c>
      <c r="AR1225" s="22">
        <v>88</v>
      </c>
      <c r="AS1225" s="25">
        <v>4</v>
      </c>
      <c r="AT1225" s="24" t="e">
        <f>Tabla_Estadisticas[[#This Row],[E2_Pts_Saque]]+Tabla_Estadisticas[[#This Row],[E2_Error_Saque]]/Tabla_Estadisticas[[#This Row],[E2_Total_Saques]]</f>
        <v>#DIV/0!</v>
      </c>
      <c r="AU1225" s="24" t="e">
        <f>Tabla_Estadisticas[[#This Row],[E2_Pts_Contraataque]]/Tabla_Estadisticas[[#This Row],[E2_Pts_Totales]]</f>
        <v>#DIV/0!</v>
      </c>
      <c r="AW1225" s="30">
        <v>1853</v>
      </c>
      <c r="AX1225" s="31">
        <v>41601</v>
      </c>
      <c r="AY1225" s="30">
        <f>_xlfn.XLOOKUP(Auxiliar!A1854,Equipos!$B$2:$B$24,Equipos!$A$2:$A$24,"error",0)</f>
        <v>13</v>
      </c>
      <c r="AZ1225" s="30">
        <f>_xlfn.XLOOKUP(Auxiliar!B1854,Equipos!$B$2:$B$24,Equipos!$A$2:$A$24,"error",0)</f>
        <v>2</v>
      </c>
      <c r="BA1225" s="30">
        <v>3</v>
      </c>
      <c r="BB1225" s="30">
        <v>1</v>
      </c>
    </row>
    <row r="1226" spans="1:54" x14ac:dyDescent="0.25">
      <c r="A1226" t="s">
        <v>54</v>
      </c>
      <c r="B1226" t="s">
        <v>41</v>
      </c>
      <c r="L1226" t="s">
        <v>98</v>
      </c>
      <c r="M1226" t="s">
        <v>84</v>
      </c>
      <c r="N1226" t="s">
        <v>65</v>
      </c>
      <c r="O1226" s="2">
        <v>0.34</v>
      </c>
      <c r="P1226" s="2">
        <v>15</v>
      </c>
      <c r="Q1226" t="s">
        <v>79</v>
      </c>
      <c r="R1226" t="s">
        <v>68</v>
      </c>
      <c r="S1226">
        <v>1</v>
      </c>
      <c r="T1226">
        <v>2</v>
      </c>
      <c r="U1226">
        <v>4</v>
      </c>
      <c r="V1226">
        <v>15</v>
      </c>
      <c r="W1226" s="2">
        <v>0.44</v>
      </c>
      <c r="X1226" s="2">
        <v>9</v>
      </c>
      <c r="Y1226">
        <v>4</v>
      </c>
      <c r="Z1226">
        <v>7</v>
      </c>
      <c r="AA1226">
        <v>2.33</v>
      </c>
      <c r="AC1226" s="26">
        <v>1853</v>
      </c>
      <c r="AD1226" s="27">
        <v>13</v>
      </c>
      <c r="AE1226" s="27">
        <v>2</v>
      </c>
      <c r="AF1226" s="26">
        <v>63</v>
      </c>
      <c r="AG1226" s="26">
        <v>94</v>
      </c>
      <c r="AH1226" s="26">
        <v>19</v>
      </c>
      <c r="AI1226" s="26">
        <v>1.5</v>
      </c>
      <c r="AJ1226" s="26">
        <v>75</v>
      </c>
      <c r="AK1226" s="28">
        <v>3</v>
      </c>
      <c r="AL1226" s="28" t="e">
        <f>Tabla_Estadisticas[[#This Row],[E1_Pts_Saque]]+Tabla_Estadisticas[[#This Row],[E1_Error_Saque]]/Tabla_Estadisticas[[#This Row],[E1_Total_Saques]]</f>
        <v>#DIV/0!</v>
      </c>
      <c r="AM1226" s="28" t="e">
        <f>Tabla_Estadisticas[[#This Row],[E1_Pts_Contraataque]]/Tabla_Estadisticas[[#This Row],[E1_Total_Saques]]</f>
        <v>#DIV/0!</v>
      </c>
      <c r="AN1226" s="26">
        <v>64</v>
      </c>
      <c r="AO1226" s="26">
        <v>95</v>
      </c>
      <c r="AP1226" s="26">
        <v>20</v>
      </c>
      <c r="AQ1226" s="26">
        <v>0.75</v>
      </c>
      <c r="AR1226" s="26">
        <v>75</v>
      </c>
      <c r="AS1226" s="29">
        <v>6</v>
      </c>
      <c r="AT1226" s="28" t="e">
        <f>Tabla_Estadisticas[[#This Row],[E2_Pts_Saque]]+Tabla_Estadisticas[[#This Row],[E2_Error_Saque]]/Tabla_Estadisticas[[#This Row],[E2_Total_Saques]]</f>
        <v>#DIV/0!</v>
      </c>
      <c r="AU1226" s="28" t="e">
        <f>Tabla_Estadisticas[[#This Row],[E2_Pts_Contraataque]]/Tabla_Estadisticas[[#This Row],[E2_Pts_Totales]]</f>
        <v>#DIV/0!</v>
      </c>
      <c r="AW1226" s="22">
        <v>1854</v>
      </c>
      <c r="AX1226" s="32">
        <v>41599</v>
      </c>
      <c r="AY1226" s="22">
        <f>_xlfn.XLOOKUP(Auxiliar!A1855,Equipos!$B$2:$B$24,Equipos!$A$2:$A$24,"error",0)</f>
        <v>16</v>
      </c>
      <c r="AZ1226" s="22">
        <f>_xlfn.XLOOKUP(Auxiliar!B1855,Equipos!$B$2:$B$24,Equipos!$A$2:$A$24,"error",0)</f>
        <v>15</v>
      </c>
      <c r="BA1226" s="22">
        <v>0</v>
      </c>
      <c r="BB1226" s="22">
        <v>3</v>
      </c>
    </row>
    <row r="1227" spans="1:54" x14ac:dyDescent="0.25">
      <c r="A1227" t="s">
        <v>53</v>
      </c>
      <c r="B1227" t="s">
        <v>216</v>
      </c>
      <c r="L1227" t="s">
        <v>47</v>
      </c>
      <c r="M1227" t="s">
        <v>49</v>
      </c>
      <c r="N1227" t="s">
        <v>146</v>
      </c>
      <c r="O1227" s="2">
        <v>0.47</v>
      </c>
      <c r="P1227" s="2">
        <v>9</v>
      </c>
      <c r="Q1227" t="s">
        <v>50</v>
      </c>
      <c r="R1227" t="s">
        <v>117</v>
      </c>
      <c r="S1227">
        <v>4.33</v>
      </c>
      <c r="T1227">
        <v>1</v>
      </c>
      <c r="U1227">
        <v>18</v>
      </c>
      <c r="V1227">
        <v>25</v>
      </c>
      <c r="W1227" s="2">
        <v>0.4</v>
      </c>
      <c r="X1227" s="2">
        <v>12</v>
      </c>
      <c r="Y1227">
        <v>6</v>
      </c>
      <c r="Z1227">
        <v>5</v>
      </c>
      <c r="AA1227">
        <v>1.67</v>
      </c>
      <c r="AC1227" s="22">
        <v>1854</v>
      </c>
      <c r="AD1227" s="23">
        <v>16</v>
      </c>
      <c r="AE1227" s="23">
        <v>15</v>
      </c>
      <c r="AF1227" s="22">
        <v>43</v>
      </c>
      <c r="AG1227" s="22">
        <v>58</v>
      </c>
      <c r="AH1227" s="22">
        <v>14</v>
      </c>
      <c r="AI1227" s="22">
        <v>1</v>
      </c>
      <c r="AJ1227" s="22">
        <v>64</v>
      </c>
      <c r="AK1227" s="24">
        <v>6</v>
      </c>
      <c r="AL1227" s="24" t="e">
        <f>Tabla_Estadisticas[[#This Row],[E1_Pts_Saque]]+Tabla_Estadisticas[[#This Row],[E1_Error_Saque]]/Tabla_Estadisticas[[#This Row],[E1_Total_Saques]]</f>
        <v>#DIV/0!</v>
      </c>
      <c r="AM1227" s="24" t="e">
        <f>Tabla_Estadisticas[[#This Row],[E1_Pts_Contraataque]]/Tabla_Estadisticas[[#This Row],[E1_Total_Saques]]</f>
        <v>#DIV/0!</v>
      </c>
      <c r="AN1227" s="22">
        <v>51</v>
      </c>
      <c r="AO1227" s="22">
        <v>73</v>
      </c>
      <c r="AP1227" s="22">
        <v>9</v>
      </c>
      <c r="AQ1227" s="22">
        <v>2</v>
      </c>
      <c r="AR1227" s="22">
        <v>44</v>
      </c>
      <c r="AS1227" s="25">
        <v>3</v>
      </c>
      <c r="AT1227" s="24" t="e">
        <f>Tabla_Estadisticas[[#This Row],[E2_Pts_Saque]]+Tabla_Estadisticas[[#This Row],[E2_Error_Saque]]/Tabla_Estadisticas[[#This Row],[E2_Total_Saques]]</f>
        <v>#DIV/0!</v>
      </c>
      <c r="AU1227" s="24" t="e">
        <f>Tabla_Estadisticas[[#This Row],[E2_Pts_Contraataque]]/Tabla_Estadisticas[[#This Row],[E2_Pts_Totales]]</f>
        <v>#DIV/0!</v>
      </c>
      <c r="AW1227" s="30">
        <v>1855</v>
      </c>
      <c r="AX1227" s="31">
        <v>41601</v>
      </c>
      <c r="AY1227" s="30">
        <f>_xlfn.XLOOKUP(Auxiliar!A1856,Equipos!$B$2:$B$24,Equipos!$A$2:$A$24,"error",0)</f>
        <v>20</v>
      </c>
      <c r="AZ1227" s="30">
        <f>_xlfn.XLOOKUP(Auxiliar!B1856,Equipos!$B$2:$B$24,Equipos!$A$2:$A$24,"error",0)</f>
        <v>8</v>
      </c>
      <c r="BA1227" s="30">
        <v>0</v>
      </c>
      <c r="BB1227" s="30">
        <v>3</v>
      </c>
    </row>
    <row r="1228" spans="1:54" x14ac:dyDescent="0.25">
      <c r="A1228" t="s">
        <v>81</v>
      </c>
      <c r="B1228" t="s">
        <v>63</v>
      </c>
      <c r="L1228" t="s">
        <v>98</v>
      </c>
      <c r="M1228" t="s">
        <v>65</v>
      </c>
      <c r="N1228" t="s">
        <v>142</v>
      </c>
      <c r="O1228" s="2">
        <v>0.48</v>
      </c>
      <c r="P1228" s="2">
        <v>15</v>
      </c>
      <c r="Q1228" t="s">
        <v>79</v>
      </c>
      <c r="R1228" t="s">
        <v>45</v>
      </c>
      <c r="S1228">
        <v>2.75</v>
      </c>
      <c r="T1228">
        <v>5</v>
      </c>
      <c r="U1228">
        <v>24</v>
      </c>
      <c r="V1228">
        <v>34</v>
      </c>
      <c r="W1228" s="2">
        <v>0.4</v>
      </c>
      <c r="X1228" s="2">
        <v>17</v>
      </c>
      <c r="Y1228">
        <v>11</v>
      </c>
      <c r="Z1228">
        <v>9</v>
      </c>
      <c r="AA1228">
        <v>2.25</v>
      </c>
      <c r="AC1228" s="26">
        <v>1855</v>
      </c>
      <c r="AD1228" s="27">
        <v>20</v>
      </c>
      <c r="AE1228" s="27">
        <v>8</v>
      </c>
      <c r="AF1228" s="26">
        <v>46</v>
      </c>
      <c r="AG1228" s="26">
        <v>67</v>
      </c>
      <c r="AH1228" s="26">
        <v>10</v>
      </c>
      <c r="AI1228" s="26">
        <v>1</v>
      </c>
      <c r="AJ1228" s="26">
        <v>64</v>
      </c>
      <c r="AK1228" s="28">
        <v>3</v>
      </c>
      <c r="AL1228" s="28" t="e">
        <f>Tabla_Estadisticas[[#This Row],[E1_Pts_Saque]]+Tabla_Estadisticas[[#This Row],[E1_Error_Saque]]/Tabla_Estadisticas[[#This Row],[E1_Total_Saques]]</f>
        <v>#DIV/0!</v>
      </c>
      <c r="AM1228" s="28" t="e">
        <f>Tabla_Estadisticas[[#This Row],[E1_Pts_Contraataque]]/Tabla_Estadisticas[[#This Row],[E1_Total_Saques]]</f>
        <v>#DIV/0!</v>
      </c>
      <c r="AN1228" s="26">
        <v>55</v>
      </c>
      <c r="AO1228" s="26">
        <v>75</v>
      </c>
      <c r="AP1228" s="26">
        <v>11</v>
      </c>
      <c r="AQ1228" s="26">
        <v>1</v>
      </c>
      <c r="AR1228" s="26">
        <v>57</v>
      </c>
      <c r="AS1228" s="29">
        <v>3</v>
      </c>
      <c r="AT1228" s="28" t="e">
        <f>Tabla_Estadisticas[[#This Row],[E2_Pts_Saque]]+Tabla_Estadisticas[[#This Row],[E2_Error_Saque]]/Tabla_Estadisticas[[#This Row],[E2_Total_Saques]]</f>
        <v>#DIV/0!</v>
      </c>
      <c r="AU1228" s="28" t="e">
        <f>Tabla_Estadisticas[[#This Row],[E2_Pts_Contraataque]]/Tabla_Estadisticas[[#This Row],[E2_Pts_Totales]]</f>
        <v>#DIV/0!</v>
      </c>
      <c r="AW1228" s="22">
        <v>1856</v>
      </c>
      <c r="AX1228" s="32">
        <v>41600</v>
      </c>
      <c r="AY1228" s="22">
        <f>_xlfn.XLOOKUP(Auxiliar!A1857,Equipos!$B$2:$B$24,Equipos!$A$2:$A$24,"error",0)</f>
        <v>7</v>
      </c>
      <c r="AZ1228" s="22">
        <f>_xlfn.XLOOKUP(Auxiliar!B1857,Equipos!$B$2:$B$24,Equipos!$A$2:$A$24,"error",0)</f>
        <v>14</v>
      </c>
      <c r="BA1228" s="22">
        <v>2</v>
      </c>
      <c r="BB1228" s="22">
        <v>3</v>
      </c>
    </row>
    <row r="1229" spans="1:54" x14ac:dyDescent="0.25">
      <c r="A1229" t="s">
        <v>82</v>
      </c>
      <c r="B1229" t="s">
        <v>208</v>
      </c>
      <c r="L1229" t="s">
        <v>47</v>
      </c>
      <c r="M1229" t="s">
        <v>45</v>
      </c>
      <c r="N1229" t="s">
        <v>65</v>
      </c>
      <c r="O1229" s="2">
        <v>0.53</v>
      </c>
      <c r="P1229" s="2">
        <v>11</v>
      </c>
      <c r="Q1229" t="s">
        <v>98</v>
      </c>
      <c r="R1229" t="s">
        <v>49</v>
      </c>
      <c r="S1229">
        <v>3.33</v>
      </c>
      <c r="T1229">
        <v>0</v>
      </c>
      <c r="U1229">
        <v>19</v>
      </c>
      <c r="V1229">
        <v>29</v>
      </c>
      <c r="W1229" s="2">
        <v>0.47</v>
      </c>
      <c r="X1229" s="2">
        <v>11</v>
      </c>
      <c r="Y1229">
        <v>5</v>
      </c>
      <c r="Z1229">
        <v>4</v>
      </c>
      <c r="AA1229">
        <v>1.33</v>
      </c>
      <c r="AC1229" s="22">
        <v>1856</v>
      </c>
      <c r="AD1229" s="23">
        <v>7</v>
      </c>
      <c r="AE1229" s="23">
        <v>14</v>
      </c>
      <c r="AF1229" s="22">
        <v>78</v>
      </c>
      <c r="AG1229" s="22">
        <v>108</v>
      </c>
      <c r="AH1229" s="22">
        <v>13</v>
      </c>
      <c r="AI1229" s="22">
        <v>0.6</v>
      </c>
      <c r="AJ1229" s="22">
        <v>96</v>
      </c>
      <c r="AK1229" s="24">
        <v>6</v>
      </c>
      <c r="AL1229" s="24" t="e">
        <f>Tabla_Estadisticas[[#This Row],[E1_Pts_Saque]]+Tabla_Estadisticas[[#This Row],[E1_Error_Saque]]/Tabla_Estadisticas[[#This Row],[E1_Total_Saques]]</f>
        <v>#DIV/0!</v>
      </c>
      <c r="AM1229" s="24" t="e">
        <f>Tabla_Estadisticas[[#This Row],[E1_Pts_Contraataque]]/Tabla_Estadisticas[[#This Row],[E1_Total_Saques]]</f>
        <v>#DIV/0!</v>
      </c>
      <c r="AN1229" s="22">
        <v>82</v>
      </c>
      <c r="AO1229" s="22">
        <v>112</v>
      </c>
      <c r="AP1229" s="22">
        <v>16</v>
      </c>
      <c r="AQ1229" s="22">
        <v>1.2</v>
      </c>
      <c r="AR1229" s="22">
        <v>95</v>
      </c>
      <c r="AS1229" s="25">
        <v>3</v>
      </c>
      <c r="AT1229" s="24" t="e">
        <f>Tabla_Estadisticas[[#This Row],[E2_Pts_Saque]]+Tabla_Estadisticas[[#This Row],[E2_Error_Saque]]/Tabla_Estadisticas[[#This Row],[E2_Total_Saques]]</f>
        <v>#DIV/0!</v>
      </c>
      <c r="AU1229" s="24" t="e">
        <f>Tabla_Estadisticas[[#This Row],[E2_Pts_Contraataque]]/Tabla_Estadisticas[[#This Row],[E2_Pts_Totales]]</f>
        <v>#DIV/0!</v>
      </c>
      <c r="AW1229" s="30">
        <v>1857</v>
      </c>
      <c r="AX1229" s="31">
        <v>41601</v>
      </c>
      <c r="AY1229" s="30">
        <f>_xlfn.XLOOKUP(Auxiliar!A1858,Equipos!$B$2:$B$24,Equipos!$A$2:$A$24,"error",0)</f>
        <v>21</v>
      </c>
      <c r="AZ1229" s="30">
        <f>_xlfn.XLOOKUP(Auxiliar!B1858,Equipos!$B$2:$B$24,Equipos!$A$2:$A$24,"error",0)</f>
        <v>1</v>
      </c>
      <c r="BA1229" s="30">
        <v>3</v>
      </c>
      <c r="BB1229" s="30">
        <v>2</v>
      </c>
    </row>
    <row r="1230" spans="1:54" x14ac:dyDescent="0.25">
      <c r="A1230" t="s">
        <v>92</v>
      </c>
      <c r="B1230" t="s">
        <v>177</v>
      </c>
      <c r="L1230" t="s">
        <v>77</v>
      </c>
      <c r="M1230" t="s">
        <v>117</v>
      </c>
      <c r="N1230" t="s">
        <v>56</v>
      </c>
      <c r="O1230" s="2">
        <v>0.48</v>
      </c>
      <c r="P1230" s="2">
        <v>14</v>
      </c>
      <c r="Q1230" t="s">
        <v>47</v>
      </c>
      <c r="R1230" t="s">
        <v>45</v>
      </c>
      <c r="S1230">
        <v>3.67</v>
      </c>
      <c r="T1230">
        <v>3</v>
      </c>
      <c r="U1230">
        <v>11</v>
      </c>
      <c r="V1230">
        <v>39</v>
      </c>
      <c r="W1230" s="2">
        <v>0.6</v>
      </c>
      <c r="X1230" s="2">
        <v>26</v>
      </c>
      <c r="Y1230">
        <v>7</v>
      </c>
      <c r="Z1230">
        <v>9</v>
      </c>
      <c r="AA1230">
        <v>3</v>
      </c>
      <c r="AC1230" s="26">
        <v>1857</v>
      </c>
      <c r="AD1230" s="27">
        <v>21</v>
      </c>
      <c r="AE1230" s="27">
        <v>1</v>
      </c>
      <c r="AF1230" s="26">
        <v>63</v>
      </c>
      <c r="AG1230" s="26">
        <v>100</v>
      </c>
      <c r="AH1230" s="26">
        <v>15</v>
      </c>
      <c r="AI1230" s="26">
        <v>1</v>
      </c>
      <c r="AJ1230" s="26">
        <v>83</v>
      </c>
      <c r="AK1230" s="28">
        <v>9</v>
      </c>
      <c r="AL1230" s="28" t="e">
        <f>Tabla_Estadisticas[[#This Row],[E1_Pts_Saque]]+Tabla_Estadisticas[[#This Row],[E1_Error_Saque]]/Tabla_Estadisticas[[#This Row],[E1_Total_Saques]]</f>
        <v>#DIV/0!</v>
      </c>
      <c r="AM1230" s="28" t="e">
        <f>Tabla_Estadisticas[[#This Row],[E1_Pts_Contraataque]]/Tabla_Estadisticas[[#This Row],[E1_Total_Saques]]</f>
        <v>#DIV/0!</v>
      </c>
      <c r="AN1230" s="26">
        <v>74</v>
      </c>
      <c r="AO1230" s="26">
        <v>103</v>
      </c>
      <c r="AP1230" s="26">
        <v>20</v>
      </c>
      <c r="AQ1230" s="26">
        <v>1.8</v>
      </c>
      <c r="AR1230" s="26">
        <v>85</v>
      </c>
      <c r="AS1230" s="29">
        <v>5</v>
      </c>
      <c r="AT1230" s="28" t="e">
        <f>Tabla_Estadisticas[[#This Row],[E2_Pts_Saque]]+Tabla_Estadisticas[[#This Row],[E2_Error_Saque]]/Tabla_Estadisticas[[#This Row],[E2_Total_Saques]]</f>
        <v>#DIV/0!</v>
      </c>
      <c r="AU1230" s="28" t="e">
        <f>Tabla_Estadisticas[[#This Row],[E2_Pts_Contraataque]]/Tabla_Estadisticas[[#This Row],[E2_Pts_Totales]]</f>
        <v>#DIV/0!</v>
      </c>
      <c r="AW1230" s="22">
        <v>1858</v>
      </c>
      <c r="AX1230" s="32">
        <v>41607</v>
      </c>
      <c r="AY1230" s="22">
        <f>_xlfn.XLOOKUP(Auxiliar!A1859,Equipos!$B$2:$B$24,Equipos!$A$2:$A$24,"error",0)</f>
        <v>5</v>
      </c>
      <c r="AZ1230" s="22">
        <f>_xlfn.XLOOKUP(Auxiliar!B1859,Equipos!$B$2:$B$24,Equipos!$A$2:$A$24,"error",0)</f>
        <v>1</v>
      </c>
      <c r="BA1230" s="22">
        <v>0</v>
      </c>
      <c r="BB1230" s="22">
        <v>3</v>
      </c>
    </row>
    <row r="1231" spans="1:54" x14ac:dyDescent="0.25">
      <c r="A1231" t="s">
        <v>72</v>
      </c>
      <c r="B1231" t="s">
        <v>42</v>
      </c>
      <c r="L1231" t="s">
        <v>109</v>
      </c>
      <c r="M1231" t="s">
        <v>56</v>
      </c>
      <c r="N1231" t="s">
        <v>127</v>
      </c>
      <c r="O1231" s="2">
        <v>0.48</v>
      </c>
      <c r="P1231" s="2">
        <v>20</v>
      </c>
      <c r="Q1231" t="s">
        <v>47</v>
      </c>
      <c r="R1231" t="s">
        <v>117</v>
      </c>
      <c r="S1231">
        <v>2.6</v>
      </c>
      <c r="T1231">
        <v>3</v>
      </c>
      <c r="U1231">
        <v>22</v>
      </c>
      <c r="V1231">
        <v>35</v>
      </c>
      <c r="W1231" s="2">
        <v>0.42</v>
      </c>
      <c r="X1231" s="2">
        <v>18</v>
      </c>
      <c r="Y1231">
        <v>6</v>
      </c>
      <c r="Z1231">
        <v>10</v>
      </c>
      <c r="AA1231">
        <v>2</v>
      </c>
      <c r="AC1231" s="22">
        <v>1858</v>
      </c>
      <c r="AD1231" s="23">
        <v>5</v>
      </c>
      <c r="AE1231" s="23">
        <v>1</v>
      </c>
      <c r="AF1231" s="22">
        <v>44</v>
      </c>
      <c r="AG1231" s="22">
        <v>59</v>
      </c>
      <c r="AH1231" s="22">
        <v>18</v>
      </c>
      <c r="AI1231" s="22">
        <v>0</v>
      </c>
      <c r="AJ1231" s="22">
        <v>65</v>
      </c>
      <c r="AK1231" s="24">
        <v>4</v>
      </c>
      <c r="AL1231" s="24" t="e">
        <f>Tabla_Estadisticas[[#This Row],[E1_Pts_Saque]]+Tabla_Estadisticas[[#This Row],[E1_Error_Saque]]/Tabla_Estadisticas[[#This Row],[E1_Total_Saques]]</f>
        <v>#DIV/0!</v>
      </c>
      <c r="AM1231" s="24" t="e">
        <f>Tabla_Estadisticas[[#This Row],[E1_Pts_Contraataque]]/Tabla_Estadisticas[[#This Row],[E1_Total_Saques]]</f>
        <v>#DIV/0!</v>
      </c>
      <c r="AN1231" s="22">
        <v>50</v>
      </c>
      <c r="AO1231" s="22">
        <v>74</v>
      </c>
      <c r="AP1231" s="22">
        <v>10</v>
      </c>
      <c r="AQ1231" s="22">
        <v>1.33</v>
      </c>
      <c r="AR1231" s="22">
        <v>40</v>
      </c>
      <c r="AS1231" s="25">
        <v>0</v>
      </c>
      <c r="AT1231" s="24" t="e">
        <f>Tabla_Estadisticas[[#This Row],[E2_Pts_Saque]]+Tabla_Estadisticas[[#This Row],[E2_Error_Saque]]/Tabla_Estadisticas[[#This Row],[E2_Total_Saques]]</f>
        <v>#DIV/0!</v>
      </c>
      <c r="AU1231" s="24" t="e">
        <f>Tabla_Estadisticas[[#This Row],[E2_Pts_Contraataque]]/Tabla_Estadisticas[[#This Row],[E2_Pts_Totales]]</f>
        <v>#DIV/0!</v>
      </c>
      <c r="AW1231" s="30">
        <v>1859</v>
      </c>
      <c r="AX1231" s="31">
        <v>41610</v>
      </c>
      <c r="AY1231" s="30">
        <f>_xlfn.XLOOKUP(Auxiliar!A1860,Equipos!$B$2:$B$24,Equipos!$A$2:$A$24,"error",0)</f>
        <v>14</v>
      </c>
      <c r="AZ1231" s="30">
        <f>_xlfn.XLOOKUP(Auxiliar!B1860,Equipos!$B$2:$B$24,Equipos!$A$2:$A$24,"error",0)</f>
        <v>21</v>
      </c>
      <c r="BA1231" s="30">
        <v>3</v>
      </c>
      <c r="BB1231" s="30">
        <v>1</v>
      </c>
    </row>
    <row r="1232" spans="1:54" x14ac:dyDescent="0.25">
      <c r="A1232" t="s">
        <v>100</v>
      </c>
      <c r="B1232" t="s">
        <v>207</v>
      </c>
      <c r="L1232" t="s">
        <v>69</v>
      </c>
      <c r="M1232" t="s">
        <v>117</v>
      </c>
      <c r="N1232" t="s">
        <v>106</v>
      </c>
      <c r="O1232" s="2">
        <v>0.53</v>
      </c>
      <c r="P1232" s="2">
        <v>9</v>
      </c>
      <c r="Q1232" t="s">
        <v>77</v>
      </c>
      <c r="R1232" t="s">
        <v>77</v>
      </c>
      <c r="S1232">
        <v>1.67</v>
      </c>
      <c r="T1232">
        <v>4</v>
      </c>
      <c r="U1232">
        <v>19</v>
      </c>
      <c r="V1232">
        <v>25</v>
      </c>
      <c r="W1232" s="2">
        <v>0.42</v>
      </c>
      <c r="X1232" s="2">
        <v>11</v>
      </c>
      <c r="Y1232">
        <v>8</v>
      </c>
      <c r="Z1232">
        <v>5</v>
      </c>
      <c r="AA1232">
        <v>1.67</v>
      </c>
      <c r="AC1232" s="26">
        <v>1859</v>
      </c>
      <c r="AD1232" s="27">
        <v>14</v>
      </c>
      <c r="AE1232" s="27">
        <v>21</v>
      </c>
      <c r="AF1232" s="26">
        <v>62</v>
      </c>
      <c r="AG1232" s="26">
        <v>97</v>
      </c>
      <c r="AH1232" s="26">
        <v>16</v>
      </c>
      <c r="AI1232" s="26">
        <v>1.5</v>
      </c>
      <c r="AJ1232" s="26">
        <v>68</v>
      </c>
      <c r="AK1232" s="28">
        <v>9</v>
      </c>
      <c r="AL1232" s="28" t="e">
        <f>Tabla_Estadisticas[[#This Row],[E1_Pts_Saque]]+Tabla_Estadisticas[[#This Row],[E1_Error_Saque]]/Tabla_Estadisticas[[#This Row],[E1_Total_Saques]]</f>
        <v>#DIV/0!</v>
      </c>
      <c r="AM1232" s="28" t="e">
        <f>Tabla_Estadisticas[[#This Row],[E1_Pts_Contraataque]]/Tabla_Estadisticas[[#This Row],[E1_Total_Saques]]</f>
        <v>#DIV/0!</v>
      </c>
      <c r="AN1232" s="26">
        <v>54</v>
      </c>
      <c r="AO1232" s="26">
        <v>86</v>
      </c>
      <c r="AP1232" s="26">
        <v>18</v>
      </c>
      <c r="AQ1232" s="26">
        <v>1.5</v>
      </c>
      <c r="AR1232" s="26">
        <v>81</v>
      </c>
      <c r="AS1232" s="29">
        <v>11</v>
      </c>
      <c r="AT1232" s="28" t="e">
        <f>Tabla_Estadisticas[[#This Row],[E2_Pts_Saque]]+Tabla_Estadisticas[[#This Row],[E2_Error_Saque]]/Tabla_Estadisticas[[#This Row],[E2_Total_Saques]]</f>
        <v>#DIV/0!</v>
      </c>
      <c r="AU1232" s="28" t="e">
        <f>Tabla_Estadisticas[[#This Row],[E2_Pts_Contraataque]]/Tabla_Estadisticas[[#This Row],[E2_Pts_Totales]]</f>
        <v>#DIV/0!</v>
      </c>
      <c r="AW1232" s="22">
        <v>1860</v>
      </c>
      <c r="AX1232" s="32">
        <v>41608</v>
      </c>
      <c r="AY1232" s="22">
        <f>_xlfn.XLOOKUP(Auxiliar!A1861,Equipos!$B$2:$B$24,Equipos!$A$2:$A$24,"error",0)</f>
        <v>8</v>
      </c>
      <c r="AZ1232" s="22">
        <f>_xlfn.XLOOKUP(Auxiliar!B1861,Equipos!$B$2:$B$24,Equipos!$A$2:$A$24,"error",0)</f>
        <v>7</v>
      </c>
      <c r="BA1232" s="22">
        <v>3</v>
      </c>
      <c r="BB1232" s="22">
        <v>0</v>
      </c>
    </row>
    <row r="1233" spans="1:54" x14ac:dyDescent="0.25">
      <c r="A1233" t="s">
        <v>101</v>
      </c>
      <c r="B1233" t="s">
        <v>207</v>
      </c>
      <c r="L1233" t="s">
        <v>68</v>
      </c>
      <c r="M1233" t="s">
        <v>51</v>
      </c>
      <c r="N1233" t="s">
        <v>65</v>
      </c>
      <c r="O1233" s="2">
        <v>0.48</v>
      </c>
      <c r="P1233" s="2">
        <v>13</v>
      </c>
      <c r="Q1233" t="s">
        <v>98</v>
      </c>
      <c r="R1233" t="s">
        <v>51</v>
      </c>
      <c r="S1233">
        <v>4.67</v>
      </c>
      <c r="T1233">
        <v>4</v>
      </c>
      <c r="U1233">
        <v>11</v>
      </c>
      <c r="V1233">
        <v>39</v>
      </c>
      <c r="W1233" s="2">
        <v>0.62</v>
      </c>
      <c r="X1233" s="2">
        <v>23</v>
      </c>
      <c r="Y1233">
        <v>8</v>
      </c>
      <c r="Z1233">
        <v>2</v>
      </c>
      <c r="AA1233">
        <v>0.67</v>
      </c>
      <c r="AC1233" s="22">
        <v>1860</v>
      </c>
      <c r="AD1233" s="23">
        <v>8</v>
      </c>
      <c r="AE1233" s="23">
        <v>7</v>
      </c>
      <c r="AF1233" s="22">
        <v>51</v>
      </c>
      <c r="AG1233" s="22">
        <v>74</v>
      </c>
      <c r="AH1233" s="22">
        <v>8</v>
      </c>
      <c r="AI1233" s="22">
        <v>1.67</v>
      </c>
      <c r="AJ1233" s="22">
        <v>50</v>
      </c>
      <c r="AK1233" s="24">
        <v>3</v>
      </c>
      <c r="AL1233" s="24" t="e">
        <f>Tabla_Estadisticas[[#This Row],[E1_Pts_Saque]]+Tabla_Estadisticas[[#This Row],[E1_Error_Saque]]/Tabla_Estadisticas[[#This Row],[E1_Total_Saques]]</f>
        <v>#DIV/0!</v>
      </c>
      <c r="AM1233" s="24" t="e">
        <f>Tabla_Estadisticas[[#This Row],[E1_Pts_Contraataque]]/Tabla_Estadisticas[[#This Row],[E1_Total_Saques]]</f>
        <v>#DIV/0!</v>
      </c>
      <c r="AN1233" s="22">
        <v>43</v>
      </c>
      <c r="AO1233" s="22">
        <v>63</v>
      </c>
      <c r="AP1233" s="22">
        <v>13</v>
      </c>
      <c r="AQ1233" s="22">
        <v>1</v>
      </c>
      <c r="AR1233" s="22">
        <v>66</v>
      </c>
      <c r="AS1233" s="25">
        <v>5</v>
      </c>
      <c r="AT1233" s="24" t="e">
        <f>Tabla_Estadisticas[[#This Row],[E2_Pts_Saque]]+Tabla_Estadisticas[[#This Row],[E2_Error_Saque]]/Tabla_Estadisticas[[#This Row],[E2_Total_Saques]]</f>
        <v>#DIV/0!</v>
      </c>
      <c r="AU1233" s="24" t="e">
        <f>Tabla_Estadisticas[[#This Row],[E2_Pts_Contraataque]]/Tabla_Estadisticas[[#This Row],[E2_Pts_Totales]]</f>
        <v>#DIV/0!</v>
      </c>
      <c r="AW1233" s="30">
        <v>1861</v>
      </c>
      <c r="AX1233" s="31">
        <v>41608</v>
      </c>
      <c r="AY1233" s="30">
        <f>_xlfn.XLOOKUP(Auxiliar!A1862,Equipos!$B$2:$B$24,Equipos!$A$2:$A$24,"error",0)</f>
        <v>15</v>
      </c>
      <c r="AZ1233" s="30">
        <f>_xlfn.XLOOKUP(Auxiliar!B1862,Equipos!$B$2:$B$24,Equipos!$A$2:$A$24,"error",0)</f>
        <v>20</v>
      </c>
      <c r="BA1233" s="30">
        <v>3</v>
      </c>
      <c r="BB1233" s="30">
        <v>1</v>
      </c>
    </row>
    <row r="1234" spans="1:54" x14ac:dyDescent="0.25">
      <c r="A1234" t="s">
        <v>100</v>
      </c>
      <c r="B1234" t="s">
        <v>72</v>
      </c>
      <c r="L1234" t="s">
        <v>49</v>
      </c>
      <c r="M1234" t="s">
        <v>106</v>
      </c>
      <c r="N1234" t="s">
        <v>104</v>
      </c>
      <c r="O1234" s="2">
        <v>0.48</v>
      </c>
      <c r="P1234" s="2">
        <v>12</v>
      </c>
      <c r="Q1234" t="s">
        <v>50</v>
      </c>
      <c r="R1234" t="s">
        <v>49</v>
      </c>
      <c r="S1234">
        <v>2.5</v>
      </c>
      <c r="T1234">
        <v>4</v>
      </c>
      <c r="U1234">
        <v>18</v>
      </c>
      <c r="V1234">
        <v>38</v>
      </c>
      <c r="W1234" s="2">
        <v>0.49</v>
      </c>
      <c r="X1234" s="2">
        <v>18</v>
      </c>
      <c r="Y1234">
        <v>10</v>
      </c>
      <c r="Z1234">
        <v>11</v>
      </c>
      <c r="AA1234">
        <v>2.75</v>
      </c>
      <c r="AC1234" s="26">
        <v>1861</v>
      </c>
      <c r="AD1234" s="27">
        <v>15</v>
      </c>
      <c r="AE1234" s="27">
        <v>20</v>
      </c>
      <c r="AF1234" s="26">
        <v>63</v>
      </c>
      <c r="AG1234" s="26">
        <v>94</v>
      </c>
      <c r="AH1234" s="26">
        <v>14</v>
      </c>
      <c r="AI1234" s="26">
        <v>1.75</v>
      </c>
      <c r="AJ1234" s="26">
        <v>74</v>
      </c>
      <c r="AK1234" s="28">
        <v>4</v>
      </c>
      <c r="AL1234" s="28" t="e">
        <f>Tabla_Estadisticas[[#This Row],[E1_Pts_Saque]]+Tabla_Estadisticas[[#This Row],[E1_Error_Saque]]/Tabla_Estadisticas[[#This Row],[E1_Total_Saques]]</f>
        <v>#DIV/0!</v>
      </c>
      <c r="AM1234" s="28" t="e">
        <f>Tabla_Estadisticas[[#This Row],[E1_Pts_Contraataque]]/Tabla_Estadisticas[[#This Row],[E1_Total_Saques]]</f>
        <v>#DIV/0!</v>
      </c>
      <c r="AN1234" s="26">
        <v>61</v>
      </c>
      <c r="AO1234" s="26">
        <v>91</v>
      </c>
      <c r="AP1234" s="26">
        <v>17</v>
      </c>
      <c r="AQ1234" s="26">
        <v>1</v>
      </c>
      <c r="AR1234" s="26">
        <v>80</v>
      </c>
      <c r="AS1234" s="29">
        <v>7</v>
      </c>
      <c r="AT1234" s="28" t="e">
        <f>Tabla_Estadisticas[[#This Row],[E2_Pts_Saque]]+Tabla_Estadisticas[[#This Row],[E2_Error_Saque]]/Tabla_Estadisticas[[#This Row],[E2_Total_Saques]]</f>
        <v>#DIV/0!</v>
      </c>
      <c r="AU1234" s="28" t="e">
        <f>Tabla_Estadisticas[[#This Row],[E2_Pts_Contraataque]]/Tabla_Estadisticas[[#This Row],[E2_Pts_Totales]]</f>
        <v>#DIV/0!</v>
      </c>
      <c r="AW1234" s="22">
        <v>1862</v>
      </c>
      <c r="AX1234" s="32">
        <v>41608</v>
      </c>
      <c r="AY1234" s="22">
        <f>_xlfn.XLOOKUP(Auxiliar!A1863,Equipos!$B$2:$B$24,Equipos!$A$2:$A$24,"error",0)</f>
        <v>2</v>
      </c>
      <c r="AZ1234" s="22">
        <f>_xlfn.XLOOKUP(Auxiliar!B1863,Equipos!$B$2:$B$24,Equipos!$A$2:$A$24,"error",0)</f>
        <v>16</v>
      </c>
      <c r="BA1234" s="22">
        <v>3</v>
      </c>
      <c r="BB1234" s="22">
        <v>2</v>
      </c>
    </row>
    <row r="1235" spans="1:54" x14ac:dyDescent="0.25">
      <c r="A1235" t="s">
        <v>42</v>
      </c>
      <c r="B1235" t="s">
        <v>92</v>
      </c>
      <c r="L1235" t="s">
        <v>49</v>
      </c>
      <c r="M1235" t="s">
        <v>45</v>
      </c>
      <c r="N1235" t="s">
        <v>126</v>
      </c>
      <c r="O1235" s="2">
        <v>0.57999999999999996</v>
      </c>
      <c r="P1235" s="2">
        <v>14</v>
      </c>
      <c r="Q1235" t="s">
        <v>47</v>
      </c>
      <c r="R1235" t="s">
        <v>50</v>
      </c>
      <c r="S1235">
        <v>2.33</v>
      </c>
      <c r="T1235">
        <v>2</v>
      </c>
      <c r="U1235">
        <v>23</v>
      </c>
      <c r="V1235">
        <v>24</v>
      </c>
      <c r="W1235" s="2">
        <v>0.35</v>
      </c>
      <c r="X1235" s="2">
        <v>15</v>
      </c>
      <c r="Y1235">
        <v>2</v>
      </c>
      <c r="Z1235">
        <v>3</v>
      </c>
      <c r="AA1235">
        <v>1</v>
      </c>
      <c r="AC1235" s="22">
        <v>1862</v>
      </c>
      <c r="AD1235" s="23">
        <v>2</v>
      </c>
      <c r="AE1235" s="23">
        <v>16</v>
      </c>
      <c r="AF1235" s="22">
        <v>79</v>
      </c>
      <c r="AG1235" s="22">
        <v>118</v>
      </c>
      <c r="AH1235" s="22">
        <v>14</v>
      </c>
      <c r="AI1235" s="22">
        <v>1.6</v>
      </c>
      <c r="AJ1235" s="22">
        <v>86</v>
      </c>
      <c r="AK1235" s="24">
        <v>5</v>
      </c>
      <c r="AL1235" s="24" t="e">
        <f>Tabla_Estadisticas[[#This Row],[E1_Pts_Saque]]+Tabla_Estadisticas[[#This Row],[E1_Error_Saque]]/Tabla_Estadisticas[[#This Row],[E1_Total_Saques]]</f>
        <v>#DIV/0!</v>
      </c>
      <c r="AM1235" s="24" t="e">
        <f>Tabla_Estadisticas[[#This Row],[E1_Pts_Contraataque]]/Tabla_Estadisticas[[#This Row],[E1_Total_Saques]]</f>
        <v>#DIV/0!</v>
      </c>
      <c r="AN1235" s="22">
        <v>82</v>
      </c>
      <c r="AO1235" s="22">
        <v>110</v>
      </c>
      <c r="AP1235" s="22">
        <v>24</v>
      </c>
      <c r="AQ1235" s="22">
        <v>1</v>
      </c>
      <c r="AR1235" s="22">
        <v>104</v>
      </c>
      <c r="AS1235" s="25">
        <v>8</v>
      </c>
      <c r="AT1235" s="24" t="e">
        <f>Tabla_Estadisticas[[#This Row],[E2_Pts_Saque]]+Tabla_Estadisticas[[#This Row],[E2_Error_Saque]]/Tabla_Estadisticas[[#This Row],[E2_Total_Saques]]</f>
        <v>#DIV/0!</v>
      </c>
      <c r="AU1235" s="24" t="e">
        <f>Tabla_Estadisticas[[#This Row],[E2_Pts_Contraataque]]/Tabla_Estadisticas[[#This Row],[E2_Pts_Totales]]</f>
        <v>#DIV/0!</v>
      </c>
      <c r="AW1235" s="30">
        <v>1863</v>
      </c>
      <c r="AX1235" s="31">
        <v>41608</v>
      </c>
      <c r="AY1235" s="30">
        <f>_xlfn.XLOOKUP(Auxiliar!A1864,Equipos!$B$2:$B$24,Equipos!$A$2:$A$24,"error",0)</f>
        <v>18</v>
      </c>
      <c r="AZ1235" s="30">
        <f>_xlfn.XLOOKUP(Auxiliar!B1864,Equipos!$B$2:$B$24,Equipos!$A$2:$A$24,"error",0)</f>
        <v>13</v>
      </c>
      <c r="BA1235" s="30">
        <v>0</v>
      </c>
      <c r="BB1235" s="30">
        <v>3</v>
      </c>
    </row>
    <row r="1236" spans="1:54" x14ac:dyDescent="0.25">
      <c r="A1236" t="s">
        <v>177</v>
      </c>
      <c r="B1236" t="s">
        <v>82</v>
      </c>
      <c r="L1236" t="s">
        <v>50</v>
      </c>
      <c r="M1236" t="s">
        <v>84</v>
      </c>
      <c r="N1236" t="s">
        <v>116</v>
      </c>
      <c r="O1236" s="2">
        <v>0.48</v>
      </c>
      <c r="P1236" s="2">
        <v>18</v>
      </c>
      <c r="Q1236" t="s">
        <v>49</v>
      </c>
      <c r="R1236" t="s">
        <v>75</v>
      </c>
      <c r="S1236">
        <v>4.4000000000000004</v>
      </c>
      <c r="T1236">
        <v>10</v>
      </c>
      <c r="U1236">
        <v>23</v>
      </c>
      <c r="V1236">
        <v>45</v>
      </c>
      <c r="W1236" s="2">
        <v>0.46</v>
      </c>
      <c r="X1236" s="2">
        <v>14</v>
      </c>
      <c r="Y1236">
        <v>4</v>
      </c>
      <c r="Z1236">
        <v>9</v>
      </c>
      <c r="AA1236">
        <v>1.8</v>
      </c>
      <c r="AC1236" s="26">
        <v>1863</v>
      </c>
      <c r="AD1236" s="27">
        <v>18</v>
      </c>
      <c r="AE1236" s="27">
        <v>13</v>
      </c>
      <c r="AF1236" s="26">
        <v>30</v>
      </c>
      <c r="AG1236" s="26">
        <v>54</v>
      </c>
      <c r="AH1236" s="26">
        <v>13</v>
      </c>
      <c r="AI1236" s="26">
        <v>0.33</v>
      </c>
      <c r="AJ1236" s="26">
        <v>60</v>
      </c>
      <c r="AK1236" s="28">
        <v>5</v>
      </c>
      <c r="AL1236" s="28" t="e">
        <f>Tabla_Estadisticas[[#This Row],[E1_Pts_Saque]]+Tabla_Estadisticas[[#This Row],[E1_Error_Saque]]/Tabla_Estadisticas[[#This Row],[E1_Total_Saques]]</f>
        <v>#DIV/0!</v>
      </c>
      <c r="AM1236" s="28" t="e">
        <f>Tabla_Estadisticas[[#This Row],[E1_Pts_Contraataque]]/Tabla_Estadisticas[[#This Row],[E1_Total_Saques]]</f>
        <v>#DIV/0!</v>
      </c>
      <c r="AN1236" s="26">
        <v>54</v>
      </c>
      <c r="AO1236" s="26">
        <v>73</v>
      </c>
      <c r="AP1236" s="26">
        <v>13</v>
      </c>
      <c r="AQ1236" s="26">
        <v>1.33</v>
      </c>
      <c r="AR1236" s="26">
        <v>41</v>
      </c>
      <c r="AS1236" s="29">
        <v>1</v>
      </c>
      <c r="AT1236" s="28" t="e">
        <f>Tabla_Estadisticas[[#This Row],[E2_Pts_Saque]]+Tabla_Estadisticas[[#This Row],[E2_Error_Saque]]/Tabla_Estadisticas[[#This Row],[E2_Total_Saques]]</f>
        <v>#DIV/0!</v>
      </c>
      <c r="AU1236" s="28" t="e">
        <f>Tabla_Estadisticas[[#This Row],[E2_Pts_Contraataque]]/Tabla_Estadisticas[[#This Row],[E2_Pts_Totales]]</f>
        <v>#DIV/0!</v>
      </c>
      <c r="AW1236" s="22">
        <v>1864</v>
      </c>
      <c r="AX1236" s="32">
        <v>41615</v>
      </c>
      <c r="AY1236" s="22">
        <f>_xlfn.XLOOKUP(Auxiliar!A1865,Equipos!$B$2:$B$24,Equipos!$A$2:$A$24,"error",0)</f>
        <v>13</v>
      </c>
      <c r="AZ1236" s="22">
        <f>_xlfn.XLOOKUP(Auxiliar!B1865,Equipos!$B$2:$B$24,Equipos!$A$2:$A$24,"error",0)</f>
        <v>5</v>
      </c>
      <c r="BA1236" s="22">
        <v>3</v>
      </c>
      <c r="BB1236" s="22">
        <v>0</v>
      </c>
    </row>
    <row r="1237" spans="1:54" x14ac:dyDescent="0.25">
      <c r="A1237" t="s">
        <v>208</v>
      </c>
      <c r="B1237" t="s">
        <v>63</v>
      </c>
      <c r="L1237" t="s">
        <v>77</v>
      </c>
      <c r="M1237" t="s">
        <v>74</v>
      </c>
      <c r="N1237" t="s">
        <v>126</v>
      </c>
      <c r="O1237" s="2">
        <v>0.42</v>
      </c>
      <c r="P1237" s="2">
        <v>14</v>
      </c>
      <c r="Q1237" t="s">
        <v>68</v>
      </c>
      <c r="R1237" t="s">
        <v>97</v>
      </c>
      <c r="S1237">
        <v>0</v>
      </c>
      <c r="T1237">
        <v>4</v>
      </c>
      <c r="U1237">
        <v>8</v>
      </c>
      <c r="V1237">
        <v>24</v>
      </c>
      <c r="W1237" s="2">
        <v>0.51</v>
      </c>
      <c r="X1237" s="2">
        <v>13</v>
      </c>
      <c r="Y1237">
        <v>5</v>
      </c>
      <c r="Z1237">
        <v>12</v>
      </c>
      <c r="AA1237">
        <v>4</v>
      </c>
      <c r="AC1237" s="22">
        <v>1864</v>
      </c>
      <c r="AD1237" s="23">
        <v>13</v>
      </c>
      <c r="AE1237" s="23">
        <v>5</v>
      </c>
      <c r="AF1237" s="22">
        <v>59</v>
      </c>
      <c r="AG1237" s="22">
        <v>73</v>
      </c>
      <c r="AH1237" s="22">
        <v>10</v>
      </c>
      <c r="AI1237" s="22">
        <v>2.33</v>
      </c>
      <c r="AJ1237" s="22">
        <v>38</v>
      </c>
      <c r="AK1237" s="24">
        <v>6</v>
      </c>
      <c r="AL1237" s="24" t="e">
        <f>Tabla_Estadisticas[[#This Row],[E1_Pts_Saque]]+Tabla_Estadisticas[[#This Row],[E1_Error_Saque]]/Tabla_Estadisticas[[#This Row],[E1_Total_Saques]]</f>
        <v>#DIV/0!</v>
      </c>
      <c r="AM1237" s="24" t="e">
        <f>Tabla_Estadisticas[[#This Row],[E1_Pts_Contraataque]]/Tabla_Estadisticas[[#This Row],[E1_Total_Saques]]</f>
        <v>#DIV/0!</v>
      </c>
      <c r="AN1237" s="22">
        <v>27</v>
      </c>
      <c r="AO1237" s="22">
        <v>44</v>
      </c>
      <c r="AP1237" s="22">
        <v>6</v>
      </c>
      <c r="AQ1237" s="22">
        <v>1.33</v>
      </c>
      <c r="AR1237" s="22">
        <v>63</v>
      </c>
      <c r="AS1237" s="25">
        <v>10</v>
      </c>
      <c r="AT1237" s="24" t="e">
        <f>Tabla_Estadisticas[[#This Row],[E2_Pts_Saque]]+Tabla_Estadisticas[[#This Row],[E2_Error_Saque]]/Tabla_Estadisticas[[#This Row],[E2_Total_Saques]]</f>
        <v>#DIV/0!</v>
      </c>
      <c r="AU1237" s="24" t="e">
        <f>Tabla_Estadisticas[[#This Row],[E2_Pts_Contraataque]]/Tabla_Estadisticas[[#This Row],[E2_Pts_Totales]]</f>
        <v>#DIV/0!</v>
      </c>
      <c r="AW1237" s="30">
        <v>1865</v>
      </c>
      <c r="AX1237" s="31">
        <v>41614</v>
      </c>
      <c r="AY1237" s="30">
        <f>_xlfn.XLOOKUP(Auxiliar!A1866,Equipos!$B$2:$B$24,Equipos!$A$2:$A$24,"error",0)</f>
        <v>16</v>
      </c>
      <c r="AZ1237" s="30">
        <f>_xlfn.XLOOKUP(Auxiliar!B1866,Equipos!$B$2:$B$24,Equipos!$A$2:$A$24,"error",0)</f>
        <v>18</v>
      </c>
      <c r="BA1237" s="30">
        <v>3</v>
      </c>
      <c r="BB1237" s="30">
        <v>1</v>
      </c>
    </row>
    <row r="1238" spans="1:54" x14ac:dyDescent="0.25">
      <c r="A1238" t="s">
        <v>81</v>
      </c>
      <c r="B1238" t="s">
        <v>53</v>
      </c>
      <c r="L1238" t="s">
        <v>98</v>
      </c>
      <c r="M1238" t="s">
        <v>126</v>
      </c>
      <c r="N1238" t="s">
        <v>104</v>
      </c>
      <c r="O1238" s="2">
        <v>0.45</v>
      </c>
      <c r="P1238" s="2">
        <v>22</v>
      </c>
      <c r="Q1238" t="s">
        <v>69</v>
      </c>
      <c r="R1238" t="s">
        <v>45</v>
      </c>
      <c r="S1238">
        <v>2.75</v>
      </c>
      <c r="T1238">
        <v>8</v>
      </c>
      <c r="U1238">
        <v>18</v>
      </c>
      <c r="V1238">
        <v>32</v>
      </c>
      <c r="W1238" s="2">
        <v>0.48</v>
      </c>
      <c r="X1238" s="2">
        <v>17</v>
      </c>
      <c r="Y1238">
        <v>8</v>
      </c>
      <c r="Z1238">
        <v>10</v>
      </c>
      <c r="AA1238">
        <v>2.5</v>
      </c>
      <c r="AC1238" s="26">
        <v>1865</v>
      </c>
      <c r="AD1238" s="27">
        <v>16</v>
      </c>
      <c r="AE1238" s="27">
        <v>18</v>
      </c>
      <c r="AF1238" s="26">
        <v>79</v>
      </c>
      <c r="AG1238" s="26">
        <v>97</v>
      </c>
      <c r="AH1238" s="26">
        <v>11</v>
      </c>
      <c r="AI1238" s="26">
        <v>0.75</v>
      </c>
      <c r="AJ1238" s="26">
        <v>83</v>
      </c>
      <c r="AK1238" s="28">
        <v>1</v>
      </c>
      <c r="AL1238" s="28" t="e">
        <f>Tabla_Estadisticas[[#This Row],[E1_Pts_Saque]]+Tabla_Estadisticas[[#This Row],[E1_Error_Saque]]/Tabla_Estadisticas[[#This Row],[E1_Total_Saques]]</f>
        <v>#DIV/0!</v>
      </c>
      <c r="AM1238" s="28" t="e">
        <f>Tabla_Estadisticas[[#This Row],[E1_Pts_Contraataque]]/Tabla_Estadisticas[[#This Row],[E1_Total_Saques]]</f>
        <v>#DIV/0!</v>
      </c>
      <c r="AN1238" s="26">
        <v>64</v>
      </c>
      <c r="AO1238" s="26">
        <v>91</v>
      </c>
      <c r="AP1238" s="26">
        <v>8</v>
      </c>
      <c r="AQ1238" s="26">
        <v>0.25</v>
      </c>
      <c r="AR1238" s="26">
        <v>86</v>
      </c>
      <c r="AS1238" s="29">
        <v>3</v>
      </c>
      <c r="AT1238" s="28" t="e">
        <f>Tabla_Estadisticas[[#This Row],[E2_Pts_Saque]]+Tabla_Estadisticas[[#This Row],[E2_Error_Saque]]/Tabla_Estadisticas[[#This Row],[E2_Total_Saques]]</f>
        <v>#DIV/0!</v>
      </c>
      <c r="AU1238" s="28" t="e">
        <f>Tabla_Estadisticas[[#This Row],[E2_Pts_Contraataque]]/Tabla_Estadisticas[[#This Row],[E2_Pts_Totales]]</f>
        <v>#DIV/0!</v>
      </c>
      <c r="AW1238" s="22">
        <v>1866</v>
      </c>
      <c r="AX1238" s="32">
        <v>41614</v>
      </c>
      <c r="AY1238" s="22">
        <f>_xlfn.XLOOKUP(Auxiliar!A1867,Equipos!$B$2:$B$24,Equipos!$A$2:$A$24,"error",0)</f>
        <v>20</v>
      </c>
      <c r="AZ1238" s="22">
        <f>_xlfn.XLOOKUP(Auxiliar!B1867,Equipos!$B$2:$B$24,Equipos!$A$2:$A$24,"error",0)</f>
        <v>2</v>
      </c>
      <c r="BA1238" s="22">
        <v>1</v>
      </c>
      <c r="BB1238" s="22">
        <v>3</v>
      </c>
    </row>
    <row r="1239" spans="1:54" x14ac:dyDescent="0.25">
      <c r="A1239" t="s">
        <v>216</v>
      </c>
      <c r="B1239" t="s">
        <v>54</v>
      </c>
      <c r="L1239" t="s">
        <v>47</v>
      </c>
      <c r="M1239" t="s">
        <v>89</v>
      </c>
      <c r="N1239" t="s">
        <v>153</v>
      </c>
      <c r="O1239" s="2">
        <v>0.44</v>
      </c>
      <c r="P1239" s="2">
        <v>18</v>
      </c>
      <c r="Q1239" t="s">
        <v>79</v>
      </c>
      <c r="R1239" t="s">
        <v>49</v>
      </c>
      <c r="S1239">
        <v>2</v>
      </c>
      <c r="T1239">
        <v>6</v>
      </c>
      <c r="U1239">
        <v>22</v>
      </c>
      <c r="V1239">
        <v>36</v>
      </c>
      <c r="W1239" s="2">
        <v>0.49</v>
      </c>
      <c r="X1239" s="2">
        <v>13</v>
      </c>
      <c r="Y1239">
        <v>8</v>
      </c>
      <c r="Z1239">
        <v>12</v>
      </c>
      <c r="AA1239">
        <v>2.4</v>
      </c>
      <c r="AC1239" s="22">
        <v>1866</v>
      </c>
      <c r="AD1239" s="23">
        <v>20</v>
      </c>
      <c r="AE1239" s="23">
        <v>2</v>
      </c>
      <c r="AF1239" s="22">
        <v>60</v>
      </c>
      <c r="AG1239" s="22">
        <v>88</v>
      </c>
      <c r="AH1239" s="22">
        <v>13</v>
      </c>
      <c r="AI1239" s="22">
        <v>0.75</v>
      </c>
      <c r="AJ1239" s="22">
        <v>86</v>
      </c>
      <c r="AK1239" s="24">
        <v>0</v>
      </c>
      <c r="AL1239" s="24" t="e">
        <f>Tabla_Estadisticas[[#This Row],[E1_Pts_Saque]]+Tabla_Estadisticas[[#This Row],[E1_Error_Saque]]/Tabla_Estadisticas[[#This Row],[E1_Total_Saques]]</f>
        <v>#DIV/0!</v>
      </c>
      <c r="AM1239" s="24" t="e">
        <f>Tabla_Estadisticas[[#This Row],[E1_Pts_Contraataque]]/Tabla_Estadisticas[[#This Row],[E1_Total_Saques]]</f>
        <v>#DIV/0!</v>
      </c>
      <c r="AN1239" s="22">
        <v>78</v>
      </c>
      <c r="AO1239" s="22">
        <v>100</v>
      </c>
      <c r="AP1239" s="22">
        <v>14</v>
      </c>
      <c r="AQ1239" s="22">
        <v>0</v>
      </c>
      <c r="AR1239" s="22">
        <v>75</v>
      </c>
      <c r="AS1239" s="25">
        <v>3</v>
      </c>
      <c r="AT1239" s="24" t="e">
        <f>Tabla_Estadisticas[[#This Row],[E2_Pts_Saque]]+Tabla_Estadisticas[[#This Row],[E2_Error_Saque]]/Tabla_Estadisticas[[#This Row],[E2_Total_Saques]]</f>
        <v>#DIV/0!</v>
      </c>
      <c r="AU1239" s="24" t="e">
        <f>Tabla_Estadisticas[[#This Row],[E2_Pts_Contraataque]]/Tabla_Estadisticas[[#This Row],[E2_Pts_Totales]]</f>
        <v>#DIV/0!</v>
      </c>
      <c r="AW1239" s="30">
        <v>1867</v>
      </c>
      <c r="AX1239" s="31">
        <v>41615</v>
      </c>
      <c r="AY1239" s="30">
        <f>_xlfn.XLOOKUP(Auxiliar!A1868,Equipos!$B$2:$B$24,Equipos!$A$2:$A$24,"error",0)</f>
        <v>7</v>
      </c>
      <c r="AZ1239" s="30">
        <f>_xlfn.XLOOKUP(Auxiliar!B1868,Equipos!$B$2:$B$24,Equipos!$A$2:$A$24,"error",0)</f>
        <v>15</v>
      </c>
      <c r="BA1239" s="30">
        <v>1</v>
      </c>
      <c r="BB1239" s="30">
        <v>3</v>
      </c>
    </row>
    <row r="1240" spans="1:54" x14ac:dyDescent="0.25">
      <c r="A1240" t="s">
        <v>41</v>
      </c>
      <c r="B1240" t="s">
        <v>190</v>
      </c>
      <c r="L1240" t="s">
        <v>47</v>
      </c>
      <c r="M1240" t="s">
        <v>74</v>
      </c>
      <c r="N1240" t="s">
        <v>56</v>
      </c>
      <c r="O1240" s="2">
        <v>0.4</v>
      </c>
      <c r="P1240" s="2">
        <v>14</v>
      </c>
      <c r="Q1240" t="s">
        <v>45</v>
      </c>
      <c r="R1240" t="s">
        <v>117</v>
      </c>
      <c r="S1240">
        <v>3.25</v>
      </c>
      <c r="T1240">
        <v>6</v>
      </c>
      <c r="U1240">
        <v>19</v>
      </c>
      <c r="V1240">
        <v>38</v>
      </c>
      <c r="W1240" s="2">
        <v>0.45</v>
      </c>
      <c r="X1240" s="2">
        <v>15</v>
      </c>
      <c r="Y1240">
        <v>4</v>
      </c>
      <c r="Z1240">
        <v>4</v>
      </c>
      <c r="AA1240">
        <v>1</v>
      </c>
      <c r="AC1240" s="26">
        <v>1867</v>
      </c>
      <c r="AD1240" s="27">
        <v>7</v>
      </c>
      <c r="AE1240" s="27">
        <v>15</v>
      </c>
      <c r="AF1240" s="26">
        <v>55</v>
      </c>
      <c r="AG1240" s="26">
        <v>83</v>
      </c>
      <c r="AH1240" s="26">
        <v>11</v>
      </c>
      <c r="AI1240" s="26">
        <v>1</v>
      </c>
      <c r="AJ1240" s="26">
        <v>75</v>
      </c>
      <c r="AK1240" s="28">
        <v>8</v>
      </c>
      <c r="AL1240" s="28" t="e">
        <f>Tabla_Estadisticas[[#This Row],[E1_Pts_Saque]]+Tabla_Estadisticas[[#This Row],[E1_Error_Saque]]/Tabla_Estadisticas[[#This Row],[E1_Total_Saques]]</f>
        <v>#DIV/0!</v>
      </c>
      <c r="AM1240" s="28" t="e">
        <f>Tabla_Estadisticas[[#This Row],[E1_Pts_Contraataque]]/Tabla_Estadisticas[[#This Row],[E1_Total_Saques]]</f>
        <v>#DIV/0!</v>
      </c>
      <c r="AN1240" s="26">
        <v>66</v>
      </c>
      <c r="AO1240" s="26">
        <v>91</v>
      </c>
      <c r="AP1240" s="26">
        <v>16</v>
      </c>
      <c r="AQ1240" s="26">
        <v>2</v>
      </c>
      <c r="AR1240" s="26">
        <v>72</v>
      </c>
      <c r="AS1240" s="29">
        <v>4</v>
      </c>
      <c r="AT1240" s="28" t="e">
        <f>Tabla_Estadisticas[[#This Row],[E2_Pts_Saque]]+Tabla_Estadisticas[[#This Row],[E2_Error_Saque]]/Tabla_Estadisticas[[#This Row],[E2_Total_Saques]]</f>
        <v>#DIV/0!</v>
      </c>
      <c r="AU1240" s="28" t="e">
        <f>Tabla_Estadisticas[[#This Row],[E2_Pts_Contraataque]]/Tabla_Estadisticas[[#This Row],[E2_Pts_Totales]]</f>
        <v>#DIV/0!</v>
      </c>
      <c r="AW1240" s="22">
        <v>1868</v>
      </c>
      <c r="AX1240" s="32">
        <v>41615</v>
      </c>
      <c r="AY1240" s="22">
        <f>_xlfn.XLOOKUP(Auxiliar!A1869,Equipos!$B$2:$B$24,Equipos!$A$2:$A$24,"error",0)</f>
        <v>21</v>
      </c>
      <c r="AZ1240" s="22">
        <f>_xlfn.XLOOKUP(Auxiliar!B1869,Equipos!$B$2:$B$24,Equipos!$A$2:$A$24,"error",0)</f>
        <v>8</v>
      </c>
      <c r="BA1240" s="22">
        <v>0</v>
      </c>
      <c r="BB1240" s="22">
        <v>3</v>
      </c>
    </row>
    <row r="1241" spans="1:54" x14ac:dyDescent="0.25">
      <c r="A1241" t="s">
        <v>41</v>
      </c>
      <c r="B1241" t="s">
        <v>101</v>
      </c>
      <c r="L1241" t="s">
        <v>58</v>
      </c>
      <c r="M1241" t="s">
        <v>136</v>
      </c>
      <c r="N1241" t="s">
        <v>114</v>
      </c>
      <c r="O1241" s="2">
        <v>0.31</v>
      </c>
      <c r="P1241" s="2">
        <v>9</v>
      </c>
      <c r="Q1241" t="s">
        <v>77</v>
      </c>
      <c r="R1241" t="s">
        <v>68</v>
      </c>
      <c r="S1241">
        <v>1</v>
      </c>
      <c r="T1241">
        <v>3</v>
      </c>
      <c r="U1241">
        <v>19</v>
      </c>
      <c r="V1241">
        <v>27</v>
      </c>
      <c r="W1241" s="2">
        <v>0.4</v>
      </c>
      <c r="X1241" s="2">
        <v>8</v>
      </c>
      <c r="Y1241">
        <v>11</v>
      </c>
      <c r="Z1241">
        <v>4</v>
      </c>
      <c r="AA1241">
        <v>1.33</v>
      </c>
      <c r="AC1241" s="22">
        <v>1868</v>
      </c>
      <c r="AD1241" s="23">
        <v>21</v>
      </c>
      <c r="AE1241" s="23">
        <v>8</v>
      </c>
      <c r="AF1241" s="22">
        <v>49</v>
      </c>
      <c r="AG1241" s="22">
        <v>73</v>
      </c>
      <c r="AH1241" s="22">
        <v>19</v>
      </c>
      <c r="AI1241" s="22">
        <v>0</v>
      </c>
      <c r="AJ1241" s="22">
        <v>69</v>
      </c>
      <c r="AK1241" s="24">
        <v>1</v>
      </c>
      <c r="AL1241" s="24" t="e">
        <f>Tabla_Estadisticas[[#This Row],[E1_Pts_Saque]]+Tabla_Estadisticas[[#This Row],[E1_Error_Saque]]/Tabla_Estadisticas[[#This Row],[E1_Total_Saques]]</f>
        <v>#DIV/0!</v>
      </c>
      <c r="AM1241" s="24" t="e">
        <f>Tabla_Estadisticas[[#This Row],[E1_Pts_Contraataque]]/Tabla_Estadisticas[[#This Row],[E1_Total_Saques]]</f>
        <v>#DIV/0!</v>
      </c>
      <c r="AN1241" s="22">
        <v>57</v>
      </c>
      <c r="AO1241" s="22">
        <v>85</v>
      </c>
      <c r="AP1241" s="22">
        <v>16</v>
      </c>
      <c r="AQ1241" s="22">
        <v>0.33</v>
      </c>
      <c r="AR1241" s="22">
        <v>54</v>
      </c>
      <c r="AS1241" s="25">
        <v>0</v>
      </c>
      <c r="AT1241" s="24" t="e">
        <f>Tabla_Estadisticas[[#This Row],[E2_Pts_Saque]]+Tabla_Estadisticas[[#This Row],[E2_Error_Saque]]/Tabla_Estadisticas[[#This Row],[E2_Total_Saques]]</f>
        <v>#DIV/0!</v>
      </c>
      <c r="AU1241" s="24" t="e">
        <f>Tabla_Estadisticas[[#This Row],[E2_Pts_Contraataque]]/Tabla_Estadisticas[[#This Row],[E2_Pts_Totales]]</f>
        <v>#DIV/0!</v>
      </c>
      <c r="AW1241" s="30">
        <v>1869</v>
      </c>
      <c r="AX1241" s="31">
        <v>41615</v>
      </c>
      <c r="AY1241" s="30">
        <f>_xlfn.XLOOKUP(Auxiliar!A1870,Equipos!$B$2:$B$24,Equipos!$A$2:$A$24,"error",0)</f>
        <v>1</v>
      </c>
      <c r="AZ1241" s="30">
        <f>_xlfn.XLOOKUP(Auxiliar!B1870,Equipos!$B$2:$B$24,Equipos!$A$2:$A$24,"error",0)</f>
        <v>14</v>
      </c>
      <c r="BA1241" s="30">
        <v>1</v>
      </c>
      <c r="BB1241" s="30">
        <v>3</v>
      </c>
    </row>
    <row r="1242" spans="1:54" x14ac:dyDescent="0.25">
      <c r="A1242" t="s">
        <v>190</v>
      </c>
      <c r="B1242" t="s">
        <v>216</v>
      </c>
      <c r="L1242" t="s">
        <v>58</v>
      </c>
      <c r="M1242" t="s">
        <v>141</v>
      </c>
      <c r="N1242" t="s">
        <v>141</v>
      </c>
      <c r="O1242" s="2">
        <v>0.38</v>
      </c>
      <c r="P1242" s="2">
        <v>5</v>
      </c>
      <c r="Q1242" t="s">
        <v>68</v>
      </c>
      <c r="R1242" t="s">
        <v>84</v>
      </c>
      <c r="S1242">
        <v>4</v>
      </c>
      <c r="T1242">
        <v>6</v>
      </c>
      <c r="U1242">
        <v>14</v>
      </c>
      <c r="V1242">
        <v>29</v>
      </c>
      <c r="W1242" s="2">
        <v>0.49</v>
      </c>
      <c r="X1242" s="2">
        <v>13</v>
      </c>
      <c r="Y1242">
        <v>9</v>
      </c>
      <c r="Z1242">
        <v>7</v>
      </c>
      <c r="AA1242">
        <v>2.33</v>
      </c>
      <c r="AC1242" s="26">
        <v>1869</v>
      </c>
      <c r="AD1242" s="27">
        <v>1</v>
      </c>
      <c r="AE1242" s="27">
        <v>14</v>
      </c>
      <c r="AF1242" s="26">
        <v>52</v>
      </c>
      <c r="AG1242" s="26">
        <v>90</v>
      </c>
      <c r="AH1242" s="26">
        <v>16</v>
      </c>
      <c r="AI1242" s="26">
        <v>0.25</v>
      </c>
      <c r="AJ1242" s="26">
        <v>80</v>
      </c>
      <c r="AK1242" s="28">
        <v>5</v>
      </c>
      <c r="AL1242" s="28" t="e">
        <f>Tabla_Estadisticas[[#This Row],[E1_Pts_Saque]]+Tabla_Estadisticas[[#This Row],[E1_Error_Saque]]/Tabla_Estadisticas[[#This Row],[E1_Total_Saques]]</f>
        <v>#DIV/0!</v>
      </c>
      <c r="AM1242" s="28" t="e">
        <f>Tabla_Estadisticas[[#This Row],[E1_Pts_Contraataque]]/Tabla_Estadisticas[[#This Row],[E1_Total_Saques]]</f>
        <v>#DIV/0!</v>
      </c>
      <c r="AN1242" s="26">
        <v>79</v>
      </c>
      <c r="AO1242" s="26">
        <v>104</v>
      </c>
      <c r="AP1242" s="26">
        <v>24</v>
      </c>
      <c r="AQ1242" s="26">
        <v>1.25</v>
      </c>
      <c r="AR1242" s="26">
        <v>74</v>
      </c>
      <c r="AS1242" s="29">
        <v>1</v>
      </c>
      <c r="AT1242" s="28" t="e">
        <f>Tabla_Estadisticas[[#This Row],[E2_Pts_Saque]]+Tabla_Estadisticas[[#This Row],[E2_Error_Saque]]/Tabla_Estadisticas[[#This Row],[E2_Total_Saques]]</f>
        <v>#DIV/0!</v>
      </c>
      <c r="AU1242" s="28" t="e">
        <f>Tabla_Estadisticas[[#This Row],[E2_Pts_Contraataque]]/Tabla_Estadisticas[[#This Row],[E2_Pts_Totales]]</f>
        <v>#DIV/0!</v>
      </c>
      <c r="AW1242" s="22">
        <v>1870</v>
      </c>
      <c r="AX1242" s="32">
        <v>41622</v>
      </c>
      <c r="AY1242" s="22">
        <f>_xlfn.XLOOKUP(Auxiliar!A1871,Equipos!$B$2:$B$24,Equipos!$A$2:$A$24,"error",0)</f>
        <v>5</v>
      </c>
      <c r="AZ1242" s="22">
        <f>_xlfn.XLOOKUP(Auxiliar!B1871,Equipos!$B$2:$B$24,Equipos!$A$2:$A$24,"error",0)</f>
        <v>14</v>
      </c>
      <c r="BA1242" s="22">
        <v>3</v>
      </c>
      <c r="BB1242" s="22">
        <v>2</v>
      </c>
    </row>
    <row r="1243" spans="1:54" x14ac:dyDescent="0.25">
      <c r="A1243" t="s">
        <v>54</v>
      </c>
      <c r="B1243" t="s">
        <v>81</v>
      </c>
      <c r="L1243" t="s">
        <v>69</v>
      </c>
      <c r="M1243" t="s">
        <v>79</v>
      </c>
      <c r="N1243" t="s">
        <v>65</v>
      </c>
      <c r="O1243" s="2">
        <v>0.47</v>
      </c>
      <c r="P1243" s="2">
        <v>10</v>
      </c>
      <c r="Q1243" t="s">
        <v>68</v>
      </c>
      <c r="R1243" t="s">
        <v>49</v>
      </c>
      <c r="S1243">
        <v>3.33</v>
      </c>
      <c r="T1243">
        <v>4</v>
      </c>
      <c r="U1243">
        <v>9</v>
      </c>
      <c r="V1243">
        <v>22</v>
      </c>
      <c r="W1243" s="2">
        <v>0.39</v>
      </c>
      <c r="X1243" s="2">
        <v>17</v>
      </c>
      <c r="Y1243">
        <v>8</v>
      </c>
      <c r="Z1243">
        <v>4</v>
      </c>
      <c r="AA1243">
        <v>1.33</v>
      </c>
      <c r="AC1243" s="22">
        <v>1870</v>
      </c>
      <c r="AD1243" s="23">
        <v>5</v>
      </c>
      <c r="AE1243" s="23">
        <v>14</v>
      </c>
      <c r="AF1243" s="22">
        <v>71</v>
      </c>
      <c r="AG1243" s="22">
        <v>99</v>
      </c>
      <c r="AH1243" s="22">
        <v>18</v>
      </c>
      <c r="AI1243" s="22">
        <v>1.4</v>
      </c>
      <c r="AJ1243" s="22">
        <v>85</v>
      </c>
      <c r="AK1243" s="24">
        <v>6</v>
      </c>
      <c r="AL1243" s="24" t="e">
        <f>Tabla_Estadisticas[[#This Row],[E1_Pts_Saque]]+Tabla_Estadisticas[[#This Row],[E1_Error_Saque]]/Tabla_Estadisticas[[#This Row],[E1_Total_Saques]]</f>
        <v>#DIV/0!</v>
      </c>
      <c r="AM1243" s="24" t="e">
        <f>Tabla_Estadisticas[[#This Row],[E1_Pts_Contraataque]]/Tabla_Estadisticas[[#This Row],[E1_Total_Saques]]</f>
        <v>#DIV/0!</v>
      </c>
      <c r="AN1243" s="22">
        <v>69</v>
      </c>
      <c r="AO1243" s="22">
        <v>100</v>
      </c>
      <c r="AP1243" s="22">
        <v>15</v>
      </c>
      <c r="AQ1243" s="22">
        <v>1.2</v>
      </c>
      <c r="AR1243" s="22">
        <v>81</v>
      </c>
      <c r="AS1243" s="25">
        <v>7</v>
      </c>
      <c r="AT1243" s="24" t="e">
        <f>Tabla_Estadisticas[[#This Row],[E2_Pts_Saque]]+Tabla_Estadisticas[[#This Row],[E2_Error_Saque]]/Tabla_Estadisticas[[#This Row],[E2_Total_Saques]]</f>
        <v>#DIV/0!</v>
      </c>
      <c r="AU1243" s="24" t="e">
        <f>Tabla_Estadisticas[[#This Row],[E2_Pts_Contraataque]]/Tabla_Estadisticas[[#This Row],[E2_Pts_Totales]]</f>
        <v>#DIV/0!</v>
      </c>
      <c r="AW1243" s="30">
        <v>1871</v>
      </c>
      <c r="AX1243" s="31">
        <v>41623</v>
      </c>
      <c r="AY1243" s="30">
        <f>_xlfn.XLOOKUP(Auxiliar!A1872,Equipos!$B$2:$B$24,Equipos!$A$2:$A$24,"error",0)</f>
        <v>8</v>
      </c>
      <c r="AZ1243" s="30">
        <f>_xlfn.XLOOKUP(Auxiliar!B1872,Equipos!$B$2:$B$24,Equipos!$A$2:$A$24,"error",0)</f>
        <v>1</v>
      </c>
      <c r="BA1243" s="30">
        <v>3</v>
      </c>
      <c r="BB1243" s="30">
        <v>1</v>
      </c>
    </row>
    <row r="1244" spans="1:54" x14ac:dyDescent="0.25">
      <c r="A1244" t="s">
        <v>53</v>
      </c>
      <c r="B1244" t="s">
        <v>208</v>
      </c>
      <c r="L1244" t="s">
        <v>77</v>
      </c>
      <c r="M1244" t="s">
        <v>51</v>
      </c>
      <c r="N1244" t="s">
        <v>114</v>
      </c>
      <c r="O1244" s="2">
        <v>0.35</v>
      </c>
      <c r="P1244" s="2">
        <v>10</v>
      </c>
      <c r="Q1244" t="s">
        <v>98</v>
      </c>
      <c r="R1244" t="s">
        <v>84</v>
      </c>
      <c r="S1244">
        <v>4</v>
      </c>
      <c r="T1244">
        <v>4</v>
      </c>
      <c r="U1244">
        <v>12</v>
      </c>
      <c r="V1244">
        <v>25</v>
      </c>
      <c r="W1244" s="2">
        <v>0.42</v>
      </c>
      <c r="X1244" s="2">
        <v>12</v>
      </c>
      <c r="Y1244">
        <v>4</v>
      </c>
      <c r="Z1244">
        <v>7</v>
      </c>
      <c r="AA1244">
        <v>2.33</v>
      </c>
      <c r="AC1244" s="26">
        <v>1871</v>
      </c>
      <c r="AD1244" s="27">
        <v>8</v>
      </c>
      <c r="AE1244" s="27">
        <v>1</v>
      </c>
      <c r="AF1244" s="26">
        <v>64</v>
      </c>
      <c r="AG1244" s="26">
        <v>93</v>
      </c>
      <c r="AH1244" s="26">
        <v>8</v>
      </c>
      <c r="AI1244" s="26">
        <v>1</v>
      </c>
      <c r="AJ1244" s="26">
        <v>72</v>
      </c>
      <c r="AK1244" s="28">
        <v>11</v>
      </c>
      <c r="AL1244" s="28" t="e">
        <f>Tabla_Estadisticas[[#This Row],[E1_Pts_Saque]]+Tabla_Estadisticas[[#This Row],[E1_Error_Saque]]/Tabla_Estadisticas[[#This Row],[E1_Total_Saques]]</f>
        <v>#DIV/0!</v>
      </c>
      <c r="AM1244" s="28" t="e">
        <f>Tabla_Estadisticas[[#This Row],[E1_Pts_Contraataque]]/Tabla_Estadisticas[[#This Row],[E1_Total_Saques]]</f>
        <v>#DIV/0!</v>
      </c>
      <c r="AN1244" s="26">
        <v>71</v>
      </c>
      <c r="AO1244" s="26">
        <v>88</v>
      </c>
      <c r="AP1244" s="26">
        <v>16</v>
      </c>
      <c r="AQ1244" s="26">
        <v>2.75</v>
      </c>
      <c r="AR1244" s="26">
        <v>85</v>
      </c>
      <c r="AS1244" s="29">
        <v>4</v>
      </c>
      <c r="AT1244" s="28" t="e">
        <f>Tabla_Estadisticas[[#This Row],[E2_Pts_Saque]]+Tabla_Estadisticas[[#This Row],[E2_Error_Saque]]/Tabla_Estadisticas[[#This Row],[E2_Total_Saques]]</f>
        <v>#DIV/0!</v>
      </c>
      <c r="AU1244" s="28" t="e">
        <f>Tabla_Estadisticas[[#This Row],[E2_Pts_Contraataque]]/Tabla_Estadisticas[[#This Row],[E2_Pts_Totales]]</f>
        <v>#DIV/0!</v>
      </c>
      <c r="AW1244" s="22">
        <v>1872</v>
      </c>
      <c r="AX1244" s="32">
        <v>41622</v>
      </c>
      <c r="AY1244" s="22">
        <f>_xlfn.XLOOKUP(Auxiliar!A1873,Equipos!$B$2:$B$24,Equipos!$A$2:$A$24,"error",0)</f>
        <v>15</v>
      </c>
      <c r="AZ1244" s="22">
        <f>_xlfn.XLOOKUP(Auxiliar!B1873,Equipos!$B$2:$B$24,Equipos!$A$2:$A$24,"error",0)</f>
        <v>21</v>
      </c>
      <c r="BA1244" s="22">
        <v>3</v>
      </c>
      <c r="BB1244" s="22">
        <v>1</v>
      </c>
    </row>
    <row r="1245" spans="1:54" x14ac:dyDescent="0.25">
      <c r="A1245" t="s">
        <v>63</v>
      </c>
      <c r="B1245" t="s">
        <v>177</v>
      </c>
      <c r="L1245" t="s">
        <v>49</v>
      </c>
      <c r="M1245" t="s">
        <v>146</v>
      </c>
      <c r="N1245" t="s">
        <v>125</v>
      </c>
      <c r="O1245" s="2">
        <v>0.5</v>
      </c>
      <c r="P1245" s="2">
        <v>18</v>
      </c>
      <c r="Q1245" t="s">
        <v>49</v>
      </c>
      <c r="R1245" t="s">
        <v>79</v>
      </c>
      <c r="S1245">
        <v>2</v>
      </c>
      <c r="T1245">
        <v>4</v>
      </c>
      <c r="U1245">
        <v>17</v>
      </c>
      <c r="V1245">
        <v>35</v>
      </c>
      <c r="W1245" s="2">
        <v>0.45</v>
      </c>
      <c r="X1245" s="2">
        <v>18</v>
      </c>
      <c r="Y1245">
        <v>13</v>
      </c>
      <c r="Z1245">
        <v>6</v>
      </c>
      <c r="AA1245">
        <v>1.5</v>
      </c>
      <c r="AC1245" s="22">
        <v>1872</v>
      </c>
      <c r="AD1245" s="23">
        <v>15</v>
      </c>
      <c r="AE1245" s="23">
        <v>21</v>
      </c>
      <c r="AF1245" s="22">
        <v>69</v>
      </c>
      <c r="AG1245" s="22">
        <v>95</v>
      </c>
      <c r="AH1245" s="22">
        <v>14</v>
      </c>
      <c r="AI1245" s="22">
        <v>3</v>
      </c>
      <c r="AJ1245" s="22">
        <v>83</v>
      </c>
      <c r="AK1245" s="24">
        <v>6</v>
      </c>
      <c r="AL1245" s="24" t="e">
        <f>Tabla_Estadisticas[[#This Row],[E1_Pts_Saque]]+Tabla_Estadisticas[[#This Row],[E1_Error_Saque]]/Tabla_Estadisticas[[#This Row],[E1_Total_Saques]]</f>
        <v>#DIV/0!</v>
      </c>
      <c r="AM1245" s="24" t="e">
        <f>Tabla_Estadisticas[[#This Row],[E1_Pts_Contraataque]]/Tabla_Estadisticas[[#This Row],[E1_Total_Saques]]</f>
        <v>#DIV/0!</v>
      </c>
      <c r="AN1245" s="22">
        <v>58</v>
      </c>
      <c r="AO1245" s="22">
        <v>93</v>
      </c>
      <c r="AP1245" s="22">
        <v>10</v>
      </c>
      <c r="AQ1245" s="22">
        <v>1.5</v>
      </c>
      <c r="AR1245" s="22">
        <v>81</v>
      </c>
      <c r="AS1245" s="25">
        <v>11</v>
      </c>
      <c r="AT1245" s="24" t="e">
        <f>Tabla_Estadisticas[[#This Row],[E2_Pts_Saque]]+Tabla_Estadisticas[[#This Row],[E2_Error_Saque]]/Tabla_Estadisticas[[#This Row],[E2_Total_Saques]]</f>
        <v>#DIV/0!</v>
      </c>
      <c r="AU1245" s="24" t="e">
        <f>Tabla_Estadisticas[[#This Row],[E2_Pts_Contraataque]]/Tabla_Estadisticas[[#This Row],[E2_Pts_Totales]]</f>
        <v>#DIV/0!</v>
      </c>
      <c r="AW1245" s="30">
        <v>1873</v>
      </c>
      <c r="AX1245" s="31">
        <v>41621</v>
      </c>
      <c r="AY1245" s="30">
        <f>_xlfn.XLOOKUP(Auxiliar!A1874,Equipos!$B$2:$B$24,Equipos!$A$2:$A$24,"error",0)</f>
        <v>2</v>
      </c>
      <c r="AZ1245" s="30">
        <f>_xlfn.XLOOKUP(Auxiliar!B1874,Equipos!$B$2:$B$24,Equipos!$A$2:$A$24,"error",0)</f>
        <v>7</v>
      </c>
      <c r="BA1245" s="30">
        <v>3</v>
      </c>
      <c r="BB1245" s="30">
        <v>1</v>
      </c>
    </row>
    <row r="1246" spans="1:54" x14ac:dyDescent="0.25">
      <c r="A1246" t="s">
        <v>82</v>
      </c>
      <c r="B1246" t="s">
        <v>42</v>
      </c>
      <c r="L1246" t="s">
        <v>68</v>
      </c>
      <c r="M1246" t="s">
        <v>75</v>
      </c>
      <c r="N1246" t="s">
        <v>104</v>
      </c>
      <c r="O1246" s="2">
        <v>0.45</v>
      </c>
      <c r="P1246" s="2">
        <v>19</v>
      </c>
      <c r="Q1246" t="s">
        <v>50</v>
      </c>
      <c r="R1246" t="s">
        <v>50</v>
      </c>
      <c r="S1246">
        <v>1.75</v>
      </c>
      <c r="T1246">
        <v>3</v>
      </c>
      <c r="U1246">
        <v>13</v>
      </c>
      <c r="V1246">
        <v>47</v>
      </c>
      <c r="W1246" s="2">
        <v>0.65</v>
      </c>
      <c r="X1246" s="2">
        <v>23</v>
      </c>
      <c r="Y1246">
        <v>13</v>
      </c>
      <c r="Z1246">
        <v>7</v>
      </c>
      <c r="AA1246">
        <v>1.75</v>
      </c>
      <c r="AC1246" s="26">
        <v>1873</v>
      </c>
      <c r="AD1246" s="27">
        <v>2</v>
      </c>
      <c r="AE1246" s="27">
        <v>7</v>
      </c>
      <c r="AF1246" s="26">
        <v>72</v>
      </c>
      <c r="AG1246" s="26">
        <v>97</v>
      </c>
      <c r="AH1246" s="26">
        <v>9</v>
      </c>
      <c r="AI1246" s="26">
        <v>1.25</v>
      </c>
      <c r="AJ1246" s="26">
        <v>64</v>
      </c>
      <c r="AK1246" s="28">
        <v>3</v>
      </c>
      <c r="AL1246" s="28" t="e">
        <f>Tabla_Estadisticas[[#This Row],[E1_Pts_Saque]]+Tabla_Estadisticas[[#This Row],[E1_Error_Saque]]/Tabla_Estadisticas[[#This Row],[E1_Total_Saques]]</f>
        <v>#DIV/0!</v>
      </c>
      <c r="AM1246" s="28" t="e">
        <f>Tabla_Estadisticas[[#This Row],[E1_Pts_Contraataque]]/Tabla_Estadisticas[[#This Row],[E1_Total_Saques]]</f>
        <v>#DIV/0!</v>
      </c>
      <c r="AN1246" s="26">
        <v>60</v>
      </c>
      <c r="AO1246" s="26">
        <v>79</v>
      </c>
      <c r="AP1246" s="26">
        <v>15</v>
      </c>
      <c r="AQ1246" s="26">
        <v>0.75</v>
      </c>
      <c r="AR1246" s="26">
        <v>88</v>
      </c>
      <c r="AS1246" s="29">
        <v>5</v>
      </c>
      <c r="AT1246" s="28" t="e">
        <f>Tabla_Estadisticas[[#This Row],[E2_Pts_Saque]]+Tabla_Estadisticas[[#This Row],[E2_Error_Saque]]/Tabla_Estadisticas[[#This Row],[E2_Total_Saques]]</f>
        <v>#DIV/0!</v>
      </c>
      <c r="AU1246" s="28" t="e">
        <f>Tabla_Estadisticas[[#This Row],[E2_Pts_Contraataque]]/Tabla_Estadisticas[[#This Row],[E2_Pts_Totales]]</f>
        <v>#DIV/0!</v>
      </c>
      <c r="AW1246" s="22">
        <v>1874</v>
      </c>
      <c r="AX1246" s="32">
        <v>41622</v>
      </c>
      <c r="AY1246" s="22">
        <f>_xlfn.XLOOKUP(Auxiliar!A1875,Equipos!$B$2:$B$24,Equipos!$A$2:$A$24,"error",0)</f>
        <v>18</v>
      </c>
      <c r="AZ1246" s="22">
        <f>_xlfn.XLOOKUP(Auxiliar!B1875,Equipos!$B$2:$B$24,Equipos!$A$2:$A$24,"error",0)</f>
        <v>20</v>
      </c>
      <c r="BA1246" s="22">
        <v>3</v>
      </c>
      <c r="BB1246" s="22">
        <v>0</v>
      </c>
    </row>
    <row r="1247" spans="1:54" x14ac:dyDescent="0.25">
      <c r="A1247" t="s">
        <v>92</v>
      </c>
      <c r="B1247" t="s">
        <v>100</v>
      </c>
      <c r="L1247" t="s">
        <v>69</v>
      </c>
      <c r="M1247" t="s">
        <v>122</v>
      </c>
      <c r="N1247" t="s">
        <v>103</v>
      </c>
      <c r="O1247" s="2">
        <v>0.45</v>
      </c>
      <c r="P1247" s="2">
        <v>19</v>
      </c>
      <c r="Q1247" t="s">
        <v>77</v>
      </c>
      <c r="R1247" t="s">
        <v>49</v>
      </c>
      <c r="S1247">
        <v>2</v>
      </c>
      <c r="T1247">
        <v>12</v>
      </c>
      <c r="U1247">
        <v>27</v>
      </c>
      <c r="V1247">
        <v>35</v>
      </c>
      <c r="W1247" s="2">
        <v>0.39</v>
      </c>
      <c r="X1247" s="2">
        <v>20</v>
      </c>
      <c r="Y1247">
        <v>6</v>
      </c>
      <c r="Z1247">
        <v>2</v>
      </c>
      <c r="AA1247">
        <v>0.4</v>
      </c>
      <c r="AC1247" s="22">
        <v>1874</v>
      </c>
      <c r="AD1247" s="23">
        <v>18</v>
      </c>
      <c r="AE1247" s="23">
        <v>20</v>
      </c>
      <c r="AF1247" s="22">
        <v>59</v>
      </c>
      <c r="AG1247" s="22">
        <v>74</v>
      </c>
      <c r="AH1247" s="22">
        <v>10</v>
      </c>
      <c r="AI1247" s="22">
        <v>2</v>
      </c>
      <c r="AJ1247" s="22">
        <v>53</v>
      </c>
      <c r="AK1247" s="24">
        <v>4</v>
      </c>
      <c r="AL1247" s="24" t="e">
        <f>Tabla_Estadisticas[[#This Row],[E1_Pts_Saque]]+Tabla_Estadisticas[[#This Row],[E1_Error_Saque]]/Tabla_Estadisticas[[#This Row],[E1_Total_Saques]]</f>
        <v>#DIV/0!</v>
      </c>
      <c r="AM1247" s="24" t="e">
        <f>Tabla_Estadisticas[[#This Row],[E1_Pts_Contraataque]]/Tabla_Estadisticas[[#This Row],[E1_Total_Saques]]</f>
        <v>#DIV/0!</v>
      </c>
      <c r="AN1247" s="22">
        <v>39</v>
      </c>
      <c r="AO1247" s="22">
        <v>59</v>
      </c>
      <c r="AP1247" s="22">
        <v>6</v>
      </c>
      <c r="AQ1247" s="22">
        <v>1.33</v>
      </c>
      <c r="AR1247" s="22">
        <v>64</v>
      </c>
      <c r="AS1247" s="25">
        <v>6</v>
      </c>
      <c r="AT1247" s="24" t="e">
        <f>Tabla_Estadisticas[[#This Row],[E2_Pts_Saque]]+Tabla_Estadisticas[[#This Row],[E2_Error_Saque]]/Tabla_Estadisticas[[#This Row],[E2_Total_Saques]]</f>
        <v>#DIV/0!</v>
      </c>
      <c r="AU1247" s="24" t="e">
        <f>Tabla_Estadisticas[[#This Row],[E2_Pts_Contraataque]]/Tabla_Estadisticas[[#This Row],[E2_Pts_Totales]]</f>
        <v>#DIV/0!</v>
      </c>
      <c r="AW1247" s="30">
        <v>1875</v>
      </c>
      <c r="AX1247" s="31">
        <v>41622</v>
      </c>
      <c r="AY1247" s="30">
        <f>_xlfn.XLOOKUP(Auxiliar!A1876,Equipos!$B$2:$B$24,Equipos!$A$2:$A$24,"error",0)</f>
        <v>13</v>
      </c>
      <c r="AZ1247" s="30">
        <f>_xlfn.XLOOKUP(Auxiliar!B1876,Equipos!$B$2:$B$24,Equipos!$A$2:$A$24,"error",0)</f>
        <v>16</v>
      </c>
      <c r="BA1247" s="30">
        <v>3</v>
      </c>
      <c r="BB1247" s="30">
        <v>0</v>
      </c>
    </row>
    <row r="1248" spans="1:54" x14ac:dyDescent="0.25">
      <c r="A1248" t="s">
        <v>72</v>
      </c>
      <c r="B1248" t="s">
        <v>207</v>
      </c>
      <c r="L1248" t="s">
        <v>68</v>
      </c>
      <c r="M1248" t="s">
        <v>109</v>
      </c>
      <c r="N1248" t="s">
        <v>126</v>
      </c>
      <c r="O1248" s="2">
        <v>0.42</v>
      </c>
      <c r="P1248" s="2">
        <v>17</v>
      </c>
      <c r="Q1248" t="s">
        <v>50</v>
      </c>
      <c r="R1248" t="s">
        <v>51</v>
      </c>
      <c r="S1248">
        <v>4.67</v>
      </c>
      <c r="T1248">
        <v>6</v>
      </c>
      <c r="U1248">
        <v>25</v>
      </c>
      <c r="V1248">
        <v>23</v>
      </c>
      <c r="W1248" s="2">
        <v>0.39</v>
      </c>
      <c r="X1248" s="2">
        <v>15</v>
      </c>
      <c r="Y1248">
        <v>6</v>
      </c>
      <c r="Z1248">
        <v>4</v>
      </c>
      <c r="AA1248">
        <v>1.33</v>
      </c>
      <c r="AC1248" s="26">
        <v>1875</v>
      </c>
      <c r="AD1248" s="27">
        <v>13</v>
      </c>
      <c r="AE1248" s="27">
        <v>16</v>
      </c>
      <c r="AF1248" s="26">
        <v>58</v>
      </c>
      <c r="AG1248" s="26">
        <v>77</v>
      </c>
      <c r="AH1248" s="26">
        <v>13</v>
      </c>
      <c r="AI1248" s="26">
        <v>0.67</v>
      </c>
      <c r="AJ1248" s="26">
        <v>54</v>
      </c>
      <c r="AK1248" s="28">
        <v>1</v>
      </c>
      <c r="AL1248" s="28" t="e">
        <f>Tabla_Estadisticas[[#This Row],[E1_Pts_Saque]]+Tabla_Estadisticas[[#This Row],[E1_Error_Saque]]/Tabla_Estadisticas[[#This Row],[E1_Total_Saques]]</f>
        <v>#DIV/0!</v>
      </c>
      <c r="AM1248" s="28" t="e">
        <f>Tabla_Estadisticas[[#This Row],[E1_Pts_Contraataque]]/Tabla_Estadisticas[[#This Row],[E1_Total_Saques]]</f>
        <v>#DIV/0!</v>
      </c>
      <c r="AN1248" s="26">
        <v>41</v>
      </c>
      <c r="AO1248" s="26">
        <v>65</v>
      </c>
      <c r="AP1248" s="26">
        <v>11</v>
      </c>
      <c r="AQ1248" s="26">
        <v>0.33</v>
      </c>
      <c r="AR1248" s="26">
        <v>64</v>
      </c>
      <c r="AS1248" s="29">
        <v>7</v>
      </c>
      <c r="AT1248" s="28" t="e">
        <f>Tabla_Estadisticas[[#This Row],[E2_Pts_Saque]]+Tabla_Estadisticas[[#This Row],[E2_Error_Saque]]/Tabla_Estadisticas[[#This Row],[E2_Total_Saques]]</f>
        <v>#DIV/0!</v>
      </c>
      <c r="AU1248" s="28" t="e">
        <f>Tabla_Estadisticas[[#This Row],[E2_Pts_Contraataque]]/Tabla_Estadisticas[[#This Row],[E2_Pts_Totales]]</f>
        <v>#DIV/0!</v>
      </c>
      <c r="AW1248" s="22">
        <v>1876</v>
      </c>
      <c r="AX1248" s="32">
        <v>41631</v>
      </c>
      <c r="AY1248" s="22">
        <f>_xlfn.XLOOKUP(Auxiliar!A1877,Equipos!$B$2:$B$24,Equipos!$A$2:$A$24,"error",0)</f>
        <v>20</v>
      </c>
      <c r="AZ1248" s="22">
        <f>_xlfn.XLOOKUP(Auxiliar!B1877,Equipos!$B$2:$B$24,Equipos!$A$2:$A$24,"error",0)</f>
        <v>5</v>
      </c>
      <c r="BA1248" s="22">
        <v>3</v>
      </c>
      <c r="BB1248" s="22">
        <v>1</v>
      </c>
    </row>
    <row r="1249" spans="1:54" x14ac:dyDescent="0.25">
      <c r="A1249" t="s">
        <v>101</v>
      </c>
      <c r="B1249" t="s">
        <v>72</v>
      </c>
      <c r="L1249" t="s">
        <v>79</v>
      </c>
      <c r="M1249" t="s">
        <v>75</v>
      </c>
      <c r="N1249" t="s">
        <v>110</v>
      </c>
      <c r="O1249" s="2">
        <v>0.45</v>
      </c>
      <c r="P1249" s="2">
        <v>14</v>
      </c>
      <c r="Q1249" t="s">
        <v>60</v>
      </c>
      <c r="R1249" t="s">
        <v>45</v>
      </c>
      <c r="S1249">
        <v>2.75</v>
      </c>
      <c r="T1249">
        <v>4</v>
      </c>
      <c r="U1249">
        <v>17</v>
      </c>
      <c r="V1249">
        <v>41</v>
      </c>
      <c r="W1249" s="2">
        <v>0.51</v>
      </c>
      <c r="X1249" s="2">
        <v>24</v>
      </c>
      <c r="Y1249">
        <v>8</v>
      </c>
      <c r="Z1249">
        <v>12</v>
      </c>
      <c r="AA1249">
        <v>3</v>
      </c>
      <c r="AC1249" s="22">
        <v>1876</v>
      </c>
      <c r="AD1249" s="23">
        <v>20</v>
      </c>
      <c r="AE1249" s="23">
        <v>5</v>
      </c>
      <c r="AF1249" s="22">
        <v>67</v>
      </c>
      <c r="AG1249" s="22">
        <v>97</v>
      </c>
      <c r="AH1249" s="22">
        <v>9</v>
      </c>
      <c r="AI1249" s="22">
        <v>1.25</v>
      </c>
      <c r="AJ1249" s="22">
        <v>65</v>
      </c>
      <c r="AK1249" s="24">
        <v>4</v>
      </c>
      <c r="AL1249" s="24" t="e">
        <f>Tabla_Estadisticas[[#This Row],[E1_Pts_Saque]]+Tabla_Estadisticas[[#This Row],[E1_Error_Saque]]/Tabla_Estadisticas[[#This Row],[E1_Total_Saques]]</f>
        <v>#DIV/0!</v>
      </c>
      <c r="AM1249" s="24" t="e">
        <f>Tabla_Estadisticas[[#This Row],[E1_Pts_Contraataque]]/Tabla_Estadisticas[[#This Row],[E1_Total_Saques]]</f>
        <v>#DIV/0!</v>
      </c>
      <c r="AN1249" s="22">
        <v>63</v>
      </c>
      <c r="AO1249" s="22">
        <v>81</v>
      </c>
      <c r="AP1249" s="22">
        <v>16</v>
      </c>
      <c r="AQ1249" s="22">
        <v>1</v>
      </c>
      <c r="AR1249" s="22">
        <v>88</v>
      </c>
      <c r="AS1249" s="25">
        <v>5</v>
      </c>
      <c r="AT1249" s="24" t="e">
        <f>Tabla_Estadisticas[[#This Row],[E2_Pts_Saque]]+Tabla_Estadisticas[[#This Row],[E2_Error_Saque]]/Tabla_Estadisticas[[#This Row],[E2_Total_Saques]]</f>
        <v>#DIV/0!</v>
      </c>
      <c r="AU1249" s="24" t="e">
        <f>Tabla_Estadisticas[[#This Row],[E2_Pts_Contraataque]]/Tabla_Estadisticas[[#This Row],[E2_Pts_Totales]]</f>
        <v>#DIV/0!</v>
      </c>
      <c r="AW1249" s="30">
        <v>1877</v>
      </c>
      <c r="AX1249" s="31">
        <v>41629</v>
      </c>
      <c r="AY1249" s="30">
        <f>_xlfn.XLOOKUP(Auxiliar!A1878,Equipos!$B$2:$B$24,Equipos!$A$2:$A$24,"error",0)</f>
        <v>7</v>
      </c>
      <c r="AZ1249" s="30">
        <f>_xlfn.XLOOKUP(Auxiliar!B1878,Equipos!$B$2:$B$24,Equipos!$A$2:$A$24,"error",0)</f>
        <v>16</v>
      </c>
      <c r="BA1249" s="30">
        <v>1</v>
      </c>
      <c r="BB1249" s="30">
        <v>3</v>
      </c>
    </row>
    <row r="1250" spans="1:54" x14ac:dyDescent="0.25">
      <c r="A1250" t="s">
        <v>207</v>
      </c>
      <c r="B1250" t="s">
        <v>92</v>
      </c>
      <c r="L1250" t="s">
        <v>50</v>
      </c>
      <c r="M1250" t="s">
        <v>126</v>
      </c>
      <c r="N1250" t="s">
        <v>125</v>
      </c>
      <c r="O1250" s="2">
        <v>0.44</v>
      </c>
      <c r="P1250" s="2">
        <v>24</v>
      </c>
      <c r="Q1250" t="s">
        <v>47</v>
      </c>
      <c r="R1250" t="s">
        <v>69</v>
      </c>
      <c r="S1250">
        <v>2.25</v>
      </c>
      <c r="T1250">
        <v>5</v>
      </c>
      <c r="U1250">
        <v>24</v>
      </c>
      <c r="V1250">
        <v>32</v>
      </c>
      <c r="W1250" s="2">
        <v>0.4</v>
      </c>
      <c r="X1250" s="2">
        <v>14</v>
      </c>
      <c r="Y1250">
        <v>8</v>
      </c>
      <c r="Z1250">
        <v>7</v>
      </c>
      <c r="AA1250">
        <v>1.75</v>
      </c>
      <c r="AC1250" s="26">
        <v>1877</v>
      </c>
      <c r="AD1250" s="27">
        <v>7</v>
      </c>
      <c r="AE1250" s="27">
        <v>16</v>
      </c>
      <c r="AF1250" s="26">
        <v>57</v>
      </c>
      <c r="AG1250" s="26">
        <v>88</v>
      </c>
      <c r="AH1250" s="26">
        <v>13</v>
      </c>
      <c r="AI1250" s="26">
        <v>1.5</v>
      </c>
      <c r="AJ1250" s="26">
        <v>82</v>
      </c>
      <c r="AK1250" s="28">
        <v>4</v>
      </c>
      <c r="AL1250" s="28" t="e">
        <f>Tabla_Estadisticas[[#This Row],[E1_Pts_Saque]]+Tabla_Estadisticas[[#This Row],[E1_Error_Saque]]/Tabla_Estadisticas[[#This Row],[E1_Total_Saques]]</f>
        <v>#DIV/0!</v>
      </c>
      <c r="AM1250" s="28" t="e">
        <f>Tabla_Estadisticas[[#This Row],[E1_Pts_Contraataque]]/Tabla_Estadisticas[[#This Row],[E1_Total_Saques]]</f>
        <v>#DIV/0!</v>
      </c>
      <c r="AN1250" s="26">
        <v>78</v>
      </c>
      <c r="AO1250" s="26">
        <v>99</v>
      </c>
      <c r="AP1250" s="26">
        <v>17</v>
      </c>
      <c r="AQ1250" s="26">
        <v>1</v>
      </c>
      <c r="AR1250" s="26">
        <v>75</v>
      </c>
      <c r="AS1250" s="29">
        <v>6</v>
      </c>
      <c r="AT1250" s="28" t="e">
        <f>Tabla_Estadisticas[[#This Row],[E2_Pts_Saque]]+Tabla_Estadisticas[[#This Row],[E2_Error_Saque]]/Tabla_Estadisticas[[#This Row],[E2_Total_Saques]]</f>
        <v>#DIV/0!</v>
      </c>
      <c r="AU1250" s="28" t="e">
        <f>Tabla_Estadisticas[[#This Row],[E2_Pts_Contraataque]]/Tabla_Estadisticas[[#This Row],[E2_Pts_Totales]]</f>
        <v>#DIV/0!</v>
      </c>
      <c r="AW1250" s="22">
        <v>1878</v>
      </c>
      <c r="AX1250" s="32">
        <v>41627</v>
      </c>
      <c r="AY1250" s="22">
        <f>_xlfn.XLOOKUP(Auxiliar!A1879,Equipos!$B$2:$B$24,Equipos!$A$2:$A$24,"error",0)</f>
        <v>21</v>
      </c>
      <c r="AZ1250" s="22">
        <f>_xlfn.XLOOKUP(Auxiliar!B1879,Equipos!$B$2:$B$24,Equipos!$A$2:$A$24,"error",0)</f>
        <v>13</v>
      </c>
      <c r="BA1250" s="22">
        <v>0</v>
      </c>
      <c r="BB1250" s="22">
        <v>3</v>
      </c>
    </row>
    <row r="1251" spans="1:54" x14ac:dyDescent="0.25">
      <c r="A1251" t="s">
        <v>100</v>
      </c>
      <c r="B1251" t="s">
        <v>82</v>
      </c>
      <c r="L1251" t="s">
        <v>45</v>
      </c>
      <c r="M1251" t="s">
        <v>106</v>
      </c>
      <c r="N1251" t="s">
        <v>95</v>
      </c>
      <c r="O1251" s="2">
        <v>0.37</v>
      </c>
      <c r="P1251" s="2">
        <v>14</v>
      </c>
      <c r="Q1251" t="s">
        <v>49</v>
      </c>
      <c r="R1251" t="s">
        <v>74</v>
      </c>
      <c r="S1251">
        <v>3.2</v>
      </c>
      <c r="T1251">
        <v>8</v>
      </c>
      <c r="U1251">
        <v>31</v>
      </c>
      <c r="V1251">
        <v>35</v>
      </c>
      <c r="W1251" s="2">
        <v>0.38</v>
      </c>
      <c r="X1251" s="2">
        <v>9</v>
      </c>
      <c r="Y1251">
        <v>5</v>
      </c>
      <c r="Z1251">
        <v>7</v>
      </c>
      <c r="AA1251">
        <v>1.4</v>
      </c>
      <c r="AC1251" s="22">
        <v>1878</v>
      </c>
      <c r="AD1251" s="23">
        <v>21</v>
      </c>
      <c r="AE1251" s="23">
        <v>13</v>
      </c>
      <c r="AF1251" s="22">
        <v>34</v>
      </c>
      <c r="AG1251" s="22">
        <v>58</v>
      </c>
      <c r="AH1251" s="22">
        <v>16</v>
      </c>
      <c r="AI1251" s="22">
        <v>0.33</v>
      </c>
      <c r="AJ1251" s="22">
        <v>59</v>
      </c>
      <c r="AK1251" s="24">
        <v>6</v>
      </c>
      <c r="AL1251" s="24" t="e">
        <f>Tabla_Estadisticas[[#This Row],[E1_Pts_Saque]]+Tabla_Estadisticas[[#This Row],[E1_Error_Saque]]/Tabla_Estadisticas[[#This Row],[E1_Total_Saques]]</f>
        <v>#DIV/0!</v>
      </c>
      <c r="AM1251" s="24" t="e">
        <f>Tabla_Estadisticas[[#This Row],[E1_Pts_Contraataque]]/Tabla_Estadisticas[[#This Row],[E1_Total_Saques]]</f>
        <v>#DIV/0!</v>
      </c>
      <c r="AN1251" s="22">
        <v>52</v>
      </c>
      <c r="AO1251" s="22">
        <v>74</v>
      </c>
      <c r="AP1251" s="22">
        <v>15</v>
      </c>
      <c r="AQ1251" s="22">
        <v>2</v>
      </c>
      <c r="AR1251" s="22">
        <v>42</v>
      </c>
      <c r="AS1251" s="25">
        <v>1</v>
      </c>
      <c r="AT1251" s="24" t="e">
        <f>Tabla_Estadisticas[[#This Row],[E2_Pts_Saque]]+Tabla_Estadisticas[[#This Row],[E2_Error_Saque]]/Tabla_Estadisticas[[#This Row],[E2_Total_Saques]]</f>
        <v>#DIV/0!</v>
      </c>
      <c r="AU1251" s="24" t="e">
        <f>Tabla_Estadisticas[[#This Row],[E2_Pts_Contraataque]]/Tabla_Estadisticas[[#This Row],[E2_Pts_Totales]]</f>
        <v>#DIV/0!</v>
      </c>
      <c r="AW1251" s="30">
        <v>1879</v>
      </c>
      <c r="AX1251" s="31">
        <v>41630</v>
      </c>
      <c r="AY1251" s="30">
        <f>_xlfn.XLOOKUP(Auxiliar!A1880,Equipos!$B$2:$B$24,Equipos!$A$2:$A$24,"error",0)</f>
        <v>1</v>
      </c>
      <c r="AZ1251" s="30">
        <f>_xlfn.XLOOKUP(Auxiliar!B1880,Equipos!$B$2:$B$24,Equipos!$A$2:$A$24,"error",0)</f>
        <v>18</v>
      </c>
      <c r="BA1251" s="30">
        <v>3</v>
      </c>
      <c r="BB1251" s="30">
        <v>0</v>
      </c>
    </row>
    <row r="1252" spans="1:54" x14ac:dyDescent="0.25">
      <c r="A1252" t="s">
        <v>42</v>
      </c>
      <c r="B1252" t="s">
        <v>63</v>
      </c>
      <c r="L1252" t="s">
        <v>50</v>
      </c>
      <c r="M1252" t="s">
        <v>89</v>
      </c>
      <c r="N1252" t="s">
        <v>103</v>
      </c>
      <c r="O1252" s="2">
        <v>0.47</v>
      </c>
      <c r="P1252" s="2">
        <v>15</v>
      </c>
      <c r="Q1252" t="s">
        <v>69</v>
      </c>
      <c r="R1252" t="s">
        <v>117</v>
      </c>
      <c r="S1252">
        <v>2.6</v>
      </c>
      <c r="T1252">
        <v>5</v>
      </c>
      <c r="U1252">
        <v>25</v>
      </c>
      <c r="V1252">
        <v>36</v>
      </c>
      <c r="W1252" s="2">
        <v>0.4</v>
      </c>
      <c r="X1252" s="2">
        <v>21</v>
      </c>
      <c r="Y1252">
        <v>10</v>
      </c>
      <c r="Z1252">
        <v>7</v>
      </c>
      <c r="AA1252">
        <v>1.4</v>
      </c>
      <c r="AC1252" s="26">
        <v>1879</v>
      </c>
      <c r="AD1252" s="27">
        <v>1</v>
      </c>
      <c r="AE1252" s="27">
        <v>18</v>
      </c>
      <c r="AF1252" s="26">
        <v>58</v>
      </c>
      <c r="AG1252" s="26">
        <v>73</v>
      </c>
      <c r="AH1252" s="26">
        <v>17</v>
      </c>
      <c r="AI1252" s="26">
        <v>2</v>
      </c>
      <c r="AJ1252" s="26">
        <v>57</v>
      </c>
      <c r="AK1252" s="28">
        <v>2</v>
      </c>
      <c r="AL1252" s="28" t="e">
        <f>Tabla_Estadisticas[[#This Row],[E1_Pts_Saque]]+Tabla_Estadisticas[[#This Row],[E1_Error_Saque]]/Tabla_Estadisticas[[#This Row],[E1_Total_Saques]]</f>
        <v>#DIV/0!</v>
      </c>
      <c r="AM1252" s="28" t="e">
        <f>Tabla_Estadisticas[[#This Row],[E1_Pts_Contraataque]]/Tabla_Estadisticas[[#This Row],[E1_Total_Saques]]</f>
        <v>#DIV/0!</v>
      </c>
      <c r="AN1252" s="26">
        <v>41</v>
      </c>
      <c r="AO1252" s="26">
        <v>69</v>
      </c>
      <c r="AP1252" s="26">
        <v>12</v>
      </c>
      <c r="AQ1252" s="26">
        <v>0.67</v>
      </c>
      <c r="AR1252" s="26">
        <v>56</v>
      </c>
      <c r="AS1252" s="29">
        <v>6</v>
      </c>
      <c r="AT1252" s="28" t="e">
        <f>Tabla_Estadisticas[[#This Row],[E2_Pts_Saque]]+Tabla_Estadisticas[[#This Row],[E2_Error_Saque]]/Tabla_Estadisticas[[#This Row],[E2_Total_Saques]]</f>
        <v>#DIV/0!</v>
      </c>
      <c r="AU1252" s="28" t="e">
        <f>Tabla_Estadisticas[[#This Row],[E2_Pts_Contraataque]]/Tabla_Estadisticas[[#This Row],[E2_Pts_Totales]]</f>
        <v>#DIV/0!</v>
      </c>
      <c r="AW1252" s="22">
        <v>1880</v>
      </c>
      <c r="AX1252" s="32">
        <v>41604</v>
      </c>
      <c r="AY1252" s="22">
        <f>_xlfn.XLOOKUP(Auxiliar!A1881,Equipos!$B$2:$B$24,Equipos!$A$2:$A$24,"error",0)</f>
        <v>14</v>
      </c>
      <c r="AZ1252" s="22">
        <f>_xlfn.XLOOKUP(Auxiliar!B1881,Equipos!$B$2:$B$24,Equipos!$A$2:$A$24,"error",0)</f>
        <v>2</v>
      </c>
      <c r="BA1252" s="22">
        <v>3</v>
      </c>
      <c r="BB1252" s="22">
        <v>0</v>
      </c>
    </row>
    <row r="1253" spans="1:54" x14ac:dyDescent="0.25">
      <c r="A1253" t="s">
        <v>177</v>
      </c>
      <c r="B1253" t="s">
        <v>53</v>
      </c>
      <c r="L1253" t="s">
        <v>47</v>
      </c>
      <c r="M1253" t="s">
        <v>106</v>
      </c>
      <c r="N1253" t="s">
        <v>132</v>
      </c>
      <c r="O1253" s="2">
        <v>0.36</v>
      </c>
      <c r="P1253" s="2">
        <v>8</v>
      </c>
      <c r="Q1253" t="s">
        <v>45</v>
      </c>
      <c r="R1253" t="s">
        <v>49</v>
      </c>
      <c r="S1253">
        <v>2.5</v>
      </c>
      <c r="T1253">
        <v>13</v>
      </c>
      <c r="U1253">
        <v>24</v>
      </c>
      <c r="V1253">
        <v>36</v>
      </c>
      <c r="W1253" s="2">
        <v>0.42</v>
      </c>
      <c r="X1253" s="2">
        <v>16</v>
      </c>
      <c r="Y1253">
        <v>9</v>
      </c>
      <c r="Z1253">
        <v>5</v>
      </c>
      <c r="AA1253">
        <v>1.25</v>
      </c>
      <c r="AC1253" s="22">
        <v>1880</v>
      </c>
      <c r="AD1253" s="23">
        <v>14</v>
      </c>
      <c r="AE1253" s="23">
        <v>2</v>
      </c>
      <c r="AF1253" s="22">
        <v>58</v>
      </c>
      <c r="AG1253" s="22">
        <v>76</v>
      </c>
      <c r="AH1253" s="22">
        <v>17</v>
      </c>
      <c r="AI1253" s="22">
        <v>1</v>
      </c>
      <c r="AJ1253" s="22">
        <v>61</v>
      </c>
      <c r="AK1253" s="24">
        <v>3</v>
      </c>
      <c r="AL1253" s="24" t="e">
        <f>Tabla_Estadisticas[[#This Row],[E1_Pts_Saque]]+Tabla_Estadisticas[[#This Row],[E1_Error_Saque]]/Tabla_Estadisticas[[#This Row],[E1_Total_Saques]]</f>
        <v>#DIV/0!</v>
      </c>
      <c r="AM1253" s="24" t="e">
        <f>Tabla_Estadisticas[[#This Row],[E1_Pts_Contraataque]]/Tabla_Estadisticas[[#This Row],[E1_Total_Saques]]</f>
        <v>#DIV/0!</v>
      </c>
      <c r="AN1253" s="22">
        <v>38</v>
      </c>
      <c r="AO1253" s="22">
        <v>67</v>
      </c>
      <c r="AP1253" s="22">
        <v>6</v>
      </c>
      <c r="AQ1253" s="22">
        <v>1</v>
      </c>
      <c r="AR1253" s="22">
        <v>59</v>
      </c>
      <c r="AS1253" s="25">
        <v>3</v>
      </c>
      <c r="AT1253" s="24" t="e">
        <f>Tabla_Estadisticas[[#This Row],[E2_Pts_Saque]]+Tabla_Estadisticas[[#This Row],[E2_Error_Saque]]/Tabla_Estadisticas[[#This Row],[E2_Total_Saques]]</f>
        <v>#DIV/0!</v>
      </c>
      <c r="AU1253" s="24" t="e">
        <f>Tabla_Estadisticas[[#This Row],[E2_Pts_Contraataque]]/Tabla_Estadisticas[[#This Row],[E2_Pts_Totales]]</f>
        <v>#DIV/0!</v>
      </c>
      <c r="AW1253" s="30">
        <v>1881</v>
      </c>
      <c r="AX1253" s="31">
        <v>41605</v>
      </c>
      <c r="AY1253" s="30">
        <f>_xlfn.XLOOKUP(Auxiliar!A1882,Equipos!$B$2:$B$24,Equipos!$A$2:$A$24,"error",0)</f>
        <v>8</v>
      </c>
      <c r="AZ1253" s="30">
        <f>_xlfn.XLOOKUP(Auxiliar!B1882,Equipos!$B$2:$B$24,Equipos!$A$2:$A$24,"error",0)</f>
        <v>15</v>
      </c>
      <c r="BA1253" s="30">
        <v>3</v>
      </c>
      <c r="BB1253" s="30">
        <v>0</v>
      </c>
    </row>
    <row r="1254" spans="1:54" x14ac:dyDescent="0.25">
      <c r="A1254" t="s">
        <v>208</v>
      </c>
      <c r="B1254" t="s">
        <v>54</v>
      </c>
      <c r="L1254" t="s">
        <v>97</v>
      </c>
      <c r="M1254" t="s">
        <v>65</v>
      </c>
      <c r="N1254" t="s">
        <v>89</v>
      </c>
      <c r="O1254" s="2">
        <v>0.36</v>
      </c>
      <c r="P1254" s="2">
        <v>21</v>
      </c>
      <c r="Q1254" t="s">
        <v>117</v>
      </c>
      <c r="R1254" t="s">
        <v>77</v>
      </c>
      <c r="S1254">
        <v>1.25</v>
      </c>
      <c r="T1254">
        <v>7</v>
      </c>
      <c r="U1254">
        <v>19</v>
      </c>
      <c r="V1254">
        <v>26</v>
      </c>
      <c r="W1254" s="2">
        <v>0.4</v>
      </c>
      <c r="X1254" s="2">
        <v>19</v>
      </c>
      <c r="Y1254">
        <v>14</v>
      </c>
      <c r="Z1254">
        <v>10</v>
      </c>
      <c r="AA1254">
        <v>2.5</v>
      </c>
      <c r="AC1254" s="26">
        <v>1881</v>
      </c>
      <c r="AD1254" s="27">
        <v>8</v>
      </c>
      <c r="AE1254" s="27">
        <v>15</v>
      </c>
      <c r="AF1254" s="26">
        <v>51</v>
      </c>
      <c r="AG1254" s="26">
        <v>74</v>
      </c>
      <c r="AH1254" s="26">
        <v>10</v>
      </c>
      <c r="AI1254" s="26">
        <v>2</v>
      </c>
      <c r="AJ1254" s="26">
        <v>52</v>
      </c>
      <c r="AK1254" s="28">
        <v>3</v>
      </c>
      <c r="AL1254" s="28" t="e">
        <f>Tabla_Estadisticas[[#This Row],[E1_Pts_Saque]]+Tabla_Estadisticas[[#This Row],[E1_Error_Saque]]/Tabla_Estadisticas[[#This Row],[E1_Total_Saques]]</f>
        <v>#DIV/0!</v>
      </c>
      <c r="AM1254" s="28" t="e">
        <f>Tabla_Estadisticas[[#This Row],[E1_Pts_Contraataque]]/Tabla_Estadisticas[[#This Row],[E1_Total_Saques]]</f>
        <v>#DIV/0!</v>
      </c>
      <c r="AN1254" s="26">
        <v>48</v>
      </c>
      <c r="AO1254" s="26">
        <v>66</v>
      </c>
      <c r="AP1254" s="26">
        <v>14</v>
      </c>
      <c r="AQ1254" s="26">
        <v>1</v>
      </c>
      <c r="AR1254" s="26">
        <v>64</v>
      </c>
      <c r="AS1254" s="29">
        <v>6</v>
      </c>
      <c r="AT1254" s="28" t="e">
        <f>Tabla_Estadisticas[[#This Row],[E2_Pts_Saque]]+Tabla_Estadisticas[[#This Row],[E2_Error_Saque]]/Tabla_Estadisticas[[#This Row],[E2_Total_Saques]]</f>
        <v>#DIV/0!</v>
      </c>
      <c r="AU1254" s="28" t="e">
        <f>Tabla_Estadisticas[[#This Row],[E2_Pts_Contraataque]]/Tabla_Estadisticas[[#This Row],[E2_Pts_Totales]]</f>
        <v>#DIV/0!</v>
      </c>
      <c r="AW1254" s="22">
        <v>1882</v>
      </c>
      <c r="AX1254" s="32">
        <v>41692</v>
      </c>
      <c r="AY1254" s="22">
        <f>_xlfn.XLOOKUP(Auxiliar!A1883,Equipos!$B$2:$B$24,Equipos!$A$2:$A$24,"error",0)</f>
        <v>5</v>
      </c>
      <c r="AZ1254" s="22">
        <f>_xlfn.XLOOKUP(Auxiliar!B1883,Equipos!$B$2:$B$24,Equipos!$A$2:$A$24,"error",0)</f>
        <v>8</v>
      </c>
      <c r="BA1254" s="22">
        <v>0</v>
      </c>
      <c r="BB1254" s="22">
        <v>3</v>
      </c>
    </row>
    <row r="1255" spans="1:54" x14ac:dyDescent="0.25">
      <c r="A1255" t="s">
        <v>81</v>
      </c>
      <c r="B1255" t="s">
        <v>190</v>
      </c>
      <c r="L1255" t="s">
        <v>58</v>
      </c>
      <c r="M1255" t="s">
        <v>56</v>
      </c>
      <c r="N1255" t="s">
        <v>125</v>
      </c>
      <c r="O1255" s="2">
        <v>0.42</v>
      </c>
      <c r="P1255" s="2">
        <v>16</v>
      </c>
      <c r="Q1255" t="s">
        <v>84</v>
      </c>
      <c r="R1255" t="s">
        <v>45</v>
      </c>
      <c r="S1255">
        <v>2.2000000000000002</v>
      </c>
      <c r="T1255">
        <v>6</v>
      </c>
      <c r="U1255">
        <v>23</v>
      </c>
      <c r="V1255">
        <v>46</v>
      </c>
      <c r="W1255" s="2">
        <v>0.5</v>
      </c>
      <c r="X1255" s="2">
        <v>23</v>
      </c>
      <c r="Y1255">
        <v>7</v>
      </c>
      <c r="Z1255">
        <v>14</v>
      </c>
      <c r="AA1255">
        <v>2.8</v>
      </c>
      <c r="AC1255" s="22">
        <v>1882</v>
      </c>
      <c r="AD1255" s="23">
        <v>5</v>
      </c>
      <c r="AE1255" s="23">
        <v>8</v>
      </c>
      <c r="AF1255" s="22">
        <v>47</v>
      </c>
      <c r="AG1255" s="22">
        <v>62</v>
      </c>
      <c r="AH1255" s="22">
        <v>9</v>
      </c>
      <c r="AI1255" s="22">
        <v>0.33</v>
      </c>
      <c r="AJ1255" s="22">
        <v>64</v>
      </c>
      <c r="AK1255" s="24">
        <v>3</v>
      </c>
      <c r="AL1255" s="24" t="e">
        <f>Tabla_Estadisticas[[#This Row],[E1_Pts_Saque]]+Tabla_Estadisticas[[#This Row],[E1_Error_Saque]]/Tabla_Estadisticas[[#This Row],[E1_Total_Saques]]</f>
        <v>#DIV/0!</v>
      </c>
      <c r="AM1255" s="24" t="e">
        <f>Tabla_Estadisticas[[#This Row],[E1_Pts_Contraataque]]/Tabla_Estadisticas[[#This Row],[E1_Total_Saques]]</f>
        <v>#DIV/0!</v>
      </c>
      <c r="AN1255" s="22">
        <v>58</v>
      </c>
      <c r="AO1255" s="22">
        <v>74</v>
      </c>
      <c r="AP1255" s="22">
        <v>10</v>
      </c>
      <c r="AQ1255" s="22">
        <v>1</v>
      </c>
      <c r="AR1255" s="22">
        <v>53</v>
      </c>
      <c r="AS1255" s="25">
        <v>1</v>
      </c>
      <c r="AT1255" s="24" t="e">
        <f>Tabla_Estadisticas[[#This Row],[E2_Pts_Saque]]+Tabla_Estadisticas[[#This Row],[E2_Error_Saque]]/Tabla_Estadisticas[[#This Row],[E2_Total_Saques]]</f>
        <v>#DIV/0!</v>
      </c>
      <c r="AU1255" s="24" t="e">
        <f>Tabla_Estadisticas[[#This Row],[E2_Pts_Contraataque]]/Tabla_Estadisticas[[#This Row],[E2_Pts_Totales]]</f>
        <v>#DIV/0!</v>
      </c>
      <c r="AW1255" s="30">
        <v>1883</v>
      </c>
      <c r="AX1255" s="31">
        <v>41693</v>
      </c>
      <c r="AY1255" s="30">
        <f>_xlfn.XLOOKUP(Auxiliar!A1884,Equipos!$B$2:$B$24,Equipos!$A$2:$A$24,"error",0)</f>
        <v>14</v>
      </c>
      <c r="AZ1255" s="30">
        <f>_xlfn.XLOOKUP(Auxiliar!B1884,Equipos!$B$2:$B$24,Equipos!$A$2:$A$24,"error",0)</f>
        <v>15</v>
      </c>
      <c r="BA1255" s="30">
        <v>0</v>
      </c>
      <c r="BB1255" s="30">
        <v>3</v>
      </c>
    </row>
    <row r="1256" spans="1:54" x14ac:dyDescent="0.25">
      <c r="A1256" t="s">
        <v>216</v>
      </c>
      <c r="B1256" t="s">
        <v>41</v>
      </c>
      <c r="L1256" t="s">
        <v>68</v>
      </c>
      <c r="M1256" t="s">
        <v>44</v>
      </c>
      <c r="N1256" t="s">
        <v>89</v>
      </c>
      <c r="O1256" s="2">
        <v>0.47</v>
      </c>
      <c r="P1256" s="2">
        <v>11</v>
      </c>
      <c r="Q1256" t="s">
        <v>47</v>
      </c>
      <c r="R1256" t="s">
        <v>50</v>
      </c>
      <c r="S1256">
        <v>2.33</v>
      </c>
      <c r="T1256">
        <v>4</v>
      </c>
      <c r="U1256">
        <v>18</v>
      </c>
      <c r="V1256">
        <v>22</v>
      </c>
      <c r="W1256" s="2">
        <v>0.4</v>
      </c>
      <c r="X1256" s="2">
        <v>5</v>
      </c>
      <c r="Y1256">
        <v>6</v>
      </c>
      <c r="Z1256">
        <v>11</v>
      </c>
      <c r="AA1256">
        <v>3.67</v>
      </c>
      <c r="AC1256" s="26">
        <v>1883</v>
      </c>
      <c r="AD1256" s="27">
        <v>14</v>
      </c>
      <c r="AE1256" s="27">
        <v>15</v>
      </c>
      <c r="AF1256" s="26">
        <v>46</v>
      </c>
      <c r="AG1256" s="26">
        <v>62</v>
      </c>
      <c r="AH1256" s="26">
        <v>14</v>
      </c>
      <c r="AI1256" s="26">
        <v>1.67</v>
      </c>
      <c r="AJ1256" s="26">
        <v>68</v>
      </c>
      <c r="AK1256" s="28">
        <v>7</v>
      </c>
      <c r="AL1256" s="28" t="e">
        <f>Tabla_Estadisticas[[#This Row],[E1_Pts_Saque]]+Tabla_Estadisticas[[#This Row],[E1_Error_Saque]]/Tabla_Estadisticas[[#This Row],[E1_Total_Saques]]</f>
        <v>#DIV/0!</v>
      </c>
      <c r="AM1256" s="28" t="e">
        <f>Tabla_Estadisticas[[#This Row],[E1_Pts_Contraataque]]/Tabla_Estadisticas[[#This Row],[E1_Total_Saques]]</f>
        <v>#DIV/0!</v>
      </c>
      <c r="AN1256" s="26">
        <v>57</v>
      </c>
      <c r="AO1256" s="26">
        <v>76</v>
      </c>
      <c r="AP1256" s="26">
        <v>8</v>
      </c>
      <c r="AQ1256" s="26">
        <v>1</v>
      </c>
      <c r="AR1256" s="26">
        <v>48</v>
      </c>
      <c r="AS1256" s="29">
        <v>7</v>
      </c>
      <c r="AT1256" s="28" t="e">
        <f>Tabla_Estadisticas[[#This Row],[E2_Pts_Saque]]+Tabla_Estadisticas[[#This Row],[E2_Error_Saque]]/Tabla_Estadisticas[[#This Row],[E2_Total_Saques]]</f>
        <v>#DIV/0!</v>
      </c>
      <c r="AU1256" s="28" t="e">
        <f>Tabla_Estadisticas[[#This Row],[E2_Pts_Contraataque]]/Tabla_Estadisticas[[#This Row],[E2_Pts_Totales]]</f>
        <v>#DIV/0!</v>
      </c>
      <c r="AW1256" s="22">
        <v>1884</v>
      </c>
      <c r="AX1256" s="32">
        <v>41692</v>
      </c>
      <c r="AY1256" s="22">
        <f>_xlfn.XLOOKUP(Auxiliar!A1885,Equipos!$B$2:$B$24,Equipos!$A$2:$A$24,"error",0)</f>
        <v>1</v>
      </c>
      <c r="AZ1256" s="22">
        <f>_xlfn.XLOOKUP(Auxiliar!B1885,Equipos!$B$2:$B$24,Equipos!$A$2:$A$24,"error",0)</f>
        <v>2</v>
      </c>
      <c r="BA1256" s="22">
        <v>0</v>
      </c>
      <c r="BB1256" s="22">
        <v>3</v>
      </c>
    </row>
    <row r="1257" spans="1:54" x14ac:dyDescent="0.25">
      <c r="A1257" t="s">
        <v>216</v>
      </c>
      <c r="B1257" t="s">
        <v>101</v>
      </c>
      <c r="L1257" t="s">
        <v>77</v>
      </c>
      <c r="M1257" t="s">
        <v>44</v>
      </c>
      <c r="N1257" t="s">
        <v>144</v>
      </c>
      <c r="O1257" s="2">
        <v>0.56999999999999995</v>
      </c>
      <c r="P1257" s="2">
        <v>21</v>
      </c>
      <c r="Q1257" t="s">
        <v>47</v>
      </c>
      <c r="R1257" t="s">
        <v>51</v>
      </c>
      <c r="S1257">
        <v>3.5</v>
      </c>
      <c r="T1257">
        <v>5</v>
      </c>
      <c r="U1257">
        <v>26</v>
      </c>
      <c r="V1257">
        <v>34</v>
      </c>
      <c r="W1257" s="2">
        <v>0.41</v>
      </c>
      <c r="X1257" s="2">
        <v>11</v>
      </c>
      <c r="Y1257">
        <v>9</v>
      </c>
      <c r="Z1257">
        <v>8</v>
      </c>
      <c r="AA1257">
        <v>2</v>
      </c>
      <c r="AC1257" s="22">
        <v>1884</v>
      </c>
      <c r="AD1257" s="23">
        <v>1</v>
      </c>
      <c r="AE1257" s="23">
        <v>2</v>
      </c>
      <c r="AF1257" s="22">
        <v>27</v>
      </c>
      <c r="AG1257" s="22">
        <v>45</v>
      </c>
      <c r="AH1257" s="22">
        <v>11</v>
      </c>
      <c r="AI1257" s="22">
        <v>0</v>
      </c>
      <c r="AJ1257" s="22">
        <v>61</v>
      </c>
      <c r="AK1257" s="24">
        <v>7</v>
      </c>
      <c r="AL1257" s="24" t="e">
        <f>Tabla_Estadisticas[[#This Row],[E1_Pts_Saque]]+Tabla_Estadisticas[[#This Row],[E1_Error_Saque]]/Tabla_Estadisticas[[#This Row],[E1_Total_Saques]]</f>
        <v>#DIV/0!</v>
      </c>
      <c r="AM1257" s="24" t="e">
        <f>Tabla_Estadisticas[[#This Row],[E1_Pts_Contraataque]]/Tabla_Estadisticas[[#This Row],[E1_Total_Saques]]</f>
        <v>#DIV/0!</v>
      </c>
      <c r="AN1257" s="22">
        <v>52</v>
      </c>
      <c r="AO1257" s="22">
        <v>74</v>
      </c>
      <c r="AP1257" s="22">
        <v>13</v>
      </c>
      <c r="AQ1257" s="22">
        <v>2.33</v>
      </c>
      <c r="AR1257" s="22">
        <v>34</v>
      </c>
      <c r="AS1257" s="25">
        <v>0</v>
      </c>
      <c r="AT1257" s="24" t="e">
        <f>Tabla_Estadisticas[[#This Row],[E2_Pts_Saque]]+Tabla_Estadisticas[[#This Row],[E2_Error_Saque]]/Tabla_Estadisticas[[#This Row],[E2_Total_Saques]]</f>
        <v>#DIV/0!</v>
      </c>
      <c r="AU1257" s="24" t="e">
        <f>Tabla_Estadisticas[[#This Row],[E2_Pts_Contraataque]]/Tabla_Estadisticas[[#This Row],[E2_Pts_Totales]]</f>
        <v>#DIV/0!</v>
      </c>
      <c r="AW1257" s="30">
        <v>1885</v>
      </c>
      <c r="AX1257" s="31">
        <v>41691</v>
      </c>
      <c r="AY1257" s="30">
        <f>_xlfn.XLOOKUP(Auxiliar!A1886,Equipos!$B$2:$B$24,Equipos!$A$2:$A$24,"error",0)</f>
        <v>21</v>
      </c>
      <c r="AZ1257" s="30">
        <f>_xlfn.XLOOKUP(Auxiliar!B1886,Equipos!$B$2:$B$24,Equipos!$A$2:$A$24,"error",0)</f>
        <v>18</v>
      </c>
      <c r="BA1257" s="30">
        <v>3</v>
      </c>
      <c r="BB1257" s="30">
        <v>2</v>
      </c>
    </row>
    <row r="1258" spans="1:54" x14ac:dyDescent="0.25">
      <c r="A1258" t="s">
        <v>41</v>
      </c>
      <c r="B1258" t="s">
        <v>81</v>
      </c>
      <c r="L1258" t="s">
        <v>77</v>
      </c>
      <c r="M1258" t="s">
        <v>117</v>
      </c>
      <c r="N1258" t="s">
        <v>102</v>
      </c>
      <c r="O1258" s="2">
        <v>0.48</v>
      </c>
      <c r="P1258" s="2">
        <v>17</v>
      </c>
      <c r="Q1258" t="s">
        <v>77</v>
      </c>
      <c r="R1258" t="s">
        <v>50</v>
      </c>
      <c r="S1258">
        <v>2.33</v>
      </c>
      <c r="T1258">
        <v>2</v>
      </c>
      <c r="U1258">
        <v>22</v>
      </c>
      <c r="V1258">
        <v>28</v>
      </c>
      <c r="W1258" s="2">
        <v>0.43</v>
      </c>
      <c r="X1258" s="2">
        <v>17</v>
      </c>
      <c r="Y1258">
        <v>11</v>
      </c>
      <c r="Z1258">
        <v>6</v>
      </c>
      <c r="AA1258">
        <v>2</v>
      </c>
      <c r="AC1258" s="26">
        <v>1885</v>
      </c>
      <c r="AD1258" s="27">
        <v>21</v>
      </c>
      <c r="AE1258" s="27">
        <v>18</v>
      </c>
      <c r="AF1258" s="26">
        <v>83</v>
      </c>
      <c r="AG1258" s="26">
        <v>108</v>
      </c>
      <c r="AH1258" s="26">
        <v>18</v>
      </c>
      <c r="AI1258" s="26">
        <v>1.6</v>
      </c>
      <c r="AJ1258" s="26">
        <v>100</v>
      </c>
      <c r="AK1258" s="28">
        <v>1</v>
      </c>
      <c r="AL1258" s="28" t="e">
        <f>Tabla_Estadisticas[[#This Row],[E1_Pts_Saque]]+Tabla_Estadisticas[[#This Row],[E1_Error_Saque]]/Tabla_Estadisticas[[#This Row],[E1_Total_Saques]]</f>
        <v>#DIV/0!</v>
      </c>
      <c r="AM1258" s="28" t="e">
        <f>Tabla_Estadisticas[[#This Row],[E1_Pts_Contraataque]]/Tabla_Estadisticas[[#This Row],[E1_Total_Saques]]</f>
        <v>#DIV/0!</v>
      </c>
      <c r="AN1258" s="26">
        <v>74</v>
      </c>
      <c r="AO1258" s="26">
        <v>112</v>
      </c>
      <c r="AP1258" s="26">
        <v>12</v>
      </c>
      <c r="AQ1258" s="26">
        <v>0.2</v>
      </c>
      <c r="AR1258" s="26">
        <v>90</v>
      </c>
      <c r="AS1258" s="29">
        <v>8</v>
      </c>
      <c r="AT1258" s="28" t="e">
        <f>Tabla_Estadisticas[[#This Row],[E2_Pts_Saque]]+Tabla_Estadisticas[[#This Row],[E2_Error_Saque]]/Tabla_Estadisticas[[#This Row],[E2_Total_Saques]]</f>
        <v>#DIV/0!</v>
      </c>
      <c r="AU1258" s="28" t="e">
        <f>Tabla_Estadisticas[[#This Row],[E2_Pts_Contraataque]]/Tabla_Estadisticas[[#This Row],[E2_Pts_Totales]]</f>
        <v>#DIV/0!</v>
      </c>
      <c r="AW1258" s="22">
        <v>1886</v>
      </c>
      <c r="AX1258" s="32">
        <v>41605</v>
      </c>
      <c r="AY1258" s="22">
        <f>_xlfn.XLOOKUP(Auxiliar!A1887,Equipos!$B$2:$B$24,Equipos!$A$2:$A$24,"error",0)</f>
        <v>7</v>
      </c>
      <c r="AZ1258" s="22">
        <f>_xlfn.XLOOKUP(Auxiliar!B1887,Equipos!$B$2:$B$24,Equipos!$A$2:$A$24,"error",0)</f>
        <v>13</v>
      </c>
      <c r="BA1258" s="22">
        <v>0</v>
      </c>
      <c r="BB1258" s="22">
        <v>3</v>
      </c>
    </row>
    <row r="1259" spans="1:54" x14ac:dyDescent="0.25">
      <c r="A1259" t="s">
        <v>190</v>
      </c>
      <c r="B1259" t="s">
        <v>208</v>
      </c>
      <c r="L1259" t="s">
        <v>77</v>
      </c>
      <c r="M1259" t="s">
        <v>102</v>
      </c>
      <c r="N1259" t="s">
        <v>103</v>
      </c>
      <c r="O1259" s="2">
        <v>0.46</v>
      </c>
      <c r="P1259" s="2">
        <v>18</v>
      </c>
      <c r="Q1259" t="s">
        <v>47</v>
      </c>
      <c r="R1259" t="s">
        <v>79</v>
      </c>
      <c r="S1259">
        <v>1.6</v>
      </c>
      <c r="T1259">
        <v>3</v>
      </c>
      <c r="U1259">
        <v>37</v>
      </c>
      <c r="V1259">
        <v>44</v>
      </c>
      <c r="W1259" s="2">
        <v>0.47</v>
      </c>
      <c r="X1259" s="2">
        <v>18</v>
      </c>
      <c r="Y1259">
        <v>12</v>
      </c>
      <c r="Z1259">
        <v>14</v>
      </c>
      <c r="AA1259">
        <v>2.8</v>
      </c>
      <c r="AC1259" s="22">
        <v>1886</v>
      </c>
      <c r="AD1259" s="23">
        <v>7</v>
      </c>
      <c r="AE1259" s="23">
        <v>13</v>
      </c>
      <c r="AF1259" s="22">
        <v>37</v>
      </c>
      <c r="AG1259" s="22">
        <v>47</v>
      </c>
      <c r="AH1259" s="22">
        <v>6</v>
      </c>
      <c r="AI1259" s="22">
        <v>1</v>
      </c>
      <c r="AJ1259" s="22">
        <v>67</v>
      </c>
      <c r="AK1259" s="24">
        <v>11</v>
      </c>
      <c r="AL1259" s="24" t="e">
        <f>Tabla_Estadisticas[[#This Row],[E1_Pts_Saque]]+Tabla_Estadisticas[[#This Row],[E1_Error_Saque]]/Tabla_Estadisticas[[#This Row],[E1_Total_Saques]]</f>
        <v>#DIV/0!</v>
      </c>
      <c r="AM1259" s="24" t="e">
        <f>Tabla_Estadisticas[[#This Row],[E1_Pts_Contraataque]]/Tabla_Estadisticas[[#This Row],[E1_Total_Saques]]</f>
        <v>#DIV/0!</v>
      </c>
      <c r="AN1259" s="22">
        <v>62</v>
      </c>
      <c r="AO1259" s="22">
        <v>73</v>
      </c>
      <c r="AP1259" s="22">
        <v>6</v>
      </c>
      <c r="AQ1259" s="22">
        <v>3.67</v>
      </c>
      <c r="AR1259" s="22">
        <v>41</v>
      </c>
      <c r="AS1259" s="25">
        <v>3</v>
      </c>
      <c r="AT1259" s="24" t="e">
        <f>Tabla_Estadisticas[[#This Row],[E2_Pts_Saque]]+Tabla_Estadisticas[[#This Row],[E2_Error_Saque]]/Tabla_Estadisticas[[#This Row],[E2_Total_Saques]]</f>
        <v>#DIV/0!</v>
      </c>
      <c r="AU1259" s="24" t="e">
        <f>Tabla_Estadisticas[[#This Row],[E2_Pts_Contraataque]]/Tabla_Estadisticas[[#This Row],[E2_Pts_Totales]]</f>
        <v>#DIV/0!</v>
      </c>
      <c r="AW1259" s="30">
        <v>1887</v>
      </c>
      <c r="AX1259" s="31">
        <v>41694</v>
      </c>
      <c r="AY1259" s="30">
        <f>_xlfn.XLOOKUP(Auxiliar!A1888,Equipos!$B$2:$B$24,Equipos!$A$2:$A$24,"error",0)</f>
        <v>20</v>
      </c>
      <c r="AZ1259" s="30">
        <f>_xlfn.XLOOKUP(Auxiliar!B1888,Equipos!$B$2:$B$24,Equipos!$A$2:$A$24,"error",0)</f>
        <v>16</v>
      </c>
      <c r="BA1259" s="30">
        <v>3</v>
      </c>
      <c r="BB1259" s="30">
        <v>1</v>
      </c>
    </row>
    <row r="1260" spans="1:54" x14ac:dyDescent="0.25">
      <c r="A1260" t="s">
        <v>54</v>
      </c>
      <c r="B1260" t="s">
        <v>177</v>
      </c>
      <c r="L1260" t="s">
        <v>77</v>
      </c>
      <c r="M1260" t="s">
        <v>69</v>
      </c>
      <c r="N1260" t="s">
        <v>146</v>
      </c>
      <c r="O1260" s="2">
        <v>0.34</v>
      </c>
      <c r="P1260" s="2">
        <v>7</v>
      </c>
      <c r="Q1260" t="s">
        <v>69</v>
      </c>
      <c r="R1260" t="s">
        <v>50</v>
      </c>
      <c r="S1260">
        <v>2.33</v>
      </c>
      <c r="T1260">
        <v>5</v>
      </c>
      <c r="U1260">
        <v>2</v>
      </c>
      <c r="V1260">
        <v>33</v>
      </c>
      <c r="W1260" s="2">
        <v>0.57999999999999996</v>
      </c>
      <c r="X1260" s="2">
        <v>18</v>
      </c>
      <c r="Y1260">
        <v>4</v>
      </c>
      <c r="Z1260">
        <v>6</v>
      </c>
      <c r="AA1260">
        <v>2</v>
      </c>
      <c r="AC1260" s="26">
        <v>1887</v>
      </c>
      <c r="AD1260" s="27">
        <v>20</v>
      </c>
      <c r="AE1260" s="27">
        <v>16</v>
      </c>
      <c r="AF1260" s="26">
        <v>69</v>
      </c>
      <c r="AG1260" s="26">
        <v>98</v>
      </c>
      <c r="AH1260" s="26">
        <v>17</v>
      </c>
      <c r="AI1260" s="26">
        <v>0.75</v>
      </c>
      <c r="AJ1260" s="26">
        <v>72</v>
      </c>
      <c r="AK1260" s="28">
        <v>3</v>
      </c>
      <c r="AL1260" s="28" t="e">
        <f>Tabla_Estadisticas[[#This Row],[E1_Pts_Saque]]+Tabla_Estadisticas[[#This Row],[E1_Error_Saque]]/Tabla_Estadisticas[[#This Row],[E1_Total_Saques]]</f>
        <v>#DIV/0!</v>
      </c>
      <c r="AM1260" s="28" t="e">
        <f>Tabla_Estadisticas[[#This Row],[E1_Pts_Contraataque]]/Tabla_Estadisticas[[#This Row],[E1_Total_Saques]]</f>
        <v>#DIV/0!</v>
      </c>
      <c r="AN1260" s="26">
        <v>59</v>
      </c>
      <c r="AO1260" s="26">
        <v>90</v>
      </c>
      <c r="AP1260" s="26">
        <v>18</v>
      </c>
      <c r="AQ1260" s="26">
        <v>0.75</v>
      </c>
      <c r="AR1260" s="26">
        <v>81</v>
      </c>
      <c r="AS1260" s="29">
        <v>3</v>
      </c>
      <c r="AT1260" s="28" t="e">
        <f>Tabla_Estadisticas[[#This Row],[E2_Pts_Saque]]+Tabla_Estadisticas[[#This Row],[E2_Error_Saque]]/Tabla_Estadisticas[[#This Row],[E2_Total_Saques]]</f>
        <v>#DIV/0!</v>
      </c>
      <c r="AU1260" s="28" t="e">
        <f>Tabla_Estadisticas[[#This Row],[E2_Pts_Contraataque]]/Tabla_Estadisticas[[#This Row],[E2_Pts_Totales]]</f>
        <v>#DIV/0!</v>
      </c>
      <c r="AW1260" s="22">
        <v>1888</v>
      </c>
      <c r="AX1260" s="32">
        <v>41701</v>
      </c>
      <c r="AY1260" s="22">
        <f>_xlfn.XLOOKUP(Auxiliar!A1889,Equipos!$B$2:$B$24,Equipos!$A$2:$A$24,"error",0)</f>
        <v>16</v>
      </c>
      <c r="AZ1260" s="22">
        <f>_xlfn.XLOOKUP(Auxiliar!B1889,Equipos!$B$2:$B$24,Equipos!$A$2:$A$24,"error",0)</f>
        <v>5</v>
      </c>
      <c r="BA1260" s="22">
        <v>3</v>
      </c>
      <c r="BB1260" s="22">
        <v>1</v>
      </c>
    </row>
    <row r="1261" spans="1:54" x14ac:dyDescent="0.25">
      <c r="A1261" t="s">
        <v>53</v>
      </c>
      <c r="B1261" t="s">
        <v>42</v>
      </c>
      <c r="L1261" t="s">
        <v>58</v>
      </c>
      <c r="M1261" t="s">
        <v>132</v>
      </c>
      <c r="N1261" t="s">
        <v>56</v>
      </c>
      <c r="O1261" s="2">
        <v>0.3</v>
      </c>
      <c r="P1261" s="2">
        <v>14</v>
      </c>
      <c r="Q1261" t="s">
        <v>79</v>
      </c>
      <c r="R1261" t="s">
        <v>77</v>
      </c>
      <c r="S1261">
        <v>1</v>
      </c>
      <c r="T1261">
        <v>9</v>
      </c>
      <c r="U1261">
        <v>17</v>
      </c>
      <c r="V1261">
        <v>44</v>
      </c>
      <c r="W1261" s="2">
        <v>0.59</v>
      </c>
      <c r="X1261" s="2">
        <v>28</v>
      </c>
      <c r="Y1261">
        <v>3</v>
      </c>
      <c r="Z1261">
        <v>11</v>
      </c>
      <c r="AA1261">
        <v>2.2000000000000002</v>
      </c>
      <c r="AC1261" s="22">
        <v>1888</v>
      </c>
      <c r="AD1261" s="23">
        <v>16</v>
      </c>
      <c r="AE1261" s="23">
        <v>5</v>
      </c>
      <c r="AF1261" s="22">
        <v>67</v>
      </c>
      <c r="AG1261" s="22">
        <v>90</v>
      </c>
      <c r="AH1261" s="22">
        <v>15</v>
      </c>
      <c r="AI1261" s="22">
        <v>0</v>
      </c>
      <c r="AJ1261" s="22">
        <v>76</v>
      </c>
      <c r="AK1261" s="24">
        <v>9</v>
      </c>
      <c r="AL1261" s="24" t="e">
        <f>Tabla_Estadisticas[[#This Row],[E1_Pts_Saque]]+Tabla_Estadisticas[[#This Row],[E1_Error_Saque]]/Tabla_Estadisticas[[#This Row],[E1_Total_Saques]]</f>
        <v>#DIV/0!</v>
      </c>
      <c r="AM1261" s="24" t="e">
        <f>Tabla_Estadisticas[[#This Row],[E1_Pts_Contraataque]]/Tabla_Estadisticas[[#This Row],[E1_Total_Saques]]</f>
        <v>#DIV/0!</v>
      </c>
      <c r="AN1261" s="22">
        <v>63</v>
      </c>
      <c r="AO1261" s="22">
        <v>87</v>
      </c>
      <c r="AP1261" s="22">
        <v>11</v>
      </c>
      <c r="AQ1261" s="22">
        <v>2.25</v>
      </c>
      <c r="AR1261" s="22">
        <v>75</v>
      </c>
      <c r="AS1261" s="25">
        <v>0</v>
      </c>
      <c r="AT1261" s="24" t="e">
        <f>Tabla_Estadisticas[[#This Row],[E2_Pts_Saque]]+Tabla_Estadisticas[[#This Row],[E2_Error_Saque]]/Tabla_Estadisticas[[#This Row],[E2_Total_Saques]]</f>
        <v>#DIV/0!</v>
      </c>
      <c r="AU1261" s="24" t="e">
        <f>Tabla_Estadisticas[[#This Row],[E2_Pts_Contraataque]]/Tabla_Estadisticas[[#This Row],[E2_Pts_Totales]]</f>
        <v>#DIV/0!</v>
      </c>
      <c r="AW1261" s="30">
        <v>1889</v>
      </c>
      <c r="AX1261" s="31">
        <v>41703</v>
      </c>
      <c r="AY1261" s="30">
        <f>_xlfn.XLOOKUP(Auxiliar!A1890,Equipos!$B$2:$B$24,Equipos!$A$2:$A$24,"error",0)</f>
        <v>13</v>
      </c>
      <c r="AZ1261" s="30">
        <f>_xlfn.XLOOKUP(Auxiliar!B1890,Equipos!$B$2:$B$24,Equipos!$A$2:$A$24,"error",0)</f>
        <v>20</v>
      </c>
      <c r="BA1261" s="30">
        <v>2</v>
      </c>
      <c r="BB1261" s="30">
        <v>3</v>
      </c>
    </row>
    <row r="1262" spans="1:54" x14ac:dyDescent="0.25">
      <c r="A1262" t="s">
        <v>63</v>
      </c>
      <c r="B1262" t="s">
        <v>100</v>
      </c>
      <c r="L1262" t="s">
        <v>68</v>
      </c>
      <c r="M1262" t="s">
        <v>109</v>
      </c>
      <c r="N1262" t="s">
        <v>125</v>
      </c>
      <c r="O1262" s="2">
        <v>0.45</v>
      </c>
      <c r="P1262" s="2">
        <v>21</v>
      </c>
      <c r="Q1262" t="s">
        <v>47</v>
      </c>
      <c r="R1262" t="s">
        <v>49</v>
      </c>
      <c r="S1262">
        <v>2.5</v>
      </c>
      <c r="T1262">
        <v>15</v>
      </c>
      <c r="U1262">
        <v>16</v>
      </c>
      <c r="V1262">
        <v>35</v>
      </c>
      <c r="W1262" s="2">
        <v>0.54</v>
      </c>
      <c r="X1262" s="2">
        <v>17</v>
      </c>
      <c r="Y1262">
        <v>4</v>
      </c>
      <c r="Z1262">
        <v>6</v>
      </c>
      <c r="AA1262">
        <v>1.5</v>
      </c>
      <c r="AC1262" s="26">
        <v>1889</v>
      </c>
      <c r="AD1262" s="27">
        <v>13</v>
      </c>
      <c r="AE1262" s="27">
        <v>20</v>
      </c>
      <c r="AF1262" s="26">
        <v>89</v>
      </c>
      <c r="AG1262" s="26">
        <v>116</v>
      </c>
      <c r="AH1262" s="26">
        <v>29</v>
      </c>
      <c r="AI1262" s="26">
        <v>1</v>
      </c>
      <c r="AJ1262" s="26">
        <v>104</v>
      </c>
      <c r="AK1262" s="28">
        <v>8</v>
      </c>
      <c r="AL1262" s="28" t="e">
        <f>Tabla_Estadisticas[[#This Row],[E1_Pts_Saque]]+Tabla_Estadisticas[[#This Row],[E1_Error_Saque]]/Tabla_Estadisticas[[#This Row],[E1_Total_Saques]]</f>
        <v>#DIV/0!</v>
      </c>
      <c r="AM1262" s="28" t="e">
        <f>Tabla_Estadisticas[[#This Row],[E1_Pts_Contraataque]]/Tabla_Estadisticas[[#This Row],[E1_Total_Saques]]</f>
        <v>#DIV/0!</v>
      </c>
      <c r="AN1262" s="26">
        <v>71</v>
      </c>
      <c r="AO1262" s="26">
        <v>118</v>
      </c>
      <c r="AP1262" s="26">
        <v>14</v>
      </c>
      <c r="AQ1262" s="26">
        <v>0.6</v>
      </c>
      <c r="AR1262" s="26">
        <v>87</v>
      </c>
      <c r="AS1262" s="29">
        <v>15</v>
      </c>
      <c r="AT1262" s="28" t="e">
        <f>Tabla_Estadisticas[[#This Row],[E2_Pts_Saque]]+Tabla_Estadisticas[[#This Row],[E2_Error_Saque]]/Tabla_Estadisticas[[#This Row],[E2_Total_Saques]]</f>
        <v>#DIV/0!</v>
      </c>
      <c r="AU1262" s="28" t="e">
        <f>Tabla_Estadisticas[[#This Row],[E2_Pts_Contraataque]]/Tabla_Estadisticas[[#This Row],[E2_Pts_Totales]]</f>
        <v>#DIV/0!</v>
      </c>
      <c r="AW1262" s="22">
        <v>1890</v>
      </c>
      <c r="AX1262" s="32">
        <v>41703</v>
      </c>
      <c r="AY1262" s="22">
        <f>_xlfn.XLOOKUP(Auxiliar!A1891,Equipos!$B$2:$B$24,Equipos!$A$2:$A$24,"error",0)</f>
        <v>18</v>
      </c>
      <c r="AZ1262" s="22">
        <f>_xlfn.XLOOKUP(Auxiliar!B1891,Equipos!$B$2:$B$24,Equipos!$A$2:$A$24,"error",0)</f>
        <v>7</v>
      </c>
      <c r="BA1262" s="22">
        <v>3</v>
      </c>
      <c r="BB1262" s="22">
        <v>2</v>
      </c>
    </row>
    <row r="1263" spans="1:54" x14ac:dyDescent="0.25">
      <c r="A1263" t="s">
        <v>207</v>
      </c>
      <c r="B1263" t="s">
        <v>82</v>
      </c>
      <c r="L1263" t="s">
        <v>58</v>
      </c>
      <c r="M1263" t="s">
        <v>79</v>
      </c>
      <c r="N1263" t="s">
        <v>95</v>
      </c>
      <c r="O1263" s="2">
        <v>0.53</v>
      </c>
      <c r="P1263" s="2">
        <v>21</v>
      </c>
      <c r="Q1263" t="s">
        <v>47</v>
      </c>
      <c r="R1263" t="s">
        <v>58</v>
      </c>
      <c r="S1263">
        <v>1.33</v>
      </c>
      <c r="T1263">
        <v>8</v>
      </c>
      <c r="U1263">
        <v>8</v>
      </c>
      <c r="V1263">
        <v>14</v>
      </c>
      <c r="W1263" s="2">
        <v>0.41</v>
      </c>
      <c r="X1263" s="2">
        <v>7</v>
      </c>
      <c r="Y1263">
        <v>2</v>
      </c>
      <c r="Z1263">
        <v>7</v>
      </c>
      <c r="AA1263">
        <v>2.33</v>
      </c>
      <c r="AC1263" s="22">
        <v>1890</v>
      </c>
      <c r="AD1263" s="23">
        <v>18</v>
      </c>
      <c r="AE1263" s="23">
        <v>7</v>
      </c>
      <c r="AF1263" s="22">
        <v>71</v>
      </c>
      <c r="AG1263" s="22">
        <v>108</v>
      </c>
      <c r="AH1263" s="22">
        <v>15</v>
      </c>
      <c r="AI1263" s="22">
        <v>0.6</v>
      </c>
      <c r="AJ1263" s="22">
        <v>94</v>
      </c>
      <c r="AK1263" s="24">
        <v>8</v>
      </c>
      <c r="AL1263" s="24" t="e">
        <f>Tabla_Estadisticas[[#This Row],[E1_Pts_Saque]]+Tabla_Estadisticas[[#This Row],[E1_Error_Saque]]/Tabla_Estadisticas[[#This Row],[E1_Total_Saques]]</f>
        <v>#DIV/0!</v>
      </c>
      <c r="AM1263" s="24" t="e">
        <f>Tabla_Estadisticas[[#This Row],[E1_Pts_Contraataque]]/Tabla_Estadisticas[[#This Row],[E1_Total_Saques]]</f>
        <v>#DIV/0!</v>
      </c>
      <c r="AN1263" s="22">
        <v>88</v>
      </c>
      <c r="AO1263" s="22">
        <v>115</v>
      </c>
      <c r="AP1263" s="22">
        <v>21</v>
      </c>
      <c r="AQ1263" s="22">
        <v>1.4</v>
      </c>
      <c r="AR1263" s="22">
        <v>93</v>
      </c>
      <c r="AS1263" s="25">
        <v>6</v>
      </c>
      <c r="AT1263" s="24" t="e">
        <f>Tabla_Estadisticas[[#This Row],[E2_Pts_Saque]]+Tabla_Estadisticas[[#This Row],[E2_Error_Saque]]/Tabla_Estadisticas[[#This Row],[E2_Total_Saques]]</f>
        <v>#DIV/0!</v>
      </c>
      <c r="AU1263" s="24" t="e">
        <f>Tabla_Estadisticas[[#This Row],[E2_Pts_Contraataque]]/Tabla_Estadisticas[[#This Row],[E2_Pts_Totales]]</f>
        <v>#DIV/0!</v>
      </c>
      <c r="AW1263" s="30">
        <v>1891</v>
      </c>
      <c r="AX1263" s="31">
        <v>41698</v>
      </c>
      <c r="AY1263" s="30">
        <f>_xlfn.XLOOKUP(Auxiliar!A1892,Equipos!$B$2:$B$24,Equipos!$A$2:$A$24,"error",0)</f>
        <v>2</v>
      </c>
      <c r="AZ1263" s="30">
        <f>_xlfn.XLOOKUP(Auxiliar!B1892,Equipos!$B$2:$B$24,Equipos!$A$2:$A$24,"error",0)</f>
        <v>21</v>
      </c>
      <c r="BA1263" s="30">
        <v>3</v>
      </c>
      <c r="BB1263" s="30">
        <v>1</v>
      </c>
    </row>
    <row r="1264" spans="1:54" x14ac:dyDescent="0.25">
      <c r="A1264" t="s">
        <v>92</v>
      </c>
      <c r="B1264" t="s">
        <v>72</v>
      </c>
      <c r="L1264" t="s">
        <v>47</v>
      </c>
      <c r="M1264" t="s">
        <v>56</v>
      </c>
      <c r="N1264" t="s">
        <v>152</v>
      </c>
      <c r="O1264" s="2">
        <v>0.48</v>
      </c>
      <c r="P1264" s="2">
        <v>17</v>
      </c>
      <c r="Q1264" t="s">
        <v>47</v>
      </c>
      <c r="R1264" t="s">
        <v>84</v>
      </c>
      <c r="S1264">
        <v>2.4</v>
      </c>
      <c r="T1264">
        <v>9</v>
      </c>
      <c r="U1264">
        <v>21</v>
      </c>
      <c r="V1264">
        <v>40</v>
      </c>
      <c r="W1264" s="2">
        <v>0.52</v>
      </c>
      <c r="X1264" s="2">
        <v>19</v>
      </c>
      <c r="Y1264">
        <v>6</v>
      </c>
      <c r="Z1264">
        <v>7</v>
      </c>
      <c r="AA1264">
        <v>1.4</v>
      </c>
      <c r="AC1264" s="26">
        <v>1891</v>
      </c>
      <c r="AD1264" s="27">
        <v>2</v>
      </c>
      <c r="AE1264" s="27">
        <v>21</v>
      </c>
      <c r="AF1264" s="26">
        <v>67</v>
      </c>
      <c r="AG1264" s="26">
        <v>99</v>
      </c>
      <c r="AH1264" s="26">
        <v>15</v>
      </c>
      <c r="AI1264" s="26">
        <v>2.5</v>
      </c>
      <c r="AJ1264" s="26">
        <v>68</v>
      </c>
      <c r="AK1264" s="28">
        <v>3</v>
      </c>
      <c r="AL1264" s="28" t="e">
        <f>Tabla_Estadisticas[[#This Row],[E1_Pts_Saque]]+Tabla_Estadisticas[[#This Row],[E1_Error_Saque]]/Tabla_Estadisticas[[#This Row],[E1_Total_Saques]]</f>
        <v>#DIV/0!</v>
      </c>
      <c r="AM1264" s="28" t="e">
        <f>Tabla_Estadisticas[[#This Row],[E1_Pts_Contraataque]]/Tabla_Estadisticas[[#This Row],[E1_Total_Saques]]</f>
        <v>#DIV/0!</v>
      </c>
      <c r="AN1264" s="26">
        <v>54</v>
      </c>
      <c r="AO1264" s="26">
        <v>87</v>
      </c>
      <c r="AP1264" s="26">
        <v>19</v>
      </c>
      <c r="AQ1264" s="26">
        <v>0.75</v>
      </c>
      <c r="AR1264" s="26">
        <v>84</v>
      </c>
      <c r="AS1264" s="29">
        <v>10</v>
      </c>
      <c r="AT1264" s="28" t="e">
        <f>Tabla_Estadisticas[[#This Row],[E2_Pts_Saque]]+Tabla_Estadisticas[[#This Row],[E2_Error_Saque]]/Tabla_Estadisticas[[#This Row],[E2_Total_Saques]]</f>
        <v>#DIV/0!</v>
      </c>
      <c r="AU1264" s="28" t="e">
        <f>Tabla_Estadisticas[[#This Row],[E2_Pts_Contraataque]]/Tabla_Estadisticas[[#This Row],[E2_Pts_Totales]]</f>
        <v>#DIV/0!</v>
      </c>
      <c r="AW1264" s="22">
        <v>1892</v>
      </c>
      <c r="AX1264" s="32">
        <v>41700</v>
      </c>
      <c r="AY1264" s="22">
        <f>_xlfn.XLOOKUP(Auxiliar!A1893,Equipos!$B$2:$B$24,Equipos!$A$2:$A$24,"error",0)</f>
        <v>15</v>
      </c>
      <c r="AZ1264" s="22">
        <f>_xlfn.XLOOKUP(Auxiliar!B1893,Equipos!$B$2:$B$24,Equipos!$A$2:$A$24,"error",0)</f>
        <v>1</v>
      </c>
      <c r="BA1264" s="22">
        <v>3</v>
      </c>
      <c r="BB1264" s="22">
        <v>0</v>
      </c>
    </row>
    <row r="1265" spans="1:54" x14ac:dyDescent="0.25">
      <c r="A1265" t="s">
        <v>101</v>
      </c>
      <c r="B1265" t="s">
        <v>92</v>
      </c>
      <c r="L1265" t="s">
        <v>77</v>
      </c>
      <c r="M1265" t="s">
        <v>51</v>
      </c>
      <c r="N1265" t="s">
        <v>55</v>
      </c>
      <c r="O1265" s="2">
        <v>0.6</v>
      </c>
      <c r="P1265" s="2">
        <v>30</v>
      </c>
      <c r="Q1265" t="s">
        <v>49</v>
      </c>
      <c r="R1265" t="s">
        <v>49</v>
      </c>
      <c r="S1265">
        <v>2.5</v>
      </c>
      <c r="T1265">
        <v>4</v>
      </c>
      <c r="U1265">
        <v>17</v>
      </c>
      <c r="V1265">
        <v>35</v>
      </c>
      <c r="W1265" s="2">
        <v>0.45</v>
      </c>
      <c r="X1265" s="2">
        <v>22</v>
      </c>
      <c r="Y1265">
        <v>6</v>
      </c>
      <c r="Z1265">
        <v>9</v>
      </c>
      <c r="AA1265">
        <v>2.25</v>
      </c>
      <c r="AC1265" s="22">
        <v>1892</v>
      </c>
      <c r="AD1265" s="23">
        <v>15</v>
      </c>
      <c r="AE1265" s="23">
        <v>1</v>
      </c>
      <c r="AF1265" s="22">
        <v>53</v>
      </c>
      <c r="AG1265" s="22">
        <v>73</v>
      </c>
      <c r="AH1265" s="22">
        <v>11</v>
      </c>
      <c r="AI1265" s="22">
        <v>1</v>
      </c>
      <c r="AJ1265" s="22">
        <v>44</v>
      </c>
      <c r="AK1265" s="24">
        <v>1</v>
      </c>
      <c r="AL1265" s="24" t="e">
        <f>Tabla_Estadisticas[[#This Row],[E1_Pts_Saque]]+Tabla_Estadisticas[[#This Row],[E1_Error_Saque]]/Tabla_Estadisticas[[#This Row],[E1_Total_Saques]]</f>
        <v>#DIV/0!</v>
      </c>
      <c r="AM1265" s="24" t="e">
        <f>Tabla_Estadisticas[[#This Row],[E1_Pts_Contraataque]]/Tabla_Estadisticas[[#This Row],[E1_Total_Saques]]</f>
        <v>#DIV/0!</v>
      </c>
      <c r="AN1265" s="22">
        <v>35</v>
      </c>
      <c r="AO1265" s="22">
        <v>56</v>
      </c>
      <c r="AP1265" s="22">
        <v>12</v>
      </c>
      <c r="AQ1265" s="22">
        <v>0.33</v>
      </c>
      <c r="AR1265" s="22">
        <v>62</v>
      </c>
      <c r="AS1265" s="25">
        <v>3</v>
      </c>
      <c r="AT1265" s="24" t="e">
        <f>Tabla_Estadisticas[[#This Row],[E2_Pts_Saque]]+Tabla_Estadisticas[[#This Row],[E2_Error_Saque]]/Tabla_Estadisticas[[#This Row],[E2_Total_Saques]]</f>
        <v>#DIV/0!</v>
      </c>
      <c r="AU1265" s="24" t="e">
        <f>Tabla_Estadisticas[[#This Row],[E2_Pts_Contraataque]]/Tabla_Estadisticas[[#This Row],[E2_Pts_Totales]]</f>
        <v>#DIV/0!</v>
      </c>
      <c r="AW1265" s="30">
        <v>1893</v>
      </c>
      <c r="AX1265" s="31">
        <v>41699</v>
      </c>
      <c r="AY1265" s="30">
        <f>_xlfn.XLOOKUP(Auxiliar!A1894,Equipos!$B$2:$B$24,Equipos!$A$2:$A$24,"error",0)</f>
        <v>8</v>
      </c>
      <c r="AZ1265" s="30">
        <f>_xlfn.XLOOKUP(Auxiliar!B1894,Equipos!$B$2:$B$24,Equipos!$A$2:$A$24,"error",0)</f>
        <v>14</v>
      </c>
      <c r="BA1265" s="30">
        <v>3</v>
      </c>
      <c r="BB1265" s="30">
        <v>0</v>
      </c>
    </row>
    <row r="1266" spans="1:54" x14ac:dyDescent="0.25">
      <c r="A1266" t="s">
        <v>72</v>
      </c>
      <c r="B1266" t="s">
        <v>82</v>
      </c>
      <c r="L1266" t="s">
        <v>77</v>
      </c>
      <c r="M1266" t="s">
        <v>44</v>
      </c>
      <c r="N1266" t="s">
        <v>56</v>
      </c>
      <c r="O1266" s="2">
        <v>0.5</v>
      </c>
      <c r="P1266" s="2">
        <v>18</v>
      </c>
      <c r="Q1266" t="s">
        <v>98</v>
      </c>
      <c r="R1266" t="s">
        <v>49</v>
      </c>
      <c r="S1266">
        <v>3.33</v>
      </c>
      <c r="T1266">
        <v>7</v>
      </c>
      <c r="U1266">
        <v>26</v>
      </c>
      <c r="V1266">
        <v>15</v>
      </c>
      <c r="W1266" s="2">
        <v>0.27</v>
      </c>
      <c r="X1266" s="2">
        <v>2</v>
      </c>
      <c r="Y1266">
        <v>3</v>
      </c>
      <c r="Z1266">
        <v>4</v>
      </c>
      <c r="AA1266">
        <v>1.33</v>
      </c>
      <c r="AC1266" s="26">
        <v>1893</v>
      </c>
      <c r="AD1266" s="27">
        <v>8</v>
      </c>
      <c r="AE1266" s="27">
        <v>14</v>
      </c>
      <c r="AF1266" s="26">
        <v>54</v>
      </c>
      <c r="AG1266" s="26">
        <v>74</v>
      </c>
      <c r="AH1266" s="26">
        <v>8</v>
      </c>
      <c r="AI1266" s="26">
        <v>1.67</v>
      </c>
      <c r="AJ1266" s="26">
        <v>28</v>
      </c>
      <c r="AK1266" s="28">
        <v>1</v>
      </c>
      <c r="AL1266" s="28" t="e">
        <f>Tabla_Estadisticas[[#This Row],[E1_Pts_Saque]]+Tabla_Estadisticas[[#This Row],[E1_Error_Saque]]/Tabla_Estadisticas[[#This Row],[E1_Total_Saques]]</f>
        <v>#DIV/0!</v>
      </c>
      <c r="AM1266" s="28" t="e">
        <f>Tabla_Estadisticas[[#This Row],[E1_Pts_Contraataque]]/Tabla_Estadisticas[[#This Row],[E1_Total_Saques]]</f>
        <v>#DIV/0!</v>
      </c>
      <c r="AN1266" s="26">
        <v>28</v>
      </c>
      <c r="AO1266" s="26">
        <v>39</v>
      </c>
      <c r="AP1266" s="26">
        <v>11</v>
      </c>
      <c r="AQ1266" s="26">
        <v>0.33</v>
      </c>
      <c r="AR1266" s="26">
        <v>66</v>
      </c>
      <c r="AS1266" s="29">
        <v>5</v>
      </c>
      <c r="AT1266" s="28" t="e">
        <f>Tabla_Estadisticas[[#This Row],[E2_Pts_Saque]]+Tabla_Estadisticas[[#This Row],[E2_Error_Saque]]/Tabla_Estadisticas[[#This Row],[E2_Total_Saques]]</f>
        <v>#DIV/0!</v>
      </c>
      <c r="AU1266" s="28" t="e">
        <f>Tabla_Estadisticas[[#This Row],[E2_Pts_Contraataque]]/Tabla_Estadisticas[[#This Row],[E2_Pts_Totales]]</f>
        <v>#DIV/0!</v>
      </c>
      <c r="AW1266" s="22">
        <v>1894</v>
      </c>
      <c r="AX1266" s="32">
        <v>41646</v>
      </c>
      <c r="AY1266" s="22">
        <f>_xlfn.XLOOKUP(Auxiliar!A1895,Equipos!$B$2:$B$24,Equipos!$A$2:$A$24,"error",0)</f>
        <v>5</v>
      </c>
      <c r="AZ1266" s="22">
        <f>_xlfn.XLOOKUP(Auxiliar!B1895,Equipos!$B$2:$B$24,Equipos!$A$2:$A$24,"error",0)</f>
        <v>15</v>
      </c>
      <c r="BA1266" s="22">
        <v>0</v>
      </c>
      <c r="BB1266" s="22">
        <v>3</v>
      </c>
    </row>
    <row r="1267" spans="1:54" x14ac:dyDescent="0.25">
      <c r="A1267" t="s">
        <v>207</v>
      </c>
      <c r="B1267" t="s">
        <v>63</v>
      </c>
      <c r="L1267" t="s">
        <v>98</v>
      </c>
      <c r="M1267" t="s">
        <v>45</v>
      </c>
      <c r="N1267" t="s">
        <v>121</v>
      </c>
      <c r="O1267" s="2">
        <v>0.55000000000000004</v>
      </c>
      <c r="P1267" s="2">
        <v>33</v>
      </c>
      <c r="Q1267" t="s">
        <v>49</v>
      </c>
      <c r="R1267" t="s">
        <v>49</v>
      </c>
      <c r="S1267">
        <v>2</v>
      </c>
      <c r="T1267">
        <v>9</v>
      </c>
      <c r="U1267">
        <v>13</v>
      </c>
      <c r="V1267">
        <v>33</v>
      </c>
      <c r="W1267" s="2">
        <v>0.42</v>
      </c>
      <c r="X1267" s="2">
        <v>26</v>
      </c>
      <c r="Y1267">
        <v>11</v>
      </c>
      <c r="Z1267">
        <v>16</v>
      </c>
      <c r="AA1267">
        <v>3.2</v>
      </c>
      <c r="AC1267" s="22">
        <v>1894</v>
      </c>
      <c r="AD1267" s="23">
        <v>5</v>
      </c>
      <c r="AE1267" s="23">
        <v>15</v>
      </c>
      <c r="AF1267" s="22">
        <v>33</v>
      </c>
      <c r="AG1267" s="22">
        <v>51</v>
      </c>
      <c r="AH1267" s="22">
        <v>12</v>
      </c>
      <c r="AI1267" s="22">
        <v>0.33</v>
      </c>
      <c r="AJ1267" s="22">
        <v>67</v>
      </c>
      <c r="AK1267" s="24">
        <v>6</v>
      </c>
      <c r="AL1267" s="24" t="e">
        <f>Tabla_Estadisticas[[#This Row],[E1_Pts_Saque]]+Tabla_Estadisticas[[#This Row],[E1_Error_Saque]]/Tabla_Estadisticas[[#This Row],[E1_Total_Saques]]</f>
        <v>#DIV/0!</v>
      </c>
      <c r="AM1267" s="24" t="e">
        <f>Tabla_Estadisticas[[#This Row],[E1_Pts_Contraataque]]/Tabla_Estadisticas[[#This Row],[E1_Total_Saques]]</f>
        <v>#DIV/0!</v>
      </c>
      <c r="AN1267" s="22">
        <v>58</v>
      </c>
      <c r="AO1267" s="22">
        <v>73</v>
      </c>
      <c r="AP1267" s="22">
        <v>6</v>
      </c>
      <c r="AQ1267" s="22">
        <v>2</v>
      </c>
      <c r="AR1267" s="22">
        <v>39</v>
      </c>
      <c r="AS1267" s="25">
        <v>1</v>
      </c>
      <c r="AT1267" s="24" t="e">
        <f>Tabla_Estadisticas[[#This Row],[E2_Pts_Saque]]+Tabla_Estadisticas[[#This Row],[E2_Error_Saque]]/Tabla_Estadisticas[[#This Row],[E2_Total_Saques]]</f>
        <v>#DIV/0!</v>
      </c>
      <c r="AU1267" s="24" t="e">
        <f>Tabla_Estadisticas[[#This Row],[E2_Pts_Contraataque]]/Tabla_Estadisticas[[#This Row],[E2_Pts_Totales]]</f>
        <v>#DIV/0!</v>
      </c>
      <c r="AW1267" s="30">
        <v>1895</v>
      </c>
      <c r="AX1267" s="31">
        <v>41647</v>
      </c>
      <c r="AY1267" s="30">
        <f>_xlfn.XLOOKUP(Auxiliar!A1896,Equipos!$B$2:$B$24,Equipos!$A$2:$A$24,"error",0)</f>
        <v>8</v>
      </c>
      <c r="AZ1267" s="30">
        <f>_xlfn.XLOOKUP(Auxiliar!B1896,Equipos!$B$2:$B$24,Equipos!$A$2:$A$24,"error",0)</f>
        <v>2</v>
      </c>
      <c r="BA1267" s="30">
        <v>3</v>
      </c>
      <c r="BB1267" s="30">
        <v>2</v>
      </c>
    </row>
    <row r="1268" spans="1:54" x14ac:dyDescent="0.25">
      <c r="A1268" t="s">
        <v>100</v>
      </c>
      <c r="B1268" t="s">
        <v>53</v>
      </c>
      <c r="L1268" t="s">
        <v>69</v>
      </c>
      <c r="M1268" t="s">
        <v>56</v>
      </c>
      <c r="N1268" t="s">
        <v>110</v>
      </c>
      <c r="O1268" s="2">
        <v>0.43</v>
      </c>
      <c r="P1268" s="2">
        <v>11</v>
      </c>
      <c r="Q1268" t="s">
        <v>69</v>
      </c>
      <c r="R1268" t="s">
        <v>117</v>
      </c>
      <c r="S1268">
        <v>3.25</v>
      </c>
      <c r="T1268">
        <v>7</v>
      </c>
      <c r="U1268">
        <v>24</v>
      </c>
      <c r="V1268">
        <v>31</v>
      </c>
      <c r="W1268" s="2">
        <v>0.41</v>
      </c>
      <c r="X1268" s="2">
        <v>11</v>
      </c>
      <c r="Y1268">
        <v>6</v>
      </c>
      <c r="Z1268">
        <v>9</v>
      </c>
      <c r="AA1268">
        <v>2.25</v>
      </c>
      <c r="AC1268" s="26">
        <v>1895</v>
      </c>
      <c r="AD1268" s="27">
        <v>8</v>
      </c>
      <c r="AE1268" s="27">
        <v>2</v>
      </c>
      <c r="AF1268" s="26">
        <v>81</v>
      </c>
      <c r="AG1268" s="26">
        <v>111</v>
      </c>
      <c r="AH1268" s="26">
        <v>22</v>
      </c>
      <c r="AI1268" s="26">
        <v>0.8</v>
      </c>
      <c r="AJ1268" s="26">
        <v>91</v>
      </c>
      <c r="AK1268" s="28">
        <v>8</v>
      </c>
      <c r="AL1268" s="28" t="e">
        <f>Tabla_Estadisticas[[#This Row],[E1_Pts_Saque]]+Tabla_Estadisticas[[#This Row],[E1_Error_Saque]]/Tabla_Estadisticas[[#This Row],[E1_Total_Saques]]</f>
        <v>#DIV/0!</v>
      </c>
      <c r="AM1268" s="28" t="e">
        <f>Tabla_Estadisticas[[#This Row],[E1_Pts_Contraataque]]/Tabla_Estadisticas[[#This Row],[E1_Total_Saques]]</f>
        <v>#DIV/0!</v>
      </c>
      <c r="AN1268" s="26">
        <v>72</v>
      </c>
      <c r="AO1268" s="26">
        <v>105</v>
      </c>
      <c r="AP1268" s="26">
        <v>14</v>
      </c>
      <c r="AQ1268" s="26">
        <v>1.6</v>
      </c>
      <c r="AR1268" s="26">
        <v>89</v>
      </c>
      <c r="AS1268" s="29">
        <v>4</v>
      </c>
      <c r="AT1268" s="28" t="e">
        <f>Tabla_Estadisticas[[#This Row],[E2_Pts_Saque]]+Tabla_Estadisticas[[#This Row],[E2_Error_Saque]]/Tabla_Estadisticas[[#This Row],[E2_Total_Saques]]</f>
        <v>#DIV/0!</v>
      </c>
      <c r="AU1268" s="28" t="e">
        <f>Tabla_Estadisticas[[#This Row],[E2_Pts_Contraataque]]/Tabla_Estadisticas[[#This Row],[E2_Pts_Totales]]</f>
        <v>#DIV/0!</v>
      </c>
      <c r="AW1268" s="22">
        <v>1896</v>
      </c>
      <c r="AX1268" s="32">
        <v>41647</v>
      </c>
      <c r="AY1268" s="22">
        <f>_xlfn.XLOOKUP(Auxiliar!A1897,Equipos!$B$2:$B$24,Equipos!$A$2:$A$24,"error",0)</f>
        <v>14</v>
      </c>
      <c r="AZ1268" s="22">
        <f>_xlfn.XLOOKUP(Auxiliar!B1897,Equipos!$B$2:$B$24,Equipos!$A$2:$A$24,"error",0)</f>
        <v>18</v>
      </c>
      <c r="BA1268" s="22">
        <v>0</v>
      </c>
      <c r="BB1268" s="22">
        <v>3</v>
      </c>
    </row>
    <row r="1269" spans="1:54" x14ac:dyDescent="0.25">
      <c r="A1269" t="s">
        <v>42</v>
      </c>
      <c r="B1269" t="s">
        <v>54</v>
      </c>
      <c r="L1269" t="s">
        <v>98</v>
      </c>
      <c r="M1269" t="s">
        <v>51</v>
      </c>
      <c r="N1269" t="s">
        <v>153</v>
      </c>
      <c r="O1269" s="2">
        <v>0.59</v>
      </c>
      <c r="P1269" s="2">
        <v>17</v>
      </c>
      <c r="Q1269" t="s">
        <v>58</v>
      </c>
      <c r="R1269" t="s">
        <v>50</v>
      </c>
      <c r="S1269">
        <v>2.33</v>
      </c>
      <c r="T1269">
        <v>0</v>
      </c>
      <c r="U1269">
        <v>27</v>
      </c>
      <c r="V1269">
        <v>28</v>
      </c>
      <c r="W1269" s="2">
        <v>0.38</v>
      </c>
      <c r="X1269" s="2">
        <v>15</v>
      </c>
      <c r="Y1269">
        <v>4</v>
      </c>
      <c r="Z1269">
        <v>9</v>
      </c>
      <c r="AA1269">
        <v>3</v>
      </c>
      <c r="AC1269" s="22">
        <v>1896</v>
      </c>
      <c r="AD1269" s="23">
        <v>14</v>
      </c>
      <c r="AE1269" s="23">
        <v>18</v>
      </c>
      <c r="AF1269" s="22">
        <v>48</v>
      </c>
      <c r="AG1269" s="22">
        <v>69</v>
      </c>
      <c r="AH1269" s="22">
        <v>16</v>
      </c>
      <c r="AI1269" s="22">
        <v>0.67</v>
      </c>
      <c r="AJ1269" s="22">
        <v>65</v>
      </c>
      <c r="AK1269" s="24">
        <v>6</v>
      </c>
      <c r="AL1269" s="24" t="e">
        <f>Tabla_Estadisticas[[#This Row],[E1_Pts_Saque]]+Tabla_Estadisticas[[#This Row],[E1_Error_Saque]]/Tabla_Estadisticas[[#This Row],[E1_Total_Saques]]</f>
        <v>#DIV/0!</v>
      </c>
      <c r="AM1269" s="24" t="e">
        <f>Tabla_Estadisticas[[#This Row],[E1_Pts_Contraataque]]/Tabla_Estadisticas[[#This Row],[E1_Total_Saques]]</f>
        <v>#DIV/0!</v>
      </c>
      <c r="AN1269" s="22">
        <v>52</v>
      </c>
      <c r="AO1269" s="22">
        <v>76</v>
      </c>
      <c r="AP1269" s="22">
        <v>11</v>
      </c>
      <c r="AQ1269" s="22">
        <v>1.33</v>
      </c>
      <c r="AR1269" s="22">
        <v>53</v>
      </c>
      <c r="AS1269" s="25">
        <v>5</v>
      </c>
      <c r="AT1269" s="24" t="e">
        <f>Tabla_Estadisticas[[#This Row],[E2_Pts_Saque]]+Tabla_Estadisticas[[#This Row],[E2_Error_Saque]]/Tabla_Estadisticas[[#This Row],[E2_Total_Saques]]</f>
        <v>#DIV/0!</v>
      </c>
      <c r="AU1269" s="24" t="e">
        <f>Tabla_Estadisticas[[#This Row],[E2_Pts_Contraataque]]/Tabla_Estadisticas[[#This Row],[E2_Pts_Totales]]</f>
        <v>#DIV/0!</v>
      </c>
      <c r="AW1269" s="30">
        <v>1897</v>
      </c>
      <c r="AX1269" s="31">
        <v>41647</v>
      </c>
      <c r="AY1269" s="30">
        <f>_xlfn.XLOOKUP(Auxiliar!A1898,Equipos!$B$2:$B$24,Equipos!$A$2:$A$24,"error",0)</f>
        <v>1</v>
      </c>
      <c r="AZ1269" s="30">
        <f>_xlfn.XLOOKUP(Auxiliar!B1898,Equipos!$B$2:$B$24,Equipos!$A$2:$A$24,"error",0)</f>
        <v>13</v>
      </c>
      <c r="BA1269" s="30">
        <v>0</v>
      </c>
      <c r="BB1269" s="30">
        <v>3</v>
      </c>
    </row>
    <row r="1270" spans="1:54" x14ac:dyDescent="0.25">
      <c r="A1270" t="s">
        <v>177</v>
      </c>
      <c r="B1270" t="s">
        <v>190</v>
      </c>
      <c r="L1270" t="s">
        <v>45</v>
      </c>
      <c r="M1270" t="s">
        <v>51</v>
      </c>
      <c r="N1270" t="s">
        <v>103</v>
      </c>
      <c r="O1270" s="2">
        <v>0.52</v>
      </c>
      <c r="P1270" s="2">
        <v>21</v>
      </c>
      <c r="Q1270" t="s">
        <v>45</v>
      </c>
      <c r="R1270" t="s">
        <v>84</v>
      </c>
      <c r="S1270">
        <v>2.4</v>
      </c>
      <c r="T1270">
        <v>7</v>
      </c>
      <c r="U1270">
        <v>27</v>
      </c>
      <c r="V1270">
        <v>34</v>
      </c>
      <c r="W1270" s="2">
        <v>0.37</v>
      </c>
      <c r="X1270" s="2">
        <v>15</v>
      </c>
      <c r="Y1270">
        <v>10</v>
      </c>
      <c r="Z1270">
        <v>14</v>
      </c>
      <c r="AA1270">
        <v>2.8</v>
      </c>
      <c r="AC1270" s="26">
        <v>1897</v>
      </c>
      <c r="AD1270" s="27">
        <v>1</v>
      </c>
      <c r="AE1270" s="27">
        <v>13</v>
      </c>
      <c r="AF1270" s="26">
        <v>37</v>
      </c>
      <c r="AG1270" s="26">
        <v>62</v>
      </c>
      <c r="AH1270" s="26">
        <v>11</v>
      </c>
      <c r="AI1270" s="26">
        <v>1.33</v>
      </c>
      <c r="AJ1270" s="26">
        <v>57</v>
      </c>
      <c r="AK1270" s="28">
        <v>3</v>
      </c>
      <c r="AL1270" s="28" t="e">
        <f>Tabla_Estadisticas[[#This Row],[E1_Pts_Saque]]+Tabla_Estadisticas[[#This Row],[E1_Error_Saque]]/Tabla_Estadisticas[[#This Row],[E1_Total_Saques]]</f>
        <v>#DIV/0!</v>
      </c>
      <c r="AM1270" s="28" t="e">
        <f>Tabla_Estadisticas[[#This Row],[E1_Pts_Contraataque]]/Tabla_Estadisticas[[#This Row],[E1_Total_Saques]]</f>
        <v>#DIV/0!</v>
      </c>
      <c r="AN1270" s="26">
        <v>54</v>
      </c>
      <c r="AO1270" s="26">
        <v>74</v>
      </c>
      <c r="AP1270" s="26">
        <v>17</v>
      </c>
      <c r="AQ1270" s="26">
        <v>1</v>
      </c>
      <c r="AR1270" s="26">
        <v>51</v>
      </c>
      <c r="AS1270" s="29">
        <v>4</v>
      </c>
      <c r="AT1270" s="28" t="e">
        <f>Tabla_Estadisticas[[#This Row],[E2_Pts_Saque]]+Tabla_Estadisticas[[#This Row],[E2_Error_Saque]]/Tabla_Estadisticas[[#This Row],[E2_Total_Saques]]</f>
        <v>#DIV/0!</v>
      </c>
      <c r="AU1270" s="28" t="e">
        <f>Tabla_Estadisticas[[#This Row],[E2_Pts_Contraataque]]/Tabla_Estadisticas[[#This Row],[E2_Pts_Totales]]</f>
        <v>#DIV/0!</v>
      </c>
      <c r="AW1270" s="22">
        <v>1898</v>
      </c>
      <c r="AX1270" s="32">
        <v>41647</v>
      </c>
      <c r="AY1270" s="22">
        <f>_xlfn.XLOOKUP(Auxiliar!A1899,Equipos!$B$2:$B$24,Equipos!$A$2:$A$24,"error",0)</f>
        <v>21</v>
      </c>
      <c r="AZ1270" s="22">
        <f>_xlfn.XLOOKUP(Auxiliar!B1899,Equipos!$B$2:$B$24,Equipos!$A$2:$A$24,"error",0)</f>
        <v>16</v>
      </c>
      <c r="BA1270" s="22">
        <v>1</v>
      </c>
      <c r="BB1270" s="22">
        <v>3</v>
      </c>
    </row>
    <row r="1271" spans="1:54" x14ac:dyDescent="0.25">
      <c r="A1271" t="s">
        <v>208</v>
      </c>
      <c r="B1271" t="s">
        <v>41</v>
      </c>
      <c r="L1271" t="s">
        <v>68</v>
      </c>
      <c r="M1271" t="s">
        <v>109</v>
      </c>
      <c r="N1271" t="s">
        <v>65</v>
      </c>
      <c r="O1271" s="2">
        <v>0.37</v>
      </c>
      <c r="P1271" s="2">
        <v>9</v>
      </c>
      <c r="Q1271" t="s">
        <v>47</v>
      </c>
      <c r="R1271" t="s">
        <v>77</v>
      </c>
      <c r="S1271">
        <v>1.67</v>
      </c>
      <c r="T1271">
        <v>4</v>
      </c>
      <c r="U1271">
        <v>15</v>
      </c>
      <c r="V1271">
        <v>22</v>
      </c>
      <c r="W1271" s="2">
        <v>0.44</v>
      </c>
      <c r="X1271" s="2">
        <v>11</v>
      </c>
      <c r="Y1271">
        <v>3</v>
      </c>
      <c r="Z1271">
        <v>9</v>
      </c>
      <c r="AA1271">
        <v>3</v>
      </c>
      <c r="AC1271" s="22">
        <v>1898</v>
      </c>
      <c r="AD1271" s="23">
        <v>21</v>
      </c>
      <c r="AE1271" s="23">
        <v>16</v>
      </c>
      <c r="AF1271" s="22">
        <v>62</v>
      </c>
      <c r="AG1271" s="22">
        <v>93</v>
      </c>
      <c r="AH1271" s="22">
        <v>14</v>
      </c>
      <c r="AI1271" s="22">
        <v>1</v>
      </c>
      <c r="AJ1271" s="22">
        <v>77</v>
      </c>
      <c r="AK1271" s="24">
        <v>8</v>
      </c>
      <c r="AL1271" s="24" t="e">
        <f>Tabla_Estadisticas[[#This Row],[E1_Pts_Saque]]+Tabla_Estadisticas[[#This Row],[E1_Error_Saque]]/Tabla_Estadisticas[[#This Row],[E1_Total_Saques]]</f>
        <v>#DIV/0!</v>
      </c>
      <c r="AM1271" s="24" t="e">
        <f>Tabla_Estadisticas[[#This Row],[E1_Pts_Contraataque]]/Tabla_Estadisticas[[#This Row],[E1_Total_Saques]]</f>
        <v>#DIV/0!</v>
      </c>
      <c r="AN1271" s="22">
        <v>65</v>
      </c>
      <c r="AO1271" s="22">
        <v>95</v>
      </c>
      <c r="AP1271" s="22">
        <v>18</v>
      </c>
      <c r="AQ1271" s="22">
        <v>2</v>
      </c>
      <c r="AR1271" s="22">
        <v>79</v>
      </c>
      <c r="AS1271" s="25">
        <v>4</v>
      </c>
      <c r="AT1271" s="24" t="e">
        <f>Tabla_Estadisticas[[#This Row],[E2_Pts_Saque]]+Tabla_Estadisticas[[#This Row],[E2_Error_Saque]]/Tabla_Estadisticas[[#This Row],[E2_Total_Saques]]</f>
        <v>#DIV/0!</v>
      </c>
      <c r="AU1271" s="24" t="e">
        <f>Tabla_Estadisticas[[#This Row],[E2_Pts_Contraataque]]/Tabla_Estadisticas[[#This Row],[E2_Pts_Totales]]</f>
        <v>#DIV/0!</v>
      </c>
      <c r="AW1271" s="30">
        <v>1899</v>
      </c>
      <c r="AX1271" s="31">
        <v>41647</v>
      </c>
      <c r="AY1271" s="30">
        <f>_xlfn.XLOOKUP(Auxiliar!A1900,Equipos!$B$2:$B$24,Equipos!$A$2:$A$24,"error",0)</f>
        <v>7</v>
      </c>
      <c r="AZ1271" s="30">
        <f>_xlfn.XLOOKUP(Auxiliar!B1900,Equipos!$B$2:$B$24,Equipos!$A$2:$A$24,"error",0)</f>
        <v>20</v>
      </c>
      <c r="BA1271" s="30">
        <v>3</v>
      </c>
      <c r="BB1271" s="30">
        <v>0</v>
      </c>
    </row>
    <row r="1272" spans="1:54" x14ac:dyDescent="0.25">
      <c r="A1272" t="s">
        <v>81</v>
      </c>
      <c r="B1272" t="s">
        <v>216</v>
      </c>
      <c r="L1272" t="s">
        <v>58</v>
      </c>
      <c r="M1272" t="s">
        <v>114</v>
      </c>
      <c r="N1272" t="s">
        <v>144</v>
      </c>
      <c r="O1272" s="2">
        <v>0.52</v>
      </c>
      <c r="P1272" s="2">
        <v>29</v>
      </c>
      <c r="Q1272" t="s">
        <v>79</v>
      </c>
      <c r="R1272" t="s">
        <v>84</v>
      </c>
      <c r="S1272">
        <v>3</v>
      </c>
      <c r="T1272">
        <v>5</v>
      </c>
      <c r="U1272">
        <v>14</v>
      </c>
      <c r="V1272">
        <v>43</v>
      </c>
      <c r="W1272" s="2">
        <v>0.56999999999999995</v>
      </c>
      <c r="X1272" s="2">
        <v>26</v>
      </c>
      <c r="Y1272">
        <v>7</v>
      </c>
      <c r="Z1272">
        <v>14</v>
      </c>
      <c r="AA1272">
        <v>3.5</v>
      </c>
      <c r="AC1272" s="26">
        <v>1899</v>
      </c>
      <c r="AD1272" s="27">
        <v>7</v>
      </c>
      <c r="AE1272" s="27">
        <v>20</v>
      </c>
      <c r="AF1272" s="26">
        <v>61</v>
      </c>
      <c r="AG1272" s="26">
        <v>78</v>
      </c>
      <c r="AH1272" s="26">
        <v>11</v>
      </c>
      <c r="AI1272" s="26">
        <v>1.67</v>
      </c>
      <c r="AJ1272" s="26">
        <v>59</v>
      </c>
      <c r="AK1272" s="28">
        <v>0</v>
      </c>
      <c r="AL1272" s="28" t="e">
        <f>Tabla_Estadisticas[[#This Row],[E1_Pts_Saque]]+Tabla_Estadisticas[[#This Row],[E1_Error_Saque]]/Tabla_Estadisticas[[#This Row],[E1_Total_Saques]]</f>
        <v>#DIV/0!</v>
      </c>
      <c r="AM1272" s="28" t="e">
        <f>Tabla_Estadisticas[[#This Row],[E1_Pts_Contraataque]]/Tabla_Estadisticas[[#This Row],[E1_Total_Saques]]</f>
        <v>#DIV/0!</v>
      </c>
      <c r="AN1272" s="26">
        <v>44</v>
      </c>
      <c r="AO1272" s="26">
        <v>71</v>
      </c>
      <c r="AP1272" s="26">
        <v>12</v>
      </c>
      <c r="AQ1272" s="26">
        <v>0</v>
      </c>
      <c r="AR1272" s="26">
        <v>67</v>
      </c>
      <c r="AS1272" s="29">
        <v>5</v>
      </c>
      <c r="AT1272" s="28" t="e">
        <f>Tabla_Estadisticas[[#This Row],[E2_Pts_Saque]]+Tabla_Estadisticas[[#This Row],[E2_Error_Saque]]/Tabla_Estadisticas[[#This Row],[E2_Total_Saques]]</f>
        <v>#DIV/0!</v>
      </c>
      <c r="AU1272" s="28" t="e">
        <f>Tabla_Estadisticas[[#This Row],[E2_Pts_Contraataque]]/Tabla_Estadisticas[[#This Row],[E2_Pts_Totales]]</f>
        <v>#DIV/0!</v>
      </c>
      <c r="AW1272" s="22">
        <v>1900</v>
      </c>
      <c r="AX1272" s="32">
        <v>41650</v>
      </c>
      <c r="AY1272" s="22">
        <f>_xlfn.XLOOKUP(Auxiliar!A1901,Equipos!$B$2:$B$24,Equipos!$A$2:$A$24,"error",0)</f>
        <v>7</v>
      </c>
      <c r="AZ1272" s="22">
        <f>_xlfn.XLOOKUP(Auxiliar!B1901,Equipos!$B$2:$B$24,Equipos!$A$2:$A$24,"error",0)</f>
        <v>5</v>
      </c>
      <c r="BA1272" s="22">
        <v>3</v>
      </c>
      <c r="BB1272" s="22">
        <v>0</v>
      </c>
    </row>
    <row r="1273" spans="1:54" x14ac:dyDescent="0.25">
      <c r="A1273" t="s">
        <v>81</v>
      </c>
      <c r="B1273" t="s">
        <v>101</v>
      </c>
      <c r="L1273" t="s">
        <v>98</v>
      </c>
      <c r="M1273" t="s">
        <v>109</v>
      </c>
      <c r="N1273" t="s">
        <v>122</v>
      </c>
      <c r="O1273" s="2">
        <v>0.49</v>
      </c>
      <c r="P1273" s="2">
        <v>19</v>
      </c>
      <c r="Q1273" t="s">
        <v>47</v>
      </c>
      <c r="R1273" t="s">
        <v>79</v>
      </c>
      <c r="S1273">
        <v>2.67</v>
      </c>
      <c r="T1273">
        <v>5</v>
      </c>
      <c r="U1273">
        <v>8</v>
      </c>
      <c r="V1273">
        <v>45</v>
      </c>
      <c r="W1273" s="2">
        <v>0.67</v>
      </c>
      <c r="X1273" s="2">
        <v>23</v>
      </c>
      <c r="Y1273">
        <v>6</v>
      </c>
      <c r="Z1273">
        <v>5</v>
      </c>
      <c r="AA1273">
        <v>1.67</v>
      </c>
      <c r="AC1273" s="22">
        <v>1900</v>
      </c>
      <c r="AD1273" s="23">
        <v>7</v>
      </c>
      <c r="AE1273" s="23">
        <v>5</v>
      </c>
      <c r="AF1273" s="22">
        <v>52</v>
      </c>
      <c r="AG1273" s="22">
        <v>74</v>
      </c>
      <c r="AH1273" s="22">
        <v>11</v>
      </c>
      <c r="AI1273" s="22">
        <v>2</v>
      </c>
      <c r="AJ1273" s="22">
        <v>42</v>
      </c>
      <c r="AK1273" s="24">
        <v>2</v>
      </c>
      <c r="AL1273" s="24" t="e">
        <f>Tabla_Estadisticas[[#This Row],[E1_Pts_Saque]]+Tabla_Estadisticas[[#This Row],[E1_Error_Saque]]/Tabla_Estadisticas[[#This Row],[E1_Total_Saques]]</f>
        <v>#DIV/0!</v>
      </c>
      <c r="AM1273" s="24" t="e">
        <f>Tabla_Estadisticas[[#This Row],[E1_Pts_Contraataque]]/Tabla_Estadisticas[[#This Row],[E1_Total_Saques]]</f>
        <v>#DIV/0!</v>
      </c>
      <c r="AN1273" s="22">
        <v>33</v>
      </c>
      <c r="AO1273" s="22">
        <v>53</v>
      </c>
      <c r="AP1273" s="22">
        <v>11</v>
      </c>
      <c r="AQ1273" s="22">
        <v>0.67</v>
      </c>
      <c r="AR1273" s="22">
        <v>63</v>
      </c>
      <c r="AS1273" s="25">
        <v>6</v>
      </c>
      <c r="AT1273" s="24" t="e">
        <f>Tabla_Estadisticas[[#This Row],[E2_Pts_Saque]]+Tabla_Estadisticas[[#This Row],[E2_Error_Saque]]/Tabla_Estadisticas[[#This Row],[E2_Total_Saques]]</f>
        <v>#DIV/0!</v>
      </c>
      <c r="AU1273" s="24" t="e">
        <f>Tabla_Estadisticas[[#This Row],[E2_Pts_Contraataque]]/Tabla_Estadisticas[[#This Row],[E2_Pts_Totales]]</f>
        <v>#DIV/0!</v>
      </c>
      <c r="AW1273" s="30">
        <v>1901</v>
      </c>
      <c r="AX1273" s="31">
        <v>41650</v>
      </c>
      <c r="AY1273" s="30">
        <f>_xlfn.XLOOKUP(Auxiliar!A1902,Equipos!$B$2:$B$24,Equipos!$A$2:$A$24,"error",0)</f>
        <v>20</v>
      </c>
      <c r="AZ1273" s="30">
        <f>_xlfn.XLOOKUP(Auxiliar!B1902,Equipos!$B$2:$B$24,Equipos!$A$2:$A$24,"error",0)</f>
        <v>21</v>
      </c>
      <c r="BA1273" s="30">
        <v>0</v>
      </c>
      <c r="BB1273" s="30">
        <v>3</v>
      </c>
    </row>
    <row r="1274" spans="1:54" x14ac:dyDescent="0.25">
      <c r="A1274" t="s">
        <v>216</v>
      </c>
      <c r="B1274" t="s">
        <v>208</v>
      </c>
      <c r="L1274" t="s">
        <v>98</v>
      </c>
      <c r="M1274" t="s">
        <v>136</v>
      </c>
      <c r="N1274" t="s">
        <v>152</v>
      </c>
      <c r="O1274" s="2">
        <v>0.51</v>
      </c>
      <c r="P1274" s="2">
        <v>22</v>
      </c>
      <c r="Q1274" t="s">
        <v>84</v>
      </c>
      <c r="R1274" t="s">
        <v>45</v>
      </c>
      <c r="S1274">
        <v>2.75</v>
      </c>
      <c r="T1274">
        <v>5</v>
      </c>
      <c r="U1274">
        <v>23</v>
      </c>
      <c r="V1274">
        <v>38</v>
      </c>
      <c r="W1274" s="2">
        <v>0.46</v>
      </c>
      <c r="X1274" s="2">
        <v>16</v>
      </c>
      <c r="Y1274">
        <v>10</v>
      </c>
      <c r="Z1274">
        <v>13</v>
      </c>
      <c r="AA1274">
        <v>3.25</v>
      </c>
      <c r="AC1274" s="26">
        <v>1901</v>
      </c>
      <c r="AD1274" s="27">
        <v>20</v>
      </c>
      <c r="AE1274" s="27">
        <v>21</v>
      </c>
      <c r="AF1274" s="26">
        <v>41</v>
      </c>
      <c r="AG1274" s="26">
        <v>57</v>
      </c>
      <c r="AH1274" s="26">
        <v>7</v>
      </c>
      <c r="AI1274" s="26">
        <v>0.67</v>
      </c>
      <c r="AJ1274" s="26">
        <v>63</v>
      </c>
      <c r="AK1274" s="28">
        <v>3</v>
      </c>
      <c r="AL1274" s="28" t="e">
        <f>Tabla_Estadisticas[[#This Row],[E1_Pts_Saque]]+Tabla_Estadisticas[[#This Row],[E1_Error_Saque]]/Tabla_Estadisticas[[#This Row],[E1_Total_Saques]]</f>
        <v>#DIV/0!</v>
      </c>
      <c r="AM1274" s="28" t="e">
        <f>Tabla_Estadisticas[[#This Row],[E1_Pts_Contraataque]]/Tabla_Estadisticas[[#This Row],[E1_Total_Saques]]</f>
        <v>#DIV/0!</v>
      </c>
      <c r="AN1274" s="26">
        <v>51</v>
      </c>
      <c r="AO1274" s="26">
        <v>73</v>
      </c>
      <c r="AP1274" s="26">
        <v>10</v>
      </c>
      <c r="AQ1274" s="26">
        <v>1</v>
      </c>
      <c r="AR1274" s="26">
        <v>50</v>
      </c>
      <c r="AS1274" s="29">
        <v>2</v>
      </c>
      <c r="AT1274" s="28" t="e">
        <f>Tabla_Estadisticas[[#This Row],[E2_Pts_Saque]]+Tabla_Estadisticas[[#This Row],[E2_Error_Saque]]/Tabla_Estadisticas[[#This Row],[E2_Total_Saques]]</f>
        <v>#DIV/0!</v>
      </c>
      <c r="AU1274" s="28" t="e">
        <f>Tabla_Estadisticas[[#This Row],[E2_Pts_Contraataque]]/Tabla_Estadisticas[[#This Row],[E2_Pts_Totales]]</f>
        <v>#DIV/0!</v>
      </c>
      <c r="AW1274" s="22">
        <v>1902</v>
      </c>
      <c r="AX1274" s="32">
        <v>41651</v>
      </c>
      <c r="AY1274" s="22">
        <f>_xlfn.XLOOKUP(Auxiliar!A1903,Equipos!$B$2:$B$24,Equipos!$A$2:$A$24,"error",0)</f>
        <v>16</v>
      </c>
      <c r="AZ1274" s="22">
        <f>_xlfn.XLOOKUP(Auxiliar!B1903,Equipos!$B$2:$B$24,Equipos!$A$2:$A$24,"error",0)</f>
        <v>1</v>
      </c>
      <c r="BA1274" s="22">
        <v>3</v>
      </c>
      <c r="BB1274" s="22">
        <v>1</v>
      </c>
    </row>
    <row r="1275" spans="1:54" x14ac:dyDescent="0.25">
      <c r="A1275" t="s">
        <v>41</v>
      </c>
      <c r="B1275" t="s">
        <v>177</v>
      </c>
      <c r="L1275" t="s">
        <v>79</v>
      </c>
      <c r="M1275" t="s">
        <v>74</v>
      </c>
      <c r="N1275" t="s">
        <v>152</v>
      </c>
      <c r="O1275" s="2">
        <v>0.56000000000000005</v>
      </c>
      <c r="P1275" s="2">
        <v>13</v>
      </c>
      <c r="Q1275" t="s">
        <v>45</v>
      </c>
      <c r="R1275" t="s">
        <v>45</v>
      </c>
      <c r="S1275">
        <v>2.2000000000000002</v>
      </c>
      <c r="T1275">
        <v>3</v>
      </c>
      <c r="U1275">
        <v>21</v>
      </c>
      <c r="V1275">
        <v>49</v>
      </c>
      <c r="W1275" s="2">
        <v>0.53</v>
      </c>
      <c r="X1275" s="2">
        <v>22</v>
      </c>
      <c r="Y1275">
        <v>16</v>
      </c>
      <c r="Z1275">
        <v>8</v>
      </c>
      <c r="AA1275">
        <v>1.6</v>
      </c>
      <c r="AC1275" s="22">
        <v>1902</v>
      </c>
      <c r="AD1275" s="23">
        <v>16</v>
      </c>
      <c r="AE1275" s="23">
        <v>1</v>
      </c>
      <c r="AF1275" s="22">
        <v>75</v>
      </c>
      <c r="AG1275" s="22">
        <v>96</v>
      </c>
      <c r="AH1275" s="22">
        <v>15</v>
      </c>
      <c r="AI1275" s="22">
        <v>1.25</v>
      </c>
      <c r="AJ1275" s="22">
        <v>73</v>
      </c>
      <c r="AK1275" s="24">
        <v>4</v>
      </c>
      <c r="AL1275" s="24" t="e">
        <f>Tabla_Estadisticas[[#This Row],[E1_Pts_Saque]]+Tabla_Estadisticas[[#This Row],[E1_Error_Saque]]/Tabla_Estadisticas[[#This Row],[E1_Total_Saques]]</f>
        <v>#DIV/0!</v>
      </c>
      <c r="AM1275" s="24" t="e">
        <f>Tabla_Estadisticas[[#This Row],[E1_Pts_Contraataque]]/Tabla_Estadisticas[[#This Row],[E1_Total_Saques]]</f>
        <v>#DIV/0!</v>
      </c>
      <c r="AN1275" s="22">
        <v>61</v>
      </c>
      <c r="AO1275" s="22">
        <v>82</v>
      </c>
      <c r="AP1275" s="22">
        <v>9</v>
      </c>
      <c r="AQ1275" s="22">
        <v>1</v>
      </c>
      <c r="AR1275" s="22">
        <v>81</v>
      </c>
      <c r="AS1275" s="25">
        <v>5</v>
      </c>
      <c r="AT1275" s="24" t="e">
        <f>Tabla_Estadisticas[[#This Row],[E2_Pts_Saque]]+Tabla_Estadisticas[[#This Row],[E2_Error_Saque]]/Tabla_Estadisticas[[#This Row],[E2_Total_Saques]]</f>
        <v>#DIV/0!</v>
      </c>
      <c r="AU1275" s="24" t="e">
        <f>Tabla_Estadisticas[[#This Row],[E2_Pts_Contraataque]]/Tabla_Estadisticas[[#This Row],[E2_Pts_Totales]]</f>
        <v>#DIV/0!</v>
      </c>
      <c r="AW1275" s="30">
        <v>1903</v>
      </c>
      <c r="AX1275" s="31">
        <v>41650</v>
      </c>
      <c r="AY1275" s="30">
        <f>_xlfn.XLOOKUP(Auxiliar!A1904,Equipos!$B$2:$B$24,Equipos!$A$2:$A$24,"error",0)</f>
        <v>13</v>
      </c>
      <c r="AZ1275" s="30">
        <f>_xlfn.XLOOKUP(Auxiliar!B1904,Equipos!$B$2:$B$24,Equipos!$A$2:$A$24,"error",0)</f>
        <v>14</v>
      </c>
      <c r="BA1275" s="30">
        <v>3</v>
      </c>
      <c r="BB1275" s="30">
        <v>0</v>
      </c>
    </row>
    <row r="1276" spans="1:54" x14ac:dyDescent="0.25">
      <c r="A1276" t="s">
        <v>190</v>
      </c>
      <c r="B1276" t="s">
        <v>42</v>
      </c>
      <c r="L1276" t="s">
        <v>68</v>
      </c>
      <c r="M1276" t="s">
        <v>65</v>
      </c>
      <c r="N1276" t="s">
        <v>142</v>
      </c>
      <c r="O1276" s="2">
        <v>0.53</v>
      </c>
      <c r="P1276" s="2">
        <v>13</v>
      </c>
      <c r="Q1276" t="s">
        <v>77</v>
      </c>
      <c r="R1276" t="s">
        <v>68</v>
      </c>
      <c r="S1276">
        <v>1</v>
      </c>
      <c r="T1276">
        <v>3</v>
      </c>
      <c r="U1276">
        <v>13</v>
      </c>
      <c r="V1276">
        <v>29</v>
      </c>
      <c r="W1276" s="2">
        <v>0.56000000000000005</v>
      </c>
      <c r="X1276" s="2">
        <v>18</v>
      </c>
      <c r="Y1276">
        <v>6</v>
      </c>
      <c r="Z1276">
        <v>7</v>
      </c>
      <c r="AA1276">
        <v>2.33</v>
      </c>
      <c r="AC1276" s="26">
        <v>1903</v>
      </c>
      <c r="AD1276" s="27">
        <v>13</v>
      </c>
      <c r="AE1276" s="27">
        <v>14</v>
      </c>
      <c r="AF1276" s="26">
        <v>55</v>
      </c>
      <c r="AG1276" s="26">
        <v>74</v>
      </c>
      <c r="AH1276" s="26">
        <v>9</v>
      </c>
      <c r="AI1276" s="26">
        <v>3</v>
      </c>
      <c r="AJ1276" s="26">
        <v>51</v>
      </c>
      <c r="AK1276" s="28">
        <v>4</v>
      </c>
      <c r="AL1276" s="28" t="e">
        <f>Tabla_Estadisticas[[#This Row],[E1_Pts_Saque]]+Tabla_Estadisticas[[#This Row],[E1_Error_Saque]]/Tabla_Estadisticas[[#This Row],[E1_Total_Saques]]</f>
        <v>#DIV/0!</v>
      </c>
      <c r="AM1276" s="28" t="e">
        <f>Tabla_Estadisticas[[#This Row],[E1_Pts_Contraataque]]/Tabla_Estadisticas[[#This Row],[E1_Total_Saques]]</f>
        <v>#DIV/0!</v>
      </c>
      <c r="AN1276" s="26">
        <v>45</v>
      </c>
      <c r="AO1276" s="26">
        <v>62</v>
      </c>
      <c r="AP1276" s="26">
        <v>11</v>
      </c>
      <c r="AQ1276" s="26">
        <v>0.33</v>
      </c>
      <c r="AR1276" s="26">
        <v>65</v>
      </c>
      <c r="AS1276" s="29">
        <v>17</v>
      </c>
      <c r="AT1276" s="28" t="e">
        <f>Tabla_Estadisticas[[#This Row],[E2_Pts_Saque]]+Tabla_Estadisticas[[#This Row],[E2_Error_Saque]]/Tabla_Estadisticas[[#This Row],[E2_Total_Saques]]</f>
        <v>#DIV/0!</v>
      </c>
      <c r="AU1276" s="28" t="e">
        <f>Tabla_Estadisticas[[#This Row],[E2_Pts_Contraataque]]/Tabla_Estadisticas[[#This Row],[E2_Pts_Totales]]</f>
        <v>#DIV/0!</v>
      </c>
      <c r="AW1276" s="22">
        <v>1904</v>
      </c>
      <c r="AX1276" s="32">
        <v>41650</v>
      </c>
      <c r="AY1276" s="22">
        <f>_xlfn.XLOOKUP(Auxiliar!A1905,Equipos!$B$2:$B$24,Equipos!$A$2:$A$24,"error",0)</f>
        <v>18</v>
      </c>
      <c r="AZ1276" s="22">
        <f>_xlfn.XLOOKUP(Auxiliar!B1905,Equipos!$B$2:$B$24,Equipos!$A$2:$A$24,"error",0)</f>
        <v>8</v>
      </c>
      <c r="BA1276" s="22">
        <v>0</v>
      </c>
      <c r="BB1276" s="22">
        <v>3</v>
      </c>
    </row>
    <row r="1277" spans="1:54" x14ac:dyDescent="0.25">
      <c r="A1277" t="s">
        <v>54</v>
      </c>
      <c r="B1277" t="s">
        <v>100</v>
      </c>
      <c r="L1277" t="s">
        <v>50</v>
      </c>
      <c r="M1277" t="s">
        <v>146</v>
      </c>
      <c r="N1277" t="s">
        <v>120</v>
      </c>
      <c r="O1277" s="2">
        <v>0.4</v>
      </c>
      <c r="P1277" s="2">
        <v>27</v>
      </c>
      <c r="Q1277" t="s">
        <v>84</v>
      </c>
      <c r="R1277" t="s">
        <v>51</v>
      </c>
      <c r="S1277">
        <v>2.8</v>
      </c>
      <c r="T1277">
        <v>2</v>
      </c>
      <c r="U1277">
        <v>14</v>
      </c>
      <c r="V1277">
        <v>45</v>
      </c>
      <c r="W1277" s="2">
        <v>0.48</v>
      </c>
      <c r="X1277" s="2">
        <v>30</v>
      </c>
      <c r="Y1277">
        <v>8</v>
      </c>
      <c r="Z1277">
        <v>9</v>
      </c>
      <c r="AA1277">
        <v>1.8</v>
      </c>
      <c r="AC1277" s="22">
        <v>1904</v>
      </c>
      <c r="AD1277" s="23">
        <v>18</v>
      </c>
      <c r="AE1277" s="23">
        <v>8</v>
      </c>
      <c r="AF1277" s="22">
        <v>43</v>
      </c>
      <c r="AG1277" s="22">
        <v>62</v>
      </c>
      <c r="AH1277" s="22">
        <v>6</v>
      </c>
      <c r="AI1277" s="22">
        <v>1</v>
      </c>
      <c r="AJ1277" s="22">
        <v>63</v>
      </c>
      <c r="AK1277" s="24">
        <v>4</v>
      </c>
      <c r="AL1277" s="24" t="e">
        <f>Tabla_Estadisticas[[#This Row],[E1_Pts_Saque]]+Tabla_Estadisticas[[#This Row],[E1_Error_Saque]]/Tabla_Estadisticas[[#This Row],[E1_Total_Saques]]</f>
        <v>#DIV/0!</v>
      </c>
      <c r="AM1277" s="24" t="e">
        <f>Tabla_Estadisticas[[#This Row],[E1_Pts_Contraataque]]/Tabla_Estadisticas[[#This Row],[E1_Total_Saques]]</f>
        <v>#DIV/0!</v>
      </c>
      <c r="AN1277" s="22">
        <v>52</v>
      </c>
      <c r="AO1277" s="22">
        <v>75</v>
      </c>
      <c r="AP1277" s="22">
        <v>12</v>
      </c>
      <c r="AQ1277" s="22">
        <v>1.33</v>
      </c>
      <c r="AR1277" s="22">
        <v>56</v>
      </c>
      <c r="AS1277" s="25">
        <v>3</v>
      </c>
      <c r="AT1277" s="24" t="e">
        <f>Tabla_Estadisticas[[#This Row],[E2_Pts_Saque]]+Tabla_Estadisticas[[#This Row],[E2_Error_Saque]]/Tabla_Estadisticas[[#This Row],[E2_Total_Saques]]</f>
        <v>#DIV/0!</v>
      </c>
      <c r="AU1277" s="24" t="e">
        <f>Tabla_Estadisticas[[#This Row],[E2_Pts_Contraataque]]/Tabla_Estadisticas[[#This Row],[E2_Pts_Totales]]</f>
        <v>#DIV/0!</v>
      </c>
      <c r="AW1277" s="30">
        <v>1905</v>
      </c>
      <c r="AX1277" s="31">
        <v>41650</v>
      </c>
      <c r="AY1277" s="30">
        <f>_xlfn.XLOOKUP(Auxiliar!A1906,Equipos!$B$2:$B$24,Equipos!$A$2:$A$24,"error",0)</f>
        <v>2</v>
      </c>
      <c r="AZ1277" s="30">
        <f>_xlfn.XLOOKUP(Auxiliar!B1906,Equipos!$B$2:$B$24,Equipos!$A$2:$A$24,"error",0)</f>
        <v>15</v>
      </c>
      <c r="BA1277" s="30">
        <v>2</v>
      </c>
      <c r="BB1277" s="30">
        <v>3</v>
      </c>
    </row>
    <row r="1278" spans="1:54" x14ac:dyDescent="0.25">
      <c r="A1278" t="s">
        <v>53</v>
      </c>
      <c r="B1278" t="s">
        <v>207</v>
      </c>
      <c r="L1278" t="s">
        <v>47</v>
      </c>
      <c r="M1278" t="s">
        <v>50</v>
      </c>
      <c r="N1278" t="s">
        <v>126</v>
      </c>
      <c r="O1278" s="2">
        <v>0.6</v>
      </c>
      <c r="P1278" s="2">
        <v>9</v>
      </c>
      <c r="Q1278" t="s">
        <v>97</v>
      </c>
      <c r="R1278" t="s">
        <v>69</v>
      </c>
      <c r="S1278">
        <v>3</v>
      </c>
      <c r="T1278">
        <v>1</v>
      </c>
      <c r="U1278">
        <v>14</v>
      </c>
      <c r="V1278">
        <v>29</v>
      </c>
      <c r="W1278" s="2">
        <v>0.48</v>
      </c>
      <c r="X1278" s="2">
        <v>7</v>
      </c>
      <c r="Y1278">
        <v>5</v>
      </c>
      <c r="Z1278">
        <v>5</v>
      </c>
      <c r="AA1278">
        <v>1.67</v>
      </c>
      <c r="AC1278" s="26">
        <v>1905</v>
      </c>
      <c r="AD1278" s="27">
        <v>2</v>
      </c>
      <c r="AE1278" s="27">
        <v>15</v>
      </c>
      <c r="AF1278" s="26">
        <v>70</v>
      </c>
      <c r="AG1278" s="26">
        <v>101</v>
      </c>
      <c r="AH1278" s="26">
        <v>17</v>
      </c>
      <c r="AI1278" s="26">
        <v>0.4</v>
      </c>
      <c r="AJ1278" s="26">
        <v>92</v>
      </c>
      <c r="AK1278" s="28">
        <v>6</v>
      </c>
      <c r="AL1278" s="28" t="e">
        <f>Tabla_Estadisticas[[#This Row],[E1_Pts_Saque]]+Tabla_Estadisticas[[#This Row],[E1_Error_Saque]]/Tabla_Estadisticas[[#This Row],[E1_Total_Saques]]</f>
        <v>#DIV/0!</v>
      </c>
      <c r="AM1278" s="28" t="e">
        <f>Tabla_Estadisticas[[#This Row],[E1_Pts_Contraataque]]/Tabla_Estadisticas[[#This Row],[E1_Total_Saques]]</f>
        <v>#DIV/0!</v>
      </c>
      <c r="AN1278" s="26">
        <v>76</v>
      </c>
      <c r="AO1278" s="26">
        <v>109</v>
      </c>
      <c r="AP1278" s="26">
        <v>17</v>
      </c>
      <c r="AQ1278" s="26">
        <v>1.2</v>
      </c>
      <c r="AR1278" s="26">
        <v>84</v>
      </c>
      <c r="AS1278" s="29">
        <v>2</v>
      </c>
      <c r="AT1278" s="28" t="e">
        <f>Tabla_Estadisticas[[#This Row],[E2_Pts_Saque]]+Tabla_Estadisticas[[#This Row],[E2_Error_Saque]]/Tabla_Estadisticas[[#This Row],[E2_Total_Saques]]</f>
        <v>#DIV/0!</v>
      </c>
      <c r="AU1278" s="28" t="e">
        <f>Tabla_Estadisticas[[#This Row],[E2_Pts_Contraataque]]/Tabla_Estadisticas[[#This Row],[E2_Pts_Totales]]</f>
        <v>#DIV/0!</v>
      </c>
      <c r="AW1278" s="22">
        <v>1906</v>
      </c>
      <c r="AX1278" s="32">
        <v>41657</v>
      </c>
      <c r="AY1278" s="22">
        <f>_xlfn.XLOOKUP(Auxiliar!A1907,Equipos!$B$2:$B$24,Equipos!$A$2:$A$24,"error",0)</f>
        <v>5</v>
      </c>
      <c r="AZ1278" s="22">
        <f>_xlfn.XLOOKUP(Auxiliar!B1907,Equipos!$B$2:$B$24,Equipos!$A$2:$A$24,"error",0)</f>
        <v>2</v>
      </c>
      <c r="BA1278" s="22">
        <v>2</v>
      </c>
      <c r="BB1278" s="22">
        <v>3</v>
      </c>
    </row>
    <row r="1279" spans="1:54" x14ac:dyDescent="0.25">
      <c r="A1279" t="s">
        <v>63</v>
      </c>
      <c r="B1279" t="s">
        <v>72</v>
      </c>
      <c r="L1279" t="s">
        <v>77</v>
      </c>
      <c r="M1279" t="s">
        <v>65</v>
      </c>
      <c r="N1279" t="s">
        <v>142</v>
      </c>
      <c r="O1279" s="2">
        <v>0.4</v>
      </c>
      <c r="P1279" s="2">
        <v>18</v>
      </c>
      <c r="Q1279" t="s">
        <v>47</v>
      </c>
      <c r="R1279" t="s">
        <v>114</v>
      </c>
      <c r="S1279">
        <v>3.6</v>
      </c>
      <c r="T1279">
        <v>9</v>
      </c>
      <c r="U1279">
        <v>19</v>
      </c>
      <c r="V1279">
        <v>36</v>
      </c>
      <c r="W1279" s="2">
        <v>0.44</v>
      </c>
      <c r="X1279" s="2">
        <v>17</v>
      </c>
      <c r="Y1279">
        <v>4</v>
      </c>
      <c r="Z1279">
        <v>14</v>
      </c>
      <c r="AA1279">
        <v>2.8</v>
      </c>
      <c r="AC1279" s="22">
        <v>1906</v>
      </c>
      <c r="AD1279" s="23">
        <v>5</v>
      </c>
      <c r="AE1279" s="23">
        <v>2</v>
      </c>
      <c r="AF1279" s="22">
        <v>80</v>
      </c>
      <c r="AG1279" s="22">
        <v>104</v>
      </c>
      <c r="AH1279" s="22">
        <v>19</v>
      </c>
      <c r="AI1279" s="22">
        <v>1.8</v>
      </c>
      <c r="AJ1279" s="22">
        <v>94</v>
      </c>
      <c r="AK1279" s="24">
        <v>11</v>
      </c>
      <c r="AL1279" s="24" t="e">
        <f>Tabla_Estadisticas[[#This Row],[E1_Pts_Saque]]+Tabla_Estadisticas[[#This Row],[E1_Error_Saque]]/Tabla_Estadisticas[[#This Row],[E1_Total_Saques]]</f>
        <v>#DIV/0!</v>
      </c>
      <c r="AM1279" s="24" t="e">
        <f>Tabla_Estadisticas[[#This Row],[E1_Pts_Contraataque]]/Tabla_Estadisticas[[#This Row],[E1_Total_Saques]]</f>
        <v>#DIV/0!</v>
      </c>
      <c r="AN1279" s="22">
        <v>82</v>
      </c>
      <c r="AO1279" s="22">
        <v>107</v>
      </c>
      <c r="AP1279" s="22">
        <v>13</v>
      </c>
      <c r="AQ1279" s="22">
        <v>2.2000000000000002</v>
      </c>
      <c r="AR1279" s="22">
        <v>85</v>
      </c>
      <c r="AS1279" s="25">
        <v>9</v>
      </c>
      <c r="AT1279" s="24" t="e">
        <f>Tabla_Estadisticas[[#This Row],[E2_Pts_Saque]]+Tabla_Estadisticas[[#This Row],[E2_Error_Saque]]/Tabla_Estadisticas[[#This Row],[E2_Total_Saques]]</f>
        <v>#DIV/0!</v>
      </c>
      <c r="AU1279" s="24" t="e">
        <f>Tabla_Estadisticas[[#This Row],[E2_Pts_Contraataque]]/Tabla_Estadisticas[[#This Row],[E2_Pts_Totales]]</f>
        <v>#DIV/0!</v>
      </c>
      <c r="AW1279" s="30">
        <v>1907</v>
      </c>
      <c r="AX1279" s="31">
        <v>41656</v>
      </c>
      <c r="AY1279" s="30">
        <f>_xlfn.XLOOKUP(Auxiliar!A1908,Equipos!$B$2:$B$24,Equipos!$A$2:$A$24,"error",0)</f>
        <v>15</v>
      </c>
      <c r="AZ1279" s="30">
        <f>_xlfn.XLOOKUP(Auxiliar!B1908,Equipos!$B$2:$B$24,Equipos!$A$2:$A$24,"error",0)</f>
        <v>18</v>
      </c>
      <c r="BA1279" s="30">
        <v>2</v>
      </c>
      <c r="BB1279" s="30">
        <v>3</v>
      </c>
    </row>
    <row r="1280" spans="1:54" x14ac:dyDescent="0.25">
      <c r="A1280" t="s">
        <v>82</v>
      </c>
      <c r="B1280" t="s">
        <v>92</v>
      </c>
      <c r="L1280" t="s">
        <v>69</v>
      </c>
      <c r="M1280" t="s">
        <v>44</v>
      </c>
      <c r="N1280" t="s">
        <v>107</v>
      </c>
      <c r="O1280" s="2">
        <v>0.5</v>
      </c>
      <c r="P1280" s="2">
        <v>17</v>
      </c>
      <c r="Q1280" t="s">
        <v>58</v>
      </c>
      <c r="R1280" t="s">
        <v>84</v>
      </c>
      <c r="S1280">
        <v>3</v>
      </c>
      <c r="T1280">
        <v>2</v>
      </c>
      <c r="U1280">
        <v>21</v>
      </c>
      <c r="V1280">
        <v>42</v>
      </c>
      <c r="W1280" s="2">
        <v>0.48</v>
      </c>
      <c r="X1280" s="2">
        <v>18</v>
      </c>
      <c r="Y1280">
        <v>12</v>
      </c>
      <c r="Z1280">
        <v>5</v>
      </c>
      <c r="AA1280">
        <v>1.25</v>
      </c>
      <c r="AC1280" s="26">
        <v>1907</v>
      </c>
      <c r="AD1280" s="27">
        <v>15</v>
      </c>
      <c r="AE1280" s="27">
        <v>18</v>
      </c>
      <c r="AF1280" s="26">
        <v>72</v>
      </c>
      <c r="AG1280" s="26">
        <v>96</v>
      </c>
      <c r="AH1280" s="26">
        <v>16</v>
      </c>
      <c r="AI1280" s="26">
        <v>1.2</v>
      </c>
      <c r="AJ1280" s="26">
        <v>91</v>
      </c>
      <c r="AK1280" s="28">
        <v>8</v>
      </c>
      <c r="AL1280" s="28" t="e">
        <f>Tabla_Estadisticas[[#This Row],[E1_Pts_Saque]]+Tabla_Estadisticas[[#This Row],[E1_Error_Saque]]/Tabla_Estadisticas[[#This Row],[E1_Total_Saques]]</f>
        <v>#DIV/0!</v>
      </c>
      <c r="AM1280" s="28" t="e">
        <f>Tabla_Estadisticas[[#This Row],[E1_Pts_Contraataque]]/Tabla_Estadisticas[[#This Row],[E1_Total_Saques]]</f>
        <v>#DIV/0!</v>
      </c>
      <c r="AN1280" s="26">
        <v>71</v>
      </c>
      <c r="AO1280" s="26">
        <v>102</v>
      </c>
      <c r="AP1280" s="26">
        <v>11</v>
      </c>
      <c r="AQ1280" s="26">
        <v>1.6</v>
      </c>
      <c r="AR1280" s="26">
        <v>80</v>
      </c>
      <c r="AS1280" s="29">
        <v>6</v>
      </c>
      <c r="AT1280" s="28" t="e">
        <f>Tabla_Estadisticas[[#This Row],[E2_Pts_Saque]]+Tabla_Estadisticas[[#This Row],[E2_Error_Saque]]/Tabla_Estadisticas[[#This Row],[E2_Total_Saques]]</f>
        <v>#DIV/0!</v>
      </c>
      <c r="AU1280" s="28" t="e">
        <f>Tabla_Estadisticas[[#This Row],[E2_Pts_Contraataque]]/Tabla_Estadisticas[[#This Row],[E2_Pts_Totales]]</f>
        <v>#DIV/0!</v>
      </c>
      <c r="AW1280" s="22">
        <v>1908</v>
      </c>
      <c r="AX1280" s="32">
        <v>41657</v>
      </c>
      <c r="AY1280" s="22">
        <f>_xlfn.XLOOKUP(Auxiliar!A1909,Equipos!$B$2:$B$24,Equipos!$A$2:$A$24,"error",0)</f>
        <v>8</v>
      </c>
      <c r="AZ1280" s="22">
        <f>_xlfn.XLOOKUP(Auxiliar!B1909,Equipos!$B$2:$B$24,Equipos!$A$2:$A$24,"error",0)</f>
        <v>13</v>
      </c>
      <c r="BA1280" s="22">
        <v>3</v>
      </c>
      <c r="BB1280" s="22">
        <v>0</v>
      </c>
    </row>
    <row r="1281" spans="1:54" x14ac:dyDescent="0.25">
      <c r="A1281" t="s">
        <v>101</v>
      </c>
      <c r="B1281" t="s">
        <v>82</v>
      </c>
      <c r="L1281" t="s">
        <v>98</v>
      </c>
      <c r="M1281" t="s">
        <v>84</v>
      </c>
      <c r="N1281" t="s">
        <v>104</v>
      </c>
      <c r="O1281" s="2">
        <v>0.57999999999999996</v>
      </c>
      <c r="P1281" s="2">
        <v>21</v>
      </c>
      <c r="Q1281" t="s">
        <v>77</v>
      </c>
      <c r="R1281" t="s">
        <v>68</v>
      </c>
      <c r="S1281">
        <v>1</v>
      </c>
      <c r="T1281">
        <v>5</v>
      </c>
      <c r="U1281">
        <v>6</v>
      </c>
      <c r="V1281">
        <v>19</v>
      </c>
      <c r="W1281" s="2">
        <v>0.42</v>
      </c>
      <c r="X1281" s="2">
        <v>8</v>
      </c>
      <c r="Y1281">
        <v>2</v>
      </c>
      <c r="Z1281">
        <v>8</v>
      </c>
      <c r="AA1281">
        <v>2.67</v>
      </c>
      <c r="AC1281" s="22">
        <v>1908</v>
      </c>
      <c r="AD1281" s="23">
        <v>8</v>
      </c>
      <c r="AE1281" s="23">
        <v>13</v>
      </c>
      <c r="AF1281" s="22">
        <v>47</v>
      </c>
      <c r="AG1281" s="22">
        <v>74</v>
      </c>
      <c r="AH1281" s="22">
        <v>9</v>
      </c>
      <c r="AI1281" s="22">
        <v>1</v>
      </c>
      <c r="AJ1281" s="22">
        <v>44</v>
      </c>
      <c r="AK1281" s="24">
        <v>4</v>
      </c>
      <c r="AL1281" s="24" t="e">
        <f>Tabla_Estadisticas[[#This Row],[E1_Pts_Saque]]+Tabla_Estadisticas[[#This Row],[E1_Error_Saque]]/Tabla_Estadisticas[[#This Row],[E1_Total_Saques]]</f>
        <v>#DIV/0!</v>
      </c>
      <c r="AM1281" s="24" t="e">
        <f>Tabla_Estadisticas[[#This Row],[E1_Pts_Contraataque]]/Tabla_Estadisticas[[#This Row],[E1_Total_Saques]]</f>
        <v>#DIV/0!</v>
      </c>
      <c r="AN1281" s="22">
        <v>42</v>
      </c>
      <c r="AO1281" s="22">
        <v>59</v>
      </c>
      <c r="AP1281" s="22">
        <v>15</v>
      </c>
      <c r="AQ1281" s="22">
        <v>1.33</v>
      </c>
      <c r="AR1281" s="22">
        <v>65</v>
      </c>
      <c r="AS1281" s="25">
        <v>3</v>
      </c>
      <c r="AT1281" s="24" t="e">
        <f>Tabla_Estadisticas[[#This Row],[E2_Pts_Saque]]+Tabla_Estadisticas[[#This Row],[E2_Error_Saque]]/Tabla_Estadisticas[[#This Row],[E2_Total_Saques]]</f>
        <v>#DIV/0!</v>
      </c>
      <c r="AU1281" s="24" t="e">
        <f>Tabla_Estadisticas[[#This Row],[E2_Pts_Contraataque]]/Tabla_Estadisticas[[#This Row],[E2_Pts_Totales]]</f>
        <v>#DIV/0!</v>
      </c>
      <c r="AW1281" s="30">
        <v>1909</v>
      </c>
      <c r="AX1281" s="31">
        <v>41656</v>
      </c>
      <c r="AY1281" s="30">
        <f>_xlfn.XLOOKUP(Auxiliar!A1910,Equipos!$B$2:$B$24,Equipos!$A$2:$A$24,"error",0)</f>
        <v>16</v>
      </c>
      <c r="AZ1281" s="30">
        <f>_xlfn.XLOOKUP(Auxiliar!B1910,Equipos!$B$2:$B$24,Equipos!$A$2:$A$24,"error",0)</f>
        <v>14</v>
      </c>
      <c r="BA1281" s="30">
        <v>1</v>
      </c>
      <c r="BB1281" s="30">
        <v>3</v>
      </c>
    </row>
    <row r="1282" spans="1:54" x14ac:dyDescent="0.25">
      <c r="A1282" t="s">
        <v>92</v>
      </c>
      <c r="B1282" t="s">
        <v>63</v>
      </c>
      <c r="L1282" t="s">
        <v>77</v>
      </c>
      <c r="M1282" t="s">
        <v>114</v>
      </c>
      <c r="N1282" t="s">
        <v>132</v>
      </c>
      <c r="O1282" s="2">
        <v>0.43</v>
      </c>
      <c r="P1282" s="2">
        <v>19</v>
      </c>
      <c r="Q1282" t="s">
        <v>58</v>
      </c>
      <c r="R1282" t="s">
        <v>117</v>
      </c>
      <c r="S1282">
        <v>3.25</v>
      </c>
      <c r="T1282">
        <v>12</v>
      </c>
      <c r="U1282">
        <v>22</v>
      </c>
      <c r="V1282">
        <v>46</v>
      </c>
      <c r="W1282" s="2">
        <v>0.56000000000000005</v>
      </c>
      <c r="X1282" s="2">
        <v>30</v>
      </c>
      <c r="Y1282">
        <v>6</v>
      </c>
      <c r="Z1282">
        <v>7</v>
      </c>
      <c r="AA1282">
        <v>1.75</v>
      </c>
      <c r="AC1282" s="26">
        <v>1909</v>
      </c>
      <c r="AD1282" s="27">
        <v>16</v>
      </c>
      <c r="AE1282" s="27">
        <v>14</v>
      </c>
      <c r="AF1282" s="26">
        <v>63</v>
      </c>
      <c r="AG1282" s="26">
        <v>91</v>
      </c>
      <c r="AH1282" s="26">
        <v>14</v>
      </c>
      <c r="AI1282" s="26">
        <v>1</v>
      </c>
      <c r="AJ1282" s="26">
        <v>79</v>
      </c>
      <c r="AK1282" s="28">
        <v>8</v>
      </c>
      <c r="AL1282" s="28" t="e">
        <f>Tabla_Estadisticas[[#This Row],[E1_Pts_Saque]]+Tabla_Estadisticas[[#This Row],[E1_Error_Saque]]/Tabla_Estadisticas[[#This Row],[E1_Total_Saques]]</f>
        <v>#DIV/0!</v>
      </c>
      <c r="AM1282" s="28" t="e">
        <f>Tabla_Estadisticas[[#This Row],[E1_Pts_Contraataque]]/Tabla_Estadisticas[[#This Row],[E1_Total_Saques]]</f>
        <v>#DIV/0!</v>
      </c>
      <c r="AN1282" s="26">
        <v>71</v>
      </c>
      <c r="AO1282" s="26">
        <v>95</v>
      </c>
      <c r="AP1282" s="26">
        <v>16</v>
      </c>
      <c r="AQ1282" s="26">
        <v>2</v>
      </c>
      <c r="AR1282" s="26">
        <v>77</v>
      </c>
      <c r="AS1282" s="29">
        <v>4</v>
      </c>
      <c r="AT1282" s="28" t="e">
        <f>Tabla_Estadisticas[[#This Row],[E2_Pts_Saque]]+Tabla_Estadisticas[[#This Row],[E2_Error_Saque]]/Tabla_Estadisticas[[#This Row],[E2_Total_Saques]]</f>
        <v>#DIV/0!</v>
      </c>
      <c r="AU1282" s="28" t="e">
        <f>Tabla_Estadisticas[[#This Row],[E2_Pts_Contraataque]]/Tabla_Estadisticas[[#This Row],[E2_Pts_Totales]]</f>
        <v>#DIV/0!</v>
      </c>
      <c r="AW1282" s="22">
        <v>1910</v>
      </c>
      <c r="AX1282" s="32">
        <v>41657</v>
      </c>
      <c r="AY1282" s="22">
        <f>_xlfn.XLOOKUP(Auxiliar!A1911,Equipos!$B$2:$B$24,Equipos!$A$2:$A$24,"error",0)</f>
        <v>1</v>
      </c>
      <c r="AZ1282" s="22">
        <f>_xlfn.XLOOKUP(Auxiliar!B1911,Equipos!$B$2:$B$24,Equipos!$A$2:$A$24,"error",0)</f>
        <v>20</v>
      </c>
      <c r="BA1282" s="22">
        <v>3</v>
      </c>
      <c r="BB1282" s="22">
        <v>1</v>
      </c>
    </row>
    <row r="1283" spans="1:54" x14ac:dyDescent="0.25">
      <c r="A1283" t="s">
        <v>72</v>
      </c>
      <c r="B1283" t="s">
        <v>53</v>
      </c>
      <c r="L1283" t="s">
        <v>50</v>
      </c>
      <c r="M1283" t="s">
        <v>146</v>
      </c>
      <c r="N1283" t="s">
        <v>120</v>
      </c>
      <c r="O1283" s="2">
        <v>0.5</v>
      </c>
      <c r="P1283" s="2">
        <v>22</v>
      </c>
      <c r="Q1283" t="s">
        <v>50</v>
      </c>
      <c r="R1283" t="s">
        <v>51</v>
      </c>
      <c r="S1283">
        <v>2.8</v>
      </c>
      <c r="T1283">
        <v>7</v>
      </c>
      <c r="U1283">
        <v>37</v>
      </c>
      <c r="V1283">
        <v>32</v>
      </c>
      <c r="W1283" s="2">
        <v>0.36</v>
      </c>
      <c r="X1283" s="2">
        <v>7</v>
      </c>
      <c r="Y1283">
        <v>11</v>
      </c>
      <c r="Z1283">
        <v>6</v>
      </c>
      <c r="AA1283">
        <v>1.2</v>
      </c>
      <c r="AC1283" s="22">
        <v>1910</v>
      </c>
      <c r="AD1283" s="23">
        <v>1</v>
      </c>
      <c r="AE1283" s="23">
        <v>20</v>
      </c>
      <c r="AF1283" s="22">
        <v>80</v>
      </c>
      <c r="AG1283" s="22">
        <v>97</v>
      </c>
      <c r="AH1283" s="22">
        <v>12</v>
      </c>
      <c r="AI1283" s="22">
        <v>1.5</v>
      </c>
      <c r="AJ1283" s="22">
        <v>77</v>
      </c>
      <c r="AK1283" s="24">
        <v>3</v>
      </c>
      <c r="AL1283" s="24" t="e">
        <f>Tabla_Estadisticas[[#This Row],[E1_Pts_Saque]]+Tabla_Estadisticas[[#This Row],[E1_Error_Saque]]/Tabla_Estadisticas[[#This Row],[E1_Total_Saques]]</f>
        <v>#DIV/0!</v>
      </c>
      <c r="AM1283" s="24" t="e">
        <f>Tabla_Estadisticas[[#This Row],[E1_Pts_Contraataque]]/Tabla_Estadisticas[[#This Row],[E1_Total_Saques]]</f>
        <v>#DIV/0!</v>
      </c>
      <c r="AN1283" s="22">
        <v>63</v>
      </c>
      <c r="AO1283" s="22">
        <v>82</v>
      </c>
      <c r="AP1283" s="22">
        <v>5</v>
      </c>
      <c r="AQ1283" s="22">
        <v>0.75</v>
      </c>
      <c r="AR1283" s="22">
        <v>85</v>
      </c>
      <c r="AS1283" s="25">
        <v>6</v>
      </c>
      <c r="AT1283" s="24" t="e">
        <f>Tabla_Estadisticas[[#This Row],[E2_Pts_Saque]]+Tabla_Estadisticas[[#This Row],[E2_Error_Saque]]/Tabla_Estadisticas[[#This Row],[E2_Total_Saques]]</f>
        <v>#DIV/0!</v>
      </c>
      <c r="AU1283" s="24" t="e">
        <f>Tabla_Estadisticas[[#This Row],[E2_Pts_Contraataque]]/Tabla_Estadisticas[[#This Row],[E2_Pts_Totales]]</f>
        <v>#DIV/0!</v>
      </c>
      <c r="AW1283" s="30">
        <v>1911</v>
      </c>
      <c r="AX1283" s="31">
        <v>41657</v>
      </c>
      <c r="AY1283" s="30">
        <f>_xlfn.XLOOKUP(Auxiliar!A1912,Equipos!$B$2:$B$24,Equipos!$A$2:$A$24,"error",0)</f>
        <v>21</v>
      </c>
      <c r="AZ1283" s="30">
        <f>_xlfn.XLOOKUP(Auxiliar!B1912,Equipos!$B$2:$B$24,Equipos!$A$2:$A$24,"error",0)</f>
        <v>7</v>
      </c>
      <c r="BA1283" s="30">
        <v>0</v>
      </c>
      <c r="BB1283" s="30">
        <v>3</v>
      </c>
    </row>
    <row r="1284" spans="1:54" x14ac:dyDescent="0.25">
      <c r="A1284" t="s">
        <v>207</v>
      </c>
      <c r="B1284" t="s">
        <v>54</v>
      </c>
      <c r="L1284" t="s">
        <v>47</v>
      </c>
      <c r="M1284" t="s">
        <v>102</v>
      </c>
      <c r="N1284" t="s">
        <v>80</v>
      </c>
      <c r="O1284" s="2">
        <v>0.52</v>
      </c>
      <c r="P1284" s="2">
        <v>32</v>
      </c>
      <c r="Q1284" t="s">
        <v>69</v>
      </c>
      <c r="R1284" t="s">
        <v>84</v>
      </c>
      <c r="S1284">
        <v>2.4</v>
      </c>
      <c r="T1284">
        <v>7</v>
      </c>
      <c r="U1284">
        <v>33</v>
      </c>
      <c r="V1284">
        <v>36</v>
      </c>
      <c r="W1284" s="2">
        <v>0.4</v>
      </c>
      <c r="X1284" s="2">
        <v>22</v>
      </c>
      <c r="Y1284">
        <v>5</v>
      </c>
      <c r="Z1284">
        <v>12</v>
      </c>
      <c r="AA1284">
        <v>2.4</v>
      </c>
      <c r="AC1284" s="26">
        <v>1911</v>
      </c>
      <c r="AD1284" s="27">
        <v>21</v>
      </c>
      <c r="AE1284" s="27">
        <v>7</v>
      </c>
      <c r="AF1284" s="26">
        <v>36</v>
      </c>
      <c r="AG1284" s="26">
        <v>54</v>
      </c>
      <c r="AH1284" s="26">
        <v>9</v>
      </c>
      <c r="AI1284" s="26">
        <v>0</v>
      </c>
      <c r="AJ1284" s="26">
        <v>65</v>
      </c>
      <c r="AK1284" s="28">
        <v>4</v>
      </c>
      <c r="AL1284" s="28" t="e">
        <f>Tabla_Estadisticas[[#This Row],[E1_Pts_Saque]]+Tabla_Estadisticas[[#This Row],[E1_Error_Saque]]/Tabla_Estadisticas[[#This Row],[E1_Total_Saques]]</f>
        <v>#DIV/0!</v>
      </c>
      <c r="AM1284" s="28" t="e">
        <f>Tabla_Estadisticas[[#This Row],[E1_Pts_Contraataque]]/Tabla_Estadisticas[[#This Row],[E1_Total_Saques]]</f>
        <v>#DIV/0!</v>
      </c>
      <c r="AN1284" s="26">
        <v>51</v>
      </c>
      <c r="AO1284" s="26">
        <v>73</v>
      </c>
      <c r="AP1284" s="26">
        <v>8</v>
      </c>
      <c r="AQ1284" s="26">
        <v>1.33</v>
      </c>
      <c r="AR1284" s="26">
        <v>45</v>
      </c>
      <c r="AS1284" s="29">
        <v>0</v>
      </c>
      <c r="AT1284" s="28" t="e">
        <f>Tabla_Estadisticas[[#This Row],[E2_Pts_Saque]]+Tabla_Estadisticas[[#This Row],[E2_Error_Saque]]/Tabla_Estadisticas[[#This Row],[E2_Total_Saques]]</f>
        <v>#DIV/0!</v>
      </c>
      <c r="AU1284" s="28" t="e">
        <f>Tabla_Estadisticas[[#This Row],[E2_Pts_Contraataque]]/Tabla_Estadisticas[[#This Row],[E2_Pts_Totales]]</f>
        <v>#DIV/0!</v>
      </c>
      <c r="AW1284" s="22">
        <v>1912</v>
      </c>
      <c r="AX1284" s="32">
        <v>41664</v>
      </c>
      <c r="AY1284" s="22">
        <f>_xlfn.XLOOKUP(Auxiliar!A1913,Equipos!$B$2:$B$24,Equipos!$A$2:$A$24,"error",0)</f>
        <v>21</v>
      </c>
      <c r="AZ1284" s="22">
        <f>_xlfn.XLOOKUP(Auxiliar!B1913,Equipos!$B$2:$B$24,Equipos!$A$2:$A$24,"error",0)</f>
        <v>5</v>
      </c>
      <c r="BA1284" s="22">
        <v>3</v>
      </c>
      <c r="BB1284" s="22">
        <v>2</v>
      </c>
    </row>
    <row r="1285" spans="1:54" x14ac:dyDescent="0.25">
      <c r="A1285" t="s">
        <v>100</v>
      </c>
      <c r="B1285" t="s">
        <v>190</v>
      </c>
      <c r="L1285" t="s">
        <v>58</v>
      </c>
      <c r="M1285" t="s">
        <v>79</v>
      </c>
      <c r="N1285" t="s">
        <v>89</v>
      </c>
      <c r="O1285" s="2">
        <v>0.67</v>
      </c>
      <c r="P1285" s="2">
        <v>13</v>
      </c>
      <c r="Q1285" t="s">
        <v>98</v>
      </c>
      <c r="R1285" t="s">
        <v>77</v>
      </c>
      <c r="S1285">
        <v>1.67</v>
      </c>
      <c r="T1285">
        <v>0</v>
      </c>
      <c r="U1285">
        <v>25</v>
      </c>
      <c r="V1285">
        <v>31</v>
      </c>
      <c r="W1285" s="2">
        <v>0.5</v>
      </c>
      <c r="X1285" s="2">
        <v>11</v>
      </c>
      <c r="Y1285">
        <v>3</v>
      </c>
      <c r="Z1285">
        <v>7</v>
      </c>
      <c r="AA1285">
        <v>2.33</v>
      </c>
      <c r="AC1285" s="22">
        <v>1912</v>
      </c>
      <c r="AD1285" s="23">
        <v>21</v>
      </c>
      <c r="AE1285" s="23">
        <v>5</v>
      </c>
      <c r="AF1285" s="22">
        <v>78</v>
      </c>
      <c r="AG1285" s="22">
        <v>103</v>
      </c>
      <c r="AH1285" s="22">
        <v>17</v>
      </c>
      <c r="AI1285" s="22">
        <v>0.4</v>
      </c>
      <c r="AJ1285" s="22">
        <v>94</v>
      </c>
      <c r="AK1285" s="24">
        <v>2</v>
      </c>
      <c r="AL1285" s="24" t="e">
        <f>Tabla_Estadisticas[[#This Row],[E1_Pts_Saque]]+Tabla_Estadisticas[[#This Row],[E1_Error_Saque]]/Tabla_Estadisticas[[#This Row],[E1_Total_Saques]]</f>
        <v>#DIV/0!</v>
      </c>
      <c r="AM1285" s="24" t="e">
        <f>Tabla_Estadisticas[[#This Row],[E1_Pts_Contraataque]]/Tabla_Estadisticas[[#This Row],[E1_Total_Saques]]</f>
        <v>#DIV/0!</v>
      </c>
      <c r="AN1285" s="22">
        <v>72</v>
      </c>
      <c r="AO1285" s="22">
        <v>107</v>
      </c>
      <c r="AP1285" s="22">
        <v>13</v>
      </c>
      <c r="AQ1285" s="22">
        <v>0.4</v>
      </c>
      <c r="AR1285" s="22">
        <v>86</v>
      </c>
      <c r="AS1285" s="25">
        <v>2</v>
      </c>
      <c r="AT1285" s="24" t="e">
        <f>Tabla_Estadisticas[[#This Row],[E2_Pts_Saque]]+Tabla_Estadisticas[[#This Row],[E2_Error_Saque]]/Tabla_Estadisticas[[#This Row],[E2_Total_Saques]]</f>
        <v>#DIV/0!</v>
      </c>
      <c r="AU1285" s="24" t="e">
        <f>Tabla_Estadisticas[[#This Row],[E2_Pts_Contraataque]]/Tabla_Estadisticas[[#This Row],[E2_Pts_Totales]]</f>
        <v>#DIV/0!</v>
      </c>
      <c r="AW1285" s="30">
        <v>1913</v>
      </c>
      <c r="AX1285" s="31">
        <v>41664</v>
      </c>
      <c r="AY1285" s="30">
        <f>_xlfn.XLOOKUP(Auxiliar!A1914,Equipos!$B$2:$B$24,Equipos!$A$2:$A$24,"error",0)</f>
        <v>7</v>
      </c>
      <c r="AZ1285" s="30">
        <f>_xlfn.XLOOKUP(Auxiliar!B1914,Equipos!$B$2:$B$24,Equipos!$A$2:$A$24,"error",0)</f>
        <v>1</v>
      </c>
      <c r="BA1285" s="30">
        <v>1</v>
      </c>
      <c r="BB1285" s="30">
        <v>3</v>
      </c>
    </row>
    <row r="1286" spans="1:54" x14ac:dyDescent="0.25">
      <c r="A1286" t="s">
        <v>42</v>
      </c>
      <c r="B1286" t="s">
        <v>41</v>
      </c>
      <c r="L1286" t="s">
        <v>69</v>
      </c>
      <c r="M1286" t="s">
        <v>122</v>
      </c>
      <c r="N1286" t="s">
        <v>66</v>
      </c>
      <c r="O1286" s="2">
        <v>0.47</v>
      </c>
      <c r="P1286" s="2">
        <v>19</v>
      </c>
      <c r="Q1286" t="s">
        <v>69</v>
      </c>
      <c r="R1286" t="s">
        <v>47</v>
      </c>
      <c r="S1286">
        <v>1.5</v>
      </c>
      <c r="T1286">
        <v>3</v>
      </c>
      <c r="U1286">
        <v>30</v>
      </c>
      <c r="V1286">
        <v>29</v>
      </c>
      <c r="W1286" s="2">
        <v>0.35</v>
      </c>
      <c r="X1286" s="2">
        <v>13</v>
      </c>
      <c r="Y1286">
        <v>10</v>
      </c>
      <c r="Z1286">
        <v>8</v>
      </c>
      <c r="AA1286">
        <v>2</v>
      </c>
      <c r="AC1286" s="26">
        <v>1913</v>
      </c>
      <c r="AD1286" s="27">
        <v>7</v>
      </c>
      <c r="AE1286" s="27">
        <v>1</v>
      </c>
      <c r="AF1286" s="26">
        <v>73</v>
      </c>
      <c r="AG1286" s="26">
        <v>94</v>
      </c>
      <c r="AH1286" s="26">
        <v>20</v>
      </c>
      <c r="AI1286" s="26">
        <v>1.25</v>
      </c>
      <c r="AJ1286" s="26">
        <v>86</v>
      </c>
      <c r="AK1286" s="28">
        <v>6</v>
      </c>
      <c r="AL1286" s="28" t="e">
        <f>Tabla_Estadisticas[[#This Row],[E1_Pts_Saque]]+Tabla_Estadisticas[[#This Row],[E1_Error_Saque]]/Tabla_Estadisticas[[#This Row],[E1_Total_Saques]]</f>
        <v>#DIV/0!</v>
      </c>
      <c r="AM1286" s="28" t="e">
        <f>Tabla_Estadisticas[[#This Row],[E1_Pts_Contraataque]]/Tabla_Estadisticas[[#This Row],[E1_Total_Saques]]</f>
        <v>#DIV/0!</v>
      </c>
      <c r="AN1286" s="26">
        <v>70</v>
      </c>
      <c r="AO1286" s="26">
        <v>98</v>
      </c>
      <c r="AP1286" s="26">
        <v>12</v>
      </c>
      <c r="AQ1286" s="26">
        <v>1.5</v>
      </c>
      <c r="AR1286" s="26">
        <v>74</v>
      </c>
      <c r="AS1286" s="29">
        <v>5</v>
      </c>
      <c r="AT1286" s="28" t="e">
        <f>Tabla_Estadisticas[[#This Row],[E2_Pts_Saque]]+Tabla_Estadisticas[[#This Row],[E2_Error_Saque]]/Tabla_Estadisticas[[#This Row],[E2_Total_Saques]]</f>
        <v>#DIV/0!</v>
      </c>
      <c r="AU1286" s="28" t="e">
        <f>Tabla_Estadisticas[[#This Row],[E2_Pts_Contraataque]]/Tabla_Estadisticas[[#This Row],[E2_Pts_Totales]]</f>
        <v>#DIV/0!</v>
      </c>
      <c r="AW1286" s="22">
        <v>1914</v>
      </c>
      <c r="AX1286" s="32">
        <v>41664</v>
      </c>
      <c r="AY1286" s="22">
        <f>_xlfn.XLOOKUP(Auxiliar!A1915,Equipos!$B$2:$B$24,Equipos!$A$2:$A$24,"error",0)</f>
        <v>20</v>
      </c>
      <c r="AZ1286" s="22">
        <f>_xlfn.XLOOKUP(Auxiliar!B1915,Equipos!$B$2:$B$24,Equipos!$A$2:$A$24,"error",0)</f>
        <v>14</v>
      </c>
      <c r="BA1286" s="22">
        <v>3</v>
      </c>
      <c r="BB1286" s="22">
        <v>1</v>
      </c>
    </row>
    <row r="1287" spans="1:54" x14ac:dyDescent="0.25">
      <c r="A1287" t="s">
        <v>177</v>
      </c>
      <c r="B1287" t="s">
        <v>216</v>
      </c>
      <c r="L1287" t="s">
        <v>69</v>
      </c>
      <c r="M1287" t="s">
        <v>51</v>
      </c>
      <c r="N1287" t="s">
        <v>95</v>
      </c>
      <c r="O1287" s="2">
        <v>0.52</v>
      </c>
      <c r="P1287" s="2">
        <v>14</v>
      </c>
      <c r="Q1287" t="s">
        <v>79</v>
      </c>
      <c r="R1287" t="s">
        <v>51</v>
      </c>
      <c r="S1287">
        <v>3.5</v>
      </c>
      <c r="T1287">
        <v>2</v>
      </c>
      <c r="U1287">
        <v>22</v>
      </c>
      <c r="V1287">
        <v>35</v>
      </c>
      <c r="W1287" s="2">
        <v>0.38</v>
      </c>
      <c r="X1287" s="2">
        <v>16</v>
      </c>
      <c r="Y1287">
        <v>9</v>
      </c>
      <c r="Z1287">
        <v>8</v>
      </c>
      <c r="AA1287">
        <v>2</v>
      </c>
      <c r="AC1287" s="22">
        <v>1914</v>
      </c>
      <c r="AD1287" s="23">
        <v>20</v>
      </c>
      <c r="AE1287" s="23">
        <v>14</v>
      </c>
      <c r="AF1287" s="22">
        <v>68</v>
      </c>
      <c r="AG1287" s="22">
        <v>103</v>
      </c>
      <c r="AH1287" s="22">
        <v>16</v>
      </c>
      <c r="AI1287" s="22">
        <v>1.25</v>
      </c>
      <c r="AJ1287" s="22">
        <v>80</v>
      </c>
      <c r="AK1287" s="24">
        <v>4</v>
      </c>
      <c r="AL1287" s="24" t="e">
        <f>Tabla_Estadisticas[[#This Row],[E1_Pts_Saque]]+Tabla_Estadisticas[[#This Row],[E1_Error_Saque]]/Tabla_Estadisticas[[#This Row],[E1_Total_Saques]]</f>
        <v>#DIV/0!</v>
      </c>
      <c r="AM1287" s="24" t="e">
        <f>Tabla_Estadisticas[[#This Row],[E1_Pts_Contraataque]]/Tabla_Estadisticas[[#This Row],[E1_Total_Saques]]</f>
        <v>#DIV/0!</v>
      </c>
      <c r="AN1287" s="22">
        <v>66</v>
      </c>
      <c r="AO1287" s="22">
        <v>100</v>
      </c>
      <c r="AP1287" s="22">
        <v>20</v>
      </c>
      <c r="AQ1287" s="22">
        <v>1</v>
      </c>
      <c r="AR1287" s="22">
        <v>87</v>
      </c>
      <c r="AS1287" s="25">
        <v>5</v>
      </c>
      <c r="AT1287" s="24" t="e">
        <f>Tabla_Estadisticas[[#This Row],[E2_Pts_Saque]]+Tabla_Estadisticas[[#This Row],[E2_Error_Saque]]/Tabla_Estadisticas[[#This Row],[E2_Total_Saques]]</f>
        <v>#DIV/0!</v>
      </c>
      <c r="AU1287" s="24" t="e">
        <f>Tabla_Estadisticas[[#This Row],[E2_Pts_Contraataque]]/Tabla_Estadisticas[[#This Row],[E2_Pts_Totales]]</f>
        <v>#DIV/0!</v>
      </c>
      <c r="AW1287" s="30">
        <v>1915</v>
      </c>
      <c r="AX1287" s="31">
        <v>41665</v>
      </c>
      <c r="AY1287" s="30">
        <f>_xlfn.XLOOKUP(Auxiliar!A1916,Equipos!$B$2:$B$24,Equipos!$A$2:$A$24,"error",0)</f>
        <v>16</v>
      </c>
      <c r="AZ1287" s="30">
        <f>_xlfn.XLOOKUP(Auxiliar!B1916,Equipos!$B$2:$B$24,Equipos!$A$2:$A$24,"error",0)</f>
        <v>8</v>
      </c>
      <c r="BA1287" s="30">
        <v>3</v>
      </c>
      <c r="BB1287" s="30">
        <v>1</v>
      </c>
    </row>
    <row r="1288" spans="1:54" x14ac:dyDescent="0.25">
      <c r="A1288" t="s">
        <v>208</v>
      </c>
      <c r="B1288" t="s">
        <v>81</v>
      </c>
      <c r="L1288" t="s">
        <v>69</v>
      </c>
      <c r="M1288" t="s">
        <v>84</v>
      </c>
      <c r="N1288" t="s">
        <v>141</v>
      </c>
      <c r="O1288" s="2">
        <v>0.5</v>
      </c>
      <c r="P1288" s="2">
        <v>14</v>
      </c>
      <c r="Q1288" t="s">
        <v>77</v>
      </c>
      <c r="R1288" t="s">
        <v>49</v>
      </c>
      <c r="S1288">
        <v>3.33</v>
      </c>
      <c r="T1288">
        <v>0</v>
      </c>
      <c r="U1288">
        <v>9</v>
      </c>
      <c r="V1288">
        <v>31</v>
      </c>
      <c r="W1288" s="2">
        <v>0.56000000000000005</v>
      </c>
      <c r="X1288" s="2">
        <v>23</v>
      </c>
      <c r="Y1288">
        <v>4</v>
      </c>
      <c r="Z1288">
        <v>4</v>
      </c>
      <c r="AA1288">
        <v>1.33</v>
      </c>
      <c r="AC1288" s="26">
        <v>1915</v>
      </c>
      <c r="AD1288" s="27">
        <v>16</v>
      </c>
      <c r="AE1288" s="27">
        <v>8</v>
      </c>
      <c r="AF1288" s="26">
        <v>85</v>
      </c>
      <c r="AG1288" s="26">
        <v>101</v>
      </c>
      <c r="AH1288" s="26">
        <v>18</v>
      </c>
      <c r="AI1288" s="26">
        <v>1.5</v>
      </c>
      <c r="AJ1288" s="26">
        <v>85</v>
      </c>
      <c r="AK1288" s="28">
        <v>6</v>
      </c>
      <c r="AL1288" s="28" t="e">
        <f>Tabla_Estadisticas[[#This Row],[E1_Pts_Saque]]+Tabla_Estadisticas[[#This Row],[E1_Error_Saque]]/Tabla_Estadisticas[[#This Row],[E1_Total_Saques]]</f>
        <v>#DIV/0!</v>
      </c>
      <c r="AM1288" s="28" t="e">
        <f>Tabla_Estadisticas[[#This Row],[E1_Pts_Contraataque]]/Tabla_Estadisticas[[#This Row],[E1_Total_Saques]]</f>
        <v>#DIV/0!</v>
      </c>
      <c r="AN1288" s="26">
        <v>66</v>
      </c>
      <c r="AO1288" s="26">
        <v>97</v>
      </c>
      <c r="AP1288" s="26">
        <v>12</v>
      </c>
      <c r="AQ1288" s="26">
        <v>1.5</v>
      </c>
      <c r="AR1288" s="26">
        <v>83</v>
      </c>
      <c r="AS1288" s="29">
        <v>6</v>
      </c>
      <c r="AT1288" s="28" t="e">
        <f>Tabla_Estadisticas[[#This Row],[E2_Pts_Saque]]+Tabla_Estadisticas[[#This Row],[E2_Error_Saque]]/Tabla_Estadisticas[[#This Row],[E2_Total_Saques]]</f>
        <v>#DIV/0!</v>
      </c>
      <c r="AU1288" s="28" t="e">
        <f>Tabla_Estadisticas[[#This Row],[E2_Pts_Contraataque]]/Tabla_Estadisticas[[#This Row],[E2_Pts_Totales]]</f>
        <v>#DIV/0!</v>
      </c>
      <c r="AW1288" s="22">
        <v>1916</v>
      </c>
      <c r="AX1288" s="32">
        <v>41665</v>
      </c>
      <c r="AY1288" s="22">
        <f>_xlfn.XLOOKUP(Auxiliar!A1917,Equipos!$B$2:$B$24,Equipos!$A$2:$A$24,"error",0)</f>
        <v>13</v>
      </c>
      <c r="AZ1288" s="22">
        <f>_xlfn.XLOOKUP(Auxiliar!B1917,Equipos!$B$2:$B$24,Equipos!$A$2:$A$24,"error",0)</f>
        <v>15</v>
      </c>
      <c r="BA1288" s="22">
        <v>3</v>
      </c>
      <c r="BB1288" s="22">
        <v>0</v>
      </c>
    </row>
    <row r="1289" spans="1:54" x14ac:dyDescent="0.25">
      <c r="A1289" t="s">
        <v>101</v>
      </c>
      <c r="B1289" t="s">
        <v>208</v>
      </c>
      <c r="L1289" t="s">
        <v>98</v>
      </c>
      <c r="M1289" t="s">
        <v>74</v>
      </c>
      <c r="N1289" t="s">
        <v>125</v>
      </c>
      <c r="O1289" s="2">
        <v>0.53</v>
      </c>
      <c r="P1289" s="2">
        <v>20</v>
      </c>
      <c r="Q1289" t="s">
        <v>69</v>
      </c>
      <c r="R1289" t="s">
        <v>58</v>
      </c>
      <c r="S1289">
        <v>1</v>
      </c>
      <c r="T1289">
        <v>5</v>
      </c>
      <c r="U1289">
        <v>23</v>
      </c>
      <c r="V1289">
        <v>33</v>
      </c>
      <c r="W1289" s="2">
        <v>0.43</v>
      </c>
      <c r="X1289" s="2">
        <v>16</v>
      </c>
      <c r="Y1289">
        <v>6</v>
      </c>
      <c r="Z1289">
        <v>6</v>
      </c>
      <c r="AA1289">
        <v>1.5</v>
      </c>
      <c r="AC1289" s="22">
        <v>1916</v>
      </c>
      <c r="AD1289" s="23">
        <v>13</v>
      </c>
      <c r="AE1289" s="23">
        <v>15</v>
      </c>
      <c r="AF1289" s="22">
        <v>50</v>
      </c>
      <c r="AG1289" s="22">
        <v>73</v>
      </c>
      <c r="AH1289" s="22">
        <v>13</v>
      </c>
      <c r="AI1289" s="22">
        <v>1.67</v>
      </c>
      <c r="AJ1289" s="22">
        <v>41</v>
      </c>
      <c r="AK1289" s="24">
        <v>8</v>
      </c>
      <c r="AL1289" s="24" t="e">
        <f>Tabla_Estadisticas[[#This Row],[E1_Pts_Saque]]+Tabla_Estadisticas[[#This Row],[E1_Error_Saque]]/Tabla_Estadisticas[[#This Row],[E1_Total_Saques]]</f>
        <v>#DIV/0!</v>
      </c>
      <c r="AM1289" s="24" t="e">
        <f>Tabla_Estadisticas[[#This Row],[E1_Pts_Contraataque]]/Tabla_Estadisticas[[#This Row],[E1_Total_Saques]]</f>
        <v>#DIV/0!</v>
      </c>
      <c r="AN1289" s="22">
        <v>30</v>
      </c>
      <c r="AO1289" s="22">
        <v>49</v>
      </c>
      <c r="AP1289" s="22">
        <v>8</v>
      </c>
      <c r="AQ1289" s="22">
        <v>2.33</v>
      </c>
      <c r="AR1289" s="22">
        <v>60</v>
      </c>
      <c r="AS1289" s="25">
        <v>11</v>
      </c>
      <c r="AT1289" s="24" t="e">
        <f>Tabla_Estadisticas[[#This Row],[E2_Pts_Saque]]+Tabla_Estadisticas[[#This Row],[E2_Error_Saque]]/Tabla_Estadisticas[[#This Row],[E2_Total_Saques]]</f>
        <v>#DIV/0!</v>
      </c>
      <c r="AU1289" s="24" t="e">
        <f>Tabla_Estadisticas[[#This Row],[E2_Pts_Contraataque]]/Tabla_Estadisticas[[#This Row],[E2_Pts_Totales]]</f>
        <v>#DIV/0!</v>
      </c>
      <c r="AW1289" s="30">
        <v>1917</v>
      </c>
      <c r="AX1289" s="31">
        <v>41664</v>
      </c>
      <c r="AY1289" s="30">
        <f>_xlfn.XLOOKUP(Auxiliar!A1918,Equipos!$B$2:$B$24,Equipos!$A$2:$A$24,"error",0)</f>
        <v>18</v>
      </c>
      <c r="AZ1289" s="30">
        <f>_xlfn.XLOOKUP(Auxiliar!B1918,Equipos!$B$2:$B$24,Equipos!$A$2:$A$24,"error",0)</f>
        <v>2</v>
      </c>
      <c r="BA1289" s="30">
        <v>0</v>
      </c>
      <c r="BB1289" s="30">
        <v>3</v>
      </c>
    </row>
    <row r="1290" spans="1:54" x14ac:dyDescent="0.25">
      <c r="A1290" t="s">
        <v>216</v>
      </c>
      <c r="B1290" t="s">
        <v>42</v>
      </c>
      <c r="L1290" t="s">
        <v>68</v>
      </c>
      <c r="M1290" t="s">
        <v>114</v>
      </c>
      <c r="N1290" t="s">
        <v>102</v>
      </c>
      <c r="O1290" s="2">
        <v>0.39</v>
      </c>
      <c r="P1290" s="2">
        <v>15</v>
      </c>
      <c r="Q1290" t="s">
        <v>49</v>
      </c>
      <c r="R1290" t="s">
        <v>47</v>
      </c>
      <c r="S1290">
        <v>2</v>
      </c>
      <c r="T1290">
        <v>7</v>
      </c>
      <c r="U1290">
        <v>10</v>
      </c>
      <c r="V1290">
        <v>25</v>
      </c>
      <c r="W1290" s="2">
        <v>0.56000000000000005</v>
      </c>
      <c r="X1290" s="2">
        <v>13</v>
      </c>
      <c r="Y1290">
        <v>4</v>
      </c>
      <c r="Z1290">
        <v>7</v>
      </c>
      <c r="AA1290">
        <v>2.33</v>
      </c>
      <c r="AC1290" s="26">
        <v>1917</v>
      </c>
      <c r="AD1290" s="27">
        <v>18</v>
      </c>
      <c r="AE1290" s="27">
        <v>2</v>
      </c>
      <c r="AF1290" s="26">
        <v>34</v>
      </c>
      <c r="AG1290" s="26">
        <v>55</v>
      </c>
      <c r="AH1290" s="26">
        <v>5</v>
      </c>
      <c r="AI1290" s="26">
        <v>0.33</v>
      </c>
      <c r="AJ1290" s="26">
        <v>61</v>
      </c>
      <c r="AK1290" s="28">
        <v>8</v>
      </c>
      <c r="AL1290" s="28" t="e">
        <f>Tabla_Estadisticas[[#This Row],[E1_Pts_Saque]]+Tabla_Estadisticas[[#This Row],[E1_Error_Saque]]/Tabla_Estadisticas[[#This Row],[E1_Total_Saques]]</f>
        <v>#DIV/0!</v>
      </c>
      <c r="AM1290" s="28" t="e">
        <f>Tabla_Estadisticas[[#This Row],[E1_Pts_Contraataque]]/Tabla_Estadisticas[[#This Row],[E1_Total_Saques]]</f>
        <v>#DIV/0!</v>
      </c>
      <c r="AN1290" s="26">
        <v>64</v>
      </c>
      <c r="AO1290" s="26">
        <v>73</v>
      </c>
      <c r="AP1290" s="26">
        <v>12</v>
      </c>
      <c r="AQ1290" s="26">
        <v>2.67</v>
      </c>
      <c r="AR1290" s="26">
        <v>50</v>
      </c>
      <c r="AS1290" s="29">
        <v>1</v>
      </c>
      <c r="AT1290" s="28" t="e">
        <f>Tabla_Estadisticas[[#This Row],[E2_Pts_Saque]]+Tabla_Estadisticas[[#This Row],[E2_Error_Saque]]/Tabla_Estadisticas[[#This Row],[E2_Total_Saques]]</f>
        <v>#DIV/0!</v>
      </c>
      <c r="AU1290" s="28" t="e">
        <f>Tabla_Estadisticas[[#This Row],[E2_Pts_Contraataque]]/Tabla_Estadisticas[[#This Row],[E2_Pts_Totales]]</f>
        <v>#DIV/0!</v>
      </c>
      <c r="AW1290" s="22">
        <v>1918</v>
      </c>
      <c r="AX1290" s="32">
        <v>41668</v>
      </c>
      <c r="AY1290" s="22">
        <f>_xlfn.XLOOKUP(Auxiliar!A1919,Equipos!$B$2:$B$24,Equipos!$A$2:$A$24,"error",0)</f>
        <v>5</v>
      </c>
      <c r="AZ1290" s="22">
        <f>_xlfn.XLOOKUP(Auxiliar!B1919,Equipos!$B$2:$B$24,Equipos!$A$2:$A$24,"error",0)</f>
        <v>18</v>
      </c>
      <c r="BA1290" s="22">
        <v>0</v>
      </c>
      <c r="BB1290" s="22">
        <v>3</v>
      </c>
    </row>
    <row r="1291" spans="1:54" x14ac:dyDescent="0.25">
      <c r="A1291" t="s">
        <v>81</v>
      </c>
      <c r="B1291" t="s">
        <v>177</v>
      </c>
      <c r="L1291" t="s">
        <v>60</v>
      </c>
      <c r="M1291" t="s">
        <v>109</v>
      </c>
      <c r="N1291" t="s">
        <v>52</v>
      </c>
      <c r="O1291" s="2">
        <v>0.59</v>
      </c>
      <c r="P1291" s="2">
        <v>27</v>
      </c>
      <c r="Q1291" t="s">
        <v>69</v>
      </c>
      <c r="R1291" t="s">
        <v>47</v>
      </c>
      <c r="S1291">
        <v>1.5</v>
      </c>
      <c r="T1291">
        <v>3</v>
      </c>
      <c r="U1291">
        <v>17</v>
      </c>
      <c r="V1291">
        <v>36</v>
      </c>
      <c r="W1291" s="2">
        <v>0.51</v>
      </c>
      <c r="X1291" s="2">
        <v>22</v>
      </c>
      <c r="Y1291">
        <v>9</v>
      </c>
      <c r="Z1291">
        <v>16</v>
      </c>
      <c r="AA1291">
        <v>4</v>
      </c>
      <c r="AC1291" s="22">
        <v>1918</v>
      </c>
      <c r="AD1291" s="23">
        <v>5</v>
      </c>
      <c r="AE1291" s="23">
        <v>18</v>
      </c>
      <c r="AF1291" s="22">
        <v>43</v>
      </c>
      <c r="AG1291" s="22">
        <v>56</v>
      </c>
      <c r="AH1291" s="22">
        <v>8</v>
      </c>
      <c r="AI1291" s="22">
        <v>0.67</v>
      </c>
      <c r="AJ1291" s="22">
        <v>69</v>
      </c>
      <c r="AK1291" s="24">
        <v>1</v>
      </c>
      <c r="AL1291" s="24" t="e">
        <f>Tabla_Estadisticas[[#This Row],[E1_Pts_Saque]]+Tabla_Estadisticas[[#This Row],[E1_Error_Saque]]/Tabla_Estadisticas[[#This Row],[E1_Total_Saques]]</f>
        <v>#DIV/0!</v>
      </c>
      <c r="AM1291" s="24" t="e">
        <f>Tabla_Estadisticas[[#This Row],[E1_Pts_Contraataque]]/Tabla_Estadisticas[[#This Row],[E1_Total_Saques]]</f>
        <v>#DIV/0!</v>
      </c>
      <c r="AN1291" s="22">
        <v>59</v>
      </c>
      <c r="AO1291" s="22">
        <v>73</v>
      </c>
      <c r="AP1291" s="22">
        <v>4</v>
      </c>
      <c r="AQ1291" s="22">
        <v>0.33</v>
      </c>
      <c r="AR1291" s="22">
        <v>48</v>
      </c>
      <c r="AS1291" s="25">
        <v>2</v>
      </c>
      <c r="AT1291" s="24" t="e">
        <f>Tabla_Estadisticas[[#This Row],[E2_Pts_Saque]]+Tabla_Estadisticas[[#This Row],[E2_Error_Saque]]/Tabla_Estadisticas[[#This Row],[E2_Total_Saques]]</f>
        <v>#DIV/0!</v>
      </c>
      <c r="AU1291" s="24" t="e">
        <f>Tabla_Estadisticas[[#This Row],[E2_Pts_Contraataque]]/Tabla_Estadisticas[[#This Row],[E2_Pts_Totales]]</f>
        <v>#DIV/0!</v>
      </c>
      <c r="AW1291" s="30">
        <v>1919</v>
      </c>
      <c r="AX1291" s="31">
        <v>41668</v>
      </c>
      <c r="AY1291" s="30">
        <f>_xlfn.XLOOKUP(Auxiliar!A1920,Equipos!$B$2:$B$24,Equipos!$A$2:$A$24,"error",0)</f>
        <v>2</v>
      </c>
      <c r="AZ1291" s="30">
        <f>_xlfn.XLOOKUP(Auxiliar!B1920,Equipos!$B$2:$B$24,Equipos!$A$2:$A$24,"error",0)</f>
        <v>13</v>
      </c>
      <c r="BA1291" s="30">
        <v>3</v>
      </c>
      <c r="BB1291" s="30">
        <v>2</v>
      </c>
    </row>
    <row r="1292" spans="1:54" x14ac:dyDescent="0.25">
      <c r="A1292" t="s">
        <v>41</v>
      </c>
      <c r="B1292" t="s">
        <v>100</v>
      </c>
      <c r="L1292" t="s">
        <v>50</v>
      </c>
      <c r="M1292" t="s">
        <v>141</v>
      </c>
      <c r="N1292" t="s">
        <v>125</v>
      </c>
      <c r="O1292" s="2">
        <v>0.45</v>
      </c>
      <c r="P1292" s="2">
        <v>14</v>
      </c>
      <c r="Q1292" t="s">
        <v>51</v>
      </c>
      <c r="R1292" t="s">
        <v>69</v>
      </c>
      <c r="S1292">
        <v>1.8</v>
      </c>
      <c r="T1292">
        <v>10</v>
      </c>
      <c r="U1292">
        <v>19</v>
      </c>
      <c r="V1292">
        <v>39</v>
      </c>
      <c r="W1292" s="2">
        <v>0.47</v>
      </c>
      <c r="X1292" s="2">
        <v>18</v>
      </c>
      <c r="Y1292">
        <v>9</v>
      </c>
      <c r="Z1292">
        <v>9</v>
      </c>
      <c r="AA1292">
        <v>1.8</v>
      </c>
      <c r="AC1292" s="26">
        <v>1919</v>
      </c>
      <c r="AD1292" s="27">
        <v>2</v>
      </c>
      <c r="AE1292" s="27">
        <v>13</v>
      </c>
      <c r="AF1292" s="26">
        <v>66</v>
      </c>
      <c r="AG1292" s="26">
        <v>104</v>
      </c>
      <c r="AH1292" s="26">
        <v>13</v>
      </c>
      <c r="AI1292" s="26">
        <v>0.6</v>
      </c>
      <c r="AJ1292" s="26">
        <v>83</v>
      </c>
      <c r="AK1292" s="28">
        <v>9</v>
      </c>
      <c r="AL1292" s="28" t="e">
        <f>Tabla_Estadisticas[[#This Row],[E1_Pts_Saque]]+Tabla_Estadisticas[[#This Row],[E1_Error_Saque]]/Tabla_Estadisticas[[#This Row],[E1_Total_Saques]]</f>
        <v>#DIV/0!</v>
      </c>
      <c r="AM1292" s="28" t="e">
        <f>Tabla_Estadisticas[[#This Row],[E1_Pts_Contraataque]]/Tabla_Estadisticas[[#This Row],[E1_Total_Saques]]</f>
        <v>#DIV/0!</v>
      </c>
      <c r="AN1292" s="26">
        <v>79</v>
      </c>
      <c r="AO1292" s="26">
        <v>106</v>
      </c>
      <c r="AP1292" s="26">
        <v>23</v>
      </c>
      <c r="AQ1292" s="26">
        <v>1.8</v>
      </c>
      <c r="AR1292" s="26">
        <v>91</v>
      </c>
      <c r="AS1292" s="29">
        <v>3</v>
      </c>
      <c r="AT1292" s="28" t="e">
        <f>Tabla_Estadisticas[[#This Row],[E2_Pts_Saque]]+Tabla_Estadisticas[[#This Row],[E2_Error_Saque]]/Tabla_Estadisticas[[#This Row],[E2_Total_Saques]]</f>
        <v>#DIV/0!</v>
      </c>
      <c r="AU1292" s="28" t="e">
        <f>Tabla_Estadisticas[[#This Row],[E2_Pts_Contraataque]]/Tabla_Estadisticas[[#This Row],[E2_Pts_Totales]]</f>
        <v>#DIV/0!</v>
      </c>
      <c r="AW1292" s="22">
        <v>1920</v>
      </c>
      <c r="AX1292" s="32">
        <v>41668</v>
      </c>
      <c r="AY1292" s="22">
        <f>_xlfn.XLOOKUP(Auxiliar!A1921,Equipos!$B$2:$B$24,Equipos!$A$2:$A$24,"error",0)</f>
        <v>15</v>
      </c>
      <c r="AZ1292" s="22">
        <f>_xlfn.XLOOKUP(Auxiliar!B1921,Equipos!$B$2:$B$24,Equipos!$A$2:$A$24,"error",0)</f>
        <v>16</v>
      </c>
      <c r="BA1292" s="22">
        <v>3</v>
      </c>
      <c r="BB1292" s="22">
        <v>0</v>
      </c>
    </row>
    <row r="1293" spans="1:54" x14ac:dyDescent="0.25">
      <c r="A1293" t="s">
        <v>190</v>
      </c>
      <c r="B1293" t="s">
        <v>207</v>
      </c>
      <c r="L1293" t="s">
        <v>68</v>
      </c>
      <c r="M1293" t="s">
        <v>106</v>
      </c>
      <c r="N1293" t="s">
        <v>104</v>
      </c>
      <c r="O1293" s="2">
        <v>0.46</v>
      </c>
      <c r="P1293" s="2">
        <v>17</v>
      </c>
      <c r="Q1293" t="s">
        <v>45</v>
      </c>
      <c r="R1293" t="s">
        <v>84</v>
      </c>
      <c r="S1293">
        <v>3</v>
      </c>
      <c r="T1293">
        <v>5</v>
      </c>
      <c r="U1293">
        <v>23</v>
      </c>
      <c r="V1293">
        <v>49</v>
      </c>
      <c r="W1293" s="2">
        <v>0.6</v>
      </c>
      <c r="X1293" s="2">
        <v>20</v>
      </c>
      <c r="Y1293">
        <v>12</v>
      </c>
      <c r="Z1293">
        <v>10</v>
      </c>
      <c r="AA1293">
        <v>2.5</v>
      </c>
      <c r="AC1293" s="22">
        <v>1920</v>
      </c>
      <c r="AD1293" s="23">
        <v>15</v>
      </c>
      <c r="AE1293" s="23">
        <v>16</v>
      </c>
      <c r="AF1293" s="22">
        <v>50</v>
      </c>
      <c r="AG1293" s="22">
        <v>76</v>
      </c>
      <c r="AH1293" s="22">
        <v>12</v>
      </c>
      <c r="AI1293" s="22">
        <v>1.33</v>
      </c>
      <c r="AJ1293" s="22">
        <v>56</v>
      </c>
      <c r="AK1293" s="24">
        <v>4</v>
      </c>
      <c r="AL1293" s="24" t="e">
        <f>Tabla_Estadisticas[[#This Row],[E1_Pts_Saque]]+Tabla_Estadisticas[[#This Row],[E1_Error_Saque]]/Tabla_Estadisticas[[#This Row],[E1_Total_Saques]]</f>
        <v>#DIV/0!</v>
      </c>
      <c r="AM1293" s="24" t="e">
        <f>Tabla_Estadisticas[[#This Row],[E1_Pts_Contraataque]]/Tabla_Estadisticas[[#This Row],[E1_Total_Saques]]</f>
        <v>#DIV/0!</v>
      </c>
      <c r="AN1293" s="22">
        <v>46</v>
      </c>
      <c r="AO1293" s="22">
        <v>68</v>
      </c>
      <c r="AP1293" s="22">
        <v>12</v>
      </c>
      <c r="AQ1293" s="22">
        <v>1.33</v>
      </c>
      <c r="AR1293" s="22">
        <v>64</v>
      </c>
      <c r="AS1293" s="25">
        <v>4</v>
      </c>
      <c r="AT1293" s="24" t="e">
        <f>Tabla_Estadisticas[[#This Row],[E2_Pts_Saque]]+Tabla_Estadisticas[[#This Row],[E2_Error_Saque]]/Tabla_Estadisticas[[#This Row],[E2_Total_Saques]]</f>
        <v>#DIV/0!</v>
      </c>
      <c r="AU1293" s="24" t="e">
        <f>Tabla_Estadisticas[[#This Row],[E2_Pts_Contraataque]]/Tabla_Estadisticas[[#This Row],[E2_Pts_Totales]]</f>
        <v>#DIV/0!</v>
      </c>
      <c r="AW1293" s="30">
        <v>1921</v>
      </c>
      <c r="AX1293" s="31">
        <v>41668</v>
      </c>
      <c r="AY1293" s="30">
        <f>_xlfn.XLOOKUP(Auxiliar!A1922,Equipos!$B$2:$B$24,Equipos!$A$2:$A$24,"error",0)</f>
        <v>8</v>
      </c>
      <c r="AZ1293" s="30">
        <f>_xlfn.XLOOKUP(Auxiliar!B1922,Equipos!$B$2:$B$24,Equipos!$A$2:$A$24,"error",0)</f>
        <v>20</v>
      </c>
      <c r="BA1293" s="30">
        <v>3</v>
      </c>
      <c r="BB1293" s="30">
        <v>0</v>
      </c>
    </row>
    <row r="1294" spans="1:54" x14ac:dyDescent="0.25">
      <c r="A1294" t="s">
        <v>54</v>
      </c>
      <c r="B1294" t="s">
        <v>72</v>
      </c>
      <c r="L1294" t="s">
        <v>79</v>
      </c>
      <c r="M1294" t="s">
        <v>146</v>
      </c>
      <c r="N1294" t="s">
        <v>75</v>
      </c>
      <c r="O1294" s="2">
        <v>0.26</v>
      </c>
      <c r="P1294" s="2">
        <v>16</v>
      </c>
      <c r="Q1294" t="s">
        <v>50</v>
      </c>
      <c r="R1294" t="s">
        <v>51</v>
      </c>
      <c r="S1294">
        <v>2.8</v>
      </c>
      <c r="T1294">
        <v>7</v>
      </c>
      <c r="U1294">
        <v>13</v>
      </c>
      <c r="V1294">
        <v>43</v>
      </c>
      <c r="W1294" s="2">
        <v>0.47</v>
      </c>
      <c r="X1294" s="2">
        <v>29</v>
      </c>
      <c r="Y1294">
        <v>8</v>
      </c>
      <c r="Z1294">
        <v>6</v>
      </c>
      <c r="AA1294">
        <v>1.2</v>
      </c>
      <c r="AC1294" s="26">
        <v>1921</v>
      </c>
      <c r="AD1294" s="27">
        <v>8</v>
      </c>
      <c r="AE1294" s="27">
        <v>20</v>
      </c>
      <c r="AF1294" s="26">
        <v>51</v>
      </c>
      <c r="AG1294" s="26">
        <v>74</v>
      </c>
      <c r="AH1294" s="26">
        <v>9</v>
      </c>
      <c r="AI1294" s="26">
        <v>1.33</v>
      </c>
      <c r="AJ1294" s="26">
        <v>48</v>
      </c>
      <c r="AK1294" s="28">
        <v>3</v>
      </c>
      <c r="AL1294" s="28" t="e">
        <f>Tabla_Estadisticas[[#This Row],[E1_Pts_Saque]]+Tabla_Estadisticas[[#This Row],[E1_Error_Saque]]/Tabla_Estadisticas[[#This Row],[E1_Total_Saques]]</f>
        <v>#DIV/0!</v>
      </c>
      <c r="AM1294" s="28" t="e">
        <f>Tabla_Estadisticas[[#This Row],[E1_Pts_Contraataque]]/Tabla_Estadisticas[[#This Row],[E1_Total_Saques]]</f>
        <v>#DIV/0!</v>
      </c>
      <c r="AN1294" s="26">
        <v>44</v>
      </c>
      <c r="AO1294" s="26">
        <v>63</v>
      </c>
      <c r="AP1294" s="26">
        <v>15</v>
      </c>
      <c r="AQ1294" s="26">
        <v>1</v>
      </c>
      <c r="AR1294" s="26">
        <v>65</v>
      </c>
      <c r="AS1294" s="29">
        <v>4</v>
      </c>
      <c r="AT1294" s="28" t="e">
        <f>Tabla_Estadisticas[[#This Row],[E2_Pts_Saque]]+Tabla_Estadisticas[[#This Row],[E2_Error_Saque]]/Tabla_Estadisticas[[#This Row],[E2_Total_Saques]]</f>
        <v>#DIV/0!</v>
      </c>
      <c r="AU1294" s="28" t="e">
        <f>Tabla_Estadisticas[[#This Row],[E2_Pts_Contraataque]]/Tabla_Estadisticas[[#This Row],[E2_Pts_Totales]]</f>
        <v>#DIV/0!</v>
      </c>
      <c r="AW1294" s="22">
        <v>1922</v>
      </c>
      <c r="AX1294" s="32">
        <v>41668</v>
      </c>
      <c r="AY1294" s="22">
        <f>_xlfn.XLOOKUP(Auxiliar!A1923,Equipos!$B$2:$B$24,Equipos!$A$2:$A$24,"error",0)</f>
        <v>14</v>
      </c>
      <c r="AZ1294" s="22">
        <f>_xlfn.XLOOKUP(Auxiliar!B1923,Equipos!$B$2:$B$24,Equipos!$A$2:$A$24,"error",0)</f>
        <v>7</v>
      </c>
      <c r="BA1294" s="22">
        <v>3</v>
      </c>
      <c r="BB1294" s="22">
        <v>1</v>
      </c>
    </row>
    <row r="1295" spans="1:54" x14ac:dyDescent="0.25">
      <c r="A1295" t="s">
        <v>92</v>
      </c>
      <c r="B1295" t="s">
        <v>53</v>
      </c>
      <c r="L1295" t="s">
        <v>68</v>
      </c>
      <c r="M1295" t="s">
        <v>75</v>
      </c>
      <c r="N1295" t="s">
        <v>125</v>
      </c>
      <c r="O1295" s="2">
        <v>0.48</v>
      </c>
      <c r="P1295" s="2">
        <v>14</v>
      </c>
      <c r="Q1295" t="s">
        <v>77</v>
      </c>
      <c r="R1295" t="s">
        <v>51</v>
      </c>
      <c r="S1295">
        <v>3.5</v>
      </c>
      <c r="T1295">
        <v>6</v>
      </c>
      <c r="U1295">
        <v>29</v>
      </c>
      <c r="V1295">
        <v>29</v>
      </c>
      <c r="W1295" s="2">
        <v>0.37</v>
      </c>
      <c r="X1295" s="2">
        <v>12</v>
      </c>
      <c r="Y1295">
        <v>10</v>
      </c>
      <c r="Z1295">
        <v>5</v>
      </c>
      <c r="AA1295">
        <v>1.25</v>
      </c>
      <c r="AC1295" s="22">
        <v>1922</v>
      </c>
      <c r="AD1295" s="23">
        <v>14</v>
      </c>
      <c r="AE1295" s="23">
        <v>7</v>
      </c>
      <c r="AF1295" s="22">
        <v>82</v>
      </c>
      <c r="AG1295" s="22">
        <v>104</v>
      </c>
      <c r="AH1295" s="22">
        <v>21</v>
      </c>
      <c r="AI1295" s="22">
        <v>2.5</v>
      </c>
      <c r="AJ1295" s="22">
        <v>88</v>
      </c>
      <c r="AK1295" s="24">
        <v>16</v>
      </c>
      <c r="AL1295" s="24" t="e">
        <f>Tabla_Estadisticas[[#This Row],[E1_Pts_Saque]]+Tabla_Estadisticas[[#This Row],[E1_Error_Saque]]/Tabla_Estadisticas[[#This Row],[E1_Total_Saques]]</f>
        <v>#DIV/0!</v>
      </c>
      <c r="AM1295" s="24" t="e">
        <f>Tabla_Estadisticas[[#This Row],[E1_Pts_Contraataque]]/Tabla_Estadisticas[[#This Row],[E1_Total_Saques]]</f>
        <v>#DIV/0!</v>
      </c>
      <c r="AN1295" s="22">
        <v>68</v>
      </c>
      <c r="AO1295" s="22">
        <v>101</v>
      </c>
      <c r="AP1295" s="22">
        <v>13</v>
      </c>
      <c r="AQ1295" s="22">
        <v>1.25</v>
      </c>
      <c r="AR1295" s="22">
        <v>83</v>
      </c>
      <c r="AS1295" s="25">
        <v>13</v>
      </c>
      <c r="AT1295" s="24" t="e">
        <f>Tabla_Estadisticas[[#This Row],[E2_Pts_Saque]]+Tabla_Estadisticas[[#This Row],[E2_Error_Saque]]/Tabla_Estadisticas[[#This Row],[E2_Total_Saques]]</f>
        <v>#DIV/0!</v>
      </c>
      <c r="AU1295" s="24" t="e">
        <f>Tabla_Estadisticas[[#This Row],[E2_Pts_Contraataque]]/Tabla_Estadisticas[[#This Row],[E2_Pts_Totales]]</f>
        <v>#DIV/0!</v>
      </c>
      <c r="AW1295" s="30">
        <v>1923</v>
      </c>
      <c r="AX1295" s="31">
        <v>41668</v>
      </c>
      <c r="AY1295" s="30">
        <f>_xlfn.XLOOKUP(Auxiliar!A1924,Equipos!$B$2:$B$24,Equipos!$A$2:$A$24,"error",0)</f>
        <v>1</v>
      </c>
      <c r="AZ1295" s="30">
        <f>_xlfn.XLOOKUP(Auxiliar!B1924,Equipos!$B$2:$B$24,Equipos!$A$2:$A$24,"error",0)</f>
        <v>21</v>
      </c>
      <c r="BA1295" s="30">
        <v>3</v>
      </c>
      <c r="BB1295" s="30">
        <v>0</v>
      </c>
    </row>
    <row r="1296" spans="1:54" x14ac:dyDescent="0.25">
      <c r="A1296" t="s">
        <v>63</v>
      </c>
      <c r="B1296" t="s">
        <v>82</v>
      </c>
      <c r="L1296" t="s">
        <v>68</v>
      </c>
      <c r="M1296" t="s">
        <v>79</v>
      </c>
      <c r="N1296" t="s">
        <v>104</v>
      </c>
      <c r="O1296" s="2">
        <v>0.62</v>
      </c>
      <c r="P1296" s="2">
        <v>20</v>
      </c>
      <c r="Q1296" t="s">
        <v>77</v>
      </c>
      <c r="R1296" t="s">
        <v>79</v>
      </c>
      <c r="S1296">
        <v>2.67</v>
      </c>
      <c r="T1296">
        <v>1</v>
      </c>
      <c r="U1296">
        <v>15</v>
      </c>
      <c r="V1296">
        <v>31</v>
      </c>
      <c r="W1296" s="2">
        <v>0.52</v>
      </c>
      <c r="X1296" s="2">
        <v>17</v>
      </c>
      <c r="Y1296">
        <v>4</v>
      </c>
      <c r="Z1296">
        <v>4</v>
      </c>
      <c r="AA1296">
        <v>1.33</v>
      </c>
      <c r="AC1296" s="26">
        <v>1923</v>
      </c>
      <c r="AD1296" s="27">
        <v>1</v>
      </c>
      <c r="AE1296" s="27">
        <v>21</v>
      </c>
      <c r="AF1296" s="26">
        <v>52</v>
      </c>
      <c r="AG1296" s="26">
        <v>74</v>
      </c>
      <c r="AH1296" s="26">
        <v>12</v>
      </c>
      <c r="AI1296" s="26">
        <v>1.33</v>
      </c>
      <c r="AJ1296" s="26">
        <v>41</v>
      </c>
      <c r="AK1296" s="28">
        <v>2</v>
      </c>
      <c r="AL1296" s="28" t="e">
        <f>Tabla_Estadisticas[[#This Row],[E1_Pts_Saque]]+Tabla_Estadisticas[[#This Row],[E1_Error_Saque]]/Tabla_Estadisticas[[#This Row],[E1_Total_Saques]]</f>
        <v>#DIV/0!</v>
      </c>
      <c r="AM1296" s="28" t="e">
        <f>Tabla_Estadisticas[[#This Row],[E1_Pts_Contraataque]]/Tabla_Estadisticas[[#This Row],[E1_Total_Saques]]</f>
        <v>#DIV/0!</v>
      </c>
      <c r="AN1296" s="26">
        <v>35</v>
      </c>
      <c r="AO1296" s="26">
        <v>53</v>
      </c>
      <c r="AP1296" s="26">
        <v>12</v>
      </c>
      <c r="AQ1296" s="26">
        <v>0.67</v>
      </c>
      <c r="AR1296" s="26">
        <v>62</v>
      </c>
      <c r="AS1296" s="29">
        <v>4</v>
      </c>
      <c r="AT1296" s="28" t="e">
        <f>Tabla_Estadisticas[[#This Row],[E2_Pts_Saque]]+Tabla_Estadisticas[[#This Row],[E2_Error_Saque]]/Tabla_Estadisticas[[#This Row],[E2_Total_Saques]]</f>
        <v>#DIV/0!</v>
      </c>
      <c r="AU1296" s="28" t="e">
        <f>Tabla_Estadisticas[[#This Row],[E2_Pts_Contraataque]]/Tabla_Estadisticas[[#This Row],[E2_Pts_Totales]]</f>
        <v>#DIV/0!</v>
      </c>
      <c r="AW1296" s="22">
        <v>1924</v>
      </c>
      <c r="AX1296" s="32">
        <v>41672</v>
      </c>
      <c r="AY1296" s="22">
        <f>_xlfn.XLOOKUP(Auxiliar!A1925,Equipos!$B$2:$B$24,Equipos!$A$2:$A$24,"error",0)</f>
        <v>1</v>
      </c>
      <c r="AZ1296" s="22">
        <f>_xlfn.XLOOKUP(Auxiliar!B1925,Equipos!$B$2:$B$24,Equipos!$A$2:$A$24,"error",0)</f>
        <v>5</v>
      </c>
      <c r="BA1296" s="22">
        <v>3</v>
      </c>
      <c r="BB1296" s="22">
        <v>1</v>
      </c>
    </row>
    <row r="1297" spans="1:54" x14ac:dyDescent="0.25">
      <c r="A1297" t="s">
        <v>101</v>
      </c>
      <c r="B1297" t="s">
        <v>63</v>
      </c>
      <c r="L1297" t="s">
        <v>68</v>
      </c>
      <c r="M1297" t="s">
        <v>74</v>
      </c>
      <c r="N1297" t="s">
        <v>56</v>
      </c>
      <c r="O1297" s="2">
        <v>0.44</v>
      </c>
      <c r="P1297" s="2">
        <v>15</v>
      </c>
      <c r="Q1297" t="s">
        <v>69</v>
      </c>
      <c r="R1297" t="s">
        <v>117</v>
      </c>
      <c r="S1297">
        <v>3.25</v>
      </c>
      <c r="T1297">
        <v>5</v>
      </c>
      <c r="U1297">
        <v>25</v>
      </c>
      <c r="V1297">
        <v>40</v>
      </c>
      <c r="W1297" s="2">
        <v>0.48</v>
      </c>
      <c r="X1297" s="2">
        <v>25</v>
      </c>
      <c r="Y1297">
        <v>9</v>
      </c>
      <c r="Z1297">
        <v>11</v>
      </c>
      <c r="AA1297">
        <v>2.75</v>
      </c>
      <c r="AC1297" s="22">
        <v>1924</v>
      </c>
      <c r="AD1297" s="23">
        <v>1</v>
      </c>
      <c r="AE1297" s="23">
        <v>5</v>
      </c>
      <c r="AF1297" s="22">
        <v>55</v>
      </c>
      <c r="AG1297" s="22">
        <v>92</v>
      </c>
      <c r="AH1297" s="22">
        <v>17</v>
      </c>
      <c r="AI1297" s="22">
        <v>0.75</v>
      </c>
      <c r="AJ1297" s="22">
        <v>61</v>
      </c>
      <c r="AK1297" s="24">
        <v>0</v>
      </c>
      <c r="AL1297" s="24" t="e">
        <f>Tabla_Estadisticas[[#This Row],[E1_Pts_Saque]]+Tabla_Estadisticas[[#This Row],[E1_Error_Saque]]/Tabla_Estadisticas[[#This Row],[E1_Total_Saques]]</f>
        <v>#DIV/0!</v>
      </c>
      <c r="AM1297" s="24" t="e">
        <f>Tabla_Estadisticas[[#This Row],[E1_Pts_Contraataque]]/Tabla_Estadisticas[[#This Row],[E1_Total_Saques]]</f>
        <v>#DIV/0!</v>
      </c>
      <c r="AN1297" s="22">
        <v>56</v>
      </c>
      <c r="AO1297" s="22">
        <v>83</v>
      </c>
      <c r="AP1297" s="22">
        <v>22</v>
      </c>
      <c r="AQ1297" s="22">
        <v>0</v>
      </c>
      <c r="AR1297" s="22">
        <v>75</v>
      </c>
      <c r="AS1297" s="25">
        <v>3</v>
      </c>
      <c r="AT1297" s="24" t="e">
        <f>Tabla_Estadisticas[[#This Row],[E2_Pts_Saque]]+Tabla_Estadisticas[[#This Row],[E2_Error_Saque]]/Tabla_Estadisticas[[#This Row],[E2_Total_Saques]]</f>
        <v>#DIV/0!</v>
      </c>
      <c r="AU1297" s="24" t="e">
        <f>Tabla_Estadisticas[[#This Row],[E2_Pts_Contraataque]]/Tabla_Estadisticas[[#This Row],[E2_Pts_Totales]]</f>
        <v>#DIV/0!</v>
      </c>
      <c r="AW1297" s="30">
        <v>1925</v>
      </c>
      <c r="AX1297" s="31">
        <v>41671</v>
      </c>
      <c r="AY1297" s="30">
        <f>_xlfn.XLOOKUP(Auxiliar!A1926,Equipos!$B$2:$B$24,Equipos!$A$2:$A$24,"error",0)</f>
        <v>21</v>
      </c>
      <c r="AZ1297" s="30">
        <f>_xlfn.XLOOKUP(Auxiliar!B1926,Equipos!$B$2:$B$24,Equipos!$A$2:$A$24,"error",0)</f>
        <v>14</v>
      </c>
      <c r="BA1297" s="30">
        <v>2</v>
      </c>
      <c r="BB1297" s="30">
        <v>3</v>
      </c>
    </row>
    <row r="1298" spans="1:54" x14ac:dyDescent="0.25">
      <c r="A1298" t="s">
        <v>82</v>
      </c>
      <c r="B1298" t="s">
        <v>53</v>
      </c>
      <c r="L1298" t="s">
        <v>47</v>
      </c>
      <c r="M1298" t="s">
        <v>110</v>
      </c>
      <c r="N1298" t="s">
        <v>110</v>
      </c>
      <c r="O1298" s="2">
        <v>0.37</v>
      </c>
      <c r="P1298" s="2">
        <v>16</v>
      </c>
      <c r="Q1298" t="s">
        <v>50</v>
      </c>
      <c r="R1298" t="s">
        <v>79</v>
      </c>
      <c r="S1298">
        <v>1.6</v>
      </c>
      <c r="T1298">
        <v>3</v>
      </c>
      <c r="U1298">
        <v>15</v>
      </c>
      <c r="V1298">
        <v>47</v>
      </c>
      <c r="W1298" s="2">
        <v>0.55000000000000004</v>
      </c>
      <c r="X1298" s="2">
        <v>19</v>
      </c>
      <c r="Y1298">
        <v>16</v>
      </c>
      <c r="Z1298">
        <v>10</v>
      </c>
      <c r="AA1298">
        <v>2</v>
      </c>
      <c r="AC1298" s="26">
        <v>1925</v>
      </c>
      <c r="AD1298" s="27">
        <v>21</v>
      </c>
      <c r="AE1298" s="27">
        <v>14</v>
      </c>
      <c r="AF1298" s="26">
        <v>79</v>
      </c>
      <c r="AG1298" s="26">
        <v>112</v>
      </c>
      <c r="AH1298" s="26">
        <v>10</v>
      </c>
      <c r="AI1298" s="26">
        <v>1</v>
      </c>
      <c r="AJ1298" s="26">
        <v>89</v>
      </c>
      <c r="AK1298" s="28">
        <v>2</v>
      </c>
      <c r="AL1298" s="28" t="e">
        <f>Tabla_Estadisticas[[#This Row],[E1_Pts_Saque]]+Tabla_Estadisticas[[#This Row],[E1_Error_Saque]]/Tabla_Estadisticas[[#This Row],[E1_Total_Saques]]</f>
        <v>#DIV/0!</v>
      </c>
      <c r="AM1298" s="28" t="e">
        <f>Tabla_Estadisticas[[#This Row],[E1_Pts_Contraataque]]/Tabla_Estadisticas[[#This Row],[E1_Total_Saques]]</f>
        <v>#DIV/0!</v>
      </c>
      <c r="AN1298" s="26">
        <v>87</v>
      </c>
      <c r="AO1298" s="26">
        <v>105</v>
      </c>
      <c r="AP1298" s="26">
        <v>16</v>
      </c>
      <c r="AQ1298" s="26">
        <v>0.4</v>
      </c>
      <c r="AR1298" s="26">
        <v>102</v>
      </c>
      <c r="AS1298" s="29">
        <v>5</v>
      </c>
      <c r="AT1298" s="28" t="e">
        <f>Tabla_Estadisticas[[#This Row],[E2_Pts_Saque]]+Tabla_Estadisticas[[#This Row],[E2_Error_Saque]]/Tabla_Estadisticas[[#This Row],[E2_Total_Saques]]</f>
        <v>#DIV/0!</v>
      </c>
      <c r="AU1298" s="28" t="e">
        <f>Tabla_Estadisticas[[#This Row],[E2_Pts_Contraataque]]/Tabla_Estadisticas[[#This Row],[E2_Pts_Totales]]</f>
        <v>#DIV/0!</v>
      </c>
      <c r="AW1298" s="22">
        <v>1926</v>
      </c>
      <c r="AX1298" s="32">
        <v>41671</v>
      </c>
      <c r="AY1298" s="22">
        <f>_xlfn.XLOOKUP(Auxiliar!A1927,Equipos!$B$2:$B$24,Equipos!$A$2:$A$24,"error",0)</f>
        <v>7</v>
      </c>
      <c r="AZ1298" s="22">
        <f>_xlfn.XLOOKUP(Auxiliar!B1927,Equipos!$B$2:$B$24,Equipos!$A$2:$A$24,"error",0)</f>
        <v>8</v>
      </c>
      <c r="BA1298" s="22">
        <v>0</v>
      </c>
      <c r="BB1298" s="22">
        <v>3</v>
      </c>
    </row>
    <row r="1299" spans="1:54" x14ac:dyDescent="0.25">
      <c r="A1299" t="s">
        <v>54</v>
      </c>
      <c r="B1299" t="s">
        <v>92</v>
      </c>
      <c r="L1299" t="s">
        <v>47</v>
      </c>
      <c r="M1299" t="s">
        <v>84</v>
      </c>
      <c r="N1299" t="s">
        <v>89</v>
      </c>
      <c r="O1299" s="2">
        <v>0.35</v>
      </c>
      <c r="P1299" s="2">
        <v>19</v>
      </c>
      <c r="Q1299" t="s">
        <v>77</v>
      </c>
      <c r="R1299" t="s">
        <v>79</v>
      </c>
      <c r="S1299">
        <v>1.6</v>
      </c>
      <c r="T1299">
        <v>7</v>
      </c>
      <c r="U1299">
        <v>11</v>
      </c>
      <c r="V1299">
        <v>41</v>
      </c>
      <c r="W1299" s="2">
        <v>0.51</v>
      </c>
      <c r="X1299" s="2">
        <v>21</v>
      </c>
      <c r="Y1299">
        <v>12</v>
      </c>
      <c r="Z1299">
        <v>9</v>
      </c>
      <c r="AA1299">
        <v>1.8</v>
      </c>
      <c r="AC1299" s="22">
        <v>1926</v>
      </c>
      <c r="AD1299" s="23">
        <v>7</v>
      </c>
      <c r="AE1299" s="23">
        <v>8</v>
      </c>
      <c r="AF1299" s="22">
        <v>41</v>
      </c>
      <c r="AG1299" s="22">
        <v>69</v>
      </c>
      <c r="AH1299" s="22">
        <v>17</v>
      </c>
      <c r="AI1299" s="22">
        <v>0.67</v>
      </c>
      <c r="AJ1299" s="22">
        <v>67</v>
      </c>
      <c r="AK1299" s="24">
        <v>7</v>
      </c>
      <c r="AL1299" s="24" t="e">
        <f>Tabla_Estadisticas[[#This Row],[E1_Pts_Saque]]+Tabla_Estadisticas[[#This Row],[E1_Error_Saque]]/Tabla_Estadisticas[[#This Row],[E1_Total_Saques]]</f>
        <v>#DIV/0!</v>
      </c>
      <c r="AM1299" s="24" t="e">
        <f>Tabla_Estadisticas[[#This Row],[E1_Pts_Contraataque]]/Tabla_Estadisticas[[#This Row],[E1_Total_Saques]]</f>
        <v>#DIV/0!</v>
      </c>
      <c r="AN1299" s="22">
        <v>55</v>
      </c>
      <c r="AO1299" s="22">
        <v>77</v>
      </c>
      <c r="AP1299" s="22">
        <v>10</v>
      </c>
      <c r="AQ1299" s="22">
        <v>2.33</v>
      </c>
      <c r="AR1299" s="22">
        <v>52</v>
      </c>
      <c r="AS1299" s="25">
        <v>2</v>
      </c>
      <c r="AT1299" s="24" t="e">
        <f>Tabla_Estadisticas[[#This Row],[E2_Pts_Saque]]+Tabla_Estadisticas[[#This Row],[E2_Error_Saque]]/Tabla_Estadisticas[[#This Row],[E2_Total_Saques]]</f>
        <v>#DIV/0!</v>
      </c>
      <c r="AU1299" s="24" t="e">
        <f>Tabla_Estadisticas[[#This Row],[E2_Pts_Contraataque]]/Tabla_Estadisticas[[#This Row],[E2_Pts_Totales]]</f>
        <v>#DIV/0!</v>
      </c>
      <c r="AW1299" s="30">
        <v>1927</v>
      </c>
      <c r="AX1299" s="31">
        <v>41671</v>
      </c>
      <c r="AY1299" s="30">
        <f>_xlfn.XLOOKUP(Auxiliar!A1928,Equipos!$B$2:$B$24,Equipos!$A$2:$A$24,"error",0)</f>
        <v>20</v>
      </c>
      <c r="AZ1299" s="30">
        <f>_xlfn.XLOOKUP(Auxiliar!B1928,Equipos!$B$2:$B$24,Equipos!$A$2:$A$24,"error",0)</f>
        <v>15</v>
      </c>
      <c r="BA1299" s="30">
        <v>3</v>
      </c>
      <c r="BB1299" s="30">
        <v>0</v>
      </c>
    </row>
    <row r="1300" spans="1:54" x14ac:dyDescent="0.25">
      <c r="A1300" t="s">
        <v>72</v>
      </c>
      <c r="B1300" t="s">
        <v>190</v>
      </c>
      <c r="L1300" t="s">
        <v>84</v>
      </c>
      <c r="M1300" t="s">
        <v>77</v>
      </c>
      <c r="N1300" t="s">
        <v>136</v>
      </c>
      <c r="O1300" s="2">
        <v>0.7</v>
      </c>
      <c r="P1300" s="2">
        <v>12</v>
      </c>
      <c r="Q1300" t="s">
        <v>60</v>
      </c>
      <c r="R1300" t="s">
        <v>79</v>
      </c>
      <c r="S1300">
        <v>2.67</v>
      </c>
      <c r="T1300">
        <v>2</v>
      </c>
      <c r="U1300">
        <v>23</v>
      </c>
      <c r="V1300">
        <v>26</v>
      </c>
      <c r="W1300" s="2">
        <v>0.41</v>
      </c>
      <c r="X1300" s="2">
        <v>6</v>
      </c>
      <c r="Y1300">
        <v>6</v>
      </c>
      <c r="Z1300">
        <v>2</v>
      </c>
      <c r="AA1300">
        <v>0.67</v>
      </c>
      <c r="AC1300" s="26">
        <v>1927</v>
      </c>
      <c r="AD1300" s="27">
        <v>20</v>
      </c>
      <c r="AE1300" s="27">
        <v>15</v>
      </c>
      <c r="AF1300" s="26">
        <v>57</v>
      </c>
      <c r="AG1300" s="26">
        <v>75</v>
      </c>
      <c r="AH1300" s="26">
        <v>8</v>
      </c>
      <c r="AI1300" s="26">
        <v>1.33</v>
      </c>
      <c r="AJ1300" s="26">
        <v>62</v>
      </c>
      <c r="AK1300" s="28">
        <v>1</v>
      </c>
      <c r="AL1300" s="28" t="e">
        <f>Tabla_Estadisticas[[#This Row],[E1_Pts_Saque]]+Tabla_Estadisticas[[#This Row],[E1_Error_Saque]]/Tabla_Estadisticas[[#This Row],[E1_Total_Saques]]</f>
        <v>#DIV/0!</v>
      </c>
      <c r="AM1300" s="28" t="e">
        <f>Tabla_Estadisticas[[#This Row],[E1_Pts_Contraataque]]/Tabla_Estadisticas[[#This Row],[E1_Total_Saques]]</f>
        <v>#DIV/0!</v>
      </c>
      <c r="AN1300" s="26">
        <v>53</v>
      </c>
      <c r="AO1300" s="26">
        <v>73</v>
      </c>
      <c r="AP1300" s="26">
        <v>11</v>
      </c>
      <c r="AQ1300" s="26">
        <v>0.33</v>
      </c>
      <c r="AR1300" s="26">
        <v>67</v>
      </c>
      <c r="AS1300" s="29">
        <v>4</v>
      </c>
      <c r="AT1300" s="28" t="e">
        <f>Tabla_Estadisticas[[#This Row],[E2_Pts_Saque]]+Tabla_Estadisticas[[#This Row],[E2_Error_Saque]]/Tabla_Estadisticas[[#This Row],[E2_Total_Saques]]</f>
        <v>#DIV/0!</v>
      </c>
      <c r="AU1300" s="28" t="e">
        <f>Tabla_Estadisticas[[#This Row],[E2_Pts_Contraataque]]/Tabla_Estadisticas[[#This Row],[E2_Pts_Totales]]</f>
        <v>#DIV/0!</v>
      </c>
      <c r="AW1300" s="22">
        <v>1928</v>
      </c>
      <c r="AX1300" s="32">
        <v>41671</v>
      </c>
      <c r="AY1300" s="22">
        <f>_xlfn.XLOOKUP(Auxiliar!A1929,Equipos!$B$2:$B$24,Equipos!$A$2:$A$24,"error",0)</f>
        <v>16</v>
      </c>
      <c r="AZ1300" s="22">
        <f>_xlfn.XLOOKUP(Auxiliar!B1929,Equipos!$B$2:$B$24,Equipos!$A$2:$A$24,"error",0)</f>
        <v>2</v>
      </c>
      <c r="BA1300" s="22">
        <v>0</v>
      </c>
      <c r="BB1300" s="22">
        <v>3</v>
      </c>
    </row>
    <row r="1301" spans="1:54" x14ac:dyDescent="0.25">
      <c r="A1301" t="s">
        <v>207</v>
      </c>
      <c r="B1301" t="s">
        <v>41</v>
      </c>
      <c r="L1301" t="s">
        <v>50</v>
      </c>
      <c r="M1301" t="s">
        <v>84</v>
      </c>
      <c r="N1301" t="s">
        <v>118</v>
      </c>
      <c r="O1301" s="2">
        <v>0.64</v>
      </c>
      <c r="P1301" s="2">
        <v>33</v>
      </c>
      <c r="Q1301" t="s">
        <v>69</v>
      </c>
      <c r="R1301" t="s">
        <v>117</v>
      </c>
      <c r="S1301">
        <v>2.6</v>
      </c>
      <c r="T1301">
        <v>1</v>
      </c>
      <c r="U1301">
        <v>29</v>
      </c>
      <c r="V1301">
        <v>29</v>
      </c>
      <c r="W1301" s="2">
        <v>0.33</v>
      </c>
      <c r="X1301" s="2">
        <v>17</v>
      </c>
      <c r="Y1301">
        <v>11</v>
      </c>
      <c r="Z1301">
        <v>17</v>
      </c>
      <c r="AA1301">
        <v>3.4</v>
      </c>
      <c r="AC1301" s="22">
        <v>1928</v>
      </c>
      <c r="AD1301" s="23">
        <v>16</v>
      </c>
      <c r="AE1301" s="23">
        <v>2</v>
      </c>
      <c r="AF1301" s="22">
        <v>50</v>
      </c>
      <c r="AG1301" s="22">
        <v>71</v>
      </c>
      <c r="AH1301" s="22">
        <v>7</v>
      </c>
      <c r="AI1301" s="22">
        <v>1</v>
      </c>
      <c r="AJ1301" s="22">
        <v>68</v>
      </c>
      <c r="AK1301" s="24">
        <v>5</v>
      </c>
      <c r="AL1301" s="24" t="e">
        <f>Tabla_Estadisticas[[#This Row],[E1_Pts_Saque]]+Tabla_Estadisticas[[#This Row],[E1_Error_Saque]]/Tabla_Estadisticas[[#This Row],[E1_Total_Saques]]</f>
        <v>#DIV/0!</v>
      </c>
      <c r="AM1301" s="24" t="e">
        <f>Tabla_Estadisticas[[#This Row],[E1_Pts_Contraataque]]/Tabla_Estadisticas[[#This Row],[E1_Total_Saques]]</f>
        <v>#DIV/0!</v>
      </c>
      <c r="AN1301" s="22">
        <v>60</v>
      </c>
      <c r="AO1301" s="22">
        <v>78</v>
      </c>
      <c r="AP1301" s="22">
        <v>10</v>
      </c>
      <c r="AQ1301" s="22">
        <v>1.67</v>
      </c>
      <c r="AR1301" s="22">
        <v>64</v>
      </c>
      <c r="AS1301" s="25">
        <v>3</v>
      </c>
      <c r="AT1301" s="24" t="e">
        <f>Tabla_Estadisticas[[#This Row],[E2_Pts_Saque]]+Tabla_Estadisticas[[#This Row],[E2_Error_Saque]]/Tabla_Estadisticas[[#This Row],[E2_Total_Saques]]</f>
        <v>#DIV/0!</v>
      </c>
      <c r="AU1301" s="24" t="e">
        <f>Tabla_Estadisticas[[#This Row],[E2_Pts_Contraataque]]/Tabla_Estadisticas[[#This Row],[E2_Pts_Totales]]</f>
        <v>#DIV/0!</v>
      </c>
      <c r="AW1301" s="30">
        <v>1929</v>
      </c>
      <c r="AX1301" s="31">
        <v>41671</v>
      </c>
      <c r="AY1301" s="30">
        <f>_xlfn.XLOOKUP(Auxiliar!A1930,Equipos!$B$2:$B$24,Equipos!$A$2:$A$24,"error",0)</f>
        <v>13</v>
      </c>
      <c r="AZ1301" s="30">
        <f>_xlfn.XLOOKUP(Auxiliar!B1930,Equipos!$B$2:$B$24,Equipos!$A$2:$A$24,"error",0)</f>
        <v>18</v>
      </c>
      <c r="BA1301" s="30">
        <v>3</v>
      </c>
      <c r="BB1301" s="30">
        <v>0</v>
      </c>
    </row>
    <row r="1302" spans="1:54" x14ac:dyDescent="0.25">
      <c r="A1302" t="s">
        <v>100</v>
      </c>
      <c r="B1302" t="s">
        <v>216</v>
      </c>
      <c r="L1302" t="s">
        <v>69</v>
      </c>
      <c r="M1302" t="s">
        <v>49</v>
      </c>
      <c r="N1302" t="s">
        <v>75</v>
      </c>
      <c r="O1302" s="2">
        <v>0.48</v>
      </c>
      <c r="P1302" s="2">
        <v>6</v>
      </c>
      <c r="Q1302" t="s">
        <v>68</v>
      </c>
      <c r="R1302" t="s">
        <v>47</v>
      </c>
      <c r="S1302">
        <v>2</v>
      </c>
      <c r="T1302">
        <v>2</v>
      </c>
      <c r="U1302">
        <v>15</v>
      </c>
      <c r="V1302">
        <v>25</v>
      </c>
      <c r="W1302" s="2">
        <v>0.41</v>
      </c>
      <c r="X1302" s="2">
        <v>7</v>
      </c>
      <c r="Y1302">
        <v>6</v>
      </c>
      <c r="Z1302">
        <v>8</v>
      </c>
      <c r="AA1302">
        <v>2.67</v>
      </c>
      <c r="AC1302" s="26">
        <v>1929</v>
      </c>
      <c r="AD1302" s="27">
        <v>13</v>
      </c>
      <c r="AE1302" s="27">
        <v>18</v>
      </c>
      <c r="AF1302" s="26">
        <v>58</v>
      </c>
      <c r="AG1302" s="26">
        <v>70</v>
      </c>
      <c r="AH1302" s="26">
        <v>13</v>
      </c>
      <c r="AI1302" s="26">
        <v>1</v>
      </c>
      <c r="AJ1302" s="26">
        <v>47</v>
      </c>
      <c r="AK1302" s="28">
        <v>5</v>
      </c>
      <c r="AL1302" s="28" t="e">
        <f>Tabla_Estadisticas[[#This Row],[E1_Pts_Saque]]+Tabla_Estadisticas[[#This Row],[E1_Error_Saque]]/Tabla_Estadisticas[[#This Row],[E1_Total_Saques]]</f>
        <v>#DIV/0!</v>
      </c>
      <c r="AM1302" s="28" t="e">
        <f>Tabla_Estadisticas[[#This Row],[E1_Pts_Contraataque]]/Tabla_Estadisticas[[#This Row],[E1_Total_Saques]]</f>
        <v>#DIV/0!</v>
      </c>
      <c r="AN1302" s="26">
        <v>33</v>
      </c>
      <c r="AO1302" s="26">
        <v>55</v>
      </c>
      <c r="AP1302" s="26">
        <v>8</v>
      </c>
      <c r="AQ1302" s="26">
        <v>0.67</v>
      </c>
      <c r="AR1302" s="26">
        <v>57</v>
      </c>
      <c r="AS1302" s="29">
        <v>8</v>
      </c>
      <c r="AT1302" s="28" t="e">
        <f>Tabla_Estadisticas[[#This Row],[E2_Pts_Saque]]+Tabla_Estadisticas[[#This Row],[E2_Error_Saque]]/Tabla_Estadisticas[[#This Row],[E2_Total_Saques]]</f>
        <v>#DIV/0!</v>
      </c>
      <c r="AU1302" s="28" t="e">
        <f>Tabla_Estadisticas[[#This Row],[E2_Pts_Contraataque]]/Tabla_Estadisticas[[#This Row],[E2_Pts_Totales]]</f>
        <v>#DIV/0!</v>
      </c>
      <c r="AW1302" s="22">
        <v>1930</v>
      </c>
      <c r="AX1302" s="32">
        <v>41678</v>
      </c>
      <c r="AY1302" s="22">
        <f>_xlfn.XLOOKUP(Auxiliar!A1931,Equipos!$B$2:$B$24,Equipos!$A$2:$A$24,"error",0)</f>
        <v>5</v>
      </c>
      <c r="AZ1302" s="22">
        <f>_xlfn.XLOOKUP(Auxiliar!B1931,Equipos!$B$2:$B$24,Equipos!$A$2:$A$24,"error",0)</f>
        <v>13</v>
      </c>
      <c r="BA1302" s="22">
        <v>0</v>
      </c>
      <c r="BB1302" s="22">
        <v>3</v>
      </c>
    </row>
    <row r="1303" spans="1:54" x14ac:dyDescent="0.25">
      <c r="A1303" t="s">
        <v>42</v>
      </c>
      <c r="B1303" t="s">
        <v>81</v>
      </c>
      <c r="L1303" t="s">
        <v>60</v>
      </c>
      <c r="M1303" t="s">
        <v>50</v>
      </c>
      <c r="N1303" t="s">
        <v>102</v>
      </c>
      <c r="O1303" s="2">
        <v>0.65</v>
      </c>
      <c r="P1303" s="2">
        <v>12</v>
      </c>
      <c r="Q1303" t="s">
        <v>77</v>
      </c>
      <c r="R1303" t="s">
        <v>79</v>
      </c>
      <c r="S1303">
        <v>2.67</v>
      </c>
      <c r="T1303">
        <v>0</v>
      </c>
      <c r="U1303">
        <v>20</v>
      </c>
      <c r="V1303">
        <v>31</v>
      </c>
      <c r="W1303" s="2">
        <v>0.46</v>
      </c>
      <c r="X1303" s="2">
        <v>16</v>
      </c>
      <c r="Y1303">
        <v>9</v>
      </c>
      <c r="Z1303">
        <v>2</v>
      </c>
      <c r="AA1303">
        <v>0.67</v>
      </c>
      <c r="AC1303" s="22">
        <v>1930</v>
      </c>
      <c r="AD1303" s="23">
        <v>5</v>
      </c>
      <c r="AE1303" s="23">
        <v>13</v>
      </c>
      <c r="AF1303" s="22">
        <v>34</v>
      </c>
      <c r="AG1303" s="22">
        <v>57</v>
      </c>
      <c r="AH1303" s="22">
        <v>11</v>
      </c>
      <c r="AI1303" s="22">
        <v>0.67</v>
      </c>
      <c r="AJ1303" s="22">
        <v>59</v>
      </c>
      <c r="AK1303" s="24">
        <v>5</v>
      </c>
      <c r="AL1303" s="24" t="e">
        <f>Tabla_Estadisticas[[#This Row],[E1_Pts_Saque]]+Tabla_Estadisticas[[#This Row],[E1_Error_Saque]]/Tabla_Estadisticas[[#This Row],[E1_Total_Saques]]</f>
        <v>#DIV/0!</v>
      </c>
      <c r="AM1303" s="24" t="e">
        <f>Tabla_Estadisticas[[#This Row],[E1_Pts_Contraataque]]/Tabla_Estadisticas[[#This Row],[E1_Total_Saques]]</f>
        <v>#DIV/0!</v>
      </c>
      <c r="AN1303" s="22">
        <v>56</v>
      </c>
      <c r="AO1303" s="22">
        <v>73</v>
      </c>
      <c r="AP1303" s="22">
        <v>15</v>
      </c>
      <c r="AQ1303" s="22">
        <v>1.67</v>
      </c>
      <c r="AR1303" s="22">
        <v>45</v>
      </c>
      <c r="AS1303" s="25">
        <v>2</v>
      </c>
      <c r="AT1303" s="24" t="e">
        <f>Tabla_Estadisticas[[#This Row],[E2_Pts_Saque]]+Tabla_Estadisticas[[#This Row],[E2_Error_Saque]]/Tabla_Estadisticas[[#This Row],[E2_Total_Saques]]</f>
        <v>#DIV/0!</v>
      </c>
      <c r="AU1303" s="24" t="e">
        <f>Tabla_Estadisticas[[#This Row],[E2_Pts_Contraataque]]/Tabla_Estadisticas[[#This Row],[E2_Pts_Totales]]</f>
        <v>#DIV/0!</v>
      </c>
      <c r="AW1303" s="30">
        <v>1931</v>
      </c>
      <c r="AX1303" s="31">
        <v>41677</v>
      </c>
      <c r="AY1303" s="30">
        <f>_xlfn.XLOOKUP(Auxiliar!A1932,Equipos!$B$2:$B$24,Equipos!$A$2:$A$24,"error",0)</f>
        <v>18</v>
      </c>
      <c r="AZ1303" s="30">
        <f>_xlfn.XLOOKUP(Auxiliar!B1932,Equipos!$B$2:$B$24,Equipos!$A$2:$A$24,"error",0)</f>
        <v>16</v>
      </c>
      <c r="BA1303" s="30">
        <v>2</v>
      </c>
      <c r="BB1303" s="30">
        <v>3</v>
      </c>
    </row>
    <row r="1304" spans="1:54" x14ac:dyDescent="0.25">
      <c r="A1304" t="s">
        <v>177</v>
      </c>
      <c r="B1304" t="s">
        <v>208</v>
      </c>
      <c r="L1304" t="s">
        <v>50</v>
      </c>
      <c r="M1304" t="s">
        <v>44</v>
      </c>
      <c r="N1304" t="s">
        <v>66</v>
      </c>
      <c r="O1304" s="2">
        <v>0.54</v>
      </c>
      <c r="P1304" s="2">
        <v>20</v>
      </c>
      <c r="Q1304" t="s">
        <v>50</v>
      </c>
      <c r="R1304" t="s">
        <v>69</v>
      </c>
      <c r="S1304">
        <v>2.25</v>
      </c>
      <c r="T1304">
        <v>4</v>
      </c>
      <c r="U1304">
        <v>24</v>
      </c>
      <c r="V1304">
        <v>33</v>
      </c>
      <c r="W1304" s="2">
        <v>0.41</v>
      </c>
      <c r="X1304" s="2">
        <v>14</v>
      </c>
      <c r="Y1304">
        <v>8</v>
      </c>
      <c r="Z1304">
        <v>5</v>
      </c>
      <c r="AA1304">
        <v>1.25</v>
      </c>
      <c r="AC1304" s="26">
        <v>1931</v>
      </c>
      <c r="AD1304" s="27">
        <v>18</v>
      </c>
      <c r="AE1304" s="27">
        <v>16</v>
      </c>
      <c r="AF1304" s="26">
        <v>70</v>
      </c>
      <c r="AG1304" s="26">
        <v>105</v>
      </c>
      <c r="AH1304" s="26">
        <v>17</v>
      </c>
      <c r="AI1304" s="26">
        <v>1.4</v>
      </c>
      <c r="AJ1304" s="26">
        <v>90</v>
      </c>
      <c r="AK1304" s="28">
        <v>3</v>
      </c>
      <c r="AL1304" s="28" t="e">
        <f>Tabla_Estadisticas[[#This Row],[E1_Pts_Saque]]+Tabla_Estadisticas[[#This Row],[E1_Error_Saque]]/Tabla_Estadisticas[[#This Row],[E1_Total_Saques]]</f>
        <v>#DIV/0!</v>
      </c>
      <c r="AM1304" s="28" t="e">
        <f>Tabla_Estadisticas[[#This Row],[E1_Pts_Contraataque]]/Tabla_Estadisticas[[#This Row],[E1_Total_Saques]]</f>
        <v>#DIV/0!</v>
      </c>
      <c r="AN1304" s="26">
        <v>78</v>
      </c>
      <c r="AO1304" s="26">
        <v>110</v>
      </c>
      <c r="AP1304" s="26">
        <v>20</v>
      </c>
      <c r="AQ1304" s="26">
        <v>0.6</v>
      </c>
      <c r="AR1304" s="26">
        <v>88</v>
      </c>
      <c r="AS1304" s="29">
        <v>7</v>
      </c>
      <c r="AT1304" s="28" t="e">
        <f>Tabla_Estadisticas[[#This Row],[E2_Pts_Saque]]+Tabla_Estadisticas[[#This Row],[E2_Error_Saque]]/Tabla_Estadisticas[[#This Row],[E2_Total_Saques]]</f>
        <v>#DIV/0!</v>
      </c>
      <c r="AU1304" s="28" t="e">
        <f>Tabla_Estadisticas[[#This Row],[E2_Pts_Contraataque]]/Tabla_Estadisticas[[#This Row],[E2_Pts_Totales]]</f>
        <v>#DIV/0!</v>
      </c>
      <c r="AW1304" s="22">
        <v>1932</v>
      </c>
      <c r="AX1304" s="32">
        <v>41678</v>
      </c>
      <c r="AY1304" s="22">
        <f>_xlfn.XLOOKUP(Auxiliar!A1933,Equipos!$B$2:$B$24,Equipos!$A$2:$A$24,"error",0)</f>
        <v>2</v>
      </c>
      <c r="AZ1304" s="22">
        <f>_xlfn.XLOOKUP(Auxiliar!B1933,Equipos!$B$2:$B$24,Equipos!$A$2:$A$24,"error",0)</f>
        <v>20</v>
      </c>
      <c r="BA1304" s="22">
        <v>3</v>
      </c>
      <c r="BB1304" s="22">
        <v>0</v>
      </c>
    </row>
    <row r="1305" spans="1:54" x14ac:dyDescent="0.25">
      <c r="A1305" t="s">
        <v>177</v>
      </c>
      <c r="B1305" t="s">
        <v>101</v>
      </c>
      <c r="L1305" t="s">
        <v>50</v>
      </c>
      <c r="M1305" t="s">
        <v>56</v>
      </c>
      <c r="N1305" t="s">
        <v>110</v>
      </c>
      <c r="O1305" s="2">
        <v>0.39</v>
      </c>
      <c r="P1305" s="2">
        <v>11</v>
      </c>
      <c r="Q1305" t="s">
        <v>84</v>
      </c>
      <c r="R1305" t="s">
        <v>45</v>
      </c>
      <c r="S1305">
        <v>2.75</v>
      </c>
      <c r="T1305">
        <v>1</v>
      </c>
      <c r="U1305">
        <v>14</v>
      </c>
      <c r="V1305">
        <v>34</v>
      </c>
      <c r="W1305" s="2">
        <v>0.47</v>
      </c>
      <c r="X1305" s="2">
        <v>24</v>
      </c>
      <c r="Y1305">
        <v>9</v>
      </c>
      <c r="Z1305">
        <v>10</v>
      </c>
      <c r="AA1305">
        <v>2.5</v>
      </c>
      <c r="AC1305" s="22">
        <v>1932</v>
      </c>
      <c r="AD1305" s="23">
        <v>2</v>
      </c>
      <c r="AE1305" s="23">
        <v>20</v>
      </c>
      <c r="AF1305" s="22">
        <v>51</v>
      </c>
      <c r="AG1305" s="22">
        <v>73</v>
      </c>
      <c r="AH1305" s="22">
        <v>12</v>
      </c>
      <c r="AI1305" s="22">
        <v>0.67</v>
      </c>
      <c r="AJ1305" s="22">
        <v>48</v>
      </c>
      <c r="AK1305" s="24">
        <v>2</v>
      </c>
      <c r="AL1305" s="24" t="e">
        <f>Tabla_Estadisticas[[#This Row],[E1_Pts_Saque]]+Tabla_Estadisticas[[#This Row],[E1_Error_Saque]]/Tabla_Estadisticas[[#This Row],[E1_Total_Saques]]</f>
        <v>#DIV/0!</v>
      </c>
      <c r="AM1305" s="24" t="e">
        <f>Tabla_Estadisticas[[#This Row],[E1_Pts_Contraataque]]/Tabla_Estadisticas[[#This Row],[E1_Total_Saques]]</f>
        <v>#DIV/0!</v>
      </c>
      <c r="AN1305" s="22">
        <v>35</v>
      </c>
      <c r="AO1305" s="22">
        <v>57</v>
      </c>
      <c r="AP1305" s="22">
        <v>9</v>
      </c>
      <c r="AQ1305" s="22">
        <v>0.67</v>
      </c>
      <c r="AR1305" s="22">
        <v>61</v>
      </c>
      <c r="AS1305" s="25">
        <v>2</v>
      </c>
      <c r="AT1305" s="24" t="e">
        <f>Tabla_Estadisticas[[#This Row],[E2_Pts_Saque]]+Tabla_Estadisticas[[#This Row],[E2_Error_Saque]]/Tabla_Estadisticas[[#This Row],[E2_Total_Saques]]</f>
        <v>#DIV/0!</v>
      </c>
      <c r="AU1305" s="24" t="e">
        <f>Tabla_Estadisticas[[#This Row],[E2_Pts_Contraataque]]/Tabla_Estadisticas[[#This Row],[E2_Pts_Totales]]</f>
        <v>#DIV/0!</v>
      </c>
      <c r="AW1305" s="30">
        <v>1933</v>
      </c>
      <c r="AX1305" s="31">
        <v>41678</v>
      </c>
      <c r="AY1305" s="30">
        <f>_xlfn.XLOOKUP(Auxiliar!A1934,Equipos!$B$2:$B$24,Equipos!$A$2:$A$24,"error",0)</f>
        <v>15</v>
      </c>
      <c r="AZ1305" s="30">
        <f>_xlfn.XLOOKUP(Auxiliar!B1934,Equipos!$B$2:$B$24,Equipos!$A$2:$A$24,"error",0)</f>
        <v>7</v>
      </c>
      <c r="BA1305" s="30">
        <v>3</v>
      </c>
      <c r="BB1305" s="30">
        <v>0</v>
      </c>
    </row>
    <row r="1306" spans="1:54" x14ac:dyDescent="0.25">
      <c r="A1306" t="s">
        <v>208</v>
      </c>
      <c r="B1306" t="s">
        <v>42</v>
      </c>
      <c r="L1306" t="s">
        <v>98</v>
      </c>
      <c r="M1306" t="s">
        <v>65</v>
      </c>
      <c r="N1306" t="s">
        <v>136</v>
      </c>
      <c r="O1306" s="2">
        <v>0.34</v>
      </c>
      <c r="P1306" s="2">
        <v>13</v>
      </c>
      <c r="Q1306" t="s">
        <v>47</v>
      </c>
      <c r="R1306" t="s">
        <v>79</v>
      </c>
      <c r="S1306">
        <v>2.67</v>
      </c>
      <c r="T1306">
        <v>7</v>
      </c>
      <c r="U1306">
        <v>14</v>
      </c>
      <c r="V1306">
        <v>24</v>
      </c>
      <c r="W1306" s="2">
        <v>0.52</v>
      </c>
      <c r="X1306" s="2">
        <v>17</v>
      </c>
      <c r="Y1306">
        <v>2</v>
      </c>
      <c r="Z1306">
        <v>7</v>
      </c>
      <c r="AA1306">
        <v>2.33</v>
      </c>
      <c r="AC1306" s="26">
        <v>1933</v>
      </c>
      <c r="AD1306" s="27">
        <v>15</v>
      </c>
      <c r="AE1306" s="27">
        <v>7</v>
      </c>
      <c r="AF1306" s="26">
        <v>58</v>
      </c>
      <c r="AG1306" s="26">
        <v>78</v>
      </c>
      <c r="AH1306" s="26">
        <v>13</v>
      </c>
      <c r="AI1306" s="26">
        <v>1.33</v>
      </c>
      <c r="AJ1306" s="26">
        <v>59</v>
      </c>
      <c r="AK1306" s="28">
        <v>5</v>
      </c>
      <c r="AL1306" s="28" t="e">
        <f>Tabla_Estadisticas[[#This Row],[E1_Pts_Saque]]+Tabla_Estadisticas[[#This Row],[E1_Error_Saque]]/Tabla_Estadisticas[[#This Row],[E1_Total_Saques]]</f>
        <v>#DIV/0!</v>
      </c>
      <c r="AM1306" s="28" t="e">
        <f>Tabla_Estadisticas[[#This Row],[E1_Pts_Contraataque]]/Tabla_Estadisticas[[#This Row],[E1_Total_Saques]]</f>
        <v>#DIV/0!</v>
      </c>
      <c r="AN1306" s="26">
        <v>53</v>
      </c>
      <c r="AO1306" s="26">
        <v>73</v>
      </c>
      <c r="AP1306" s="26">
        <v>14</v>
      </c>
      <c r="AQ1306" s="26">
        <v>1.67</v>
      </c>
      <c r="AR1306" s="26">
        <v>65</v>
      </c>
      <c r="AS1306" s="29">
        <v>4</v>
      </c>
      <c r="AT1306" s="28" t="e">
        <f>Tabla_Estadisticas[[#This Row],[E2_Pts_Saque]]+Tabla_Estadisticas[[#This Row],[E2_Error_Saque]]/Tabla_Estadisticas[[#This Row],[E2_Total_Saques]]</f>
        <v>#DIV/0!</v>
      </c>
      <c r="AU1306" s="28" t="e">
        <f>Tabla_Estadisticas[[#This Row],[E2_Pts_Contraataque]]/Tabla_Estadisticas[[#This Row],[E2_Pts_Totales]]</f>
        <v>#DIV/0!</v>
      </c>
      <c r="AW1306" s="22">
        <v>1934</v>
      </c>
      <c r="AX1306" s="32">
        <v>41678</v>
      </c>
      <c r="AY1306" s="22">
        <f>_xlfn.XLOOKUP(Auxiliar!A1935,Equipos!$B$2:$B$24,Equipos!$A$2:$A$24,"error",0)</f>
        <v>8</v>
      </c>
      <c r="AZ1306" s="22">
        <f>_xlfn.XLOOKUP(Auxiliar!B1935,Equipos!$B$2:$B$24,Equipos!$A$2:$A$24,"error",0)</f>
        <v>21</v>
      </c>
      <c r="BA1306" s="22">
        <v>3</v>
      </c>
      <c r="BB1306" s="22">
        <v>0</v>
      </c>
    </row>
    <row r="1307" spans="1:54" x14ac:dyDescent="0.25">
      <c r="A1307" t="s">
        <v>81</v>
      </c>
      <c r="B1307" t="s">
        <v>100</v>
      </c>
      <c r="L1307" t="s">
        <v>60</v>
      </c>
      <c r="M1307" t="s">
        <v>74</v>
      </c>
      <c r="N1307" t="s">
        <v>106</v>
      </c>
      <c r="O1307" s="2">
        <v>0.44</v>
      </c>
      <c r="P1307" s="2">
        <v>17</v>
      </c>
      <c r="Q1307" t="s">
        <v>77</v>
      </c>
      <c r="R1307" t="s">
        <v>77</v>
      </c>
      <c r="S1307">
        <v>1.67</v>
      </c>
      <c r="T1307">
        <v>7</v>
      </c>
      <c r="U1307">
        <v>14</v>
      </c>
      <c r="V1307">
        <v>22</v>
      </c>
      <c r="W1307" s="2">
        <v>0.5</v>
      </c>
      <c r="X1307" s="2">
        <v>10</v>
      </c>
      <c r="Y1307">
        <v>1</v>
      </c>
      <c r="Z1307">
        <v>8</v>
      </c>
      <c r="AA1307">
        <v>2.67</v>
      </c>
      <c r="AC1307" s="22">
        <v>1934</v>
      </c>
      <c r="AD1307" s="23">
        <v>8</v>
      </c>
      <c r="AE1307" s="23">
        <v>21</v>
      </c>
      <c r="AF1307" s="22">
        <v>61</v>
      </c>
      <c r="AG1307" s="22">
        <v>76</v>
      </c>
      <c r="AH1307" s="22">
        <v>12</v>
      </c>
      <c r="AI1307" s="22">
        <v>2</v>
      </c>
      <c r="AJ1307" s="22">
        <v>58</v>
      </c>
      <c r="AK1307" s="24">
        <v>0</v>
      </c>
      <c r="AL1307" s="24" t="e">
        <f>Tabla_Estadisticas[[#This Row],[E1_Pts_Saque]]+Tabla_Estadisticas[[#This Row],[E1_Error_Saque]]/Tabla_Estadisticas[[#This Row],[E1_Total_Saques]]</f>
        <v>#DIV/0!</v>
      </c>
      <c r="AM1307" s="24" t="e">
        <f>Tabla_Estadisticas[[#This Row],[E1_Pts_Contraataque]]/Tabla_Estadisticas[[#This Row],[E1_Total_Saques]]</f>
        <v>#DIV/0!</v>
      </c>
      <c r="AN1307" s="22">
        <v>43</v>
      </c>
      <c r="AO1307" s="22">
        <v>65</v>
      </c>
      <c r="AP1307" s="22">
        <v>7</v>
      </c>
      <c r="AQ1307" s="22">
        <v>0</v>
      </c>
      <c r="AR1307" s="22">
        <v>64</v>
      </c>
      <c r="AS1307" s="25">
        <v>6</v>
      </c>
      <c r="AT1307" s="24" t="e">
        <f>Tabla_Estadisticas[[#This Row],[E2_Pts_Saque]]+Tabla_Estadisticas[[#This Row],[E2_Error_Saque]]/Tabla_Estadisticas[[#This Row],[E2_Total_Saques]]</f>
        <v>#DIV/0!</v>
      </c>
      <c r="AU1307" s="24" t="e">
        <f>Tabla_Estadisticas[[#This Row],[E2_Pts_Contraataque]]/Tabla_Estadisticas[[#This Row],[E2_Pts_Totales]]</f>
        <v>#DIV/0!</v>
      </c>
      <c r="AW1307" s="30">
        <v>1935</v>
      </c>
      <c r="AX1307" s="31">
        <v>41678</v>
      </c>
      <c r="AY1307" s="30">
        <f>_xlfn.XLOOKUP(Auxiliar!A1936,Equipos!$B$2:$B$24,Equipos!$A$2:$A$24,"error",0)</f>
        <v>14</v>
      </c>
      <c r="AZ1307" s="30">
        <f>_xlfn.XLOOKUP(Auxiliar!B1936,Equipos!$B$2:$B$24,Equipos!$A$2:$A$24,"error",0)</f>
        <v>1</v>
      </c>
      <c r="BA1307" s="30">
        <v>0</v>
      </c>
      <c r="BB1307" s="30">
        <v>3</v>
      </c>
    </row>
    <row r="1308" spans="1:54" x14ac:dyDescent="0.25">
      <c r="A1308" t="s">
        <v>216</v>
      </c>
      <c r="B1308" t="s">
        <v>207</v>
      </c>
      <c r="L1308" t="s">
        <v>68</v>
      </c>
      <c r="M1308" t="s">
        <v>56</v>
      </c>
      <c r="N1308" t="s">
        <v>95</v>
      </c>
      <c r="O1308" s="2">
        <v>0.43</v>
      </c>
      <c r="P1308" s="2">
        <v>15</v>
      </c>
      <c r="Q1308" t="s">
        <v>49</v>
      </c>
      <c r="R1308" t="s">
        <v>50</v>
      </c>
      <c r="S1308">
        <v>1.75</v>
      </c>
      <c r="T1308">
        <v>2</v>
      </c>
      <c r="U1308">
        <v>17</v>
      </c>
      <c r="V1308">
        <v>27</v>
      </c>
      <c r="W1308" s="2">
        <v>0.4</v>
      </c>
      <c r="X1308" s="2">
        <v>16</v>
      </c>
      <c r="Y1308">
        <v>5</v>
      </c>
      <c r="Z1308">
        <v>3</v>
      </c>
      <c r="AA1308">
        <v>0.75</v>
      </c>
      <c r="AC1308" s="26">
        <v>1935</v>
      </c>
      <c r="AD1308" s="27">
        <v>14</v>
      </c>
      <c r="AE1308" s="27">
        <v>1</v>
      </c>
      <c r="AF1308" s="26">
        <v>46</v>
      </c>
      <c r="AG1308" s="26">
        <v>66</v>
      </c>
      <c r="AH1308" s="26">
        <v>13</v>
      </c>
      <c r="AI1308" s="26">
        <v>1.33</v>
      </c>
      <c r="AJ1308" s="26">
        <v>60</v>
      </c>
      <c r="AK1308" s="28">
        <v>14</v>
      </c>
      <c r="AL1308" s="28" t="e">
        <f>Tabla_Estadisticas[[#This Row],[E1_Pts_Saque]]+Tabla_Estadisticas[[#This Row],[E1_Error_Saque]]/Tabla_Estadisticas[[#This Row],[E1_Total_Saques]]</f>
        <v>#DIV/0!</v>
      </c>
      <c r="AM1308" s="28" t="e">
        <f>Tabla_Estadisticas[[#This Row],[E1_Pts_Contraataque]]/Tabla_Estadisticas[[#This Row],[E1_Total_Saques]]</f>
        <v>#DIV/0!</v>
      </c>
      <c r="AN1308" s="26">
        <v>57</v>
      </c>
      <c r="AO1308" s="26">
        <v>74</v>
      </c>
      <c r="AP1308" s="26">
        <v>13</v>
      </c>
      <c r="AQ1308" s="26">
        <v>2.33</v>
      </c>
      <c r="AR1308" s="26">
        <v>53</v>
      </c>
      <c r="AS1308" s="29">
        <v>10</v>
      </c>
      <c r="AT1308" s="28" t="e">
        <f>Tabla_Estadisticas[[#This Row],[E2_Pts_Saque]]+Tabla_Estadisticas[[#This Row],[E2_Error_Saque]]/Tabla_Estadisticas[[#This Row],[E2_Total_Saques]]</f>
        <v>#DIV/0!</v>
      </c>
      <c r="AU1308" s="28" t="e">
        <f>Tabla_Estadisticas[[#This Row],[E2_Pts_Contraataque]]/Tabla_Estadisticas[[#This Row],[E2_Pts_Totales]]</f>
        <v>#DIV/0!</v>
      </c>
      <c r="AW1308" s="22">
        <v>1936</v>
      </c>
      <c r="AX1308" s="32">
        <v>41684</v>
      </c>
      <c r="AY1308" s="22">
        <f>_xlfn.XLOOKUP(Auxiliar!A1937,Equipos!$B$2:$B$24,Equipos!$A$2:$A$24,"error",0)</f>
        <v>14</v>
      </c>
      <c r="AZ1308" s="22">
        <f>_xlfn.XLOOKUP(Auxiliar!B1937,Equipos!$B$2:$B$24,Equipos!$A$2:$A$24,"error",0)</f>
        <v>5</v>
      </c>
      <c r="BA1308" s="22">
        <v>3</v>
      </c>
      <c r="BB1308" s="22">
        <v>0</v>
      </c>
    </row>
    <row r="1309" spans="1:54" x14ac:dyDescent="0.25">
      <c r="A1309" t="s">
        <v>41</v>
      </c>
      <c r="B1309" t="s">
        <v>72</v>
      </c>
      <c r="L1309" t="s">
        <v>77</v>
      </c>
      <c r="M1309" t="s">
        <v>132</v>
      </c>
      <c r="N1309" t="s">
        <v>107</v>
      </c>
      <c r="O1309" s="2">
        <v>0.32</v>
      </c>
      <c r="P1309" s="2">
        <v>15</v>
      </c>
      <c r="Q1309" t="s">
        <v>79</v>
      </c>
      <c r="R1309" t="s">
        <v>49</v>
      </c>
      <c r="S1309">
        <v>2</v>
      </c>
      <c r="T1309">
        <v>8</v>
      </c>
      <c r="U1309">
        <v>27</v>
      </c>
      <c r="V1309">
        <v>45</v>
      </c>
      <c r="W1309" s="2">
        <v>0.52</v>
      </c>
      <c r="X1309" s="2">
        <v>21</v>
      </c>
      <c r="Y1309">
        <v>5</v>
      </c>
      <c r="Z1309">
        <v>9</v>
      </c>
      <c r="AA1309">
        <v>1.8</v>
      </c>
      <c r="AC1309" s="22">
        <v>1936</v>
      </c>
      <c r="AD1309" s="23">
        <v>14</v>
      </c>
      <c r="AE1309" s="23">
        <v>5</v>
      </c>
      <c r="AF1309" s="22">
        <v>57</v>
      </c>
      <c r="AG1309" s="22">
        <v>73</v>
      </c>
      <c r="AH1309" s="22">
        <v>13</v>
      </c>
      <c r="AI1309" s="22">
        <v>2</v>
      </c>
      <c r="AJ1309" s="22">
        <v>53</v>
      </c>
      <c r="AK1309" s="24">
        <v>7</v>
      </c>
      <c r="AL1309" s="24" t="e">
        <f>Tabla_Estadisticas[[#This Row],[E1_Pts_Saque]]+Tabla_Estadisticas[[#This Row],[E1_Error_Saque]]/Tabla_Estadisticas[[#This Row],[E1_Total_Saques]]</f>
        <v>#DIV/0!</v>
      </c>
      <c r="AM1309" s="24" t="e">
        <f>Tabla_Estadisticas[[#This Row],[E1_Pts_Contraataque]]/Tabla_Estadisticas[[#This Row],[E1_Total_Saques]]</f>
        <v>#DIV/0!</v>
      </c>
      <c r="AN1309" s="22">
        <v>40</v>
      </c>
      <c r="AO1309" s="22">
        <v>65</v>
      </c>
      <c r="AP1309" s="22">
        <v>12</v>
      </c>
      <c r="AQ1309" s="22">
        <v>1</v>
      </c>
      <c r="AR1309" s="22">
        <v>60</v>
      </c>
      <c r="AS1309" s="25">
        <v>15</v>
      </c>
      <c r="AT1309" s="24" t="e">
        <f>Tabla_Estadisticas[[#This Row],[E2_Pts_Saque]]+Tabla_Estadisticas[[#This Row],[E2_Error_Saque]]/Tabla_Estadisticas[[#This Row],[E2_Total_Saques]]</f>
        <v>#DIV/0!</v>
      </c>
      <c r="AU1309" s="24" t="e">
        <f>Tabla_Estadisticas[[#This Row],[E2_Pts_Contraataque]]/Tabla_Estadisticas[[#This Row],[E2_Pts_Totales]]</f>
        <v>#DIV/0!</v>
      </c>
      <c r="AW1309" s="30">
        <v>1937</v>
      </c>
      <c r="AX1309" s="31">
        <v>41685</v>
      </c>
      <c r="AY1309" s="30">
        <f>_xlfn.XLOOKUP(Auxiliar!A1938,Equipos!$B$2:$B$24,Equipos!$A$2:$A$24,"error",0)</f>
        <v>1</v>
      </c>
      <c r="AZ1309" s="30">
        <f>_xlfn.XLOOKUP(Auxiliar!B1938,Equipos!$B$2:$B$24,Equipos!$A$2:$A$24,"error",0)</f>
        <v>8</v>
      </c>
      <c r="BA1309" s="30">
        <v>2</v>
      </c>
      <c r="BB1309" s="30">
        <v>3</v>
      </c>
    </row>
    <row r="1310" spans="1:54" x14ac:dyDescent="0.25">
      <c r="A1310" t="s">
        <v>190</v>
      </c>
      <c r="B1310" t="s">
        <v>92</v>
      </c>
      <c r="L1310" t="s">
        <v>47</v>
      </c>
      <c r="M1310" t="s">
        <v>146</v>
      </c>
      <c r="N1310" t="s">
        <v>99</v>
      </c>
      <c r="O1310" s="2">
        <v>0.57999999999999996</v>
      </c>
      <c r="P1310" s="2">
        <v>20</v>
      </c>
      <c r="Q1310" t="s">
        <v>69</v>
      </c>
      <c r="R1310" t="s">
        <v>117</v>
      </c>
      <c r="S1310">
        <v>2.6</v>
      </c>
      <c r="T1310">
        <v>6</v>
      </c>
      <c r="U1310">
        <v>16</v>
      </c>
      <c r="V1310">
        <v>48</v>
      </c>
      <c r="W1310" s="2">
        <v>0.59</v>
      </c>
      <c r="X1310" s="2">
        <v>22</v>
      </c>
      <c r="Y1310">
        <v>6</v>
      </c>
      <c r="Z1310">
        <v>7</v>
      </c>
      <c r="AA1310">
        <v>1.4</v>
      </c>
      <c r="AC1310" s="26">
        <v>1937</v>
      </c>
      <c r="AD1310" s="27">
        <v>1</v>
      </c>
      <c r="AE1310" s="27">
        <v>8</v>
      </c>
      <c r="AF1310" s="26">
        <v>74</v>
      </c>
      <c r="AG1310" s="26">
        <v>102</v>
      </c>
      <c r="AH1310" s="26">
        <v>23</v>
      </c>
      <c r="AI1310" s="26">
        <v>1.2</v>
      </c>
      <c r="AJ1310" s="26">
        <v>93</v>
      </c>
      <c r="AK1310" s="28">
        <v>4</v>
      </c>
      <c r="AL1310" s="28" t="e">
        <f>Tabla_Estadisticas[[#This Row],[E1_Pts_Saque]]+Tabla_Estadisticas[[#This Row],[E1_Error_Saque]]/Tabla_Estadisticas[[#This Row],[E1_Total_Saques]]</f>
        <v>#DIV/0!</v>
      </c>
      <c r="AM1310" s="28" t="e">
        <f>Tabla_Estadisticas[[#This Row],[E1_Pts_Contraataque]]/Tabla_Estadisticas[[#This Row],[E1_Total_Saques]]</f>
        <v>#DIV/0!</v>
      </c>
      <c r="AN1310" s="26">
        <v>72</v>
      </c>
      <c r="AO1310" s="26">
        <v>109</v>
      </c>
      <c r="AP1310" s="26">
        <v>16</v>
      </c>
      <c r="AQ1310" s="26">
        <v>0.8</v>
      </c>
      <c r="AR1310" s="26">
        <v>79</v>
      </c>
      <c r="AS1310" s="29">
        <v>6</v>
      </c>
      <c r="AT1310" s="28" t="e">
        <f>Tabla_Estadisticas[[#This Row],[E2_Pts_Saque]]+Tabla_Estadisticas[[#This Row],[E2_Error_Saque]]/Tabla_Estadisticas[[#This Row],[E2_Total_Saques]]</f>
        <v>#DIV/0!</v>
      </c>
      <c r="AU1310" s="28" t="e">
        <f>Tabla_Estadisticas[[#This Row],[E2_Pts_Contraataque]]/Tabla_Estadisticas[[#This Row],[E2_Pts_Totales]]</f>
        <v>#DIV/0!</v>
      </c>
      <c r="AW1310" s="22">
        <v>1938</v>
      </c>
      <c r="AX1310" s="32">
        <v>41685</v>
      </c>
      <c r="AY1310" s="22">
        <f>_xlfn.XLOOKUP(Auxiliar!A1939,Equipos!$B$2:$B$24,Equipos!$A$2:$A$24,"error",0)</f>
        <v>21</v>
      </c>
      <c r="AZ1310" s="22">
        <f>_xlfn.XLOOKUP(Auxiliar!B1939,Equipos!$B$2:$B$24,Equipos!$A$2:$A$24,"error",0)</f>
        <v>15</v>
      </c>
      <c r="BA1310" s="22">
        <v>1</v>
      </c>
      <c r="BB1310" s="22">
        <v>3</v>
      </c>
    </row>
    <row r="1311" spans="1:54" x14ac:dyDescent="0.25">
      <c r="A1311" t="s">
        <v>54</v>
      </c>
      <c r="B1311" t="s">
        <v>82</v>
      </c>
      <c r="L1311" t="s">
        <v>77</v>
      </c>
      <c r="M1311" t="s">
        <v>65</v>
      </c>
      <c r="N1311" t="s">
        <v>125</v>
      </c>
      <c r="O1311" s="2">
        <v>0.4</v>
      </c>
      <c r="P1311" s="2">
        <v>25</v>
      </c>
      <c r="Q1311" t="s">
        <v>49</v>
      </c>
      <c r="R1311" t="s">
        <v>79</v>
      </c>
      <c r="S1311">
        <v>1.6</v>
      </c>
      <c r="T1311">
        <v>5</v>
      </c>
      <c r="U1311">
        <v>8</v>
      </c>
      <c r="V1311">
        <v>39</v>
      </c>
      <c r="W1311" s="2">
        <v>0.49</v>
      </c>
      <c r="X1311" s="2">
        <v>25</v>
      </c>
      <c r="Y1311">
        <v>10</v>
      </c>
      <c r="Z1311">
        <v>8</v>
      </c>
      <c r="AA1311">
        <v>1.6</v>
      </c>
      <c r="AC1311" s="22">
        <v>1938</v>
      </c>
      <c r="AD1311" s="23">
        <v>21</v>
      </c>
      <c r="AE1311" s="23">
        <v>15</v>
      </c>
      <c r="AF1311" s="22">
        <v>63</v>
      </c>
      <c r="AG1311" s="22">
        <v>97</v>
      </c>
      <c r="AH1311" s="22">
        <v>15</v>
      </c>
      <c r="AI1311" s="22">
        <v>0.75</v>
      </c>
      <c r="AJ1311" s="22">
        <v>81</v>
      </c>
      <c r="AK1311" s="24">
        <v>6</v>
      </c>
      <c r="AL1311" s="24" t="e">
        <f>Tabla_Estadisticas[[#This Row],[E1_Pts_Saque]]+Tabla_Estadisticas[[#This Row],[E1_Error_Saque]]/Tabla_Estadisticas[[#This Row],[E1_Total_Saques]]</f>
        <v>#DIV/0!</v>
      </c>
      <c r="AM1311" s="24" t="e">
        <f>Tabla_Estadisticas[[#This Row],[E1_Pts_Contraataque]]/Tabla_Estadisticas[[#This Row],[E1_Total_Saques]]</f>
        <v>#DIV/0!</v>
      </c>
      <c r="AN1311" s="22">
        <v>68</v>
      </c>
      <c r="AO1311" s="22">
        <v>97</v>
      </c>
      <c r="AP1311" s="22">
        <v>16</v>
      </c>
      <c r="AQ1311" s="22">
        <v>1.5</v>
      </c>
      <c r="AR1311" s="22">
        <v>82</v>
      </c>
      <c r="AS1311" s="25">
        <v>3</v>
      </c>
      <c r="AT1311" s="24" t="e">
        <f>Tabla_Estadisticas[[#This Row],[E2_Pts_Saque]]+Tabla_Estadisticas[[#This Row],[E2_Error_Saque]]/Tabla_Estadisticas[[#This Row],[E2_Total_Saques]]</f>
        <v>#DIV/0!</v>
      </c>
      <c r="AU1311" s="24" t="e">
        <f>Tabla_Estadisticas[[#This Row],[E2_Pts_Contraataque]]/Tabla_Estadisticas[[#This Row],[E2_Pts_Totales]]</f>
        <v>#DIV/0!</v>
      </c>
      <c r="AW1311" s="30">
        <v>1939</v>
      </c>
      <c r="AX1311" s="31">
        <v>41685</v>
      </c>
      <c r="AY1311" s="30">
        <f>_xlfn.XLOOKUP(Auxiliar!A1940,Equipos!$B$2:$B$24,Equipos!$A$2:$A$24,"error",0)</f>
        <v>7</v>
      </c>
      <c r="AZ1311" s="30">
        <f>_xlfn.XLOOKUP(Auxiliar!B1940,Equipos!$B$2:$B$24,Equipos!$A$2:$A$24,"error",0)</f>
        <v>2</v>
      </c>
      <c r="BA1311" s="30">
        <v>0</v>
      </c>
      <c r="BB1311" s="30">
        <v>3</v>
      </c>
    </row>
    <row r="1312" spans="1:54" x14ac:dyDescent="0.25">
      <c r="A1312" t="s">
        <v>53</v>
      </c>
      <c r="B1312" t="s">
        <v>63</v>
      </c>
      <c r="L1312" t="s">
        <v>79</v>
      </c>
      <c r="M1312" t="s">
        <v>69</v>
      </c>
      <c r="N1312" t="s">
        <v>136</v>
      </c>
      <c r="O1312" s="2">
        <v>0.42</v>
      </c>
      <c r="P1312" s="2">
        <v>9</v>
      </c>
      <c r="Q1312" t="s">
        <v>98</v>
      </c>
      <c r="R1312" t="s">
        <v>68</v>
      </c>
      <c r="S1312">
        <v>1</v>
      </c>
      <c r="T1312">
        <v>3</v>
      </c>
      <c r="U1312">
        <v>17</v>
      </c>
      <c r="V1312">
        <v>21</v>
      </c>
      <c r="W1312" s="2">
        <v>0.33</v>
      </c>
      <c r="X1312" s="2">
        <v>6</v>
      </c>
      <c r="Y1312">
        <v>10</v>
      </c>
      <c r="Z1312">
        <v>10</v>
      </c>
      <c r="AA1312">
        <v>3.33</v>
      </c>
      <c r="AC1312" s="26">
        <v>1939</v>
      </c>
      <c r="AD1312" s="27">
        <v>7</v>
      </c>
      <c r="AE1312" s="27">
        <v>2</v>
      </c>
      <c r="AF1312" s="26">
        <v>46</v>
      </c>
      <c r="AG1312" s="26">
        <v>60</v>
      </c>
      <c r="AH1312" s="26">
        <v>13</v>
      </c>
      <c r="AI1312" s="26">
        <v>0</v>
      </c>
      <c r="AJ1312" s="26">
        <v>72</v>
      </c>
      <c r="AK1312" s="28">
        <v>7</v>
      </c>
      <c r="AL1312" s="28" t="e">
        <f>Tabla_Estadisticas[[#This Row],[E1_Pts_Saque]]+Tabla_Estadisticas[[#This Row],[E1_Error_Saque]]/Tabla_Estadisticas[[#This Row],[E1_Total_Saques]]</f>
        <v>#DIV/0!</v>
      </c>
      <c r="AM1312" s="28" t="e">
        <f>Tabla_Estadisticas[[#This Row],[E1_Pts_Contraataque]]/Tabla_Estadisticas[[#This Row],[E1_Total_Saques]]</f>
        <v>#DIV/0!</v>
      </c>
      <c r="AN1312" s="26">
        <v>54</v>
      </c>
      <c r="AO1312" s="26">
        <v>78</v>
      </c>
      <c r="AP1312" s="26">
        <v>6</v>
      </c>
      <c r="AQ1312" s="26">
        <v>2.33</v>
      </c>
      <c r="AR1312" s="26">
        <v>47</v>
      </c>
      <c r="AS1312" s="29">
        <v>0</v>
      </c>
      <c r="AT1312" s="28" t="e">
        <f>Tabla_Estadisticas[[#This Row],[E2_Pts_Saque]]+Tabla_Estadisticas[[#This Row],[E2_Error_Saque]]/Tabla_Estadisticas[[#This Row],[E2_Total_Saques]]</f>
        <v>#DIV/0!</v>
      </c>
      <c r="AU1312" s="28" t="e">
        <f>Tabla_Estadisticas[[#This Row],[E2_Pts_Contraataque]]/Tabla_Estadisticas[[#This Row],[E2_Pts_Totales]]</f>
        <v>#DIV/0!</v>
      </c>
      <c r="AW1312" s="22">
        <v>1940</v>
      </c>
      <c r="AX1312" s="32">
        <v>41684</v>
      </c>
      <c r="AY1312" s="22">
        <f>_xlfn.XLOOKUP(Auxiliar!A1941,Equipos!$B$2:$B$24,Equipos!$A$2:$A$24,"error",0)</f>
        <v>20</v>
      </c>
      <c r="AZ1312" s="22">
        <f>_xlfn.XLOOKUP(Auxiliar!B1941,Equipos!$B$2:$B$24,Equipos!$A$2:$A$24,"error",0)</f>
        <v>18</v>
      </c>
      <c r="BA1312" s="22">
        <v>1</v>
      </c>
      <c r="BB1312" s="22">
        <v>3</v>
      </c>
    </row>
    <row r="1313" spans="1:54" x14ac:dyDescent="0.25">
      <c r="A1313" t="s">
        <v>101</v>
      </c>
      <c r="B1313" t="s">
        <v>53</v>
      </c>
      <c r="L1313" t="s">
        <v>50</v>
      </c>
      <c r="M1313" t="s">
        <v>141</v>
      </c>
      <c r="N1313" t="s">
        <v>127</v>
      </c>
      <c r="O1313" s="2">
        <v>0.5</v>
      </c>
      <c r="P1313" s="2">
        <v>22</v>
      </c>
      <c r="Q1313" t="s">
        <v>45</v>
      </c>
      <c r="R1313" t="s">
        <v>47</v>
      </c>
      <c r="S1313">
        <v>1.2</v>
      </c>
      <c r="T1313">
        <v>7</v>
      </c>
      <c r="U1313">
        <v>26</v>
      </c>
      <c r="V1313">
        <v>41</v>
      </c>
      <c r="W1313" s="2">
        <v>0.48</v>
      </c>
      <c r="X1313" s="2">
        <v>27</v>
      </c>
      <c r="Y1313">
        <v>7</v>
      </c>
      <c r="Z1313">
        <v>7</v>
      </c>
      <c r="AA1313">
        <v>1.4</v>
      </c>
      <c r="AC1313" s="22">
        <v>1940</v>
      </c>
      <c r="AD1313" s="23">
        <v>20</v>
      </c>
      <c r="AE1313" s="23">
        <v>18</v>
      </c>
      <c r="AF1313" s="22">
        <v>58</v>
      </c>
      <c r="AG1313" s="22">
        <v>79</v>
      </c>
      <c r="AH1313" s="22">
        <v>13</v>
      </c>
      <c r="AI1313" s="22">
        <v>0.5</v>
      </c>
      <c r="AJ1313" s="22">
        <v>79</v>
      </c>
      <c r="AK1313" s="24">
        <v>3</v>
      </c>
      <c r="AL1313" s="24" t="e">
        <f>Tabla_Estadisticas[[#This Row],[E1_Pts_Saque]]+Tabla_Estadisticas[[#This Row],[E1_Error_Saque]]/Tabla_Estadisticas[[#This Row],[E1_Total_Saques]]</f>
        <v>#DIV/0!</v>
      </c>
      <c r="AM1313" s="24" t="e">
        <f>Tabla_Estadisticas[[#This Row],[E1_Pts_Contraataque]]/Tabla_Estadisticas[[#This Row],[E1_Total_Saques]]</f>
        <v>#DIV/0!</v>
      </c>
      <c r="AN1313" s="22">
        <v>69</v>
      </c>
      <c r="AO1313" s="22">
        <v>91</v>
      </c>
      <c r="AP1313" s="22">
        <v>12</v>
      </c>
      <c r="AQ1313" s="22">
        <v>0.75</v>
      </c>
      <c r="AR1313" s="22">
        <v>66</v>
      </c>
      <c r="AS1313" s="25">
        <v>2</v>
      </c>
      <c r="AT1313" s="24" t="e">
        <f>Tabla_Estadisticas[[#This Row],[E2_Pts_Saque]]+Tabla_Estadisticas[[#This Row],[E2_Error_Saque]]/Tabla_Estadisticas[[#This Row],[E2_Total_Saques]]</f>
        <v>#DIV/0!</v>
      </c>
      <c r="AU1313" s="24" t="e">
        <f>Tabla_Estadisticas[[#This Row],[E2_Pts_Contraataque]]/Tabla_Estadisticas[[#This Row],[E2_Pts_Totales]]</f>
        <v>#DIV/0!</v>
      </c>
      <c r="AW1313" s="30">
        <v>1941</v>
      </c>
      <c r="AX1313" s="31">
        <v>41686</v>
      </c>
      <c r="AY1313" s="30">
        <f>_xlfn.XLOOKUP(Auxiliar!A1942,Equipos!$B$2:$B$24,Equipos!$A$2:$A$24,"error",0)</f>
        <v>16</v>
      </c>
      <c r="AZ1313" s="30">
        <f>_xlfn.XLOOKUP(Auxiliar!B1942,Equipos!$B$2:$B$24,Equipos!$A$2:$A$24,"error",0)</f>
        <v>13</v>
      </c>
      <c r="BA1313" s="30">
        <v>0</v>
      </c>
      <c r="BB1313" s="30">
        <v>3</v>
      </c>
    </row>
    <row r="1314" spans="1:54" x14ac:dyDescent="0.25">
      <c r="A1314" t="s">
        <v>63</v>
      </c>
      <c r="B1314" t="s">
        <v>54</v>
      </c>
      <c r="L1314" t="s">
        <v>47</v>
      </c>
      <c r="M1314" t="s">
        <v>75</v>
      </c>
      <c r="N1314" t="s">
        <v>153</v>
      </c>
      <c r="O1314" s="2">
        <v>0.42</v>
      </c>
      <c r="P1314" s="2">
        <v>23</v>
      </c>
      <c r="Q1314" t="s">
        <v>79</v>
      </c>
      <c r="R1314" t="s">
        <v>84</v>
      </c>
      <c r="S1314">
        <v>2.4</v>
      </c>
      <c r="T1314">
        <v>8</v>
      </c>
      <c r="U1314">
        <v>25</v>
      </c>
      <c r="V1314">
        <v>34</v>
      </c>
      <c r="W1314" s="2">
        <v>0.4</v>
      </c>
      <c r="X1314" s="2">
        <v>17</v>
      </c>
      <c r="Y1314">
        <v>13</v>
      </c>
      <c r="Z1314">
        <v>16</v>
      </c>
      <c r="AA1314">
        <v>3.2</v>
      </c>
      <c r="AC1314" s="26">
        <v>1941</v>
      </c>
      <c r="AD1314" s="27">
        <v>16</v>
      </c>
      <c r="AE1314" s="27">
        <v>13</v>
      </c>
      <c r="AF1314" s="26">
        <v>34</v>
      </c>
      <c r="AG1314" s="26">
        <v>53</v>
      </c>
      <c r="AH1314" s="26">
        <v>7</v>
      </c>
      <c r="AI1314" s="26">
        <v>1.33</v>
      </c>
      <c r="AJ1314" s="26">
        <v>62</v>
      </c>
      <c r="AK1314" s="28">
        <v>6</v>
      </c>
      <c r="AL1314" s="28" t="e">
        <f>Tabla_Estadisticas[[#This Row],[E1_Pts_Saque]]+Tabla_Estadisticas[[#This Row],[E1_Error_Saque]]/Tabla_Estadisticas[[#This Row],[E1_Total_Saques]]</f>
        <v>#DIV/0!</v>
      </c>
      <c r="AM1314" s="28" t="e">
        <f>Tabla_Estadisticas[[#This Row],[E1_Pts_Contraataque]]/Tabla_Estadisticas[[#This Row],[E1_Total_Saques]]</f>
        <v>#DIV/0!</v>
      </c>
      <c r="AN1314" s="26">
        <v>55</v>
      </c>
      <c r="AO1314" s="26">
        <v>73</v>
      </c>
      <c r="AP1314" s="26">
        <v>11</v>
      </c>
      <c r="AQ1314" s="26">
        <v>2</v>
      </c>
      <c r="AR1314" s="26">
        <v>46</v>
      </c>
      <c r="AS1314" s="29">
        <v>4</v>
      </c>
      <c r="AT1314" s="28" t="e">
        <f>Tabla_Estadisticas[[#This Row],[E2_Pts_Saque]]+Tabla_Estadisticas[[#This Row],[E2_Error_Saque]]/Tabla_Estadisticas[[#This Row],[E2_Total_Saques]]</f>
        <v>#DIV/0!</v>
      </c>
      <c r="AU1314" s="28" t="e">
        <f>Tabla_Estadisticas[[#This Row],[E2_Pts_Contraataque]]/Tabla_Estadisticas[[#This Row],[E2_Pts_Totales]]</f>
        <v>#DIV/0!</v>
      </c>
      <c r="AW1314" s="22">
        <v>1942</v>
      </c>
      <c r="AX1314" s="32">
        <v>41689</v>
      </c>
      <c r="AY1314" s="22">
        <f>_xlfn.XLOOKUP(Auxiliar!A1943,Equipos!$B$2:$B$24,Equipos!$A$2:$A$24,"error",0)</f>
        <v>5</v>
      </c>
      <c r="AZ1314" s="22">
        <f>_xlfn.XLOOKUP(Auxiliar!B1943,Equipos!$B$2:$B$24,Equipos!$A$2:$A$24,"error",0)</f>
        <v>20</v>
      </c>
      <c r="BA1314" s="22">
        <v>1</v>
      </c>
      <c r="BB1314" s="22">
        <v>3</v>
      </c>
    </row>
    <row r="1315" spans="1:54" x14ac:dyDescent="0.25">
      <c r="A1315" t="s">
        <v>82</v>
      </c>
      <c r="B1315" t="s">
        <v>190</v>
      </c>
      <c r="L1315" t="s">
        <v>47</v>
      </c>
      <c r="M1315" t="s">
        <v>45</v>
      </c>
      <c r="N1315" t="s">
        <v>85</v>
      </c>
      <c r="O1315" s="2">
        <v>0.62</v>
      </c>
      <c r="P1315" s="2">
        <v>27</v>
      </c>
      <c r="Q1315" t="s">
        <v>50</v>
      </c>
      <c r="R1315" t="s">
        <v>77</v>
      </c>
      <c r="S1315">
        <v>1.25</v>
      </c>
      <c r="T1315">
        <v>4</v>
      </c>
      <c r="U1315">
        <v>19</v>
      </c>
      <c r="V1315">
        <v>45</v>
      </c>
      <c r="W1315" s="2">
        <v>0.56000000000000005</v>
      </c>
      <c r="X1315" s="2">
        <v>27</v>
      </c>
      <c r="Y1315">
        <v>7</v>
      </c>
      <c r="Z1315">
        <v>6</v>
      </c>
      <c r="AA1315">
        <v>1.5</v>
      </c>
      <c r="AC1315" s="22">
        <v>1942</v>
      </c>
      <c r="AD1315" s="23">
        <v>5</v>
      </c>
      <c r="AE1315" s="23">
        <v>20</v>
      </c>
      <c r="AF1315" s="22">
        <v>49</v>
      </c>
      <c r="AG1315" s="22">
        <v>79</v>
      </c>
      <c r="AH1315" s="22">
        <v>18</v>
      </c>
      <c r="AI1315" s="22">
        <v>0.25</v>
      </c>
      <c r="AJ1315" s="22">
        <v>78</v>
      </c>
      <c r="AK1315" s="24">
        <v>8</v>
      </c>
      <c r="AL1315" s="24" t="e">
        <f>Tabla_Estadisticas[[#This Row],[E1_Pts_Saque]]+Tabla_Estadisticas[[#This Row],[E1_Error_Saque]]/Tabla_Estadisticas[[#This Row],[E1_Total_Saques]]</f>
        <v>#DIV/0!</v>
      </c>
      <c r="AM1315" s="24" t="e">
        <f>Tabla_Estadisticas[[#This Row],[E1_Pts_Contraataque]]/Tabla_Estadisticas[[#This Row],[E1_Total_Saques]]</f>
        <v>#DIV/0!</v>
      </c>
      <c r="AN1315" s="22">
        <v>71</v>
      </c>
      <c r="AO1315" s="22">
        <v>93</v>
      </c>
      <c r="AP1315" s="22">
        <v>15</v>
      </c>
      <c r="AQ1315" s="22">
        <v>2</v>
      </c>
      <c r="AR1315" s="22">
        <v>61</v>
      </c>
      <c r="AS1315" s="25">
        <v>1</v>
      </c>
      <c r="AT1315" s="24" t="e">
        <f>Tabla_Estadisticas[[#This Row],[E2_Pts_Saque]]+Tabla_Estadisticas[[#This Row],[E2_Error_Saque]]/Tabla_Estadisticas[[#This Row],[E2_Total_Saques]]</f>
        <v>#DIV/0!</v>
      </c>
      <c r="AU1315" s="24" t="e">
        <f>Tabla_Estadisticas[[#This Row],[E2_Pts_Contraataque]]/Tabla_Estadisticas[[#This Row],[E2_Pts_Totales]]</f>
        <v>#DIV/0!</v>
      </c>
      <c r="AW1315" s="30">
        <v>1943</v>
      </c>
      <c r="AX1315" s="31">
        <v>41689</v>
      </c>
      <c r="AY1315" s="30">
        <f>_xlfn.XLOOKUP(Auxiliar!A1944,Equipos!$B$2:$B$24,Equipos!$A$2:$A$24,"error",0)</f>
        <v>16</v>
      </c>
      <c r="AZ1315" s="30">
        <f>_xlfn.XLOOKUP(Auxiliar!B1944,Equipos!$B$2:$B$24,Equipos!$A$2:$A$24,"error",0)</f>
        <v>7</v>
      </c>
      <c r="BA1315" s="30">
        <v>2</v>
      </c>
      <c r="BB1315" s="30">
        <v>3</v>
      </c>
    </row>
    <row r="1316" spans="1:54" x14ac:dyDescent="0.25">
      <c r="A1316" t="s">
        <v>92</v>
      </c>
      <c r="B1316" t="s">
        <v>41</v>
      </c>
      <c r="L1316" t="s">
        <v>50</v>
      </c>
      <c r="M1316" t="s">
        <v>44</v>
      </c>
      <c r="N1316" t="s">
        <v>95</v>
      </c>
      <c r="O1316" s="2">
        <v>0.47</v>
      </c>
      <c r="P1316" s="2">
        <v>19</v>
      </c>
      <c r="Q1316" t="s">
        <v>79</v>
      </c>
      <c r="R1316" t="s">
        <v>77</v>
      </c>
      <c r="S1316">
        <v>1.67</v>
      </c>
      <c r="T1316">
        <v>4</v>
      </c>
      <c r="U1316">
        <v>15</v>
      </c>
      <c r="V1316">
        <v>26</v>
      </c>
      <c r="W1316" s="2">
        <v>0.44</v>
      </c>
      <c r="X1316" s="2">
        <v>17</v>
      </c>
      <c r="Y1316">
        <v>4</v>
      </c>
      <c r="Z1316">
        <v>10</v>
      </c>
      <c r="AA1316">
        <v>3.33</v>
      </c>
      <c r="AC1316" s="26">
        <v>1943</v>
      </c>
      <c r="AD1316" s="27">
        <v>16</v>
      </c>
      <c r="AE1316" s="27">
        <v>7</v>
      </c>
      <c r="AF1316" s="26">
        <v>81</v>
      </c>
      <c r="AG1316" s="26">
        <v>109</v>
      </c>
      <c r="AH1316" s="26">
        <v>17</v>
      </c>
      <c r="AI1316" s="26">
        <v>1</v>
      </c>
      <c r="AJ1316" s="26">
        <v>86</v>
      </c>
      <c r="AK1316" s="28">
        <v>7</v>
      </c>
      <c r="AL1316" s="28" t="e">
        <f>Tabla_Estadisticas[[#This Row],[E1_Pts_Saque]]+Tabla_Estadisticas[[#This Row],[E1_Error_Saque]]/Tabla_Estadisticas[[#This Row],[E1_Total_Saques]]</f>
        <v>#DIV/0!</v>
      </c>
      <c r="AM1316" s="28" t="e">
        <f>Tabla_Estadisticas[[#This Row],[E1_Pts_Contraataque]]/Tabla_Estadisticas[[#This Row],[E1_Total_Saques]]</f>
        <v>#DIV/0!</v>
      </c>
      <c r="AN1316" s="26">
        <v>72</v>
      </c>
      <c r="AO1316" s="26">
        <v>106</v>
      </c>
      <c r="AP1316" s="26">
        <v>20</v>
      </c>
      <c r="AQ1316" s="26">
        <v>1.4</v>
      </c>
      <c r="AR1316" s="26">
        <v>92</v>
      </c>
      <c r="AS1316" s="29">
        <v>5</v>
      </c>
      <c r="AT1316" s="28" t="e">
        <f>Tabla_Estadisticas[[#This Row],[E2_Pts_Saque]]+Tabla_Estadisticas[[#This Row],[E2_Error_Saque]]/Tabla_Estadisticas[[#This Row],[E2_Total_Saques]]</f>
        <v>#DIV/0!</v>
      </c>
      <c r="AU1316" s="28" t="e">
        <f>Tabla_Estadisticas[[#This Row],[E2_Pts_Contraataque]]/Tabla_Estadisticas[[#This Row],[E2_Pts_Totales]]</f>
        <v>#DIV/0!</v>
      </c>
      <c r="AW1316" s="22">
        <v>1944</v>
      </c>
      <c r="AX1316" s="32">
        <v>41689</v>
      </c>
      <c r="AY1316" s="22">
        <f>_xlfn.XLOOKUP(Auxiliar!A1945,Equipos!$B$2:$B$24,Equipos!$A$2:$A$24,"error",0)</f>
        <v>13</v>
      </c>
      <c r="AZ1316" s="22">
        <f>_xlfn.XLOOKUP(Auxiliar!B1945,Equipos!$B$2:$B$24,Equipos!$A$2:$A$24,"error",0)</f>
        <v>21</v>
      </c>
      <c r="BA1316" s="22">
        <v>3</v>
      </c>
      <c r="BB1316" s="22">
        <v>1</v>
      </c>
    </row>
    <row r="1317" spans="1:54" x14ac:dyDescent="0.25">
      <c r="A1317" t="s">
        <v>72</v>
      </c>
      <c r="B1317" t="s">
        <v>216</v>
      </c>
      <c r="L1317" t="s">
        <v>47</v>
      </c>
      <c r="M1317" t="s">
        <v>117</v>
      </c>
      <c r="N1317" t="s">
        <v>136</v>
      </c>
      <c r="O1317" s="2">
        <v>0.42</v>
      </c>
      <c r="P1317" s="2">
        <v>15</v>
      </c>
      <c r="Q1317" t="s">
        <v>77</v>
      </c>
      <c r="R1317" t="s">
        <v>84</v>
      </c>
      <c r="S1317">
        <v>4</v>
      </c>
      <c r="T1317">
        <v>3</v>
      </c>
      <c r="U1317">
        <v>19</v>
      </c>
      <c r="V1317">
        <v>26</v>
      </c>
      <c r="W1317" s="2">
        <v>0.44</v>
      </c>
      <c r="X1317" s="2">
        <v>9</v>
      </c>
      <c r="Y1317">
        <v>5</v>
      </c>
      <c r="Z1317">
        <v>7</v>
      </c>
      <c r="AA1317">
        <v>2.33</v>
      </c>
      <c r="AC1317" s="22">
        <v>1944</v>
      </c>
      <c r="AD1317" s="23">
        <v>13</v>
      </c>
      <c r="AE1317" s="23">
        <v>21</v>
      </c>
      <c r="AF1317" s="22">
        <v>80</v>
      </c>
      <c r="AG1317" s="22">
        <v>98</v>
      </c>
      <c r="AH1317" s="22">
        <v>18</v>
      </c>
      <c r="AI1317" s="22">
        <v>2.5</v>
      </c>
      <c r="AJ1317" s="22">
        <v>68</v>
      </c>
      <c r="AK1317" s="24">
        <v>2</v>
      </c>
      <c r="AL1317" s="24" t="e">
        <f>Tabla_Estadisticas[[#This Row],[E1_Pts_Saque]]+Tabla_Estadisticas[[#This Row],[E1_Error_Saque]]/Tabla_Estadisticas[[#This Row],[E1_Total_Saques]]</f>
        <v>#DIV/0!</v>
      </c>
      <c r="AM1317" s="24" t="e">
        <f>Tabla_Estadisticas[[#This Row],[E1_Pts_Contraataque]]/Tabla_Estadisticas[[#This Row],[E1_Total_Saques]]</f>
        <v>#DIV/0!</v>
      </c>
      <c r="AN1317" s="22">
        <v>53</v>
      </c>
      <c r="AO1317" s="22">
        <v>79</v>
      </c>
      <c r="AP1317" s="22">
        <v>11</v>
      </c>
      <c r="AQ1317" s="22">
        <v>0.5</v>
      </c>
      <c r="AR1317" s="22">
        <v>80</v>
      </c>
      <c r="AS1317" s="25">
        <v>10</v>
      </c>
      <c r="AT1317" s="24" t="e">
        <f>Tabla_Estadisticas[[#This Row],[E2_Pts_Saque]]+Tabla_Estadisticas[[#This Row],[E2_Error_Saque]]/Tabla_Estadisticas[[#This Row],[E2_Total_Saques]]</f>
        <v>#DIV/0!</v>
      </c>
      <c r="AU1317" s="24" t="e">
        <f>Tabla_Estadisticas[[#This Row],[E2_Pts_Contraataque]]/Tabla_Estadisticas[[#This Row],[E2_Pts_Totales]]</f>
        <v>#DIV/0!</v>
      </c>
      <c r="AW1317" s="30">
        <v>1945</v>
      </c>
      <c r="AX1317" s="31">
        <v>41689</v>
      </c>
      <c r="AY1317" s="30">
        <f>_xlfn.XLOOKUP(Auxiliar!A1946,Equipos!$B$2:$B$24,Equipos!$A$2:$A$24,"error",0)</f>
        <v>18</v>
      </c>
      <c r="AZ1317" s="30">
        <f>_xlfn.XLOOKUP(Auxiliar!B1946,Equipos!$B$2:$B$24,Equipos!$A$2:$A$24,"error",0)</f>
        <v>1</v>
      </c>
      <c r="BA1317" s="30">
        <v>3</v>
      </c>
      <c r="BB1317" s="30">
        <v>1</v>
      </c>
    </row>
    <row r="1318" spans="1:54" x14ac:dyDescent="0.25">
      <c r="A1318" t="s">
        <v>207</v>
      </c>
      <c r="B1318" t="s">
        <v>81</v>
      </c>
      <c r="L1318" t="s">
        <v>50</v>
      </c>
      <c r="M1318" t="s">
        <v>106</v>
      </c>
      <c r="N1318" t="s">
        <v>116</v>
      </c>
      <c r="O1318" s="2">
        <v>0.51</v>
      </c>
      <c r="P1318" s="2">
        <v>28</v>
      </c>
      <c r="Q1318" t="s">
        <v>49</v>
      </c>
      <c r="R1318" t="s">
        <v>69</v>
      </c>
      <c r="S1318">
        <v>1.8</v>
      </c>
      <c r="T1318">
        <v>5</v>
      </c>
      <c r="U1318">
        <v>22</v>
      </c>
      <c r="V1318">
        <v>48</v>
      </c>
      <c r="W1318" s="2">
        <v>0.5</v>
      </c>
      <c r="X1318" s="2">
        <v>31</v>
      </c>
      <c r="Y1318">
        <v>18</v>
      </c>
      <c r="Z1318">
        <v>8</v>
      </c>
      <c r="AA1318">
        <v>1.6</v>
      </c>
      <c r="AC1318" s="26">
        <v>1945</v>
      </c>
      <c r="AD1318" s="27">
        <v>18</v>
      </c>
      <c r="AE1318" s="27">
        <v>1</v>
      </c>
      <c r="AF1318" s="26">
        <v>71</v>
      </c>
      <c r="AG1318" s="26">
        <v>103</v>
      </c>
      <c r="AH1318" s="26">
        <v>11</v>
      </c>
      <c r="AI1318" s="26">
        <v>0.75</v>
      </c>
      <c r="AJ1318" s="26">
        <v>80</v>
      </c>
      <c r="AK1318" s="28">
        <v>11</v>
      </c>
      <c r="AL1318" s="28" t="e">
        <f>Tabla_Estadisticas[[#This Row],[E1_Pts_Saque]]+Tabla_Estadisticas[[#This Row],[E1_Error_Saque]]/Tabla_Estadisticas[[#This Row],[E1_Total_Saques]]</f>
        <v>#DIV/0!</v>
      </c>
      <c r="AM1318" s="28" t="e">
        <f>Tabla_Estadisticas[[#This Row],[E1_Pts_Contraataque]]/Tabla_Estadisticas[[#This Row],[E1_Total_Saques]]</f>
        <v>#DIV/0!</v>
      </c>
      <c r="AN1318" s="26">
        <v>74</v>
      </c>
      <c r="AO1318" s="26">
        <v>93</v>
      </c>
      <c r="AP1318" s="26">
        <v>13</v>
      </c>
      <c r="AQ1318" s="26">
        <v>1.25</v>
      </c>
      <c r="AR1318" s="26">
        <v>92</v>
      </c>
      <c r="AS1318" s="29">
        <v>8</v>
      </c>
      <c r="AT1318" s="28" t="e">
        <f>Tabla_Estadisticas[[#This Row],[E2_Pts_Saque]]+Tabla_Estadisticas[[#This Row],[E2_Error_Saque]]/Tabla_Estadisticas[[#This Row],[E2_Total_Saques]]</f>
        <v>#DIV/0!</v>
      </c>
      <c r="AU1318" s="28" t="e">
        <f>Tabla_Estadisticas[[#This Row],[E2_Pts_Contraataque]]/Tabla_Estadisticas[[#This Row],[E2_Pts_Totales]]</f>
        <v>#DIV/0!</v>
      </c>
      <c r="AW1318" s="22">
        <v>1946</v>
      </c>
      <c r="AX1318" s="32">
        <v>41689</v>
      </c>
      <c r="AY1318" s="22">
        <f>_xlfn.XLOOKUP(Auxiliar!A1947,Equipos!$B$2:$B$24,Equipos!$A$2:$A$24,"error",0)</f>
        <v>2</v>
      </c>
      <c r="AZ1318" s="22">
        <f>_xlfn.XLOOKUP(Auxiliar!B1947,Equipos!$B$2:$B$24,Equipos!$A$2:$A$24,"error",0)</f>
        <v>14</v>
      </c>
      <c r="BA1318" s="22">
        <v>3</v>
      </c>
      <c r="BB1318" s="22">
        <v>2</v>
      </c>
    </row>
    <row r="1319" spans="1:54" x14ac:dyDescent="0.25">
      <c r="A1319" t="s">
        <v>100</v>
      </c>
      <c r="B1319" t="s">
        <v>208</v>
      </c>
      <c r="L1319" t="s">
        <v>51</v>
      </c>
      <c r="M1319" t="s">
        <v>45</v>
      </c>
      <c r="N1319" t="s">
        <v>66</v>
      </c>
      <c r="O1319" s="2">
        <v>0.6</v>
      </c>
      <c r="P1319" s="2">
        <v>12</v>
      </c>
      <c r="Q1319" t="s">
        <v>49</v>
      </c>
      <c r="R1319" t="s">
        <v>58</v>
      </c>
      <c r="S1319">
        <v>1</v>
      </c>
      <c r="T1319">
        <v>5</v>
      </c>
      <c r="U1319">
        <v>30</v>
      </c>
      <c r="V1319">
        <v>26</v>
      </c>
      <c r="W1319" s="2">
        <v>0.32</v>
      </c>
      <c r="X1319" s="2">
        <v>9</v>
      </c>
      <c r="Y1319">
        <v>12</v>
      </c>
      <c r="Z1319">
        <v>7</v>
      </c>
      <c r="AA1319">
        <v>1.75</v>
      </c>
      <c r="AC1319" s="22">
        <v>1946</v>
      </c>
      <c r="AD1319" s="23">
        <v>2</v>
      </c>
      <c r="AE1319" s="23">
        <v>14</v>
      </c>
      <c r="AF1319" s="22">
        <v>74</v>
      </c>
      <c r="AG1319" s="22">
        <v>106</v>
      </c>
      <c r="AH1319" s="22">
        <v>19</v>
      </c>
      <c r="AI1319" s="22">
        <v>2</v>
      </c>
      <c r="AJ1319" s="22">
        <v>78</v>
      </c>
      <c r="AK1319" s="24">
        <v>10</v>
      </c>
      <c r="AL1319" s="24" t="e">
        <f>Tabla_Estadisticas[[#This Row],[E1_Pts_Saque]]+Tabla_Estadisticas[[#This Row],[E1_Error_Saque]]/Tabla_Estadisticas[[#This Row],[E1_Total_Saques]]</f>
        <v>#DIV/0!</v>
      </c>
      <c r="AM1319" s="24" t="e">
        <f>Tabla_Estadisticas[[#This Row],[E1_Pts_Contraataque]]/Tabla_Estadisticas[[#This Row],[E1_Total_Saques]]</f>
        <v>#DIV/0!</v>
      </c>
      <c r="AN1319" s="22">
        <v>67</v>
      </c>
      <c r="AO1319" s="22">
        <v>100</v>
      </c>
      <c r="AP1319" s="22">
        <v>22</v>
      </c>
      <c r="AQ1319" s="22">
        <v>2</v>
      </c>
      <c r="AR1319" s="22">
        <v>87</v>
      </c>
      <c r="AS1319" s="25">
        <v>10</v>
      </c>
      <c r="AT1319" s="24" t="e">
        <f>Tabla_Estadisticas[[#This Row],[E2_Pts_Saque]]+Tabla_Estadisticas[[#This Row],[E2_Error_Saque]]/Tabla_Estadisticas[[#This Row],[E2_Total_Saques]]</f>
        <v>#DIV/0!</v>
      </c>
      <c r="AU1319" s="24" t="e">
        <f>Tabla_Estadisticas[[#This Row],[E2_Pts_Contraataque]]/Tabla_Estadisticas[[#This Row],[E2_Pts_Totales]]</f>
        <v>#DIV/0!</v>
      </c>
      <c r="AW1319" s="30">
        <v>1947</v>
      </c>
      <c r="AX1319" s="31">
        <v>41689</v>
      </c>
      <c r="AY1319" s="30">
        <f>_xlfn.XLOOKUP(Auxiliar!A1948,Equipos!$B$2:$B$24,Equipos!$A$2:$A$24,"error",0)</f>
        <v>15</v>
      </c>
      <c r="AZ1319" s="30">
        <f>_xlfn.XLOOKUP(Auxiliar!B1948,Equipos!$B$2:$B$24,Equipos!$A$2:$A$24,"error",0)</f>
        <v>8</v>
      </c>
      <c r="BA1319" s="30">
        <v>3</v>
      </c>
      <c r="BB1319" s="30">
        <v>2</v>
      </c>
    </row>
    <row r="1320" spans="1:54" x14ac:dyDescent="0.25">
      <c r="A1320" t="s">
        <v>42</v>
      </c>
      <c r="B1320" t="s">
        <v>177</v>
      </c>
      <c r="L1320" t="s">
        <v>98</v>
      </c>
      <c r="M1320" t="s">
        <v>65</v>
      </c>
      <c r="N1320" t="s">
        <v>115</v>
      </c>
      <c r="O1320" s="2">
        <v>0.55000000000000004</v>
      </c>
      <c r="P1320" s="2">
        <v>18</v>
      </c>
      <c r="Q1320" t="s">
        <v>77</v>
      </c>
      <c r="R1320" t="s">
        <v>49</v>
      </c>
      <c r="S1320">
        <v>2.5</v>
      </c>
      <c r="T1320">
        <v>2</v>
      </c>
      <c r="U1320">
        <v>24</v>
      </c>
      <c r="V1320">
        <v>39</v>
      </c>
      <c r="W1320" s="2">
        <v>0.47</v>
      </c>
      <c r="X1320" s="2">
        <v>16</v>
      </c>
      <c r="Y1320">
        <v>8</v>
      </c>
      <c r="Z1320">
        <v>8</v>
      </c>
      <c r="AA1320">
        <v>2</v>
      </c>
      <c r="AC1320" s="26">
        <v>1947</v>
      </c>
      <c r="AD1320" s="27">
        <v>15</v>
      </c>
      <c r="AE1320" s="27">
        <v>8</v>
      </c>
      <c r="AF1320" s="26">
        <v>73</v>
      </c>
      <c r="AG1320" s="26">
        <v>104</v>
      </c>
      <c r="AH1320" s="26">
        <v>18</v>
      </c>
      <c r="AI1320" s="26">
        <v>1.4</v>
      </c>
      <c r="AJ1320" s="26">
        <v>75</v>
      </c>
      <c r="AK1320" s="28">
        <v>1</v>
      </c>
      <c r="AL1320" s="28" t="e">
        <f>Tabla_Estadisticas[[#This Row],[E1_Pts_Saque]]+Tabla_Estadisticas[[#This Row],[E1_Error_Saque]]/Tabla_Estadisticas[[#This Row],[E1_Total_Saques]]</f>
        <v>#DIV/0!</v>
      </c>
      <c r="AM1320" s="28" t="e">
        <f>Tabla_Estadisticas[[#This Row],[E1_Pts_Contraataque]]/Tabla_Estadisticas[[#This Row],[E1_Total_Saques]]</f>
        <v>#DIV/0!</v>
      </c>
      <c r="AN1320" s="26">
        <v>64</v>
      </c>
      <c r="AO1320" s="26">
        <v>97</v>
      </c>
      <c r="AP1320" s="26">
        <v>22</v>
      </c>
      <c r="AQ1320" s="26">
        <v>0.2</v>
      </c>
      <c r="AR1320" s="26">
        <v>86</v>
      </c>
      <c r="AS1320" s="29">
        <v>7</v>
      </c>
      <c r="AT1320" s="28" t="e">
        <f>Tabla_Estadisticas[[#This Row],[E2_Pts_Saque]]+Tabla_Estadisticas[[#This Row],[E2_Error_Saque]]/Tabla_Estadisticas[[#This Row],[E2_Total_Saques]]</f>
        <v>#DIV/0!</v>
      </c>
      <c r="AU1320" s="28" t="e">
        <f>Tabla_Estadisticas[[#This Row],[E2_Pts_Contraataque]]/Tabla_Estadisticas[[#This Row],[E2_Pts_Totales]]</f>
        <v>#DIV/0!</v>
      </c>
      <c r="AW1320" s="22">
        <v>1948</v>
      </c>
      <c r="AX1320" s="32">
        <v>41321</v>
      </c>
      <c r="AY1320" s="22">
        <f>_xlfn.XLOOKUP(Auxiliar!A1949,Equipos!$B$2:$B$24,Equipos!$A$2:$A$24,"error",0)</f>
        <v>18</v>
      </c>
      <c r="AZ1320" s="22">
        <f>_xlfn.XLOOKUP(Auxiliar!B1949,Equipos!$B$2:$B$24,Equipos!$A$2:$A$24,"error",0)</f>
        <v>7</v>
      </c>
      <c r="BA1320" s="22">
        <v>3</v>
      </c>
      <c r="BB1320" s="22">
        <v>0</v>
      </c>
    </row>
    <row r="1321" spans="1:54" x14ac:dyDescent="0.25">
      <c r="A1321" t="s">
        <v>42</v>
      </c>
      <c r="B1321" t="s">
        <v>101</v>
      </c>
      <c r="L1321" t="s">
        <v>77</v>
      </c>
      <c r="M1321" t="s">
        <v>44</v>
      </c>
      <c r="N1321" t="s">
        <v>74</v>
      </c>
      <c r="O1321" s="2">
        <v>0.38</v>
      </c>
      <c r="P1321" s="2">
        <v>6</v>
      </c>
      <c r="Q1321" t="s">
        <v>68</v>
      </c>
      <c r="R1321" t="s">
        <v>50</v>
      </c>
      <c r="S1321">
        <v>2.33</v>
      </c>
      <c r="T1321">
        <v>2</v>
      </c>
      <c r="U1321">
        <v>17</v>
      </c>
      <c r="V1321">
        <v>24</v>
      </c>
      <c r="W1321" s="2">
        <v>0.41</v>
      </c>
      <c r="X1321" s="2">
        <v>15</v>
      </c>
      <c r="Y1321">
        <v>9</v>
      </c>
      <c r="Z1321">
        <v>0</v>
      </c>
      <c r="AA1321">
        <v>0</v>
      </c>
      <c r="AC1321" s="22">
        <v>1948</v>
      </c>
      <c r="AD1321" s="23">
        <v>18</v>
      </c>
      <c r="AE1321" s="23">
        <v>7</v>
      </c>
      <c r="AF1321" s="22">
        <v>50</v>
      </c>
      <c r="AG1321" s="22">
        <v>76</v>
      </c>
      <c r="AH1321" s="22">
        <v>6</v>
      </c>
      <c r="AI1321" s="22">
        <v>1.33</v>
      </c>
      <c r="AJ1321" s="22">
        <v>47</v>
      </c>
      <c r="AK1321" s="24">
        <v>1</v>
      </c>
      <c r="AL1321" s="24" t="e">
        <f>Tabla_Estadisticas[[#This Row],[E1_Pts_Saque]]+Tabla_Estadisticas[[#This Row],[E1_Error_Saque]]/Tabla_Estadisticas[[#This Row],[E1_Total_Saques]]</f>
        <v>#DIV/0!</v>
      </c>
      <c r="AM1321" s="24" t="e">
        <f>Tabla_Estadisticas[[#This Row],[E1_Pts_Contraataque]]/Tabla_Estadisticas[[#This Row],[E1_Total_Saques]]</f>
        <v>#DIV/0!</v>
      </c>
      <c r="AN1321" s="22">
        <v>48</v>
      </c>
      <c r="AO1321" s="22">
        <v>61</v>
      </c>
      <c r="AP1321" s="22">
        <v>14</v>
      </c>
      <c r="AQ1321" s="22">
        <v>0.33</v>
      </c>
      <c r="AR1321" s="22">
        <v>70</v>
      </c>
      <c r="AS1321" s="25">
        <v>4</v>
      </c>
      <c r="AT1321" s="24" t="e">
        <f>Tabla_Estadisticas[[#This Row],[E2_Pts_Saque]]+Tabla_Estadisticas[[#This Row],[E2_Error_Saque]]/Tabla_Estadisticas[[#This Row],[E2_Total_Saques]]</f>
        <v>#DIV/0!</v>
      </c>
      <c r="AU1321" s="24" t="e">
        <f>Tabla_Estadisticas[[#This Row],[E2_Pts_Contraataque]]/Tabla_Estadisticas[[#This Row],[E2_Pts_Totales]]</f>
        <v>#DIV/0!</v>
      </c>
      <c r="AW1321" s="30">
        <v>1949</v>
      </c>
      <c r="AX1321" s="31">
        <v>41323</v>
      </c>
      <c r="AY1321" s="30">
        <f>_xlfn.XLOOKUP(Auxiliar!A1950,Equipos!$B$2:$B$24,Equipos!$A$2:$A$24,"error",0)</f>
        <v>18</v>
      </c>
      <c r="AZ1321" s="30">
        <f>_xlfn.XLOOKUP(Auxiliar!B1950,Equipos!$B$2:$B$24,Equipos!$A$2:$A$24,"error",0)</f>
        <v>7</v>
      </c>
      <c r="BA1321" s="30">
        <v>3</v>
      </c>
      <c r="BB1321" s="30">
        <v>0</v>
      </c>
    </row>
    <row r="1322" spans="1:54" x14ac:dyDescent="0.25">
      <c r="A1322" t="s">
        <v>177</v>
      </c>
      <c r="B1322" t="s">
        <v>100</v>
      </c>
      <c r="L1322" t="s">
        <v>68</v>
      </c>
      <c r="M1322" t="s">
        <v>51</v>
      </c>
      <c r="N1322" t="s">
        <v>122</v>
      </c>
      <c r="O1322" s="2">
        <v>0.45</v>
      </c>
      <c r="P1322" s="2">
        <v>12</v>
      </c>
      <c r="Q1322" t="s">
        <v>79</v>
      </c>
      <c r="R1322" t="s">
        <v>60</v>
      </c>
      <c r="S1322">
        <v>0.33</v>
      </c>
      <c r="T1322">
        <v>4</v>
      </c>
      <c r="U1322">
        <v>10</v>
      </c>
      <c r="V1322">
        <v>20</v>
      </c>
      <c r="W1322" s="2">
        <v>0.51</v>
      </c>
      <c r="X1322" s="2">
        <v>5</v>
      </c>
      <c r="Y1322">
        <v>4</v>
      </c>
      <c r="Z1322">
        <v>9</v>
      </c>
      <c r="AA1322">
        <v>3</v>
      </c>
      <c r="AC1322" s="26">
        <v>1949</v>
      </c>
      <c r="AD1322" s="27">
        <v>18</v>
      </c>
      <c r="AE1322" s="27">
        <v>7</v>
      </c>
      <c r="AF1322" s="26">
        <v>57</v>
      </c>
      <c r="AG1322" s="26">
        <v>74</v>
      </c>
      <c r="AH1322" s="26">
        <v>8</v>
      </c>
      <c r="AI1322" s="26">
        <v>1.33</v>
      </c>
      <c r="AJ1322" s="26">
        <v>52</v>
      </c>
      <c r="AK1322" s="28">
        <v>4</v>
      </c>
      <c r="AL1322" s="28" t="e">
        <f>Tabla_Estadisticas[[#This Row],[E1_Pts_Saque]]+Tabla_Estadisticas[[#This Row],[E1_Error_Saque]]/Tabla_Estadisticas[[#This Row],[E1_Total_Saques]]</f>
        <v>#DIV/0!</v>
      </c>
      <c r="AM1322" s="28" t="e">
        <f>Tabla_Estadisticas[[#This Row],[E1_Pts_Contraataque]]/Tabla_Estadisticas[[#This Row],[E1_Total_Saques]]</f>
        <v>#DIV/0!</v>
      </c>
      <c r="AN1322" s="26">
        <v>46</v>
      </c>
      <c r="AO1322" s="26">
        <v>62</v>
      </c>
      <c r="AP1322" s="26">
        <v>10</v>
      </c>
      <c r="AQ1322" s="26">
        <v>1.33</v>
      </c>
      <c r="AR1322" s="26">
        <v>66</v>
      </c>
      <c r="AS1322" s="29">
        <v>4</v>
      </c>
      <c r="AT1322" s="28" t="e">
        <f>Tabla_Estadisticas[[#This Row],[E2_Pts_Saque]]+Tabla_Estadisticas[[#This Row],[E2_Error_Saque]]/Tabla_Estadisticas[[#This Row],[E2_Total_Saques]]</f>
        <v>#DIV/0!</v>
      </c>
      <c r="AU1322" s="28" t="e">
        <f>Tabla_Estadisticas[[#This Row],[E2_Pts_Contraataque]]/Tabla_Estadisticas[[#This Row],[E2_Pts_Totales]]</f>
        <v>#DIV/0!</v>
      </c>
      <c r="AW1322" s="22">
        <v>1950</v>
      </c>
      <c r="AX1322" s="32">
        <v>41320</v>
      </c>
      <c r="AY1322" s="22">
        <f>_xlfn.XLOOKUP(Auxiliar!A1951,Equipos!$B$2:$B$24,Equipos!$A$2:$A$24,"error",0)</f>
        <v>2</v>
      </c>
      <c r="AZ1322" s="22">
        <f>_xlfn.XLOOKUP(Auxiliar!B1951,Equipos!$B$2:$B$24,Equipos!$A$2:$A$24,"error",0)</f>
        <v>20</v>
      </c>
      <c r="BA1322" s="22">
        <v>3</v>
      </c>
      <c r="BB1322" s="22">
        <v>0</v>
      </c>
    </row>
    <row r="1323" spans="1:54" x14ac:dyDescent="0.25">
      <c r="A1323" t="s">
        <v>208</v>
      </c>
      <c r="B1323" t="s">
        <v>207</v>
      </c>
      <c r="L1323" t="s">
        <v>50</v>
      </c>
      <c r="M1323" t="s">
        <v>56</v>
      </c>
      <c r="N1323" t="s">
        <v>125</v>
      </c>
      <c r="O1323" s="2">
        <v>0.42</v>
      </c>
      <c r="P1323" s="2">
        <v>24</v>
      </c>
      <c r="Q1323" t="s">
        <v>50</v>
      </c>
      <c r="R1323" t="s">
        <v>51</v>
      </c>
      <c r="S1323">
        <v>2.8</v>
      </c>
      <c r="T1323">
        <v>6</v>
      </c>
      <c r="U1323">
        <v>23</v>
      </c>
      <c r="V1323">
        <v>45</v>
      </c>
      <c r="W1323" s="2">
        <v>0.54</v>
      </c>
      <c r="X1323" s="2">
        <v>25</v>
      </c>
      <c r="Y1323">
        <v>6</v>
      </c>
      <c r="Z1323">
        <v>7</v>
      </c>
      <c r="AA1323">
        <v>1.4</v>
      </c>
      <c r="AC1323" s="22">
        <v>1950</v>
      </c>
      <c r="AD1323" s="23">
        <v>2</v>
      </c>
      <c r="AE1323" s="23">
        <v>20</v>
      </c>
      <c r="AF1323" s="22">
        <v>61</v>
      </c>
      <c r="AG1323" s="22">
        <v>74</v>
      </c>
      <c r="AH1323" s="22">
        <v>11</v>
      </c>
      <c r="AI1323" s="22">
        <v>1</v>
      </c>
      <c r="AJ1323" s="22">
        <v>48</v>
      </c>
      <c r="AK1323" s="24">
        <v>3</v>
      </c>
      <c r="AL1323" s="24" t="e">
        <f>Tabla_Estadisticas[[#This Row],[E1_Pts_Saque]]+Tabla_Estadisticas[[#This Row],[E1_Error_Saque]]/Tabla_Estadisticas[[#This Row],[E1_Total_Saques]]</f>
        <v>#DIV/0!</v>
      </c>
      <c r="AM1323" s="24" t="e">
        <f>Tabla_Estadisticas[[#This Row],[E1_Pts_Contraataque]]/Tabla_Estadisticas[[#This Row],[E1_Total_Saques]]</f>
        <v>#DIV/0!</v>
      </c>
      <c r="AN1323" s="22">
        <v>38</v>
      </c>
      <c r="AO1323" s="22">
        <v>59</v>
      </c>
      <c r="AP1323" s="22">
        <v>11</v>
      </c>
      <c r="AQ1323" s="22">
        <v>1</v>
      </c>
      <c r="AR1323" s="22">
        <v>63</v>
      </c>
      <c r="AS1323" s="25">
        <v>3</v>
      </c>
      <c r="AT1323" s="24" t="e">
        <f>Tabla_Estadisticas[[#This Row],[E2_Pts_Saque]]+Tabla_Estadisticas[[#This Row],[E2_Error_Saque]]/Tabla_Estadisticas[[#This Row],[E2_Total_Saques]]</f>
        <v>#DIV/0!</v>
      </c>
      <c r="AU1323" s="24" t="e">
        <f>Tabla_Estadisticas[[#This Row],[E2_Pts_Contraataque]]/Tabla_Estadisticas[[#This Row],[E2_Pts_Totales]]</f>
        <v>#DIV/0!</v>
      </c>
      <c r="AW1323" s="30">
        <v>1951</v>
      </c>
      <c r="AX1323" s="31">
        <v>41321</v>
      </c>
      <c r="AY1323" s="30">
        <f>_xlfn.XLOOKUP(Auxiliar!A1952,Equipos!$B$2:$B$24,Equipos!$A$2:$A$24,"error",0)</f>
        <v>2</v>
      </c>
      <c r="AZ1323" s="30">
        <f>_xlfn.XLOOKUP(Auxiliar!B1952,Equipos!$B$2:$B$24,Equipos!$A$2:$A$24,"error",0)</f>
        <v>20</v>
      </c>
      <c r="BA1323" s="30">
        <v>3</v>
      </c>
      <c r="BB1323" s="30">
        <v>1</v>
      </c>
    </row>
    <row r="1324" spans="1:54" x14ac:dyDescent="0.25">
      <c r="A1324" t="s">
        <v>81</v>
      </c>
      <c r="B1324" t="s">
        <v>72</v>
      </c>
      <c r="L1324" t="s">
        <v>98</v>
      </c>
      <c r="M1324" t="s">
        <v>109</v>
      </c>
      <c r="N1324" t="s">
        <v>146</v>
      </c>
      <c r="O1324" s="2">
        <v>0.33</v>
      </c>
      <c r="P1324" s="2">
        <v>11</v>
      </c>
      <c r="Q1324" t="s">
        <v>79</v>
      </c>
      <c r="R1324" t="s">
        <v>77</v>
      </c>
      <c r="S1324">
        <v>1.67</v>
      </c>
      <c r="T1324">
        <v>6</v>
      </c>
      <c r="U1324">
        <v>9</v>
      </c>
      <c r="V1324">
        <v>38</v>
      </c>
      <c r="W1324" s="2">
        <v>0.73</v>
      </c>
      <c r="X1324" s="2">
        <v>20</v>
      </c>
      <c r="Y1324">
        <v>2</v>
      </c>
      <c r="Z1324">
        <v>13</v>
      </c>
      <c r="AA1324">
        <v>4.33</v>
      </c>
      <c r="AC1324" s="26">
        <v>1951</v>
      </c>
      <c r="AD1324" s="27">
        <v>2</v>
      </c>
      <c r="AE1324" s="27">
        <v>20</v>
      </c>
      <c r="AF1324" s="26">
        <v>79</v>
      </c>
      <c r="AG1324" s="26">
        <v>98</v>
      </c>
      <c r="AH1324" s="26">
        <v>16</v>
      </c>
      <c r="AI1324" s="26">
        <v>1</v>
      </c>
      <c r="AJ1324" s="26">
        <v>74</v>
      </c>
      <c r="AK1324" s="28">
        <v>3</v>
      </c>
      <c r="AL1324" s="28" t="e">
        <f>Tabla_Estadisticas[[#This Row],[E1_Pts_Saque]]+Tabla_Estadisticas[[#This Row],[E1_Error_Saque]]/Tabla_Estadisticas[[#This Row],[E1_Total_Saques]]</f>
        <v>#DIV/0!</v>
      </c>
      <c r="AM1324" s="28" t="e">
        <f>Tabla_Estadisticas[[#This Row],[E1_Pts_Contraataque]]/Tabla_Estadisticas[[#This Row],[E1_Total_Saques]]</f>
        <v>#DIV/0!</v>
      </c>
      <c r="AN1324" s="26">
        <v>63</v>
      </c>
      <c r="AO1324" s="26">
        <v>86</v>
      </c>
      <c r="AP1324" s="26">
        <v>12</v>
      </c>
      <c r="AQ1324" s="26">
        <v>0.75</v>
      </c>
      <c r="AR1324" s="26">
        <v>82</v>
      </c>
      <c r="AS1324" s="29">
        <v>4</v>
      </c>
      <c r="AT1324" s="28" t="e">
        <f>Tabla_Estadisticas[[#This Row],[E2_Pts_Saque]]+Tabla_Estadisticas[[#This Row],[E2_Error_Saque]]/Tabla_Estadisticas[[#This Row],[E2_Total_Saques]]</f>
        <v>#DIV/0!</v>
      </c>
      <c r="AU1324" s="28" t="e">
        <f>Tabla_Estadisticas[[#This Row],[E2_Pts_Contraataque]]/Tabla_Estadisticas[[#This Row],[E2_Pts_Totales]]</f>
        <v>#DIV/0!</v>
      </c>
      <c r="AW1324" s="22">
        <v>1952</v>
      </c>
      <c r="AX1324" s="32">
        <v>41321</v>
      </c>
      <c r="AY1324" s="22">
        <f>_xlfn.XLOOKUP(Auxiliar!A1953,Equipos!$B$2:$B$24,Equipos!$A$2:$A$24,"error",0)</f>
        <v>15</v>
      </c>
      <c r="AZ1324" s="22">
        <f>_xlfn.XLOOKUP(Auxiliar!B1953,Equipos!$B$2:$B$24,Equipos!$A$2:$A$24,"error",0)</f>
        <v>16</v>
      </c>
      <c r="BA1324" s="22">
        <v>3</v>
      </c>
      <c r="BB1324" s="22">
        <v>0</v>
      </c>
    </row>
    <row r="1325" spans="1:54" x14ac:dyDescent="0.25">
      <c r="A1325" t="s">
        <v>216</v>
      </c>
      <c r="B1325" t="s">
        <v>92</v>
      </c>
      <c r="L1325" t="s">
        <v>60</v>
      </c>
      <c r="M1325" t="s">
        <v>114</v>
      </c>
      <c r="N1325" t="s">
        <v>106</v>
      </c>
      <c r="O1325" s="2">
        <v>0.41</v>
      </c>
      <c r="P1325" s="2">
        <v>16</v>
      </c>
      <c r="Q1325" t="s">
        <v>50</v>
      </c>
      <c r="R1325" t="s">
        <v>69</v>
      </c>
      <c r="S1325">
        <v>3</v>
      </c>
      <c r="T1325">
        <v>7</v>
      </c>
      <c r="U1325">
        <v>16</v>
      </c>
      <c r="V1325">
        <v>26</v>
      </c>
      <c r="W1325" s="2">
        <v>0.5</v>
      </c>
      <c r="X1325" s="2">
        <v>12</v>
      </c>
      <c r="Y1325">
        <v>5</v>
      </c>
      <c r="Z1325">
        <v>7</v>
      </c>
      <c r="AA1325">
        <v>2.33</v>
      </c>
      <c r="AC1325" s="22">
        <v>1952</v>
      </c>
      <c r="AD1325" s="23">
        <v>15</v>
      </c>
      <c r="AE1325" s="23">
        <v>16</v>
      </c>
      <c r="AF1325" s="22">
        <v>53</v>
      </c>
      <c r="AG1325" s="22">
        <v>74</v>
      </c>
      <c r="AH1325" s="22">
        <v>13</v>
      </c>
      <c r="AI1325" s="22">
        <v>5</v>
      </c>
      <c r="AJ1325" s="22">
        <v>47</v>
      </c>
      <c r="AK1325" s="24">
        <v>2</v>
      </c>
      <c r="AL1325" s="24" t="e">
        <f>Tabla_Estadisticas[[#This Row],[E1_Pts_Saque]]+Tabla_Estadisticas[[#This Row],[E1_Error_Saque]]/Tabla_Estadisticas[[#This Row],[E1_Total_Saques]]</f>
        <v>#DIV/0!</v>
      </c>
      <c r="AM1325" s="24" t="e">
        <f>Tabla_Estadisticas[[#This Row],[E1_Pts_Contraataque]]/Tabla_Estadisticas[[#This Row],[E1_Total_Saques]]</f>
        <v>#DIV/0!</v>
      </c>
      <c r="AN1325" s="22">
        <v>40</v>
      </c>
      <c r="AO1325" s="22">
        <v>60</v>
      </c>
      <c r="AP1325" s="22">
        <v>13</v>
      </c>
      <c r="AQ1325" s="22">
        <v>0.67</v>
      </c>
      <c r="AR1325" s="22">
        <v>61</v>
      </c>
      <c r="AS1325" s="25">
        <v>15</v>
      </c>
      <c r="AT1325" s="24" t="e">
        <f>Tabla_Estadisticas[[#This Row],[E2_Pts_Saque]]+Tabla_Estadisticas[[#This Row],[E2_Error_Saque]]/Tabla_Estadisticas[[#This Row],[E2_Total_Saques]]</f>
        <v>#DIV/0!</v>
      </c>
      <c r="AU1325" s="24" t="e">
        <f>Tabla_Estadisticas[[#This Row],[E2_Pts_Contraataque]]/Tabla_Estadisticas[[#This Row],[E2_Pts_Totales]]</f>
        <v>#DIV/0!</v>
      </c>
      <c r="AW1325" s="30">
        <v>1953</v>
      </c>
      <c r="AX1325" s="31">
        <v>41322</v>
      </c>
      <c r="AY1325" s="30">
        <f>_xlfn.XLOOKUP(Auxiliar!A1954,Equipos!$B$2:$B$24,Equipos!$A$2:$A$24,"error",0)</f>
        <v>15</v>
      </c>
      <c r="AZ1325" s="30">
        <f>_xlfn.XLOOKUP(Auxiliar!B1954,Equipos!$B$2:$B$24,Equipos!$A$2:$A$24,"error",0)</f>
        <v>16</v>
      </c>
      <c r="BA1325" s="30">
        <v>3</v>
      </c>
      <c r="BB1325" s="30">
        <v>2</v>
      </c>
    </row>
    <row r="1326" spans="1:54" x14ac:dyDescent="0.25">
      <c r="A1326" t="s">
        <v>41</v>
      </c>
      <c r="B1326" t="s">
        <v>82</v>
      </c>
      <c r="L1326" t="s">
        <v>68</v>
      </c>
      <c r="M1326" t="s">
        <v>75</v>
      </c>
      <c r="N1326" t="s">
        <v>103</v>
      </c>
      <c r="O1326" s="2">
        <v>0.53</v>
      </c>
      <c r="P1326" s="2">
        <v>17</v>
      </c>
      <c r="Q1326" t="s">
        <v>79</v>
      </c>
      <c r="R1326" t="s">
        <v>117</v>
      </c>
      <c r="S1326">
        <v>3.25</v>
      </c>
      <c r="T1326">
        <v>3</v>
      </c>
      <c r="U1326">
        <v>17</v>
      </c>
      <c r="V1326">
        <v>37</v>
      </c>
      <c r="W1326" s="2">
        <v>0.45</v>
      </c>
      <c r="X1326" s="2">
        <v>19</v>
      </c>
      <c r="Y1326">
        <v>9</v>
      </c>
      <c r="Z1326">
        <v>5</v>
      </c>
      <c r="AA1326">
        <v>1.25</v>
      </c>
      <c r="AC1326" s="26">
        <v>1953</v>
      </c>
      <c r="AD1326" s="27">
        <v>15</v>
      </c>
      <c r="AE1326" s="27">
        <v>16</v>
      </c>
      <c r="AF1326" s="26">
        <v>84</v>
      </c>
      <c r="AG1326" s="26">
        <v>114</v>
      </c>
      <c r="AH1326" s="26">
        <v>17</v>
      </c>
      <c r="AI1326" s="26">
        <v>1.2</v>
      </c>
      <c r="AJ1326" s="26">
        <v>91</v>
      </c>
      <c r="AK1326" s="28">
        <v>8</v>
      </c>
      <c r="AL1326" s="28" t="e">
        <f>Tabla_Estadisticas[[#This Row],[E1_Pts_Saque]]+Tabla_Estadisticas[[#This Row],[E1_Error_Saque]]/Tabla_Estadisticas[[#This Row],[E1_Total_Saques]]</f>
        <v>#DIV/0!</v>
      </c>
      <c r="AM1326" s="28" t="e">
        <f>Tabla_Estadisticas[[#This Row],[E1_Pts_Contraataque]]/Tabla_Estadisticas[[#This Row],[E1_Total_Saques]]</f>
        <v>#DIV/0!</v>
      </c>
      <c r="AN1326" s="26">
        <v>73</v>
      </c>
      <c r="AO1326" s="26">
        <v>106</v>
      </c>
      <c r="AP1326" s="26">
        <v>15</v>
      </c>
      <c r="AQ1326" s="26">
        <v>1.6</v>
      </c>
      <c r="AR1326" s="26">
        <v>97</v>
      </c>
      <c r="AS1326" s="29">
        <v>6</v>
      </c>
      <c r="AT1326" s="28" t="e">
        <f>Tabla_Estadisticas[[#This Row],[E2_Pts_Saque]]+Tabla_Estadisticas[[#This Row],[E2_Error_Saque]]/Tabla_Estadisticas[[#This Row],[E2_Total_Saques]]</f>
        <v>#DIV/0!</v>
      </c>
      <c r="AU1326" s="28" t="e">
        <f>Tabla_Estadisticas[[#This Row],[E2_Pts_Contraataque]]/Tabla_Estadisticas[[#This Row],[E2_Pts_Totales]]</f>
        <v>#DIV/0!</v>
      </c>
      <c r="AW1326" s="22">
        <v>1954</v>
      </c>
      <c r="AX1326" s="32">
        <v>41322</v>
      </c>
      <c r="AY1326" s="22">
        <f>_xlfn.XLOOKUP(Auxiliar!A1955,Equipos!$B$2:$B$24,Equipos!$A$2:$A$24,"error",0)</f>
        <v>8</v>
      </c>
      <c r="AZ1326" s="22">
        <f>_xlfn.XLOOKUP(Auxiliar!B1955,Equipos!$B$2:$B$24,Equipos!$A$2:$A$24,"error",0)</f>
        <v>13</v>
      </c>
      <c r="BA1326" s="22">
        <v>3</v>
      </c>
      <c r="BB1326" s="22">
        <v>1</v>
      </c>
    </row>
    <row r="1327" spans="1:54" x14ac:dyDescent="0.25">
      <c r="A1327" t="s">
        <v>63</v>
      </c>
      <c r="B1327" t="s">
        <v>190</v>
      </c>
      <c r="L1327" t="s">
        <v>84</v>
      </c>
      <c r="M1327" t="s">
        <v>51</v>
      </c>
      <c r="N1327" t="s">
        <v>132</v>
      </c>
      <c r="O1327" s="2">
        <v>0.47</v>
      </c>
      <c r="P1327" s="2">
        <v>18</v>
      </c>
      <c r="Q1327" t="s">
        <v>58</v>
      </c>
      <c r="R1327" t="s">
        <v>109</v>
      </c>
      <c r="S1327">
        <v>3.75</v>
      </c>
      <c r="T1327">
        <v>6</v>
      </c>
      <c r="U1327">
        <v>13</v>
      </c>
      <c r="V1327">
        <v>41</v>
      </c>
      <c r="W1327" s="2">
        <v>0.5</v>
      </c>
      <c r="X1327" s="2">
        <v>24</v>
      </c>
      <c r="Y1327">
        <v>7</v>
      </c>
      <c r="Z1327">
        <v>12</v>
      </c>
      <c r="AA1327">
        <v>3</v>
      </c>
      <c r="AC1327" s="22">
        <v>1954</v>
      </c>
      <c r="AD1327" s="23">
        <v>8</v>
      </c>
      <c r="AE1327" s="23">
        <v>13</v>
      </c>
      <c r="AF1327" s="22">
        <v>71</v>
      </c>
      <c r="AG1327" s="22">
        <v>92</v>
      </c>
      <c r="AH1327" s="22">
        <v>13</v>
      </c>
      <c r="AI1327" s="22">
        <v>2</v>
      </c>
      <c r="AJ1327" s="22">
        <v>61</v>
      </c>
      <c r="AK1327" s="24">
        <v>7</v>
      </c>
      <c r="AL1327" s="24" t="e">
        <f>Tabla_Estadisticas[[#This Row],[E1_Pts_Saque]]+Tabla_Estadisticas[[#This Row],[E1_Error_Saque]]/Tabla_Estadisticas[[#This Row],[E1_Total_Saques]]</f>
        <v>#DIV/0!</v>
      </c>
      <c r="AM1327" s="24" t="e">
        <f>Tabla_Estadisticas[[#This Row],[E1_Pts_Contraataque]]/Tabla_Estadisticas[[#This Row],[E1_Total_Saques]]</f>
        <v>#DIV/0!</v>
      </c>
      <c r="AN1327" s="22">
        <v>55</v>
      </c>
      <c r="AO1327" s="22">
        <v>78</v>
      </c>
      <c r="AP1327" s="22">
        <v>17</v>
      </c>
      <c r="AQ1327" s="22">
        <v>1.75</v>
      </c>
      <c r="AR1327" s="22">
        <v>79</v>
      </c>
      <c r="AS1327" s="25">
        <v>8</v>
      </c>
      <c r="AT1327" s="24" t="e">
        <f>Tabla_Estadisticas[[#This Row],[E2_Pts_Saque]]+Tabla_Estadisticas[[#This Row],[E2_Error_Saque]]/Tabla_Estadisticas[[#This Row],[E2_Total_Saques]]</f>
        <v>#DIV/0!</v>
      </c>
      <c r="AU1327" s="24" t="e">
        <f>Tabla_Estadisticas[[#This Row],[E2_Pts_Contraataque]]/Tabla_Estadisticas[[#This Row],[E2_Pts_Totales]]</f>
        <v>#DIV/0!</v>
      </c>
      <c r="AW1327" s="30">
        <v>1955</v>
      </c>
      <c r="AX1327" s="31">
        <v>41323</v>
      </c>
      <c r="AY1327" s="30">
        <f>_xlfn.XLOOKUP(Auxiliar!A1956,Equipos!$B$2:$B$24,Equipos!$A$2:$A$24,"error",0)</f>
        <v>8</v>
      </c>
      <c r="AZ1327" s="30">
        <f>_xlfn.XLOOKUP(Auxiliar!B1956,Equipos!$B$2:$B$24,Equipos!$A$2:$A$24,"error",0)</f>
        <v>13</v>
      </c>
      <c r="BA1327" s="30">
        <v>3</v>
      </c>
      <c r="BB1327" s="30">
        <v>2</v>
      </c>
    </row>
    <row r="1328" spans="1:54" x14ac:dyDescent="0.25">
      <c r="A1328" t="s">
        <v>54</v>
      </c>
      <c r="B1328" t="s">
        <v>53</v>
      </c>
      <c r="L1328" t="s">
        <v>79</v>
      </c>
      <c r="M1328" t="s">
        <v>136</v>
      </c>
      <c r="N1328" t="s">
        <v>107</v>
      </c>
      <c r="O1328" s="2">
        <v>0.33</v>
      </c>
      <c r="P1328" s="2">
        <v>18</v>
      </c>
      <c r="Q1328" t="s">
        <v>98</v>
      </c>
      <c r="R1328" t="s">
        <v>84</v>
      </c>
      <c r="S1328">
        <v>2.4</v>
      </c>
      <c r="T1328">
        <v>7</v>
      </c>
      <c r="U1328">
        <v>12</v>
      </c>
      <c r="V1328">
        <v>38</v>
      </c>
      <c r="W1328" s="2">
        <v>0.46</v>
      </c>
      <c r="X1328" s="2">
        <v>29</v>
      </c>
      <c r="Y1328">
        <v>8</v>
      </c>
      <c r="Z1328">
        <v>10</v>
      </c>
      <c r="AA1328">
        <v>2</v>
      </c>
      <c r="AC1328" s="26">
        <v>1955</v>
      </c>
      <c r="AD1328" s="27">
        <v>8</v>
      </c>
      <c r="AE1328" s="27">
        <v>13</v>
      </c>
      <c r="AF1328" s="26">
        <v>82</v>
      </c>
      <c r="AG1328" s="26">
        <v>108</v>
      </c>
      <c r="AH1328" s="26">
        <v>18</v>
      </c>
      <c r="AI1328" s="26">
        <v>1.2</v>
      </c>
      <c r="AJ1328" s="26">
        <v>94</v>
      </c>
      <c r="AK1328" s="28">
        <v>9</v>
      </c>
      <c r="AL1328" s="28" t="e">
        <f>Tabla_Estadisticas[[#This Row],[E1_Pts_Saque]]+Tabla_Estadisticas[[#This Row],[E1_Error_Saque]]/Tabla_Estadisticas[[#This Row],[E1_Total_Saques]]</f>
        <v>#DIV/0!</v>
      </c>
      <c r="AM1328" s="28" t="e">
        <f>Tabla_Estadisticas[[#This Row],[E1_Pts_Contraataque]]/Tabla_Estadisticas[[#This Row],[E1_Total_Saques]]</f>
        <v>#DIV/0!</v>
      </c>
      <c r="AN1328" s="26">
        <v>82</v>
      </c>
      <c r="AO1328" s="26">
        <v>111</v>
      </c>
      <c r="AP1328" s="26">
        <v>17</v>
      </c>
      <c r="AQ1328" s="26">
        <v>1.8</v>
      </c>
      <c r="AR1328" s="26">
        <v>90</v>
      </c>
      <c r="AS1328" s="29">
        <v>6</v>
      </c>
      <c r="AT1328" s="28" t="e">
        <f>Tabla_Estadisticas[[#This Row],[E2_Pts_Saque]]+Tabla_Estadisticas[[#This Row],[E2_Error_Saque]]/Tabla_Estadisticas[[#This Row],[E2_Total_Saques]]</f>
        <v>#DIV/0!</v>
      </c>
      <c r="AU1328" s="28" t="e">
        <f>Tabla_Estadisticas[[#This Row],[E2_Pts_Contraataque]]/Tabla_Estadisticas[[#This Row],[E2_Pts_Totales]]</f>
        <v>#DIV/0!</v>
      </c>
      <c r="AW1328" s="22">
        <v>1956</v>
      </c>
      <c r="AX1328" s="32">
        <v>41325</v>
      </c>
      <c r="AY1328" s="22">
        <f>_xlfn.XLOOKUP(Auxiliar!A1957,Equipos!$B$2:$B$24,Equipos!$A$2:$A$24,"error",0)</f>
        <v>7</v>
      </c>
      <c r="AZ1328" s="22">
        <f>_xlfn.XLOOKUP(Auxiliar!B1957,Equipos!$B$2:$B$24,Equipos!$A$2:$A$24,"error",0)</f>
        <v>18</v>
      </c>
      <c r="BA1328" s="22">
        <v>0</v>
      </c>
      <c r="BB1328" s="22">
        <v>3</v>
      </c>
    </row>
    <row r="1329" spans="1:54" x14ac:dyDescent="0.25">
      <c r="A1329" t="s">
        <v>101</v>
      </c>
      <c r="B1329" t="s">
        <v>54</v>
      </c>
      <c r="L1329" t="s">
        <v>60</v>
      </c>
      <c r="M1329" t="s">
        <v>65</v>
      </c>
      <c r="N1329" t="s">
        <v>109</v>
      </c>
      <c r="O1329" s="2">
        <v>0.28000000000000003</v>
      </c>
      <c r="P1329" s="2">
        <v>12</v>
      </c>
      <c r="Q1329" t="s">
        <v>50</v>
      </c>
      <c r="R1329" t="s">
        <v>50</v>
      </c>
      <c r="S1329">
        <v>2.33</v>
      </c>
      <c r="T1329">
        <v>5</v>
      </c>
      <c r="U1329">
        <v>15</v>
      </c>
      <c r="V1329">
        <v>35</v>
      </c>
      <c r="W1329" s="2">
        <v>0.52</v>
      </c>
      <c r="X1329" s="2">
        <v>19</v>
      </c>
      <c r="Y1329">
        <v>10</v>
      </c>
      <c r="Z1329">
        <v>6</v>
      </c>
      <c r="AA1329">
        <v>2</v>
      </c>
      <c r="AC1329" s="22">
        <v>1956</v>
      </c>
      <c r="AD1329" s="23">
        <v>7</v>
      </c>
      <c r="AE1329" s="23">
        <v>18</v>
      </c>
      <c r="AF1329" s="22">
        <v>47</v>
      </c>
      <c r="AG1329" s="22">
        <v>61</v>
      </c>
      <c r="AH1329" s="22">
        <v>9</v>
      </c>
      <c r="AI1329" s="22">
        <v>0</v>
      </c>
      <c r="AJ1329" s="22">
        <v>68</v>
      </c>
      <c r="AK1329" s="24">
        <v>1</v>
      </c>
      <c r="AL1329" s="24" t="e">
        <f>Tabla_Estadisticas[[#This Row],[E1_Pts_Saque]]+Tabla_Estadisticas[[#This Row],[E1_Error_Saque]]/Tabla_Estadisticas[[#This Row],[E1_Total_Saques]]</f>
        <v>#DIV/0!</v>
      </c>
      <c r="AM1329" s="24" t="e">
        <f>Tabla_Estadisticas[[#This Row],[E1_Pts_Contraataque]]/Tabla_Estadisticas[[#This Row],[E1_Total_Saques]]</f>
        <v>#DIV/0!</v>
      </c>
      <c r="AN1329" s="22">
        <v>48</v>
      </c>
      <c r="AO1329" s="22">
        <v>74</v>
      </c>
      <c r="AP1329" s="22">
        <v>6</v>
      </c>
      <c r="AQ1329" s="22">
        <v>0.33</v>
      </c>
      <c r="AR1329" s="22">
        <v>52</v>
      </c>
      <c r="AS1329" s="25">
        <v>0</v>
      </c>
      <c r="AT1329" s="24" t="e">
        <f>Tabla_Estadisticas[[#This Row],[E2_Pts_Saque]]+Tabla_Estadisticas[[#This Row],[E2_Error_Saque]]/Tabla_Estadisticas[[#This Row],[E2_Total_Saques]]</f>
        <v>#DIV/0!</v>
      </c>
      <c r="AU1329" s="24" t="e">
        <f>Tabla_Estadisticas[[#This Row],[E2_Pts_Contraataque]]/Tabla_Estadisticas[[#This Row],[E2_Pts_Totales]]</f>
        <v>#DIV/0!</v>
      </c>
      <c r="AW1329" s="30">
        <v>1957</v>
      </c>
      <c r="AX1329" s="31">
        <v>41329</v>
      </c>
      <c r="AY1329" s="30">
        <f>_xlfn.XLOOKUP(Auxiliar!A1958,Equipos!$B$2:$B$24,Equipos!$A$2:$A$24,"error",0)</f>
        <v>20</v>
      </c>
      <c r="AZ1329" s="30">
        <f>_xlfn.XLOOKUP(Auxiliar!B1958,Equipos!$B$2:$B$24,Equipos!$A$2:$A$24,"error",0)</f>
        <v>2</v>
      </c>
      <c r="BA1329" s="30">
        <v>3</v>
      </c>
      <c r="BB1329" s="30">
        <v>2</v>
      </c>
    </row>
    <row r="1330" spans="1:54" x14ac:dyDescent="0.25">
      <c r="A1330" t="s">
        <v>53</v>
      </c>
      <c r="B1330" t="s">
        <v>190</v>
      </c>
      <c r="L1330" t="s">
        <v>69</v>
      </c>
      <c r="M1330" t="s">
        <v>45</v>
      </c>
      <c r="N1330" t="s">
        <v>102</v>
      </c>
      <c r="O1330" s="2">
        <v>0.49</v>
      </c>
      <c r="P1330" s="2">
        <v>8</v>
      </c>
      <c r="Q1330" t="s">
        <v>47</v>
      </c>
      <c r="R1330" t="s">
        <v>68</v>
      </c>
      <c r="S1330">
        <v>1</v>
      </c>
      <c r="T1330">
        <v>2</v>
      </c>
      <c r="U1330">
        <v>18</v>
      </c>
      <c r="V1330">
        <v>20</v>
      </c>
      <c r="W1330" s="2">
        <v>0.32</v>
      </c>
      <c r="X1330" s="2">
        <v>12</v>
      </c>
      <c r="Y1330">
        <v>4</v>
      </c>
      <c r="Z1330">
        <v>7</v>
      </c>
      <c r="AA1330">
        <v>2.33</v>
      </c>
      <c r="AC1330" s="26">
        <v>1957</v>
      </c>
      <c r="AD1330" s="27">
        <v>20</v>
      </c>
      <c r="AE1330" s="27">
        <v>2</v>
      </c>
      <c r="AF1330" s="26">
        <v>73</v>
      </c>
      <c r="AG1330" s="26">
        <v>101</v>
      </c>
      <c r="AH1330" s="26">
        <v>14</v>
      </c>
      <c r="AI1330" s="26">
        <v>0.4</v>
      </c>
      <c r="AJ1330" s="26">
        <v>89</v>
      </c>
      <c r="AK1330" s="28">
        <v>6</v>
      </c>
      <c r="AL1330" s="28" t="e">
        <f>Tabla_Estadisticas[[#This Row],[E1_Pts_Saque]]+Tabla_Estadisticas[[#This Row],[E1_Error_Saque]]/Tabla_Estadisticas[[#This Row],[E1_Total_Saques]]</f>
        <v>#DIV/0!</v>
      </c>
      <c r="AM1330" s="28" t="e">
        <f>Tabla_Estadisticas[[#This Row],[E1_Pts_Contraataque]]/Tabla_Estadisticas[[#This Row],[E1_Total_Saques]]</f>
        <v>#DIV/0!</v>
      </c>
      <c r="AN1330" s="26">
        <v>82</v>
      </c>
      <c r="AO1330" s="26">
        <v>106</v>
      </c>
      <c r="AP1330" s="26">
        <v>17</v>
      </c>
      <c r="AQ1330" s="26">
        <v>1.2</v>
      </c>
      <c r="AR1330" s="26">
        <v>87</v>
      </c>
      <c r="AS1330" s="29">
        <v>2</v>
      </c>
      <c r="AT1330" s="28" t="e">
        <f>Tabla_Estadisticas[[#This Row],[E2_Pts_Saque]]+Tabla_Estadisticas[[#This Row],[E2_Error_Saque]]/Tabla_Estadisticas[[#This Row],[E2_Total_Saques]]</f>
        <v>#DIV/0!</v>
      </c>
      <c r="AU1330" s="28" t="e">
        <f>Tabla_Estadisticas[[#This Row],[E2_Pts_Contraataque]]/Tabla_Estadisticas[[#This Row],[E2_Pts_Totales]]</f>
        <v>#DIV/0!</v>
      </c>
      <c r="AW1330" s="22">
        <v>1958</v>
      </c>
      <c r="AX1330" s="32">
        <v>41330</v>
      </c>
      <c r="AY1330" s="22">
        <f>_xlfn.XLOOKUP(Auxiliar!A1959,Equipos!$B$2:$B$24,Equipos!$A$2:$A$24,"error",0)</f>
        <v>20</v>
      </c>
      <c r="AZ1330" s="22">
        <f>_xlfn.XLOOKUP(Auxiliar!B1959,Equipos!$B$2:$B$24,Equipos!$A$2:$A$24,"error",0)</f>
        <v>2</v>
      </c>
      <c r="BA1330" s="22">
        <v>3</v>
      </c>
      <c r="BB1330" s="22">
        <v>0</v>
      </c>
    </row>
    <row r="1331" spans="1:54" x14ac:dyDescent="0.25">
      <c r="A1331" t="s">
        <v>63</v>
      </c>
      <c r="B1331" t="s">
        <v>41</v>
      </c>
      <c r="L1331" t="s">
        <v>58</v>
      </c>
      <c r="M1331" t="s">
        <v>75</v>
      </c>
      <c r="N1331" t="s">
        <v>66</v>
      </c>
      <c r="O1331" s="2">
        <v>0.42</v>
      </c>
      <c r="P1331" s="2">
        <v>15</v>
      </c>
      <c r="Q1331" t="s">
        <v>74</v>
      </c>
      <c r="R1331" t="s">
        <v>50</v>
      </c>
      <c r="S1331">
        <v>1.75</v>
      </c>
      <c r="T1331">
        <v>5</v>
      </c>
      <c r="U1331">
        <v>16</v>
      </c>
      <c r="V1331">
        <v>26</v>
      </c>
      <c r="W1331" s="2">
        <v>0.41</v>
      </c>
      <c r="X1331" s="2">
        <v>13</v>
      </c>
      <c r="Y1331">
        <v>9</v>
      </c>
      <c r="Z1331">
        <v>14</v>
      </c>
      <c r="AA1331">
        <v>3.5</v>
      </c>
      <c r="AC1331" s="22">
        <v>1958</v>
      </c>
      <c r="AD1331" s="23">
        <v>20</v>
      </c>
      <c r="AE1331" s="23">
        <v>2</v>
      </c>
      <c r="AF1331" s="22">
        <v>58</v>
      </c>
      <c r="AG1331" s="22">
        <v>74</v>
      </c>
      <c r="AH1331" s="22">
        <v>7</v>
      </c>
      <c r="AI1331" s="22">
        <v>2.33</v>
      </c>
      <c r="AJ1331" s="22">
        <v>53</v>
      </c>
      <c r="AK1331" s="24">
        <v>1</v>
      </c>
      <c r="AL1331" s="24" t="e">
        <f>Tabla_Estadisticas[[#This Row],[E1_Pts_Saque]]+Tabla_Estadisticas[[#This Row],[E1_Error_Saque]]/Tabla_Estadisticas[[#This Row],[E1_Total_Saques]]</f>
        <v>#DIV/0!</v>
      </c>
      <c r="AM1331" s="24" t="e">
        <f>Tabla_Estadisticas[[#This Row],[E1_Pts_Contraataque]]/Tabla_Estadisticas[[#This Row],[E1_Total_Saques]]</f>
        <v>#DIV/0!</v>
      </c>
      <c r="AN1331" s="22">
        <v>45</v>
      </c>
      <c r="AO1331" s="22">
        <v>62</v>
      </c>
      <c r="AP1331" s="22">
        <v>9</v>
      </c>
      <c r="AQ1331" s="22">
        <v>0.33</v>
      </c>
      <c r="AR1331" s="22">
        <v>67</v>
      </c>
      <c r="AS1331" s="25">
        <v>7</v>
      </c>
      <c r="AT1331" s="24" t="e">
        <f>Tabla_Estadisticas[[#This Row],[E2_Pts_Saque]]+Tabla_Estadisticas[[#This Row],[E2_Error_Saque]]/Tabla_Estadisticas[[#This Row],[E2_Total_Saques]]</f>
        <v>#DIV/0!</v>
      </c>
      <c r="AU1331" s="24" t="e">
        <f>Tabla_Estadisticas[[#This Row],[E2_Pts_Contraataque]]/Tabla_Estadisticas[[#This Row],[E2_Pts_Totales]]</f>
        <v>#DIV/0!</v>
      </c>
      <c r="AW1331" s="30">
        <v>1959</v>
      </c>
      <c r="AX1331" s="31">
        <v>41328</v>
      </c>
      <c r="AY1331" s="30">
        <f>_xlfn.XLOOKUP(Auxiliar!A1960,Equipos!$B$2:$B$24,Equipos!$A$2:$A$24,"error",0)</f>
        <v>16</v>
      </c>
      <c r="AZ1331" s="30">
        <f>_xlfn.XLOOKUP(Auxiliar!B1960,Equipos!$B$2:$B$24,Equipos!$A$2:$A$24,"error",0)</f>
        <v>15</v>
      </c>
      <c r="BA1331" s="30">
        <v>0</v>
      </c>
      <c r="BB1331" s="30">
        <v>3</v>
      </c>
    </row>
    <row r="1332" spans="1:54" x14ac:dyDescent="0.25">
      <c r="A1332" t="s">
        <v>82</v>
      </c>
      <c r="B1332" t="s">
        <v>216</v>
      </c>
      <c r="L1332" t="s">
        <v>77</v>
      </c>
      <c r="M1332" t="s">
        <v>45</v>
      </c>
      <c r="N1332" t="s">
        <v>126</v>
      </c>
      <c r="O1332" s="2">
        <v>0.56999999999999995</v>
      </c>
      <c r="P1332" s="2">
        <v>14</v>
      </c>
      <c r="Q1332" t="s">
        <v>58</v>
      </c>
      <c r="R1332" t="s">
        <v>50</v>
      </c>
      <c r="S1332">
        <v>2.33</v>
      </c>
      <c r="T1332">
        <v>1</v>
      </c>
      <c r="U1332">
        <v>19</v>
      </c>
      <c r="V1332">
        <v>32</v>
      </c>
      <c r="W1332" s="2">
        <v>0.51</v>
      </c>
      <c r="X1332" s="2">
        <v>17</v>
      </c>
      <c r="Y1332">
        <v>6</v>
      </c>
      <c r="Z1332">
        <v>3</v>
      </c>
      <c r="AA1332">
        <v>1</v>
      </c>
      <c r="AC1332" s="26">
        <v>1959</v>
      </c>
      <c r="AD1332" s="27">
        <v>16</v>
      </c>
      <c r="AE1332" s="27">
        <v>15</v>
      </c>
      <c r="AF1332" s="26">
        <v>41</v>
      </c>
      <c r="AG1332" s="26">
        <v>57</v>
      </c>
      <c r="AH1332" s="26">
        <v>13</v>
      </c>
      <c r="AI1332" s="26">
        <v>0.67</v>
      </c>
      <c r="AJ1332" s="26">
        <v>63</v>
      </c>
      <c r="AK1332" s="28">
        <v>7</v>
      </c>
      <c r="AL1332" s="28" t="e">
        <f>Tabla_Estadisticas[[#This Row],[E1_Pts_Saque]]+Tabla_Estadisticas[[#This Row],[E1_Error_Saque]]/Tabla_Estadisticas[[#This Row],[E1_Total_Saques]]</f>
        <v>#DIV/0!</v>
      </c>
      <c r="AM1332" s="28" t="e">
        <f>Tabla_Estadisticas[[#This Row],[E1_Pts_Contraataque]]/Tabla_Estadisticas[[#This Row],[E1_Total_Saques]]</f>
        <v>#DIV/0!</v>
      </c>
      <c r="AN1332" s="26">
        <v>56</v>
      </c>
      <c r="AO1332" s="26">
        <v>74</v>
      </c>
      <c r="AP1332" s="26">
        <v>11</v>
      </c>
      <c r="AQ1332" s="26">
        <v>2.33</v>
      </c>
      <c r="AR1332" s="26">
        <v>44</v>
      </c>
      <c r="AS1332" s="29">
        <v>2</v>
      </c>
      <c r="AT1332" s="28" t="e">
        <f>Tabla_Estadisticas[[#This Row],[E2_Pts_Saque]]+Tabla_Estadisticas[[#This Row],[E2_Error_Saque]]/Tabla_Estadisticas[[#This Row],[E2_Total_Saques]]</f>
        <v>#DIV/0!</v>
      </c>
      <c r="AU1332" s="28" t="e">
        <f>Tabla_Estadisticas[[#This Row],[E2_Pts_Contraataque]]/Tabla_Estadisticas[[#This Row],[E2_Pts_Totales]]</f>
        <v>#DIV/0!</v>
      </c>
      <c r="AW1332" s="22">
        <v>1960</v>
      </c>
      <c r="AX1332" s="32">
        <v>41329</v>
      </c>
      <c r="AY1332" s="22">
        <f>_xlfn.XLOOKUP(Auxiliar!A1961,Equipos!$B$2:$B$24,Equipos!$A$2:$A$24,"error",0)</f>
        <v>13</v>
      </c>
      <c r="AZ1332" s="22">
        <f>_xlfn.XLOOKUP(Auxiliar!B1961,Equipos!$B$2:$B$24,Equipos!$A$2:$A$24,"error",0)</f>
        <v>8</v>
      </c>
      <c r="BA1332" s="22">
        <v>3</v>
      </c>
      <c r="BB1332" s="22">
        <v>2</v>
      </c>
    </row>
    <row r="1333" spans="1:54" x14ac:dyDescent="0.25">
      <c r="A1333" t="s">
        <v>81</v>
      </c>
      <c r="B1333" t="s">
        <v>92</v>
      </c>
      <c r="L1333" t="s">
        <v>50</v>
      </c>
      <c r="M1333" t="s">
        <v>102</v>
      </c>
      <c r="N1333" t="s">
        <v>66</v>
      </c>
      <c r="O1333" s="2">
        <v>0.43</v>
      </c>
      <c r="P1333" s="2">
        <v>22</v>
      </c>
      <c r="Q1333" t="s">
        <v>58</v>
      </c>
      <c r="R1333" t="s">
        <v>117</v>
      </c>
      <c r="S1333">
        <v>2.6</v>
      </c>
      <c r="T1333">
        <v>4</v>
      </c>
      <c r="U1333">
        <v>17</v>
      </c>
      <c r="V1333">
        <v>53</v>
      </c>
      <c r="W1333" s="2">
        <v>0.55000000000000004</v>
      </c>
      <c r="X1333" s="2">
        <v>30</v>
      </c>
      <c r="Y1333">
        <v>6</v>
      </c>
      <c r="Z1333">
        <v>12</v>
      </c>
      <c r="AA1333">
        <v>2.4</v>
      </c>
      <c r="AC1333" s="22">
        <v>1960</v>
      </c>
      <c r="AD1333" s="23">
        <v>13</v>
      </c>
      <c r="AE1333" s="23">
        <v>8</v>
      </c>
      <c r="AF1333" s="22">
        <v>70</v>
      </c>
      <c r="AG1333" s="22">
        <v>109</v>
      </c>
      <c r="AH1333" s="22">
        <v>18</v>
      </c>
      <c r="AI1333" s="22">
        <v>1.2</v>
      </c>
      <c r="AJ1333" s="22">
        <v>74</v>
      </c>
      <c r="AK1333" s="24">
        <v>4</v>
      </c>
      <c r="AL1333" s="24" t="e">
        <f>Tabla_Estadisticas[[#This Row],[E1_Pts_Saque]]+Tabla_Estadisticas[[#This Row],[E1_Error_Saque]]/Tabla_Estadisticas[[#This Row],[E1_Total_Saques]]</f>
        <v>#DIV/0!</v>
      </c>
      <c r="AM1333" s="24" t="e">
        <f>Tabla_Estadisticas[[#This Row],[E1_Pts_Contraataque]]/Tabla_Estadisticas[[#This Row],[E1_Total_Saques]]</f>
        <v>#DIV/0!</v>
      </c>
      <c r="AN1333" s="22">
        <v>68</v>
      </c>
      <c r="AO1333" s="22">
        <v>100</v>
      </c>
      <c r="AP1333" s="22">
        <v>26</v>
      </c>
      <c r="AQ1333" s="22">
        <v>0.8</v>
      </c>
      <c r="AR1333" s="22">
        <v>91</v>
      </c>
      <c r="AS1333" s="25">
        <v>6</v>
      </c>
      <c r="AT1333" s="24" t="e">
        <f>Tabla_Estadisticas[[#This Row],[E2_Pts_Saque]]+Tabla_Estadisticas[[#This Row],[E2_Error_Saque]]/Tabla_Estadisticas[[#This Row],[E2_Total_Saques]]</f>
        <v>#DIV/0!</v>
      </c>
      <c r="AU1333" s="24" t="e">
        <f>Tabla_Estadisticas[[#This Row],[E2_Pts_Contraataque]]/Tabla_Estadisticas[[#This Row],[E2_Pts_Totales]]</f>
        <v>#DIV/0!</v>
      </c>
      <c r="AW1333" s="30">
        <v>1961</v>
      </c>
      <c r="AX1333" s="31">
        <v>41330</v>
      </c>
      <c r="AY1333" s="30">
        <f>_xlfn.XLOOKUP(Auxiliar!A1962,Equipos!$B$2:$B$24,Equipos!$A$2:$A$24,"error",0)</f>
        <v>13</v>
      </c>
      <c r="AZ1333" s="30">
        <f>_xlfn.XLOOKUP(Auxiliar!B1962,Equipos!$B$2:$B$24,Equipos!$A$2:$A$24,"error",0)</f>
        <v>8</v>
      </c>
      <c r="BA1333" s="30">
        <v>3</v>
      </c>
      <c r="BB1333" s="30">
        <v>1</v>
      </c>
    </row>
    <row r="1334" spans="1:54" x14ac:dyDescent="0.25">
      <c r="A1334" t="s">
        <v>72</v>
      </c>
      <c r="B1334" t="s">
        <v>208</v>
      </c>
      <c r="L1334" t="s">
        <v>45</v>
      </c>
      <c r="M1334" t="s">
        <v>47</v>
      </c>
      <c r="N1334" t="s">
        <v>56</v>
      </c>
      <c r="O1334" s="2">
        <v>0.64</v>
      </c>
      <c r="P1334" s="2">
        <v>18</v>
      </c>
      <c r="Q1334" t="s">
        <v>68</v>
      </c>
      <c r="R1334" t="s">
        <v>68</v>
      </c>
      <c r="S1334">
        <v>1</v>
      </c>
      <c r="T1334">
        <v>1</v>
      </c>
      <c r="U1334">
        <v>22</v>
      </c>
      <c r="V1334">
        <v>22</v>
      </c>
      <c r="W1334" s="2">
        <v>0.37</v>
      </c>
      <c r="X1334" s="2">
        <v>8</v>
      </c>
      <c r="Y1334">
        <v>7</v>
      </c>
      <c r="Z1334">
        <v>1</v>
      </c>
      <c r="AA1334">
        <v>0.33</v>
      </c>
      <c r="AC1334" s="26">
        <v>1961</v>
      </c>
      <c r="AD1334" s="27">
        <v>13</v>
      </c>
      <c r="AE1334" s="27">
        <v>8</v>
      </c>
      <c r="AF1334" s="26">
        <v>67</v>
      </c>
      <c r="AG1334" s="26">
        <v>99</v>
      </c>
      <c r="AH1334" s="26">
        <v>13</v>
      </c>
      <c r="AI1334" s="26">
        <v>2</v>
      </c>
      <c r="AJ1334" s="26">
        <v>68</v>
      </c>
      <c r="AK1334" s="28">
        <v>4</v>
      </c>
      <c r="AL1334" s="28" t="e">
        <f>Tabla_Estadisticas[[#This Row],[E1_Pts_Saque]]+Tabla_Estadisticas[[#This Row],[E1_Error_Saque]]/Tabla_Estadisticas[[#This Row],[E1_Total_Saques]]</f>
        <v>#DIV/0!</v>
      </c>
      <c r="AM1334" s="28" t="e">
        <f>Tabla_Estadisticas[[#This Row],[E1_Pts_Contraataque]]/Tabla_Estadisticas[[#This Row],[E1_Total_Saques]]</f>
        <v>#DIV/0!</v>
      </c>
      <c r="AN1334" s="26">
        <v>65</v>
      </c>
      <c r="AO1334" s="26">
        <v>89</v>
      </c>
      <c r="AP1334" s="26">
        <v>21</v>
      </c>
      <c r="AQ1334" s="26">
        <v>1</v>
      </c>
      <c r="AR1334" s="26">
        <v>86</v>
      </c>
      <c r="AS1334" s="29">
        <v>8</v>
      </c>
      <c r="AT1334" s="28" t="e">
        <f>Tabla_Estadisticas[[#This Row],[E2_Pts_Saque]]+Tabla_Estadisticas[[#This Row],[E2_Error_Saque]]/Tabla_Estadisticas[[#This Row],[E2_Total_Saques]]</f>
        <v>#DIV/0!</v>
      </c>
      <c r="AU1334" s="28" t="e">
        <f>Tabla_Estadisticas[[#This Row],[E2_Pts_Contraataque]]/Tabla_Estadisticas[[#This Row],[E2_Pts_Totales]]</f>
        <v>#DIV/0!</v>
      </c>
      <c r="AW1334" s="22">
        <v>1962</v>
      </c>
      <c r="AX1334" s="32">
        <v>41336</v>
      </c>
      <c r="AY1334" s="22">
        <f>_xlfn.XLOOKUP(Auxiliar!A1963,Equipos!$B$2:$B$24,Equipos!$A$2:$A$24,"error",0)</f>
        <v>2</v>
      </c>
      <c r="AZ1334" s="22">
        <f>_xlfn.XLOOKUP(Auxiliar!B1963,Equipos!$B$2:$B$24,Equipos!$A$2:$A$24,"error",0)</f>
        <v>20</v>
      </c>
      <c r="BA1334" s="22">
        <v>3</v>
      </c>
      <c r="BB1334" s="22">
        <v>0</v>
      </c>
    </row>
    <row r="1335" spans="1:54" x14ac:dyDescent="0.25">
      <c r="A1335" t="s">
        <v>207</v>
      </c>
      <c r="B1335" t="s">
        <v>177</v>
      </c>
      <c r="L1335" t="s">
        <v>117</v>
      </c>
      <c r="M1335" t="s">
        <v>146</v>
      </c>
      <c r="N1335" t="s">
        <v>125</v>
      </c>
      <c r="O1335" s="2">
        <v>0.43</v>
      </c>
      <c r="P1335" s="2">
        <v>17</v>
      </c>
      <c r="Q1335" t="s">
        <v>84</v>
      </c>
      <c r="R1335" t="s">
        <v>49</v>
      </c>
      <c r="S1335">
        <v>2</v>
      </c>
      <c r="T1335">
        <v>7</v>
      </c>
      <c r="U1335">
        <v>15</v>
      </c>
      <c r="V1335">
        <v>38</v>
      </c>
      <c r="W1335" s="2">
        <v>0.43</v>
      </c>
      <c r="X1335" s="2">
        <v>21</v>
      </c>
      <c r="Y1335">
        <v>14</v>
      </c>
      <c r="Z1335">
        <v>15</v>
      </c>
      <c r="AA1335">
        <v>3</v>
      </c>
      <c r="AC1335" s="22">
        <v>1962</v>
      </c>
      <c r="AD1335" s="23">
        <v>2</v>
      </c>
      <c r="AE1335" s="23">
        <v>20</v>
      </c>
      <c r="AF1335" s="22">
        <v>54</v>
      </c>
      <c r="AG1335" s="22">
        <v>73</v>
      </c>
      <c r="AH1335" s="22">
        <v>12</v>
      </c>
      <c r="AI1335" s="22">
        <v>1</v>
      </c>
      <c r="AJ1335" s="22">
        <v>50</v>
      </c>
      <c r="AK1335" s="24">
        <v>3</v>
      </c>
      <c r="AL1335" s="24" t="e">
        <f>Tabla_Estadisticas[[#This Row],[E1_Pts_Saque]]+Tabla_Estadisticas[[#This Row],[E1_Error_Saque]]/Tabla_Estadisticas[[#This Row],[E1_Total_Saques]]</f>
        <v>#DIV/0!</v>
      </c>
      <c r="AM1335" s="24" t="e">
        <f>Tabla_Estadisticas[[#This Row],[E1_Pts_Contraataque]]/Tabla_Estadisticas[[#This Row],[E1_Total_Saques]]</f>
        <v>#DIV/0!</v>
      </c>
      <c r="AN1335" s="22">
        <v>43</v>
      </c>
      <c r="AO1335" s="22">
        <v>61</v>
      </c>
      <c r="AP1335" s="22">
        <v>11</v>
      </c>
      <c r="AQ1335" s="22">
        <v>1</v>
      </c>
      <c r="AR1335" s="22">
        <v>61</v>
      </c>
      <c r="AS1335" s="25">
        <v>3</v>
      </c>
      <c r="AT1335" s="24" t="e">
        <f>Tabla_Estadisticas[[#This Row],[E2_Pts_Saque]]+Tabla_Estadisticas[[#This Row],[E2_Error_Saque]]/Tabla_Estadisticas[[#This Row],[E2_Total_Saques]]</f>
        <v>#DIV/0!</v>
      </c>
      <c r="AU1335" s="24" t="e">
        <f>Tabla_Estadisticas[[#This Row],[E2_Pts_Contraataque]]/Tabla_Estadisticas[[#This Row],[E2_Pts_Totales]]</f>
        <v>#DIV/0!</v>
      </c>
      <c r="AW1335" s="30">
        <v>1963</v>
      </c>
      <c r="AX1335" s="31">
        <v>41337</v>
      </c>
      <c r="AY1335" s="30">
        <f>_xlfn.XLOOKUP(Auxiliar!A1964,Equipos!$B$2:$B$24,Equipos!$A$2:$A$24,"error",0)</f>
        <v>8</v>
      </c>
      <c r="AZ1335" s="30">
        <f>_xlfn.XLOOKUP(Auxiliar!B1964,Equipos!$B$2:$B$24,Equipos!$A$2:$A$24,"error",0)</f>
        <v>13</v>
      </c>
      <c r="BA1335" s="30">
        <v>3</v>
      </c>
      <c r="BB1335" s="30">
        <v>2</v>
      </c>
    </row>
    <row r="1336" spans="1:54" x14ac:dyDescent="0.25">
      <c r="A1336" t="s">
        <v>100</v>
      </c>
      <c r="B1336" t="s">
        <v>42</v>
      </c>
      <c r="L1336" t="s">
        <v>47</v>
      </c>
      <c r="M1336" t="s">
        <v>49</v>
      </c>
      <c r="N1336" t="s">
        <v>75</v>
      </c>
      <c r="O1336" s="2">
        <v>0.48</v>
      </c>
      <c r="P1336" s="2">
        <v>13</v>
      </c>
      <c r="Q1336" t="s">
        <v>58</v>
      </c>
      <c r="R1336" t="s">
        <v>50</v>
      </c>
      <c r="S1336">
        <v>2.33</v>
      </c>
      <c r="T1336">
        <v>5</v>
      </c>
      <c r="U1336">
        <v>19</v>
      </c>
      <c r="V1336">
        <v>28</v>
      </c>
      <c r="W1336" s="2">
        <v>0.44</v>
      </c>
      <c r="X1336" s="2">
        <v>14</v>
      </c>
      <c r="Y1336">
        <v>5</v>
      </c>
      <c r="Z1336">
        <v>2</v>
      </c>
      <c r="AA1336">
        <v>0.67</v>
      </c>
      <c r="AC1336" s="26">
        <v>1963</v>
      </c>
      <c r="AD1336" s="27">
        <v>8</v>
      </c>
      <c r="AE1336" s="27">
        <v>13</v>
      </c>
      <c r="AF1336" s="26">
        <v>79</v>
      </c>
      <c r="AG1336" s="26">
        <v>100</v>
      </c>
      <c r="AH1336" s="26">
        <v>17</v>
      </c>
      <c r="AI1336" s="26">
        <v>0.4</v>
      </c>
      <c r="AJ1336" s="26">
        <v>91</v>
      </c>
      <c r="AK1336" s="28">
        <v>7</v>
      </c>
      <c r="AL1336" s="28" t="e">
        <f>Tabla_Estadisticas[[#This Row],[E1_Pts_Saque]]+Tabla_Estadisticas[[#This Row],[E1_Error_Saque]]/Tabla_Estadisticas[[#This Row],[E1_Total_Saques]]</f>
        <v>#DIV/0!</v>
      </c>
      <c r="AM1336" s="28" t="e">
        <f>Tabla_Estadisticas[[#This Row],[E1_Pts_Contraataque]]/Tabla_Estadisticas[[#This Row],[E1_Total_Saques]]</f>
        <v>#DIV/0!</v>
      </c>
      <c r="AN1336" s="26">
        <v>79</v>
      </c>
      <c r="AO1336" s="26">
        <v>106</v>
      </c>
      <c r="AP1336" s="26">
        <v>14</v>
      </c>
      <c r="AQ1336" s="26">
        <v>1.4</v>
      </c>
      <c r="AR1336" s="26">
        <v>83</v>
      </c>
      <c r="AS1336" s="29">
        <v>2</v>
      </c>
      <c r="AT1336" s="28" t="e">
        <f>Tabla_Estadisticas[[#This Row],[E2_Pts_Saque]]+Tabla_Estadisticas[[#This Row],[E2_Error_Saque]]/Tabla_Estadisticas[[#This Row],[E2_Total_Saques]]</f>
        <v>#DIV/0!</v>
      </c>
      <c r="AU1336" s="28" t="e">
        <f>Tabla_Estadisticas[[#This Row],[E2_Pts_Contraataque]]/Tabla_Estadisticas[[#This Row],[E2_Pts_Totales]]</f>
        <v>#DIV/0!</v>
      </c>
      <c r="AW1336" s="22">
        <v>1964</v>
      </c>
      <c r="AX1336" s="32">
        <v>41343</v>
      </c>
      <c r="AY1336" s="22">
        <f>_xlfn.XLOOKUP(Auxiliar!A1965,Equipos!$B$2:$B$24,Equipos!$A$2:$A$24,"error",0)</f>
        <v>18</v>
      </c>
      <c r="AZ1336" s="22">
        <f>_xlfn.XLOOKUP(Auxiliar!B1965,Equipos!$B$2:$B$24,Equipos!$A$2:$A$24,"error",0)</f>
        <v>8</v>
      </c>
      <c r="BA1336" s="22">
        <v>3</v>
      </c>
      <c r="BB1336" s="22">
        <v>2</v>
      </c>
    </row>
    <row r="1337" spans="1:54" x14ac:dyDescent="0.25">
      <c r="A1337" t="s">
        <v>42</v>
      </c>
      <c r="B1337" t="s">
        <v>100</v>
      </c>
      <c r="L1337" t="s">
        <v>50</v>
      </c>
      <c r="M1337" t="s">
        <v>79</v>
      </c>
      <c r="N1337" t="s">
        <v>136</v>
      </c>
      <c r="O1337" s="2">
        <v>0.57999999999999996</v>
      </c>
      <c r="P1337" s="2">
        <v>12</v>
      </c>
      <c r="Q1337" t="s">
        <v>60</v>
      </c>
      <c r="R1337" t="s">
        <v>58</v>
      </c>
      <c r="S1337">
        <v>1.33</v>
      </c>
      <c r="T1337">
        <v>1</v>
      </c>
      <c r="U1337">
        <v>18</v>
      </c>
      <c r="V1337">
        <v>30</v>
      </c>
      <c r="W1337" s="2">
        <v>0.46</v>
      </c>
      <c r="X1337" s="2">
        <v>6</v>
      </c>
      <c r="Y1337">
        <v>8</v>
      </c>
      <c r="Z1337">
        <v>4</v>
      </c>
      <c r="AA1337">
        <v>1.33</v>
      </c>
      <c r="AC1337" s="22">
        <v>1964</v>
      </c>
      <c r="AD1337" s="23">
        <v>18</v>
      </c>
      <c r="AE1337" s="23">
        <v>8</v>
      </c>
      <c r="AF1337" s="22">
        <v>78</v>
      </c>
      <c r="AG1337" s="22">
        <v>107</v>
      </c>
      <c r="AH1337" s="22">
        <v>18</v>
      </c>
      <c r="AI1337" s="22">
        <v>0.4</v>
      </c>
      <c r="AJ1337" s="22">
        <v>91</v>
      </c>
      <c r="AK1337" s="24">
        <v>4</v>
      </c>
      <c r="AL1337" s="24" t="e">
        <f>Tabla_Estadisticas[[#This Row],[E1_Pts_Saque]]+Tabla_Estadisticas[[#This Row],[E1_Error_Saque]]/Tabla_Estadisticas[[#This Row],[E1_Total_Saques]]</f>
        <v>#DIV/0!</v>
      </c>
      <c r="AM1337" s="24" t="e">
        <f>Tabla_Estadisticas[[#This Row],[E1_Pts_Contraataque]]/Tabla_Estadisticas[[#This Row],[E1_Total_Saques]]</f>
        <v>#DIV/0!</v>
      </c>
      <c r="AN1337" s="22">
        <v>79</v>
      </c>
      <c r="AO1337" s="22">
        <v>108</v>
      </c>
      <c r="AP1337" s="22">
        <v>17</v>
      </c>
      <c r="AQ1337" s="22">
        <v>0.8</v>
      </c>
      <c r="AR1337" s="22">
        <v>89</v>
      </c>
      <c r="AS1337" s="25">
        <v>2</v>
      </c>
      <c r="AT1337" s="24" t="e">
        <f>Tabla_Estadisticas[[#This Row],[E2_Pts_Saque]]+Tabla_Estadisticas[[#This Row],[E2_Error_Saque]]/Tabla_Estadisticas[[#This Row],[E2_Total_Saques]]</f>
        <v>#DIV/0!</v>
      </c>
      <c r="AU1337" s="24" t="e">
        <f>Tabla_Estadisticas[[#This Row],[E2_Pts_Contraataque]]/Tabla_Estadisticas[[#This Row],[E2_Pts_Totales]]</f>
        <v>#DIV/0!</v>
      </c>
      <c r="AW1337" s="30">
        <v>1965</v>
      </c>
      <c r="AX1337" s="31">
        <v>41344</v>
      </c>
      <c r="AY1337" s="30">
        <f>_xlfn.XLOOKUP(Auxiliar!A1966,Equipos!$B$2:$B$24,Equipos!$A$2:$A$24,"error",0)</f>
        <v>18</v>
      </c>
      <c r="AZ1337" s="30">
        <f>_xlfn.XLOOKUP(Auxiliar!B1966,Equipos!$B$2:$B$24,Equipos!$A$2:$A$24,"error",0)</f>
        <v>8</v>
      </c>
      <c r="BA1337" s="30">
        <v>1</v>
      </c>
      <c r="BB1337" s="30">
        <v>3</v>
      </c>
    </row>
    <row r="1338" spans="1:54" x14ac:dyDescent="0.25">
      <c r="A1338" t="s">
        <v>42</v>
      </c>
      <c r="B1338" t="s">
        <v>100</v>
      </c>
      <c r="L1338" t="s">
        <v>58</v>
      </c>
      <c r="M1338" t="s">
        <v>51</v>
      </c>
      <c r="N1338" t="s">
        <v>102</v>
      </c>
      <c r="O1338" s="2">
        <v>0.52</v>
      </c>
      <c r="P1338" s="2">
        <v>10</v>
      </c>
      <c r="Q1338" t="s">
        <v>68</v>
      </c>
      <c r="R1338" t="s">
        <v>77</v>
      </c>
      <c r="S1338">
        <v>1.67</v>
      </c>
      <c r="T1338">
        <v>1</v>
      </c>
      <c r="U1338">
        <v>18</v>
      </c>
      <c r="V1338">
        <v>28</v>
      </c>
      <c r="W1338" s="2">
        <v>0.45</v>
      </c>
      <c r="X1338" s="2">
        <v>6</v>
      </c>
      <c r="Y1338">
        <v>16</v>
      </c>
      <c r="Z1338">
        <v>7</v>
      </c>
      <c r="AA1338">
        <v>2.33</v>
      </c>
      <c r="AC1338" s="26">
        <v>1965</v>
      </c>
      <c r="AD1338" s="27">
        <v>18</v>
      </c>
      <c r="AE1338" s="27">
        <v>8</v>
      </c>
      <c r="AF1338" s="26">
        <v>72</v>
      </c>
      <c r="AG1338" s="26">
        <v>95</v>
      </c>
      <c r="AH1338" s="26">
        <v>6</v>
      </c>
      <c r="AI1338" s="26">
        <v>1.25</v>
      </c>
      <c r="AJ1338" s="26">
        <v>81</v>
      </c>
      <c r="AK1338" s="28">
        <v>2</v>
      </c>
      <c r="AL1338" s="28" t="e">
        <f>Tabla_Estadisticas[[#This Row],[E1_Pts_Saque]]+Tabla_Estadisticas[[#This Row],[E1_Error_Saque]]/Tabla_Estadisticas[[#This Row],[E1_Total_Saques]]</f>
        <v>#DIV/0!</v>
      </c>
      <c r="AM1338" s="28" t="e">
        <f>Tabla_Estadisticas[[#This Row],[E1_Pts_Contraataque]]/Tabla_Estadisticas[[#This Row],[E1_Total_Saques]]</f>
        <v>#DIV/0!</v>
      </c>
      <c r="AN1338" s="26">
        <v>74</v>
      </c>
      <c r="AO1338" s="26">
        <v>93</v>
      </c>
      <c r="AP1338" s="26">
        <v>12</v>
      </c>
      <c r="AQ1338" s="26">
        <v>0.5</v>
      </c>
      <c r="AR1338" s="26">
        <v>89</v>
      </c>
      <c r="AS1338" s="29">
        <v>5</v>
      </c>
      <c r="AT1338" s="28" t="e">
        <f>Tabla_Estadisticas[[#This Row],[E2_Pts_Saque]]+Tabla_Estadisticas[[#This Row],[E2_Error_Saque]]/Tabla_Estadisticas[[#This Row],[E2_Total_Saques]]</f>
        <v>#DIV/0!</v>
      </c>
      <c r="AU1338" s="28" t="e">
        <f>Tabla_Estadisticas[[#This Row],[E2_Pts_Contraataque]]/Tabla_Estadisticas[[#This Row],[E2_Pts_Totales]]</f>
        <v>#DIV/0!</v>
      </c>
      <c r="AW1338" s="22">
        <v>1966</v>
      </c>
      <c r="AX1338" s="32">
        <v>41341</v>
      </c>
      <c r="AY1338" s="22">
        <f>_xlfn.XLOOKUP(Auxiliar!A1967,Equipos!$B$2:$B$24,Equipos!$A$2:$A$24,"error",0)</f>
        <v>2</v>
      </c>
      <c r="AZ1338" s="22">
        <f>_xlfn.XLOOKUP(Auxiliar!B1967,Equipos!$B$2:$B$24,Equipos!$A$2:$A$24,"error",0)</f>
        <v>15</v>
      </c>
      <c r="BA1338" s="22">
        <v>3</v>
      </c>
      <c r="BB1338" s="22">
        <v>0</v>
      </c>
    </row>
    <row r="1339" spans="1:54" x14ac:dyDescent="0.25">
      <c r="A1339" t="s">
        <v>100</v>
      </c>
      <c r="B1339" t="s">
        <v>42</v>
      </c>
      <c r="L1339" t="s">
        <v>98</v>
      </c>
      <c r="M1339" t="s">
        <v>114</v>
      </c>
      <c r="N1339" t="s">
        <v>120</v>
      </c>
      <c r="O1339" s="2">
        <v>0.56000000000000005</v>
      </c>
      <c r="P1339" s="2">
        <v>19</v>
      </c>
      <c r="Q1339" t="s">
        <v>58</v>
      </c>
      <c r="R1339" t="s">
        <v>77</v>
      </c>
      <c r="S1339">
        <v>1.67</v>
      </c>
      <c r="T1339">
        <v>2</v>
      </c>
      <c r="U1339">
        <v>9</v>
      </c>
      <c r="V1339">
        <v>31</v>
      </c>
      <c r="W1339" s="2">
        <v>0.63</v>
      </c>
      <c r="X1339" s="2">
        <v>17</v>
      </c>
      <c r="Y1339">
        <v>3</v>
      </c>
      <c r="Z1339">
        <v>11</v>
      </c>
      <c r="AA1339">
        <v>3.67</v>
      </c>
      <c r="AC1339" s="22">
        <v>1966</v>
      </c>
      <c r="AD1339" s="23">
        <v>2</v>
      </c>
      <c r="AE1339" s="23">
        <v>15</v>
      </c>
      <c r="AF1339" s="22">
        <v>56</v>
      </c>
      <c r="AG1339" s="22">
        <v>78</v>
      </c>
      <c r="AH1339" s="22">
        <v>14</v>
      </c>
      <c r="AI1339" s="22">
        <v>2</v>
      </c>
      <c r="AJ1339" s="22">
        <v>53</v>
      </c>
      <c r="AK1339" s="24">
        <v>6</v>
      </c>
      <c r="AL1339" s="24" t="e">
        <f>Tabla_Estadisticas[[#This Row],[E1_Pts_Saque]]+Tabla_Estadisticas[[#This Row],[E1_Error_Saque]]/Tabla_Estadisticas[[#This Row],[E1_Total_Saques]]</f>
        <v>#DIV/0!</v>
      </c>
      <c r="AM1339" s="24" t="e">
        <f>Tabla_Estadisticas[[#This Row],[E1_Pts_Contraataque]]/Tabla_Estadisticas[[#This Row],[E1_Total_Saques]]</f>
        <v>#DIV/0!</v>
      </c>
      <c r="AN1339" s="22">
        <v>45</v>
      </c>
      <c r="AO1339" s="22">
        <v>68</v>
      </c>
      <c r="AP1339" s="22">
        <v>15</v>
      </c>
      <c r="AQ1339" s="22">
        <v>2</v>
      </c>
      <c r="AR1339" s="22">
        <v>64</v>
      </c>
      <c r="AS1339" s="25">
        <v>6</v>
      </c>
      <c r="AT1339" s="24" t="e">
        <f>Tabla_Estadisticas[[#This Row],[E2_Pts_Saque]]+Tabla_Estadisticas[[#This Row],[E2_Error_Saque]]/Tabla_Estadisticas[[#This Row],[E2_Total_Saques]]</f>
        <v>#DIV/0!</v>
      </c>
      <c r="AU1339" s="24" t="e">
        <f>Tabla_Estadisticas[[#This Row],[E2_Pts_Contraataque]]/Tabla_Estadisticas[[#This Row],[E2_Pts_Totales]]</f>
        <v>#DIV/0!</v>
      </c>
      <c r="AW1339" s="30">
        <v>1967</v>
      </c>
      <c r="AX1339" s="31">
        <v>41356</v>
      </c>
      <c r="AY1339" s="30">
        <f>_xlfn.XLOOKUP(Auxiliar!A1968,Equipos!$B$2:$B$24,Equipos!$A$2:$A$24,"error",0)</f>
        <v>2</v>
      </c>
      <c r="AZ1339" s="30">
        <f>_xlfn.XLOOKUP(Auxiliar!B1968,Equipos!$B$2:$B$24,Equipos!$A$2:$A$24,"error",0)</f>
        <v>15</v>
      </c>
      <c r="BA1339" s="30">
        <v>1</v>
      </c>
      <c r="BB1339" s="30">
        <v>3</v>
      </c>
    </row>
    <row r="1340" spans="1:54" x14ac:dyDescent="0.25">
      <c r="A1340" t="s">
        <v>72</v>
      </c>
      <c r="B1340" t="s">
        <v>92</v>
      </c>
      <c r="L1340" t="s">
        <v>77</v>
      </c>
      <c r="M1340" t="s">
        <v>44</v>
      </c>
      <c r="N1340" t="s">
        <v>51</v>
      </c>
      <c r="O1340" s="2">
        <v>0.28999999999999998</v>
      </c>
      <c r="P1340" s="2">
        <v>6</v>
      </c>
      <c r="Q1340" t="s">
        <v>77</v>
      </c>
      <c r="R1340" t="s">
        <v>84</v>
      </c>
      <c r="S1340">
        <v>4</v>
      </c>
      <c r="T1340">
        <v>4</v>
      </c>
      <c r="U1340">
        <v>16</v>
      </c>
      <c r="V1340">
        <v>16</v>
      </c>
      <c r="W1340" s="2">
        <v>0.28999999999999998</v>
      </c>
      <c r="X1340" s="2">
        <v>7</v>
      </c>
      <c r="Y1340">
        <v>6</v>
      </c>
      <c r="Z1340">
        <v>3</v>
      </c>
      <c r="AA1340">
        <v>1</v>
      </c>
      <c r="AC1340" s="26">
        <v>1967</v>
      </c>
      <c r="AD1340" s="27">
        <v>2</v>
      </c>
      <c r="AE1340" s="27">
        <v>15</v>
      </c>
      <c r="AF1340" s="26">
        <v>57</v>
      </c>
      <c r="AG1340" s="26">
        <v>91</v>
      </c>
      <c r="AH1340" s="26">
        <v>21</v>
      </c>
      <c r="AI1340" s="26">
        <v>1.25</v>
      </c>
      <c r="AJ1340" s="26">
        <v>71</v>
      </c>
      <c r="AK1340" s="28">
        <v>7</v>
      </c>
      <c r="AL1340" s="28" t="e">
        <f>Tabla_Estadisticas[[#This Row],[E1_Pts_Saque]]+Tabla_Estadisticas[[#This Row],[E1_Error_Saque]]/Tabla_Estadisticas[[#This Row],[E1_Total_Saques]]</f>
        <v>#DIV/0!</v>
      </c>
      <c r="AM1340" s="28" t="e">
        <f>Tabla_Estadisticas[[#This Row],[E1_Pts_Contraataque]]/Tabla_Estadisticas[[#This Row],[E1_Total_Saques]]</f>
        <v>#DIV/0!</v>
      </c>
      <c r="AN1340" s="26">
        <v>56</v>
      </c>
      <c r="AO1340" s="26">
        <v>89</v>
      </c>
      <c r="AP1340" s="26">
        <v>18</v>
      </c>
      <c r="AQ1340" s="26">
        <v>1.75</v>
      </c>
      <c r="AR1340" s="26">
        <v>70</v>
      </c>
      <c r="AS1340" s="29">
        <v>5</v>
      </c>
      <c r="AT1340" s="28" t="e">
        <f>Tabla_Estadisticas[[#This Row],[E2_Pts_Saque]]+Tabla_Estadisticas[[#This Row],[E2_Error_Saque]]/Tabla_Estadisticas[[#This Row],[E2_Total_Saques]]</f>
        <v>#DIV/0!</v>
      </c>
      <c r="AU1340" s="28" t="e">
        <f>Tabla_Estadisticas[[#This Row],[E2_Pts_Contraataque]]/Tabla_Estadisticas[[#This Row],[E2_Pts_Totales]]</f>
        <v>#DIV/0!</v>
      </c>
      <c r="AW1340" s="22">
        <v>1968</v>
      </c>
      <c r="AX1340" s="32">
        <v>41357</v>
      </c>
      <c r="AY1340" s="22">
        <f>_xlfn.XLOOKUP(Auxiliar!A1969,Equipos!$B$2:$B$24,Equipos!$A$2:$A$24,"error",0)</f>
        <v>8</v>
      </c>
      <c r="AZ1340" s="22">
        <f>_xlfn.XLOOKUP(Auxiliar!B1969,Equipos!$B$2:$B$24,Equipos!$A$2:$A$24,"error",0)</f>
        <v>18</v>
      </c>
      <c r="BA1340" s="22">
        <v>3</v>
      </c>
      <c r="BB1340" s="22">
        <v>1</v>
      </c>
    </row>
    <row r="1341" spans="1:54" x14ac:dyDescent="0.25">
      <c r="A1341" t="s">
        <v>72</v>
      </c>
      <c r="B1341" t="s">
        <v>92</v>
      </c>
      <c r="L1341" t="s">
        <v>117</v>
      </c>
      <c r="M1341" t="s">
        <v>79</v>
      </c>
      <c r="N1341" t="s">
        <v>117</v>
      </c>
      <c r="O1341" s="2">
        <v>0.43</v>
      </c>
      <c r="P1341" s="2">
        <v>8</v>
      </c>
      <c r="Q1341" t="s">
        <v>60</v>
      </c>
      <c r="R1341" t="s">
        <v>45</v>
      </c>
      <c r="S1341">
        <v>3.67</v>
      </c>
      <c r="T1341">
        <v>1</v>
      </c>
      <c r="U1341">
        <v>11</v>
      </c>
      <c r="V1341">
        <v>23</v>
      </c>
      <c r="W1341" s="2">
        <v>0.37</v>
      </c>
      <c r="X1341" s="2">
        <v>8</v>
      </c>
      <c r="Y1341">
        <v>4</v>
      </c>
      <c r="Z1341">
        <v>3</v>
      </c>
      <c r="AA1341">
        <v>1</v>
      </c>
      <c r="AC1341" s="22">
        <v>1968</v>
      </c>
      <c r="AD1341" s="23">
        <v>8</v>
      </c>
      <c r="AE1341" s="23">
        <v>18</v>
      </c>
      <c r="AF1341" s="22">
        <v>73</v>
      </c>
      <c r="AG1341" s="22">
        <v>94</v>
      </c>
      <c r="AH1341" s="22">
        <v>13</v>
      </c>
      <c r="AI1341" s="22">
        <v>2</v>
      </c>
      <c r="AJ1341" s="22">
        <v>79</v>
      </c>
      <c r="AK1341" s="24">
        <v>4</v>
      </c>
      <c r="AL1341" s="24" t="e">
        <f>Tabla_Estadisticas[[#This Row],[E1_Pts_Saque]]+Tabla_Estadisticas[[#This Row],[E1_Error_Saque]]/Tabla_Estadisticas[[#This Row],[E1_Total_Saques]]</f>
        <v>#DIV/0!</v>
      </c>
      <c r="AM1341" s="24" t="e">
        <f>Tabla_Estadisticas[[#This Row],[E1_Pts_Contraataque]]/Tabla_Estadisticas[[#This Row],[E1_Total_Saques]]</f>
        <v>#DIV/0!</v>
      </c>
      <c r="AN1341" s="22">
        <v>65</v>
      </c>
      <c r="AO1341" s="22">
        <v>89</v>
      </c>
      <c r="AP1341" s="22">
        <v>10</v>
      </c>
      <c r="AQ1341" s="22">
        <v>1</v>
      </c>
      <c r="AR1341" s="22">
        <v>81</v>
      </c>
      <c r="AS1341" s="25">
        <v>8</v>
      </c>
      <c r="AT1341" s="24" t="e">
        <f>Tabla_Estadisticas[[#This Row],[E2_Pts_Saque]]+Tabla_Estadisticas[[#This Row],[E2_Error_Saque]]/Tabla_Estadisticas[[#This Row],[E2_Total_Saques]]</f>
        <v>#DIV/0!</v>
      </c>
      <c r="AU1341" s="24" t="e">
        <f>Tabla_Estadisticas[[#This Row],[E2_Pts_Contraataque]]/Tabla_Estadisticas[[#This Row],[E2_Pts_Totales]]</f>
        <v>#DIV/0!</v>
      </c>
      <c r="AW1341" s="30">
        <v>1969</v>
      </c>
      <c r="AX1341" s="31">
        <v>41358</v>
      </c>
      <c r="AY1341" s="30">
        <f>_xlfn.XLOOKUP(Auxiliar!A1970,Equipos!$B$2:$B$24,Equipos!$A$2:$A$24,"error",0)</f>
        <v>8</v>
      </c>
      <c r="AZ1341" s="30">
        <f>_xlfn.XLOOKUP(Auxiliar!B1970,Equipos!$B$2:$B$24,Equipos!$A$2:$A$24,"error",0)</f>
        <v>18</v>
      </c>
      <c r="BA1341" s="30">
        <v>3</v>
      </c>
      <c r="BB1341" s="30">
        <v>1</v>
      </c>
    </row>
    <row r="1342" spans="1:54" x14ac:dyDescent="0.25">
      <c r="A1342" t="s">
        <v>92</v>
      </c>
      <c r="B1342" t="s">
        <v>72</v>
      </c>
      <c r="L1342" t="s">
        <v>60</v>
      </c>
      <c r="M1342" t="s">
        <v>65</v>
      </c>
      <c r="N1342" t="s">
        <v>51</v>
      </c>
      <c r="O1342" s="2">
        <v>0.27</v>
      </c>
      <c r="P1342" s="2">
        <v>9</v>
      </c>
      <c r="Q1342" t="s">
        <v>77</v>
      </c>
      <c r="R1342" t="s">
        <v>68</v>
      </c>
      <c r="S1342">
        <v>1</v>
      </c>
      <c r="T1342">
        <v>8</v>
      </c>
      <c r="U1342">
        <v>12</v>
      </c>
      <c r="V1342">
        <v>20</v>
      </c>
      <c r="W1342" s="2">
        <v>0.52</v>
      </c>
      <c r="X1342" s="2">
        <v>12</v>
      </c>
      <c r="Y1342">
        <v>3</v>
      </c>
      <c r="Z1342">
        <v>6</v>
      </c>
      <c r="AA1342">
        <v>2</v>
      </c>
      <c r="AC1342" s="26">
        <v>1969</v>
      </c>
      <c r="AD1342" s="27">
        <v>8</v>
      </c>
      <c r="AE1342" s="27">
        <v>18</v>
      </c>
      <c r="AF1342" s="26">
        <v>82</v>
      </c>
      <c r="AG1342" s="26">
        <v>101</v>
      </c>
      <c r="AH1342" s="26">
        <v>16</v>
      </c>
      <c r="AI1342" s="26">
        <v>1.5</v>
      </c>
      <c r="AJ1342" s="26">
        <v>84</v>
      </c>
      <c r="AK1342" s="28">
        <v>5</v>
      </c>
      <c r="AL1342" s="28" t="e">
        <f>Tabla_Estadisticas[[#This Row],[E1_Pts_Saque]]+Tabla_Estadisticas[[#This Row],[E1_Error_Saque]]/Tabla_Estadisticas[[#This Row],[E1_Total_Saques]]</f>
        <v>#DIV/0!</v>
      </c>
      <c r="AM1342" s="28" t="e">
        <f>Tabla_Estadisticas[[#This Row],[E1_Pts_Contraataque]]/Tabla_Estadisticas[[#This Row],[E1_Total_Saques]]</f>
        <v>#DIV/0!</v>
      </c>
      <c r="AN1342" s="26">
        <v>62</v>
      </c>
      <c r="AO1342" s="26">
        <v>99</v>
      </c>
      <c r="AP1342" s="26">
        <v>15</v>
      </c>
      <c r="AQ1342" s="26">
        <v>1.25</v>
      </c>
      <c r="AR1342" s="26">
        <v>85</v>
      </c>
      <c r="AS1342" s="29">
        <v>6</v>
      </c>
      <c r="AT1342" s="28" t="e">
        <f>Tabla_Estadisticas[[#This Row],[E2_Pts_Saque]]+Tabla_Estadisticas[[#This Row],[E2_Error_Saque]]/Tabla_Estadisticas[[#This Row],[E2_Total_Saques]]</f>
        <v>#DIV/0!</v>
      </c>
      <c r="AU1342" s="28" t="e">
        <f>Tabla_Estadisticas[[#This Row],[E2_Pts_Contraataque]]/Tabla_Estadisticas[[#This Row],[E2_Pts_Totales]]</f>
        <v>#DIV/0!</v>
      </c>
      <c r="AW1342" s="22">
        <v>1970</v>
      </c>
      <c r="AX1342" s="32">
        <v>41361</v>
      </c>
      <c r="AY1342" s="22">
        <f>_xlfn.XLOOKUP(Auxiliar!A1971,Equipos!$B$2:$B$24,Equipos!$A$2:$A$24,"error",0)</f>
        <v>15</v>
      </c>
      <c r="AZ1342" s="22">
        <f>_xlfn.XLOOKUP(Auxiliar!B1971,Equipos!$B$2:$B$24,Equipos!$A$2:$A$24,"error",0)</f>
        <v>2</v>
      </c>
      <c r="BA1342" s="22">
        <v>3</v>
      </c>
      <c r="BB1342" s="22">
        <v>2</v>
      </c>
    </row>
    <row r="1343" spans="1:54" x14ac:dyDescent="0.25">
      <c r="A1343" t="s">
        <v>63</v>
      </c>
      <c r="B1343" t="s">
        <v>82</v>
      </c>
      <c r="L1343" t="s">
        <v>79</v>
      </c>
      <c r="M1343" t="s">
        <v>45</v>
      </c>
      <c r="N1343" t="s">
        <v>56</v>
      </c>
      <c r="O1343" s="2">
        <v>0.45</v>
      </c>
      <c r="P1343" s="2">
        <v>17</v>
      </c>
      <c r="Q1343" t="s">
        <v>58</v>
      </c>
      <c r="R1343" t="s">
        <v>77</v>
      </c>
      <c r="S1343">
        <v>1.67</v>
      </c>
      <c r="T1343">
        <v>6</v>
      </c>
      <c r="U1343">
        <v>14</v>
      </c>
      <c r="V1343">
        <v>19</v>
      </c>
      <c r="W1343" s="2">
        <v>0.36</v>
      </c>
      <c r="X1343" s="2">
        <v>8</v>
      </c>
      <c r="Y1343">
        <v>5</v>
      </c>
      <c r="Z1343">
        <v>17</v>
      </c>
      <c r="AA1343">
        <v>5.67</v>
      </c>
      <c r="AC1343" s="22">
        <v>1970</v>
      </c>
      <c r="AD1343" s="23">
        <v>15</v>
      </c>
      <c r="AE1343" s="23">
        <v>2</v>
      </c>
      <c r="AF1343" s="22">
        <v>75</v>
      </c>
      <c r="AG1343" s="22">
        <v>105</v>
      </c>
      <c r="AH1343" s="22">
        <v>18</v>
      </c>
      <c r="AI1343" s="22">
        <v>2.2000000000000002</v>
      </c>
      <c r="AJ1343" s="22">
        <v>77</v>
      </c>
      <c r="AK1343" s="24">
        <v>5</v>
      </c>
      <c r="AL1343" s="24" t="e">
        <f>Tabla_Estadisticas[[#This Row],[E1_Pts_Saque]]+Tabla_Estadisticas[[#This Row],[E1_Error_Saque]]/Tabla_Estadisticas[[#This Row],[E1_Total_Saques]]</f>
        <v>#DIV/0!</v>
      </c>
      <c r="AM1343" s="24" t="e">
        <f>Tabla_Estadisticas[[#This Row],[E1_Pts_Contraataque]]/Tabla_Estadisticas[[#This Row],[E1_Total_Saques]]</f>
        <v>#DIV/0!</v>
      </c>
      <c r="AN1343" s="22">
        <v>71</v>
      </c>
      <c r="AO1343" s="22">
        <v>97</v>
      </c>
      <c r="AP1343" s="22">
        <v>20</v>
      </c>
      <c r="AQ1343" s="22">
        <v>1</v>
      </c>
      <c r="AR1343" s="22">
        <v>87</v>
      </c>
      <c r="AS1343" s="25">
        <v>11</v>
      </c>
      <c r="AT1343" s="24" t="e">
        <f>Tabla_Estadisticas[[#This Row],[E2_Pts_Saque]]+Tabla_Estadisticas[[#This Row],[E2_Error_Saque]]/Tabla_Estadisticas[[#This Row],[E2_Total_Saques]]</f>
        <v>#DIV/0!</v>
      </c>
      <c r="AU1343" s="24" t="e">
        <f>Tabla_Estadisticas[[#This Row],[E2_Pts_Contraataque]]/Tabla_Estadisticas[[#This Row],[E2_Pts_Totales]]</f>
        <v>#DIV/0!</v>
      </c>
      <c r="AW1343" s="30">
        <v>1971</v>
      </c>
      <c r="AX1343" s="31">
        <v>41362</v>
      </c>
      <c r="AY1343" s="30">
        <f>_xlfn.XLOOKUP(Auxiliar!A1972,Equipos!$B$2:$B$24,Equipos!$A$2:$A$24,"error",0)</f>
        <v>15</v>
      </c>
      <c r="AZ1343" s="30">
        <f>_xlfn.XLOOKUP(Auxiliar!B1972,Equipos!$B$2:$B$24,Equipos!$A$2:$A$24,"error",0)</f>
        <v>2</v>
      </c>
      <c r="BA1343" s="30">
        <v>3</v>
      </c>
      <c r="BB1343" s="30">
        <v>1</v>
      </c>
    </row>
    <row r="1344" spans="1:54" x14ac:dyDescent="0.25">
      <c r="A1344" t="s">
        <v>82</v>
      </c>
      <c r="B1344" t="s">
        <v>63</v>
      </c>
      <c r="L1344" t="s">
        <v>58</v>
      </c>
      <c r="M1344" t="s">
        <v>117</v>
      </c>
      <c r="N1344" t="s">
        <v>115</v>
      </c>
      <c r="O1344" s="2">
        <v>0.54</v>
      </c>
      <c r="P1344" s="2">
        <v>20</v>
      </c>
      <c r="Q1344" t="s">
        <v>47</v>
      </c>
      <c r="R1344" t="s">
        <v>51</v>
      </c>
      <c r="S1344">
        <v>2.8</v>
      </c>
      <c r="T1344">
        <v>4</v>
      </c>
      <c r="U1344">
        <v>24</v>
      </c>
      <c r="V1344">
        <v>47</v>
      </c>
      <c r="W1344" s="2">
        <v>0.51</v>
      </c>
      <c r="X1344" s="2">
        <v>21</v>
      </c>
      <c r="Y1344">
        <v>11</v>
      </c>
      <c r="Z1344">
        <v>14</v>
      </c>
      <c r="AA1344">
        <v>2.8</v>
      </c>
      <c r="AC1344" s="26">
        <v>1971</v>
      </c>
      <c r="AD1344" s="27">
        <v>15</v>
      </c>
      <c r="AE1344" s="27">
        <v>2</v>
      </c>
      <c r="AF1344" s="26">
        <v>65</v>
      </c>
      <c r="AG1344" s="26">
        <v>95</v>
      </c>
      <c r="AH1344" s="26">
        <v>13</v>
      </c>
      <c r="AI1344" s="26">
        <v>3.25</v>
      </c>
      <c r="AJ1344" s="26">
        <v>60</v>
      </c>
      <c r="AK1344" s="28">
        <v>5</v>
      </c>
      <c r="AL1344" s="28" t="e">
        <f>Tabla_Estadisticas[[#This Row],[E1_Pts_Saque]]+Tabla_Estadisticas[[#This Row],[E1_Error_Saque]]/Tabla_Estadisticas[[#This Row],[E1_Total_Saques]]</f>
        <v>#DIV/0!</v>
      </c>
      <c r="AM1344" s="28" t="e">
        <f>Tabla_Estadisticas[[#This Row],[E1_Pts_Contraataque]]/Tabla_Estadisticas[[#This Row],[E1_Total_Saques]]</f>
        <v>#DIV/0!</v>
      </c>
      <c r="AN1344" s="26">
        <v>55</v>
      </c>
      <c r="AO1344" s="26">
        <v>78</v>
      </c>
      <c r="AP1344" s="26">
        <v>18</v>
      </c>
      <c r="AQ1344" s="26">
        <v>1.25</v>
      </c>
      <c r="AR1344" s="26">
        <v>82</v>
      </c>
      <c r="AS1344" s="29">
        <v>13</v>
      </c>
      <c r="AT1344" s="28" t="e">
        <f>Tabla_Estadisticas[[#This Row],[E2_Pts_Saque]]+Tabla_Estadisticas[[#This Row],[E2_Error_Saque]]/Tabla_Estadisticas[[#This Row],[E2_Total_Saques]]</f>
        <v>#DIV/0!</v>
      </c>
      <c r="AU1344" s="28" t="e">
        <f>Tabla_Estadisticas[[#This Row],[E2_Pts_Contraataque]]/Tabla_Estadisticas[[#This Row],[E2_Pts_Totales]]</f>
        <v>#DIV/0!</v>
      </c>
      <c r="AW1344" s="22">
        <v>1972</v>
      </c>
      <c r="AX1344" s="32">
        <v>41341</v>
      </c>
      <c r="AY1344" s="22">
        <f>_xlfn.XLOOKUP(Auxiliar!A1973,Equipos!$B$2:$B$24,Equipos!$A$2:$A$24,"error",0)</f>
        <v>20</v>
      </c>
      <c r="AZ1344" s="22">
        <f>_xlfn.XLOOKUP(Auxiliar!B1973,Equipos!$B$2:$B$24,Equipos!$A$2:$A$24,"error",0)</f>
        <v>16</v>
      </c>
      <c r="BA1344" s="22">
        <v>0</v>
      </c>
      <c r="BB1344" s="22">
        <v>3</v>
      </c>
    </row>
    <row r="1345" spans="1:54" x14ac:dyDescent="0.25">
      <c r="A1345" t="s">
        <v>101</v>
      </c>
      <c r="B1345" t="s">
        <v>53</v>
      </c>
      <c r="L1345" t="s">
        <v>98</v>
      </c>
      <c r="M1345" t="s">
        <v>102</v>
      </c>
      <c r="N1345" t="s">
        <v>104</v>
      </c>
      <c r="O1345" s="2">
        <v>0.48</v>
      </c>
      <c r="P1345" s="2">
        <v>20</v>
      </c>
      <c r="Q1345" t="s">
        <v>45</v>
      </c>
      <c r="R1345" t="s">
        <v>98</v>
      </c>
      <c r="S1345">
        <v>0.5</v>
      </c>
      <c r="T1345">
        <v>3</v>
      </c>
      <c r="U1345">
        <v>11</v>
      </c>
      <c r="V1345">
        <v>48</v>
      </c>
      <c r="W1345" s="2">
        <v>0.66</v>
      </c>
      <c r="X1345" s="2">
        <v>26</v>
      </c>
      <c r="Y1345">
        <v>10</v>
      </c>
      <c r="Z1345">
        <v>9</v>
      </c>
      <c r="AA1345">
        <v>2.25</v>
      </c>
      <c r="AC1345" s="22">
        <v>1972</v>
      </c>
      <c r="AD1345" s="23">
        <v>20</v>
      </c>
      <c r="AE1345" s="23">
        <v>16</v>
      </c>
      <c r="AF1345" s="22">
        <v>49</v>
      </c>
      <c r="AG1345" s="22">
        <v>72</v>
      </c>
      <c r="AH1345" s="22">
        <v>15</v>
      </c>
      <c r="AI1345" s="22">
        <v>0.33</v>
      </c>
      <c r="AJ1345" s="22">
        <v>66</v>
      </c>
      <c r="AK1345" s="24">
        <v>6</v>
      </c>
      <c r="AL1345" s="24" t="e">
        <f>Tabla_Estadisticas[[#This Row],[E1_Pts_Saque]]+Tabla_Estadisticas[[#This Row],[E1_Error_Saque]]/Tabla_Estadisticas[[#This Row],[E1_Total_Saques]]</f>
        <v>#DIV/0!</v>
      </c>
      <c r="AM1345" s="24" t="e">
        <f>Tabla_Estadisticas[[#This Row],[E1_Pts_Contraataque]]/Tabla_Estadisticas[[#This Row],[E1_Total_Saques]]</f>
        <v>#DIV/0!</v>
      </c>
      <c r="AN1345" s="22">
        <v>59</v>
      </c>
      <c r="AO1345" s="22">
        <v>83</v>
      </c>
      <c r="AP1345" s="22">
        <v>17</v>
      </c>
      <c r="AQ1345" s="22">
        <v>2</v>
      </c>
      <c r="AR1345" s="22">
        <v>57</v>
      </c>
      <c r="AS1345" s="25">
        <v>1</v>
      </c>
      <c r="AT1345" s="24" t="e">
        <f>Tabla_Estadisticas[[#This Row],[E2_Pts_Saque]]+Tabla_Estadisticas[[#This Row],[E2_Error_Saque]]/Tabla_Estadisticas[[#This Row],[E2_Total_Saques]]</f>
        <v>#DIV/0!</v>
      </c>
      <c r="AU1345" s="24" t="e">
        <f>Tabla_Estadisticas[[#This Row],[E2_Pts_Contraataque]]/Tabla_Estadisticas[[#This Row],[E2_Pts_Totales]]</f>
        <v>#DIV/0!</v>
      </c>
      <c r="AW1345" s="30">
        <v>1973</v>
      </c>
      <c r="AX1345" s="31">
        <v>41343</v>
      </c>
      <c r="AY1345" s="30">
        <f>_xlfn.XLOOKUP(Auxiliar!A1974,Equipos!$B$2:$B$24,Equipos!$A$2:$A$24,"error",0)</f>
        <v>13</v>
      </c>
      <c r="AZ1345" s="30">
        <f>_xlfn.XLOOKUP(Auxiliar!B1974,Equipos!$B$2:$B$24,Equipos!$A$2:$A$24,"error",0)</f>
        <v>7</v>
      </c>
      <c r="BA1345" s="30">
        <v>3</v>
      </c>
      <c r="BB1345" s="30">
        <v>0</v>
      </c>
    </row>
    <row r="1346" spans="1:54" x14ac:dyDescent="0.25">
      <c r="A1346" t="s">
        <v>53</v>
      </c>
      <c r="B1346" t="s">
        <v>101</v>
      </c>
      <c r="L1346" t="s">
        <v>47</v>
      </c>
      <c r="M1346" t="s">
        <v>114</v>
      </c>
      <c r="N1346" t="s">
        <v>116</v>
      </c>
      <c r="O1346" s="2">
        <v>0.54</v>
      </c>
      <c r="P1346" s="2">
        <v>31</v>
      </c>
      <c r="Q1346" t="s">
        <v>79</v>
      </c>
      <c r="R1346" t="s">
        <v>74</v>
      </c>
      <c r="S1346">
        <v>3.2</v>
      </c>
      <c r="T1346">
        <v>5</v>
      </c>
      <c r="U1346">
        <v>15</v>
      </c>
      <c r="V1346">
        <v>48</v>
      </c>
      <c r="W1346" s="2">
        <v>0.55000000000000004</v>
      </c>
      <c r="X1346" s="2">
        <v>22</v>
      </c>
      <c r="Y1346">
        <v>6</v>
      </c>
      <c r="Z1346">
        <v>12</v>
      </c>
      <c r="AA1346">
        <v>2.4</v>
      </c>
      <c r="AC1346" s="26">
        <v>1973</v>
      </c>
      <c r="AD1346" s="27">
        <v>13</v>
      </c>
      <c r="AE1346" s="27">
        <v>7</v>
      </c>
      <c r="AF1346" s="26">
        <v>54</v>
      </c>
      <c r="AG1346" s="26">
        <v>74</v>
      </c>
      <c r="AH1346" s="26">
        <v>13</v>
      </c>
      <c r="AI1346" s="26">
        <v>1.67</v>
      </c>
      <c r="AJ1346" s="26">
        <v>50</v>
      </c>
      <c r="AK1346" s="28">
        <v>1</v>
      </c>
      <c r="AL1346" s="28" t="e">
        <f>Tabla_Estadisticas[[#This Row],[E1_Pts_Saque]]+Tabla_Estadisticas[[#This Row],[E1_Error_Saque]]/Tabla_Estadisticas[[#This Row],[E1_Total_Saques]]</f>
        <v>#DIV/0!</v>
      </c>
      <c r="AM1346" s="28" t="e">
        <f>Tabla_Estadisticas[[#This Row],[E1_Pts_Contraataque]]/Tabla_Estadisticas[[#This Row],[E1_Total_Saques]]</f>
        <v>#DIV/0!</v>
      </c>
      <c r="AN1346" s="26">
        <v>40</v>
      </c>
      <c r="AO1346" s="26">
        <v>63</v>
      </c>
      <c r="AP1346" s="26">
        <v>13</v>
      </c>
      <c r="AQ1346" s="26">
        <v>0.33</v>
      </c>
      <c r="AR1346" s="26">
        <v>61</v>
      </c>
      <c r="AS1346" s="29">
        <v>5</v>
      </c>
      <c r="AT1346" s="28" t="e">
        <f>Tabla_Estadisticas[[#This Row],[E2_Pts_Saque]]+Tabla_Estadisticas[[#This Row],[E2_Error_Saque]]/Tabla_Estadisticas[[#This Row],[E2_Total_Saques]]</f>
        <v>#DIV/0!</v>
      </c>
      <c r="AU1346" s="28" t="e">
        <f>Tabla_Estadisticas[[#This Row],[E2_Pts_Contraataque]]/Tabla_Estadisticas[[#This Row],[E2_Pts_Totales]]</f>
        <v>#DIV/0!</v>
      </c>
      <c r="AW1346" s="22">
        <v>1974</v>
      </c>
      <c r="AX1346" s="32">
        <v>41349</v>
      </c>
      <c r="AY1346" s="22">
        <f>_xlfn.XLOOKUP(Auxiliar!A1975,Equipos!$B$2:$B$24,Equipos!$A$2:$A$24,"error",0)</f>
        <v>16</v>
      </c>
      <c r="AZ1346" s="22">
        <f>_xlfn.XLOOKUP(Auxiliar!B1975,Equipos!$B$2:$B$24,Equipos!$A$2:$A$24,"error",0)</f>
        <v>20</v>
      </c>
      <c r="BA1346" s="22">
        <v>3</v>
      </c>
      <c r="BB1346" s="22">
        <v>1</v>
      </c>
    </row>
    <row r="1347" spans="1:54" x14ac:dyDescent="0.25">
      <c r="A1347" t="s">
        <v>53</v>
      </c>
      <c r="B1347" t="s">
        <v>101</v>
      </c>
      <c r="L1347" t="s">
        <v>50</v>
      </c>
      <c r="M1347" t="s">
        <v>51</v>
      </c>
      <c r="N1347" t="s">
        <v>142</v>
      </c>
      <c r="O1347" s="2">
        <v>0.54</v>
      </c>
      <c r="P1347" s="2">
        <v>22</v>
      </c>
      <c r="Q1347" t="s">
        <v>69</v>
      </c>
      <c r="R1347" t="s">
        <v>50</v>
      </c>
      <c r="S1347">
        <v>2.33</v>
      </c>
      <c r="T1347">
        <v>4</v>
      </c>
      <c r="U1347">
        <v>19</v>
      </c>
      <c r="V1347">
        <v>33</v>
      </c>
      <c r="W1347" s="2">
        <v>0.49</v>
      </c>
      <c r="X1347" s="2">
        <v>18</v>
      </c>
      <c r="Y1347">
        <v>8</v>
      </c>
      <c r="Z1347">
        <v>8</v>
      </c>
      <c r="AA1347">
        <v>2.67</v>
      </c>
      <c r="AC1347" s="22">
        <v>1974</v>
      </c>
      <c r="AD1347" s="23">
        <v>16</v>
      </c>
      <c r="AE1347" s="23">
        <v>20</v>
      </c>
      <c r="AF1347" s="22">
        <v>72</v>
      </c>
      <c r="AG1347" s="22">
        <v>97</v>
      </c>
      <c r="AH1347" s="22">
        <v>13</v>
      </c>
      <c r="AI1347" s="22">
        <v>1.25</v>
      </c>
      <c r="AJ1347" s="22">
        <v>70</v>
      </c>
      <c r="AK1347" s="24">
        <v>3</v>
      </c>
      <c r="AL1347" s="24" t="e">
        <f>Tabla_Estadisticas[[#This Row],[E1_Pts_Saque]]+Tabla_Estadisticas[[#This Row],[E1_Error_Saque]]/Tabla_Estadisticas[[#This Row],[E1_Total_Saques]]</f>
        <v>#DIV/0!</v>
      </c>
      <c r="AM1347" s="24" t="e">
        <f>Tabla_Estadisticas[[#This Row],[E1_Pts_Contraataque]]/Tabla_Estadisticas[[#This Row],[E1_Total_Saques]]</f>
        <v>#DIV/0!</v>
      </c>
      <c r="AN1347" s="22">
        <v>64</v>
      </c>
      <c r="AO1347" s="22">
        <v>83</v>
      </c>
      <c r="AP1347" s="22">
        <v>13</v>
      </c>
      <c r="AQ1347" s="22">
        <v>0.75</v>
      </c>
      <c r="AR1347" s="22">
        <v>84</v>
      </c>
      <c r="AS1347" s="25">
        <v>5</v>
      </c>
      <c r="AT1347" s="24" t="e">
        <f>Tabla_Estadisticas[[#This Row],[E2_Pts_Saque]]+Tabla_Estadisticas[[#This Row],[E2_Error_Saque]]/Tabla_Estadisticas[[#This Row],[E2_Total_Saques]]</f>
        <v>#DIV/0!</v>
      </c>
      <c r="AU1347" s="24" t="e">
        <f>Tabla_Estadisticas[[#This Row],[E2_Pts_Contraataque]]/Tabla_Estadisticas[[#This Row],[E2_Pts_Totales]]</f>
        <v>#DIV/0!</v>
      </c>
      <c r="AW1347" s="30">
        <v>1975</v>
      </c>
      <c r="AX1347" s="31">
        <v>41350</v>
      </c>
      <c r="AY1347" s="30">
        <f>_xlfn.XLOOKUP(Auxiliar!A1976,Equipos!$B$2:$B$24,Equipos!$A$2:$A$24,"error",0)</f>
        <v>7</v>
      </c>
      <c r="AZ1347" s="30">
        <f>_xlfn.XLOOKUP(Auxiliar!B1976,Equipos!$B$2:$B$24,Equipos!$A$2:$A$24,"error",0)</f>
        <v>13</v>
      </c>
      <c r="BA1347" s="30">
        <v>0</v>
      </c>
      <c r="BB1347" s="30">
        <v>3</v>
      </c>
    </row>
    <row r="1348" spans="1:54" x14ac:dyDescent="0.25">
      <c r="A1348" t="s">
        <v>190</v>
      </c>
      <c r="B1348" t="s">
        <v>41</v>
      </c>
      <c r="L1348" t="s">
        <v>79</v>
      </c>
      <c r="M1348" t="s">
        <v>146</v>
      </c>
      <c r="N1348" t="s">
        <v>107</v>
      </c>
      <c r="O1348" s="2">
        <v>0.51</v>
      </c>
      <c r="P1348" s="2">
        <v>8</v>
      </c>
      <c r="Q1348" t="s">
        <v>98</v>
      </c>
      <c r="R1348" t="s">
        <v>117</v>
      </c>
      <c r="S1348">
        <v>4.33</v>
      </c>
      <c r="T1348">
        <v>6</v>
      </c>
      <c r="U1348">
        <v>12</v>
      </c>
      <c r="V1348">
        <v>35</v>
      </c>
      <c r="W1348" s="2">
        <v>0.55000000000000004</v>
      </c>
      <c r="X1348" s="2">
        <v>7</v>
      </c>
      <c r="Y1348">
        <v>9</v>
      </c>
      <c r="Z1348">
        <v>7</v>
      </c>
      <c r="AA1348">
        <v>2.33</v>
      </c>
      <c r="AC1348" s="26">
        <v>1975</v>
      </c>
      <c r="AD1348" s="27">
        <v>7</v>
      </c>
      <c r="AE1348" s="27">
        <v>13</v>
      </c>
      <c r="AF1348" s="26">
        <v>36</v>
      </c>
      <c r="AG1348" s="26">
        <v>53</v>
      </c>
      <c r="AH1348" s="26">
        <v>12</v>
      </c>
      <c r="AI1348" s="26">
        <v>1.33</v>
      </c>
      <c r="AJ1348" s="26">
        <v>62</v>
      </c>
      <c r="AK1348" s="28">
        <v>6</v>
      </c>
      <c r="AL1348" s="28" t="e">
        <f>Tabla_Estadisticas[[#This Row],[E1_Pts_Saque]]+Tabla_Estadisticas[[#This Row],[E1_Error_Saque]]/Tabla_Estadisticas[[#This Row],[E1_Total_Saques]]</f>
        <v>#DIV/0!</v>
      </c>
      <c r="AM1348" s="28" t="e">
        <f>Tabla_Estadisticas[[#This Row],[E1_Pts_Contraataque]]/Tabla_Estadisticas[[#This Row],[E1_Total_Saques]]</f>
        <v>#DIV/0!</v>
      </c>
      <c r="AN1348" s="26">
        <v>57</v>
      </c>
      <c r="AO1348" s="26">
        <v>74</v>
      </c>
      <c r="AP1348" s="26">
        <v>12</v>
      </c>
      <c r="AQ1348" s="26">
        <v>2</v>
      </c>
      <c r="AR1348" s="26">
        <v>41</v>
      </c>
      <c r="AS1348" s="29">
        <v>4</v>
      </c>
      <c r="AT1348" s="28" t="e">
        <f>Tabla_Estadisticas[[#This Row],[E2_Pts_Saque]]+Tabla_Estadisticas[[#This Row],[E2_Error_Saque]]/Tabla_Estadisticas[[#This Row],[E2_Total_Saques]]</f>
        <v>#DIV/0!</v>
      </c>
      <c r="AU1348" s="28" t="e">
        <f>Tabla_Estadisticas[[#This Row],[E2_Pts_Contraataque]]/Tabla_Estadisticas[[#This Row],[E2_Pts_Totales]]</f>
        <v>#DIV/0!</v>
      </c>
      <c r="AW1348" s="22">
        <v>1976</v>
      </c>
      <c r="AX1348" s="32">
        <v>41371</v>
      </c>
      <c r="AY1348" s="22">
        <f>_xlfn.XLOOKUP(Auxiliar!A1977,Equipos!$B$2:$B$24,Equipos!$A$2:$A$24,"error",0)</f>
        <v>15</v>
      </c>
      <c r="AZ1348" s="22">
        <f>_xlfn.XLOOKUP(Auxiliar!B1977,Equipos!$B$2:$B$24,Equipos!$A$2:$A$24,"error",0)</f>
        <v>8</v>
      </c>
      <c r="BA1348" s="22">
        <v>3</v>
      </c>
      <c r="BB1348" s="22">
        <v>0</v>
      </c>
    </row>
    <row r="1349" spans="1:54" x14ac:dyDescent="0.25">
      <c r="A1349" t="s">
        <v>41</v>
      </c>
      <c r="B1349" t="s">
        <v>190</v>
      </c>
      <c r="L1349" t="s">
        <v>50</v>
      </c>
      <c r="M1349" t="s">
        <v>141</v>
      </c>
      <c r="N1349" t="s">
        <v>142</v>
      </c>
      <c r="O1349" s="2">
        <v>0.45</v>
      </c>
      <c r="P1349" s="2">
        <v>18</v>
      </c>
      <c r="Q1349" t="s">
        <v>47</v>
      </c>
      <c r="R1349" t="s">
        <v>84</v>
      </c>
      <c r="S1349">
        <v>3</v>
      </c>
      <c r="T1349">
        <v>5</v>
      </c>
      <c r="U1349">
        <v>24</v>
      </c>
      <c r="V1349">
        <v>32</v>
      </c>
      <c r="W1349" s="2">
        <v>0.39</v>
      </c>
      <c r="X1349" s="2">
        <v>12</v>
      </c>
      <c r="Y1349">
        <v>7</v>
      </c>
      <c r="Z1349">
        <v>11</v>
      </c>
      <c r="AA1349">
        <v>2.75</v>
      </c>
      <c r="AC1349" s="22">
        <v>1976</v>
      </c>
      <c r="AD1349" s="23">
        <v>15</v>
      </c>
      <c r="AE1349" s="23">
        <v>8</v>
      </c>
      <c r="AF1349" s="22">
        <v>58</v>
      </c>
      <c r="AG1349" s="22">
        <v>77</v>
      </c>
      <c r="AH1349" s="22">
        <v>14</v>
      </c>
      <c r="AI1349" s="22">
        <v>2.33</v>
      </c>
      <c r="AJ1349" s="22">
        <v>58</v>
      </c>
      <c r="AK1349" s="24">
        <v>1</v>
      </c>
      <c r="AL1349" s="24" t="e">
        <f>Tabla_Estadisticas[[#This Row],[E1_Pts_Saque]]+Tabla_Estadisticas[[#This Row],[E1_Error_Saque]]/Tabla_Estadisticas[[#This Row],[E1_Total_Saques]]</f>
        <v>#DIV/0!</v>
      </c>
      <c r="AM1349" s="24" t="e">
        <f>Tabla_Estadisticas[[#This Row],[E1_Pts_Contraataque]]/Tabla_Estadisticas[[#This Row],[E1_Total_Saques]]</f>
        <v>#DIV/0!</v>
      </c>
      <c r="AN1349" s="22">
        <v>42</v>
      </c>
      <c r="AO1349" s="22">
        <v>70</v>
      </c>
      <c r="AP1349" s="22">
        <v>12</v>
      </c>
      <c r="AQ1349" s="22">
        <v>0.33</v>
      </c>
      <c r="AR1349" s="22">
        <v>63</v>
      </c>
      <c r="AS1349" s="25">
        <v>7</v>
      </c>
      <c r="AT1349" s="24" t="e">
        <f>Tabla_Estadisticas[[#This Row],[E2_Pts_Saque]]+Tabla_Estadisticas[[#This Row],[E2_Error_Saque]]/Tabla_Estadisticas[[#This Row],[E2_Total_Saques]]</f>
        <v>#DIV/0!</v>
      </c>
      <c r="AU1349" s="24" t="e">
        <f>Tabla_Estadisticas[[#This Row],[E2_Pts_Contraataque]]/Tabla_Estadisticas[[#This Row],[E2_Pts_Totales]]</f>
        <v>#DIV/0!</v>
      </c>
      <c r="AW1349" s="30">
        <v>1977</v>
      </c>
      <c r="AX1349" s="31">
        <v>41372</v>
      </c>
      <c r="AY1349" s="30">
        <f>_xlfn.XLOOKUP(Auxiliar!A1978,Equipos!$B$2:$B$24,Equipos!$A$2:$A$24,"error",0)</f>
        <v>15</v>
      </c>
      <c r="AZ1349" s="30">
        <f>_xlfn.XLOOKUP(Auxiliar!B1978,Equipos!$B$2:$B$24,Equipos!$A$2:$A$24,"error",0)</f>
        <v>8</v>
      </c>
      <c r="BA1349" s="30">
        <v>1</v>
      </c>
      <c r="BB1349" s="30">
        <v>3</v>
      </c>
    </row>
    <row r="1350" spans="1:54" x14ac:dyDescent="0.25">
      <c r="A1350" t="s">
        <v>41</v>
      </c>
      <c r="B1350" t="s">
        <v>190</v>
      </c>
      <c r="L1350" t="s">
        <v>98</v>
      </c>
      <c r="M1350" t="s">
        <v>141</v>
      </c>
      <c r="N1350" t="s">
        <v>153</v>
      </c>
      <c r="O1350" s="2">
        <v>0.48</v>
      </c>
      <c r="P1350" s="2">
        <v>21</v>
      </c>
      <c r="Q1350" t="s">
        <v>79</v>
      </c>
      <c r="R1350" t="s">
        <v>49</v>
      </c>
      <c r="S1350">
        <v>2</v>
      </c>
      <c r="T1350">
        <v>6</v>
      </c>
      <c r="U1350">
        <v>30</v>
      </c>
      <c r="V1350">
        <v>40</v>
      </c>
      <c r="W1350" s="2">
        <v>0.45</v>
      </c>
      <c r="X1350" s="2">
        <v>16</v>
      </c>
      <c r="Y1350">
        <v>8</v>
      </c>
      <c r="Z1350">
        <v>7</v>
      </c>
      <c r="AA1350">
        <v>1.4</v>
      </c>
      <c r="AC1350" s="26">
        <v>1977</v>
      </c>
      <c r="AD1350" s="27">
        <v>15</v>
      </c>
      <c r="AE1350" s="27">
        <v>8</v>
      </c>
      <c r="AF1350" s="26">
        <v>76</v>
      </c>
      <c r="AG1350" s="26">
        <v>94</v>
      </c>
      <c r="AH1350" s="26">
        <v>17</v>
      </c>
      <c r="AI1350" s="26">
        <v>0.75</v>
      </c>
      <c r="AJ1350" s="26">
        <v>83</v>
      </c>
      <c r="AK1350" s="28">
        <v>3</v>
      </c>
      <c r="AL1350" s="28" t="e">
        <f>Tabla_Estadisticas[[#This Row],[E1_Pts_Saque]]+Tabla_Estadisticas[[#This Row],[E1_Error_Saque]]/Tabla_Estadisticas[[#This Row],[E1_Total_Saques]]</f>
        <v>#DIV/0!</v>
      </c>
      <c r="AM1350" s="28" t="e">
        <f>Tabla_Estadisticas[[#This Row],[E1_Pts_Contraataque]]/Tabla_Estadisticas[[#This Row],[E1_Total_Saques]]</f>
        <v>#DIV/0!</v>
      </c>
      <c r="AN1350" s="26">
        <v>69</v>
      </c>
      <c r="AO1350" s="26">
        <v>93</v>
      </c>
      <c r="AP1350" s="26">
        <v>10</v>
      </c>
      <c r="AQ1350" s="26">
        <v>0.75</v>
      </c>
      <c r="AR1350" s="26">
        <v>77</v>
      </c>
      <c r="AS1350" s="29">
        <v>3</v>
      </c>
      <c r="AT1350" s="28" t="e">
        <f>Tabla_Estadisticas[[#This Row],[E2_Pts_Saque]]+Tabla_Estadisticas[[#This Row],[E2_Error_Saque]]/Tabla_Estadisticas[[#This Row],[E2_Total_Saques]]</f>
        <v>#DIV/0!</v>
      </c>
      <c r="AU1350" s="28" t="e">
        <f>Tabla_Estadisticas[[#This Row],[E2_Pts_Contraataque]]/Tabla_Estadisticas[[#This Row],[E2_Pts_Totales]]</f>
        <v>#DIV/0!</v>
      </c>
      <c r="AW1350" s="22">
        <v>1978</v>
      </c>
      <c r="AX1350" s="32">
        <v>41377</v>
      </c>
      <c r="AY1350" s="22">
        <f>_xlfn.XLOOKUP(Auxiliar!A1979,Equipos!$B$2:$B$24,Equipos!$A$2:$A$24,"error",0)</f>
        <v>8</v>
      </c>
      <c r="AZ1350" s="22">
        <f>_xlfn.XLOOKUP(Auxiliar!B1979,Equipos!$B$2:$B$24,Equipos!$A$2:$A$24,"error",0)</f>
        <v>15</v>
      </c>
      <c r="BA1350" s="22">
        <v>3</v>
      </c>
      <c r="BB1350" s="22">
        <v>0</v>
      </c>
    </row>
    <row r="1351" spans="1:54" x14ac:dyDescent="0.25">
      <c r="A1351" t="s">
        <v>216</v>
      </c>
      <c r="B1351" t="s">
        <v>81</v>
      </c>
      <c r="L1351" t="s">
        <v>47</v>
      </c>
      <c r="M1351" t="s">
        <v>45</v>
      </c>
      <c r="N1351" t="s">
        <v>126</v>
      </c>
      <c r="O1351" s="2">
        <v>0.47</v>
      </c>
      <c r="P1351" s="2">
        <v>18</v>
      </c>
      <c r="Q1351" t="s">
        <v>69</v>
      </c>
      <c r="R1351" t="s">
        <v>49</v>
      </c>
      <c r="S1351">
        <v>3.33</v>
      </c>
      <c r="T1351">
        <v>2</v>
      </c>
      <c r="U1351">
        <v>25</v>
      </c>
      <c r="V1351">
        <v>25</v>
      </c>
      <c r="W1351" s="2">
        <v>0.38</v>
      </c>
      <c r="X1351" s="2">
        <v>10</v>
      </c>
      <c r="Y1351">
        <v>6</v>
      </c>
      <c r="Z1351">
        <v>6</v>
      </c>
      <c r="AA1351">
        <v>2</v>
      </c>
      <c r="AC1351" s="22">
        <v>1978</v>
      </c>
      <c r="AD1351" s="23">
        <v>8</v>
      </c>
      <c r="AE1351" s="23">
        <v>15</v>
      </c>
      <c r="AF1351" s="22">
        <v>43</v>
      </c>
      <c r="AG1351" s="22">
        <v>73</v>
      </c>
      <c r="AH1351" s="22">
        <v>9</v>
      </c>
      <c r="AI1351" s="22">
        <v>0.67</v>
      </c>
      <c r="AJ1351" s="22">
        <v>48</v>
      </c>
      <c r="AK1351" s="24">
        <v>4</v>
      </c>
      <c r="AL1351" s="24" t="e">
        <f>Tabla_Estadisticas[[#This Row],[E1_Pts_Saque]]+Tabla_Estadisticas[[#This Row],[E1_Error_Saque]]/Tabla_Estadisticas[[#This Row],[E1_Total_Saques]]</f>
        <v>#DIV/0!</v>
      </c>
      <c r="AM1351" s="24" t="e">
        <f>Tabla_Estadisticas[[#This Row],[E1_Pts_Contraataque]]/Tabla_Estadisticas[[#This Row],[E1_Total_Saques]]</f>
        <v>#DIV/0!</v>
      </c>
      <c r="AN1351" s="22">
        <v>51</v>
      </c>
      <c r="AO1351" s="22">
        <v>64</v>
      </c>
      <c r="AP1351" s="22">
        <v>16</v>
      </c>
      <c r="AQ1351" s="22">
        <v>1.33</v>
      </c>
      <c r="AR1351" s="22">
        <v>64</v>
      </c>
      <c r="AS1351" s="25">
        <v>2</v>
      </c>
      <c r="AT1351" s="24" t="e">
        <f>Tabla_Estadisticas[[#This Row],[E2_Pts_Saque]]+Tabla_Estadisticas[[#This Row],[E2_Error_Saque]]/Tabla_Estadisticas[[#This Row],[E2_Total_Saques]]</f>
        <v>#DIV/0!</v>
      </c>
      <c r="AU1351" s="24" t="e">
        <f>Tabla_Estadisticas[[#This Row],[E2_Pts_Contraataque]]/Tabla_Estadisticas[[#This Row],[E2_Pts_Totales]]</f>
        <v>#DIV/0!</v>
      </c>
      <c r="AW1351" s="30">
        <v>1979</v>
      </c>
      <c r="AX1351" s="31">
        <v>41378</v>
      </c>
      <c r="AY1351" s="30">
        <f>_xlfn.XLOOKUP(Auxiliar!A1980,Equipos!$B$2:$B$24,Equipos!$A$2:$A$24,"error",0)</f>
        <v>8</v>
      </c>
      <c r="AZ1351" s="30">
        <f>_xlfn.XLOOKUP(Auxiliar!B1980,Equipos!$B$2:$B$24,Equipos!$A$2:$A$24,"error",0)</f>
        <v>15</v>
      </c>
      <c r="BA1351" s="30">
        <v>0</v>
      </c>
      <c r="BB1351" s="30">
        <v>3</v>
      </c>
    </row>
    <row r="1352" spans="1:54" x14ac:dyDescent="0.25">
      <c r="A1352" t="s">
        <v>81</v>
      </c>
      <c r="B1352" t="s">
        <v>216</v>
      </c>
      <c r="L1352" t="s">
        <v>58</v>
      </c>
      <c r="M1352" t="s">
        <v>49</v>
      </c>
      <c r="N1352" t="s">
        <v>59</v>
      </c>
      <c r="O1352" s="2">
        <v>0.64</v>
      </c>
      <c r="P1352" s="2">
        <v>30</v>
      </c>
      <c r="Q1352" t="s">
        <v>69</v>
      </c>
      <c r="R1352" t="s">
        <v>45</v>
      </c>
      <c r="S1352">
        <v>2.75</v>
      </c>
      <c r="T1352">
        <v>2</v>
      </c>
      <c r="U1352">
        <v>15</v>
      </c>
      <c r="V1352">
        <v>39</v>
      </c>
      <c r="W1352" s="2">
        <v>0.53</v>
      </c>
      <c r="X1352" s="2">
        <v>23</v>
      </c>
      <c r="Y1352">
        <v>5</v>
      </c>
      <c r="Z1352">
        <v>15</v>
      </c>
      <c r="AA1352">
        <v>3.75</v>
      </c>
      <c r="AC1352" s="26">
        <v>1979</v>
      </c>
      <c r="AD1352" s="27">
        <v>8</v>
      </c>
      <c r="AE1352" s="27">
        <v>15</v>
      </c>
      <c r="AF1352" s="26">
        <v>41</v>
      </c>
      <c r="AG1352" s="26">
        <v>70</v>
      </c>
      <c r="AH1352" s="26">
        <v>11</v>
      </c>
      <c r="AI1352" s="26">
        <v>1</v>
      </c>
      <c r="AJ1352" s="26">
        <v>63</v>
      </c>
      <c r="AK1352" s="28">
        <v>8</v>
      </c>
      <c r="AL1352" s="28" t="e">
        <f>Tabla_Estadisticas[[#This Row],[E1_Pts_Saque]]+Tabla_Estadisticas[[#This Row],[E1_Error_Saque]]/Tabla_Estadisticas[[#This Row],[E1_Total_Saques]]</f>
        <v>#DIV/0!</v>
      </c>
      <c r="AM1352" s="28" t="e">
        <f>Tabla_Estadisticas[[#This Row],[E1_Pts_Contraataque]]/Tabla_Estadisticas[[#This Row],[E1_Total_Saques]]</f>
        <v>#DIV/0!</v>
      </c>
      <c r="AN1352" s="26">
        <v>60</v>
      </c>
      <c r="AO1352" s="26">
        <v>79</v>
      </c>
      <c r="AP1352" s="26">
        <v>16</v>
      </c>
      <c r="AQ1352" s="26">
        <v>2.67</v>
      </c>
      <c r="AR1352" s="26">
        <v>59</v>
      </c>
      <c r="AS1352" s="29">
        <v>3</v>
      </c>
      <c r="AT1352" s="28" t="e">
        <f>Tabla_Estadisticas[[#This Row],[E2_Pts_Saque]]+Tabla_Estadisticas[[#This Row],[E2_Error_Saque]]/Tabla_Estadisticas[[#This Row],[E2_Total_Saques]]</f>
        <v>#DIV/0!</v>
      </c>
      <c r="AU1352" s="28" t="e">
        <f>Tabla_Estadisticas[[#This Row],[E2_Pts_Contraataque]]/Tabla_Estadisticas[[#This Row],[E2_Pts_Totales]]</f>
        <v>#DIV/0!</v>
      </c>
      <c r="AW1352" s="22">
        <v>1980</v>
      </c>
      <c r="AX1352" s="32">
        <v>41384</v>
      </c>
      <c r="AY1352" s="22">
        <f>_xlfn.XLOOKUP(Auxiliar!A1981,Equipos!$B$2:$B$24,Equipos!$A$2:$A$24,"error",0)</f>
        <v>15</v>
      </c>
      <c r="AZ1352" s="22">
        <f>_xlfn.XLOOKUP(Auxiliar!B1981,Equipos!$B$2:$B$24,Equipos!$A$2:$A$24,"error",0)</f>
        <v>8</v>
      </c>
      <c r="BA1352" s="22">
        <v>1</v>
      </c>
      <c r="BB1352" s="22">
        <v>3</v>
      </c>
    </row>
    <row r="1353" spans="1:54" x14ac:dyDescent="0.25">
      <c r="A1353" t="s">
        <v>177</v>
      </c>
      <c r="B1353" t="s">
        <v>208</v>
      </c>
      <c r="L1353" t="s">
        <v>98</v>
      </c>
      <c r="M1353" t="s">
        <v>75</v>
      </c>
      <c r="N1353" t="s">
        <v>127</v>
      </c>
      <c r="O1353" s="2">
        <v>0.46</v>
      </c>
      <c r="P1353" s="2">
        <v>15</v>
      </c>
      <c r="Q1353" t="s">
        <v>109</v>
      </c>
      <c r="R1353" t="s">
        <v>51</v>
      </c>
      <c r="S1353">
        <v>3.5</v>
      </c>
      <c r="T1353">
        <v>6</v>
      </c>
      <c r="U1353">
        <v>17</v>
      </c>
      <c r="V1353">
        <v>38</v>
      </c>
      <c r="W1353" s="2">
        <v>0.53</v>
      </c>
      <c r="X1353" s="2">
        <v>24</v>
      </c>
      <c r="Y1353">
        <v>7</v>
      </c>
      <c r="Z1353">
        <v>15</v>
      </c>
      <c r="AA1353">
        <v>3.75</v>
      </c>
      <c r="AC1353" s="22">
        <v>1980</v>
      </c>
      <c r="AD1353" s="23">
        <v>15</v>
      </c>
      <c r="AE1353" s="23">
        <v>8</v>
      </c>
      <c r="AF1353" s="22">
        <v>61</v>
      </c>
      <c r="AG1353" s="22">
        <v>88</v>
      </c>
      <c r="AH1353" s="22">
        <v>14</v>
      </c>
      <c r="AI1353" s="22">
        <v>1.5</v>
      </c>
      <c r="AJ1353" s="22">
        <v>75</v>
      </c>
      <c r="AK1353" s="24">
        <v>4</v>
      </c>
      <c r="AL1353" s="24" t="e">
        <f>Tabla_Estadisticas[[#This Row],[E1_Pts_Saque]]+Tabla_Estadisticas[[#This Row],[E1_Error_Saque]]/Tabla_Estadisticas[[#This Row],[E1_Total_Saques]]</f>
        <v>#DIV/0!</v>
      </c>
      <c r="AM1353" s="24" t="e">
        <f>Tabla_Estadisticas[[#This Row],[E1_Pts_Contraataque]]/Tabla_Estadisticas[[#This Row],[E1_Total_Saques]]</f>
        <v>#DIV/0!</v>
      </c>
      <c r="AN1353" s="22">
        <v>62</v>
      </c>
      <c r="AO1353" s="22">
        <v>91</v>
      </c>
      <c r="AP1353" s="22">
        <v>16</v>
      </c>
      <c r="AQ1353" s="22">
        <v>1</v>
      </c>
      <c r="AR1353" s="22">
        <v>74</v>
      </c>
      <c r="AS1353" s="25">
        <v>6</v>
      </c>
      <c r="AT1353" s="24" t="e">
        <f>Tabla_Estadisticas[[#This Row],[E2_Pts_Saque]]+Tabla_Estadisticas[[#This Row],[E2_Error_Saque]]/Tabla_Estadisticas[[#This Row],[E2_Total_Saques]]</f>
        <v>#DIV/0!</v>
      </c>
      <c r="AU1353" s="24" t="e">
        <f>Tabla_Estadisticas[[#This Row],[E2_Pts_Contraataque]]/Tabla_Estadisticas[[#This Row],[E2_Pts_Totales]]</f>
        <v>#DIV/0!</v>
      </c>
      <c r="AW1353" s="30">
        <v>1981</v>
      </c>
      <c r="AX1353" s="31">
        <v>41372</v>
      </c>
      <c r="AY1353" s="30">
        <f>_xlfn.XLOOKUP(Auxiliar!A1982,Equipos!$B$2:$B$24,Equipos!$A$2:$A$24,"error",0)</f>
        <v>18</v>
      </c>
      <c r="AZ1353" s="30">
        <f>_xlfn.XLOOKUP(Auxiliar!B1982,Equipos!$B$2:$B$24,Equipos!$A$2:$A$24,"error",0)</f>
        <v>2</v>
      </c>
      <c r="BA1353" s="30">
        <v>3</v>
      </c>
      <c r="BB1353" s="30">
        <v>1</v>
      </c>
    </row>
    <row r="1354" spans="1:54" x14ac:dyDescent="0.25">
      <c r="A1354" t="s">
        <v>208</v>
      </c>
      <c r="B1354" t="s">
        <v>177</v>
      </c>
      <c r="L1354" t="s">
        <v>47</v>
      </c>
      <c r="M1354" t="s">
        <v>69</v>
      </c>
      <c r="N1354" t="s">
        <v>55</v>
      </c>
      <c r="O1354" s="2">
        <v>0.62</v>
      </c>
      <c r="P1354" s="2">
        <v>38</v>
      </c>
      <c r="Q1354" t="s">
        <v>79</v>
      </c>
      <c r="R1354" t="s">
        <v>49</v>
      </c>
      <c r="S1354">
        <v>2</v>
      </c>
      <c r="T1354">
        <v>6</v>
      </c>
      <c r="U1354">
        <v>22</v>
      </c>
      <c r="V1354">
        <v>54</v>
      </c>
      <c r="W1354" s="2">
        <v>0.55000000000000004</v>
      </c>
      <c r="X1354" s="2">
        <v>37</v>
      </c>
      <c r="Y1354">
        <v>5</v>
      </c>
      <c r="Z1354">
        <v>12</v>
      </c>
      <c r="AA1354">
        <v>2.4</v>
      </c>
      <c r="AC1354" s="26">
        <v>1981</v>
      </c>
      <c r="AD1354" s="27">
        <v>18</v>
      </c>
      <c r="AE1354" s="27">
        <v>2</v>
      </c>
      <c r="AF1354" s="26">
        <v>66</v>
      </c>
      <c r="AG1354" s="26">
        <v>100</v>
      </c>
      <c r="AH1354" s="26">
        <v>16</v>
      </c>
      <c r="AI1354" s="26">
        <v>0.75</v>
      </c>
      <c r="AJ1354" s="26">
        <v>69</v>
      </c>
      <c r="AK1354" s="28">
        <v>2</v>
      </c>
      <c r="AL1354" s="28" t="e">
        <f>Tabla_Estadisticas[[#This Row],[E1_Pts_Saque]]+Tabla_Estadisticas[[#This Row],[E1_Error_Saque]]/Tabla_Estadisticas[[#This Row],[E1_Total_Saques]]</f>
        <v>#DIV/0!</v>
      </c>
      <c r="AM1354" s="28" t="e">
        <f>Tabla_Estadisticas[[#This Row],[E1_Pts_Contraataque]]/Tabla_Estadisticas[[#This Row],[E1_Total_Saques]]</f>
        <v>#DIV/0!</v>
      </c>
      <c r="AN1354" s="26">
        <v>67</v>
      </c>
      <c r="AO1354" s="26">
        <v>89</v>
      </c>
      <c r="AP1354" s="26">
        <v>20</v>
      </c>
      <c r="AQ1354" s="26">
        <v>0.5</v>
      </c>
      <c r="AR1354" s="26">
        <v>84</v>
      </c>
      <c r="AS1354" s="29">
        <v>3</v>
      </c>
      <c r="AT1354" s="28" t="e">
        <f>Tabla_Estadisticas[[#This Row],[E2_Pts_Saque]]+Tabla_Estadisticas[[#This Row],[E2_Error_Saque]]/Tabla_Estadisticas[[#This Row],[E2_Total_Saques]]</f>
        <v>#DIV/0!</v>
      </c>
      <c r="AU1354" s="28" t="e">
        <f>Tabla_Estadisticas[[#This Row],[E2_Pts_Contraataque]]/Tabla_Estadisticas[[#This Row],[E2_Pts_Totales]]</f>
        <v>#DIV/0!</v>
      </c>
      <c r="AW1354" s="22">
        <v>1982</v>
      </c>
      <c r="AX1354" s="32">
        <v>41373</v>
      </c>
      <c r="AY1354" s="22">
        <f>_xlfn.XLOOKUP(Auxiliar!A1983,Equipos!$B$2:$B$24,Equipos!$A$2:$A$24,"error",0)</f>
        <v>18</v>
      </c>
      <c r="AZ1354" s="22">
        <f>_xlfn.XLOOKUP(Auxiliar!B1983,Equipos!$B$2:$B$24,Equipos!$A$2:$A$24,"error",0)</f>
        <v>2</v>
      </c>
      <c r="BA1354" s="22">
        <v>2</v>
      </c>
      <c r="BB1354" s="22">
        <v>3</v>
      </c>
    </row>
    <row r="1355" spans="1:54" x14ac:dyDescent="0.25">
      <c r="A1355" t="s">
        <v>216</v>
      </c>
      <c r="B1355" t="s">
        <v>100</v>
      </c>
      <c r="L1355" t="s">
        <v>60</v>
      </c>
      <c r="M1355" t="s">
        <v>65</v>
      </c>
      <c r="N1355" t="s">
        <v>120</v>
      </c>
      <c r="O1355" s="2">
        <v>0.46</v>
      </c>
      <c r="P1355" s="2">
        <v>28</v>
      </c>
      <c r="Q1355" t="s">
        <v>50</v>
      </c>
      <c r="R1355" t="s">
        <v>79</v>
      </c>
      <c r="S1355">
        <v>2</v>
      </c>
      <c r="T1355">
        <v>7</v>
      </c>
      <c r="U1355">
        <v>18</v>
      </c>
      <c r="V1355">
        <v>36</v>
      </c>
      <c r="W1355" s="2">
        <v>0.52</v>
      </c>
      <c r="X1355" s="2">
        <v>19</v>
      </c>
      <c r="Y1355">
        <v>15</v>
      </c>
      <c r="Z1355">
        <v>7</v>
      </c>
      <c r="AA1355">
        <v>1.75</v>
      </c>
      <c r="AC1355" s="22">
        <v>1982</v>
      </c>
      <c r="AD1355" s="23">
        <v>18</v>
      </c>
      <c r="AE1355" s="23">
        <v>2</v>
      </c>
      <c r="AF1355" s="22">
        <v>67</v>
      </c>
      <c r="AG1355" s="22">
        <v>103</v>
      </c>
      <c r="AH1355" s="22">
        <v>12</v>
      </c>
      <c r="AI1355" s="22">
        <v>0.4</v>
      </c>
      <c r="AJ1355" s="22">
        <v>85</v>
      </c>
      <c r="AK1355" s="24">
        <v>5</v>
      </c>
      <c r="AL1355" s="24" t="e">
        <f>Tabla_Estadisticas[[#This Row],[E1_Pts_Saque]]+Tabla_Estadisticas[[#This Row],[E1_Error_Saque]]/Tabla_Estadisticas[[#This Row],[E1_Total_Saques]]</f>
        <v>#DIV/0!</v>
      </c>
      <c r="AM1355" s="24" t="e">
        <f>Tabla_Estadisticas[[#This Row],[E1_Pts_Contraataque]]/Tabla_Estadisticas[[#This Row],[E1_Total_Saques]]</f>
        <v>#DIV/0!</v>
      </c>
      <c r="AN1355" s="22">
        <v>76</v>
      </c>
      <c r="AO1355" s="22">
        <v>102</v>
      </c>
      <c r="AP1355" s="22">
        <v>17</v>
      </c>
      <c r="AQ1355" s="22">
        <v>1</v>
      </c>
      <c r="AR1355" s="22">
        <v>91</v>
      </c>
      <c r="AS1355" s="25">
        <v>2</v>
      </c>
      <c r="AT1355" s="24" t="e">
        <f>Tabla_Estadisticas[[#This Row],[E2_Pts_Saque]]+Tabla_Estadisticas[[#This Row],[E2_Error_Saque]]/Tabla_Estadisticas[[#This Row],[E2_Total_Saques]]</f>
        <v>#DIV/0!</v>
      </c>
      <c r="AU1355" s="24" t="e">
        <f>Tabla_Estadisticas[[#This Row],[E2_Pts_Contraataque]]/Tabla_Estadisticas[[#This Row],[E2_Pts_Totales]]</f>
        <v>#DIV/0!</v>
      </c>
      <c r="AW1355" s="30">
        <v>1983</v>
      </c>
      <c r="AX1355" s="31">
        <v>41379</v>
      </c>
      <c r="AY1355" s="30">
        <f>_xlfn.XLOOKUP(Auxiliar!A1984,Equipos!$B$2:$B$24,Equipos!$A$2:$A$24,"error",0)</f>
        <v>2</v>
      </c>
      <c r="AZ1355" s="30">
        <f>_xlfn.XLOOKUP(Auxiliar!B1984,Equipos!$B$2:$B$24,Equipos!$A$2:$A$24,"error",0)</f>
        <v>18</v>
      </c>
      <c r="BA1355" s="30">
        <v>3</v>
      </c>
      <c r="BB1355" s="30">
        <v>2</v>
      </c>
    </row>
    <row r="1356" spans="1:54" x14ac:dyDescent="0.25">
      <c r="A1356" t="s">
        <v>81</v>
      </c>
      <c r="B1356" t="s">
        <v>92</v>
      </c>
      <c r="L1356" t="s">
        <v>79</v>
      </c>
      <c r="M1356" t="s">
        <v>114</v>
      </c>
      <c r="N1356" t="s">
        <v>121</v>
      </c>
      <c r="O1356" s="2">
        <v>0.59</v>
      </c>
      <c r="P1356" s="2">
        <v>15</v>
      </c>
      <c r="Q1356" t="s">
        <v>79</v>
      </c>
      <c r="R1356" t="s">
        <v>49</v>
      </c>
      <c r="S1356">
        <v>2</v>
      </c>
      <c r="T1356">
        <v>5</v>
      </c>
      <c r="U1356">
        <v>15</v>
      </c>
      <c r="V1356">
        <v>50</v>
      </c>
      <c r="W1356" s="2">
        <v>0.57999999999999996</v>
      </c>
      <c r="X1356" s="2">
        <v>20</v>
      </c>
      <c r="Y1356">
        <v>14</v>
      </c>
      <c r="Z1356">
        <v>14</v>
      </c>
      <c r="AA1356">
        <v>2.8</v>
      </c>
      <c r="AC1356" s="26">
        <v>1983</v>
      </c>
      <c r="AD1356" s="27">
        <v>2</v>
      </c>
      <c r="AE1356" s="27">
        <v>18</v>
      </c>
      <c r="AF1356" s="26">
        <v>89</v>
      </c>
      <c r="AG1356" s="26">
        <v>110</v>
      </c>
      <c r="AH1356" s="26">
        <v>18</v>
      </c>
      <c r="AI1356" s="26">
        <v>0.8</v>
      </c>
      <c r="AJ1356" s="26">
        <v>93</v>
      </c>
      <c r="AK1356" s="28">
        <v>4</v>
      </c>
      <c r="AL1356" s="28" t="e">
        <f>Tabla_Estadisticas[[#This Row],[E1_Pts_Saque]]+Tabla_Estadisticas[[#This Row],[E1_Error_Saque]]/Tabla_Estadisticas[[#This Row],[E1_Total_Saques]]</f>
        <v>#DIV/0!</v>
      </c>
      <c r="AM1356" s="28" t="e">
        <f>Tabla_Estadisticas[[#This Row],[E1_Pts_Contraataque]]/Tabla_Estadisticas[[#This Row],[E1_Total_Saques]]</f>
        <v>#DIV/0!</v>
      </c>
      <c r="AN1356" s="26">
        <v>68</v>
      </c>
      <c r="AO1356" s="26">
        <v>103</v>
      </c>
      <c r="AP1356" s="26">
        <v>10</v>
      </c>
      <c r="AQ1356" s="26">
        <v>0.8</v>
      </c>
      <c r="AR1356" s="26">
        <v>92</v>
      </c>
      <c r="AS1356" s="29">
        <v>4</v>
      </c>
      <c r="AT1356" s="28" t="e">
        <f>Tabla_Estadisticas[[#This Row],[E2_Pts_Saque]]+Tabla_Estadisticas[[#This Row],[E2_Error_Saque]]/Tabla_Estadisticas[[#This Row],[E2_Total_Saques]]</f>
        <v>#DIV/0!</v>
      </c>
      <c r="AU1356" s="28" t="e">
        <f>Tabla_Estadisticas[[#This Row],[E2_Pts_Contraataque]]/Tabla_Estadisticas[[#This Row],[E2_Pts_Totales]]</f>
        <v>#DIV/0!</v>
      </c>
      <c r="AW1356" s="22">
        <v>1984</v>
      </c>
      <c r="AX1356" s="32">
        <v>41380</v>
      </c>
      <c r="AY1356" s="22">
        <f>_xlfn.XLOOKUP(Auxiliar!A1985,Equipos!$B$2:$B$24,Equipos!$A$2:$A$24,"error",0)</f>
        <v>2</v>
      </c>
      <c r="AZ1356" s="22">
        <f>_xlfn.XLOOKUP(Auxiliar!B1985,Equipos!$B$2:$B$24,Equipos!$A$2:$A$24,"error",0)</f>
        <v>18</v>
      </c>
      <c r="BA1356" s="22">
        <v>3</v>
      </c>
      <c r="BB1356" s="22">
        <v>0</v>
      </c>
    </row>
    <row r="1357" spans="1:54" x14ac:dyDescent="0.25">
      <c r="A1357" t="s">
        <v>208</v>
      </c>
      <c r="B1357" t="s">
        <v>72</v>
      </c>
      <c r="L1357" t="s">
        <v>77</v>
      </c>
      <c r="M1357" t="s">
        <v>56</v>
      </c>
      <c r="N1357" t="s">
        <v>132</v>
      </c>
      <c r="O1357" s="2">
        <v>0.38</v>
      </c>
      <c r="P1357" s="2">
        <v>15</v>
      </c>
      <c r="Q1357" t="s">
        <v>45</v>
      </c>
      <c r="R1357" t="s">
        <v>77</v>
      </c>
      <c r="S1357">
        <v>1.25</v>
      </c>
      <c r="T1357">
        <v>7</v>
      </c>
      <c r="U1357">
        <v>15</v>
      </c>
      <c r="V1357">
        <v>28</v>
      </c>
      <c r="W1357" s="2">
        <v>0.45</v>
      </c>
      <c r="X1357" s="2">
        <v>20</v>
      </c>
      <c r="Y1357">
        <v>7</v>
      </c>
      <c r="Z1357">
        <v>9</v>
      </c>
      <c r="AA1357">
        <v>2.25</v>
      </c>
      <c r="AC1357" s="22">
        <v>1984</v>
      </c>
      <c r="AD1357" s="23">
        <v>2</v>
      </c>
      <c r="AE1357" s="23">
        <v>18</v>
      </c>
      <c r="AF1357" s="22">
        <v>60</v>
      </c>
      <c r="AG1357" s="22">
        <v>73</v>
      </c>
      <c r="AH1357" s="22">
        <v>7</v>
      </c>
      <c r="AI1357" s="22">
        <v>2.67</v>
      </c>
      <c r="AJ1357" s="22">
        <v>41</v>
      </c>
      <c r="AK1357" s="24">
        <v>1</v>
      </c>
      <c r="AL1357" s="24" t="e">
        <f>Tabla_Estadisticas[[#This Row],[E1_Pts_Saque]]+Tabla_Estadisticas[[#This Row],[E1_Error_Saque]]/Tabla_Estadisticas[[#This Row],[E1_Total_Saques]]</f>
        <v>#DIV/0!</v>
      </c>
      <c r="AM1357" s="24" t="e">
        <f>Tabla_Estadisticas[[#This Row],[E1_Pts_Contraataque]]/Tabla_Estadisticas[[#This Row],[E1_Total_Saques]]</f>
        <v>#DIV/0!</v>
      </c>
      <c r="AN1357" s="22">
        <v>36</v>
      </c>
      <c r="AO1357" s="22">
        <v>49</v>
      </c>
      <c r="AP1357" s="22">
        <v>8</v>
      </c>
      <c r="AQ1357" s="22">
        <v>0.33</v>
      </c>
      <c r="AR1357" s="22">
        <v>66</v>
      </c>
      <c r="AS1357" s="25">
        <v>8</v>
      </c>
      <c r="AT1357" s="24" t="e">
        <f>Tabla_Estadisticas[[#This Row],[E2_Pts_Saque]]+Tabla_Estadisticas[[#This Row],[E2_Error_Saque]]/Tabla_Estadisticas[[#This Row],[E2_Total_Saques]]</f>
        <v>#DIV/0!</v>
      </c>
      <c r="AU1357" s="24" t="e">
        <f>Tabla_Estadisticas[[#This Row],[E2_Pts_Contraataque]]/Tabla_Estadisticas[[#This Row],[E2_Pts_Totales]]</f>
        <v>#DIV/0!</v>
      </c>
      <c r="AW1357" s="30">
        <v>1985</v>
      </c>
      <c r="AX1357" s="31">
        <v>41355</v>
      </c>
      <c r="AY1357" s="30">
        <f>_xlfn.XLOOKUP(Auxiliar!A1986,Equipos!$B$2:$B$24,Equipos!$A$2:$A$24,"error",0)</f>
        <v>13</v>
      </c>
      <c r="AZ1357" s="30">
        <f>_xlfn.XLOOKUP(Auxiliar!B1986,Equipos!$B$2:$B$24,Equipos!$A$2:$A$24,"error",0)</f>
        <v>16</v>
      </c>
      <c r="BA1357" s="30">
        <v>3</v>
      </c>
      <c r="BB1357" s="30">
        <v>2</v>
      </c>
    </row>
    <row r="1358" spans="1:54" x14ac:dyDescent="0.25">
      <c r="A1358" t="s">
        <v>177</v>
      </c>
      <c r="B1358" t="s">
        <v>53</v>
      </c>
      <c r="L1358" t="s">
        <v>79</v>
      </c>
      <c r="M1358" t="s">
        <v>56</v>
      </c>
      <c r="N1358" t="s">
        <v>143</v>
      </c>
      <c r="O1358" s="2">
        <v>0.49</v>
      </c>
      <c r="P1358" s="2">
        <v>27</v>
      </c>
      <c r="Q1358" t="s">
        <v>49</v>
      </c>
      <c r="R1358" t="s">
        <v>58</v>
      </c>
      <c r="S1358">
        <v>0.8</v>
      </c>
      <c r="T1358">
        <v>5</v>
      </c>
      <c r="U1358">
        <v>22</v>
      </c>
      <c r="V1358">
        <v>39</v>
      </c>
      <c r="W1358" s="2">
        <v>0.41</v>
      </c>
      <c r="X1358" s="2">
        <v>20</v>
      </c>
      <c r="Y1358">
        <v>9</v>
      </c>
      <c r="Z1358">
        <v>11</v>
      </c>
      <c r="AA1358">
        <v>2.2000000000000002</v>
      </c>
      <c r="AC1358" s="26">
        <v>1985</v>
      </c>
      <c r="AD1358" s="27">
        <v>13</v>
      </c>
      <c r="AE1358" s="27">
        <v>16</v>
      </c>
      <c r="AF1358" s="26">
        <v>78</v>
      </c>
      <c r="AG1358" s="26">
        <v>108</v>
      </c>
      <c r="AH1358" s="26">
        <v>17</v>
      </c>
      <c r="AI1358" s="26">
        <v>1.8</v>
      </c>
      <c r="AJ1358" s="26">
        <v>73</v>
      </c>
      <c r="AK1358" s="28">
        <v>4</v>
      </c>
      <c r="AL1358" s="28" t="e">
        <f>Tabla_Estadisticas[[#This Row],[E1_Pts_Saque]]+Tabla_Estadisticas[[#This Row],[E1_Error_Saque]]/Tabla_Estadisticas[[#This Row],[E1_Total_Saques]]</f>
        <v>#DIV/0!</v>
      </c>
      <c r="AM1358" s="28" t="e">
        <f>Tabla_Estadisticas[[#This Row],[E1_Pts_Contraataque]]/Tabla_Estadisticas[[#This Row],[E1_Total_Saques]]</f>
        <v>#DIV/0!</v>
      </c>
      <c r="AN1358" s="26">
        <v>64</v>
      </c>
      <c r="AO1358" s="26">
        <v>90</v>
      </c>
      <c r="AP1358" s="26">
        <v>17</v>
      </c>
      <c r="AQ1358" s="26">
        <v>0.8</v>
      </c>
      <c r="AR1358" s="26">
        <v>91</v>
      </c>
      <c r="AS1358" s="29">
        <v>9</v>
      </c>
      <c r="AT1358" s="28" t="e">
        <f>Tabla_Estadisticas[[#This Row],[E2_Pts_Saque]]+Tabla_Estadisticas[[#This Row],[E2_Error_Saque]]/Tabla_Estadisticas[[#This Row],[E2_Total_Saques]]</f>
        <v>#DIV/0!</v>
      </c>
      <c r="AU1358" s="28" t="e">
        <f>Tabla_Estadisticas[[#This Row],[E2_Pts_Contraataque]]/Tabla_Estadisticas[[#This Row],[E2_Pts_Totales]]</f>
        <v>#DIV/0!</v>
      </c>
      <c r="AW1358" s="22">
        <v>1986</v>
      </c>
      <c r="AX1358" s="32">
        <v>41356</v>
      </c>
      <c r="AY1358" s="22">
        <f>_xlfn.XLOOKUP(Auxiliar!A1987,Equipos!$B$2:$B$24,Equipos!$A$2:$A$24,"error",0)</f>
        <v>13</v>
      </c>
      <c r="AZ1358" s="22">
        <f>_xlfn.XLOOKUP(Auxiliar!B1987,Equipos!$B$2:$B$24,Equipos!$A$2:$A$24,"error",0)</f>
        <v>16</v>
      </c>
      <c r="BA1358" s="22">
        <v>3</v>
      </c>
      <c r="BB1358" s="22">
        <v>1</v>
      </c>
    </row>
    <row r="1359" spans="1:54" x14ac:dyDescent="0.25">
      <c r="A1359" t="s">
        <v>41</v>
      </c>
      <c r="B1359" t="s">
        <v>190</v>
      </c>
      <c r="L1359" t="s">
        <v>58</v>
      </c>
      <c r="M1359" t="s">
        <v>114</v>
      </c>
      <c r="N1359" t="s">
        <v>103</v>
      </c>
      <c r="O1359" s="2">
        <v>0.56000000000000005</v>
      </c>
      <c r="P1359" s="2">
        <v>14</v>
      </c>
      <c r="Q1359" t="s">
        <v>58</v>
      </c>
      <c r="R1359" t="s">
        <v>109</v>
      </c>
      <c r="S1359">
        <v>3.75</v>
      </c>
      <c r="T1359">
        <v>2</v>
      </c>
      <c r="U1359">
        <v>24</v>
      </c>
      <c r="V1359">
        <v>38</v>
      </c>
      <c r="W1359" s="2">
        <v>0.45</v>
      </c>
      <c r="X1359" s="2">
        <v>14</v>
      </c>
      <c r="Y1359">
        <v>4</v>
      </c>
      <c r="Z1359">
        <v>10</v>
      </c>
      <c r="AA1359">
        <v>2.5</v>
      </c>
      <c r="AC1359" s="22">
        <v>1986</v>
      </c>
      <c r="AD1359" s="23">
        <v>13</v>
      </c>
      <c r="AE1359" s="23">
        <v>16</v>
      </c>
      <c r="AF1359" s="22">
        <v>76</v>
      </c>
      <c r="AG1359" s="22">
        <v>105</v>
      </c>
      <c r="AH1359" s="22">
        <v>18</v>
      </c>
      <c r="AI1359" s="22">
        <v>1.75</v>
      </c>
      <c r="AJ1359" s="22">
        <v>79</v>
      </c>
      <c r="AK1359" s="24">
        <v>3</v>
      </c>
      <c r="AL1359" s="24" t="e">
        <f>Tabla_Estadisticas[[#This Row],[E1_Pts_Saque]]+Tabla_Estadisticas[[#This Row],[E1_Error_Saque]]/Tabla_Estadisticas[[#This Row],[E1_Total_Saques]]</f>
        <v>#DIV/0!</v>
      </c>
      <c r="AM1359" s="24" t="e">
        <f>Tabla_Estadisticas[[#This Row],[E1_Pts_Contraataque]]/Tabla_Estadisticas[[#This Row],[E1_Total_Saques]]</f>
        <v>#DIV/0!</v>
      </c>
      <c r="AN1359" s="22">
        <v>65</v>
      </c>
      <c r="AO1359" s="22">
        <v>96</v>
      </c>
      <c r="AP1359" s="22">
        <v>17</v>
      </c>
      <c r="AQ1359" s="22">
        <v>0.75</v>
      </c>
      <c r="AR1359" s="22">
        <v>87</v>
      </c>
      <c r="AS1359" s="25">
        <v>7</v>
      </c>
      <c r="AT1359" s="24" t="e">
        <f>Tabla_Estadisticas[[#This Row],[E2_Pts_Saque]]+Tabla_Estadisticas[[#This Row],[E2_Error_Saque]]/Tabla_Estadisticas[[#This Row],[E2_Total_Saques]]</f>
        <v>#DIV/0!</v>
      </c>
      <c r="AU1359" s="24" t="e">
        <f>Tabla_Estadisticas[[#This Row],[E2_Pts_Contraataque]]/Tabla_Estadisticas[[#This Row],[E2_Pts_Totales]]</f>
        <v>#DIV/0!</v>
      </c>
      <c r="AW1359" s="30">
        <v>1987</v>
      </c>
      <c r="AX1359" s="31">
        <v>41372</v>
      </c>
      <c r="AY1359" s="30">
        <f>_xlfn.XLOOKUP(Auxiliar!A1988,Equipos!$B$2:$B$24,Equipos!$A$2:$A$24,"error",0)</f>
        <v>16</v>
      </c>
      <c r="AZ1359" s="30">
        <f>_xlfn.XLOOKUP(Auxiliar!B1988,Equipos!$B$2:$B$24,Equipos!$A$2:$A$24,"error",0)</f>
        <v>13</v>
      </c>
      <c r="BA1359" s="30">
        <v>2</v>
      </c>
      <c r="BB1359" s="30">
        <v>3</v>
      </c>
    </row>
    <row r="1360" spans="1:54" x14ac:dyDescent="0.25">
      <c r="A1360" t="s">
        <v>63</v>
      </c>
      <c r="B1360" t="s">
        <v>42</v>
      </c>
      <c r="L1360" t="s">
        <v>77</v>
      </c>
      <c r="M1360" t="s">
        <v>146</v>
      </c>
      <c r="N1360" t="s">
        <v>127</v>
      </c>
      <c r="O1360" s="2">
        <v>0.44</v>
      </c>
      <c r="P1360" s="2">
        <v>15</v>
      </c>
      <c r="Q1360" t="s">
        <v>45</v>
      </c>
      <c r="R1360" t="s">
        <v>49</v>
      </c>
      <c r="S1360">
        <v>2</v>
      </c>
      <c r="T1360">
        <v>13</v>
      </c>
      <c r="U1360">
        <v>22</v>
      </c>
      <c r="V1360">
        <v>46</v>
      </c>
      <c r="W1360" s="2">
        <v>0.54</v>
      </c>
      <c r="X1360" s="2">
        <v>27</v>
      </c>
      <c r="Y1360">
        <v>4</v>
      </c>
      <c r="Z1360">
        <v>8</v>
      </c>
      <c r="AA1360">
        <v>1.6</v>
      </c>
      <c r="AC1360" s="26">
        <v>1987</v>
      </c>
      <c r="AD1360" s="27">
        <v>16</v>
      </c>
      <c r="AE1360" s="27">
        <v>13</v>
      </c>
      <c r="AF1360" s="26">
        <v>73</v>
      </c>
      <c r="AG1360" s="26">
        <v>98</v>
      </c>
      <c r="AH1360" s="26">
        <v>21</v>
      </c>
      <c r="AI1360" s="26">
        <v>1.8</v>
      </c>
      <c r="AJ1360" s="26">
        <v>88</v>
      </c>
      <c r="AK1360" s="28">
        <v>1</v>
      </c>
      <c r="AL1360" s="28" t="e">
        <f>Tabla_Estadisticas[[#This Row],[E1_Pts_Saque]]+Tabla_Estadisticas[[#This Row],[E1_Error_Saque]]/Tabla_Estadisticas[[#This Row],[E1_Total_Saques]]</f>
        <v>#DIV/0!</v>
      </c>
      <c r="AM1360" s="28" t="e">
        <f>Tabla_Estadisticas[[#This Row],[E1_Pts_Contraataque]]/Tabla_Estadisticas[[#This Row],[E1_Total_Saques]]</f>
        <v>#DIV/0!</v>
      </c>
      <c r="AN1360" s="26">
        <v>79</v>
      </c>
      <c r="AO1360" s="26">
        <v>105</v>
      </c>
      <c r="AP1360" s="26">
        <v>17</v>
      </c>
      <c r="AQ1360" s="26">
        <v>0.2</v>
      </c>
      <c r="AR1360" s="26">
        <v>77</v>
      </c>
      <c r="AS1360" s="29">
        <v>9</v>
      </c>
      <c r="AT1360" s="28" t="e">
        <f>Tabla_Estadisticas[[#This Row],[E2_Pts_Saque]]+Tabla_Estadisticas[[#This Row],[E2_Error_Saque]]/Tabla_Estadisticas[[#This Row],[E2_Total_Saques]]</f>
        <v>#DIV/0!</v>
      </c>
      <c r="AU1360" s="28" t="e">
        <f>Tabla_Estadisticas[[#This Row],[E2_Pts_Contraataque]]/Tabla_Estadisticas[[#This Row],[E2_Pts_Totales]]</f>
        <v>#DIV/0!</v>
      </c>
      <c r="AW1360" s="22">
        <v>1988</v>
      </c>
      <c r="AX1360" s="32">
        <v>41335</v>
      </c>
      <c r="AY1360" s="22">
        <f>_xlfn.XLOOKUP(Auxiliar!A1989,Equipos!$B$2:$B$24,Equipos!$A$2:$A$24,"error",0)</f>
        <v>1</v>
      </c>
      <c r="AZ1360" s="22">
        <f>_xlfn.XLOOKUP(Auxiliar!B1989,Equipos!$B$2:$B$24,Equipos!$A$2:$A$24,"error",0)</f>
        <v>21</v>
      </c>
      <c r="BA1360" s="22">
        <v>1</v>
      </c>
      <c r="BB1360" s="22">
        <v>3</v>
      </c>
    </row>
    <row r="1361" spans="1:54" x14ac:dyDescent="0.25">
      <c r="A1361" t="s">
        <v>101</v>
      </c>
      <c r="B1361" t="s">
        <v>82</v>
      </c>
      <c r="L1361" t="s">
        <v>79</v>
      </c>
      <c r="M1361" t="s">
        <v>106</v>
      </c>
      <c r="N1361" t="s">
        <v>99</v>
      </c>
      <c r="O1361" s="2">
        <v>0.53</v>
      </c>
      <c r="P1361" s="2">
        <v>29</v>
      </c>
      <c r="Q1361" t="s">
        <v>69</v>
      </c>
      <c r="R1361" t="s">
        <v>45</v>
      </c>
      <c r="S1361">
        <v>2.2000000000000002</v>
      </c>
      <c r="T1361">
        <v>6</v>
      </c>
      <c r="U1361">
        <v>24</v>
      </c>
      <c r="V1361">
        <v>43</v>
      </c>
      <c r="W1361" s="2">
        <v>0.47</v>
      </c>
      <c r="X1361" s="2">
        <v>25</v>
      </c>
      <c r="Y1361">
        <v>8</v>
      </c>
      <c r="Z1361">
        <v>9</v>
      </c>
      <c r="AA1361">
        <v>1.8</v>
      </c>
      <c r="AC1361" s="22">
        <v>1988</v>
      </c>
      <c r="AD1361" s="23">
        <v>1</v>
      </c>
      <c r="AE1361" s="23">
        <v>21</v>
      </c>
      <c r="AF1361" s="22">
        <v>54</v>
      </c>
      <c r="AG1361" s="22">
        <v>86</v>
      </c>
      <c r="AH1361" s="22">
        <v>9</v>
      </c>
      <c r="AI1361" s="22">
        <v>0.5</v>
      </c>
      <c r="AJ1361" s="22">
        <v>84</v>
      </c>
      <c r="AK1361" s="24">
        <v>1</v>
      </c>
      <c r="AL1361" s="24" t="e">
        <f>Tabla_Estadisticas[[#This Row],[E1_Pts_Saque]]+Tabla_Estadisticas[[#This Row],[E1_Error_Saque]]/Tabla_Estadisticas[[#This Row],[E1_Total_Saques]]</f>
        <v>#DIV/0!</v>
      </c>
      <c r="AM1361" s="24" t="e">
        <f>Tabla_Estadisticas[[#This Row],[E1_Pts_Contraataque]]/Tabla_Estadisticas[[#This Row],[E1_Total_Saques]]</f>
        <v>#DIV/0!</v>
      </c>
      <c r="AN1361" s="22">
        <v>75</v>
      </c>
      <c r="AO1361" s="22">
        <v>97</v>
      </c>
      <c r="AP1361" s="22">
        <v>13</v>
      </c>
      <c r="AQ1361" s="22">
        <v>0.25</v>
      </c>
      <c r="AR1361" s="22">
        <v>77</v>
      </c>
      <c r="AS1361" s="25">
        <v>2</v>
      </c>
      <c r="AT1361" s="24" t="e">
        <f>Tabla_Estadisticas[[#This Row],[E2_Pts_Saque]]+Tabla_Estadisticas[[#This Row],[E2_Error_Saque]]/Tabla_Estadisticas[[#This Row],[E2_Total_Saques]]</f>
        <v>#DIV/0!</v>
      </c>
      <c r="AU1361" s="24" t="e">
        <f>Tabla_Estadisticas[[#This Row],[E2_Pts_Contraataque]]/Tabla_Estadisticas[[#This Row],[E2_Pts_Totales]]</f>
        <v>#DIV/0!</v>
      </c>
      <c r="AW1361" s="30">
        <v>1989</v>
      </c>
      <c r="AX1361" s="31">
        <v>41341</v>
      </c>
      <c r="AY1361" s="30">
        <f>_xlfn.XLOOKUP(Auxiliar!A1990,Equipos!$B$2:$B$24,Equipos!$A$2:$A$24,"error",0)</f>
        <v>21</v>
      </c>
      <c r="AZ1361" s="30">
        <f>_xlfn.XLOOKUP(Auxiliar!B1990,Equipos!$B$2:$B$24,Equipos!$A$2:$A$24,"error",0)</f>
        <v>1</v>
      </c>
      <c r="BA1361" s="30">
        <v>3</v>
      </c>
      <c r="BB1361" s="30">
        <v>1</v>
      </c>
    </row>
    <row r="1362" spans="1:54" x14ac:dyDescent="0.25">
      <c r="A1362" t="s">
        <v>82</v>
      </c>
      <c r="B1362" t="s">
        <v>216</v>
      </c>
      <c r="L1362" t="s">
        <v>68</v>
      </c>
      <c r="M1362" t="s">
        <v>136</v>
      </c>
      <c r="N1362" t="s">
        <v>127</v>
      </c>
      <c r="O1362" s="2">
        <v>0.47</v>
      </c>
      <c r="P1362" s="2">
        <v>19</v>
      </c>
      <c r="Q1362" t="s">
        <v>117</v>
      </c>
      <c r="R1362" t="s">
        <v>51</v>
      </c>
      <c r="S1362">
        <v>2.8</v>
      </c>
      <c r="T1362">
        <v>5</v>
      </c>
      <c r="U1362">
        <v>24</v>
      </c>
      <c r="V1362">
        <v>49</v>
      </c>
      <c r="W1362" s="2">
        <v>0.55000000000000004</v>
      </c>
      <c r="X1362" s="2">
        <v>22</v>
      </c>
      <c r="Y1362">
        <v>10</v>
      </c>
      <c r="Z1362">
        <v>10</v>
      </c>
      <c r="AA1362">
        <v>2</v>
      </c>
      <c r="AC1362" s="26">
        <v>1989</v>
      </c>
      <c r="AD1362" s="27">
        <v>21</v>
      </c>
      <c r="AE1362" s="27">
        <v>1</v>
      </c>
      <c r="AF1362" s="26">
        <v>70</v>
      </c>
      <c r="AG1362" s="26">
        <v>97</v>
      </c>
      <c r="AH1362" s="26">
        <v>14</v>
      </c>
      <c r="AI1362" s="26">
        <v>0.25</v>
      </c>
      <c r="AJ1362" s="26">
        <v>78</v>
      </c>
      <c r="AK1362" s="28">
        <v>4</v>
      </c>
      <c r="AL1362" s="28" t="e">
        <f>Tabla_Estadisticas[[#This Row],[E1_Pts_Saque]]+Tabla_Estadisticas[[#This Row],[E1_Error_Saque]]/Tabla_Estadisticas[[#This Row],[E1_Total_Saques]]</f>
        <v>#DIV/0!</v>
      </c>
      <c r="AM1362" s="28" t="e">
        <f>Tabla_Estadisticas[[#This Row],[E1_Pts_Contraataque]]/Tabla_Estadisticas[[#This Row],[E1_Total_Saques]]</f>
        <v>#DIV/0!</v>
      </c>
      <c r="AN1362" s="26">
        <v>63</v>
      </c>
      <c r="AO1362" s="26">
        <v>91</v>
      </c>
      <c r="AP1362" s="26">
        <v>13</v>
      </c>
      <c r="AQ1362" s="26">
        <v>1</v>
      </c>
      <c r="AR1362" s="26">
        <v>83</v>
      </c>
      <c r="AS1362" s="29">
        <v>1</v>
      </c>
      <c r="AT1362" s="28" t="e">
        <f>Tabla_Estadisticas[[#This Row],[E2_Pts_Saque]]+Tabla_Estadisticas[[#This Row],[E2_Error_Saque]]/Tabla_Estadisticas[[#This Row],[E2_Total_Saques]]</f>
        <v>#DIV/0!</v>
      </c>
      <c r="AU1362" s="28" t="e">
        <f>Tabla_Estadisticas[[#This Row],[E2_Pts_Contraataque]]/Tabla_Estadisticas[[#This Row],[E2_Pts_Totales]]</f>
        <v>#DIV/0!</v>
      </c>
      <c r="AW1362" s="22">
        <v>1990</v>
      </c>
      <c r="AX1362" s="32">
        <v>41348</v>
      </c>
      <c r="AY1362" s="22">
        <f>_xlfn.XLOOKUP(Auxiliar!A1991,Equipos!$B$2:$B$24,Equipos!$A$2:$A$24,"error",0)</f>
        <v>1</v>
      </c>
      <c r="AZ1362" s="22">
        <f>_xlfn.XLOOKUP(Auxiliar!B1991,Equipos!$B$2:$B$24,Equipos!$A$2:$A$24,"error",0)</f>
        <v>21</v>
      </c>
      <c r="BA1362" s="22">
        <v>0</v>
      </c>
      <c r="BB1362" s="22">
        <v>3</v>
      </c>
    </row>
    <row r="1363" spans="1:54" x14ac:dyDescent="0.25">
      <c r="A1363" t="s">
        <v>42</v>
      </c>
      <c r="B1363" t="s">
        <v>101</v>
      </c>
      <c r="L1363" t="s">
        <v>60</v>
      </c>
      <c r="M1363" t="s">
        <v>117</v>
      </c>
      <c r="N1363" t="s">
        <v>142</v>
      </c>
      <c r="O1363" s="2">
        <v>0.61</v>
      </c>
      <c r="P1363" s="2">
        <v>15</v>
      </c>
      <c r="Q1363" t="s">
        <v>47</v>
      </c>
      <c r="R1363" t="s">
        <v>117</v>
      </c>
      <c r="S1363">
        <v>4.33</v>
      </c>
      <c r="T1363">
        <v>1</v>
      </c>
      <c r="U1363">
        <v>22</v>
      </c>
      <c r="V1363">
        <v>26</v>
      </c>
      <c r="W1363" s="2">
        <v>0.44</v>
      </c>
      <c r="X1363" s="2">
        <v>12</v>
      </c>
      <c r="Y1363">
        <v>12</v>
      </c>
      <c r="Z1363">
        <v>7</v>
      </c>
      <c r="AA1363">
        <v>2.33</v>
      </c>
      <c r="AC1363" s="22">
        <v>1990</v>
      </c>
      <c r="AD1363" s="23">
        <v>1</v>
      </c>
      <c r="AE1363" s="23">
        <v>21</v>
      </c>
      <c r="AF1363" s="22">
        <v>44</v>
      </c>
      <c r="AG1363" s="22">
        <v>58</v>
      </c>
      <c r="AH1363" s="22">
        <v>7</v>
      </c>
      <c r="AI1363" s="22">
        <v>0.67</v>
      </c>
      <c r="AJ1363" s="22">
        <v>67</v>
      </c>
      <c r="AK1363" s="24">
        <v>5</v>
      </c>
      <c r="AL1363" s="24" t="e">
        <f>Tabla_Estadisticas[[#This Row],[E1_Pts_Saque]]+Tabla_Estadisticas[[#This Row],[E1_Error_Saque]]/Tabla_Estadisticas[[#This Row],[E1_Total_Saques]]</f>
        <v>#DIV/0!</v>
      </c>
      <c r="AM1363" s="24" t="e">
        <f>Tabla_Estadisticas[[#This Row],[E1_Pts_Contraataque]]/Tabla_Estadisticas[[#This Row],[E1_Total_Saques]]</f>
        <v>#DIV/0!</v>
      </c>
      <c r="AN1363" s="22">
        <v>56</v>
      </c>
      <c r="AO1363" s="22">
        <v>73</v>
      </c>
      <c r="AP1363" s="22">
        <v>6</v>
      </c>
      <c r="AQ1363" s="22">
        <v>1.67</v>
      </c>
      <c r="AR1363" s="22">
        <v>51</v>
      </c>
      <c r="AS1363" s="25">
        <v>2</v>
      </c>
      <c r="AT1363" s="24" t="e">
        <f>Tabla_Estadisticas[[#This Row],[E2_Pts_Saque]]+Tabla_Estadisticas[[#This Row],[E2_Error_Saque]]/Tabla_Estadisticas[[#This Row],[E2_Total_Saques]]</f>
        <v>#DIV/0!</v>
      </c>
      <c r="AU1363" s="24" t="e">
        <f>Tabla_Estadisticas[[#This Row],[E2_Pts_Contraataque]]/Tabla_Estadisticas[[#This Row],[E2_Pts_Totales]]</f>
        <v>#DIV/0!</v>
      </c>
      <c r="AW1363" s="30">
        <v>1991</v>
      </c>
      <c r="AX1363" s="31">
        <v>41188</v>
      </c>
      <c r="AY1363" s="30">
        <f>_xlfn.XLOOKUP(Auxiliar!A1992,Equipos!$B$2:$B$24,Equipos!$A$2:$A$24,"error",0)</f>
        <v>8</v>
      </c>
      <c r="AZ1363" s="30">
        <f>_xlfn.XLOOKUP(Auxiliar!B1992,Equipos!$B$2:$B$24,Equipos!$A$2:$A$24,"error",0)</f>
        <v>1</v>
      </c>
      <c r="BA1363" s="30">
        <v>3</v>
      </c>
      <c r="BB1363" s="30">
        <v>0</v>
      </c>
    </row>
    <row r="1364" spans="1:54" x14ac:dyDescent="0.25">
      <c r="A1364" t="s">
        <v>190</v>
      </c>
      <c r="B1364" t="s">
        <v>63</v>
      </c>
      <c r="L1364" t="s">
        <v>97</v>
      </c>
      <c r="M1364" t="s">
        <v>146</v>
      </c>
      <c r="N1364" t="s">
        <v>104</v>
      </c>
      <c r="O1364" s="2">
        <v>0.54</v>
      </c>
      <c r="P1364" s="2">
        <v>10</v>
      </c>
      <c r="Q1364" t="s">
        <v>49</v>
      </c>
      <c r="R1364" t="s">
        <v>98</v>
      </c>
      <c r="S1364">
        <v>0.67</v>
      </c>
      <c r="T1364">
        <v>5</v>
      </c>
      <c r="U1364">
        <v>17</v>
      </c>
      <c r="V1364">
        <v>19</v>
      </c>
      <c r="W1364" s="2">
        <v>0.47</v>
      </c>
      <c r="X1364" s="2">
        <v>3</v>
      </c>
      <c r="Y1364">
        <v>1</v>
      </c>
      <c r="Z1364">
        <v>17</v>
      </c>
      <c r="AA1364">
        <v>5.67</v>
      </c>
      <c r="AC1364" s="26">
        <v>1991</v>
      </c>
      <c r="AD1364" s="27">
        <v>8</v>
      </c>
      <c r="AE1364" s="27">
        <v>1</v>
      </c>
      <c r="AF1364" s="26">
        <v>58</v>
      </c>
      <c r="AG1364" s="26">
        <v>74</v>
      </c>
      <c r="AH1364" s="26">
        <v>11</v>
      </c>
      <c r="AI1364" s="26">
        <v>2</v>
      </c>
      <c r="AJ1364" s="26">
        <v>51</v>
      </c>
      <c r="AK1364" s="28">
        <v>4</v>
      </c>
      <c r="AL1364" s="28" t="e">
        <f>Tabla_Estadisticas[[#This Row],[E1_Pts_Saque]]+Tabla_Estadisticas[[#This Row],[E1_Error_Saque]]/Tabla_Estadisticas[[#This Row],[E1_Total_Saques]]</f>
        <v>#DIV/0!</v>
      </c>
      <c r="AM1364" s="28" t="e">
        <f>Tabla_Estadisticas[[#This Row],[E1_Pts_Contraataque]]/Tabla_Estadisticas[[#This Row],[E1_Total_Saques]]</f>
        <v>#DIV/0!</v>
      </c>
      <c r="AN1364" s="26">
        <v>43</v>
      </c>
      <c r="AO1364" s="26">
        <v>61</v>
      </c>
      <c r="AP1364" s="26">
        <v>10</v>
      </c>
      <c r="AQ1364" s="26">
        <v>1.33</v>
      </c>
      <c r="AR1364" s="26">
        <v>63</v>
      </c>
      <c r="AS1364" s="29">
        <v>6</v>
      </c>
      <c r="AT1364" s="28" t="e">
        <f>Tabla_Estadisticas[[#This Row],[E2_Pts_Saque]]+Tabla_Estadisticas[[#This Row],[E2_Error_Saque]]/Tabla_Estadisticas[[#This Row],[E2_Total_Saques]]</f>
        <v>#DIV/0!</v>
      </c>
      <c r="AU1364" s="28" t="e">
        <f>Tabla_Estadisticas[[#This Row],[E2_Pts_Contraataque]]/Tabla_Estadisticas[[#This Row],[E2_Pts_Totales]]</f>
        <v>#DIV/0!</v>
      </c>
      <c r="AW1364" s="22">
        <v>1992</v>
      </c>
      <c r="AX1364" s="32">
        <v>41189</v>
      </c>
      <c r="AY1364" s="22">
        <f>_xlfn.XLOOKUP(Auxiliar!A1993,Equipos!$B$2:$B$24,Equipos!$A$2:$A$24,"error",0)</f>
        <v>13</v>
      </c>
      <c r="AZ1364" s="22">
        <f>_xlfn.XLOOKUP(Auxiliar!B1993,Equipos!$B$2:$B$24,Equipos!$A$2:$A$24,"error",0)</f>
        <v>7</v>
      </c>
      <c r="BA1364" s="22">
        <v>3</v>
      </c>
      <c r="BB1364" s="22">
        <v>0</v>
      </c>
    </row>
    <row r="1365" spans="1:54" x14ac:dyDescent="0.25">
      <c r="A1365" t="s">
        <v>53</v>
      </c>
      <c r="B1365" t="s">
        <v>41</v>
      </c>
      <c r="L1365" t="s">
        <v>77</v>
      </c>
      <c r="M1365" t="s">
        <v>109</v>
      </c>
      <c r="N1365" t="s">
        <v>61</v>
      </c>
      <c r="O1365" s="2">
        <v>0.52</v>
      </c>
      <c r="P1365" s="2">
        <v>27</v>
      </c>
      <c r="Q1365" t="s">
        <v>69</v>
      </c>
      <c r="R1365" t="s">
        <v>117</v>
      </c>
      <c r="S1365">
        <v>2.6</v>
      </c>
      <c r="T1365">
        <v>9</v>
      </c>
      <c r="U1365">
        <v>20</v>
      </c>
      <c r="V1365">
        <v>43</v>
      </c>
      <c r="W1365" s="2">
        <v>0.48</v>
      </c>
      <c r="X1365" s="2">
        <v>25</v>
      </c>
      <c r="Y1365">
        <v>12</v>
      </c>
      <c r="Z1365">
        <v>8</v>
      </c>
      <c r="AA1365">
        <v>1.6</v>
      </c>
      <c r="AC1365" s="22">
        <v>1992</v>
      </c>
      <c r="AD1365" s="23">
        <v>13</v>
      </c>
      <c r="AE1365" s="23">
        <v>7</v>
      </c>
      <c r="AF1365" s="22">
        <v>53</v>
      </c>
      <c r="AG1365" s="22">
        <v>74</v>
      </c>
      <c r="AH1365" s="22">
        <v>6</v>
      </c>
      <c r="AI1365" s="22">
        <v>4.33</v>
      </c>
      <c r="AJ1365" s="22">
        <v>44</v>
      </c>
      <c r="AK1365" s="24">
        <v>5</v>
      </c>
      <c r="AL1365" s="24" t="e">
        <f>Tabla_Estadisticas[[#This Row],[E1_Pts_Saque]]+Tabla_Estadisticas[[#This Row],[E1_Error_Saque]]/Tabla_Estadisticas[[#This Row],[E1_Total_Saques]]</f>
        <v>#DIV/0!</v>
      </c>
      <c r="AM1365" s="24" t="e">
        <f>Tabla_Estadisticas[[#This Row],[E1_Pts_Contraataque]]/Tabla_Estadisticas[[#This Row],[E1_Total_Saques]]</f>
        <v>#DIV/0!</v>
      </c>
      <c r="AN1365" s="22">
        <v>47</v>
      </c>
      <c r="AO1365" s="22">
        <v>59</v>
      </c>
      <c r="AP1365" s="22">
        <v>15</v>
      </c>
      <c r="AQ1365" s="22">
        <v>1.67</v>
      </c>
      <c r="AR1365" s="22">
        <v>68</v>
      </c>
      <c r="AS1365" s="25">
        <v>13</v>
      </c>
      <c r="AT1365" s="24" t="e">
        <f>Tabla_Estadisticas[[#This Row],[E2_Pts_Saque]]+Tabla_Estadisticas[[#This Row],[E2_Error_Saque]]/Tabla_Estadisticas[[#This Row],[E2_Total_Saques]]</f>
        <v>#DIV/0!</v>
      </c>
      <c r="AU1365" s="24" t="e">
        <f>Tabla_Estadisticas[[#This Row],[E2_Pts_Contraataque]]/Tabla_Estadisticas[[#This Row],[E2_Pts_Totales]]</f>
        <v>#DIV/0!</v>
      </c>
      <c r="AW1365" s="30">
        <v>1993</v>
      </c>
      <c r="AX1365" s="31">
        <v>41188</v>
      </c>
      <c r="AY1365" s="30">
        <f>_xlfn.XLOOKUP(Auxiliar!A1994,Equipos!$B$2:$B$24,Equipos!$A$2:$A$24,"error",0)</f>
        <v>2</v>
      </c>
      <c r="AZ1365" s="30">
        <f>_xlfn.XLOOKUP(Auxiliar!B1994,Equipos!$B$2:$B$24,Equipos!$A$2:$A$24,"error",0)</f>
        <v>20</v>
      </c>
      <c r="BA1365" s="30">
        <v>3</v>
      </c>
      <c r="BB1365" s="30">
        <v>0</v>
      </c>
    </row>
    <row r="1366" spans="1:54" x14ac:dyDescent="0.25">
      <c r="A1366" t="s">
        <v>72</v>
      </c>
      <c r="B1366" t="s">
        <v>177</v>
      </c>
      <c r="L1366" t="s">
        <v>84</v>
      </c>
      <c r="M1366" t="s">
        <v>47</v>
      </c>
      <c r="N1366" t="s">
        <v>141</v>
      </c>
      <c r="O1366" s="2">
        <v>0.46</v>
      </c>
      <c r="P1366" s="2">
        <v>12</v>
      </c>
      <c r="Q1366" t="s">
        <v>60</v>
      </c>
      <c r="R1366" t="s">
        <v>50</v>
      </c>
      <c r="S1366">
        <v>2.33</v>
      </c>
      <c r="T1366">
        <v>7</v>
      </c>
      <c r="U1366">
        <v>9</v>
      </c>
      <c r="V1366">
        <v>23</v>
      </c>
      <c r="W1366" s="2">
        <v>0.41</v>
      </c>
      <c r="X1366" s="2">
        <v>11</v>
      </c>
      <c r="Y1366">
        <v>8</v>
      </c>
      <c r="Z1366">
        <v>4</v>
      </c>
      <c r="AA1366">
        <v>1.33</v>
      </c>
      <c r="AC1366" s="26">
        <v>1993</v>
      </c>
      <c r="AD1366" s="27">
        <v>2</v>
      </c>
      <c r="AE1366" s="27">
        <v>20</v>
      </c>
      <c r="AF1366" s="26">
        <v>54</v>
      </c>
      <c r="AG1366" s="26">
        <v>76</v>
      </c>
      <c r="AH1366" s="26">
        <v>12</v>
      </c>
      <c r="AI1366" s="26">
        <v>1</v>
      </c>
      <c r="AJ1366" s="26">
        <v>52</v>
      </c>
      <c r="AK1366" s="28">
        <v>1</v>
      </c>
      <c r="AL1366" s="28" t="e">
        <f>Tabla_Estadisticas[[#This Row],[E1_Pts_Saque]]+Tabla_Estadisticas[[#This Row],[E1_Error_Saque]]/Tabla_Estadisticas[[#This Row],[E1_Total_Saques]]</f>
        <v>#DIV/0!</v>
      </c>
      <c r="AM1366" s="28" t="e">
        <f>Tabla_Estadisticas[[#This Row],[E1_Pts_Contraataque]]/Tabla_Estadisticas[[#This Row],[E1_Total_Saques]]</f>
        <v>#DIV/0!</v>
      </c>
      <c r="AN1366" s="26">
        <v>42</v>
      </c>
      <c r="AO1366" s="26">
        <v>63</v>
      </c>
      <c r="AP1366" s="26">
        <v>11</v>
      </c>
      <c r="AQ1366" s="26">
        <v>0.33</v>
      </c>
      <c r="AR1366" s="26">
        <v>64</v>
      </c>
      <c r="AS1366" s="29">
        <v>3</v>
      </c>
      <c r="AT1366" s="28" t="e">
        <f>Tabla_Estadisticas[[#This Row],[E2_Pts_Saque]]+Tabla_Estadisticas[[#This Row],[E2_Error_Saque]]/Tabla_Estadisticas[[#This Row],[E2_Total_Saques]]</f>
        <v>#DIV/0!</v>
      </c>
      <c r="AU1366" s="28" t="e">
        <f>Tabla_Estadisticas[[#This Row],[E2_Pts_Contraataque]]/Tabla_Estadisticas[[#This Row],[E2_Pts_Totales]]</f>
        <v>#DIV/0!</v>
      </c>
      <c r="AW1366" s="22">
        <v>1994</v>
      </c>
      <c r="AX1366" s="32">
        <v>41188</v>
      </c>
      <c r="AY1366" s="22">
        <f>_xlfn.XLOOKUP(Auxiliar!A1995,Equipos!$B$2:$B$24,Equipos!$A$2:$A$24,"error",0)</f>
        <v>18</v>
      </c>
      <c r="AZ1366" s="22">
        <f>_xlfn.XLOOKUP(Auxiliar!B1995,Equipos!$B$2:$B$24,Equipos!$A$2:$A$24,"error",0)</f>
        <v>21</v>
      </c>
      <c r="BA1366" s="22">
        <v>3</v>
      </c>
      <c r="BB1366" s="22">
        <v>0</v>
      </c>
    </row>
    <row r="1367" spans="1:54" x14ac:dyDescent="0.25">
      <c r="A1367" t="s">
        <v>208</v>
      </c>
      <c r="B1367" t="s">
        <v>92</v>
      </c>
      <c r="L1367" t="s">
        <v>58</v>
      </c>
      <c r="M1367" t="s">
        <v>109</v>
      </c>
      <c r="N1367" t="s">
        <v>116</v>
      </c>
      <c r="O1367" s="2">
        <v>0.52</v>
      </c>
      <c r="P1367" s="2">
        <v>28</v>
      </c>
      <c r="Q1367" t="s">
        <v>84</v>
      </c>
      <c r="R1367" t="s">
        <v>77</v>
      </c>
      <c r="S1367">
        <v>1.25</v>
      </c>
      <c r="T1367">
        <v>11</v>
      </c>
      <c r="U1367">
        <v>13</v>
      </c>
      <c r="V1367">
        <v>26</v>
      </c>
      <c r="W1367" s="2">
        <v>0.41</v>
      </c>
      <c r="X1367" s="2">
        <v>13</v>
      </c>
      <c r="Y1367">
        <v>7</v>
      </c>
      <c r="Z1367">
        <v>5</v>
      </c>
      <c r="AA1367">
        <v>1.25</v>
      </c>
      <c r="AC1367" s="22">
        <v>1994</v>
      </c>
      <c r="AD1367" s="23">
        <v>18</v>
      </c>
      <c r="AE1367" s="23">
        <v>21</v>
      </c>
      <c r="AF1367" s="22">
        <v>54</v>
      </c>
      <c r="AG1367" s="22">
        <v>73</v>
      </c>
      <c r="AH1367" s="22">
        <v>10</v>
      </c>
      <c r="AI1367" s="22">
        <v>1</v>
      </c>
      <c r="AJ1367" s="22">
        <v>49</v>
      </c>
      <c r="AK1367" s="24">
        <v>1</v>
      </c>
      <c r="AL1367" s="24" t="e">
        <f>Tabla_Estadisticas[[#This Row],[E1_Pts_Saque]]+Tabla_Estadisticas[[#This Row],[E1_Error_Saque]]/Tabla_Estadisticas[[#This Row],[E1_Total_Saques]]</f>
        <v>#DIV/0!</v>
      </c>
      <c r="AM1367" s="24" t="e">
        <f>Tabla_Estadisticas[[#This Row],[E1_Pts_Contraataque]]/Tabla_Estadisticas[[#This Row],[E1_Total_Saques]]</f>
        <v>#DIV/0!</v>
      </c>
      <c r="AN1367" s="22">
        <v>44</v>
      </c>
      <c r="AO1367" s="22">
        <v>61</v>
      </c>
      <c r="AP1367" s="22">
        <v>12</v>
      </c>
      <c r="AQ1367" s="22">
        <v>0.33</v>
      </c>
      <c r="AR1367" s="22">
        <v>63</v>
      </c>
      <c r="AS1367" s="25">
        <v>3</v>
      </c>
      <c r="AT1367" s="24" t="e">
        <f>Tabla_Estadisticas[[#This Row],[E2_Pts_Saque]]+Tabla_Estadisticas[[#This Row],[E2_Error_Saque]]/Tabla_Estadisticas[[#This Row],[E2_Total_Saques]]</f>
        <v>#DIV/0!</v>
      </c>
      <c r="AU1367" s="24" t="e">
        <f>Tabla_Estadisticas[[#This Row],[E2_Pts_Contraataque]]/Tabla_Estadisticas[[#This Row],[E2_Pts_Totales]]</f>
        <v>#DIV/0!</v>
      </c>
      <c r="AW1367" s="30">
        <v>1995</v>
      </c>
      <c r="AX1367" s="31">
        <v>41188</v>
      </c>
      <c r="AY1367" s="30">
        <f>_xlfn.XLOOKUP(Auxiliar!A1996,Equipos!$B$2:$B$24,Equipos!$A$2:$A$24,"error",0)</f>
        <v>15</v>
      </c>
      <c r="AZ1367" s="30">
        <f>_xlfn.XLOOKUP(Auxiliar!B1996,Equipos!$B$2:$B$24,Equipos!$A$2:$A$24,"error",0)</f>
        <v>16</v>
      </c>
      <c r="BA1367" s="30">
        <v>3</v>
      </c>
      <c r="BB1367" s="30">
        <v>1</v>
      </c>
    </row>
    <row r="1368" spans="1:54" x14ac:dyDescent="0.25">
      <c r="A1368" t="s">
        <v>100</v>
      </c>
      <c r="B1368" t="s">
        <v>81</v>
      </c>
      <c r="L1368" t="s">
        <v>50</v>
      </c>
      <c r="M1368" t="s">
        <v>51</v>
      </c>
      <c r="N1368" t="s">
        <v>56</v>
      </c>
      <c r="O1368" s="2">
        <v>0.52</v>
      </c>
      <c r="P1368" s="2">
        <v>20</v>
      </c>
      <c r="Q1368" t="s">
        <v>50</v>
      </c>
      <c r="R1368" t="s">
        <v>69</v>
      </c>
      <c r="S1368">
        <v>3</v>
      </c>
      <c r="T1368">
        <v>3</v>
      </c>
      <c r="U1368">
        <v>24</v>
      </c>
      <c r="V1368">
        <v>21</v>
      </c>
      <c r="W1368" s="2">
        <v>0.36</v>
      </c>
      <c r="X1368" s="2">
        <v>14</v>
      </c>
      <c r="Y1368">
        <v>4</v>
      </c>
      <c r="Z1368">
        <v>6</v>
      </c>
      <c r="AA1368">
        <v>2</v>
      </c>
      <c r="AC1368" s="26">
        <v>1995</v>
      </c>
      <c r="AD1368" s="27">
        <v>15</v>
      </c>
      <c r="AE1368" s="27">
        <v>16</v>
      </c>
      <c r="AF1368" s="26">
        <v>69</v>
      </c>
      <c r="AG1368" s="26">
        <v>93</v>
      </c>
      <c r="AH1368" s="26">
        <v>11</v>
      </c>
      <c r="AI1368" s="26">
        <v>1</v>
      </c>
      <c r="AJ1368" s="26">
        <v>67</v>
      </c>
      <c r="AK1368" s="28">
        <v>4</v>
      </c>
      <c r="AL1368" s="28" t="e">
        <f>Tabla_Estadisticas[[#This Row],[E1_Pts_Saque]]+Tabla_Estadisticas[[#This Row],[E1_Error_Saque]]/Tabla_Estadisticas[[#This Row],[E1_Total_Saques]]</f>
        <v>#DIV/0!</v>
      </c>
      <c r="AM1368" s="28" t="e">
        <f>Tabla_Estadisticas[[#This Row],[E1_Pts_Contraataque]]/Tabla_Estadisticas[[#This Row],[E1_Total_Saques]]</f>
        <v>#DIV/0!</v>
      </c>
      <c r="AN1368" s="26">
        <v>65</v>
      </c>
      <c r="AO1368" s="26">
        <v>87</v>
      </c>
      <c r="AP1368" s="26">
        <v>20</v>
      </c>
      <c r="AQ1368" s="26">
        <v>1</v>
      </c>
      <c r="AR1368" s="26">
        <v>82</v>
      </c>
      <c r="AS1368" s="29">
        <v>4</v>
      </c>
      <c r="AT1368" s="28" t="e">
        <f>Tabla_Estadisticas[[#This Row],[E2_Pts_Saque]]+Tabla_Estadisticas[[#This Row],[E2_Error_Saque]]/Tabla_Estadisticas[[#This Row],[E2_Total_Saques]]</f>
        <v>#DIV/0!</v>
      </c>
      <c r="AU1368" s="28" t="e">
        <f>Tabla_Estadisticas[[#This Row],[E2_Pts_Contraataque]]/Tabla_Estadisticas[[#This Row],[E2_Pts_Totales]]</f>
        <v>#DIV/0!</v>
      </c>
      <c r="AW1368" s="22">
        <v>1996</v>
      </c>
      <c r="AX1368" s="32">
        <v>41195</v>
      </c>
      <c r="AY1368" s="22">
        <f>_xlfn.XLOOKUP(Auxiliar!A1997,Equipos!$B$2:$B$24,Equipos!$A$2:$A$24,"error",0)</f>
        <v>1</v>
      </c>
      <c r="AZ1368" s="22">
        <f>_xlfn.XLOOKUP(Auxiliar!B1997,Equipos!$B$2:$B$24,Equipos!$A$2:$A$24,"error",0)</f>
        <v>21</v>
      </c>
      <c r="BA1368" s="22">
        <v>3</v>
      </c>
      <c r="BB1368" s="22">
        <v>0</v>
      </c>
    </row>
    <row r="1369" spans="1:54" x14ac:dyDescent="0.25">
      <c r="A1369" t="s">
        <v>216</v>
      </c>
      <c r="B1369" t="s">
        <v>92</v>
      </c>
      <c r="L1369" t="s">
        <v>68</v>
      </c>
      <c r="M1369" t="s">
        <v>102</v>
      </c>
      <c r="N1369" t="s">
        <v>125</v>
      </c>
      <c r="O1369" s="2">
        <v>0.49</v>
      </c>
      <c r="P1369" s="2">
        <v>25</v>
      </c>
      <c r="Q1369" t="s">
        <v>50</v>
      </c>
      <c r="R1369" t="s">
        <v>79</v>
      </c>
      <c r="S1369">
        <v>2</v>
      </c>
      <c r="T1369">
        <v>3</v>
      </c>
      <c r="U1369">
        <v>9</v>
      </c>
      <c r="V1369">
        <v>46</v>
      </c>
      <c r="W1369" s="2">
        <v>0.66</v>
      </c>
      <c r="X1369" s="2">
        <v>21</v>
      </c>
      <c r="Y1369">
        <v>7</v>
      </c>
      <c r="Z1369">
        <v>10</v>
      </c>
      <c r="AA1369">
        <v>2.5</v>
      </c>
      <c r="AC1369" s="22">
        <v>1996</v>
      </c>
      <c r="AD1369" s="23">
        <v>1</v>
      </c>
      <c r="AE1369" s="23">
        <v>21</v>
      </c>
      <c r="AF1369" s="22">
        <v>49</v>
      </c>
      <c r="AG1369" s="22">
        <v>74</v>
      </c>
      <c r="AH1369" s="22">
        <v>10</v>
      </c>
      <c r="AI1369" s="22">
        <v>1.67</v>
      </c>
      <c r="AJ1369" s="22">
        <v>49</v>
      </c>
      <c r="AK1369" s="24">
        <v>0</v>
      </c>
      <c r="AL1369" s="24" t="e">
        <f>Tabla_Estadisticas[[#This Row],[E1_Pts_Saque]]+Tabla_Estadisticas[[#This Row],[E1_Error_Saque]]/Tabla_Estadisticas[[#This Row],[E1_Total_Saques]]</f>
        <v>#DIV/0!</v>
      </c>
      <c r="AM1369" s="24" t="e">
        <f>Tabla_Estadisticas[[#This Row],[E1_Pts_Contraataque]]/Tabla_Estadisticas[[#This Row],[E1_Total_Saques]]</f>
        <v>#DIV/0!</v>
      </c>
      <c r="AN1369" s="22">
        <v>41</v>
      </c>
      <c r="AO1369" s="22">
        <v>61</v>
      </c>
      <c r="AP1369" s="22">
        <v>12</v>
      </c>
      <c r="AQ1369" s="22">
        <v>0</v>
      </c>
      <c r="AR1369" s="22">
        <v>64</v>
      </c>
      <c r="AS1369" s="25">
        <v>5</v>
      </c>
      <c r="AT1369" s="24" t="e">
        <f>Tabla_Estadisticas[[#This Row],[E2_Pts_Saque]]+Tabla_Estadisticas[[#This Row],[E2_Error_Saque]]/Tabla_Estadisticas[[#This Row],[E2_Total_Saques]]</f>
        <v>#DIV/0!</v>
      </c>
      <c r="AU1369" s="24" t="e">
        <f>Tabla_Estadisticas[[#This Row],[E2_Pts_Contraataque]]/Tabla_Estadisticas[[#This Row],[E2_Pts_Totales]]</f>
        <v>#DIV/0!</v>
      </c>
      <c r="AW1369" s="30">
        <v>1997</v>
      </c>
      <c r="AX1369" s="31">
        <v>41197</v>
      </c>
      <c r="AY1369" s="30">
        <f>_xlfn.XLOOKUP(Auxiliar!A1998,Equipos!$B$2:$B$24,Equipos!$A$2:$A$24,"error",0)</f>
        <v>20</v>
      </c>
      <c r="AZ1369" s="30">
        <f>_xlfn.XLOOKUP(Auxiliar!B1998,Equipos!$B$2:$B$24,Equipos!$A$2:$A$24,"error",0)</f>
        <v>18</v>
      </c>
      <c r="BA1369" s="30">
        <v>1</v>
      </c>
      <c r="BB1369" s="30">
        <v>3</v>
      </c>
    </row>
    <row r="1370" spans="1:54" x14ac:dyDescent="0.25">
      <c r="A1370" t="s">
        <v>72</v>
      </c>
      <c r="B1370" t="s">
        <v>100</v>
      </c>
      <c r="L1370" t="s">
        <v>79</v>
      </c>
      <c r="M1370" t="s">
        <v>74</v>
      </c>
      <c r="N1370" t="s">
        <v>122</v>
      </c>
      <c r="O1370" s="2">
        <v>0.38</v>
      </c>
      <c r="P1370" s="2">
        <v>16</v>
      </c>
      <c r="Q1370" t="s">
        <v>69</v>
      </c>
      <c r="R1370" t="s">
        <v>69</v>
      </c>
      <c r="S1370">
        <v>2.25</v>
      </c>
      <c r="T1370">
        <v>9</v>
      </c>
      <c r="U1370">
        <v>18</v>
      </c>
      <c r="V1370">
        <v>31</v>
      </c>
      <c r="W1370" s="2">
        <v>0.4</v>
      </c>
      <c r="X1370" s="2">
        <v>20</v>
      </c>
      <c r="Y1370">
        <v>4</v>
      </c>
      <c r="Z1370">
        <v>4</v>
      </c>
      <c r="AA1370">
        <v>1</v>
      </c>
      <c r="AC1370" s="26">
        <v>1997</v>
      </c>
      <c r="AD1370" s="27">
        <v>20</v>
      </c>
      <c r="AE1370" s="27">
        <v>18</v>
      </c>
      <c r="AF1370" s="26">
        <v>63</v>
      </c>
      <c r="AG1370" s="26">
        <v>85</v>
      </c>
      <c r="AH1370" s="26">
        <v>13</v>
      </c>
      <c r="AI1370" s="26">
        <v>0.75</v>
      </c>
      <c r="AJ1370" s="26">
        <v>85</v>
      </c>
      <c r="AK1370" s="28">
        <v>3</v>
      </c>
      <c r="AL1370" s="28" t="e">
        <f>Tabla_Estadisticas[[#This Row],[E1_Pts_Saque]]+Tabla_Estadisticas[[#This Row],[E1_Error_Saque]]/Tabla_Estadisticas[[#This Row],[E1_Total_Saques]]</f>
        <v>#DIV/0!</v>
      </c>
      <c r="AM1370" s="28" t="e">
        <f>Tabla_Estadisticas[[#This Row],[E1_Pts_Contraataque]]/Tabla_Estadisticas[[#This Row],[E1_Total_Saques]]</f>
        <v>#DIV/0!</v>
      </c>
      <c r="AN1370" s="26">
        <v>75</v>
      </c>
      <c r="AO1370" s="26">
        <v>97</v>
      </c>
      <c r="AP1370" s="26">
        <v>12</v>
      </c>
      <c r="AQ1370" s="26">
        <v>0.75</v>
      </c>
      <c r="AR1370" s="26">
        <v>72</v>
      </c>
      <c r="AS1370" s="29">
        <v>3</v>
      </c>
      <c r="AT1370" s="28" t="e">
        <f>Tabla_Estadisticas[[#This Row],[E2_Pts_Saque]]+Tabla_Estadisticas[[#This Row],[E2_Error_Saque]]/Tabla_Estadisticas[[#This Row],[E2_Total_Saques]]</f>
        <v>#DIV/0!</v>
      </c>
      <c r="AU1370" s="28" t="e">
        <f>Tabla_Estadisticas[[#This Row],[E2_Pts_Contraataque]]/Tabla_Estadisticas[[#This Row],[E2_Pts_Totales]]</f>
        <v>#DIV/0!</v>
      </c>
      <c r="AW1370" s="22">
        <v>1998</v>
      </c>
      <c r="AX1370" s="32">
        <v>41196</v>
      </c>
      <c r="AY1370" s="22">
        <f>_xlfn.XLOOKUP(Auxiliar!A1999,Equipos!$B$2:$B$24,Equipos!$A$2:$A$24,"error",0)</f>
        <v>16</v>
      </c>
      <c r="AZ1370" s="22">
        <f>_xlfn.XLOOKUP(Auxiliar!B1999,Equipos!$B$2:$B$24,Equipos!$A$2:$A$24,"error",0)</f>
        <v>2</v>
      </c>
      <c r="BA1370" s="22">
        <v>3</v>
      </c>
      <c r="BB1370" s="22">
        <v>1</v>
      </c>
    </row>
    <row r="1371" spans="1:54" x14ac:dyDescent="0.25">
      <c r="A1371" t="s">
        <v>53</v>
      </c>
      <c r="B1371" t="s">
        <v>81</v>
      </c>
      <c r="L1371" t="s">
        <v>47</v>
      </c>
      <c r="M1371" t="s">
        <v>126</v>
      </c>
      <c r="N1371" t="s">
        <v>125</v>
      </c>
      <c r="O1371" s="2">
        <v>0.47</v>
      </c>
      <c r="P1371" s="2">
        <v>17</v>
      </c>
      <c r="Q1371" t="s">
        <v>84</v>
      </c>
      <c r="R1371" t="s">
        <v>84</v>
      </c>
      <c r="S1371">
        <v>2.4</v>
      </c>
      <c r="T1371">
        <v>2</v>
      </c>
      <c r="U1371">
        <v>13</v>
      </c>
      <c r="V1371">
        <v>53</v>
      </c>
      <c r="W1371" s="2">
        <v>0.56999999999999995</v>
      </c>
      <c r="X1371" s="2">
        <v>29</v>
      </c>
      <c r="Y1371">
        <v>9</v>
      </c>
      <c r="Z1371">
        <v>10</v>
      </c>
      <c r="AA1371">
        <v>2</v>
      </c>
      <c r="AC1371" s="22">
        <v>1998</v>
      </c>
      <c r="AD1371" s="23">
        <v>16</v>
      </c>
      <c r="AE1371" s="23">
        <v>2</v>
      </c>
      <c r="AF1371" s="22">
        <v>65</v>
      </c>
      <c r="AG1371" s="22">
        <v>95</v>
      </c>
      <c r="AH1371" s="22">
        <v>18</v>
      </c>
      <c r="AI1371" s="22">
        <v>1.5</v>
      </c>
      <c r="AJ1371" s="22">
        <v>70</v>
      </c>
      <c r="AK1371" s="24">
        <v>2</v>
      </c>
      <c r="AL1371" s="24" t="e">
        <f>Tabla_Estadisticas[[#This Row],[E1_Pts_Saque]]+Tabla_Estadisticas[[#This Row],[E1_Error_Saque]]/Tabla_Estadisticas[[#This Row],[E1_Total_Saques]]</f>
        <v>#DIV/0!</v>
      </c>
      <c r="AM1371" s="24" t="e">
        <f>Tabla_Estadisticas[[#This Row],[E1_Pts_Contraataque]]/Tabla_Estadisticas[[#This Row],[E1_Total_Saques]]</f>
        <v>#DIV/0!</v>
      </c>
      <c r="AN1371" s="22">
        <v>58</v>
      </c>
      <c r="AO1371" s="22">
        <v>84</v>
      </c>
      <c r="AP1371" s="22">
        <v>14</v>
      </c>
      <c r="AQ1371" s="22">
        <v>0.5</v>
      </c>
      <c r="AR1371" s="22">
        <v>77</v>
      </c>
      <c r="AS1371" s="25">
        <v>6</v>
      </c>
      <c r="AT1371" s="24" t="e">
        <f>Tabla_Estadisticas[[#This Row],[E2_Pts_Saque]]+Tabla_Estadisticas[[#This Row],[E2_Error_Saque]]/Tabla_Estadisticas[[#This Row],[E2_Total_Saques]]</f>
        <v>#DIV/0!</v>
      </c>
      <c r="AU1371" s="24" t="e">
        <f>Tabla_Estadisticas[[#This Row],[E2_Pts_Contraataque]]/Tabla_Estadisticas[[#This Row],[E2_Pts_Totales]]</f>
        <v>#DIV/0!</v>
      </c>
      <c r="AW1371" s="30">
        <v>1999</v>
      </c>
      <c r="AX1371" s="31">
        <v>41191</v>
      </c>
      <c r="AY1371" s="30">
        <f>_xlfn.XLOOKUP(Auxiliar!A2000,Equipos!$B$2:$B$24,Equipos!$A$2:$A$24,"error",0)</f>
        <v>8</v>
      </c>
      <c r="AZ1371" s="30">
        <f>_xlfn.XLOOKUP(Auxiliar!B2000,Equipos!$B$2:$B$24,Equipos!$A$2:$A$24,"error",0)</f>
        <v>13</v>
      </c>
      <c r="BA1371" s="30">
        <v>3</v>
      </c>
      <c r="BB1371" s="30">
        <v>2</v>
      </c>
    </row>
    <row r="1372" spans="1:54" x14ac:dyDescent="0.25">
      <c r="A1372" t="s">
        <v>190</v>
      </c>
      <c r="B1372" t="s">
        <v>208</v>
      </c>
      <c r="L1372" t="s">
        <v>58</v>
      </c>
      <c r="M1372" t="s">
        <v>141</v>
      </c>
      <c r="N1372" t="s">
        <v>104</v>
      </c>
      <c r="O1372" s="2">
        <v>0.52</v>
      </c>
      <c r="P1372" s="2">
        <v>25</v>
      </c>
      <c r="Q1372" t="s">
        <v>69</v>
      </c>
      <c r="R1372" t="s">
        <v>74</v>
      </c>
      <c r="S1372">
        <v>4</v>
      </c>
      <c r="T1372">
        <v>3</v>
      </c>
      <c r="U1372">
        <v>19</v>
      </c>
      <c r="V1372">
        <v>54</v>
      </c>
      <c r="W1372" s="2">
        <v>0.64</v>
      </c>
      <c r="X1372" s="2">
        <v>23</v>
      </c>
      <c r="Y1372">
        <v>10</v>
      </c>
      <c r="Z1372">
        <v>9</v>
      </c>
      <c r="AA1372">
        <v>2.25</v>
      </c>
      <c r="AC1372" s="26">
        <v>1999</v>
      </c>
      <c r="AD1372" s="27">
        <v>8</v>
      </c>
      <c r="AE1372" s="27">
        <v>13</v>
      </c>
      <c r="AF1372" s="26">
        <v>60</v>
      </c>
      <c r="AG1372" s="26">
        <v>102</v>
      </c>
      <c r="AH1372" s="26">
        <v>21</v>
      </c>
      <c r="AI1372" s="26">
        <v>1.6</v>
      </c>
      <c r="AJ1372" s="26">
        <v>81</v>
      </c>
      <c r="AK1372" s="28">
        <v>5</v>
      </c>
      <c r="AL1372" s="28" t="e">
        <f>Tabla_Estadisticas[[#This Row],[E1_Pts_Saque]]+Tabla_Estadisticas[[#This Row],[E1_Error_Saque]]/Tabla_Estadisticas[[#This Row],[E1_Total_Saques]]</f>
        <v>#DIV/0!</v>
      </c>
      <c r="AM1372" s="28" t="e">
        <f>Tabla_Estadisticas[[#This Row],[E1_Pts_Contraataque]]/Tabla_Estadisticas[[#This Row],[E1_Total_Saques]]</f>
        <v>#DIV/0!</v>
      </c>
      <c r="AN1372" s="26">
        <v>72</v>
      </c>
      <c r="AO1372" s="26">
        <v>103</v>
      </c>
      <c r="AP1372" s="26">
        <v>22</v>
      </c>
      <c r="AQ1372" s="26">
        <v>1</v>
      </c>
      <c r="AR1372" s="26">
        <v>81</v>
      </c>
      <c r="AS1372" s="29">
        <v>8</v>
      </c>
      <c r="AT1372" s="28" t="e">
        <f>Tabla_Estadisticas[[#This Row],[E2_Pts_Saque]]+Tabla_Estadisticas[[#This Row],[E2_Error_Saque]]/Tabla_Estadisticas[[#This Row],[E2_Total_Saques]]</f>
        <v>#DIV/0!</v>
      </c>
      <c r="AU1372" s="28" t="e">
        <f>Tabla_Estadisticas[[#This Row],[E2_Pts_Contraataque]]/Tabla_Estadisticas[[#This Row],[E2_Pts_Totales]]</f>
        <v>#DIV/0!</v>
      </c>
      <c r="AW1372" s="22">
        <v>2000</v>
      </c>
      <c r="AX1372" s="32">
        <v>41196</v>
      </c>
      <c r="AY1372" s="22">
        <f>_xlfn.XLOOKUP(Auxiliar!A2001,Equipos!$B$2:$B$24,Equipos!$A$2:$A$24,"error",0)</f>
        <v>7</v>
      </c>
      <c r="AZ1372" s="22">
        <f>_xlfn.XLOOKUP(Auxiliar!B2001,Equipos!$B$2:$B$24,Equipos!$A$2:$A$24,"error",0)</f>
        <v>15</v>
      </c>
      <c r="BA1372" s="22">
        <v>0</v>
      </c>
      <c r="BB1372" s="22">
        <v>3</v>
      </c>
    </row>
    <row r="1373" spans="1:54" x14ac:dyDescent="0.25">
      <c r="A1373" t="s">
        <v>42</v>
      </c>
      <c r="B1373" t="s">
        <v>177</v>
      </c>
      <c r="L1373" t="s">
        <v>58</v>
      </c>
      <c r="M1373" t="s">
        <v>69</v>
      </c>
      <c r="N1373" t="s">
        <v>114</v>
      </c>
      <c r="O1373" s="2">
        <v>0.57999999999999996</v>
      </c>
      <c r="P1373" s="2">
        <v>7</v>
      </c>
      <c r="Q1373" t="s">
        <v>58</v>
      </c>
      <c r="R1373" t="s">
        <v>49</v>
      </c>
      <c r="S1373">
        <v>3.33</v>
      </c>
      <c r="T1373">
        <v>3</v>
      </c>
      <c r="U1373">
        <v>19</v>
      </c>
      <c r="V1373">
        <v>34</v>
      </c>
      <c r="W1373" s="2">
        <v>0.51</v>
      </c>
      <c r="X1373" s="2">
        <v>11</v>
      </c>
      <c r="Y1373">
        <v>8</v>
      </c>
      <c r="Z1373">
        <v>6</v>
      </c>
      <c r="AA1373">
        <v>2</v>
      </c>
      <c r="AC1373" s="22">
        <v>2000</v>
      </c>
      <c r="AD1373" s="23">
        <v>7</v>
      </c>
      <c r="AE1373" s="23">
        <v>15</v>
      </c>
      <c r="AF1373" s="22">
        <v>46</v>
      </c>
      <c r="AG1373" s="22">
        <v>65</v>
      </c>
      <c r="AH1373" s="22">
        <v>15</v>
      </c>
      <c r="AI1373" s="22">
        <v>0.67</v>
      </c>
      <c r="AJ1373" s="22">
        <v>65</v>
      </c>
      <c r="AK1373" s="24">
        <v>3</v>
      </c>
      <c r="AL1373" s="24" t="e">
        <f>Tabla_Estadisticas[[#This Row],[E1_Pts_Saque]]+Tabla_Estadisticas[[#This Row],[E1_Error_Saque]]/Tabla_Estadisticas[[#This Row],[E1_Total_Saques]]</f>
        <v>#DIV/0!</v>
      </c>
      <c r="AM1373" s="24" t="e">
        <f>Tabla_Estadisticas[[#This Row],[E1_Pts_Contraataque]]/Tabla_Estadisticas[[#This Row],[E1_Total_Saques]]</f>
        <v>#DIV/0!</v>
      </c>
      <c r="AN1373" s="22">
        <v>52</v>
      </c>
      <c r="AO1373" s="22">
        <v>79</v>
      </c>
      <c r="AP1373" s="22">
        <v>14</v>
      </c>
      <c r="AQ1373" s="22">
        <v>1</v>
      </c>
      <c r="AR1373" s="22">
        <v>50</v>
      </c>
      <c r="AS1373" s="25">
        <v>2</v>
      </c>
      <c r="AT1373" s="24" t="e">
        <f>Tabla_Estadisticas[[#This Row],[E2_Pts_Saque]]+Tabla_Estadisticas[[#This Row],[E2_Error_Saque]]/Tabla_Estadisticas[[#This Row],[E2_Total_Saques]]</f>
        <v>#DIV/0!</v>
      </c>
      <c r="AU1373" s="24" t="e">
        <f>Tabla_Estadisticas[[#This Row],[E2_Pts_Contraataque]]/Tabla_Estadisticas[[#This Row],[E2_Pts_Totales]]</f>
        <v>#DIV/0!</v>
      </c>
      <c r="AW1373" s="30">
        <v>2001</v>
      </c>
      <c r="AX1373" s="31">
        <v>41228</v>
      </c>
      <c r="AY1373" s="30">
        <f>_xlfn.XLOOKUP(Auxiliar!A2002,Equipos!$B$2:$B$24,Equipos!$A$2:$A$24,"error",0)</f>
        <v>13</v>
      </c>
      <c r="AZ1373" s="30">
        <f>_xlfn.XLOOKUP(Auxiliar!B2002,Equipos!$B$2:$B$24,Equipos!$A$2:$A$24,"error",0)</f>
        <v>1</v>
      </c>
      <c r="BA1373" s="30">
        <v>3</v>
      </c>
      <c r="BB1373" s="30">
        <v>1</v>
      </c>
    </row>
    <row r="1374" spans="1:54" x14ac:dyDescent="0.25">
      <c r="A1374" t="s">
        <v>82</v>
      </c>
      <c r="B1374" t="s">
        <v>41</v>
      </c>
      <c r="L1374" t="s">
        <v>68</v>
      </c>
      <c r="M1374" t="s">
        <v>69</v>
      </c>
      <c r="N1374" t="s">
        <v>142</v>
      </c>
      <c r="O1374" s="2">
        <v>0.65</v>
      </c>
      <c r="P1374" s="2">
        <v>14</v>
      </c>
      <c r="Q1374" t="s">
        <v>50</v>
      </c>
      <c r="R1374" t="s">
        <v>49</v>
      </c>
      <c r="S1374">
        <v>3.33</v>
      </c>
      <c r="T1374">
        <v>1</v>
      </c>
      <c r="U1374">
        <v>18</v>
      </c>
      <c r="V1374">
        <v>27</v>
      </c>
      <c r="W1374" s="2">
        <v>0.4</v>
      </c>
      <c r="X1374" s="2">
        <v>8</v>
      </c>
      <c r="Y1374">
        <v>12</v>
      </c>
      <c r="Z1374">
        <v>8</v>
      </c>
      <c r="AA1374">
        <v>2.67</v>
      </c>
      <c r="AC1374" s="26">
        <v>2001</v>
      </c>
      <c r="AD1374" s="27">
        <v>13</v>
      </c>
      <c r="AE1374" s="27">
        <v>1</v>
      </c>
      <c r="AF1374" s="26">
        <v>69</v>
      </c>
      <c r="AG1374" s="26">
        <v>94</v>
      </c>
      <c r="AH1374" s="26">
        <v>20</v>
      </c>
      <c r="AI1374" s="26">
        <v>1</v>
      </c>
      <c r="AJ1374" s="26">
        <v>76</v>
      </c>
      <c r="AK1374" s="28">
        <v>4</v>
      </c>
      <c r="AL1374" s="28" t="e">
        <f>Tabla_Estadisticas[[#This Row],[E1_Pts_Saque]]+Tabla_Estadisticas[[#This Row],[E1_Error_Saque]]/Tabla_Estadisticas[[#This Row],[E1_Total_Saques]]</f>
        <v>#DIV/0!</v>
      </c>
      <c r="AM1374" s="28" t="e">
        <f>Tabla_Estadisticas[[#This Row],[E1_Pts_Contraataque]]/Tabla_Estadisticas[[#This Row],[E1_Total_Saques]]</f>
        <v>#DIV/0!</v>
      </c>
      <c r="AN1374" s="26">
        <v>55</v>
      </c>
      <c r="AO1374" s="26">
        <v>87</v>
      </c>
      <c r="AP1374" s="26">
        <v>11</v>
      </c>
      <c r="AQ1374" s="26">
        <v>1</v>
      </c>
      <c r="AR1374" s="26">
        <v>74</v>
      </c>
      <c r="AS1374" s="29">
        <v>4</v>
      </c>
      <c r="AT1374" s="28" t="e">
        <f>Tabla_Estadisticas[[#This Row],[E2_Pts_Saque]]+Tabla_Estadisticas[[#This Row],[E2_Error_Saque]]/Tabla_Estadisticas[[#This Row],[E2_Total_Saques]]</f>
        <v>#DIV/0!</v>
      </c>
      <c r="AU1374" s="28" t="e">
        <f>Tabla_Estadisticas[[#This Row],[E2_Pts_Contraataque]]/Tabla_Estadisticas[[#This Row],[E2_Pts_Totales]]</f>
        <v>#DIV/0!</v>
      </c>
      <c r="AW1374" s="22">
        <v>2002</v>
      </c>
      <c r="AX1374" s="32">
        <v>41201</v>
      </c>
      <c r="AY1374" s="22">
        <f>_xlfn.XLOOKUP(Auxiliar!A2003,Equipos!$B$2:$B$24,Equipos!$A$2:$A$24,"error",0)</f>
        <v>15</v>
      </c>
      <c r="AZ1374" s="22">
        <f>_xlfn.XLOOKUP(Auxiliar!B2003,Equipos!$B$2:$B$24,Equipos!$A$2:$A$24,"error",0)</f>
        <v>8</v>
      </c>
      <c r="BA1374" s="22">
        <v>3</v>
      </c>
      <c r="BB1374" s="22">
        <v>1</v>
      </c>
    </row>
    <row r="1375" spans="1:54" x14ac:dyDescent="0.25">
      <c r="A1375" t="s">
        <v>101</v>
      </c>
      <c r="B1375" t="s">
        <v>63</v>
      </c>
      <c r="L1375" t="s">
        <v>50</v>
      </c>
      <c r="M1375" t="s">
        <v>44</v>
      </c>
      <c r="N1375" t="s">
        <v>153</v>
      </c>
      <c r="O1375" s="2">
        <v>0.53</v>
      </c>
      <c r="P1375" s="2">
        <v>25</v>
      </c>
      <c r="Q1375" t="s">
        <v>84</v>
      </c>
      <c r="R1375" t="s">
        <v>50</v>
      </c>
      <c r="S1375">
        <v>1.75</v>
      </c>
      <c r="T1375">
        <v>8</v>
      </c>
      <c r="U1375">
        <v>17</v>
      </c>
      <c r="V1375">
        <v>36</v>
      </c>
      <c r="W1375" s="2">
        <v>0.51</v>
      </c>
      <c r="X1375" s="2">
        <v>17</v>
      </c>
      <c r="Y1375">
        <v>8</v>
      </c>
      <c r="Z1375">
        <v>7</v>
      </c>
      <c r="AA1375">
        <v>1.75</v>
      </c>
      <c r="AC1375" s="22">
        <v>2002</v>
      </c>
      <c r="AD1375" s="23">
        <v>15</v>
      </c>
      <c r="AE1375" s="23">
        <v>8</v>
      </c>
      <c r="AF1375" s="22">
        <v>62</v>
      </c>
      <c r="AG1375" s="22">
        <v>95</v>
      </c>
      <c r="AH1375" s="22">
        <v>19</v>
      </c>
      <c r="AI1375" s="22">
        <v>1.5</v>
      </c>
      <c r="AJ1375" s="22">
        <v>71</v>
      </c>
      <c r="AK1375" s="24">
        <v>3</v>
      </c>
      <c r="AL1375" s="24" t="e">
        <f>Tabla_Estadisticas[[#This Row],[E1_Pts_Saque]]+Tabla_Estadisticas[[#This Row],[E1_Error_Saque]]/Tabla_Estadisticas[[#This Row],[E1_Total_Saques]]</f>
        <v>#DIV/0!</v>
      </c>
      <c r="AM1375" s="24" t="e">
        <f>Tabla_Estadisticas[[#This Row],[E1_Pts_Contraataque]]/Tabla_Estadisticas[[#This Row],[E1_Total_Saques]]</f>
        <v>#DIV/0!</v>
      </c>
      <c r="AN1375" s="22">
        <v>54</v>
      </c>
      <c r="AO1375" s="22">
        <v>91</v>
      </c>
      <c r="AP1375" s="22">
        <v>20</v>
      </c>
      <c r="AQ1375" s="22">
        <v>0.75</v>
      </c>
      <c r="AR1375" s="22">
        <v>76</v>
      </c>
      <c r="AS1375" s="25">
        <v>6</v>
      </c>
      <c r="AT1375" s="24" t="e">
        <f>Tabla_Estadisticas[[#This Row],[E2_Pts_Saque]]+Tabla_Estadisticas[[#This Row],[E2_Error_Saque]]/Tabla_Estadisticas[[#This Row],[E2_Total_Saques]]</f>
        <v>#DIV/0!</v>
      </c>
      <c r="AU1375" s="24" t="e">
        <f>Tabla_Estadisticas[[#This Row],[E2_Pts_Contraataque]]/Tabla_Estadisticas[[#This Row],[E2_Pts_Totales]]</f>
        <v>#DIV/0!</v>
      </c>
      <c r="AW1375" s="30">
        <v>2003</v>
      </c>
      <c r="AX1375" s="31">
        <v>41202</v>
      </c>
      <c r="AY1375" s="30">
        <f>_xlfn.XLOOKUP(Auxiliar!A2004,Equipos!$B$2:$B$24,Equipos!$A$2:$A$24,"error",0)</f>
        <v>2</v>
      </c>
      <c r="AZ1375" s="30">
        <f>_xlfn.XLOOKUP(Auxiliar!B2004,Equipos!$B$2:$B$24,Equipos!$A$2:$A$24,"error",0)</f>
        <v>7</v>
      </c>
      <c r="BA1375" s="30">
        <v>3</v>
      </c>
      <c r="BB1375" s="30">
        <v>0</v>
      </c>
    </row>
    <row r="1376" spans="1:54" x14ac:dyDescent="0.25">
      <c r="A1376" t="s">
        <v>216</v>
      </c>
      <c r="B1376" t="s">
        <v>63</v>
      </c>
      <c r="L1376" t="s">
        <v>97</v>
      </c>
      <c r="M1376" t="s">
        <v>109</v>
      </c>
      <c r="N1376" t="s">
        <v>89</v>
      </c>
      <c r="O1376" s="2">
        <v>0.43</v>
      </c>
      <c r="P1376" s="2">
        <v>19</v>
      </c>
      <c r="Q1376" t="s">
        <v>45</v>
      </c>
      <c r="R1376" t="s">
        <v>69</v>
      </c>
      <c r="S1376">
        <v>3</v>
      </c>
      <c r="T1376">
        <v>4</v>
      </c>
      <c r="U1376">
        <v>15</v>
      </c>
      <c r="V1376">
        <v>19</v>
      </c>
      <c r="W1376" s="2">
        <v>0.35</v>
      </c>
      <c r="X1376" s="2">
        <v>14</v>
      </c>
      <c r="Y1376">
        <v>6</v>
      </c>
      <c r="Z1376">
        <v>12</v>
      </c>
      <c r="AA1376">
        <v>4</v>
      </c>
      <c r="AC1376" s="26">
        <v>2003</v>
      </c>
      <c r="AD1376" s="27">
        <v>2</v>
      </c>
      <c r="AE1376" s="27">
        <v>7</v>
      </c>
      <c r="AF1376" s="26">
        <v>55</v>
      </c>
      <c r="AG1376" s="26">
        <v>73</v>
      </c>
      <c r="AH1376" s="26">
        <v>10</v>
      </c>
      <c r="AI1376" s="26">
        <v>1.67</v>
      </c>
      <c r="AJ1376" s="26">
        <v>56</v>
      </c>
      <c r="AK1376" s="28">
        <v>1</v>
      </c>
      <c r="AL1376" s="28" t="e">
        <f>Tabla_Estadisticas[[#This Row],[E1_Pts_Saque]]+Tabla_Estadisticas[[#This Row],[E1_Error_Saque]]/Tabla_Estadisticas[[#This Row],[E1_Total_Saques]]</f>
        <v>#DIV/0!</v>
      </c>
      <c r="AM1376" s="28" t="e">
        <f>Tabla_Estadisticas[[#This Row],[E1_Pts_Contraataque]]/Tabla_Estadisticas[[#This Row],[E1_Total_Saques]]</f>
        <v>#DIV/0!</v>
      </c>
      <c r="AN1376" s="26">
        <v>43</v>
      </c>
      <c r="AO1376" s="26">
        <v>67</v>
      </c>
      <c r="AP1376" s="26">
        <v>11</v>
      </c>
      <c r="AQ1376" s="26">
        <v>0.33</v>
      </c>
      <c r="AR1376" s="26">
        <v>63</v>
      </c>
      <c r="AS1376" s="29">
        <v>5</v>
      </c>
      <c r="AT1376" s="28" t="e">
        <f>Tabla_Estadisticas[[#This Row],[E2_Pts_Saque]]+Tabla_Estadisticas[[#This Row],[E2_Error_Saque]]/Tabla_Estadisticas[[#This Row],[E2_Total_Saques]]</f>
        <v>#DIV/0!</v>
      </c>
      <c r="AU1376" s="28" t="e">
        <f>Tabla_Estadisticas[[#This Row],[E2_Pts_Contraataque]]/Tabla_Estadisticas[[#This Row],[E2_Pts_Totales]]</f>
        <v>#DIV/0!</v>
      </c>
      <c r="AW1376" s="22">
        <v>2004</v>
      </c>
      <c r="AX1376" s="32">
        <v>41202</v>
      </c>
      <c r="AY1376" s="22">
        <f>_xlfn.XLOOKUP(Auxiliar!A2005,Equipos!$B$2:$B$24,Equipos!$A$2:$A$24,"error",0)</f>
        <v>18</v>
      </c>
      <c r="AZ1376" s="22">
        <f>_xlfn.XLOOKUP(Auxiliar!B2005,Equipos!$B$2:$B$24,Equipos!$A$2:$A$24,"error",0)</f>
        <v>16</v>
      </c>
      <c r="BA1376" s="22">
        <v>1</v>
      </c>
      <c r="BB1376" s="22">
        <v>3</v>
      </c>
    </row>
    <row r="1377" spans="1:54" x14ac:dyDescent="0.25">
      <c r="A1377" t="s">
        <v>41</v>
      </c>
      <c r="B1377" t="s">
        <v>101</v>
      </c>
      <c r="L1377" t="s">
        <v>77</v>
      </c>
      <c r="M1377" t="s">
        <v>126</v>
      </c>
      <c r="N1377" t="s">
        <v>140</v>
      </c>
      <c r="O1377" s="2">
        <v>0.56999999999999995</v>
      </c>
      <c r="P1377" s="2">
        <v>17</v>
      </c>
      <c r="Q1377" t="s">
        <v>47</v>
      </c>
      <c r="R1377" t="s">
        <v>51</v>
      </c>
      <c r="S1377">
        <v>2.8</v>
      </c>
      <c r="T1377">
        <v>6</v>
      </c>
      <c r="U1377">
        <v>18</v>
      </c>
      <c r="V1377">
        <v>48</v>
      </c>
      <c r="W1377" s="2">
        <v>0.56999999999999995</v>
      </c>
      <c r="X1377" s="2">
        <v>17</v>
      </c>
      <c r="Y1377">
        <v>14</v>
      </c>
      <c r="Z1377">
        <v>14</v>
      </c>
      <c r="AA1377">
        <v>2.8</v>
      </c>
      <c r="AC1377" s="22">
        <v>2004</v>
      </c>
      <c r="AD1377" s="23">
        <v>18</v>
      </c>
      <c r="AE1377" s="23">
        <v>16</v>
      </c>
      <c r="AF1377" s="22">
        <v>61</v>
      </c>
      <c r="AG1377" s="22">
        <v>89</v>
      </c>
      <c r="AH1377" s="22">
        <v>11</v>
      </c>
      <c r="AI1377" s="22">
        <v>0.5</v>
      </c>
      <c r="AJ1377" s="22">
        <v>71</v>
      </c>
      <c r="AK1377" s="24">
        <v>8</v>
      </c>
      <c r="AL1377" s="24" t="e">
        <f>Tabla_Estadisticas[[#This Row],[E1_Pts_Saque]]+Tabla_Estadisticas[[#This Row],[E1_Error_Saque]]/Tabla_Estadisticas[[#This Row],[E1_Total_Saques]]</f>
        <v>#DIV/0!</v>
      </c>
      <c r="AM1377" s="24" t="e">
        <f>Tabla_Estadisticas[[#This Row],[E1_Pts_Contraataque]]/Tabla_Estadisticas[[#This Row],[E1_Total_Saques]]</f>
        <v>#DIV/0!</v>
      </c>
      <c r="AN1377" s="22">
        <v>69</v>
      </c>
      <c r="AO1377" s="22">
        <v>88</v>
      </c>
      <c r="AP1377" s="22">
        <v>19</v>
      </c>
      <c r="AQ1377" s="22">
        <v>2</v>
      </c>
      <c r="AR1377" s="22">
        <v>68</v>
      </c>
      <c r="AS1377" s="25">
        <v>2</v>
      </c>
      <c r="AT1377" s="24" t="e">
        <f>Tabla_Estadisticas[[#This Row],[E2_Pts_Saque]]+Tabla_Estadisticas[[#This Row],[E2_Error_Saque]]/Tabla_Estadisticas[[#This Row],[E2_Total_Saques]]</f>
        <v>#DIV/0!</v>
      </c>
      <c r="AU1377" s="24" t="e">
        <f>Tabla_Estadisticas[[#This Row],[E2_Pts_Contraataque]]/Tabla_Estadisticas[[#This Row],[E2_Pts_Totales]]</f>
        <v>#DIV/0!</v>
      </c>
      <c r="AW1377" s="30">
        <v>2005</v>
      </c>
      <c r="AX1377" s="31">
        <v>41202</v>
      </c>
      <c r="AY1377" s="30">
        <f>_xlfn.XLOOKUP(Auxiliar!A2006,Equipos!$B$2:$B$24,Equipos!$A$2:$A$24,"error",0)</f>
        <v>21</v>
      </c>
      <c r="AZ1377" s="30">
        <f>_xlfn.XLOOKUP(Auxiliar!B2006,Equipos!$B$2:$B$24,Equipos!$A$2:$A$24,"error",0)</f>
        <v>20</v>
      </c>
      <c r="BA1377" s="30">
        <v>0</v>
      </c>
      <c r="BB1377" s="30">
        <v>3</v>
      </c>
    </row>
    <row r="1378" spans="1:54" x14ac:dyDescent="0.25">
      <c r="A1378" t="s">
        <v>177</v>
      </c>
      <c r="B1378" t="s">
        <v>82</v>
      </c>
      <c r="L1378" t="s">
        <v>79</v>
      </c>
      <c r="M1378" t="s">
        <v>114</v>
      </c>
      <c r="N1378" t="s">
        <v>153</v>
      </c>
      <c r="O1378" s="2">
        <v>0.5</v>
      </c>
      <c r="P1378" s="2">
        <v>27</v>
      </c>
      <c r="Q1378" t="s">
        <v>45</v>
      </c>
      <c r="R1378" t="s">
        <v>49</v>
      </c>
      <c r="S1378">
        <v>2.5</v>
      </c>
      <c r="T1378">
        <v>3</v>
      </c>
      <c r="U1378">
        <v>20</v>
      </c>
      <c r="V1378">
        <v>28</v>
      </c>
      <c r="W1378" s="2">
        <v>0.38</v>
      </c>
      <c r="X1378" s="2">
        <v>16</v>
      </c>
      <c r="Y1378">
        <v>8</v>
      </c>
      <c r="Z1378">
        <v>12</v>
      </c>
      <c r="AA1378">
        <v>3</v>
      </c>
      <c r="AC1378" s="26">
        <v>2005</v>
      </c>
      <c r="AD1378" s="27">
        <v>21</v>
      </c>
      <c r="AE1378" s="27">
        <v>20</v>
      </c>
      <c r="AF1378" s="26">
        <v>55</v>
      </c>
      <c r="AG1378" s="26">
        <v>76</v>
      </c>
      <c r="AH1378" s="26">
        <v>15</v>
      </c>
      <c r="AI1378" s="26">
        <v>0.67</v>
      </c>
      <c r="AJ1378" s="26">
        <v>69</v>
      </c>
      <c r="AK1378" s="28">
        <v>6</v>
      </c>
      <c r="AL1378" s="28" t="e">
        <f>Tabla_Estadisticas[[#This Row],[E1_Pts_Saque]]+Tabla_Estadisticas[[#This Row],[E1_Error_Saque]]/Tabla_Estadisticas[[#This Row],[E1_Total_Saques]]</f>
        <v>#DIV/0!</v>
      </c>
      <c r="AM1378" s="28" t="e">
        <f>Tabla_Estadisticas[[#This Row],[E1_Pts_Contraataque]]/Tabla_Estadisticas[[#This Row],[E1_Total_Saques]]</f>
        <v>#DIV/0!</v>
      </c>
      <c r="AN1378" s="26">
        <v>55</v>
      </c>
      <c r="AO1378" s="26">
        <v>78</v>
      </c>
      <c r="AP1378" s="26">
        <v>9</v>
      </c>
      <c r="AQ1378" s="26">
        <v>2</v>
      </c>
      <c r="AR1378" s="26">
        <v>61</v>
      </c>
      <c r="AS1378" s="29">
        <v>2</v>
      </c>
      <c r="AT1378" s="28" t="e">
        <f>Tabla_Estadisticas[[#This Row],[E2_Pts_Saque]]+Tabla_Estadisticas[[#This Row],[E2_Error_Saque]]/Tabla_Estadisticas[[#This Row],[E2_Total_Saques]]</f>
        <v>#DIV/0!</v>
      </c>
      <c r="AU1378" s="28" t="e">
        <f>Tabla_Estadisticas[[#This Row],[E2_Pts_Contraataque]]/Tabla_Estadisticas[[#This Row],[E2_Pts_Totales]]</f>
        <v>#DIV/0!</v>
      </c>
      <c r="AW1378" s="22">
        <v>2006</v>
      </c>
      <c r="AX1378" s="32">
        <v>41210</v>
      </c>
      <c r="AY1378" s="22">
        <f>_xlfn.XLOOKUP(Auxiliar!A2007,Equipos!$B$2:$B$24,Equipos!$A$2:$A$24,"error",0)</f>
        <v>1</v>
      </c>
      <c r="AZ1378" s="22">
        <f>_xlfn.XLOOKUP(Auxiliar!B2007,Equipos!$B$2:$B$24,Equipos!$A$2:$A$24,"error",0)</f>
        <v>20</v>
      </c>
      <c r="BA1378" s="22">
        <v>0</v>
      </c>
      <c r="BB1378" s="22">
        <v>3</v>
      </c>
    </row>
    <row r="1379" spans="1:54" x14ac:dyDescent="0.25">
      <c r="A1379" t="s">
        <v>208</v>
      </c>
      <c r="B1379" t="s">
        <v>42</v>
      </c>
      <c r="L1379" t="s">
        <v>68</v>
      </c>
      <c r="M1379" t="s">
        <v>114</v>
      </c>
      <c r="N1379" t="s">
        <v>107</v>
      </c>
      <c r="O1379" s="2">
        <v>0.46</v>
      </c>
      <c r="P1379" s="2">
        <v>17</v>
      </c>
      <c r="Q1379" t="s">
        <v>79</v>
      </c>
      <c r="R1379" t="s">
        <v>98</v>
      </c>
      <c r="S1379">
        <v>0.67</v>
      </c>
      <c r="T1379">
        <v>5</v>
      </c>
      <c r="U1379">
        <v>8</v>
      </c>
      <c r="V1379">
        <v>27</v>
      </c>
      <c r="W1379" s="2">
        <v>0.57999999999999996</v>
      </c>
      <c r="X1379" s="2">
        <v>18</v>
      </c>
      <c r="Y1379">
        <v>5</v>
      </c>
      <c r="Z1379">
        <v>6</v>
      </c>
      <c r="AA1379">
        <v>2</v>
      </c>
      <c r="AC1379" s="22">
        <v>2006</v>
      </c>
      <c r="AD1379" s="23">
        <v>1</v>
      </c>
      <c r="AE1379" s="23">
        <v>20</v>
      </c>
      <c r="AF1379" s="22">
        <v>39</v>
      </c>
      <c r="AG1379" s="22">
        <v>57</v>
      </c>
      <c r="AH1379" s="22">
        <v>10</v>
      </c>
      <c r="AI1379" s="22">
        <v>0</v>
      </c>
      <c r="AJ1379" s="22">
        <v>65</v>
      </c>
      <c r="AK1379" s="24">
        <v>3</v>
      </c>
      <c r="AL1379" s="24" t="e">
        <f>Tabla_Estadisticas[[#This Row],[E1_Pts_Saque]]+Tabla_Estadisticas[[#This Row],[E1_Error_Saque]]/Tabla_Estadisticas[[#This Row],[E1_Total_Saques]]</f>
        <v>#DIV/0!</v>
      </c>
      <c r="AM1379" s="24" t="e">
        <f>Tabla_Estadisticas[[#This Row],[E1_Pts_Contraataque]]/Tabla_Estadisticas[[#This Row],[E1_Total_Saques]]</f>
        <v>#DIV/0!</v>
      </c>
      <c r="AN1379" s="22">
        <v>56</v>
      </c>
      <c r="AO1379" s="22">
        <v>73</v>
      </c>
      <c r="AP1379" s="22">
        <v>8</v>
      </c>
      <c r="AQ1379" s="22">
        <v>1</v>
      </c>
      <c r="AR1379" s="22">
        <v>47</v>
      </c>
      <c r="AS1379" s="25">
        <v>0</v>
      </c>
      <c r="AT1379" s="24" t="e">
        <f>Tabla_Estadisticas[[#This Row],[E2_Pts_Saque]]+Tabla_Estadisticas[[#This Row],[E2_Error_Saque]]/Tabla_Estadisticas[[#This Row],[E2_Total_Saques]]</f>
        <v>#DIV/0!</v>
      </c>
      <c r="AU1379" s="24" t="e">
        <f>Tabla_Estadisticas[[#This Row],[E2_Pts_Contraataque]]/Tabla_Estadisticas[[#This Row],[E2_Pts_Totales]]</f>
        <v>#DIV/0!</v>
      </c>
      <c r="AW1379" s="30">
        <v>2007</v>
      </c>
      <c r="AX1379" s="31">
        <v>41208</v>
      </c>
      <c r="AY1379" s="30">
        <f>_xlfn.XLOOKUP(Auxiliar!A2008,Equipos!$B$2:$B$24,Equipos!$A$2:$A$24,"error",0)</f>
        <v>16</v>
      </c>
      <c r="AZ1379" s="30">
        <f>_xlfn.XLOOKUP(Auxiliar!B2008,Equipos!$B$2:$B$24,Equipos!$A$2:$A$24,"error",0)</f>
        <v>21</v>
      </c>
      <c r="BA1379" s="30">
        <v>3</v>
      </c>
      <c r="BB1379" s="30">
        <v>0</v>
      </c>
    </row>
    <row r="1380" spans="1:54" x14ac:dyDescent="0.25">
      <c r="A1380" t="s">
        <v>81</v>
      </c>
      <c r="B1380" t="s">
        <v>190</v>
      </c>
      <c r="L1380" t="s">
        <v>68</v>
      </c>
      <c r="M1380" t="s">
        <v>114</v>
      </c>
      <c r="N1380" t="s">
        <v>116</v>
      </c>
      <c r="O1380" s="2">
        <v>0.54</v>
      </c>
      <c r="P1380" s="2">
        <v>14</v>
      </c>
      <c r="Q1380" t="s">
        <v>84</v>
      </c>
      <c r="R1380" t="s">
        <v>49</v>
      </c>
      <c r="S1380">
        <v>2.5</v>
      </c>
      <c r="T1380">
        <v>3</v>
      </c>
      <c r="U1380">
        <v>16</v>
      </c>
      <c r="V1380">
        <v>41</v>
      </c>
      <c r="W1380" s="2">
        <v>0.56999999999999995</v>
      </c>
      <c r="X1380" s="2">
        <v>16</v>
      </c>
      <c r="Y1380">
        <v>5</v>
      </c>
      <c r="Z1380">
        <v>15</v>
      </c>
      <c r="AA1380">
        <v>3.75</v>
      </c>
      <c r="AC1380" s="26">
        <v>2007</v>
      </c>
      <c r="AD1380" s="27">
        <v>16</v>
      </c>
      <c r="AE1380" s="27">
        <v>21</v>
      </c>
      <c r="AF1380" s="26">
        <v>54</v>
      </c>
      <c r="AG1380" s="26">
        <v>75</v>
      </c>
      <c r="AH1380" s="26">
        <v>8</v>
      </c>
      <c r="AI1380" s="26">
        <v>2.33</v>
      </c>
      <c r="AJ1380" s="26">
        <v>48</v>
      </c>
      <c r="AK1380" s="28">
        <v>3</v>
      </c>
      <c r="AL1380" s="28" t="e">
        <f>Tabla_Estadisticas[[#This Row],[E1_Pts_Saque]]+Tabla_Estadisticas[[#This Row],[E1_Error_Saque]]/Tabla_Estadisticas[[#This Row],[E1_Total_Saques]]</f>
        <v>#DIV/0!</v>
      </c>
      <c r="AM1380" s="28" t="e">
        <f>Tabla_Estadisticas[[#This Row],[E1_Pts_Contraataque]]/Tabla_Estadisticas[[#This Row],[E1_Total_Saques]]</f>
        <v>#DIV/0!</v>
      </c>
      <c r="AN1380" s="26">
        <v>48</v>
      </c>
      <c r="AO1380" s="26">
        <v>64</v>
      </c>
      <c r="AP1380" s="26">
        <v>16</v>
      </c>
      <c r="AQ1380" s="26">
        <v>1</v>
      </c>
      <c r="AR1380" s="26">
        <v>67</v>
      </c>
      <c r="AS1380" s="29">
        <v>7</v>
      </c>
      <c r="AT1380" s="28" t="e">
        <f>Tabla_Estadisticas[[#This Row],[E2_Pts_Saque]]+Tabla_Estadisticas[[#This Row],[E2_Error_Saque]]/Tabla_Estadisticas[[#This Row],[E2_Total_Saques]]</f>
        <v>#DIV/0!</v>
      </c>
      <c r="AU1380" s="28" t="e">
        <f>Tabla_Estadisticas[[#This Row],[E2_Pts_Contraataque]]/Tabla_Estadisticas[[#This Row],[E2_Pts_Totales]]</f>
        <v>#DIV/0!</v>
      </c>
      <c r="AW1380" s="22">
        <v>2008</v>
      </c>
      <c r="AX1380" s="32">
        <v>41210</v>
      </c>
      <c r="AY1380" s="22">
        <f>_xlfn.XLOOKUP(Auxiliar!A2009,Equipos!$B$2:$B$24,Equipos!$A$2:$A$24,"error",0)</f>
        <v>7</v>
      </c>
      <c r="AZ1380" s="22">
        <f>_xlfn.XLOOKUP(Auxiliar!B2009,Equipos!$B$2:$B$24,Equipos!$A$2:$A$24,"error",0)</f>
        <v>18</v>
      </c>
      <c r="BA1380" s="22">
        <v>1</v>
      </c>
      <c r="BB1380" s="22">
        <v>3</v>
      </c>
    </row>
    <row r="1381" spans="1:54" x14ac:dyDescent="0.25">
      <c r="A1381" t="s">
        <v>100</v>
      </c>
      <c r="B1381" t="s">
        <v>53</v>
      </c>
      <c r="L1381" t="s">
        <v>58</v>
      </c>
      <c r="M1381" t="s">
        <v>117</v>
      </c>
      <c r="N1381" t="s">
        <v>109</v>
      </c>
      <c r="O1381" s="2">
        <v>0.42</v>
      </c>
      <c r="P1381" s="2">
        <v>8</v>
      </c>
      <c r="Q1381" t="s">
        <v>98</v>
      </c>
      <c r="R1381" t="s">
        <v>51</v>
      </c>
      <c r="S1381">
        <v>2.8</v>
      </c>
      <c r="T1381">
        <v>3</v>
      </c>
      <c r="U1381">
        <v>34</v>
      </c>
      <c r="V1381">
        <v>21</v>
      </c>
      <c r="W1381" s="2">
        <v>0.34</v>
      </c>
      <c r="X1381" s="2">
        <v>14</v>
      </c>
      <c r="Y1381">
        <v>6</v>
      </c>
      <c r="Z1381">
        <v>1</v>
      </c>
      <c r="AA1381">
        <v>0.2</v>
      </c>
      <c r="AC1381" s="22">
        <v>2008</v>
      </c>
      <c r="AD1381" s="23">
        <v>7</v>
      </c>
      <c r="AE1381" s="23">
        <v>18</v>
      </c>
      <c r="AF1381" s="22">
        <v>67</v>
      </c>
      <c r="AG1381" s="22">
        <v>86</v>
      </c>
      <c r="AH1381" s="22">
        <v>14</v>
      </c>
      <c r="AI1381" s="22">
        <v>1</v>
      </c>
      <c r="AJ1381" s="22">
        <v>85</v>
      </c>
      <c r="AK1381" s="24">
        <v>6</v>
      </c>
      <c r="AL1381" s="24" t="e">
        <f>Tabla_Estadisticas[[#This Row],[E1_Pts_Saque]]+Tabla_Estadisticas[[#This Row],[E1_Error_Saque]]/Tabla_Estadisticas[[#This Row],[E1_Total_Saques]]</f>
        <v>#DIV/0!</v>
      </c>
      <c r="AM1381" s="24" t="e">
        <f>Tabla_Estadisticas[[#This Row],[E1_Pts_Contraataque]]/Tabla_Estadisticas[[#This Row],[E1_Total_Saques]]</f>
        <v>#DIV/0!</v>
      </c>
      <c r="AN1381" s="22">
        <v>67</v>
      </c>
      <c r="AO1381" s="22">
        <v>96</v>
      </c>
      <c r="AP1381" s="22">
        <v>11</v>
      </c>
      <c r="AQ1381" s="22">
        <v>1.5</v>
      </c>
      <c r="AR1381" s="22">
        <v>72</v>
      </c>
      <c r="AS1381" s="25">
        <v>4</v>
      </c>
      <c r="AT1381" s="24" t="e">
        <f>Tabla_Estadisticas[[#This Row],[E2_Pts_Saque]]+Tabla_Estadisticas[[#This Row],[E2_Error_Saque]]/Tabla_Estadisticas[[#This Row],[E2_Total_Saques]]</f>
        <v>#DIV/0!</v>
      </c>
      <c r="AU1381" s="24" t="e">
        <f>Tabla_Estadisticas[[#This Row],[E2_Pts_Contraataque]]/Tabla_Estadisticas[[#This Row],[E2_Pts_Totales]]</f>
        <v>#DIV/0!</v>
      </c>
      <c r="AW1381" s="30">
        <v>2009</v>
      </c>
      <c r="AX1381" s="31">
        <v>41210</v>
      </c>
      <c r="AY1381" s="30">
        <f>_xlfn.XLOOKUP(Auxiliar!A2010,Equipos!$B$2:$B$24,Equipos!$A$2:$A$24,"error",0)</f>
        <v>8</v>
      </c>
      <c r="AZ1381" s="30">
        <f>_xlfn.XLOOKUP(Auxiliar!B2010,Equipos!$B$2:$B$24,Equipos!$A$2:$A$24,"error",0)</f>
        <v>2</v>
      </c>
      <c r="BA1381" s="30">
        <v>3</v>
      </c>
      <c r="BB1381" s="30">
        <v>0</v>
      </c>
    </row>
    <row r="1382" spans="1:54" x14ac:dyDescent="0.25">
      <c r="A1382" t="s">
        <v>72</v>
      </c>
      <c r="B1382" t="s">
        <v>92</v>
      </c>
      <c r="L1382" t="s">
        <v>77</v>
      </c>
      <c r="M1382" t="s">
        <v>69</v>
      </c>
      <c r="N1382" t="s">
        <v>106</v>
      </c>
      <c r="O1382" s="2">
        <v>0.6</v>
      </c>
      <c r="P1382" s="2">
        <v>16</v>
      </c>
      <c r="Q1382" t="s">
        <v>77</v>
      </c>
      <c r="R1382" t="s">
        <v>117</v>
      </c>
      <c r="S1382">
        <v>4.33</v>
      </c>
      <c r="T1382">
        <v>3</v>
      </c>
      <c r="U1382">
        <v>12</v>
      </c>
      <c r="V1382">
        <v>26</v>
      </c>
      <c r="W1382" s="2">
        <v>0.41</v>
      </c>
      <c r="X1382" s="2">
        <v>12</v>
      </c>
      <c r="Y1382">
        <v>6</v>
      </c>
      <c r="Z1382">
        <v>6</v>
      </c>
      <c r="AA1382">
        <v>2</v>
      </c>
      <c r="AC1382" s="26">
        <v>2009</v>
      </c>
      <c r="AD1382" s="27">
        <v>8</v>
      </c>
      <c r="AE1382" s="27">
        <v>2</v>
      </c>
      <c r="AF1382" s="26">
        <v>57</v>
      </c>
      <c r="AG1382" s="26">
        <v>74</v>
      </c>
      <c r="AH1382" s="26">
        <v>12</v>
      </c>
      <c r="AI1382" s="26">
        <v>2</v>
      </c>
      <c r="AJ1382" s="26">
        <v>56</v>
      </c>
      <c r="AK1382" s="28">
        <v>6</v>
      </c>
      <c r="AL1382" s="28" t="e">
        <f>Tabla_Estadisticas[[#This Row],[E1_Pts_Saque]]+Tabla_Estadisticas[[#This Row],[E1_Error_Saque]]/Tabla_Estadisticas[[#This Row],[E1_Total_Saques]]</f>
        <v>#DIV/0!</v>
      </c>
      <c r="AM1382" s="28" t="e">
        <f>Tabla_Estadisticas[[#This Row],[E1_Pts_Contraataque]]/Tabla_Estadisticas[[#This Row],[E1_Total_Saques]]</f>
        <v>#DIV/0!</v>
      </c>
      <c r="AN1382" s="26">
        <v>51</v>
      </c>
      <c r="AO1382" s="26">
        <v>69</v>
      </c>
      <c r="AP1382" s="26">
        <v>13</v>
      </c>
      <c r="AQ1382" s="26">
        <v>2</v>
      </c>
      <c r="AR1382" s="26">
        <v>62</v>
      </c>
      <c r="AS1382" s="29">
        <v>6</v>
      </c>
      <c r="AT1382" s="28" t="e">
        <f>Tabla_Estadisticas[[#This Row],[E2_Pts_Saque]]+Tabla_Estadisticas[[#This Row],[E2_Error_Saque]]/Tabla_Estadisticas[[#This Row],[E2_Total_Saques]]</f>
        <v>#DIV/0!</v>
      </c>
      <c r="AU1382" s="28" t="e">
        <f>Tabla_Estadisticas[[#This Row],[E2_Pts_Contraataque]]/Tabla_Estadisticas[[#This Row],[E2_Pts_Totales]]</f>
        <v>#DIV/0!</v>
      </c>
      <c r="AW1382" s="22">
        <v>2010</v>
      </c>
      <c r="AX1382" s="32">
        <v>41209</v>
      </c>
      <c r="AY1382" s="22">
        <f>_xlfn.XLOOKUP(Auxiliar!A2011,Equipos!$B$2:$B$24,Equipos!$A$2:$A$24,"error",0)</f>
        <v>13</v>
      </c>
      <c r="AZ1382" s="22">
        <f>_xlfn.XLOOKUP(Auxiliar!B2011,Equipos!$B$2:$B$24,Equipos!$A$2:$A$24,"error",0)</f>
        <v>15</v>
      </c>
      <c r="BA1382" s="22">
        <v>2</v>
      </c>
      <c r="BB1382" s="22">
        <v>3</v>
      </c>
    </row>
    <row r="1383" spans="1:54" x14ac:dyDescent="0.25">
      <c r="A1383" t="s">
        <v>72</v>
      </c>
      <c r="B1383" t="s">
        <v>216</v>
      </c>
      <c r="L1383" t="s">
        <v>47</v>
      </c>
      <c r="M1383" t="s">
        <v>45</v>
      </c>
      <c r="N1383" t="s">
        <v>117</v>
      </c>
      <c r="O1383" s="2">
        <v>0.33</v>
      </c>
      <c r="P1383" s="2">
        <v>6</v>
      </c>
      <c r="Q1383" t="s">
        <v>97</v>
      </c>
      <c r="R1383" t="s">
        <v>51</v>
      </c>
      <c r="S1383">
        <v>4.67</v>
      </c>
      <c r="T1383">
        <v>5</v>
      </c>
      <c r="U1383">
        <v>18</v>
      </c>
      <c r="V1383">
        <v>22</v>
      </c>
      <c r="W1383" s="2">
        <v>0.38</v>
      </c>
      <c r="X1383" s="2">
        <v>15</v>
      </c>
      <c r="Y1383">
        <v>7</v>
      </c>
      <c r="Z1383">
        <v>4</v>
      </c>
      <c r="AA1383">
        <v>1.33</v>
      </c>
      <c r="AC1383" s="22">
        <v>2010</v>
      </c>
      <c r="AD1383" s="23">
        <v>13</v>
      </c>
      <c r="AE1383" s="23">
        <v>15</v>
      </c>
      <c r="AF1383" s="22">
        <v>67</v>
      </c>
      <c r="AG1383" s="22">
        <v>103</v>
      </c>
      <c r="AH1383" s="22">
        <v>21</v>
      </c>
      <c r="AI1383" s="22">
        <v>1.8</v>
      </c>
      <c r="AJ1383" s="22">
        <v>83</v>
      </c>
      <c r="AK1383" s="24">
        <v>9</v>
      </c>
      <c r="AL1383" s="24" t="e">
        <f>Tabla_Estadisticas[[#This Row],[E1_Pts_Saque]]+Tabla_Estadisticas[[#This Row],[E1_Error_Saque]]/Tabla_Estadisticas[[#This Row],[E1_Total_Saques]]</f>
        <v>#DIV/0!</v>
      </c>
      <c r="AM1383" s="24" t="e">
        <f>Tabla_Estadisticas[[#This Row],[E1_Pts_Contraataque]]/Tabla_Estadisticas[[#This Row],[E1_Total_Saques]]</f>
        <v>#DIV/0!</v>
      </c>
      <c r="AN1383" s="22">
        <v>72</v>
      </c>
      <c r="AO1383" s="22">
        <v>109</v>
      </c>
      <c r="AP1383" s="22">
        <v>26</v>
      </c>
      <c r="AQ1383" s="22">
        <v>1.8</v>
      </c>
      <c r="AR1383" s="22">
        <v>82</v>
      </c>
      <c r="AS1383" s="25">
        <v>9</v>
      </c>
      <c r="AT1383" s="24" t="e">
        <f>Tabla_Estadisticas[[#This Row],[E2_Pts_Saque]]+Tabla_Estadisticas[[#This Row],[E2_Error_Saque]]/Tabla_Estadisticas[[#This Row],[E2_Total_Saques]]</f>
        <v>#DIV/0!</v>
      </c>
      <c r="AU1383" s="24" t="e">
        <f>Tabla_Estadisticas[[#This Row],[E2_Pts_Contraataque]]/Tabla_Estadisticas[[#This Row],[E2_Pts_Totales]]</f>
        <v>#DIV/0!</v>
      </c>
      <c r="AW1383" s="30">
        <v>2011</v>
      </c>
      <c r="AX1383" s="31">
        <v>41216</v>
      </c>
      <c r="AY1383" s="30">
        <f>_xlfn.XLOOKUP(Auxiliar!A2012,Equipos!$B$2:$B$24,Equipos!$A$2:$A$24,"error",0)</f>
        <v>15</v>
      </c>
      <c r="AZ1383" s="30">
        <f>_xlfn.XLOOKUP(Auxiliar!B2012,Equipos!$B$2:$B$24,Equipos!$A$2:$A$24,"error",0)</f>
        <v>1</v>
      </c>
      <c r="BA1383" s="30">
        <v>3</v>
      </c>
      <c r="BB1383" s="30">
        <v>0</v>
      </c>
    </row>
    <row r="1384" spans="1:54" x14ac:dyDescent="0.25">
      <c r="A1384" t="s">
        <v>53</v>
      </c>
      <c r="B1384" t="s">
        <v>92</v>
      </c>
      <c r="L1384" t="s">
        <v>58</v>
      </c>
      <c r="M1384" t="s">
        <v>126</v>
      </c>
      <c r="N1384" t="s">
        <v>52</v>
      </c>
      <c r="O1384" s="2">
        <v>0.55000000000000004</v>
      </c>
      <c r="P1384" s="2">
        <v>31</v>
      </c>
      <c r="Q1384" t="s">
        <v>51</v>
      </c>
      <c r="R1384" t="s">
        <v>84</v>
      </c>
      <c r="S1384">
        <v>2.4</v>
      </c>
      <c r="T1384">
        <v>5</v>
      </c>
      <c r="U1384">
        <v>20</v>
      </c>
      <c r="V1384">
        <v>43</v>
      </c>
      <c r="W1384" s="2">
        <v>0.53</v>
      </c>
      <c r="X1384" s="2">
        <v>24</v>
      </c>
      <c r="Y1384">
        <v>8</v>
      </c>
      <c r="Z1384">
        <v>11</v>
      </c>
      <c r="AA1384">
        <v>2.2000000000000002</v>
      </c>
      <c r="AC1384" s="26">
        <v>2011</v>
      </c>
      <c r="AD1384" s="27">
        <v>15</v>
      </c>
      <c r="AE1384" s="27">
        <v>1</v>
      </c>
      <c r="AF1384" s="26">
        <v>60</v>
      </c>
      <c r="AG1384" s="26">
        <v>76</v>
      </c>
      <c r="AH1384" s="26">
        <v>12</v>
      </c>
      <c r="AI1384" s="26">
        <v>1.67</v>
      </c>
      <c r="AJ1384" s="26">
        <v>62</v>
      </c>
      <c r="AK1384" s="28">
        <v>4</v>
      </c>
      <c r="AL1384" s="28" t="e">
        <f>Tabla_Estadisticas[[#This Row],[E1_Pts_Saque]]+Tabla_Estadisticas[[#This Row],[E1_Error_Saque]]/Tabla_Estadisticas[[#This Row],[E1_Total_Saques]]</f>
        <v>#DIV/0!</v>
      </c>
      <c r="AM1384" s="28" t="e">
        <f>Tabla_Estadisticas[[#This Row],[E1_Pts_Contraataque]]/Tabla_Estadisticas[[#This Row],[E1_Total_Saques]]</f>
        <v>#DIV/0!</v>
      </c>
      <c r="AN1384" s="26">
        <v>50</v>
      </c>
      <c r="AO1384" s="26">
        <v>70</v>
      </c>
      <c r="AP1384" s="26">
        <v>8</v>
      </c>
      <c r="AQ1384" s="26">
        <v>1.33</v>
      </c>
      <c r="AR1384" s="26">
        <v>64</v>
      </c>
      <c r="AS1384" s="29">
        <v>5</v>
      </c>
      <c r="AT1384" s="28" t="e">
        <f>Tabla_Estadisticas[[#This Row],[E2_Pts_Saque]]+Tabla_Estadisticas[[#This Row],[E2_Error_Saque]]/Tabla_Estadisticas[[#This Row],[E2_Total_Saques]]</f>
        <v>#DIV/0!</v>
      </c>
      <c r="AU1384" s="28" t="e">
        <f>Tabla_Estadisticas[[#This Row],[E2_Pts_Contraataque]]/Tabla_Estadisticas[[#This Row],[E2_Pts_Totales]]</f>
        <v>#DIV/0!</v>
      </c>
      <c r="AW1384" s="22">
        <v>2012</v>
      </c>
      <c r="AX1384" s="32">
        <v>41217</v>
      </c>
      <c r="AY1384" s="22">
        <f>_xlfn.XLOOKUP(Auxiliar!A2013,Equipos!$B$2:$B$24,Equipos!$A$2:$A$24,"error",0)</f>
        <v>2</v>
      </c>
      <c r="AZ1384" s="22">
        <f>_xlfn.XLOOKUP(Auxiliar!B2013,Equipos!$B$2:$B$24,Equipos!$A$2:$A$24,"error",0)</f>
        <v>13</v>
      </c>
      <c r="BA1384" s="22">
        <v>3</v>
      </c>
      <c r="BB1384" s="22">
        <v>1</v>
      </c>
    </row>
    <row r="1385" spans="1:54" x14ac:dyDescent="0.25">
      <c r="A1385" t="s">
        <v>190</v>
      </c>
      <c r="B1385" t="s">
        <v>100</v>
      </c>
      <c r="L1385" t="s">
        <v>68</v>
      </c>
      <c r="M1385" t="s">
        <v>106</v>
      </c>
      <c r="N1385" t="s">
        <v>144</v>
      </c>
      <c r="O1385" s="2">
        <v>0.53</v>
      </c>
      <c r="P1385" s="2">
        <v>18</v>
      </c>
      <c r="Q1385" t="s">
        <v>79</v>
      </c>
      <c r="R1385" t="s">
        <v>51</v>
      </c>
      <c r="S1385">
        <v>3.5</v>
      </c>
      <c r="T1385">
        <v>4</v>
      </c>
      <c r="U1385">
        <v>20</v>
      </c>
      <c r="V1385">
        <v>45</v>
      </c>
      <c r="W1385" s="2">
        <v>0.55000000000000004</v>
      </c>
      <c r="X1385" s="2">
        <v>13</v>
      </c>
      <c r="Y1385">
        <v>11</v>
      </c>
      <c r="Z1385">
        <v>8</v>
      </c>
      <c r="AA1385">
        <v>2</v>
      </c>
      <c r="AC1385" s="22">
        <v>2012</v>
      </c>
      <c r="AD1385" s="23">
        <v>2</v>
      </c>
      <c r="AE1385" s="23">
        <v>13</v>
      </c>
      <c r="AF1385" s="22">
        <v>66</v>
      </c>
      <c r="AG1385" s="22">
        <v>95</v>
      </c>
      <c r="AH1385" s="22">
        <v>14</v>
      </c>
      <c r="AI1385" s="22">
        <v>1.25</v>
      </c>
      <c r="AJ1385" s="22">
        <v>65</v>
      </c>
      <c r="AK1385" s="24">
        <v>8</v>
      </c>
      <c r="AL1385" s="24" t="e">
        <f>Tabla_Estadisticas[[#This Row],[E1_Pts_Saque]]+Tabla_Estadisticas[[#This Row],[E1_Error_Saque]]/Tabla_Estadisticas[[#This Row],[E1_Total_Saques]]</f>
        <v>#DIV/0!</v>
      </c>
      <c r="AM1385" s="24" t="e">
        <f>Tabla_Estadisticas[[#This Row],[E1_Pts_Contraataque]]/Tabla_Estadisticas[[#This Row],[E1_Total_Saques]]</f>
        <v>#DIV/0!</v>
      </c>
      <c r="AN1385" s="22">
        <v>63</v>
      </c>
      <c r="AO1385" s="22">
        <v>85</v>
      </c>
      <c r="AP1385" s="22">
        <v>20</v>
      </c>
      <c r="AQ1385" s="22">
        <v>2</v>
      </c>
      <c r="AR1385" s="22">
        <v>81</v>
      </c>
      <c r="AS1385" s="25">
        <v>5</v>
      </c>
      <c r="AT1385" s="24" t="e">
        <f>Tabla_Estadisticas[[#This Row],[E2_Pts_Saque]]+Tabla_Estadisticas[[#This Row],[E2_Error_Saque]]/Tabla_Estadisticas[[#This Row],[E2_Total_Saques]]</f>
        <v>#DIV/0!</v>
      </c>
      <c r="AU1385" s="24" t="e">
        <f>Tabla_Estadisticas[[#This Row],[E2_Pts_Contraataque]]/Tabla_Estadisticas[[#This Row],[E2_Pts_Totales]]</f>
        <v>#DIV/0!</v>
      </c>
      <c r="AW1385" s="30">
        <v>2013</v>
      </c>
      <c r="AX1385" s="31">
        <v>41218</v>
      </c>
      <c r="AY1385" s="30">
        <f>_xlfn.XLOOKUP(Auxiliar!A2014,Equipos!$B$2:$B$24,Equipos!$A$2:$A$24,"error",0)</f>
        <v>18</v>
      </c>
      <c r="AZ1385" s="30">
        <f>_xlfn.XLOOKUP(Auxiliar!B2014,Equipos!$B$2:$B$24,Equipos!$A$2:$A$24,"error",0)</f>
        <v>8</v>
      </c>
      <c r="BA1385" s="30">
        <v>3</v>
      </c>
      <c r="BB1385" s="30">
        <v>1</v>
      </c>
    </row>
    <row r="1386" spans="1:54" x14ac:dyDescent="0.25">
      <c r="A1386" t="s">
        <v>42</v>
      </c>
      <c r="B1386" t="s">
        <v>81</v>
      </c>
      <c r="L1386" t="s">
        <v>77</v>
      </c>
      <c r="M1386" t="s">
        <v>109</v>
      </c>
      <c r="N1386" t="s">
        <v>114</v>
      </c>
      <c r="O1386" s="2">
        <v>0.43</v>
      </c>
      <c r="P1386" s="2">
        <v>8</v>
      </c>
      <c r="Q1386" t="s">
        <v>79</v>
      </c>
      <c r="R1386" t="s">
        <v>49</v>
      </c>
      <c r="S1386">
        <v>3.33</v>
      </c>
      <c r="T1386">
        <v>2</v>
      </c>
      <c r="U1386">
        <v>23</v>
      </c>
      <c r="V1386">
        <v>31</v>
      </c>
      <c r="W1386" s="2">
        <v>0.45</v>
      </c>
      <c r="X1386" s="2">
        <v>7</v>
      </c>
      <c r="Y1386">
        <v>12</v>
      </c>
      <c r="Z1386">
        <v>4</v>
      </c>
      <c r="AA1386">
        <v>1.33</v>
      </c>
      <c r="AC1386" s="26">
        <v>2013</v>
      </c>
      <c r="AD1386" s="27">
        <v>18</v>
      </c>
      <c r="AE1386" s="27">
        <v>8</v>
      </c>
      <c r="AF1386" s="26">
        <v>71</v>
      </c>
      <c r="AG1386" s="26">
        <v>96</v>
      </c>
      <c r="AH1386" s="26">
        <v>16</v>
      </c>
      <c r="AI1386" s="26">
        <v>1.75</v>
      </c>
      <c r="AJ1386" s="26">
        <v>69</v>
      </c>
      <c r="AK1386" s="28">
        <v>2</v>
      </c>
      <c r="AL1386" s="28" t="e">
        <f>Tabla_Estadisticas[[#This Row],[E1_Pts_Saque]]+Tabla_Estadisticas[[#This Row],[E1_Error_Saque]]/Tabla_Estadisticas[[#This Row],[E1_Total_Saques]]</f>
        <v>#DIV/0!</v>
      </c>
      <c r="AM1386" s="28" t="e">
        <f>Tabla_Estadisticas[[#This Row],[E1_Pts_Contraataque]]/Tabla_Estadisticas[[#This Row],[E1_Total_Saques]]</f>
        <v>#DIV/0!</v>
      </c>
      <c r="AN1386" s="26">
        <v>60</v>
      </c>
      <c r="AO1386" s="26">
        <v>85</v>
      </c>
      <c r="AP1386" s="26">
        <v>16</v>
      </c>
      <c r="AQ1386" s="26">
        <v>0.5</v>
      </c>
      <c r="AR1386" s="26">
        <v>80</v>
      </c>
      <c r="AS1386" s="29">
        <v>7</v>
      </c>
      <c r="AT1386" s="28" t="e">
        <f>Tabla_Estadisticas[[#This Row],[E2_Pts_Saque]]+Tabla_Estadisticas[[#This Row],[E2_Error_Saque]]/Tabla_Estadisticas[[#This Row],[E2_Total_Saques]]</f>
        <v>#DIV/0!</v>
      </c>
      <c r="AU1386" s="28" t="e">
        <f>Tabla_Estadisticas[[#This Row],[E2_Pts_Contraataque]]/Tabla_Estadisticas[[#This Row],[E2_Pts_Totales]]</f>
        <v>#DIV/0!</v>
      </c>
      <c r="AW1386" s="22">
        <v>2014</v>
      </c>
      <c r="AX1386" s="32">
        <v>41216</v>
      </c>
      <c r="AY1386" s="22">
        <f>_xlfn.XLOOKUP(Auxiliar!A2015,Equipos!$B$2:$B$24,Equipos!$A$2:$A$24,"error",0)</f>
        <v>21</v>
      </c>
      <c r="AZ1386" s="22">
        <f>_xlfn.XLOOKUP(Auxiliar!B2015,Equipos!$B$2:$B$24,Equipos!$A$2:$A$24,"error",0)</f>
        <v>7</v>
      </c>
      <c r="BA1386" s="22">
        <v>1</v>
      </c>
      <c r="BB1386" s="22">
        <v>3</v>
      </c>
    </row>
    <row r="1387" spans="1:54" x14ac:dyDescent="0.25">
      <c r="A1387" t="s">
        <v>82</v>
      </c>
      <c r="B1387" t="s">
        <v>208</v>
      </c>
      <c r="L1387" t="s">
        <v>68</v>
      </c>
      <c r="M1387" t="s">
        <v>84</v>
      </c>
      <c r="N1387" t="s">
        <v>106</v>
      </c>
      <c r="O1387" s="2">
        <v>0.43</v>
      </c>
      <c r="P1387" s="2">
        <v>12</v>
      </c>
      <c r="Q1387" t="s">
        <v>117</v>
      </c>
      <c r="R1387" t="s">
        <v>45</v>
      </c>
      <c r="S1387">
        <v>3.67</v>
      </c>
      <c r="T1387">
        <v>2</v>
      </c>
      <c r="U1387">
        <v>18</v>
      </c>
      <c r="V1387">
        <v>33</v>
      </c>
      <c r="W1387" s="2">
        <v>0.47</v>
      </c>
      <c r="X1387" s="2">
        <v>18</v>
      </c>
      <c r="Y1387">
        <v>6</v>
      </c>
      <c r="Z1387">
        <v>4</v>
      </c>
      <c r="AA1387">
        <v>1.33</v>
      </c>
      <c r="AC1387" s="22">
        <v>2014</v>
      </c>
      <c r="AD1387" s="23">
        <v>21</v>
      </c>
      <c r="AE1387" s="23">
        <v>7</v>
      </c>
      <c r="AF1387" s="22">
        <v>65</v>
      </c>
      <c r="AG1387" s="22">
        <v>84</v>
      </c>
      <c r="AH1387" s="22">
        <v>12</v>
      </c>
      <c r="AI1387" s="22">
        <v>1.75</v>
      </c>
      <c r="AJ1387" s="22">
        <v>83</v>
      </c>
      <c r="AK1387" s="24">
        <v>5</v>
      </c>
      <c r="AL1387" s="24" t="e">
        <f>Tabla_Estadisticas[[#This Row],[E1_Pts_Saque]]+Tabla_Estadisticas[[#This Row],[E1_Error_Saque]]/Tabla_Estadisticas[[#This Row],[E1_Total_Saques]]</f>
        <v>#DIV/0!</v>
      </c>
      <c r="AM1387" s="24" t="e">
        <f>Tabla_Estadisticas[[#This Row],[E1_Pts_Contraataque]]/Tabla_Estadisticas[[#This Row],[E1_Total_Saques]]</f>
        <v>#DIV/0!</v>
      </c>
      <c r="AN1387" s="22">
        <v>65</v>
      </c>
      <c r="AO1387" s="22">
        <v>91</v>
      </c>
      <c r="AP1387" s="22">
        <v>8</v>
      </c>
      <c r="AQ1387" s="22">
        <v>1.25</v>
      </c>
      <c r="AR1387" s="22">
        <v>72</v>
      </c>
      <c r="AS1387" s="25">
        <v>7</v>
      </c>
      <c r="AT1387" s="24" t="e">
        <f>Tabla_Estadisticas[[#This Row],[E2_Pts_Saque]]+Tabla_Estadisticas[[#This Row],[E2_Error_Saque]]/Tabla_Estadisticas[[#This Row],[E2_Total_Saques]]</f>
        <v>#DIV/0!</v>
      </c>
      <c r="AU1387" s="24" t="e">
        <f>Tabla_Estadisticas[[#This Row],[E2_Pts_Contraataque]]/Tabla_Estadisticas[[#This Row],[E2_Pts_Totales]]</f>
        <v>#DIV/0!</v>
      </c>
      <c r="AW1387" s="30">
        <v>2015</v>
      </c>
      <c r="AX1387" s="31">
        <v>41216</v>
      </c>
      <c r="AY1387" s="30">
        <f>_xlfn.XLOOKUP(Auxiliar!A2016,Equipos!$B$2:$B$24,Equipos!$A$2:$A$24,"error",0)</f>
        <v>20</v>
      </c>
      <c r="AZ1387" s="30">
        <f>_xlfn.XLOOKUP(Auxiliar!B2016,Equipos!$B$2:$B$24,Equipos!$A$2:$A$24,"error",0)</f>
        <v>16</v>
      </c>
      <c r="BA1387" s="30">
        <v>1</v>
      </c>
      <c r="BB1387" s="30">
        <v>3</v>
      </c>
    </row>
    <row r="1388" spans="1:54" x14ac:dyDescent="0.25">
      <c r="A1388" t="s">
        <v>177</v>
      </c>
      <c r="B1388" t="s">
        <v>101</v>
      </c>
      <c r="L1388" t="s">
        <v>98</v>
      </c>
      <c r="M1388" t="s">
        <v>51</v>
      </c>
      <c r="N1388" t="s">
        <v>65</v>
      </c>
      <c r="O1388" s="2">
        <v>0.43</v>
      </c>
      <c r="P1388" s="2">
        <v>16</v>
      </c>
      <c r="Q1388" t="s">
        <v>77</v>
      </c>
      <c r="R1388" t="s">
        <v>117</v>
      </c>
      <c r="S1388">
        <v>4.33</v>
      </c>
      <c r="T1388">
        <v>4</v>
      </c>
      <c r="U1388">
        <v>22</v>
      </c>
      <c r="V1388">
        <v>24</v>
      </c>
      <c r="W1388" s="2">
        <v>0.4</v>
      </c>
      <c r="X1388" s="2">
        <v>11</v>
      </c>
      <c r="Y1388">
        <v>6</v>
      </c>
      <c r="Z1388">
        <v>6</v>
      </c>
      <c r="AA1388">
        <v>2</v>
      </c>
      <c r="AC1388" s="26">
        <v>2015</v>
      </c>
      <c r="AD1388" s="27">
        <v>20</v>
      </c>
      <c r="AE1388" s="27">
        <v>16</v>
      </c>
      <c r="AF1388" s="26">
        <v>67</v>
      </c>
      <c r="AG1388" s="26">
        <v>92</v>
      </c>
      <c r="AH1388" s="26">
        <v>12</v>
      </c>
      <c r="AI1388" s="26">
        <v>1.5</v>
      </c>
      <c r="AJ1388" s="26">
        <v>82</v>
      </c>
      <c r="AK1388" s="28">
        <v>6</v>
      </c>
      <c r="AL1388" s="28" t="e">
        <f>Tabla_Estadisticas[[#This Row],[E1_Pts_Saque]]+Tabla_Estadisticas[[#This Row],[E1_Error_Saque]]/Tabla_Estadisticas[[#This Row],[E1_Total_Saques]]</f>
        <v>#DIV/0!</v>
      </c>
      <c r="AM1388" s="28" t="e">
        <f>Tabla_Estadisticas[[#This Row],[E1_Pts_Contraataque]]/Tabla_Estadisticas[[#This Row],[E1_Total_Saques]]</f>
        <v>#DIV/0!</v>
      </c>
      <c r="AN1388" s="26">
        <v>78</v>
      </c>
      <c r="AO1388" s="26">
        <v>96</v>
      </c>
      <c r="AP1388" s="26">
        <v>14</v>
      </c>
      <c r="AQ1388" s="26">
        <v>1.5</v>
      </c>
      <c r="AR1388" s="26">
        <v>80</v>
      </c>
      <c r="AS1388" s="29">
        <v>6</v>
      </c>
      <c r="AT1388" s="28" t="e">
        <f>Tabla_Estadisticas[[#This Row],[E2_Pts_Saque]]+Tabla_Estadisticas[[#This Row],[E2_Error_Saque]]/Tabla_Estadisticas[[#This Row],[E2_Total_Saques]]</f>
        <v>#DIV/0!</v>
      </c>
      <c r="AU1388" s="28" t="e">
        <f>Tabla_Estadisticas[[#This Row],[E2_Pts_Contraataque]]/Tabla_Estadisticas[[#This Row],[E2_Pts_Totales]]</f>
        <v>#DIV/0!</v>
      </c>
      <c r="AW1388" s="22">
        <v>2016</v>
      </c>
      <c r="AX1388" s="32">
        <v>41223</v>
      </c>
      <c r="AY1388" s="22">
        <f>_xlfn.XLOOKUP(Auxiliar!A2017,Equipos!$B$2:$B$24,Equipos!$A$2:$A$24,"error",0)</f>
        <v>1</v>
      </c>
      <c r="AZ1388" s="22">
        <f>_xlfn.XLOOKUP(Auxiliar!B2017,Equipos!$B$2:$B$24,Equipos!$A$2:$A$24,"error",0)</f>
        <v>16</v>
      </c>
      <c r="BA1388" s="22">
        <v>0</v>
      </c>
      <c r="BB1388" s="22">
        <v>3</v>
      </c>
    </row>
    <row r="1389" spans="1:54" x14ac:dyDescent="0.25">
      <c r="A1389" t="s">
        <v>63</v>
      </c>
      <c r="B1389" t="s">
        <v>41</v>
      </c>
      <c r="L1389" t="s">
        <v>47</v>
      </c>
      <c r="M1389" t="s">
        <v>84</v>
      </c>
      <c r="N1389" t="s">
        <v>102</v>
      </c>
      <c r="O1389" s="2">
        <v>0.53</v>
      </c>
      <c r="P1389" s="2">
        <v>12</v>
      </c>
      <c r="Q1389" t="s">
        <v>50</v>
      </c>
      <c r="R1389" t="s">
        <v>50</v>
      </c>
      <c r="S1389">
        <v>2.33</v>
      </c>
      <c r="T1389">
        <v>0</v>
      </c>
      <c r="U1389">
        <v>25</v>
      </c>
      <c r="V1389">
        <v>27</v>
      </c>
      <c r="W1389" s="2">
        <v>0.42</v>
      </c>
      <c r="X1389" s="2">
        <v>14</v>
      </c>
      <c r="Y1389">
        <v>2</v>
      </c>
      <c r="Z1389">
        <v>4</v>
      </c>
      <c r="AA1389">
        <v>1.33</v>
      </c>
      <c r="AC1389" s="22">
        <v>2016</v>
      </c>
      <c r="AD1389" s="23">
        <v>1</v>
      </c>
      <c r="AE1389" s="23">
        <v>16</v>
      </c>
      <c r="AF1389" s="22">
        <v>39</v>
      </c>
      <c r="AG1389" s="22">
        <v>62</v>
      </c>
      <c r="AH1389" s="22">
        <v>10</v>
      </c>
      <c r="AI1389" s="22">
        <v>0.67</v>
      </c>
      <c r="AJ1389" s="22">
        <v>59</v>
      </c>
      <c r="AK1389" s="24">
        <v>9</v>
      </c>
      <c r="AL1389" s="24" t="e">
        <f>Tabla_Estadisticas[[#This Row],[E1_Pts_Saque]]+Tabla_Estadisticas[[#This Row],[E1_Error_Saque]]/Tabla_Estadisticas[[#This Row],[E1_Total_Saques]]</f>
        <v>#DIV/0!</v>
      </c>
      <c r="AM1389" s="24" t="e">
        <f>Tabla_Estadisticas[[#This Row],[E1_Pts_Contraataque]]/Tabla_Estadisticas[[#This Row],[E1_Total_Saques]]</f>
        <v>#DIV/0!</v>
      </c>
      <c r="AN1389" s="22">
        <v>59</v>
      </c>
      <c r="AO1389" s="22">
        <v>73</v>
      </c>
      <c r="AP1389" s="22">
        <v>14</v>
      </c>
      <c r="AQ1389" s="22">
        <v>3</v>
      </c>
      <c r="AR1389" s="22">
        <v>52</v>
      </c>
      <c r="AS1389" s="25">
        <v>2</v>
      </c>
      <c r="AT1389" s="24" t="e">
        <f>Tabla_Estadisticas[[#This Row],[E2_Pts_Saque]]+Tabla_Estadisticas[[#This Row],[E2_Error_Saque]]/Tabla_Estadisticas[[#This Row],[E2_Total_Saques]]</f>
        <v>#DIV/0!</v>
      </c>
      <c r="AU1389" s="24" t="e">
        <f>Tabla_Estadisticas[[#This Row],[E2_Pts_Contraataque]]/Tabla_Estadisticas[[#This Row],[E2_Pts_Totales]]</f>
        <v>#DIV/0!</v>
      </c>
      <c r="AW1389" s="30">
        <v>2017</v>
      </c>
      <c r="AX1389" s="31">
        <v>41223</v>
      </c>
      <c r="AY1389" s="30">
        <f>_xlfn.XLOOKUP(Auxiliar!A2018,Equipos!$B$2:$B$24,Equipos!$A$2:$A$24,"error",0)</f>
        <v>7</v>
      </c>
      <c r="AZ1389" s="30">
        <f>_xlfn.XLOOKUP(Auxiliar!B2018,Equipos!$B$2:$B$24,Equipos!$A$2:$A$24,"error",0)</f>
        <v>20</v>
      </c>
      <c r="BA1389" s="30">
        <v>0</v>
      </c>
      <c r="BB1389" s="30">
        <v>3</v>
      </c>
    </row>
    <row r="1390" spans="1:54" x14ac:dyDescent="0.25">
      <c r="A1390" t="s">
        <v>216</v>
      </c>
      <c r="B1390" t="s">
        <v>41</v>
      </c>
      <c r="L1390" t="s">
        <v>68</v>
      </c>
      <c r="M1390" t="s">
        <v>51</v>
      </c>
      <c r="N1390" t="s">
        <v>127</v>
      </c>
      <c r="O1390" s="2">
        <v>0.6</v>
      </c>
      <c r="P1390" s="2">
        <v>26</v>
      </c>
      <c r="Q1390" t="s">
        <v>47</v>
      </c>
      <c r="R1390" t="s">
        <v>45</v>
      </c>
      <c r="S1390">
        <v>3.67</v>
      </c>
      <c r="T1390">
        <v>2</v>
      </c>
      <c r="U1390">
        <v>12</v>
      </c>
      <c r="V1390">
        <v>30</v>
      </c>
      <c r="W1390" s="2">
        <v>0.52</v>
      </c>
      <c r="X1390" s="2">
        <v>20</v>
      </c>
      <c r="Y1390">
        <v>5</v>
      </c>
      <c r="Z1390">
        <v>13</v>
      </c>
      <c r="AA1390">
        <v>4.33</v>
      </c>
      <c r="AC1390" s="26">
        <v>2017</v>
      </c>
      <c r="AD1390" s="27">
        <v>7</v>
      </c>
      <c r="AE1390" s="27">
        <v>20</v>
      </c>
      <c r="AF1390" s="26">
        <v>48</v>
      </c>
      <c r="AG1390" s="26">
        <v>64</v>
      </c>
      <c r="AH1390" s="26">
        <v>9</v>
      </c>
      <c r="AI1390" s="26">
        <v>1</v>
      </c>
      <c r="AJ1390" s="26">
        <v>66</v>
      </c>
      <c r="AK1390" s="28">
        <v>1</v>
      </c>
      <c r="AL1390" s="28" t="e">
        <f>Tabla_Estadisticas[[#This Row],[E1_Pts_Saque]]+Tabla_Estadisticas[[#This Row],[E1_Error_Saque]]/Tabla_Estadisticas[[#This Row],[E1_Total_Saques]]</f>
        <v>#DIV/0!</v>
      </c>
      <c r="AM1390" s="28" t="e">
        <f>Tabla_Estadisticas[[#This Row],[E1_Pts_Contraataque]]/Tabla_Estadisticas[[#This Row],[E1_Total_Saques]]</f>
        <v>#DIV/0!</v>
      </c>
      <c r="AN1390" s="26">
        <v>54</v>
      </c>
      <c r="AO1390" s="26">
        <v>74</v>
      </c>
      <c r="AP1390" s="26">
        <v>8</v>
      </c>
      <c r="AQ1390" s="26">
        <v>0.33</v>
      </c>
      <c r="AR1390" s="26">
        <v>55</v>
      </c>
      <c r="AS1390" s="29">
        <v>3</v>
      </c>
      <c r="AT1390" s="28" t="e">
        <f>Tabla_Estadisticas[[#This Row],[E2_Pts_Saque]]+Tabla_Estadisticas[[#This Row],[E2_Error_Saque]]/Tabla_Estadisticas[[#This Row],[E2_Total_Saques]]</f>
        <v>#DIV/0!</v>
      </c>
      <c r="AU1390" s="28" t="e">
        <f>Tabla_Estadisticas[[#This Row],[E2_Pts_Contraataque]]/Tabla_Estadisticas[[#This Row],[E2_Pts_Totales]]</f>
        <v>#DIV/0!</v>
      </c>
      <c r="AW1390" s="22">
        <v>2018</v>
      </c>
      <c r="AX1390" s="32">
        <v>41223</v>
      </c>
      <c r="AY1390" s="22">
        <f>_xlfn.XLOOKUP(Auxiliar!A2019,Equipos!$B$2:$B$24,Equipos!$A$2:$A$24,"error",0)</f>
        <v>8</v>
      </c>
      <c r="AZ1390" s="22">
        <f>_xlfn.XLOOKUP(Auxiliar!B2019,Equipos!$B$2:$B$24,Equipos!$A$2:$A$24,"error",0)</f>
        <v>21</v>
      </c>
      <c r="BA1390" s="22">
        <v>2</v>
      </c>
      <c r="BB1390" s="22">
        <v>3</v>
      </c>
    </row>
    <row r="1391" spans="1:54" x14ac:dyDescent="0.25">
      <c r="A1391" t="s">
        <v>177</v>
      </c>
      <c r="B1391" t="s">
        <v>63</v>
      </c>
      <c r="L1391" t="s">
        <v>68</v>
      </c>
      <c r="M1391" t="s">
        <v>74</v>
      </c>
      <c r="N1391" t="s">
        <v>56</v>
      </c>
      <c r="O1391" s="2">
        <v>0.42</v>
      </c>
      <c r="P1391" s="2">
        <v>13</v>
      </c>
      <c r="Q1391" t="s">
        <v>50</v>
      </c>
      <c r="R1391" t="s">
        <v>50</v>
      </c>
      <c r="S1391">
        <v>2.33</v>
      </c>
      <c r="T1391">
        <v>6</v>
      </c>
      <c r="U1391">
        <v>13</v>
      </c>
      <c r="V1391">
        <v>23</v>
      </c>
      <c r="W1391" s="2">
        <v>0.45</v>
      </c>
      <c r="X1391" s="2">
        <v>13</v>
      </c>
      <c r="Y1391">
        <v>4</v>
      </c>
      <c r="Z1391">
        <v>9</v>
      </c>
      <c r="AA1391">
        <v>3</v>
      </c>
      <c r="AC1391" s="22">
        <v>2018</v>
      </c>
      <c r="AD1391" s="23">
        <v>8</v>
      </c>
      <c r="AE1391" s="23">
        <v>21</v>
      </c>
      <c r="AF1391" s="22">
        <v>72</v>
      </c>
      <c r="AG1391" s="22">
        <v>106</v>
      </c>
      <c r="AH1391" s="22">
        <v>13</v>
      </c>
      <c r="AI1391" s="22">
        <v>1.6</v>
      </c>
      <c r="AJ1391" s="22">
        <v>79</v>
      </c>
      <c r="AK1391" s="24">
        <v>3</v>
      </c>
      <c r="AL1391" s="24" t="e">
        <f>Tabla_Estadisticas[[#This Row],[E1_Pts_Saque]]+Tabla_Estadisticas[[#This Row],[E1_Error_Saque]]/Tabla_Estadisticas[[#This Row],[E1_Total_Saques]]</f>
        <v>#DIV/0!</v>
      </c>
      <c r="AM1391" s="24" t="e">
        <f>Tabla_Estadisticas[[#This Row],[E1_Pts_Contraataque]]/Tabla_Estadisticas[[#This Row],[E1_Total_Saques]]</f>
        <v>#DIV/0!</v>
      </c>
      <c r="AN1391" s="22">
        <v>76</v>
      </c>
      <c r="AO1391" s="22">
        <v>97</v>
      </c>
      <c r="AP1391" s="22">
        <v>18</v>
      </c>
      <c r="AQ1391" s="22">
        <v>0.6</v>
      </c>
      <c r="AR1391" s="22">
        <v>93</v>
      </c>
      <c r="AS1391" s="25">
        <v>8</v>
      </c>
      <c r="AT1391" s="24" t="e">
        <f>Tabla_Estadisticas[[#This Row],[E2_Pts_Saque]]+Tabla_Estadisticas[[#This Row],[E2_Error_Saque]]/Tabla_Estadisticas[[#This Row],[E2_Total_Saques]]</f>
        <v>#DIV/0!</v>
      </c>
      <c r="AU1391" s="24" t="e">
        <f>Tabla_Estadisticas[[#This Row],[E2_Pts_Contraataque]]/Tabla_Estadisticas[[#This Row],[E2_Pts_Totales]]</f>
        <v>#DIV/0!</v>
      </c>
      <c r="AW1391" s="30">
        <v>2019</v>
      </c>
      <c r="AX1391" s="31">
        <v>41223</v>
      </c>
      <c r="AY1391" s="30">
        <f>_xlfn.XLOOKUP(Auxiliar!A2020,Equipos!$B$2:$B$24,Equipos!$A$2:$A$24,"error",0)</f>
        <v>13</v>
      </c>
      <c r="AZ1391" s="30">
        <f>_xlfn.XLOOKUP(Auxiliar!B2020,Equipos!$B$2:$B$24,Equipos!$A$2:$A$24,"error",0)</f>
        <v>18</v>
      </c>
      <c r="BA1391" s="30">
        <v>3</v>
      </c>
      <c r="BB1391" s="30">
        <v>0</v>
      </c>
    </row>
    <row r="1392" spans="1:54" x14ac:dyDescent="0.25">
      <c r="A1392" t="s">
        <v>208</v>
      </c>
      <c r="B1392" t="s">
        <v>101</v>
      </c>
      <c r="L1392" t="s">
        <v>68</v>
      </c>
      <c r="M1392" t="s">
        <v>141</v>
      </c>
      <c r="N1392" t="s">
        <v>116</v>
      </c>
      <c r="O1392" s="2">
        <v>0.48</v>
      </c>
      <c r="P1392" s="2">
        <v>27</v>
      </c>
      <c r="Q1392" t="s">
        <v>47</v>
      </c>
      <c r="R1392" t="s">
        <v>49</v>
      </c>
      <c r="S1392">
        <v>2</v>
      </c>
      <c r="T1392">
        <v>7</v>
      </c>
      <c r="U1392">
        <v>19</v>
      </c>
      <c r="V1392">
        <v>46</v>
      </c>
      <c r="W1392" s="2">
        <v>0.52</v>
      </c>
      <c r="X1392" s="2">
        <v>30</v>
      </c>
      <c r="Y1392">
        <v>7</v>
      </c>
      <c r="Z1392">
        <v>13</v>
      </c>
      <c r="AA1392">
        <v>2.6</v>
      </c>
      <c r="AC1392" s="26">
        <v>2019</v>
      </c>
      <c r="AD1392" s="27">
        <v>13</v>
      </c>
      <c r="AE1392" s="27">
        <v>18</v>
      </c>
      <c r="AF1392" s="26">
        <v>58</v>
      </c>
      <c r="AG1392" s="26">
        <v>74</v>
      </c>
      <c r="AH1392" s="26">
        <v>11</v>
      </c>
      <c r="AI1392" s="26">
        <v>1.67</v>
      </c>
      <c r="AJ1392" s="26">
        <v>48</v>
      </c>
      <c r="AK1392" s="28">
        <v>4</v>
      </c>
      <c r="AL1392" s="28" t="e">
        <f>Tabla_Estadisticas[[#This Row],[E1_Pts_Saque]]+Tabla_Estadisticas[[#This Row],[E1_Error_Saque]]/Tabla_Estadisticas[[#This Row],[E1_Total_Saques]]</f>
        <v>#DIV/0!</v>
      </c>
      <c r="AM1392" s="28" t="e">
        <f>Tabla_Estadisticas[[#This Row],[E1_Pts_Contraataque]]/Tabla_Estadisticas[[#This Row],[E1_Total_Saques]]</f>
        <v>#DIV/0!</v>
      </c>
      <c r="AN1392" s="26">
        <v>39</v>
      </c>
      <c r="AO1392" s="26">
        <v>61</v>
      </c>
      <c r="AP1392" s="26">
        <v>13</v>
      </c>
      <c r="AQ1392" s="26">
        <v>1.33</v>
      </c>
      <c r="AR1392" s="26">
        <v>62</v>
      </c>
      <c r="AS1392" s="29">
        <v>5</v>
      </c>
      <c r="AT1392" s="28" t="e">
        <f>Tabla_Estadisticas[[#This Row],[E2_Pts_Saque]]+Tabla_Estadisticas[[#This Row],[E2_Error_Saque]]/Tabla_Estadisticas[[#This Row],[E2_Total_Saques]]</f>
        <v>#DIV/0!</v>
      </c>
      <c r="AU1392" s="28" t="e">
        <f>Tabla_Estadisticas[[#This Row],[E2_Pts_Contraataque]]/Tabla_Estadisticas[[#This Row],[E2_Pts_Totales]]</f>
        <v>#DIV/0!</v>
      </c>
      <c r="AW1392" s="22">
        <v>2020</v>
      </c>
      <c r="AX1392" s="32">
        <v>41222</v>
      </c>
      <c r="AY1392" s="22">
        <f>_xlfn.XLOOKUP(Auxiliar!A2021,Equipos!$B$2:$B$24,Equipos!$A$2:$A$24,"error",0)</f>
        <v>15</v>
      </c>
      <c r="AZ1392" s="22">
        <f>_xlfn.XLOOKUP(Auxiliar!B2021,Equipos!$B$2:$B$24,Equipos!$A$2:$A$24,"error",0)</f>
        <v>2</v>
      </c>
      <c r="BA1392" s="22">
        <v>3</v>
      </c>
      <c r="BB1392" s="22">
        <v>0</v>
      </c>
    </row>
    <row r="1393" spans="1:54" x14ac:dyDescent="0.25">
      <c r="A1393" t="s">
        <v>81</v>
      </c>
      <c r="B1393" t="s">
        <v>82</v>
      </c>
      <c r="L1393" t="s">
        <v>77</v>
      </c>
      <c r="M1393" t="s">
        <v>146</v>
      </c>
      <c r="N1393" t="s">
        <v>115</v>
      </c>
      <c r="O1393" s="2">
        <v>0.55000000000000004</v>
      </c>
      <c r="P1393" s="2">
        <v>20</v>
      </c>
      <c r="Q1393" t="s">
        <v>69</v>
      </c>
      <c r="R1393" t="s">
        <v>49</v>
      </c>
      <c r="S1393">
        <v>2.5</v>
      </c>
      <c r="T1393">
        <v>5</v>
      </c>
      <c r="U1393">
        <v>17</v>
      </c>
      <c r="V1393">
        <v>38</v>
      </c>
      <c r="W1393" s="2">
        <v>0.52</v>
      </c>
      <c r="X1393" s="2">
        <v>19</v>
      </c>
      <c r="Y1393">
        <v>11</v>
      </c>
      <c r="Z1393">
        <v>11</v>
      </c>
      <c r="AA1393">
        <v>2.75</v>
      </c>
      <c r="AC1393" s="22">
        <v>2020</v>
      </c>
      <c r="AD1393" s="23">
        <v>15</v>
      </c>
      <c r="AE1393" s="23">
        <v>2</v>
      </c>
      <c r="AF1393" s="22">
        <v>48</v>
      </c>
      <c r="AG1393" s="22">
        <v>73</v>
      </c>
      <c r="AH1393" s="22">
        <v>13</v>
      </c>
      <c r="AI1393" s="22">
        <v>1.33</v>
      </c>
      <c r="AJ1393" s="22">
        <v>45</v>
      </c>
      <c r="AK1393" s="24">
        <v>2</v>
      </c>
      <c r="AL1393" s="24" t="e">
        <f>Tabla_Estadisticas[[#This Row],[E1_Pts_Saque]]+Tabla_Estadisticas[[#This Row],[E1_Error_Saque]]/Tabla_Estadisticas[[#This Row],[E1_Total_Saques]]</f>
        <v>#DIV/0!</v>
      </c>
      <c r="AM1393" s="24" t="e">
        <f>Tabla_Estadisticas[[#This Row],[E1_Pts_Contraataque]]/Tabla_Estadisticas[[#This Row],[E1_Total_Saques]]</f>
        <v>#DIV/0!</v>
      </c>
      <c r="AN1393" s="22">
        <v>37</v>
      </c>
      <c r="AO1393" s="22">
        <v>53</v>
      </c>
      <c r="AP1393" s="22">
        <v>8</v>
      </c>
      <c r="AQ1393" s="22">
        <v>0.67</v>
      </c>
      <c r="AR1393" s="22">
        <v>60</v>
      </c>
      <c r="AS1393" s="25">
        <v>4</v>
      </c>
      <c r="AT1393" s="24" t="e">
        <f>Tabla_Estadisticas[[#This Row],[E2_Pts_Saque]]+Tabla_Estadisticas[[#This Row],[E2_Error_Saque]]/Tabla_Estadisticas[[#This Row],[E2_Total_Saques]]</f>
        <v>#DIV/0!</v>
      </c>
      <c r="AU1393" s="24" t="e">
        <f>Tabla_Estadisticas[[#This Row],[E2_Pts_Contraataque]]/Tabla_Estadisticas[[#This Row],[E2_Pts_Totales]]</f>
        <v>#DIV/0!</v>
      </c>
      <c r="AW1393" s="30">
        <v>2021</v>
      </c>
      <c r="AX1393" s="31">
        <v>41230</v>
      </c>
      <c r="AY1393" s="30">
        <f>_xlfn.XLOOKUP(Auxiliar!A2022,Equipos!$B$2:$B$24,Equipos!$A$2:$A$24,"error",0)</f>
        <v>2</v>
      </c>
      <c r="AZ1393" s="30">
        <f>_xlfn.XLOOKUP(Auxiliar!B2022,Equipos!$B$2:$B$24,Equipos!$A$2:$A$24,"error",0)</f>
        <v>1</v>
      </c>
      <c r="BA1393" s="30">
        <v>3</v>
      </c>
      <c r="BB1393" s="30">
        <v>0</v>
      </c>
    </row>
    <row r="1394" spans="1:54" x14ac:dyDescent="0.25">
      <c r="A1394" t="s">
        <v>100</v>
      </c>
      <c r="B1394" t="s">
        <v>42</v>
      </c>
      <c r="L1394" t="s">
        <v>47</v>
      </c>
      <c r="M1394" t="s">
        <v>75</v>
      </c>
      <c r="N1394" t="s">
        <v>143</v>
      </c>
      <c r="O1394" s="2">
        <v>0.57999999999999996</v>
      </c>
      <c r="P1394" s="2">
        <v>18</v>
      </c>
      <c r="Q1394" t="s">
        <v>77</v>
      </c>
      <c r="R1394" t="s">
        <v>79</v>
      </c>
      <c r="S1394">
        <v>2</v>
      </c>
      <c r="T1394">
        <v>5</v>
      </c>
      <c r="U1394">
        <v>17</v>
      </c>
      <c r="V1394">
        <v>41</v>
      </c>
      <c r="W1394" s="2">
        <v>0.56000000000000005</v>
      </c>
      <c r="X1394" s="2">
        <v>21</v>
      </c>
      <c r="Y1394">
        <v>8</v>
      </c>
      <c r="Z1394">
        <v>8</v>
      </c>
      <c r="AA1394">
        <v>2</v>
      </c>
      <c r="AC1394" s="26">
        <v>2021</v>
      </c>
      <c r="AD1394" s="27">
        <v>2</v>
      </c>
      <c r="AE1394" s="27">
        <v>1</v>
      </c>
      <c r="AF1394" s="26">
        <v>52</v>
      </c>
      <c r="AG1394" s="26">
        <v>73</v>
      </c>
      <c r="AH1394" s="26">
        <v>7</v>
      </c>
      <c r="AI1394" s="26">
        <v>1</v>
      </c>
      <c r="AJ1394" s="26">
        <v>43</v>
      </c>
      <c r="AK1394" s="28">
        <v>2</v>
      </c>
      <c r="AL1394" s="28" t="e">
        <f>Tabla_Estadisticas[[#This Row],[E1_Pts_Saque]]+Tabla_Estadisticas[[#This Row],[E1_Error_Saque]]/Tabla_Estadisticas[[#This Row],[E1_Total_Saques]]</f>
        <v>#DIV/0!</v>
      </c>
      <c r="AM1394" s="28" t="e">
        <f>Tabla_Estadisticas[[#This Row],[E1_Pts_Contraataque]]/Tabla_Estadisticas[[#This Row],[E1_Total_Saques]]</f>
        <v>#DIV/0!</v>
      </c>
      <c r="AN1394" s="26">
        <v>43</v>
      </c>
      <c r="AO1394" s="26">
        <v>57</v>
      </c>
      <c r="AP1394" s="26">
        <v>14</v>
      </c>
      <c r="AQ1394" s="26">
        <v>0.67</v>
      </c>
      <c r="AR1394" s="26">
        <v>66</v>
      </c>
      <c r="AS1394" s="29">
        <v>3</v>
      </c>
      <c r="AT1394" s="28" t="e">
        <f>Tabla_Estadisticas[[#This Row],[E2_Pts_Saque]]+Tabla_Estadisticas[[#This Row],[E2_Error_Saque]]/Tabla_Estadisticas[[#This Row],[E2_Total_Saques]]</f>
        <v>#DIV/0!</v>
      </c>
      <c r="AU1394" s="28" t="e">
        <f>Tabla_Estadisticas[[#This Row],[E2_Pts_Contraataque]]/Tabla_Estadisticas[[#This Row],[E2_Pts_Totales]]</f>
        <v>#DIV/0!</v>
      </c>
      <c r="AW1394" s="22">
        <v>2022</v>
      </c>
      <c r="AX1394" s="32">
        <v>41231</v>
      </c>
      <c r="AY1394" s="22">
        <f>_xlfn.XLOOKUP(Auxiliar!A2023,Equipos!$B$2:$B$24,Equipos!$A$2:$A$24,"error",0)</f>
        <v>18</v>
      </c>
      <c r="AZ1394" s="22">
        <f>_xlfn.XLOOKUP(Auxiliar!B2023,Equipos!$B$2:$B$24,Equipos!$A$2:$A$24,"error",0)</f>
        <v>15</v>
      </c>
      <c r="BA1394" s="22">
        <v>3</v>
      </c>
      <c r="BB1394" s="22">
        <v>2</v>
      </c>
    </row>
    <row r="1395" spans="1:54" x14ac:dyDescent="0.25">
      <c r="A1395" t="s">
        <v>92</v>
      </c>
      <c r="B1395" t="s">
        <v>190</v>
      </c>
      <c r="L1395" t="s">
        <v>50</v>
      </c>
      <c r="M1395" t="s">
        <v>74</v>
      </c>
      <c r="N1395" t="s">
        <v>44</v>
      </c>
      <c r="O1395" s="2">
        <v>0.36</v>
      </c>
      <c r="P1395" s="2">
        <v>10</v>
      </c>
      <c r="Q1395" t="s">
        <v>68</v>
      </c>
      <c r="R1395" t="s">
        <v>74</v>
      </c>
      <c r="S1395">
        <v>5.33</v>
      </c>
      <c r="T1395">
        <v>1</v>
      </c>
      <c r="U1395">
        <v>8</v>
      </c>
      <c r="V1395">
        <v>47</v>
      </c>
      <c r="W1395" s="2">
        <v>0.69</v>
      </c>
      <c r="X1395" s="2">
        <v>24</v>
      </c>
      <c r="Y1395">
        <v>8</v>
      </c>
      <c r="Z1395">
        <v>2</v>
      </c>
      <c r="AA1395">
        <v>0.67</v>
      </c>
      <c r="AC1395" s="22">
        <v>2022</v>
      </c>
      <c r="AD1395" s="23">
        <v>18</v>
      </c>
      <c r="AE1395" s="23">
        <v>15</v>
      </c>
      <c r="AF1395" s="22">
        <v>73</v>
      </c>
      <c r="AG1395" s="22">
        <v>104</v>
      </c>
      <c r="AH1395" s="22">
        <v>20</v>
      </c>
      <c r="AI1395" s="22">
        <v>2</v>
      </c>
      <c r="AJ1395" s="22">
        <v>80</v>
      </c>
      <c r="AK1395" s="24">
        <v>4</v>
      </c>
      <c r="AL1395" s="24" t="e">
        <f>Tabla_Estadisticas[[#This Row],[E1_Pts_Saque]]+Tabla_Estadisticas[[#This Row],[E1_Error_Saque]]/Tabla_Estadisticas[[#This Row],[E1_Total_Saques]]</f>
        <v>#DIV/0!</v>
      </c>
      <c r="AM1395" s="24" t="e">
        <f>Tabla_Estadisticas[[#This Row],[E1_Pts_Contraataque]]/Tabla_Estadisticas[[#This Row],[E1_Total_Saques]]</f>
        <v>#DIV/0!</v>
      </c>
      <c r="AN1395" s="22">
        <v>71</v>
      </c>
      <c r="AO1395" s="22">
        <v>100</v>
      </c>
      <c r="AP1395" s="22">
        <v>20</v>
      </c>
      <c r="AQ1395" s="22">
        <v>0.8</v>
      </c>
      <c r="AR1395" s="22">
        <v>83</v>
      </c>
      <c r="AS1395" s="25">
        <v>10</v>
      </c>
      <c r="AT1395" s="24" t="e">
        <f>Tabla_Estadisticas[[#This Row],[E2_Pts_Saque]]+Tabla_Estadisticas[[#This Row],[E2_Error_Saque]]/Tabla_Estadisticas[[#This Row],[E2_Total_Saques]]</f>
        <v>#DIV/0!</v>
      </c>
      <c r="AU1395" s="24" t="e">
        <f>Tabla_Estadisticas[[#This Row],[E2_Pts_Contraataque]]/Tabla_Estadisticas[[#This Row],[E2_Pts_Totales]]</f>
        <v>#DIV/0!</v>
      </c>
      <c r="AW1395" s="30">
        <v>2023</v>
      </c>
      <c r="AX1395" s="31">
        <v>41230</v>
      </c>
      <c r="AY1395" s="30">
        <f>_xlfn.XLOOKUP(Auxiliar!A2024,Equipos!$B$2:$B$24,Equipos!$A$2:$A$24,"error",0)</f>
        <v>21</v>
      </c>
      <c r="AZ1395" s="30">
        <f>_xlfn.XLOOKUP(Auxiliar!B2024,Equipos!$B$2:$B$24,Equipos!$A$2:$A$24,"error",0)</f>
        <v>13</v>
      </c>
      <c r="BA1395" s="30">
        <v>1</v>
      </c>
      <c r="BB1395" s="30">
        <v>3</v>
      </c>
    </row>
    <row r="1396" spans="1:54" x14ac:dyDescent="0.25">
      <c r="A1396" t="s">
        <v>72</v>
      </c>
      <c r="B1396" t="s">
        <v>53</v>
      </c>
      <c r="L1396" t="s">
        <v>50</v>
      </c>
      <c r="M1396" t="s">
        <v>114</v>
      </c>
      <c r="N1396" t="s">
        <v>107</v>
      </c>
      <c r="O1396" s="2">
        <v>0.43</v>
      </c>
      <c r="P1396" s="2">
        <v>13</v>
      </c>
      <c r="Q1396" t="s">
        <v>68</v>
      </c>
      <c r="R1396" t="s">
        <v>49</v>
      </c>
      <c r="S1396">
        <v>2.5</v>
      </c>
      <c r="T1396">
        <v>6</v>
      </c>
      <c r="U1396">
        <v>20</v>
      </c>
      <c r="V1396">
        <v>28</v>
      </c>
      <c r="W1396" s="2">
        <v>0.35</v>
      </c>
      <c r="X1396" s="2">
        <v>16</v>
      </c>
      <c r="Y1396">
        <v>9</v>
      </c>
      <c r="Z1396">
        <v>8</v>
      </c>
      <c r="AA1396">
        <v>2</v>
      </c>
      <c r="AC1396" s="26">
        <v>2023</v>
      </c>
      <c r="AD1396" s="27">
        <v>21</v>
      </c>
      <c r="AE1396" s="27">
        <v>13</v>
      </c>
      <c r="AF1396" s="26">
        <v>62</v>
      </c>
      <c r="AG1396" s="26">
        <v>88</v>
      </c>
      <c r="AH1396" s="26">
        <v>19</v>
      </c>
      <c r="AI1396" s="26">
        <v>0.75</v>
      </c>
      <c r="AJ1396" s="26">
        <v>75</v>
      </c>
      <c r="AK1396" s="28">
        <v>9</v>
      </c>
      <c r="AL1396" s="28" t="e">
        <f>Tabla_Estadisticas[[#This Row],[E1_Pts_Saque]]+Tabla_Estadisticas[[#This Row],[E1_Error_Saque]]/Tabla_Estadisticas[[#This Row],[E1_Total_Saques]]</f>
        <v>#DIV/0!</v>
      </c>
      <c r="AM1396" s="28" t="e">
        <f>Tabla_Estadisticas[[#This Row],[E1_Pts_Contraataque]]/Tabla_Estadisticas[[#This Row],[E1_Total_Saques]]</f>
        <v>#DIV/0!</v>
      </c>
      <c r="AN1396" s="26">
        <v>62</v>
      </c>
      <c r="AO1396" s="26">
        <v>91</v>
      </c>
      <c r="AP1396" s="26">
        <v>16</v>
      </c>
      <c r="AQ1396" s="26">
        <v>2.25</v>
      </c>
      <c r="AR1396" s="26">
        <v>69</v>
      </c>
      <c r="AS1396" s="29">
        <v>3</v>
      </c>
      <c r="AT1396" s="28" t="e">
        <f>Tabla_Estadisticas[[#This Row],[E2_Pts_Saque]]+Tabla_Estadisticas[[#This Row],[E2_Error_Saque]]/Tabla_Estadisticas[[#This Row],[E2_Total_Saques]]</f>
        <v>#DIV/0!</v>
      </c>
      <c r="AU1396" s="28" t="e">
        <f>Tabla_Estadisticas[[#This Row],[E2_Pts_Contraataque]]/Tabla_Estadisticas[[#This Row],[E2_Pts_Totales]]</f>
        <v>#DIV/0!</v>
      </c>
      <c r="AW1396" s="22">
        <v>2024</v>
      </c>
      <c r="AX1396" s="32">
        <v>41229</v>
      </c>
      <c r="AY1396" s="22">
        <f>_xlfn.XLOOKUP(Auxiliar!A2025,Equipos!$B$2:$B$24,Equipos!$A$2:$A$24,"error",0)</f>
        <v>16</v>
      </c>
      <c r="AZ1396" s="22">
        <f>_xlfn.XLOOKUP(Auxiliar!B2025,Equipos!$B$2:$B$24,Equipos!$A$2:$A$24,"error",0)</f>
        <v>7</v>
      </c>
      <c r="BA1396" s="22">
        <v>2</v>
      </c>
      <c r="BB1396" s="22">
        <v>3</v>
      </c>
    </row>
    <row r="1397" spans="1:54" x14ac:dyDescent="0.25">
      <c r="A1397" t="s">
        <v>53</v>
      </c>
      <c r="B1397" t="s">
        <v>216</v>
      </c>
      <c r="L1397" t="s">
        <v>68</v>
      </c>
      <c r="M1397" t="s">
        <v>50</v>
      </c>
      <c r="N1397" t="s">
        <v>142</v>
      </c>
      <c r="O1397" s="2">
        <v>0.61</v>
      </c>
      <c r="P1397" s="2">
        <v>22</v>
      </c>
      <c r="Q1397" t="s">
        <v>47</v>
      </c>
      <c r="R1397" t="s">
        <v>45</v>
      </c>
      <c r="S1397">
        <v>3.67</v>
      </c>
      <c r="T1397">
        <v>5</v>
      </c>
      <c r="U1397">
        <v>17</v>
      </c>
      <c r="V1397">
        <v>26</v>
      </c>
      <c r="W1397" s="2">
        <v>0.41</v>
      </c>
      <c r="X1397" s="2">
        <v>16</v>
      </c>
      <c r="Y1397">
        <v>4</v>
      </c>
      <c r="Z1397">
        <v>8</v>
      </c>
      <c r="AA1397">
        <v>2.67</v>
      </c>
      <c r="AC1397" s="22">
        <v>2024</v>
      </c>
      <c r="AD1397" s="23">
        <v>16</v>
      </c>
      <c r="AE1397" s="23">
        <v>7</v>
      </c>
      <c r="AF1397" s="22">
        <v>66</v>
      </c>
      <c r="AG1397" s="22">
        <v>97</v>
      </c>
      <c r="AH1397" s="22">
        <v>22</v>
      </c>
      <c r="AI1397" s="22">
        <v>1.4</v>
      </c>
      <c r="AJ1397" s="22">
        <v>85</v>
      </c>
      <c r="AK1397" s="24">
        <v>3</v>
      </c>
      <c r="AL1397" s="24" t="e">
        <f>Tabla_Estadisticas[[#This Row],[E1_Pts_Saque]]+Tabla_Estadisticas[[#This Row],[E1_Error_Saque]]/Tabla_Estadisticas[[#This Row],[E1_Total_Saques]]</f>
        <v>#DIV/0!</v>
      </c>
      <c r="AM1397" s="24" t="e">
        <f>Tabla_Estadisticas[[#This Row],[E1_Pts_Contraataque]]/Tabla_Estadisticas[[#This Row],[E1_Total_Saques]]</f>
        <v>#DIV/0!</v>
      </c>
      <c r="AN1397" s="22">
        <v>65</v>
      </c>
      <c r="AO1397" s="22">
        <v>104</v>
      </c>
      <c r="AP1397" s="22">
        <v>19</v>
      </c>
      <c r="AQ1397" s="22">
        <v>0.6</v>
      </c>
      <c r="AR1397" s="22">
        <v>75</v>
      </c>
      <c r="AS1397" s="25">
        <v>7</v>
      </c>
      <c r="AT1397" s="24" t="e">
        <f>Tabla_Estadisticas[[#This Row],[E2_Pts_Saque]]+Tabla_Estadisticas[[#This Row],[E2_Error_Saque]]/Tabla_Estadisticas[[#This Row],[E2_Total_Saques]]</f>
        <v>#DIV/0!</v>
      </c>
      <c r="AU1397" s="24" t="e">
        <f>Tabla_Estadisticas[[#This Row],[E2_Pts_Contraataque]]/Tabla_Estadisticas[[#This Row],[E2_Pts_Totales]]</f>
        <v>#DIV/0!</v>
      </c>
      <c r="AW1397" s="30">
        <v>2025</v>
      </c>
      <c r="AX1397" s="31">
        <v>41230</v>
      </c>
      <c r="AY1397" s="30">
        <f>_xlfn.XLOOKUP(Auxiliar!A2026,Equipos!$B$2:$B$24,Equipos!$A$2:$A$24,"error",0)</f>
        <v>8</v>
      </c>
      <c r="AZ1397" s="30">
        <f>_xlfn.XLOOKUP(Auxiliar!B2026,Equipos!$B$2:$B$24,Equipos!$A$2:$A$24,"error",0)</f>
        <v>20</v>
      </c>
      <c r="BA1397" s="30">
        <v>3</v>
      </c>
      <c r="BB1397" s="30">
        <v>0</v>
      </c>
    </row>
    <row r="1398" spans="1:54" x14ac:dyDescent="0.25">
      <c r="A1398" t="s">
        <v>190</v>
      </c>
      <c r="B1398" t="s">
        <v>72</v>
      </c>
      <c r="L1398" t="s">
        <v>58</v>
      </c>
      <c r="M1398" t="s">
        <v>44</v>
      </c>
      <c r="N1398" t="s">
        <v>122</v>
      </c>
      <c r="O1398" s="2">
        <v>0.45</v>
      </c>
      <c r="P1398" s="2">
        <v>7</v>
      </c>
      <c r="Q1398" t="s">
        <v>47</v>
      </c>
      <c r="R1398" t="s">
        <v>47</v>
      </c>
      <c r="S1398">
        <v>2</v>
      </c>
      <c r="T1398">
        <v>6</v>
      </c>
      <c r="U1398">
        <v>21</v>
      </c>
      <c r="V1398">
        <v>28</v>
      </c>
      <c r="W1398" s="2">
        <v>0.49</v>
      </c>
      <c r="X1398" s="2">
        <v>9</v>
      </c>
      <c r="Y1398">
        <v>4</v>
      </c>
      <c r="Z1398">
        <v>9</v>
      </c>
      <c r="AA1398">
        <v>3</v>
      </c>
      <c r="AC1398" s="26">
        <v>2025</v>
      </c>
      <c r="AD1398" s="27">
        <v>8</v>
      </c>
      <c r="AE1398" s="27">
        <v>20</v>
      </c>
      <c r="AF1398" s="26">
        <v>49</v>
      </c>
      <c r="AG1398" s="26">
        <v>77</v>
      </c>
      <c r="AH1398" s="26">
        <v>7</v>
      </c>
      <c r="AI1398" s="26">
        <v>2.33</v>
      </c>
      <c r="AJ1398" s="26">
        <v>45</v>
      </c>
      <c r="AK1398" s="28">
        <v>4</v>
      </c>
      <c r="AL1398" s="28" t="e">
        <f>Tabla_Estadisticas[[#This Row],[E1_Pts_Saque]]+Tabla_Estadisticas[[#This Row],[E1_Error_Saque]]/Tabla_Estadisticas[[#This Row],[E1_Total_Saques]]</f>
        <v>#DIV/0!</v>
      </c>
      <c r="AM1398" s="28" t="e">
        <f>Tabla_Estadisticas[[#This Row],[E1_Pts_Contraataque]]/Tabla_Estadisticas[[#This Row],[E1_Total_Saques]]</f>
        <v>#DIV/0!</v>
      </c>
      <c r="AN1398" s="26">
        <v>44</v>
      </c>
      <c r="AO1398" s="26">
        <v>60</v>
      </c>
      <c r="AP1398" s="26">
        <v>15</v>
      </c>
      <c r="AQ1398" s="26">
        <v>1.33</v>
      </c>
      <c r="AR1398" s="26">
        <v>70</v>
      </c>
      <c r="AS1398" s="29">
        <v>7</v>
      </c>
      <c r="AT1398" s="28" t="e">
        <f>Tabla_Estadisticas[[#This Row],[E2_Pts_Saque]]+Tabla_Estadisticas[[#This Row],[E2_Error_Saque]]/Tabla_Estadisticas[[#This Row],[E2_Total_Saques]]</f>
        <v>#DIV/0!</v>
      </c>
      <c r="AU1398" s="28" t="e">
        <f>Tabla_Estadisticas[[#This Row],[E2_Pts_Contraataque]]/Tabla_Estadisticas[[#This Row],[E2_Pts_Totales]]</f>
        <v>#DIV/0!</v>
      </c>
      <c r="AW1398" s="22">
        <v>2026</v>
      </c>
      <c r="AX1398" s="32">
        <v>41237</v>
      </c>
      <c r="AY1398" s="22">
        <f>_xlfn.XLOOKUP(Auxiliar!A2027,Equipos!$B$2:$B$24,Equipos!$A$2:$A$24,"error",0)</f>
        <v>8</v>
      </c>
      <c r="AZ1398" s="22">
        <f>_xlfn.XLOOKUP(Auxiliar!B2027,Equipos!$B$2:$B$24,Equipos!$A$2:$A$24,"error",0)</f>
        <v>16</v>
      </c>
      <c r="BA1398" s="22">
        <v>3</v>
      </c>
      <c r="BB1398" s="22">
        <v>0</v>
      </c>
    </row>
    <row r="1399" spans="1:54" x14ac:dyDescent="0.25">
      <c r="A1399" t="s">
        <v>42</v>
      </c>
      <c r="B1399" t="s">
        <v>92</v>
      </c>
      <c r="L1399" t="s">
        <v>98</v>
      </c>
      <c r="M1399" t="s">
        <v>146</v>
      </c>
      <c r="N1399" t="s">
        <v>52</v>
      </c>
      <c r="O1399" s="2">
        <v>0.55000000000000004</v>
      </c>
      <c r="P1399" s="2">
        <v>26</v>
      </c>
      <c r="Q1399" t="s">
        <v>84</v>
      </c>
      <c r="R1399" t="s">
        <v>79</v>
      </c>
      <c r="S1399">
        <v>1.6</v>
      </c>
      <c r="T1399">
        <v>6</v>
      </c>
      <c r="U1399">
        <v>20</v>
      </c>
      <c r="V1399">
        <v>46</v>
      </c>
      <c r="W1399" s="2">
        <v>0.56999999999999995</v>
      </c>
      <c r="X1399" s="2">
        <v>17</v>
      </c>
      <c r="Y1399">
        <v>10</v>
      </c>
      <c r="Z1399">
        <v>5</v>
      </c>
      <c r="AA1399">
        <v>1</v>
      </c>
      <c r="AC1399" s="22">
        <v>2026</v>
      </c>
      <c r="AD1399" s="23">
        <v>8</v>
      </c>
      <c r="AE1399" s="23">
        <v>16</v>
      </c>
      <c r="AF1399" s="22">
        <v>59</v>
      </c>
      <c r="AG1399" s="22">
        <v>73</v>
      </c>
      <c r="AH1399" s="22">
        <v>18</v>
      </c>
      <c r="AI1399" s="22">
        <v>2.67</v>
      </c>
      <c r="AJ1399" s="22">
        <v>48</v>
      </c>
      <c r="AK1399" s="24">
        <v>2</v>
      </c>
      <c r="AL1399" s="24" t="e">
        <f>Tabla_Estadisticas[[#This Row],[E1_Pts_Saque]]+Tabla_Estadisticas[[#This Row],[E1_Error_Saque]]/Tabla_Estadisticas[[#This Row],[E1_Total_Saques]]</f>
        <v>#DIV/0!</v>
      </c>
      <c r="AM1399" s="24" t="e">
        <f>Tabla_Estadisticas[[#This Row],[E1_Pts_Contraataque]]/Tabla_Estadisticas[[#This Row],[E1_Total_Saques]]</f>
        <v>#DIV/0!</v>
      </c>
      <c r="AN1399" s="22">
        <v>25</v>
      </c>
      <c r="AO1399" s="22">
        <v>54</v>
      </c>
      <c r="AP1399" s="22">
        <v>6</v>
      </c>
      <c r="AQ1399" s="22">
        <v>0.67</v>
      </c>
      <c r="AR1399" s="22">
        <v>55</v>
      </c>
      <c r="AS1399" s="25">
        <v>8</v>
      </c>
      <c r="AT1399" s="24" t="e">
        <f>Tabla_Estadisticas[[#This Row],[E2_Pts_Saque]]+Tabla_Estadisticas[[#This Row],[E2_Error_Saque]]/Tabla_Estadisticas[[#This Row],[E2_Total_Saques]]</f>
        <v>#DIV/0!</v>
      </c>
      <c r="AU1399" s="24" t="e">
        <f>Tabla_Estadisticas[[#This Row],[E2_Pts_Contraataque]]/Tabla_Estadisticas[[#This Row],[E2_Pts_Totales]]</f>
        <v>#DIV/0!</v>
      </c>
      <c r="AW1399" s="30">
        <v>2027</v>
      </c>
      <c r="AX1399" s="31">
        <v>41238</v>
      </c>
      <c r="AY1399" s="30">
        <f>_xlfn.XLOOKUP(Auxiliar!A2028,Equipos!$B$2:$B$24,Equipos!$A$2:$A$24,"error",0)</f>
        <v>13</v>
      </c>
      <c r="AZ1399" s="30">
        <f>_xlfn.XLOOKUP(Auxiliar!B2028,Equipos!$B$2:$B$24,Equipos!$A$2:$A$24,"error",0)</f>
        <v>20</v>
      </c>
      <c r="BA1399" s="30">
        <v>3</v>
      </c>
      <c r="BB1399" s="30">
        <v>1</v>
      </c>
    </row>
    <row r="1400" spans="1:54" x14ac:dyDescent="0.25">
      <c r="A1400" t="s">
        <v>100</v>
      </c>
      <c r="B1400" t="s">
        <v>82</v>
      </c>
      <c r="L1400" t="s">
        <v>77</v>
      </c>
      <c r="M1400" t="s">
        <v>136</v>
      </c>
      <c r="N1400" t="s">
        <v>153</v>
      </c>
      <c r="O1400" s="2">
        <v>0.49</v>
      </c>
      <c r="P1400" s="2">
        <v>15</v>
      </c>
      <c r="Q1400" t="s">
        <v>69</v>
      </c>
      <c r="R1400" t="s">
        <v>45</v>
      </c>
      <c r="S1400">
        <v>2.2000000000000002</v>
      </c>
      <c r="T1400">
        <v>5</v>
      </c>
      <c r="U1400">
        <v>20</v>
      </c>
      <c r="V1400">
        <v>51</v>
      </c>
      <c r="W1400" s="2">
        <v>0.57999999999999996</v>
      </c>
      <c r="X1400" s="2">
        <v>18</v>
      </c>
      <c r="Y1400">
        <v>3</v>
      </c>
      <c r="Z1400">
        <v>11</v>
      </c>
      <c r="AA1400">
        <v>2.2000000000000002</v>
      </c>
      <c r="AC1400" s="26">
        <v>2027</v>
      </c>
      <c r="AD1400" s="27">
        <v>13</v>
      </c>
      <c r="AE1400" s="27">
        <v>20</v>
      </c>
      <c r="AF1400" s="26">
        <v>70</v>
      </c>
      <c r="AG1400" s="26">
        <v>92</v>
      </c>
      <c r="AH1400" s="26">
        <v>16</v>
      </c>
      <c r="AI1400" s="26">
        <v>2.25</v>
      </c>
      <c r="AJ1400" s="26">
        <v>72</v>
      </c>
      <c r="AK1400" s="28">
        <v>6</v>
      </c>
      <c r="AL1400" s="28" t="e">
        <f>Tabla_Estadisticas[[#This Row],[E1_Pts_Saque]]+Tabla_Estadisticas[[#This Row],[E1_Error_Saque]]/Tabla_Estadisticas[[#This Row],[E1_Total_Saques]]</f>
        <v>#DIV/0!</v>
      </c>
      <c r="AM1400" s="28" t="e">
        <f>Tabla_Estadisticas[[#This Row],[E1_Pts_Contraataque]]/Tabla_Estadisticas[[#This Row],[E1_Total_Saques]]</f>
        <v>#DIV/0!</v>
      </c>
      <c r="AN1400" s="26">
        <v>63</v>
      </c>
      <c r="AO1400" s="26">
        <v>88</v>
      </c>
      <c r="AP1400" s="26">
        <v>16</v>
      </c>
      <c r="AQ1400" s="26">
        <v>1.5</v>
      </c>
      <c r="AR1400" s="26">
        <v>76</v>
      </c>
      <c r="AS1400" s="29">
        <v>9</v>
      </c>
      <c r="AT1400" s="28" t="e">
        <f>Tabla_Estadisticas[[#This Row],[E2_Pts_Saque]]+Tabla_Estadisticas[[#This Row],[E2_Error_Saque]]/Tabla_Estadisticas[[#This Row],[E2_Total_Saques]]</f>
        <v>#DIV/0!</v>
      </c>
      <c r="AU1400" s="28" t="e">
        <f>Tabla_Estadisticas[[#This Row],[E2_Pts_Contraataque]]/Tabla_Estadisticas[[#This Row],[E2_Pts_Totales]]</f>
        <v>#DIV/0!</v>
      </c>
      <c r="AW1400" s="22">
        <v>2028</v>
      </c>
      <c r="AX1400" s="32">
        <v>41237</v>
      </c>
      <c r="AY1400" s="22">
        <f>_xlfn.XLOOKUP(Auxiliar!A2029,Equipos!$B$2:$B$24,Equipos!$A$2:$A$24,"error",0)</f>
        <v>15</v>
      </c>
      <c r="AZ1400" s="22">
        <f>_xlfn.XLOOKUP(Auxiliar!B2029,Equipos!$B$2:$B$24,Equipos!$A$2:$A$24,"error",0)</f>
        <v>21</v>
      </c>
      <c r="BA1400" s="22">
        <v>3</v>
      </c>
      <c r="BB1400" s="22">
        <v>2</v>
      </c>
    </row>
    <row r="1401" spans="1:54" x14ac:dyDescent="0.25">
      <c r="A1401" t="s">
        <v>101</v>
      </c>
      <c r="B1401" t="s">
        <v>81</v>
      </c>
      <c r="L1401" t="s">
        <v>60</v>
      </c>
      <c r="M1401" t="s">
        <v>51</v>
      </c>
      <c r="N1401" t="s">
        <v>102</v>
      </c>
      <c r="O1401" s="2">
        <v>0.49</v>
      </c>
      <c r="P1401" s="2">
        <v>13</v>
      </c>
      <c r="Q1401" t="s">
        <v>79</v>
      </c>
      <c r="R1401" t="s">
        <v>44</v>
      </c>
      <c r="S1401">
        <v>5.67</v>
      </c>
      <c r="T1401">
        <v>5</v>
      </c>
      <c r="U1401">
        <v>15</v>
      </c>
      <c r="V1401">
        <v>43</v>
      </c>
      <c r="W1401" s="2">
        <v>0.63</v>
      </c>
      <c r="X1401" s="2">
        <v>21</v>
      </c>
      <c r="Y1401">
        <v>8</v>
      </c>
      <c r="Z1401">
        <v>7</v>
      </c>
      <c r="AA1401">
        <v>2.33</v>
      </c>
      <c r="AC1401" s="22">
        <v>2028</v>
      </c>
      <c r="AD1401" s="23">
        <v>15</v>
      </c>
      <c r="AE1401" s="23">
        <v>21</v>
      </c>
      <c r="AF1401" s="22">
        <v>71</v>
      </c>
      <c r="AG1401" s="22">
        <v>105</v>
      </c>
      <c r="AH1401" s="22">
        <v>17</v>
      </c>
      <c r="AI1401" s="22">
        <v>1</v>
      </c>
      <c r="AJ1401" s="22">
        <v>91</v>
      </c>
      <c r="AK1401" s="24">
        <v>7</v>
      </c>
      <c r="AL1401" s="24" t="e">
        <f>Tabla_Estadisticas[[#This Row],[E1_Pts_Saque]]+Tabla_Estadisticas[[#This Row],[E1_Error_Saque]]/Tabla_Estadisticas[[#This Row],[E1_Total_Saques]]</f>
        <v>#DIV/0!</v>
      </c>
      <c r="AM1401" s="24" t="e">
        <f>Tabla_Estadisticas[[#This Row],[E1_Pts_Contraataque]]/Tabla_Estadisticas[[#This Row],[E1_Total_Saques]]</f>
        <v>#DIV/0!</v>
      </c>
      <c r="AN1401" s="22">
        <v>78</v>
      </c>
      <c r="AO1401" s="22">
        <v>102</v>
      </c>
      <c r="AP1401" s="22">
        <v>11</v>
      </c>
      <c r="AQ1401" s="22">
        <v>1.4</v>
      </c>
      <c r="AR1401" s="22">
        <v>88</v>
      </c>
      <c r="AS1401" s="25">
        <v>5</v>
      </c>
      <c r="AT1401" s="24" t="e">
        <f>Tabla_Estadisticas[[#This Row],[E2_Pts_Saque]]+Tabla_Estadisticas[[#This Row],[E2_Error_Saque]]/Tabla_Estadisticas[[#This Row],[E2_Total_Saques]]</f>
        <v>#DIV/0!</v>
      </c>
      <c r="AU1401" s="24" t="e">
        <f>Tabla_Estadisticas[[#This Row],[E2_Pts_Contraataque]]/Tabla_Estadisticas[[#This Row],[E2_Pts_Totales]]</f>
        <v>#DIV/0!</v>
      </c>
      <c r="AW1401" s="30">
        <v>2029</v>
      </c>
      <c r="AX1401" s="31">
        <v>41237</v>
      </c>
      <c r="AY1401" s="30">
        <f>_xlfn.XLOOKUP(Auxiliar!A2030,Equipos!$B$2:$B$24,Equipos!$A$2:$A$24,"error",0)</f>
        <v>2</v>
      </c>
      <c r="AZ1401" s="30">
        <f>_xlfn.XLOOKUP(Auxiliar!B2030,Equipos!$B$2:$B$24,Equipos!$A$2:$A$24,"error",0)</f>
        <v>18</v>
      </c>
      <c r="BA1401" s="30">
        <v>3</v>
      </c>
      <c r="BB1401" s="30">
        <v>2</v>
      </c>
    </row>
    <row r="1402" spans="1:54" x14ac:dyDescent="0.25">
      <c r="A1402" t="s">
        <v>63</v>
      </c>
      <c r="B1402" t="s">
        <v>208</v>
      </c>
      <c r="L1402" t="s">
        <v>79</v>
      </c>
      <c r="M1402" t="s">
        <v>84</v>
      </c>
      <c r="N1402" t="s">
        <v>110</v>
      </c>
      <c r="O1402" s="2">
        <v>0.48</v>
      </c>
      <c r="P1402" s="2">
        <v>20</v>
      </c>
      <c r="Q1402" t="s">
        <v>58</v>
      </c>
      <c r="R1402" t="s">
        <v>79</v>
      </c>
      <c r="S1402">
        <v>2</v>
      </c>
      <c r="T1402">
        <v>7</v>
      </c>
      <c r="U1402">
        <v>26</v>
      </c>
      <c r="V1402">
        <v>34</v>
      </c>
      <c r="W1402" s="2">
        <v>0.41</v>
      </c>
      <c r="X1402" s="2">
        <v>17</v>
      </c>
      <c r="Y1402">
        <v>5</v>
      </c>
      <c r="Z1402">
        <v>2</v>
      </c>
      <c r="AA1402">
        <v>0.5</v>
      </c>
      <c r="AC1402" s="26">
        <v>2029</v>
      </c>
      <c r="AD1402" s="27">
        <v>2</v>
      </c>
      <c r="AE1402" s="27">
        <v>18</v>
      </c>
      <c r="AF1402" s="26">
        <v>76</v>
      </c>
      <c r="AG1402" s="26">
        <v>107</v>
      </c>
      <c r="AH1402" s="26">
        <v>18</v>
      </c>
      <c r="AI1402" s="26">
        <v>1.2</v>
      </c>
      <c r="AJ1402" s="26">
        <v>90</v>
      </c>
      <c r="AK1402" s="28">
        <v>4</v>
      </c>
      <c r="AL1402" s="28" t="e">
        <f>Tabla_Estadisticas[[#This Row],[E1_Pts_Saque]]+Tabla_Estadisticas[[#This Row],[E1_Error_Saque]]/Tabla_Estadisticas[[#This Row],[E1_Total_Saques]]</f>
        <v>#DIV/0!</v>
      </c>
      <c r="AM1402" s="28" t="e">
        <f>Tabla_Estadisticas[[#This Row],[E1_Pts_Contraataque]]/Tabla_Estadisticas[[#This Row],[E1_Total_Saques]]</f>
        <v>#DIV/0!</v>
      </c>
      <c r="AN1402" s="26">
        <v>78</v>
      </c>
      <c r="AO1402" s="26">
        <v>110</v>
      </c>
      <c r="AP1402" s="26">
        <v>20</v>
      </c>
      <c r="AQ1402" s="26">
        <v>0.8</v>
      </c>
      <c r="AR1402" s="26">
        <v>89</v>
      </c>
      <c r="AS1402" s="29">
        <v>6</v>
      </c>
      <c r="AT1402" s="28" t="e">
        <f>Tabla_Estadisticas[[#This Row],[E2_Pts_Saque]]+Tabla_Estadisticas[[#This Row],[E2_Error_Saque]]/Tabla_Estadisticas[[#This Row],[E2_Total_Saques]]</f>
        <v>#DIV/0!</v>
      </c>
      <c r="AU1402" s="28" t="e">
        <f>Tabla_Estadisticas[[#This Row],[E2_Pts_Contraataque]]/Tabla_Estadisticas[[#This Row],[E2_Pts_Totales]]</f>
        <v>#DIV/0!</v>
      </c>
      <c r="AW1402" s="22">
        <v>2030</v>
      </c>
      <c r="AX1402" s="32">
        <v>41236</v>
      </c>
      <c r="AY1402" s="22">
        <f>_xlfn.XLOOKUP(Auxiliar!A2031,Equipos!$B$2:$B$24,Equipos!$A$2:$A$24,"error",0)</f>
        <v>7</v>
      </c>
      <c r="AZ1402" s="22">
        <f>_xlfn.XLOOKUP(Auxiliar!B2031,Equipos!$B$2:$B$24,Equipos!$A$2:$A$24,"error",0)</f>
        <v>1</v>
      </c>
      <c r="BA1402" s="22">
        <v>2</v>
      </c>
      <c r="BB1402" s="22">
        <v>3</v>
      </c>
    </row>
    <row r="1403" spans="1:54" x14ac:dyDescent="0.25">
      <c r="A1403" t="s">
        <v>41</v>
      </c>
      <c r="B1403" t="s">
        <v>177</v>
      </c>
      <c r="L1403" t="s">
        <v>58</v>
      </c>
      <c r="M1403" t="s">
        <v>49</v>
      </c>
      <c r="N1403" t="s">
        <v>75</v>
      </c>
      <c r="O1403" s="2">
        <v>0.52</v>
      </c>
      <c r="P1403" s="2">
        <v>10</v>
      </c>
      <c r="Q1403" t="s">
        <v>98</v>
      </c>
      <c r="R1403" t="s">
        <v>51</v>
      </c>
      <c r="S1403">
        <v>4.67</v>
      </c>
      <c r="T1403">
        <v>4</v>
      </c>
      <c r="U1403">
        <v>24</v>
      </c>
      <c r="V1403">
        <v>27</v>
      </c>
      <c r="W1403" s="2">
        <v>0.42</v>
      </c>
      <c r="X1403" s="2">
        <v>7</v>
      </c>
      <c r="Y1403">
        <v>6</v>
      </c>
      <c r="Z1403">
        <v>5</v>
      </c>
      <c r="AA1403">
        <v>1.67</v>
      </c>
      <c r="AC1403" s="22">
        <v>2030</v>
      </c>
      <c r="AD1403" s="23">
        <v>7</v>
      </c>
      <c r="AE1403" s="23">
        <v>1</v>
      </c>
      <c r="AF1403" s="22">
        <v>84</v>
      </c>
      <c r="AG1403" s="22">
        <v>113</v>
      </c>
      <c r="AH1403" s="22">
        <v>13</v>
      </c>
      <c r="AI1403" s="22">
        <v>1.2</v>
      </c>
      <c r="AJ1403" s="22">
        <v>115</v>
      </c>
      <c r="AK1403" s="24">
        <v>5</v>
      </c>
      <c r="AL1403" s="24" t="e">
        <f>Tabla_Estadisticas[[#This Row],[E1_Pts_Saque]]+Tabla_Estadisticas[[#This Row],[E1_Error_Saque]]/Tabla_Estadisticas[[#This Row],[E1_Total_Saques]]</f>
        <v>#DIV/0!</v>
      </c>
      <c r="AM1403" s="24" t="e">
        <f>Tabla_Estadisticas[[#This Row],[E1_Pts_Contraataque]]/Tabla_Estadisticas[[#This Row],[E1_Total_Saques]]</f>
        <v>#DIV/0!</v>
      </c>
      <c r="AN1403" s="22">
        <v>96</v>
      </c>
      <c r="AO1403" s="22">
        <v>126</v>
      </c>
      <c r="AP1403" s="22">
        <v>11</v>
      </c>
      <c r="AQ1403" s="22">
        <v>1</v>
      </c>
      <c r="AR1403" s="22">
        <v>100</v>
      </c>
      <c r="AS1403" s="25">
        <v>6</v>
      </c>
      <c r="AT1403" s="24" t="e">
        <f>Tabla_Estadisticas[[#This Row],[E2_Pts_Saque]]+Tabla_Estadisticas[[#This Row],[E2_Error_Saque]]/Tabla_Estadisticas[[#This Row],[E2_Total_Saques]]</f>
        <v>#DIV/0!</v>
      </c>
      <c r="AU1403" s="24" t="e">
        <f>Tabla_Estadisticas[[#This Row],[E2_Pts_Contraataque]]/Tabla_Estadisticas[[#This Row],[E2_Pts_Totales]]</f>
        <v>#DIV/0!</v>
      </c>
      <c r="AW1403" s="30">
        <v>2031</v>
      </c>
      <c r="AX1403" s="31">
        <v>41241</v>
      </c>
      <c r="AY1403" s="30">
        <f>_xlfn.XLOOKUP(Auxiliar!A2032,Equipos!$B$2:$B$24,Equipos!$A$2:$A$24,"error",0)</f>
        <v>18</v>
      </c>
      <c r="AZ1403" s="30">
        <f>_xlfn.XLOOKUP(Auxiliar!B2032,Equipos!$B$2:$B$24,Equipos!$A$2:$A$24,"error",0)</f>
        <v>1</v>
      </c>
      <c r="BA1403" s="30">
        <v>3</v>
      </c>
      <c r="BB1403" s="30">
        <v>1</v>
      </c>
    </row>
    <row r="1404" spans="1:54" x14ac:dyDescent="0.25">
      <c r="A1404" t="s">
        <v>216</v>
      </c>
      <c r="B1404" t="s">
        <v>177</v>
      </c>
      <c r="L1404" t="s">
        <v>47</v>
      </c>
      <c r="M1404" t="s">
        <v>146</v>
      </c>
      <c r="N1404" t="s">
        <v>95</v>
      </c>
      <c r="O1404" s="2">
        <v>0.47</v>
      </c>
      <c r="P1404" s="2">
        <v>22</v>
      </c>
      <c r="Q1404" t="s">
        <v>68</v>
      </c>
      <c r="R1404" t="s">
        <v>84</v>
      </c>
      <c r="S1404">
        <v>3</v>
      </c>
      <c r="T1404">
        <v>4</v>
      </c>
      <c r="U1404">
        <v>13</v>
      </c>
      <c r="V1404">
        <v>53</v>
      </c>
      <c r="W1404" s="2">
        <v>0.63</v>
      </c>
      <c r="X1404" s="2">
        <v>30</v>
      </c>
      <c r="Y1404">
        <v>11</v>
      </c>
      <c r="Z1404">
        <v>2</v>
      </c>
      <c r="AA1404">
        <v>0.5</v>
      </c>
      <c r="AC1404" s="26">
        <v>2031</v>
      </c>
      <c r="AD1404" s="27">
        <v>18</v>
      </c>
      <c r="AE1404" s="27">
        <v>1</v>
      </c>
      <c r="AF1404" s="26">
        <v>73</v>
      </c>
      <c r="AG1404" s="26">
        <v>96</v>
      </c>
      <c r="AH1404" s="26">
        <v>10</v>
      </c>
      <c r="AI1404" s="26">
        <v>1.25</v>
      </c>
      <c r="AJ1404" s="26">
        <v>78</v>
      </c>
      <c r="AK1404" s="28">
        <v>3</v>
      </c>
      <c r="AL1404" s="28" t="e">
        <f>Tabla_Estadisticas[[#This Row],[E1_Pts_Saque]]+Tabla_Estadisticas[[#This Row],[E1_Error_Saque]]/Tabla_Estadisticas[[#This Row],[E1_Total_Saques]]</f>
        <v>#DIV/0!</v>
      </c>
      <c r="AM1404" s="28" t="e">
        <f>Tabla_Estadisticas[[#This Row],[E1_Pts_Contraataque]]/Tabla_Estadisticas[[#This Row],[E1_Total_Saques]]</f>
        <v>#DIV/0!</v>
      </c>
      <c r="AN1404" s="26">
        <v>70</v>
      </c>
      <c r="AO1404" s="26">
        <v>89</v>
      </c>
      <c r="AP1404" s="26">
        <v>11</v>
      </c>
      <c r="AQ1404" s="26">
        <v>0.75</v>
      </c>
      <c r="AR1404" s="26">
        <v>86</v>
      </c>
      <c r="AS1404" s="29">
        <v>5</v>
      </c>
      <c r="AT1404" s="28" t="e">
        <f>Tabla_Estadisticas[[#This Row],[E2_Pts_Saque]]+Tabla_Estadisticas[[#This Row],[E2_Error_Saque]]/Tabla_Estadisticas[[#This Row],[E2_Total_Saques]]</f>
        <v>#DIV/0!</v>
      </c>
      <c r="AU1404" s="28" t="e">
        <f>Tabla_Estadisticas[[#This Row],[E2_Pts_Contraataque]]/Tabla_Estadisticas[[#This Row],[E2_Pts_Totales]]</f>
        <v>#DIV/0!</v>
      </c>
      <c r="AW1404" s="22">
        <v>2032</v>
      </c>
      <c r="AX1404" s="32">
        <v>41241</v>
      </c>
      <c r="AY1404" s="22">
        <f>_xlfn.XLOOKUP(Auxiliar!A2033,Equipos!$B$2:$B$24,Equipos!$A$2:$A$24,"error",0)</f>
        <v>21</v>
      </c>
      <c r="AZ1404" s="22">
        <f>_xlfn.XLOOKUP(Auxiliar!B2033,Equipos!$B$2:$B$24,Equipos!$A$2:$A$24,"error",0)</f>
        <v>2</v>
      </c>
      <c r="BA1404" s="22">
        <v>0</v>
      </c>
      <c r="BB1404" s="22">
        <v>3</v>
      </c>
    </row>
    <row r="1405" spans="1:54" x14ac:dyDescent="0.25">
      <c r="A1405" t="s">
        <v>208</v>
      </c>
      <c r="B1405" t="s">
        <v>41</v>
      </c>
      <c r="L1405" t="s">
        <v>50</v>
      </c>
      <c r="M1405" t="s">
        <v>117</v>
      </c>
      <c r="N1405" t="s">
        <v>61</v>
      </c>
      <c r="O1405" s="2">
        <v>0.57999999999999996</v>
      </c>
      <c r="P1405" s="2">
        <v>28</v>
      </c>
      <c r="Q1405" t="s">
        <v>49</v>
      </c>
      <c r="R1405" t="s">
        <v>117</v>
      </c>
      <c r="S1405">
        <v>3.25</v>
      </c>
      <c r="T1405">
        <v>4</v>
      </c>
      <c r="U1405">
        <v>14</v>
      </c>
      <c r="V1405">
        <v>36</v>
      </c>
      <c r="W1405" s="2">
        <v>0.46</v>
      </c>
      <c r="X1405" s="2">
        <v>22</v>
      </c>
      <c r="Y1405">
        <v>10</v>
      </c>
      <c r="Z1405">
        <v>8</v>
      </c>
      <c r="AA1405">
        <v>2</v>
      </c>
      <c r="AC1405" s="22">
        <v>2032</v>
      </c>
      <c r="AD1405" s="23">
        <v>21</v>
      </c>
      <c r="AE1405" s="23">
        <v>2</v>
      </c>
      <c r="AF1405" s="22">
        <v>33</v>
      </c>
      <c r="AG1405" s="22">
        <v>53</v>
      </c>
      <c r="AH1405" s="22">
        <v>15</v>
      </c>
      <c r="AI1405" s="22">
        <v>1.33</v>
      </c>
      <c r="AJ1405" s="22">
        <v>63</v>
      </c>
      <c r="AK1405" s="24">
        <v>10</v>
      </c>
      <c r="AL1405" s="24" t="e">
        <f>Tabla_Estadisticas[[#This Row],[E1_Pts_Saque]]+Tabla_Estadisticas[[#This Row],[E1_Error_Saque]]/Tabla_Estadisticas[[#This Row],[E1_Total_Saques]]</f>
        <v>#DIV/0!</v>
      </c>
      <c r="AM1405" s="24" t="e">
        <f>Tabla_Estadisticas[[#This Row],[E1_Pts_Contraataque]]/Tabla_Estadisticas[[#This Row],[E1_Total_Saques]]</f>
        <v>#DIV/0!</v>
      </c>
      <c r="AN1405" s="22">
        <v>48</v>
      </c>
      <c r="AO1405" s="22">
        <v>72</v>
      </c>
      <c r="AP1405" s="22">
        <v>9</v>
      </c>
      <c r="AQ1405" s="22">
        <v>3.33</v>
      </c>
      <c r="AR1405" s="22">
        <v>38</v>
      </c>
      <c r="AS1405" s="25">
        <v>4</v>
      </c>
      <c r="AT1405" s="24" t="e">
        <f>Tabla_Estadisticas[[#This Row],[E2_Pts_Saque]]+Tabla_Estadisticas[[#This Row],[E2_Error_Saque]]/Tabla_Estadisticas[[#This Row],[E2_Total_Saques]]</f>
        <v>#DIV/0!</v>
      </c>
      <c r="AU1405" s="24" t="e">
        <f>Tabla_Estadisticas[[#This Row],[E2_Pts_Contraataque]]/Tabla_Estadisticas[[#This Row],[E2_Pts_Totales]]</f>
        <v>#DIV/0!</v>
      </c>
      <c r="AW1405" s="30">
        <v>2033</v>
      </c>
      <c r="AX1405" s="31">
        <v>41241</v>
      </c>
      <c r="AY1405" s="30">
        <f>_xlfn.XLOOKUP(Auxiliar!A2034,Equipos!$B$2:$B$24,Equipos!$A$2:$A$24,"error",0)</f>
        <v>20</v>
      </c>
      <c r="AZ1405" s="30">
        <f>_xlfn.XLOOKUP(Auxiliar!B2034,Equipos!$B$2:$B$24,Equipos!$A$2:$A$24,"error",0)</f>
        <v>15</v>
      </c>
      <c r="BA1405" s="30">
        <v>0</v>
      </c>
      <c r="BB1405" s="30">
        <v>3</v>
      </c>
    </row>
    <row r="1406" spans="1:54" x14ac:dyDescent="0.25">
      <c r="A1406" t="s">
        <v>81</v>
      </c>
      <c r="B1406" t="s">
        <v>63</v>
      </c>
      <c r="L1406" t="s">
        <v>69</v>
      </c>
      <c r="M1406" t="s">
        <v>114</v>
      </c>
      <c r="N1406" t="s">
        <v>70</v>
      </c>
      <c r="O1406" s="2">
        <v>0.65</v>
      </c>
      <c r="P1406" s="2">
        <v>25</v>
      </c>
      <c r="Q1406" t="s">
        <v>79</v>
      </c>
      <c r="R1406" t="s">
        <v>117</v>
      </c>
      <c r="S1406">
        <v>2.6</v>
      </c>
      <c r="T1406">
        <v>2</v>
      </c>
      <c r="U1406">
        <v>20</v>
      </c>
      <c r="V1406">
        <v>47</v>
      </c>
      <c r="W1406" s="2">
        <v>0.53</v>
      </c>
      <c r="X1406" s="2">
        <v>25</v>
      </c>
      <c r="Y1406">
        <v>10</v>
      </c>
      <c r="Z1406">
        <v>13</v>
      </c>
      <c r="AA1406">
        <v>2.6</v>
      </c>
      <c r="AC1406" s="26">
        <v>2033</v>
      </c>
      <c r="AD1406" s="27">
        <v>20</v>
      </c>
      <c r="AE1406" s="27">
        <v>15</v>
      </c>
      <c r="AF1406" s="26">
        <v>43</v>
      </c>
      <c r="AG1406" s="26">
        <v>61</v>
      </c>
      <c r="AH1406" s="26">
        <v>14</v>
      </c>
      <c r="AI1406" s="26">
        <v>0.33</v>
      </c>
      <c r="AJ1406" s="26">
        <v>60</v>
      </c>
      <c r="AK1406" s="28">
        <v>3</v>
      </c>
      <c r="AL1406" s="28" t="e">
        <f>Tabla_Estadisticas[[#This Row],[E1_Pts_Saque]]+Tabla_Estadisticas[[#This Row],[E1_Error_Saque]]/Tabla_Estadisticas[[#This Row],[E1_Total_Saques]]</f>
        <v>#DIV/0!</v>
      </c>
      <c r="AM1406" s="28" t="e">
        <f>Tabla_Estadisticas[[#This Row],[E1_Pts_Contraataque]]/Tabla_Estadisticas[[#This Row],[E1_Total_Saques]]</f>
        <v>#DIV/0!</v>
      </c>
      <c r="AN1406" s="26">
        <v>52</v>
      </c>
      <c r="AO1406" s="26">
        <v>74</v>
      </c>
      <c r="AP1406" s="26">
        <v>14</v>
      </c>
      <c r="AQ1406" s="26">
        <v>1</v>
      </c>
      <c r="AR1406" s="26">
        <v>47</v>
      </c>
      <c r="AS1406" s="29">
        <v>1</v>
      </c>
      <c r="AT1406" s="28" t="e">
        <f>Tabla_Estadisticas[[#This Row],[E2_Pts_Saque]]+Tabla_Estadisticas[[#This Row],[E2_Error_Saque]]/Tabla_Estadisticas[[#This Row],[E2_Total_Saques]]</f>
        <v>#DIV/0!</v>
      </c>
      <c r="AU1406" s="28" t="e">
        <f>Tabla_Estadisticas[[#This Row],[E2_Pts_Contraataque]]/Tabla_Estadisticas[[#This Row],[E2_Pts_Totales]]</f>
        <v>#DIV/0!</v>
      </c>
      <c r="AW1406" s="22">
        <v>2034</v>
      </c>
      <c r="AX1406" s="32">
        <v>41241</v>
      </c>
      <c r="AY1406" s="22">
        <f>_xlfn.XLOOKUP(Auxiliar!A2035,Equipos!$B$2:$B$24,Equipos!$A$2:$A$24,"error",0)</f>
        <v>16</v>
      </c>
      <c r="AZ1406" s="22">
        <f>_xlfn.XLOOKUP(Auxiliar!B2035,Equipos!$B$2:$B$24,Equipos!$A$2:$A$24,"error",0)</f>
        <v>13</v>
      </c>
      <c r="BA1406" s="22">
        <v>3</v>
      </c>
      <c r="BB1406" s="22">
        <v>2</v>
      </c>
    </row>
    <row r="1407" spans="1:54" x14ac:dyDescent="0.25">
      <c r="A1407" t="s">
        <v>100</v>
      </c>
      <c r="B1407" t="s">
        <v>101</v>
      </c>
      <c r="L1407" t="s">
        <v>50</v>
      </c>
      <c r="M1407" t="s">
        <v>107</v>
      </c>
      <c r="N1407" t="s">
        <v>153</v>
      </c>
      <c r="O1407" s="2">
        <v>0.45</v>
      </c>
      <c r="P1407" s="2">
        <v>15</v>
      </c>
      <c r="Q1407" t="s">
        <v>79</v>
      </c>
      <c r="R1407" t="s">
        <v>51</v>
      </c>
      <c r="S1407">
        <v>2.8</v>
      </c>
      <c r="T1407">
        <v>9</v>
      </c>
      <c r="U1407">
        <v>31</v>
      </c>
      <c r="V1407">
        <v>46</v>
      </c>
      <c r="W1407" s="2">
        <v>0.5</v>
      </c>
      <c r="X1407" s="2">
        <v>16</v>
      </c>
      <c r="Y1407">
        <v>5</v>
      </c>
      <c r="Z1407">
        <v>11</v>
      </c>
      <c r="AA1407">
        <v>2.2000000000000002</v>
      </c>
      <c r="AC1407" s="22">
        <v>2034</v>
      </c>
      <c r="AD1407" s="23">
        <v>16</v>
      </c>
      <c r="AE1407" s="23">
        <v>13</v>
      </c>
      <c r="AF1407" s="22">
        <v>65</v>
      </c>
      <c r="AG1407" s="22">
        <v>103</v>
      </c>
      <c r="AH1407" s="22">
        <v>21</v>
      </c>
      <c r="AI1407" s="22">
        <v>1.8</v>
      </c>
      <c r="AJ1407" s="22">
        <v>84</v>
      </c>
      <c r="AK1407" s="24">
        <v>6</v>
      </c>
      <c r="AL1407" s="24" t="e">
        <f>Tabla_Estadisticas[[#This Row],[E1_Pts_Saque]]+Tabla_Estadisticas[[#This Row],[E1_Error_Saque]]/Tabla_Estadisticas[[#This Row],[E1_Total_Saques]]</f>
        <v>#DIV/0!</v>
      </c>
      <c r="AM1407" s="24" t="e">
        <f>Tabla_Estadisticas[[#This Row],[E1_Pts_Contraataque]]/Tabla_Estadisticas[[#This Row],[E1_Total_Saques]]</f>
        <v>#DIV/0!</v>
      </c>
      <c r="AN1407" s="22">
        <v>78</v>
      </c>
      <c r="AO1407" s="22">
        <v>109</v>
      </c>
      <c r="AP1407" s="22">
        <v>25</v>
      </c>
      <c r="AQ1407" s="22">
        <v>1.2</v>
      </c>
      <c r="AR1407" s="22">
        <v>81</v>
      </c>
      <c r="AS1407" s="25">
        <v>8</v>
      </c>
      <c r="AT1407" s="24" t="e">
        <f>Tabla_Estadisticas[[#This Row],[E2_Pts_Saque]]+Tabla_Estadisticas[[#This Row],[E2_Error_Saque]]/Tabla_Estadisticas[[#This Row],[E2_Total_Saques]]</f>
        <v>#DIV/0!</v>
      </c>
      <c r="AU1407" s="24" t="e">
        <f>Tabla_Estadisticas[[#This Row],[E2_Pts_Contraataque]]/Tabla_Estadisticas[[#This Row],[E2_Pts_Totales]]</f>
        <v>#DIV/0!</v>
      </c>
      <c r="AW1407" s="30">
        <v>2035</v>
      </c>
      <c r="AX1407" s="31">
        <v>41242</v>
      </c>
      <c r="AY1407" s="30">
        <f>_xlfn.XLOOKUP(Auxiliar!A2036,Equipos!$B$2:$B$24,Equipos!$A$2:$A$24,"error",0)</f>
        <v>7</v>
      </c>
      <c r="AZ1407" s="30">
        <f>_xlfn.XLOOKUP(Auxiliar!B2036,Equipos!$B$2:$B$24,Equipos!$A$2:$A$24,"error",0)</f>
        <v>8</v>
      </c>
      <c r="BA1407" s="30">
        <v>0</v>
      </c>
      <c r="BB1407" s="30">
        <v>3</v>
      </c>
    </row>
    <row r="1408" spans="1:54" x14ac:dyDescent="0.25">
      <c r="A1408" t="s">
        <v>92</v>
      </c>
      <c r="B1408" t="s">
        <v>82</v>
      </c>
      <c r="L1408" t="s">
        <v>77</v>
      </c>
      <c r="M1408" t="s">
        <v>106</v>
      </c>
      <c r="N1408" t="s">
        <v>118</v>
      </c>
      <c r="O1408" s="2">
        <v>0.6</v>
      </c>
      <c r="P1408" s="2">
        <v>29</v>
      </c>
      <c r="Q1408" t="s">
        <v>45</v>
      </c>
      <c r="R1408" t="s">
        <v>117</v>
      </c>
      <c r="S1408">
        <v>2.6</v>
      </c>
      <c r="T1408">
        <v>3</v>
      </c>
      <c r="U1408">
        <v>23</v>
      </c>
      <c r="V1408">
        <v>46</v>
      </c>
      <c r="W1408" s="2">
        <v>0.48</v>
      </c>
      <c r="X1408" s="2">
        <v>28</v>
      </c>
      <c r="Y1408">
        <v>13</v>
      </c>
      <c r="Z1408">
        <v>7</v>
      </c>
      <c r="AA1408">
        <v>1.4</v>
      </c>
      <c r="AC1408" s="26">
        <v>2035</v>
      </c>
      <c r="AD1408" s="27">
        <v>7</v>
      </c>
      <c r="AE1408" s="27">
        <v>8</v>
      </c>
      <c r="AF1408" s="26">
        <v>42</v>
      </c>
      <c r="AG1408" s="26">
        <v>65</v>
      </c>
      <c r="AH1408" s="26">
        <v>14</v>
      </c>
      <c r="AI1408" s="26">
        <v>0.33</v>
      </c>
      <c r="AJ1408" s="26">
        <v>58</v>
      </c>
      <c r="AK1408" s="28">
        <v>4</v>
      </c>
      <c r="AL1408" s="28" t="e">
        <f>Tabla_Estadisticas[[#This Row],[E1_Pts_Saque]]+Tabla_Estadisticas[[#This Row],[E1_Error_Saque]]/Tabla_Estadisticas[[#This Row],[E1_Total_Saques]]</f>
        <v>#DIV/0!</v>
      </c>
      <c r="AM1408" s="28" t="e">
        <f>Tabla_Estadisticas[[#This Row],[E1_Pts_Contraataque]]/Tabla_Estadisticas[[#This Row],[E1_Total_Saques]]</f>
        <v>#DIV/0!</v>
      </c>
      <c r="AN1408" s="26">
        <v>48</v>
      </c>
      <c r="AO1408" s="26">
        <v>73</v>
      </c>
      <c r="AP1408" s="26">
        <v>15</v>
      </c>
      <c r="AQ1408" s="26">
        <v>1.33</v>
      </c>
      <c r="AR1408" s="26">
        <v>51</v>
      </c>
      <c r="AS1408" s="29">
        <v>1</v>
      </c>
      <c r="AT1408" s="28" t="e">
        <f>Tabla_Estadisticas[[#This Row],[E2_Pts_Saque]]+Tabla_Estadisticas[[#This Row],[E2_Error_Saque]]/Tabla_Estadisticas[[#This Row],[E2_Total_Saques]]</f>
        <v>#DIV/0!</v>
      </c>
      <c r="AU1408" s="28" t="e">
        <f>Tabla_Estadisticas[[#This Row],[E2_Pts_Contraataque]]/Tabla_Estadisticas[[#This Row],[E2_Pts_Totales]]</f>
        <v>#DIV/0!</v>
      </c>
      <c r="AW1408" s="22">
        <v>2036</v>
      </c>
      <c r="AX1408" s="32">
        <v>41244</v>
      </c>
      <c r="AY1408" s="22">
        <f>_xlfn.XLOOKUP(Auxiliar!A2037,Equipos!$B$2:$B$24,Equipos!$A$2:$A$24,"error",0)</f>
        <v>1</v>
      </c>
      <c r="AZ1408" s="22">
        <f>_xlfn.XLOOKUP(Auxiliar!B2037,Equipos!$B$2:$B$24,Equipos!$A$2:$A$24,"error",0)</f>
        <v>8</v>
      </c>
      <c r="BA1408" s="22">
        <v>2</v>
      </c>
      <c r="BB1408" s="22">
        <v>3</v>
      </c>
    </row>
    <row r="1409" spans="1:54" x14ac:dyDescent="0.25">
      <c r="A1409" t="s">
        <v>72</v>
      </c>
      <c r="B1409" t="s">
        <v>42</v>
      </c>
      <c r="L1409" t="s">
        <v>50</v>
      </c>
      <c r="M1409" t="s">
        <v>117</v>
      </c>
      <c r="N1409" t="s">
        <v>116</v>
      </c>
      <c r="O1409" s="2">
        <v>0.52</v>
      </c>
      <c r="P1409" s="2">
        <v>24</v>
      </c>
      <c r="Q1409" t="s">
        <v>79</v>
      </c>
      <c r="R1409" t="s">
        <v>51</v>
      </c>
      <c r="S1409">
        <v>2.8</v>
      </c>
      <c r="T1409">
        <v>3</v>
      </c>
      <c r="U1409">
        <v>9</v>
      </c>
      <c r="V1409">
        <v>34</v>
      </c>
      <c r="W1409" s="2">
        <v>0.44</v>
      </c>
      <c r="X1409" s="2">
        <v>10</v>
      </c>
      <c r="Y1409">
        <v>3</v>
      </c>
      <c r="Z1409">
        <v>14</v>
      </c>
      <c r="AA1409">
        <v>2.8</v>
      </c>
      <c r="AC1409" s="22">
        <v>2036</v>
      </c>
      <c r="AD1409" s="23">
        <v>1</v>
      </c>
      <c r="AE1409" s="23">
        <v>8</v>
      </c>
      <c r="AF1409" s="22">
        <v>76</v>
      </c>
      <c r="AG1409" s="22">
        <v>109</v>
      </c>
      <c r="AH1409" s="22">
        <v>12</v>
      </c>
      <c r="AI1409" s="22">
        <v>1.4</v>
      </c>
      <c r="AJ1409" s="22">
        <v>84</v>
      </c>
      <c r="AK1409" s="24">
        <v>8</v>
      </c>
      <c r="AL1409" s="24" t="e">
        <f>Tabla_Estadisticas[[#This Row],[E1_Pts_Saque]]+Tabla_Estadisticas[[#This Row],[E1_Error_Saque]]/Tabla_Estadisticas[[#This Row],[E1_Total_Saques]]</f>
        <v>#DIV/0!</v>
      </c>
      <c r="AM1409" s="24" t="e">
        <f>Tabla_Estadisticas[[#This Row],[E1_Pts_Contraataque]]/Tabla_Estadisticas[[#This Row],[E1_Total_Saques]]</f>
        <v>#DIV/0!</v>
      </c>
      <c r="AN1409" s="22">
        <v>78</v>
      </c>
      <c r="AO1409" s="22">
        <v>107</v>
      </c>
      <c r="AP1409" s="22">
        <v>23</v>
      </c>
      <c r="AQ1409" s="22">
        <v>1.6</v>
      </c>
      <c r="AR1409" s="22">
        <v>97</v>
      </c>
      <c r="AS1409" s="25">
        <v>7</v>
      </c>
      <c r="AT1409" s="24" t="e">
        <f>Tabla_Estadisticas[[#This Row],[E2_Pts_Saque]]+Tabla_Estadisticas[[#This Row],[E2_Error_Saque]]/Tabla_Estadisticas[[#This Row],[E2_Total_Saques]]</f>
        <v>#DIV/0!</v>
      </c>
      <c r="AU1409" s="24" t="e">
        <f>Tabla_Estadisticas[[#This Row],[E2_Pts_Contraataque]]/Tabla_Estadisticas[[#This Row],[E2_Pts_Totales]]</f>
        <v>#DIV/0!</v>
      </c>
      <c r="AW1409" s="30">
        <v>2037</v>
      </c>
      <c r="AX1409" s="31">
        <v>41244</v>
      </c>
      <c r="AY1409" s="30">
        <f>_xlfn.XLOOKUP(Auxiliar!A2038,Equipos!$B$2:$B$24,Equipos!$A$2:$A$24,"error",0)</f>
        <v>7</v>
      </c>
      <c r="AZ1409" s="30">
        <f>_xlfn.XLOOKUP(Auxiliar!B2038,Equipos!$B$2:$B$24,Equipos!$A$2:$A$24,"error",0)</f>
        <v>13</v>
      </c>
      <c r="BA1409" s="30">
        <v>0</v>
      </c>
      <c r="BB1409" s="30">
        <v>3</v>
      </c>
    </row>
    <row r="1410" spans="1:54" x14ac:dyDescent="0.25">
      <c r="A1410" t="s">
        <v>53</v>
      </c>
      <c r="B1410" t="s">
        <v>190</v>
      </c>
      <c r="L1410" t="s">
        <v>77</v>
      </c>
      <c r="M1410" t="s">
        <v>74</v>
      </c>
      <c r="N1410" t="s">
        <v>132</v>
      </c>
      <c r="O1410" s="2">
        <v>0.55000000000000004</v>
      </c>
      <c r="P1410" s="2">
        <v>18</v>
      </c>
      <c r="Q1410" t="s">
        <v>49</v>
      </c>
      <c r="R1410" t="s">
        <v>49</v>
      </c>
      <c r="S1410">
        <v>3.33</v>
      </c>
      <c r="T1410">
        <v>3</v>
      </c>
      <c r="U1410">
        <v>10</v>
      </c>
      <c r="V1410">
        <v>36</v>
      </c>
      <c r="W1410" s="2">
        <v>0.53</v>
      </c>
      <c r="X1410" s="2">
        <v>21</v>
      </c>
      <c r="Y1410">
        <v>7</v>
      </c>
      <c r="Z1410">
        <v>5</v>
      </c>
      <c r="AA1410">
        <v>1.67</v>
      </c>
      <c r="AC1410" s="26">
        <v>2037</v>
      </c>
      <c r="AD1410" s="27">
        <v>7</v>
      </c>
      <c r="AE1410" s="27">
        <v>13</v>
      </c>
      <c r="AF1410" s="26">
        <v>52</v>
      </c>
      <c r="AG1410" s="26">
        <v>65</v>
      </c>
      <c r="AH1410" s="26">
        <v>15</v>
      </c>
      <c r="AI1410" s="26">
        <v>0</v>
      </c>
      <c r="AJ1410" s="26">
        <v>67</v>
      </c>
      <c r="AK1410" s="28">
        <v>3</v>
      </c>
      <c r="AL1410" s="28" t="e">
        <f>Tabla_Estadisticas[[#This Row],[E1_Pts_Saque]]+Tabla_Estadisticas[[#This Row],[E1_Error_Saque]]/Tabla_Estadisticas[[#This Row],[E1_Total_Saques]]</f>
        <v>#DIV/0!</v>
      </c>
      <c r="AM1410" s="28" t="e">
        <f>Tabla_Estadisticas[[#This Row],[E1_Pts_Contraataque]]/Tabla_Estadisticas[[#This Row],[E1_Total_Saques]]</f>
        <v>#DIV/0!</v>
      </c>
      <c r="AN1410" s="26">
        <v>50</v>
      </c>
      <c r="AO1410" s="26">
        <v>74</v>
      </c>
      <c r="AP1410" s="26">
        <v>7</v>
      </c>
      <c r="AQ1410" s="26">
        <v>1</v>
      </c>
      <c r="AR1410" s="26">
        <v>50</v>
      </c>
      <c r="AS1410" s="29">
        <v>0</v>
      </c>
      <c r="AT1410" s="28" t="e">
        <f>Tabla_Estadisticas[[#This Row],[E2_Pts_Saque]]+Tabla_Estadisticas[[#This Row],[E2_Error_Saque]]/Tabla_Estadisticas[[#This Row],[E2_Total_Saques]]</f>
        <v>#DIV/0!</v>
      </c>
      <c r="AU1410" s="28" t="e">
        <f>Tabla_Estadisticas[[#This Row],[E2_Pts_Contraataque]]/Tabla_Estadisticas[[#This Row],[E2_Pts_Totales]]</f>
        <v>#DIV/0!</v>
      </c>
      <c r="AW1410" s="22">
        <v>2038</v>
      </c>
      <c r="AX1410" s="32">
        <v>41246</v>
      </c>
      <c r="AY1410" s="22">
        <f>_xlfn.XLOOKUP(Auxiliar!A2039,Equipos!$B$2:$B$24,Equipos!$A$2:$A$24,"error",0)</f>
        <v>16</v>
      </c>
      <c r="AZ1410" s="22">
        <f>_xlfn.XLOOKUP(Auxiliar!B2039,Equipos!$B$2:$B$24,Equipos!$A$2:$A$24,"error",0)</f>
        <v>15</v>
      </c>
      <c r="BA1410" s="22">
        <v>0</v>
      </c>
      <c r="BB1410" s="22">
        <v>3</v>
      </c>
    </row>
    <row r="1411" spans="1:54" x14ac:dyDescent="0.25">
      <c r="A1411" t="s">
        <v>190</v>
      </c>
      <c r="B1411" t="s">
        <v>216</v>
      </c>
      <c r="L1411" t="s">
        <v>68</v>
      </c>
      <c r="M1411" t="s">
        <v>51</v>
      </c>
      <c r="N1411" t="s">
        <v>89</v>
      </c>
      <c r="O1411" s="2">
        <v>0.53</v>
      </c>
      <c r="P1411" s="2">
        <v>14</v>
      </c>
      <c r="Q1411" t="s">
        <v>77</v>
      </c>
      <c r="R1411" t="s">
        <v>84</v>
      </c>
      <c r="S1411">
        <v>4</v>
      </c>
      <c r="T1411">
        <v>2</v>
      </c>
      <c r="U1411">
        <v>23</v>
      </c>
      <c r="V1411">
        <v>34</v>
      </c>
      <c r="W1411" s="2">
        <v>0.5</v>
      </c>
      <c r="X1411" s="2">
        <v>11</v>
      </c>
      <c r="Y1411">
        <v>10</v>
      </c>
      <c r="Z1411">
        <v>3</v>
      </c>
      <c r="AA1411">
        <v>1</v>
      </c>
      <c r="AC1411" s="22">
        <v>2038</v>
      </c>
      <c r="AD1411" s="23">
        <v>16</v>
      </c>
      <c r="AE1411" s="23">
        <v>15</v>
      </c>
      <c r="AF1411" s="22">
        <v>39</v>
      </c>
      <c r="AG1411" s="22">
        <v>61</v>
      </c>
      <c r="AH1411" s="22">
        <v>13</v>
      </c>
      <c r="AI1411" s="22">
        <v>1.33</v>
      </c>
      <c r="AJ1411" s="22">
        <v>63</v>
      </c>
      <c r="AK1411" s="24">
        <v>8</v>
      </c>
      <c r="AL1411" s="24" t="e">
        <f>Tabla_Estadisticas[[#This Row],[E1_Pts_Saque]]+Tabla_Estadisticas[[#This Row],[E1_Error_Saque]]/Tabla_Estadisticas[[#This Row],[E1_Total_Saques]]</f>
        <v>#DIV/0!</v>
      </c>
      <c r="AM1411" s="24" t="e">
        <f>Tabla_Estadisticas[[#This Row],[E1_Pts_Contraataque]]/Tabla_Estadisticas[[#This Row],[E1_Total_Saques]]</f>
        <v>#DIV/0!</v>
      </c>
      <c r="AN1411" s="22">
        <v>51</v>
      </c>
      <c r="AO1411" s="22">
        <v>74</v>
      </c>
      <c r="AP1411" s="22">
        <v>11</v>
      </c>
      <c r="AQ1411" s="22">
        <v>2.67</v>
      </c>
      <c r="AR1411" s="22">
        <v>49</v>
      </c>
      <c r="AS1411" s="25">
        <v>4</v>
      </c>
      <c r="AT1411" s="24" t="e">
        <f>Tabla_Estadisticas[[#This Row],[E2_Pts_Saque]]+Tabla_Estadisticas[[#This Row],[E2_Error_Saque]]/Tabla_Estadisticas[[#This Row],[E2_Total_Saques]]</f>
        <v>#DIV/0!</v>
      </c>
      <c r="AU1411" s="24" t="e">
        <f>Tabla_Estadisticas[[#This Row],[E2_Pts_Contraataque]]/Tabla_Estadisticas[[#This Row],[E2_Pts_Totales]]</f>
        <v>#DIV/0!</v>
      </c>
      <c r="AW1411" s="30">
        <v>2039</v>
      </c>
      <c r="AX1411" s="31">
        <v>41244</v>
      </c>
      <c r="AY1411" s="30">
        <f>_xlfn.XLOOKUP(Auxiliar!A2040,Equipos!$B$2:$B$24,Equipos!$A$2:$A$24,"error",0)</f>
        <v>20</v>
      </c>
      <c r="AZ1411" s="30">
        <f>_xlfn.XLOOKUP(Auxiliar!B2040,Equipos!$B$2:$B$24,Equipos!$A$2:$A$24,"error",0)</f>
        <v>2</v>
      </c>
      <c r="BA1411" s="30">
        <v>2</v>
      </c>
      <c r="BB1411" s="30">
        <v>3</v>
      </c>
    </row>
    <row r="1412" spans="1:54" x14ac:dyDescent="0.25">
      <c r="A1412" t="s">
        <v>42</v>
      </c>
      <c r="B1412" t="s">
        <v>53</v>
      </c>
      <c r="L1412" t="s">
        <v>58</v>
      </c>
      <c r="M1412" t="s">
        <v>45</v>
      </c>
      <c r="N1412" t="s">
        <v>120</v>
      </c>
      <c r="O1412" s="2">
        <v>0.69</v>
      </c>
      <c r="P1412" s="2">
        <v>15</v>
      </c>
      <c r="Q1412" t="s">
        <v>58</v>
      </c>
      <c r="R1412" t="s">
        <v>69</v>
      </c>
      <c r="S1412">
        <v>3</v>
      </c>
      <c r="T1412">
        <v>0</v>
      </c>
      <c r="U1412">
        <v>17</v>
      </c>
      <c r="V1412">
        <v>34</v>
      </c>
      <c r="W1412" s="2">
        <v>0.52</v>
      </c>
      <c r="X1412" s="2">
        <v>19</v>
      </c>
      <c r="Y1412">
        <v>5</v>
      </c>
      <c r="Z1412">
        <v>3</v>
      </c>
      <c r="AA1412">
        <v>1</v>
      </c>
      <c r="AC1412" s="26">
        <v>2039</v>
      </c>
      <c r="AD1412" s="27">
        <v>20</v>
      </c>
      <c r="AE1412" s="27">
        <v>2</v>
      </c>
      <c r="AF1412" s="26">
        <v>69</v>
      </c>
      <c r="AG1412" s="26">
        <v>101</v>
      </c>
      <c r="AH1412" s="26">
        <v>13</v>
      </c>
      <c r="AI1412" s="26">
        <v>1.4</v>
      </c>
      <c r="AJ1412" s="26">
        <v>91</v>
      </c>
      <c r="AK1412" s="28">
        <v>3</v>
      </c>
      <c r="AL1412" s="28" t="e">
        <f>Tabla_Estadisticas[[#This Row],[E1_Pts_Saque]]+Tabla_Estadisticas[[#This Row],[E1_Error_Saque]]/Tabla_Estadisticas[[#This Row],[E1_Total_Saques]]</f>
        <v>#DIV/0!</v>
      </c>
      <c r="AM1412" s="28" t="e">
        <f>Tabla_Estadisticas[[#This Row],[E1_Pts_Contraataque]]/Tabla_Estadisticas[[#This Row],[E1_Total_Saques]]</f>
        <v>#DIV/0!</v>
      </c>
      <c r="AN1412" s="26">
        <v>83</v>
      </c>
      <c r="AO1412" s="26">
        <v>110</v>
      </c>
      <c r="AP1412" s="26">
        <v>19</v>
      </c>
      <c r="AQ1412" s="26">
        <v>0.6</v>
      </c>
      <c r="AR1412" s="26">
        <v>88</v>
      </c>
      <c r="AS1412" s="29">
        <v>7</v>
      </c>
      <c r="AT1412" s="28" t="e">
        <f>Tabla_Estadisticas[[#This Row],[E2_Pts_Saque]]+Tabla_Estadisticas[[#This Row],[E2_Error_Saque]]/Tabla_Estadisticas[[#This Row],[E2_Total_Saques]]</f>
        <v>#DIV/0!</v>
      </c>
      <c r="AU1412" s="28" t="e">
        <f>Tabla_Estadisticas[[#This Row],[E2_Pts_Contraataque]]/Tabla_Estadisticas[[#This Row],[E2_Pts_Totales]]</f>
        <v>#DIV/0!</v>
      </c>
      <c r="AW1412" s="22">
        <v>2040</v>
      </c>
      <c r="AX1412" s="32">
        <v>41244</v>
      </c>
      <c r="AY1412" s="22">
        <f>_xlfn.XLOOKUP(Auxiliar!A2041,Equipos!$B$2:$B$24,Equipos!$A$2:$A$24,"error",0)</f>
        <v>21</v>
      </c>
      <c r="AZ1412" s="22">
        <f>_xlfn.XLOOKUP(Auxiliar!B2041,Equipos!$B$2:$B$24,Equipos!$A$2:$A$24,"error",0)</f>
        <v>18</v>
      </c>
      <c r="BA1412" s="22">
        <v>1</v>
      </c>
      <c r="BB1412" s="22">
        <v>3</v>
      </c>
    </row>
    <row r="1413" spans="1:54" x14ac:dyDescent="0.25">
      <c r="A1413" t="s">
        <v>82</v>
      </c>
      <c r="B1413" t="s">
        <v>72</v>
      </c>
      <c r="L1413" t="s">
        <v>77</v>
      </c>
      <c r="M1413" t="s">
        <v>74</v>
      </c>
      <c r="N1413" t="s">
        <v>125</v>
      </c>
      <c r="O1413" s="2">
        <v>0.48</v>
      </c>
      <c r="P1413" s="2">
        <v>22</v>
      </c>
      <c r="Q1413" t="s">
        <v>79</v>
      </c>
      <c r="R1413" t="s">
        <v>50</v>
      </c>
      <c r="S1413">
        <v>1.4</v>
      </c>
      <c r="T1413">
        <v>3</v>
      </c>
      <c r="U1413">
        <v>20</v>
      </c>
      <c r="V1413">
        <v>44</v>
      </c>
      <c r="W1413" s="2">
        <v>0.51</v>
      </c>
      <c r="X1413" s="2">
        <v>24</v>
      </c>
      <c r="Y1413">
        <v>10</v>
      </c>
      <c r="Z1413">
        <v>10</v>
      </c>
      <c r="AA1413">
        <v>2</v>
      </c>
      <c r="AC1413" s="22">
        <v>2040</v>
      </c>
      <c r="AD1413" s="23">
        <v>21</v>
      </c>
      <c r="AE1413" s="23">
        <v>18</v>
      </c>
      <c r="AF1413" s="22">
        <v>65</v>
      </c>
      <c r="AG1413" s="22">
        <v>84</v>
      </c>
      <c r="AH1413" s="22">
        <v>14</v>
      </c>
      <c r="AI1413" s="22">
        <v>0.25</v>
      </c>
      <c r="AJ1413" s="22">
        <v>84</v>
      </c>
      <c r="AK1413" s="24">
        <v>7</v>
      </c>
      <c r="AL1413" s="24" t="e">
        <f>Tabla_Estadisticas[[#This Row],[E1_Pts_Saque]]+Tabla_Estadisticas[[#This Row],[E1_Error_Saque]]/Tabla_Estadisticas[[#This Row],[E1_Total_Saques]]</f>
        <v>#DIV/0!</v>
      </c>
      <c r="AM1413" s="24" t="e">
        <f>Tabla_Estadisticas[[#This Row],[E1_Pts_Contraataque]]/Tabla_Estadisticas[[#This Row],[E1_Total_Saques]]</f>
        <v>#DIV/0!</v>
      </c>
      <c r="AN1413" s="22">
        <v>72</v>
      </c>
      <c r="AO1413" s="22">
        <v>97</v>
      </c>
      <c r="AP1413" s="22">
        <v>13</v>
      </c>
      <c r="AQ1413" s="22">
        <v>1.75</v>
      </c>
      <c r="AR1413" s="22">
        <v>70</v>
      </c>
      <c r="AS1413" s="25">
        <v>1</v>
      </c>
      <c r="AT1413" s="24" t="e">
        <f>Tabla_Estadisticas[[#This Row],[E2_Pts_Saque]]+Tabla_Estadisticas[[#This Row],[E2_Error_Saque]]/Tabla_Estadisticas[[#This Row],[E2_Total_Saques]]</f>
        <v>#DIV/0!</v>
      </c>
      <c r="AU1413" s="24" t="e">
        <f>Tabla_Estadisticas[[#This Row],[E2_Pts_Contraataque]]/Tabla_Estadisticas[[#This Row],[E2_Pts_Totales]]</f>
        <v>#DIV/0!</v>
      </c>
      <c r="AW1413" s="30">
        <v>2041</v>
      </c>
      <c r="AX1413" s="31">
        <v>41250</v>
      </c>
      <c r="AY1413" s="30">
        <f>_xlfn.XLOOKUP(Auxiliar!A2042,Equipos!$B$2:$B$24,Equipos!$A$2:$A$24,"error",0)</f>
        <v>21</v>
      </c>
      <c r="AZ1413" s="30">
        <f>_xlfn.XLOOKUP(Auxiliar!B2042,Equipos!$B$2:$B$24,Equipos!$A$2:$A$24,"error",0)</f>
        <v>1</v>
      </c>
      <c r="BA1413" s="30">
        <v>1</v>
      </c>
      <c r="BB1413" s="30">
        <v>3</v>
      </c>
    </row>
    <row r="1414" spans="1:54" x14ac:dyDescent="0.25">
      <c r="A1414" t="s">
        <v>101</v>
      </c>
      <c r="B1414" t="s">
        <v>92</v>
      </c>
      <c r="L1414" t="s">
        <v>45</v>
      </c>
      <c r="M1414" t="s">
        <v>56</v>
      </c>
      <c r="N1414" t="s">
        <v>52</v>
      </c>
      <c r="O1414" s="2">
        <v>0.47</v>
      </c>
      <c r="P1414" s="2">
        <v>26</v>
      </c>
      <c r="Q1414" t="s">
        <v>49</v>
      </c>
      <c r="R1414" t="s">
        <v>45</v>
      </c>
      <c r="S1414">
        <v>2.2000000000000002</v>
      </c>
      <c r="T1414">
        <v>5</v>
      </c>
      <c r="U1414">
        <v>25</v>
      </c>
      <c r="V1414">
        <v>43</v>
      </c>
      <c r="W1414" s="2">
        <v>0.46</v>
      </c>
      <c r="X1414" s="2">
        <v>17</v>
      </c>
      <c r="Y1414">
        <v>7</v>
      </c>
      <c r="Z1414">
        <v>11</v>
      </c>
      <c r="AA1414">
        <v>2.2000000000000002</v>
      </c>
      <c r="AC1414" s="26">
        <v>2041</v>
      </c>
      <c r="AD1414" s="27">
        <v>21</v>
      </c>
      <c r="AE1414" s="27">
        <v>1</v>
      </c>
      <c r="AF1414" s="26">
        <v>77</v>
      </c>
      <c r="AG1414" s="26">
        <v>86</v>
      </c>
      <c r="AH1414" s="26">
        <v>12</v>
      </c>
      <c r="AI1414" s="26">
        <v>0.5</v>
      </c>
      <c r="AJ1414" s="26">
        <v>88</v>
      </c>
      <c r="AK1414" s="28">
        <v>1</v>
      </c>
      <c r="AL1414" s="28" t="e">
        <f>Tabla_Estadisticas[[#This Row],[E1_Pts_Saque]]+Tabla_Estadisticas[[#This Row],[E1_Error_Saque]]/Tabla_Estadisticas[[#This Row],[E1_Total_Saques]]</f>
        <v>#DIV/0!</v>
      </c>
      <c r="AM1414" s="28" t="e">
        <f>Tabla_Estadisticas[[#This Row],[E1_Pts_Contraataque]]/Tabla_Estadisticas[[#This Row],[E1_Total_Saques]]</f>
        <v>#DIV/0!</v>
      </c>
      <c r="AN1414" s="26">
        <v>70</v>
      </c>
      <c r="AO1414" s="26">
        <v>95</v>
      </c>
      <c r="AP1414" s="26">
        <v>7</v>
      </c>
      <c r="AQ1414" s="26">
        <v>0.25</v>
      </c>
      <c r="AR1414" s="26">
        <v>74</v>
      </c>
      <c r="AS1414" s="29">
        <v>2</v>
      </c>
      <c r="AT1414" s="28" t="e">
        <f>Tabla_Estadisticas[[#This Row],[E2_Pts_Saque]]+Tabla_Estadisticas[[#This Row],[E2_Error_Saque]]/Tabla_Estadisticas[[#This Row],[E2_Total_Saques]]</f>
        <v>#DIV/0!</v>
      </c>
      <c r="AU1414" s="28" t="e">
        <f>Tabla_Estadisticas[[#This Row],[E2_Pts_Contraataque]]/Tabla_Estadisticas[[#This Row],[E2_Pts_Totales]]</f>
        <v>#DIV/0!</v>
      </c>
      <c r="AW1414" s="22">
        <v>2042</v>
      </c>
      <c r="AX1414" s="32">
        <v>41253</v>
      </c>
      <c r="AY1414" s="22">
        <f>_xlfn.XLOOKUP(Auxiliar!A2043,Equipos!$B$2:$B$24,Equipos!$A$2:$A$24,"error",0)</f>
        <v>18</v>
      </c>
      <c r="AZ1414" s="22">
        <f>_xlfn.XLOOKUP(Auxiliar!B2043,Equipos!$B$2:$B$24,Equipos!$A$2:$A$24,"error",0)</f>
        <v>20</v>
      </c>
      <c r="BA1414" s="22">
        <v>3</v>
      </c>
      <c r="BB1414" s="22">
        <v>0</v>
      </c>
    </row>
    <row r="1415" spans="1:54" x14ac:dyDescent="0.25">
      <c r="A1415" t="s">
        <v>63</v>
      </c>
      <c r="B1415" t="s">
        <v>100</v>
      </c>
      <c r="L1415" t="s">
        <v>117</v>
      </c>
      <c r="M1415" t="s">
        <v>65</v>
      </c>
      <c r="N1415" t="s">
        <v>52</v>
      </c>
      <c r="O1415" s="2">
        <v>0.47</v>
      </c>
      <c r="P1415" s="2">
        <v>26</v>
      </c>
      <c r="Q1415" t="s">
        <v>84</v>
      </c>
      <c r="R1415" t="s">
        <v>79</v>
      </c>
      <c r="S1415">
        <v>1.6</v>
      </c>
      <c r="T1415">
        <v>10</v>
      </c>
      <c r="U1415">
        <v>19</v>
      </c>
      <c r="V1415">
        <v>40</v>
      </c>
      <c r="W1415" s="2">
        <v>0.45</v>
      </c>
      <c r="X1415" s="2">
        <v>21</v>
      </c>
      <c r="Y1415">
        <v>10</v>
      </c>
      <c r="Z1415">
        <v>8</v>
      </c>
      <c r="AA1415">
        <v>1.6</v>
      </c>
      <c r="AC1415" s="22">
        <v>2042</v>
      </c>
      <c r="AD1415" s="23">
        <v>18</v>
      </c>
      <c r="AE1415" s="23">
        <v>20</v>
      </c>
      <c r="AF1415" s="22">
        <v>63</v>
      </c>
      <c r="AG1415" s="22">
        <v>73</v>
      </c>
      <c r="AH1415" s="22">
        <v>9</v>
      </c>
      <c r="AI1415" s="22">
        <v>1.33</v>
      </c>
      <c r="AJ1415" s="22">
        <v>47</v>
      </c>
      <c r="AK1415" s="24">
        <v>2</v>
      </c>
      <c r="AL1415" s="24" t="e">
        <f>Tabla_Estadisticas[[#This Row],[E1_Pts_Saque]]+Tabla_Estadisticas[[#This Row],[E1_Error_Saque]]/Tabla_Estadisticas[[#This Row],[E1_Total_Saques]]</f>
        <v>#DIV/0!</v>
      </c>
      <c r="AM1415" s="24" t="e">
        <f>Tabla_Estadisticas[[#This Row],[E1_Pts_Contraataque]]/Tabla_Estadisticas[[#This Row],[E1_Total_Saques]]</f>
        <v>#DIV/0!</v>
      </c>
      <c r="AN1415" s="22">
        <v>34</v>
      </c>
      <c r="AO1415" s="22">
        <v>54</v>
      </c>
      <c r="AP1415" s="22">
        <v>7</v>
      </c>
      <c r="AQ1415" s="22">
        <v>0.67</v>
      </c>
      <c r="AR1415" s="22">
        <v>64</v>
      </c>
      <c r="AS1415" s="25">
        <v>4</v>
      </c>
      <c r="AT1415" s="24" t="e">
        <f>Tabla_Estadisticas[[#This Row],[E2_Pts_Saque]]+Tabla_Estadisticas[[#This Row],[E2_Error_Saque]]/Tabla_Estadisticas[[#This Row],[E2_Total_Saques]]</f>
        <v>#DIV/0!</v>
      </c>
      <c r="AU1415" s="24" t="e">
        <f>Tabla_Estadisticas[[#This Row],[E2_Pts_Contraataque]]/Tabla_Estadisticas[[#This Row],[E2_Pts_Totales]]</f>
        <v>#DIV/0!</v>
      </c>
      <c r="AW1415" s="30">
        <v>2043</v>
      </c>
      <c r="AX1415" s="31">
        <v>41251</v>
      </c>
      <c r="AY1415" s="30">
        <f>_xlfn.XLOOKUP(Auxiliar!A2044,Equipos!$B$2:$B$24,Equipos!$A$2:$A$24,"error",0)</f>
        <v>2</v>
      </c>
      <c r="AZ1415" s="30">
        <f>_xlfn.XLOOKUP(Auxiliar!B2044,Equipos!$B$2:$B$24,Equipos!$A$2:$A$24,"error",0)</f>
        <v>16</v>
      </c>
      <c r="BA1415" s="30">
        <v>3</v>
      </c>
      <c r="BB1415" s="30">
        <v>2</v>
      </c>
    </row>
    <row r="1416" spans="1:54" x14ac:dyDescent="0.25">
      <c r="A1416" t="s">
        <v>41</v>
      </c>
      <c r="B1416" t="s">
        <v>81</v>
      </c>
      <c r="L1416" t="s">
        <v>79</v>
      </c>
      <c r="M1416" t="s">
        <v>79</v>
      </c>
      <c r="N1416" t="s">
        <v>75</v>
      </c>
      <c r="O1416" s="2">
        <v>0.44</v>
      </c>
      <c r="P1416" s="2">
        <v>9</v>
      </c>
      <c r="Q1416" t="s">
        <v>77</v>
      </c>
      <c r="R1416" t="s">
        <v>45</v>
      </c>
      <c r="S1416">
        <v>3.67</v>
      </c>
      <c r="T1416">
        <v>6</v>
      </c>
      <c r="U1416">
        <v>19</v>
      </c>
      <c r="V1416">
        <v>26</v>
      </c>
      <c r="W1416" s="2">
        <v>0.4</v>
      </c>
      <c r="X1416" s="2">
        <v>9</v>
      </c>
      <c r="Y1416">
        <v>9</v>
      </c>
      <c r="Z1416">
        <v>7</v>
      </c>
      <c r="AA1416">
        <v>2.33</v>
      </c>
      <c r="AC1416" s="26">
        <v>2043</v>
      </c>
      <c r="AD1416" s="27">
        <v>2</v>
      </c>
      <c r="AE1416" s="27">
        <v>16</v>
      </c>
      <c r="AF1416" s="26">
        <v>65</v>
      </c>
      <c r="AG1416" s="26">
        <v>100</v>
      </c>
      <c r="AH1416" s="26">
        <v>12</v>
      </c>
      <c r="AI1416" s="26">
        <v>0.6</v>
      </c>
      <c r="AJ1416" s="26">
        <v>68</v>
      </c>
      <c r="AK1416" s="28">
        <v>2</v>
      </c>
      <c r="AL1416" s="28" t="e">
        <f>Tabla_Estadisticas[[#This Row],[E1_Pts_Saque]]+Tabla_Estadisticas[[#This Row],[E1_Error_Saque]]/Tabla_Estadisticas[[#This Row],[E1_Total_Saques]]</f>
        <v>#DIV/0!</v>
      </c>
      <c r="AM1416" s="28" t="e">
        <f>Tabla_Estadisticas[[#This Row],[E1_Pts_Contraataque]]/Tabla_Estadisticas[[#This Row],[E1_Total_Saques]]</f>
        <v>#DIV/0!</v>
      </c>
      <c r="AN1416" s="26">
        <v>66</v>
      </c>
      <c r="AO1416" s="26">
        <v>88</v>
      </c>
      <c r="AP1416" s="26">
        <v>20</v>
      </c>
      <c r="AQ1416" s="26">
        <v>0.4</v>
      </c>
      <c r="AR1416" s="26">
        <v>88</v>
      </c>
      <c r="AS1416" s="29">
        <v>3</v>
      </c>
      <c r="AT1416" s="28" t="e">
        <f>Tabla_Estadisticas[[#This Row],[E2_Pts_Saque]]+Tabla_Estadisticas[[#This Row],[E2_Error_Saque]]/Tabla_Estadisticas[[#This Row],[E2_Total_Saques]]</f>
        <v>#DIV/0!</v>
      </c>
      <c r="AU1416" s="28" t="e">
        <f>Tabla_Estadisticas[[#This Row],[E2_Pts_Contraataque]]/Tabla_Estadisticas[[#This Row],[E2_Pts_Totales]]</f>
        <v>#DIV/0!</v>
      </c>
      <c r="AW1416" s="22">
        <v>2044</v>
      </c>
      <c r="AX1416" s="32">
        <v>41251</v>
      </c>
      <c r="AY1416" s="22">
        <f>_xlfn.XLOOKUP(Auxiliar!A2045,Equipos!$B$2:$B$24,Equipos!$A$2:$A$24,"error",0)</f>
        <v>15</v>
      </c>
      <c r="AZ1416" s="22">
        <f>_xlfn.XLOOKUP(Auxiliar!B2045,Equipos!$B$2:$B$24,Equipos!$A$2:$A$24,"error",0)</f>
        <v>7</v>
      </c>
      <c r="BA1416" s="22">
        <v>1</v>
      </c>
      <c r="BB1416" s="22">
        <v>3</v>
      </c>
    </row>
    <row r="1417" spans="1:54" x14ac:dyDescent="0.25">
      <c r="A1417" t="s">
        <v>177</v>
      </c>
      <c r="B1417" t="s">
        <v>208</v>
      </c>
      <c r="L1417" t="s">
        <v>68</v>
      </c>
      <c r="M1417" t="s">
        <v>146</v>
      </c>
      <c r="N1417" t="s">
        <v>125</v>
      </c>
      <c r="O1417" s="2">
        <v>0.46</v>
      </c>
      <c r="P1417" s="2">
        <v>22</v>
      </c>
      <c r="Q1417" t="s">
        <v>77</v>
      </c>
      <c r="R1417" t="s">
        <v>50</v>
      </c>
      <c r="S1417">
        <v>1.75</v>
      </c>
      <c r="T1417">
        <v>9</v>
      </c>
      <c r="U1417">
        <v>29</v>
      </c>
      <c r="V1417">
        <v>37</v>
      </c>
      <c r="W1417" s="2">
        <v>0.49</v>
      </c>
      <c r="X1417" s="2">
        <v>24</v>
      </c>
      <c r="Y1417">
        <v>8</v>
      </c>
      <c r="Z1417">
        <v>12</v>
      </c>
      <c r="AA1417">
        <v>3</v>
      </c>
      <c r="AC1417" s="22">
        <v>2044</v>
      </c>
      <c r="AD1417" s="23">
        <v>15</v>
      </c>
      <c r="AE1417" s="23">
        <v>7</v>
      </c>
      <c r="AF1417" s="22">
        <v>63</v>
      </c>
      <c r="AG1417" s="22">
        <v>89</v>
      </c>
      <c r="AH1417" s="22">
        <v>16</v>
      </c>
      <c r="AI1417" s="22">
        <v>1.25</v>
      </c>
      <c r="AJ1417" s="22">
        <v>90</v>
      </c>
      <c r="AK1417" s="24">
        <v>5</v>
      </c>
      <c r="AL1417" s="24" t="e">
        <f>Tabla_Estadisticas[[#This Row],[E1_Pts_Saque]]+Tabla_Estadisticas[[#This Row],[E1_Error_Saque]]/Tabla_Estadisticas[[#This Row],[E1_Total_Saques]]</f>
        <v>#DIV/0!</v>
      </c>
      <c r="AM1417" s="24" t="e">
        <f>Tabla_Estadisticas[[#This Row],[E1_Pts_Contraataque]]/Tabla_Estadisticas[[#This Row],[E1_Total_Saques]]</f>
        <v>#DIV/0!</v>
      </c>
      <c r="AN1417" s="22">
        <v>71</v>
      </c>
      <c r="AO1417" s="22">
        <v>100</v>
      </c>
      <c r="AP1417" s="22">
        <v>10</v>
      </c>
      <c r="AQ1417" s="22">
        <v>1.25</v>
      </c>
      <c r="AR1417" s="22">
        <v>73</v>
      </c>
      <c r="AS1417" s="25">
        <v>5</v>
      </c>
      <c r="AT1417" s="24" t="e">
        <f>Tabla_Estadisticas[[#This Row],[E2_Pts_Saque]]+Tabla_Estadisticas[[#This Row],[E2_Error_Saque]]/Tabla_Estadisticas[[#This Row],[E2_Total_Saques]]</f>
        <v>#DIV/0!</v>
      </c>
      <c r="AU1417" s="24" t="e">
        <f>Tabla_Estadisticas[[#This Row],[E2_Pts_Contraataque]]/Tabla_Estadisticas[[#This Row],[E2_Pts_Totales]]</f>
        <v>#DIV/0!</v>
      </c>
      <c r="AW1417" s="30">
        <v>2045</v>
      </c>
      <c r="AX1417" s="31">
        <v>41251</v>
      </c>
      <c r="AY1417" s="30">
        <f>_xlfn.XLOOKUP(Auxiliar!A2046,Equipos!$B$2:$B$24,Equipos!$A$2:$A$24,"error",0)</f>
        <v>13</v>
      </c>
      <c r="AZ1417" s="30">
        <f>_xlfn.XLOOKUP(Auxiliar!B2046,Equipos!$B$2:$B$24,Equipos!$A$2:$A$24,"error",0)</f>
        <v>8</v>
      </c>
      <c r="BA1417" s="30">
        <v>3</v>
      </c>
      <c r="BB1417" s="30">
        <v>0</v>
      </c>
    </row>
    <row r="1418" spans="1:54" x14ac:dyDescent="0.25">
      <c r="A1418" t="s">
        <v>216</v>
      </c>
      <c r="B1418" t="s">
        <v>208</v>
      </c>
      <c r="L1418" t="s">
        <v>98</v>
      </c>
      <c r="M1418" t="s">
        <v>107</v>
      </c>
      <c r="N1418" t="s">
        <v>152</v>
      </c>
      <c r="O1418" s="2">
        <v>0.47</v>
      </c>
      <c r="P1418" s="2">
        <v>27</v>
      </c>
      <c r="Q1418" t="s">
        <v>47</v>
      </c>
      <c r="R1418" t="s">
        <v>117</v>
      </c>
      <c r="S1418">
        <v>2.6</v>
      </c>
      <c r="T1418">
        <v>6</v>
      </c>
      <c r="U1418">
        <v>23</v>
      </c>
      <c r="V1418">
        <v>60</v>
      </c>
      <c r="W1418" s="2">
        <v>0.62</v>
      </c>
      <c r="X1418" s="2">
        <v>38</v>
      </c>
      <c r="Y1418">
        <v>10</v>
      </c>
      <c r="Z1418">
        <v>15</v>
      </c>
      <c r="AA1418">
        <v>3</v>
      </c>
      <c r="AC1418" s="26">
        <v>2045</v>
      </c>
      <c r="AD1418" s="27">
        <v>13</v>
      </c>
      <c r="AE1418" s="27">
        <v>8</v>
      </c>
      <c r="AF1418" s="26">
        <v>59</v>
      </c>
      <c r="AG1418" s="26">
        <v>74</v>
      </c>
      <c r="AH1418" s="26">
        <v>16</v>
      </c>
      <c r="AI1418" s="26">
        <v>2</v>
      </c>
      <c r="AJ1418" s="26">
        <v>60</v>
      </c>
      <c r="AK1418" s="28">
        <v>3</v>
      </c>
      <c r="AL1418" s="28" t="e">
        <f>Tabla_Estadisticas[[#This Row],[E1_Pts_Saque]]+Tabla_Estadisticas[[#This Row],[E1_Error_Saque]]/Tabla_Estadisticas[[#This Row],[E1_Total_Saques]]</f>
        <v>#DIV/0!</v>
      </c>
      <c r="AM1418" s="28" t="e">
        <f>Tabla_Estadisticas[[#This Row],[E1_Pts_Contraataque]]/Tabla_Estadisticas[[#This Row],[E1_Total_Saques]]</f>
        <v>#DIV/0!</v>
      </c>
      <c r="AN1418" s="26">
        <v>42</v>
      </c>
      <c r="AO1418" s="26">
        <v>68</v>
      </c>
      <c r="AP1418" s="26">
        <v>8</v>
      </c>
      <c r="AQ1418" s="26">
        <v>1</v>
      </c>
      <c r="AR1418" s="26">
        <v>58</v>
      </c>
      <c r="AS1418" s="29">
        <v>6</v>
      </c>
      <c r="AT1418" s="28" t="e">
        <f>Tabla_Estadisticas[[#This Row],[E2_Pts_Saque]]+Tabla_Estadisticas[[#This Row],[E2_Error_Saque]]/Tabla_Estadisticas[[#This Row],[E2_Total_Saques]]</f>
        <v>#DIV/0!</v>
      </c>
      <c r="AU1418" s="28" t="e">
        <f>Tabla_Estadisticas[[#This Row],[E2_Pts_Contraataque]]/Tabla_Estadisticas[[#This Row],[E2_Pts_Totales]]</f>
        <v>#DIV/0!</v>
      </c>
      <c r="AW1418" s="22">
        <v>2046</v>
      </c>
      <c r="AX1418" s="32">
        <v>41257</v>
      </c>
      <c r="AY1418" s="22">
        <f>_xlfn.XLOOKUP(Auxiliar!A2047,Equipos!$B$2:$B$24,Equipos!$A$2:$A$24,"error",0)</f>
        <v>1</v>
      </c>
      <c r="AZ1418" s="22">
        <f>_xlfn.XLOOKUP(Auxiliar!B2047,Equipos!$B$2:$B$24,Equipos!$A$2:$A$24,"error",0)</f>
        <v>13</v>
      </c>
      <c r="BA1418" s="22">
        <v>1</v>
      </c>
      <c r="BB1418" s="22">
        <v>3</v>
      </c>
    </row>
    <row r="1419" spans="1:54" x14ac:dyDescent="0.25">
      <c r="A1419" t="s">
        <v>81</v>
      </c>
      <c r="B1419" t="s">
        <v>177</v>
      </c>
      <c r="L1419" t="s">
        <v>58</v>
      </c>
      <c r="M1419" t="s">
        <v>74</v>
      </c>
      <c r="N1419" t="s">
        <v>116</v>
      </c>
      <c r="O1419" s="2">
        <v>0.54</v>
      </c>
      <c r="P1419" s="2">
        <v>17</v>
      </c>
      <c r="Q1419" t="s">
        <v>47</v>
      </c>
      <c r="R1419" t="s">
        <v>49</v>
      </c>
      <c r="S1419">
        <v>2</v>
      </c>
      <c r="T1419">
        <v>4</v>
      </c>
      <c r="U1419">
        <v>26</v>
      </c>
      <c r="V1419">
        <v>45</v>
      </c>
      <c r="W1419" s="2">
        <v>0.51</v>
      </c>
      <c r="X1419" s="2">
        <v>24</v>
      </c>
      <c r="Y1419">
        <v>9</v>
      </c>
      <c r="Z1419">
        <v>8</v>
      </c>
      <c r="AA1419">
        <v>1.6</v>
      </c>
      <c r="AC1419" s="22">
        <v>2046</v>
      </c>
      <c r="AD1419" s="23">
        <v>1</v>
      </c>
      <c r="AE1419" s="23">
        <v>13</v>
      </c>
      <c r="AF1419" s="22">
        <v>54</v>
      </c>
      <c r="AG1419" s="22">
        <v>81</v>
      </c>
      <c r="AH1419" s="22">
        <v>14</v>
      </c>
      <c r="AI1419" s="22">
        <v>1.25</v>
      </c>
      <c r="AJ1419" s="22">
        <v>77</v>
      </c>
      <c r="AK1419" s="24">
        <v>10</v>
      </c>
      <c r="AL1419" s="24" t="e">
        <f>Tabla_Estadisticas[[#This Row],[E1_Pts_Saque]]+Tabla_Estadisticas[[#This Row],[E1_Error_Saque]]/Tabla_Estadisticas[[#This Row],[E1_Total_Saques]]</f>
        <v>#DIV/0!</v>
      </c>
      <c r="AM1419" s="24" t="e">
        <f>Tabla_Estadisticas[[#This Row],[E1_Pts_Contraataque]]/Tabla_Estadisticas[[#This Row],[E1_Total_Saques]]</f>
        <v>#DIV/0!</v>
      </c>
      <c r="AN1419" s="22">
        <v>77</v>
      </c>
      <c r="AO1419" s="22">
        <v>98</v>
      </c>
      <c r="AP1419" s="22">
        <v>21</v>
      </c>
      <c r="AQ1419" s="22">
        <v>2.5</v>
      </c>
      <c r="AR1419" s="22">
        <v>67</v>
      </c>
      <c r="AS1419" s="25">
        <v>5</v>
      </c>
      <c r="AT1419" s="24" t="e">
        <f>Tabla_Estadisticas[[#This Row],[E2_Pts_Saque]]+Tabla_Estadisticas[[#This Row],[E2_Error_Saque]]/Tabla_Estadisticas[[#This Row],[E2_Total_Saques]]</f>
        <v>#DIV/0!</v>
      </c>
      <c r="AU1419" s="24" t="e">
        <f>Tabla_Estadisticas[[#This Row],[E2_Pts_Contraataque]]/Tabla_Estadisticas[[#This Row],[E2_Pts_Totales]]</f>
        <v>#DIV/0!</v>
      </c>
      <c r="AW1419" s="30">
        <v>2047</v>
      </c>
      <c r="AX1419" s="31">
        <v>41258</v>
      </c>
      <c r="AY1419" s="30">
        <f>_xlfn.XLOOKUP(Auxiliar!A2048,Equipos!$B$2:$B$24,Equipos!$A$2:$A$24,"error",0)</f>
        <v>8</v>
      </c>
      <c r="AZ1419" s="30">
        <f>_xlfn.XLOOKUP(Auxiliar!B2048,Equipos!$B$2:$B$24,Equipos!$A$2:$A$24,"error",0)</f>
        <v>15</v>
      </c>
      <c r="BA1419" s="30">
        <v>3</v>
      </c>
      <c r="BB1419" s="30">
        <v>2</v>
      </c>
    </row>
    <row r="1420" spans="1:54" x14ac:dyDescent="0.25">
      <c r="A1420" t="s">
        <v>100</v>
      </c>
      <c r="B1420" t="s">
        <v>41</v>
      </c>
      <c r="L1420" t="s">
        <v>50</v>
      </c>
      <c r="M1420" t="s">
        <v>51</v>
      </c>
      <c r="N1420" t="s">
        <v>66</v>
      </c>
      <c r="O1420" s="2">
        <v>0.47</v>
      </c>
      <c r="P1420" s="2">
        <v>19</v>
      </c>
      <c r="Q1420" t="s">
        <v>77</v>
      </c>
      <c r="R1420" t="s">
        <v>50</v>
      </c>
      <c r="S1420">
        <v>1.4</v>
      </c>
      <c r="T1420">
        <v>9</v>
      </c>
      <c r="U1420">
        <v>21</v>
      </c>
      <c r="V1420">
        <v>35</v>
      </c>
      <c r="W1420" s="2">
        <v>0.41</v>
      </c>
      <c r="X1420" s="2">
        <v>12</v>
      </c>
      <c r="Y1420">
        <v>7</v>
      </c>
      <c r="Z1420">
        <v>6</v>
      </c>
      <c r="AA1420">
        <v>1.2</v>
      </c>
      <c r="AC1420" s="26">
        <v>2047</v>
      </c>
      <c r="AD1420" s="27">
        <v>8</v>
      </c>
      <c r="AE1420" s="27">
        <v>15</v>
      </c>
      <c r="AF1420" s="26">
        <v>75</v>
      </c>
      <c r="AG1420" s="26">
        <v>108</v>
      </c>
      <c r="AH1420" s="26">
        <v>24</v>
      </c>
      <c r="AI1420" s="26">
        <v>0.6</v>
      </c>
      <c r="AJ1420" s="26">
        <v>90</v>
      </c>
      <c r="AK1420" s="28">
        <v>8</v>
      </c>
      <c r="AL1420" s="28" t="e">
        <f>Tabla_Estadisticas[[#This Row],[E1_Pts_Saque]]+Tabla_Estadisticas[[#This Row],[E1_Error_Saque]]/Tabla_Estadisticas[[#This Row],[E1_Total_Saques]]</f>
        <v>#DIV/0!</v>
      </c>
      <c r="AM1420" s="28" t="e">
        <f>Tabla_Estadisticas[[#This Row],[E1_Pts_Contraataque]]/Tabla_Estadisticas[[#This Row],[E1_Total_Saques]]</f>
        <v>#DIV/0!</v>
      </c>
      <c r="AN1420" s="26">
        <v>71</v>
      </c>
      <c r="AO1420" s="26">
        <v>109</v>
      </c>
      <c r="AP1420" s="26">
        <v>19</v>
      </c>
      <c r="AQ1420" s="26">
        <v>1.6</v>
      </c>
      <c r="AR1420" s="26">
        <v>84</v>
      </c>
      <c r="AS1420" s="29">
        <v>3</v>
      </c>
      <c r="AT1420" s="28" t="e">
        <f>Tabla_Estadisticas[[#This Row],[E2_Pts_Saque]]+Tabla_Estadisticas[[#This Row],[E2_Error_Saque]]/Tabla_Estadisticas[[#This Row],[E2_Total_Saques]]</f>
        <v>#DIV/0!</v>
      </c>
      <c r="AU1420" s="28" t="e">
        <f>Tabla_Estadisticas[[#This Row],[E2_Pts_Contraataque]]/Tabla_Estadisticas[[#This Row],[E2_Pts_Totales]]</f>
        <v>#DIV/0!</v>
      </c>
      <c r="AW1420" s="22">
        <v>2048</v>
      </c>
      <c r="AX1420" s="32">
        <v>41258</v>
      </c>
      <c r="AY1420" s="22">
        <f>_xlfn.XLOOKUP(Auxiliar!A2049,Equipos!$B$2:$B$24,Equipos!$A$2:$A$24,"error",0)</f>
        <v>7</v>
      </c>
      <c r="AZ1420" s="22">
        <f>_xlfn.XLOOKUP(Auxiliar!B2049,Equipos!$B$2:$B$24,Equipos!$A$2:$A$24,"error",0)</f>
        <v>2</v>
      </c>
      <c r="BA1420" s="22">
        <v>1</v>
      </c>
      <c r="BB1420" s="22">
        <v>3</v>
      </c>
    </row>
    <row r="1421" spans="1:54" x14ac:dyDescent="0.25">
      <c r="A1421" t="s">
        <v>92</v>
      </c>
      <c r="B1421" t="s">
        <v>63</v>
      </c>
      <c r="L1421" t="s">
        <v>47</v>
      </c>
      <c r="M1421" t="s">
        <v>75</v>
      </c>
      <c r="N1421" t="s">
        <v>144</v>
      </c>
      <c r="O1421" s="2">
        <v>0.59</v>
      </c>
      <c r="P1421" s="2">
        <v>35</v>
      </c>
      <c r="Q1421" t="s">
        <v>47</v>
      </c>
      <c r="R1421" t="s">
        <v>79</v>
      </c>
      <c r="S1421">
        <v>2</v>
      </c>
      <c r="T1421">
        <v>1</v>
      </c>
      <c r="U1421">
        <v>30</v>
      </c>
      <c r="V1421">
        <v>35</v>
      </c>
      <c r="W1421" s="2">
        <v>0.4</v>
      </c>
      <c r="X1421" s="2">
        <v>19</v>
      </c>
      <c r="Y1421">
        <v>6</v>
      </c>
      <c r="Z1421">
        <v>14</v>
      </c>
      <c r="AA1421">
        <v>3.5</v>
      </c>
      <c r="AC1421" s="22">
        <v>2048</v>
      </c>
      <c r="AD1421" s="23">
        <v>7</v>
      </c>
      <c r="AE1421" s="23">
        <v>2</v>
      </c>
      <c r="AF1421" s="22">
        <v>50</v>
      </c>
      <c r="AG1421" s="22">
        <v>81</v>
      </c>
      <c r="AH1421" s="22">
        <v>15</v>
      </c>
      <c r="AI1421" s="22">
        <v>0.5</v>
      </c>
      <c r="AJ1421" s="22">
        <v>83</v>
      </c>
      <c r="AK1421" s="24">
        <v>4</v>
      </c>
      <c r="AL1421" s="24" t="e">
        <f>Tabla_Estadisticas[[#This Row],[E1_Pts_Saque]]+Tabla_Estadisticas[[#This Row],[E1_Error_Saque]]/Tabla_Estadisticas[[#This Row],[E1_Total_Saques]]</f>
        <v>#DIV/0!</v>
      </c>
      <c r="AM1421" s="24" t="e">
        <f>Tabla_Estadisticas[[#This Row],[E1_Pts_Contraataque]]/Tabla_Estadisticas[[#This Row],[E1_Total_Saques]]</f>
        <v>#DIV/0!</v>
      </c>
      <c r="AN1421" s="22">
        <v>69</v>
      </c>
      <c r="AO1421" s="22">
        <v>98</v>
      </c>
      <c r="AP1421" s="22">
        <v>13</v>
      </c>
      <c r="AQ1421" s="22">
        <v>1</v>
      </c>
      <c r="AR1421" s="22">
        <v>65</v>
      </c>
      <c r="AS1421" s="25">
        <v>2</v>
      </c>
      <c r="AT1421" s="24" t="e">
        <f>Tabla_Estadisticas[[#This Row],[E2_Pts_Saque]]+Tabla_Estadisticas[[#This Row],[E2_Error_Saque]]/Tabla_Estadisticas[[#This Row],[E2_Total_Saques]]</f>
        <v>#DIV/0!</v>
      </c>
      <c r="AU1421" s="24" t="e">
        <f>Tabla_Estadisticas[[#This Row],[E2_Pts_Contraataque]]/Tabla_Estadisticas[[#This Row],[E2_Pts_Totales]]</f>
        <v>#DIV/0!</v>
      </c>
      <c r="AW1421" s="30">
        <v>2049</v>
      </c>
      <c r="AX1421" s="31">
        <v>41259</v>
      </c>
      <c r="AY1421" s="30">
        <f>_xlfn.XLOOKUP(Auxiliar!A2050,Equipos!$B$2:$B$24,Equipos!$A$2:$A$24,"error",0)</f>
        <v>16</v>
      </c>
      <c r="AZ1421" s="30">
        <f>_xlfn.XLOOKUP(Auxiliar!B2050,Equipos!$B$2:$B$24,Equipos!$A$2:$A$24,"error",0)</f>
        <v>18</v>
      </c>
      <c r="BA1421" s="30">
        <v>0</v>
      </c>
      <c r="BB1421" s="30">
        <v>3</v>
      </c>
    </row>
    <row r="1422" spans="1:54" x14ac:dyDescent="0.25">
      <c r="A1422" t="s">
        <v>72</v>
      </c>
      <c r="B1422" t="s">
        <v>101</v>
      </c>
      <c r="L1422" t="s">
        <v>79</v>
      </c>
      <c r="M1422" t="s">
        <v>109</v>
      </c>
      <c r="N1422" t="s">
        <v>65</v>
      </c>
      <c r="O1422" s="2">
        <v>0.4</v>
      </c>
      <c r="P1422" s="2">
        <v>7</v>
      </c>
      <c r="Q1422" t="s">
        <v>77</v>
      </c>
      <c r="R1422" t="s">
        <v>58</v>
      </c>
      <c r="S1422">
        <v>1.33</v>
      </c>
      <c r="T1422">
        <v>5</v>
      </c>
      <c r="U1422">
        <v>20</v>
      </c>
      <c r="V1422">
        <v>17</v>
      </c>
      <c r="W1422" s="2">
        <v>0.28999999999999998</v>
      </c>
      <c r="X1422" s="2">
        <v>8</v>
      </c>
      <c r="Y1422">
        <v>6</v>
      </c>
      <c r="Z1422">
        <v>8</v>
      </c>
      <c r="AA1422">
        <v>2.67</v>
      </c>
      <c r="AC1422" s="26">
        <v>2049</v>
      </c>
      <c r="AD1422" s="27">
        <v>16</v>
      </c>
      <c r="AE1422" s="27">
        <v>18</v>
      </c>
      <c r="AF1422" s="26">
        <v>40</v>
      </c>
      <c r="AG1422" s="26">
        <v>58</v>
      </c>
      <c r="AH1422" s="26">
        <v>14</v>
      </c>
      <c r="AI1422" s="26">
        <v>0.67</v>
      </c>
      <c r="AJ1422" s="26">
        <v>61</v>
      </c>
      <c r="AK1422" s="28">
        <v>7</v>
      </c>
      <c r="AL1422" s="28" t="e">
        <f>Tabla_Estadisticas[[#This Row],[E1_Pts_Saque]]+Tabla_Estadisticas[[#This Row],[E1_Error_Saque]]/Tabla_Estadisticas[[#This Row],[E1_Total_Saques]]</f>
        <v>#DIV/0!</v>
      </c>
      <c r="AM1422" s="28" t="e">
        <f>Tabla_Estadisticas[[#This Row],[E1_Pts_Contraataque]]/Tabla_Estadisticas[[#This Row],[E1_Total_Saques]]</f>
        <v>#DIV/0!</v>
      </c>
      <c r="AN1422" s="26">
        <v>57</v>
      </c>
      <c r="AO1422" s="26">
        <v>74</v>
      </c>
      <c r="AP1422" s="26">
        <v>13</v>
      </c>
      <c r="AQ1422" s="26">
        <v>2.33</v>
      </c>
      <c r="AR1422" s="26">
        <v>44</v>
      </c>
      <c r="AS1422" s="29">
        <v>2</v>
      </c>
      <c r="AT1422" s="28" t="e">
        <f>Tabla_Estadisticas[[#This Row],[E2_Pts_Saque]]+Tabla_Estadisticas[[#This Row],[E2_Error_Saque]]/Tabla_Estadisticas[[#This Row],[E2_Total_Saques]]</f>
        <v>#DIV/0!</v>
      </c>
      <c r="AU1422" s="28" t="e">
        <f>Tabla_Estadisticas[[#This Row],[E2_Pts_Contraataque]]/Tabla_Estadisticas[[#This Row],[E2_Pts_Totales]]</f>
        <v>#DIV/0!</v>
      </c>
      <c r="AW1422" s="22">
        <v>2050</v>
      </c>
      <c r="AX1422" s="32">
        <v>41258</v>
      </c>
      <c r="AY1422" s="22">
        <f>_xlfn.XLOOKUP(Auxiliar!A2051,Equipos!$B$2:$B$24,Equipos!$A$2:$A$24,"error",0)</f>
        <v>20</v>
      </c>
      <c r="AZ1422" s="22">
        <f>_xlfn.XLOOKUP(Auxiliar!B2051,Equipos!$B$2:$B$24,Equipos!$A$2:$A$24,"error",0)</f>
        <v>21</v>
      </c>
      <c r="BA1422" s="22">
        <v>3</v>
      </c>
      <c r="BB1422" s="22">
        <v>2</v>
      </c>
    </row>
    <row r="1423" spans="1:54" x14ac:dyDescent="0.25">
      <c r="A1423" t="s">
        <v>53</v>
      </c>
      <c r="B1423" t="s">
        <v>82</v>
      </c>
      <c r="L1423" t="s">
        <v>79</v>
      </c>
      <c r="M1423" t="s">
        <v>107</v>
      </c>
      <c r="N1423" t="s">
        <v>120</v>
      </c>
      <c r="O1423" s="2">
        <v>0.39</v>
      </c>
      <c r="P1423" s="2">
        <v>13</v>
      </c>
      <c r="Q1423" t="s">
        <v>79</v>
      </c>
      <c r="R1423" t="s">
        <v>109</v>
      </c>
      <c r="S1423">
        <v>3</v>
      </c>
      <c r="T1423">
        <v>6</v>
      </c>
      <c r="U1423">
        <v>31</v>
      </c>
      <c r="V1423">
        <v>36</v>
      </c>
      <c r="W1423" s="2">
        <v>0.36</v>
      </c>
      <c r="X1423" s="2">
        <v>20</v>
      </c>
      <c r="Y1423">
        <v>7</v>
      </c>
      <c r="Z1423">
        <v>10</v>
      </c>
      <c r="AA1423">
        <v>2</v>
      </c>
      <c r="AC1423" s="22">
        <v>2050</v>
      </c>
      <c r="AD1423" s="23">
        <v>20</v>
      </c>
      <c r="AE1423" s="23">
        <v>21</v>
      </c>
      <c r="AF1423" s="22">
        <v>76</v>
      </c>
      <c r="AG1423" s="22">
        <v>105</v>
      </c>
      <c r="AH1423" s="22">
        <v>12</v>
      </c>
      <c r="AI1423" s="22">
        <v>1.6</v>
      </c>
      <c r="AJ1423" s="22">
        <v>70</v>
      </c>
      <c r="AK1423" s="24">
        <v>2</v>
      </c>
      <c r="AL1423" s="24" t="e">
        <f>Tabla_Estadisticas[[#This Row],[E1_Pts_Saque]]+Tabla_Estadisticas[[#This Row],[E1_Error_Saque]]/Tabla_Estadisticas[[#This Row],[E1_Total_Saques]]</f>
        <v>#DIV/0!</v>
      </c>
      <c r="AM1423" s="24" t="e">
        <f>Tabla_Estadisticas[[#This Row],[E1_Pts_Contraataque]]/Tabla_Estadisticas[[#This Row],[E1_Total_Saques]]</f>
        <v>#DIV/0!</v>
      </c>
      <c r="AN1423" s="22">
        <v>71</v>
      </c>
      <c r="AO1423" s="22">
        <v>90</v>
      </c>
      <c r="AP1423" s="22">
        <v>20</v>
      </c>
      <c r="AQ1423" s="22">
        <v>0.4</v>
      </c>
      <c r="AR1423" s="22">
        <v>93</v>
      </c>
      <c r="AS1423" s="25">
        <v>8</v>
      </c>
      <c r="AT1423" s="24" t="e">
        <f>Tabla_Estadisticas[[#This Row],[E2_Pts_Saque]]+Tabla_Estadisticas[[#This Row],[E2_Error_Saque]]/Tabla_Estadisticas[[#This Row],[E2_Total_Saques]]</f>
        <v>#DIV/0!</v>
      </c>
      <c r="AU1423" s="24" t="e">
        <f>Tabla_Estadisticas[[#This Row],[E2_Pts_Contraataque]]/Tabla_Estadisticas[[#This Row],[E2_Pts_Totales]]</f>
        <v>#DIV/0!</v>
      </c>
      <c r="AW1423" s="30">
        <v>2051</v>
      </c>
      <c r="AX1423" s="31">
        <v>41266</v>
      </c>
      <c r="AY1423" s="30">
        <f>_xlfn.XLOOKUP(Auxiliar!A2052,Equipos!$B$2:$B$24,Equipos!$A$2:$A$24,"error",0)</f>
        <v>20</v>
      </c>
      <c r="AZ1423" s="30">
        <f>_xlfn.XLOOKUP(Auxiliar!B2052,Equipos!$B$2:$B$24,Equipos!$A$2:$A$24,"error",0)</f>
        <v>1</v>
      </c>
      <c r="BA1423" s="30">
        <v>3</v>
      </c>
      <c r="BB1423" s="30">
        <v>2</v>
      </c>
    </row>
    <row r="1424" spans="1:54" x14ac:dyDescent="0.25">
      <c r="A1424" t="s">
        <v>190</v>
      </c>
      <c r="B1424" t="s">
        <v>42</v>
      </c>
      <c r="L1424" t="s">
        <v>60</v>
      </c>
      <c r="M1424" t="s">
        <v>136</v>
      </c>
      <c r="N1424" t="s">
        <v>107</v>
      </c>
      <c r="O1424" s="2">
        <v>0.5</v>
      </c>
      <c r="P1424" s="2">
        <v>11</v>
      </c>
      <c r="Q1424" t="s">
        <v>45</v>
      </c>
      <c r="R1424" t="s">
        <v>77</v>
      </c>
      <c r="S1424">
        <v>1.67</v>
      </c>
      <c r="T1424">
        <v>3</v>
      </c>
      <c r="U1424">
        <v>12</v>
      </c>
      <c r="V1424">
        <v>32</v>
      </c>
      <c r="W1424" s="2">
        <v>0.59</v>
      </c>
      <c r="X1424" s="2">
        <v>12</v>
      </c>
      <c r="Y1424">
        <v>7</v>
      </c>
      <c r="Z1424">
        <v>11</v>
      </c>
      <c r="AA1424">
        <v>3.67</v>
      </c>
      <c r="AC1424" s="26">
        <v>2051</v>
      </c>
      <c r="AD1424" s="27">
        <v>20</v>
      </c>
      <c r="AE1424" s="27">
        <v>1</v>
      </c>
      <c r="AF1424" s="26">
        <v>79</v>
      </c>
      <c r="AG1424" s="26">
        <v>108</v>
      </c>
      <c r="AH1424" s="26">
        <v>14</v>
      </c>
      <c r="AI1424" s="26">
        <v>0.6</v>
      </c>
      <c r="AJ1424" s="26">
        <v>97</v>
      </c>
      <c r="AK1424" s="28">
        <v>1</v>
      </c>
      <c r="AL1424" s="28" t="e">
        <f>Tabla_Estadisticas[[#This Row],[E1_Pts_Saque]]+Tabla_Estadisticas[[#This Row],[E1_Error_Saque]]/Tabla_Estadisticas[[#This Row],[E1_Total_Saques]]</f>
        <v>#DIV/0!</v>
      </c>
      <c r="AM1424" s="28" t="e">
        <f>Tabla_Estadisticas[[#This Row],[E1_Pts_Contraataque]]/Tabla_Estadisticas[[#This Row],[E1_Total_Saques]]</f>
        <v>#DIV/0!</v>
      </c>
      <c r="AN1424" s="26">
        <v>82</v>
      </c>
      <c r="AO1424" s="26">
        <v>109</v>
      </c>
      <c r="AP1424" s="26">
        <v>12</v>
      </c>
      <c r="AQ1424" s="26">
        <v>0.2</v>
      </c>
      <c r="AR1424" s="26">
        <v>94</v>
      </c>
      <c r="AS1424" s="29">
        <v>3</v>
      </c>
      <c r="AT1424" s="28" t="e">
        <f>Tabla_Estadisticas[[#This Row],[E2_Pts_Saque]]+Tabla_Estadisticas[[#This Row],[E2_Error_Saque]]/Tabla_Estadisticas[[#This Row],[E2_Total_Saques]]</f>
        <v>#DIV/0!</v>
      </c>
      <c r="AU1424" s="28" t="e">
        <f>Tabla_Estadisticas[[#This Row],[E2_Pts_Contraataque]]/Tabla_Estadisticas[[#This Row],[E2_Pts_Totales]]</f>
        <v>#DIV/0!</v>
      </c>
      <c r="AW1424" s="22">
        <v>2052</v>
      </c>
      <c r="AX1424" s="32">
        <v>41265</v>
      </c>
      <c r="AY1424" s="22">
        <f>_xlfn.XLOOKUP(Auxiliar!A2053,Equipos!$B$2:$B$24,Equipos!$A$2:$A$24,"error",0)</f>
        <v>21</v>
      </c>
      <c r="AZ1424" s="22">
        <f>_xlfn.XLOOKUP(Auxiliar!B2053,Equipos!$B$2:$B$24,Equipos!$A$2:$A$24,"error",0)</f>
        <v>16</v>
      </c>
      <c r="BA1424" s="22">
        <v>1</v>
      </c>
      <c r="BB1424" s="22">
        <v>3</v>
      </c>
    </row>
    <row r="1425" spans="1:54" x14ac:dyDescent="0.25">
      <c r="A1425" t="s">
        <v>42</v>
      </c>
      <c r="B1425" t="s">
        <v>216</v>
      </c>
      <c r="L1425" t="s">
        <v>58</v>
      </c>
      <c r="M1425" t="s">
        <v>47</v>
      </c>
      <c r="N1425" t="s">
        <v>110</v>
      </c>
      <c r="O1425" s="2">
        <v>0.72</v>
      </c>
      <c r="P1425" s="2">
        <v>16</v>
      </c>
      <c r="Q1425" t="s">
        <v>79</v>
      </c>
      <c r="R1425" t="s">
        <v>47</v>
      </c>
      <c r="S1425">
        <v>2</v>
      </c>
      <c r="T1425">
        <v>2</v>
      </c>
      <c r="U1425">
        <v>19</v>
      </c>
      <c r="V1425">
        <v>28</v>
      </c>
      <c r="W1425" s="2">
        <v>0.47</v>
      </c>
      <c r="X1425" s="2">
        <v>8</v>
      </c>
      <c r="Y1425">
        <v>7</v>
      </c>
      <c r="Z1425">
        <v>2</v>
      </c>
      <c r="AA1425">
        <v>0.67</v>
      </c>
      <c r="AC1425" s="22">
        <v>2052</v>
      </c>
      <c r="AD1425" s="23">
        <v>21</v>
      </c>
      <c r="AE1425" s="23">
        <v>16</v>
      </c>
      <c r="AF1425" s="22">
        <v>62</v>
      </c>
      <c r="AG1425" s="22">
        <v>94</v>
      </c>
      <c r="AH1425" s="22">
        <v>13</v>
      </c>
      <c r="AI1425" s="22">
        <v>0.75</v>
      </c>
      <c r="AJ1425" s="22">
        <v>85</v>
      </c>
      <c r="AK1425" s="24">
        <v>7</v>
      </c>
      <c r="AL1425" s="24" t="e">
        <f>Tabla_Estadisticas[[#This Row],[E1_Pts_Saque]]+Tabla_Estadisticas[[#This Row],[E1_Error_Saque]]/Tabla_Estadisticas[[#This Row],[E1_Total_Saques]]</f>
        <v>#DIV/0!</v>
      </c>
      <c r="AM1425" s="24" t="e">
        <f>Tabla_Estadisticas[[#This Row],[E1_Pts_Contraataque]]/Tabla_Estadisticas[[#This Row],[E1_Total_Saques]]</f>
        <v>#DIV/0!</v>
      </c>
      <c r="AN1425" s="22">
        <v>82</v>
      </c>
      <c r="AO1425" s="22">
        <v>106</v>
      </c>
      <c r="AP1425" s="22">
        <v>21</v>
      </c>
      <c r="AQ1425" s="22">
        <v>1.75</v>
      </c>
      <c r="AR1425" s="22">
        <v>81</v>
      </c>
      <c r="AS1425" s="25">
        <v>3</v>
      </c>
      <c r="AT1425" s="24" t="e">
        <f>Tabla_Estadisticas[[#This Row],[E2_Pts_Saque]]+Tabla_Estadisticas[[#This Row],[E2_Error_Saque]]/Tabla_Estadisticas[[#This Row],[E2_Total_Saques]]</f>
        <v>#DIV/0!</v>
      </c>
      <c r="AU1425" s="24" t="e">
        <f>Tabla_Estadisticas[[#This Row],[E2_Pts_Contraataque]]/Tabla_Estadisticas[[#This Row],[E2_Pts_Totales]]</f>
        <v>#DIV/0!</v>
      </c>
      <c r="AW1425" s="30">
        <v>2053</v>
      </c>
      <c r="AX1425" s="31">
        <v>41265</v>
      </c>
      <c r="AY1425" s="30">
        <f>_xlfn.XLOOKUP(Auxiliar!A2054,Equipos!$B$2:$B$24,Equipos!$A$2:$A$24,"error",0)</f>
        <v>18</v>
      </c>
      <c r="AZ1425" s="30">
        <f>_xlfn.XLOOKUP(Auxiliar!B2054,Equipos!$B$2:$B$24,Equipos!$A$2:$A$24,"error",0)</f>
        <v>7</v>
      </c>
      <c r="BA1425" s="30">
        <v>3</v>
      </c>
      <c r="BB1425" s="30">
        <v>0</v>
      </c>
    </row>
    <row r="1426" spans="1:54" x14ac:dyDescent="0.25">
      <c r="A1426" t="s">
        <v>82</v>
      </c>
      <c r="B1426" t="s">
        <v>190</v>
      </c>
      <c r="L1426" t="s">
        <v>68</v>
      </c>
      <c r="M1426" t="s">
        <v>109</v>
      </c>
      <c r="N1426" t="s">
        <v>126</v>
      </c>
      <c r="O1426" s="2">
        <v>0.5</v>
      </c>
      <c r="P1426" s="2">
        <v>15</v>
      </c>
      <c r="Q1426" t="s">
        <v>77</v>
      </c>
      <c r="R1426" t="s">
        <v>49</v>
      </c>
      <c r="S1426">
        <v>3.33</v>
      </c>
      <c r="T1426">
        <v>0</v>
      </c>
      <c r="U1426">
        <v>14</v>
      </c>
      <c r="V1426">
        <v>36</v>
      </c>
      <c r="W1426" s="2">
        <v>0.57999999999999996</v>
      </c>
      <c r="X1426" s="2">
        <v>15</v>
      </c>
      <c r="Y1426">
        <v>5</v>
      </c>
      <c r="Z1426">
        <v>8</v>
      </c>
      <c r="AA1426">
        <v>2.67</v>
      </c>
      <c r="AC1426" s="26">
        <v>2053</v>
      </c>
      <c r="AD1426" s="27">
        <v>18</v>
      </c>
      <c r="AE1426" s="27">
        <v>7</v>
      </c>
      <c r="AF1426" s="26">
        <v>55</v>
      </c>
      <c r="AG1426" s="26">
        <v>74</v>
      </c>
      <c r="AH1426" s="26">
        <v>11</v>
      </c>
      <c r="AI1426" s="26">
        <v>1.67</v>
      </c>
      <c r="AJ1426" s="26">
        <v>54</v>
      </c>
      <c r="AK1426" s="28">
        <v>1</v>
      </c>
      <c r="AL1426" s="28" t="e">
        <f>Tabla_Estadisticas[[#This Row],[E1_Pts_Saque]]+Tabla_Estadisticas[[#This Row],[E1_Error_Saque]]/Tabla_Estadisticas[[#This Row],[E1_Total_Saques]]</f>
        <v>#DIV/0!</v>
      </c>
      <c r="AM1426" s="28" t="e">
        <f>Tabla_Estadisticas[[#This Row],[E1_Pts_Contraataque]]/Tabla_Estadisticas[[#This Row],[E1_Total_Saques]]</f>
        <v>#DIV/0!</v>
      </c>
      <c r="AN1426" s="26">
        <v>48</v>
      </c>
      <c r="AO1426" s="26">
        <v>63</v>
      </c>
      <c r="AP1426" s="26">
        <v>9</v>
      </c>
      <c r="AQ1426" s="26">
        <v>0.33</v>
      </c>
      <c r="AR1426" s="26">
        <v>63</v>
      </c>
      <c r="AS1426" s="29">
        <v>5</v>
      </c>
      <c r="AT1426" s="28" t="e">
        <f>Tabla_Estadisticas[[#This Row],[E2_Pts_Saque]]+Tabla_Estadisticas[[#This Row],[E2_Error_Saque]]/Tabla_Estadisticas[[#This Row],[E2_Total_Saques]]</f>
        <v>#DIV/0!</v>
      </c>
      <c r="AU1426" s="28" t="e">
        <f>Tabla_Estadisticas[[#This Row],[E2_Pts_Contraataque]]/Tabla_Estadisticas[[#This Row],[E2_Pts_Totales]]</f>
        <v>#DIV/0!</v>
      </c>
      <c r="AW1426" s="22">
        <v>2054</v>
      </c>
      <c r="AX1426" s="32">
        <v>41265</v>
      </c>
      <c r="AY1426" s="22">
        <f>_xlfn.XLOOKUP(Auxiliar!A2055,Equipos!$B$2:$B$24,Equipos!$A$2:$A$24,"error",0)</f>
        <v>2</v>
      </c>
      <c r="AZ1426" s="22">
        <f>_xlfn.XLOOKUP(Auxiliar!B2055,Equipos!$B$2:$B$24,Equipos!$A$2:$A$24,"error",0)</f>
        <v>8</v>
      </c>
      <c r="BA1426" s="22">
        <v>3</v>
      </c>
      <c r="BB1426" s="22">
        <v>0</v>
      </c>
    </row>
    <row r="1427" spans="1:54" x14ac:dyDescent="0.25">
      <c r="A1427" t="s">
        <v>101</v>
      </c>
      <c r="B1427" t="s">
        <v>53</v>
      </c>
      <c r="L1427" t="s">
        <v>50</v>
      </c>
      <c r="M1427" t="s">
        <v>45</v>
      </c>
      <c r="N1427" t="s">
        <v>107</v>
      </c>
      <c r="O1427" s="2">
        <v>0.56999999999999995</v>
      </c>
      <c r="P1427" s="2">
        <v>21</v>
      </c>
      <c r="Q1427" t="s">
        <v>50</v>
      </c>
      <c r="R1427" t="s">
        <v>74</v>
      </c>
      <c r="S1427">
        <v>5.33</v>
      </c>
      <c r="T1427">
        <v>3</v>
      </c>
      <c r="U1427">
        <v>17</v>
      </c>
      <c r="V1427">
        <v>29</v>
      </c>
      <c r="W1427" s="2">
        <v>0.43</v>
      </c>
      <c r="X1427" s="2">
        <v>16</v>
      </c>
      <c r="Y1427">
        <v>5</v>
      </c>
      <c r="Z1427">
        <v>5</v>
      </c>
      <c r="AA1427">
        <v>1.67</v>
      </c>
      <c r="AC1427" s="22">
        <v>2054</v>
      </c>
      <c r="AD1427" s="23">
        <v>2</v>
      </c>
      <c r="AE1427" s="23">
        <v>8</v>
      </c>
      <c r="AF1427" s="22">
        <v>53</v>
      </c>
      <c r="AG1427" s="22">
        <v>75</v>
      </c>
      <c r="AH1427" s="22">
        <v>11</v>
      </c>
      <c r="AI1427" s="22">
        <v>2</v>
      </c>
      <c r="AJ1427" s="22">
        <v>53</v>
      </c>
      <c r="AK1427" s="24">
        <v>4</v>
      </c>
      <c r="AL1427" s="24" t="e">
        <f>Tabla_Estadisticas[[#This Row],[E1_Pts_Saque]]+Tabla_Estadisticas[[#This Row],[E1_Error_Saque]]/Tabla_Estadisticas[[#This Row],[E1_Total_Saques]]</f>
        <v>#DIV/0!</v>
      </c>
      <c r="AM1427" s="24" t="e">
        <f>Tabla_Estadisticas[[#This Row],[E1_Pts_Contraataque]]/Tabla_Estadisticas[[#This Row],[E1_Total_Saques]]</f>
        <v>#DIV/0!</v>
      </c>
      <c r="AN1427" s="22">
        <v>48</v>
      </c>
      <c r="AO1427" s="22">
        <v>70</v>
      </c>
      <c r="AP1427" s="22">
        <v>17</v>
      </c>
      <c r="AQ1427" s="22">
        <v>1.33</v>
      </c>
      <c r="AR1427" s="22">
        <v>64</v>
      </c>
      <c r="AS1427" s="25">
        <v>6</v>
      </c>
      <c r="AT1427" s="24" t="e">
        <f>Tabla_Estadisticas[[#This Row],[E2_Pts_Saque]]+Tabla_Estadisticas[[#This Row],[E2_Error_Saque]]/Tabla_Estadisticas[[#This Row],[E2_Total_Saques]]</f>
        <v>#DIV/0!</v>
      </c>
      <c r="AU1427" s="24" t="e">
        <f>Tabla_Estadisticas[[#This Row],[E2_Pts_Contraataque]]/Tabla_Estadisticas[[#This Row],[E2_Pts_Totales]]</f>
        <v>#DIV/0!</v>
      </c>
      <c r="AW1427" s="30">
        <v>2055</v>
      </c>
      <c r="AX1427" s="31">
        <v>41264</v>
      </c>
      <c r="AY1427" s="30">
        <f>_xlfn.XLOOKUP(Auxiliar!A2056,Equipos!$B$2:$B$24,Equipos!$A$2:$A$24,"error",0)</f>
        <v>15</v>
      </c>
      <c r="AZ1427" s="30">
        <f>_xlfn.XLOOKUP(Auxiliar!B2056,Equipos!$B$2:$B$24,Equipos!$A$2:$A$24,"error",0)</f>
        <v>13</v>
      </c>
      <c r="BA1427" s="30">
        <v>3</v>
      </c>
      <c r="BB1427" s="30">
        <v>1</v>
      </c>
    </row>
    <row r="1428" spans="1:54" x14ac:dyDescent="0.25">
      <c r="A1428" t="s">
        <v>63</v>
      </c>
      <c r="B1428" t="s">
        <v>72</v>
      </c>
      <c r="L1428" t="s">
        <v>47</v>
      </c>
      <c r="M1428" t="s">
        <v>74</v>
      </c>
      <c r="N1428" t="s">
        <v>142</v>
      </c>
      <c r="O1428" s="2">
        <v>0.47</v>
      </c>
      <c r="P1428" s="2">
        <v>12</v>
      </c>
      <c r="Q1428" t="s">
        <v>50</v>
      </c>
      <c r="R1428" t="s">
        <v>45</v>
      </c>
      <c r="S1428">
        <v>2.75</v>
      </c>
      <c r="T1428">
        <v>6</v>
      </c>
      <c r="U1428">
        <v>17</v>
      </c>
      <c r="V1428">
        <v>32</v>
      </c>
      <c r="W1428" s="2">
        <v>0.43</v>
      </c>
      <c r="X1428" s="2">
        <v>15</v>
      </c>
      <c r="Y1428">
        <v>5</v>
      </c>
      <c r="Z1428">
        <v>15</v>
      </c>
      <c r="AA1428">
        <v>3.75</v>
      </c>
      <c r="AC1428" s="26">
        <v>2055</v>
      </c>
      <c r="AD1428" s="27">
        <v>15</v>
      </c>
      <c r="AE1428" s="27">
        <v>13</v>
      </c>
      <c r="AF1428" s="26">
        <v>65</v>
      </c>
      <c r="AG1428" s="26">
        <v>99</v>
      </c>
      <c r="AH1428" s="26">
        <v>20</v>
      </c>
      <c r="AI1428" s="26">
        <v>1</v>
      </c>
      <c r="AJ1428" s="26">
        <v>72</v>
      </c>
      <c r="AK1428" s="28">
        <v>5</v>
      </c>
      <c r="AL1428" s="28" t="e">
        <f>Tabla_Estadisticas[[#This Row],[E1_Pts_Saque]]+Tabla_Estadisticas[[#This Row],[E1_Error_Saque]]/Tabla_Estadisticas[[#This Row],[E1_Total_Saques]]</f>
        <v>#DIV/0!</v>
      </c>
      <c r="AM1428" s="28" t="e">
        <f>Tabla_Estadisticas[[#This Row],[E1_Pts_Contraataque]]/Tabla_Estadisticas[[#This Row],[E1_Total_Saques]]</f>
        <v>#DIV/0!</v>
      </c>
      <c r="AN1428" s="26">
        <v>60</v>
      </c>
      <c r="AO1428" s="26">
        <v>92</v>
      </c>
      <c r="AP1428" s="26">
        <v>20</v>
      </c>
      <c r="AQ1428" s="26">
        <v>1.25</v>
      </c>
      <c r="AR1428" s="26">
        <v>79</v>
      </c>
      <c r="AS1428" s="29">
        <v>4</v>
      </c>
      <c r="AT1428" s="28" t="e">
        <f>Tabla_Estadisticas[[#This Row],[E2_Pts_Saque]]+Tabla_Estadisticas[[#This Row],[E2_Error_Saque]]/Tabla_Estadisticas[[#This Row],[E2_Total_Saques]]</f>
        <v>#DIV/0!</v>
      </c>
      <c r="AU1428" s="28" t="e">
        <f>Tabla_Estadisticas[[#This Row],[E2_Pts_Contraataque]]/Tabla_Estadisticas[[#This Row],[E2_Pts_Totales]]</f>
        <v>#DIV/0!</v>
      </c>
      <c r="AW1428" s="22">
        <v>2056</v>
      </c>
      <c r="AX1428" s="32">
        <v>41278</v>
      </c>
      <c r="AY1428" s="22">
        <f>_xlfn.XLOOKUP(Auxiliar!A2057,Equipos!$B$2:$B$24,Equipos!$A$2:$A$24,"error",0)</f>
        <v>1</v>
      </c>
      <c r="AZ1428" s="22">
        <f>_xlfn.XLOOKUP(Auxiliar!B2057,Equipos!$B$2:$B$24,Equipos!$A$2:$A$24,"error",0)</f>
        <v>15</v>
      </c>
      <c r="BA1428" s="22">
        <v>3</v>
      </c>
      <c r="BB1428" s="22">
        <v>2</v>
      </c>
    </row>
    <row r="1429" spans="1:54" x14ac:dyDescent="0.25">
      <c r="A1429" t="s">
        <v>41</v>
      </c>
      <c r="B1429" t="s">
        <v>92</v>
      </c>
      <c r="L1429" t="s">
        <v>69</v>
      </c>
      <c r="M1429" t="s">
        <v>75</v>
      </c>
      <c r="N1429" t="s">
        <v>142</v>
      </c>
      <c r="O1429" s="2">
        <v>0.4</v>
      </c>
      <c r="P1429" s="2">
        <v>17</v>
      </c>
      <c r="Q1429" t="s">
        <v>49</v>
      </c>
      <c r="R1429" t="s">
        <v>49</v>
      </c>
      <c r="S1429">
        <v>2</v>
      </c>
      <c r="T1429">
        <v>8</v>
      </c>
      <c r="U1429">
        <v>27</v>
      </c>
      <c r="V1429">
        <v>38</v>
      </c>
      <c r="W1429" s="2">
        <v>0.39</v>
      </c>
      <c r="X1429" s="2">
        <v>12</v>
      </c>
      <c r="Y1429">
        <v>9</v>
      </c>
      <c r="Z1429">
        <v>8</v>
      </c>
      <c r="AA1429">
        <v>1.6</v>
      </c>
      <c r="AC1429" s="22">
        <v>2056</v>
      </c>
      <c r="AD1429" s="23">
        <v>1</v>
      </c>
      <c r="AE1429" s="23">
        <v>15</v>
      </c>
      <c r="AF1429" s="22">
        <v>82</v>
      </c>
      <c r="AG1429" s="22">
        <v>123</v>
      </c>
      <c r="AH1429" s="22">
        <v>23</v>
      </c>
      <c r="AI1429" s="22">
        <v>1.4</v>
      </c>
      <c r="AJ1429" s="22">
        <v>98</v>
      </c>
      <c r="AK1429" s="24">
        <v>6</v>
      </c>
      <c r="AL1429" s="24" t="e">
        <f>Tabla_Estadisticas[[#This Row],[E1_Pts_Saque]]+Tabla_Estadisticas[[#This Row],[E1_Error_Saque]]/Tabla_Estadisticas[[#This Row],[E1_Total_Saques]]</f>
        <v>#DIV/0!</v>
      </c>
      <c r="AM1429" s="24" t="e">
        <f>Tabla_Estadisticas[[#This Row],[E1_Pts_Contraataque]]/Tabla_Estadisticas[[#This Row],[E1_Total_Saques]]</f>
        <v>#DIV/0!</v>
      </c>
      <c r="AN1429" s="22">
        <v>88</v>
      </c>
      <c r="AO1429" s="22">
        <v>122</v>
      </c>
      <c r="AP1429" s="22">
        <v>24</v>
      </c>
      <c r="AQ1429" s="22">
        <v>1.2</v>
      </c>
      <c r="AR1429" s="22">
        <v>100</v>
      </c>
      <c r="AS1429" s="25">
        <v>7</v>
      </c>
      <c r="AT1429" s="24" t="e">
        <f>Tabla_Estadisticas[[#This Row],[E2_Pts_Saque]]+Tabla_Estadisticas[[#This Row],[E2_Error_Saque]]/Tabla_Estadisticas[[#This Row],[E2_Total_Saques]]</f>
        <v>#DIV/0!</v>
      </c>
      <c r="AU1429" s="24" t="e">
        <f>Tabla_Estadisticas[[#This Row],[E2_Pts_Contraataque]]/Tabla_Estadisticas[[#This Row],[E2_Pts_Totales]]</f>
        <v>#DIV/0!</v>
      </c>
      <c r="AW1429" s="30">
        <v>2057</v>
      </c>
      <c r="AX1429" s="31">
        <v>41278</v>
      </c>
      <c r="AY1429" s="30">
        <f>_xlfn.XLOOKUP(Auxiliar!A2058,Equipos!$B$2:$B$24,Equipos!$A$2:$A$24,"error",0)</f>
        <v>13</v>
      </c>
      <c r="AZ1429" s="30">
        <f>_xlfn.XLOOKUP(Auxiliar!B2058,Equipos!$B$2:$B$24,Equipos!$A$2:$A$24,"error",0)</f>
        <v>2</v>
      </c>
      <c r="BA1429" s="30">
        <v>0</v>
      </c>
      <c r="BB1429" s="30">
        <v>3</v>
      </c>
    </row>
    <row r="1430" spans="1:54" x14ac:dyDescent="0.25">
      <c r="A1430" t="s">
        <v>177</v>
      </c>
      <c r="B1430" t="s">
        <v>100</v>
      </c>
      <c r="L1430" t="s">
        <v>97</v>
      </c>
      <c r="M1430" t="s">
        <v>146</v>
      </c>
      <c r="N1430" t="s">
        <v>106</v>
      </c>
      <c r="O1430" s="2">
        <v>0.41</v>
      </c>
      <c r="P1430" s="2">
        <v>13</v>
      </c>
      <c r="Q1430" t="s">
        <v>69</v>
      </c>
      <c r="R1430" t="s">
        <v>47</v>
      </c>
      <c r="S1430">
        <v>2</v>
      </c>
      <c r="T1430">
        <v>10</v>
      </c>
      <c r="U1430">
        <v>12</v>
      </c>
      <c r="V1430">
        <v>15</v>
      </c>
      <c r="W1430" s="2">
        <v>0.42</v>
      </c>
      <c r="X1430" s="2">
        <v>7</v>
      </c>
      <c r="Y1430">
        <v>4</v>
      </c>
      <c r="Z1430">
        <v>11</v>
      </c>
      <c r="AA1430">
        <v>3.67</v>
      </c>
      <c r="AC1430" s="26">
        <v>2057</v>
      </c>
      <c r="AD1430" s="27">
        <v>13</v>
      </c>
      <c r="AE1430" s="27">
        <v>2</v>
      </c>
      <c r="AF1430" s="26">
        <v>50</v>
      </c>
      <c r="AG1430" s="26">
        <v>69</v>
      </c>
      <c r="AH1430" s="26">
        <v>11</v>
      </c>
      <c r="AI1430" s="26">
        <v>1</v>
      </c>
      <c r="AJ1430" s="26">
        <v>68</v>
      </c>
      <c r="AK1430" s="28">
        <v>4</v>
      </c>
      <c r="AL1430" s="28" t="e">
        <f>Tabla_Estadisticas[[#This Row],[E1_Pts_Saque]]+Tabla_Estadisticas[[#This Row],[E1_Error_Saque]]/Tabla_Estadisticas[[#This Row],[E1_Total_Saques]]</f>
        <v>#DIV/0!</v>
      </c>
      <c r="AM1430" s="28" t="e">
        <f>Tabla_Estadisticas[[#This Row],[E1_Pts_Contraataque]]/Tabla_Estadisticas[[#This Row],[E1_Total_Saques]]</f>
        <v>#DIV/0!</v>
      </c>
      <c r="AN1430" s="26">
        <v>55</v>
      </c>
      <c r="AO1430" s="26">
        <v>77</v>
      </c>
      <c r="AP1430" s="26">
        <v>9</v>
      </c>
      <c r="AQ1430" s="26">
        <v>1.33</v>
      </c>
      <c r="AR1430" s="26">
        <v>58</v>
      </c>
      <c r="AS1430" s="29">
        <v>3</v>
      </c>
      <c r="AT1430" s="28" t="e">
        <f>Tabla_Estadisticas[[#This Row],[E2_Pts_Saque]]+Tabla_Estadisticas[[#This Row],[E2_Error_Saque]]/Tabla_Estadisticas[[#This Row],[E2_Total_Saques]]</f>
        <v>#DIV/0!</v>
      </c>
      <c r="AU1430" s="28" t="e">
        <f>Tabla_Estadisticas[[#This Row],[E2_Pts_Contraataque]]/Tabla_Estadisticas[[#This Row],[E2_Pts_Totales]]</f>
        <v>#DIV/0!</v>
      </c>
      <c r="AW1430" s="22">
        <v>2058</v>
      </c>
      <c r="AX1430" s="32">
        <v>41278</v>
      </c>
      <c r="AY1430" s="22">
        <f>_xlfn.XLOOKUP(Auxiliar!A2059,Equipos!$B$2:$B$24,Equipos!$A$2:$A$24,"error",0)</f>
        <v>8</v>
      </c>
      <c r="AZ1430" s="22">
        <f>_xlfn.XLOOKUP(Auxiliar!B2059,Equipos!$B$2:$B$24,Equipos!$A$2:$A$24,"error",0)</f>
        <v>18</v>
      </c>
      <c r="BA1430" s="22">
        <v>3</v>
      </c>
      <c r="BB1430" s="22">
        <v>0</v>
      </c>
    </row>
    <row r="1431" spans="1:54" x14ac:dyDescent="0.25">
      <c r="A1431" t="s">
        <v>208</v>
      </c>
      <c r="B1431" t="s">
        <v>81</v>
      </c>
      <c r="L1431" t="s">
        <v>77</v>
      </c>
      <c r="M1431" t="s">
        <v>141</v>
      </c>
      <c r="N1431" t="s">
        <v>56</v>
      </c>
      <c r="O1431" s="2">
        <v>0.42</v>
      </c>
      <c r="P1431" s="2">
        <v>19</v>
      </c>
      <c r="Q1431" t="s">
        <v>77</v>
      </c>
      <c r="R1431" t="s">
        <v>117</v>
      </c>
      <c r="S1431">
        <v>3.25</v>
      </c>
      <c r="T1431">
        <v>4</v>
      </c>
      <c r="U1431">
        <v>21</v>
      </c>
      <c r="V1431">
        <v>40</v>
      </c>
      <c r="W1431" s="2">
        <v>0.48</v>
      </c>
      <c r="X1431" s="2">
        <v>14</v>
      </c>
      <c r="Y1431">
        <v>11</v>
      </c>
      <c r="Z1431">
        <v>7</v>
      </c>
      <c r="AA1431">
        <v>1.75</v>
      </c>
      <c r="AC1431" s="22">
        <v>2058</v>
      </c>
      <c r="AD1431" s="23">
        <v>8</v>
      </c>
      <c r="AE1431" s="23">
        <v>18</v>
      </c>
      <c r="AF1431" s="22">
        <v>63</v>
      </c>
      <c r="AG1431" s="22">
        <v>73</v>
      </c>
      <c r="AH1431" s="22">
        <v>12</v>
      </c>
      <c r="AI1431" s="22">
        <v>1.33</v>
      </c>
      <c r="AJ1431" s="22">
        <v>61</v>
      </c>
      <c r="AK1431" s="24">
        <v>1</v>
      </c>
      <c r="AL1431" s="24" t="e">
        <f>Tabla_Estadisticas[[#This Row],[E1_Pts_Saque]]+Tabla_Estadisticas[[#This Row],[E1_Error_Saque]]/Tabla_Estadisticas[[#This Row],[E1_Total_Saques]]</f>
        <v>#DIV/0!</v>
      </c>
      <c r="AM1431" s="24" t="e">
        <f>Tabla_Estadisticas[[#This Row],[E1_Pts_Contraataque]]/Tabla_Estadisticas[[#This Row],[E1_Total_Saques]]</f>
        <v>#DIV/0!</v>
      </c>
      <c r="AN1431" s="22">
        <v>48</v>
      </c>
      <c r="AO1431" s="22">
        <v>67</v>
      </c>
      <c r="AP1431" s="22">
        <v>6</v>
      </c>
      <c r="AQ1431" s="22">
        <v>0.33</v>
      </c>
      <c r="AR1431" s="22">
        <v>61</v>
      </c>
      <c r="AS1431" s="25">
        <v>4</v>
      </c>
      <c r="AT1431" s="24" t="e">
        <f>Tabla_Estadisticas[[#This Row],[E2_Pts_Saque]]+Tabla_Estadisticas[[#This Row],[E2_Error_Saque]]/Tabla_Estadisticas[[#This Row],[E2_Total_Saques]]</f>
        <v>#DIV/0!</v>
      </c>
      <c r="AU1431" s="24" t="e">
        <f>Tabla_Estadisticas[[#This Row],[E2_Pts_Contraataque]]/Tabla_Estadisticas[[#This Row],[E2_Pts_Totales]]</f>
        <v>#DIV/0!</v>
      </c>
      <c r="AW1431" s="30">
        <v>2059</v>
      </c>
      <c r="AX1431" s="31">
        <v>41279</v>
      </c>
      <c r="AY1431" s="30">
        <f>_xlfn.XLOOKUP(Auxiliar!A2060,Equipos!$B$2:$B$24,Equipos!$A$2:$A$24,"error",0)</f>
        <v>7</v>
      </c>
      <c r="AZ1431" s="30">
        <f>_xlfn.XLOOKUP(Auxiliar!B2060,Equipos!$B$2:$B$24,Equipos!$A$2:$A$24,"error",0)</f>
        <v>21</v>
      </c>
      <c r="BA1431" s="30">
        <v>3</v>
      </c>
      <c r="BB1431" s="30">
        <v>2</v>
      </c>
    </row>
    <row r="1432" spans="1:54" x14ac:dyDescent="0.25">
      <c r="A1432" t="s">
        <v>216</v>
      </c>
      <c r="B1432" t="s">
        <v>81</v>
      </c>
      <c r="L1432" t="s">
        <v>68</v>
      </c>
      <c r="M1432" t="s">
        <v>75</v>
      </c>
      <c r="N1432" t="s">
        <v>127</v>
      </c>
      <c r="O1432" s="2">
        <v>0.43</v>
      </c>
      <c r="P1432" s="2">
        <v>20</v>
      </c>
      <c r="Q1432" t="s">
        <v>45</v>
      </c>
      <c r="R1432" t="s">
        <v>45</v>
      </c>
      <c r="S1432">
        <v>2.2000000000000002</v>
      </c>
      <c r="T1432">
        <v>4</v>
      </c>
      <c r="U1432">
        <v>23</v>
      </c>
      <c r="V1432">
        <v>47</v>
      </c>
      <c r="W1432" s="2">
        <v>0.49</v>
      </c>
      <c r="X1432" s="2">
        <v>25</v>
      </c>
      <c r="Y1432">
        <v>11</v>
      </c>
      <c r="Z1432">
        <v>9</v>
      </c>
      <c r="AA1432">
        <v>1.8</v>
      </c>
      <c r="AC1432" s="26">
        <v>2059</v>
      </c>
      <c r="AD1432" s="27">
        <v>7</v>
      </c>
      <c r="AE1432" s="27">
        <v>21</v>
      </c>
      <c r="AF1432" s="26">
        <v>79</v>
      </c>
      <c r="AG1432" s="26">
        <v>107</v>
      </c>
      <c r="AH1432" s="26">
        <v>12</v>
      </c>
      <c r="AI1432" s="26">
        <v>1.8</v>
      </c>
      <c r="AJ1432" s="26">
        <v>78</v>
      </c>
      <c r="AK1432" s="28">
        <v>6</v>
      </c>
      <c r="AL1432" s="28" t="e">
        <f>Tabla_Estadisticas[[#This Row],[E1_Pts_Saque]]+Tabla_Estadisticas[[#This Row],[E1_Error_Saque]]/Tabla_Estadisticas[[#This Row],[E1_Total_Saques]]</f>
        <v>#DIV/0!</v>
      </c>
      <c r="AM1432" s="28" t="e">
        <f>Tabla_Estadisticas[[#This Row],[E1_Pts_Contraataque]]/Tabla_Estadisticas[[#This Row],[E1_Total_Saques]]</f>
        <v>#DIV/0!</v>
      </c>
      <c r="AN1432" s="26">
        <v>64</v>
      </c>
      <c r="AO1432" s="26">
        <v>89</v>
      </c>
      <c r="AP1432" s="26">
        <v>11</v>
      </c>
      <c r="AQ1432" s="26">
        <v>1.2</v>
      </c>
      <c r="AR1432" s="26">
        <v>95</v>
      </c>
      <c r="AS1432" s="29">
        <v>9</v>
      </c>
      <c r="AT1432" s="28" t="e">
        <f>Tabla_Estadisticas[[#This Row],[E2_Pts_Saque]]+Tabla_Estadisticas[[#This Row],[E2_Error_Saque]]/Tabla_Estadisticas[[#This Row],[E2_Total_Saques]]</f>
        <v>#DIV/0!</v>
      </c>
      <c r="AU1432" s="28" t="e">
        <f>Tabla_Estadisticas[[#This Row],[E2_Pts_Contraataque]]/Tabla_Estadisticas[[#This Row],[E2_Pts_Totales]]</f>
        <v>#DIV/0!</v>
      </c>
      <c r="AW1432" s="22">
        <v>2060</v>
      </c>
      <c r="AX1432" s="32">
        <v>41279</v>
      </c>
      <c r="AY1432" s="22">
        <f>_xlfn.XLOOKUP(Auxiliar!A2061,Equipos!$B$2:$B$24,Equipos!$A$2:$A$24,"error",0)</f>
        <v>16</v>
      </c>
      <c r="AZ1432" s="22">
        <f>_xlfn.XLOOKUP(Auxiliar!B2061,Equipos!$B$2:$B$24,Equipos!$A$2:$A$24,"error",0)</f>
        <v>20</v>
      </c>
      <c r="BA1432" s="22">
        <v>2</v>
      </c>
      <c r="BB1432" s="22">
        <v>3</v>
      </c>
    </row>
    <row r="1433" spans="1:54" x14ac:dyDescent="0.25">
      <c r="A1433" t="s">
        <v>100</v>
      </c>
      <c r="B1433" t="s">
        <v>208</v>
      </c>
      <c r="L1433" t="s">
        <v>79</v>
      </c>
      <c r="M1433" t="s">
        <v>75</v>
      </c>
      <c r="N1433" t="s">
        <v>66</v>
      </c>
      <c r="O1433" s="2">
        <v>0.46</v>
      </c>
      <c r="P1433" s="2">
        <v>18</v>
      </c>
      <c r="Q1433" t="s">
        <v>79</v>
      </c>
      <c r="R1433" t="s">
        <v>50</v>
      </c>
      <c r="S1433">
        <v>1.75</v>
      </c>
      <c r="T1433">
        <v>7</v>
      </c>
      <c r="U1433">
        <v>25</v>
      </c>
      <c r="V1433">
        <v>41</v>
      </c>
      <c r="W1433" s="2">
        <v>0.5</v>
      </c>
      <c r="X1433" s="2">
        <v>15</v>
      </c>
      <c r="Y1433">
        <v>8</v>
      </c>
      <c r="Z1433">
        <v>6</v>
      </c>
      <c r="AA1433">
        <v>1.5</v>
      </c>
      <c r="AC1433" s="22">
        <v>2060</v>
      </c>
      <c r="AD1433" s="23">
        <v>16</v>
      </c>
      <c r="AE1433" s="23">
        <v>20</v>
      </c>
      <c r="AF1433" s="22">
        <v>75</v>
      </c>
      <c r="AG1433" s="22">
        <v>104</v>
      </c>
      <c r="AH1433" s="22">
        <v>11</v>
      </c>
      <c r="AI1433" s="22">
        <v>1.2</v>
      </c>
      <c r="AJ1433" s="22">
        <v>86</v>
      </c>
      <c r="AK1433" s="24">
        <v>4</v>
      </c>
      <c r="AL1433" s="24" t="e">
        <f>Tabla_Estadisticas[[#This Row],[E1_Pts_Saque]]+Tabla_Estadisticas[[#This Row],[E1_Error_Saque]]/Tabla_Estadisticas[[#This Row],[E1_Total_Saques]]</f>
        <v>#DIV/0!</v>
      </c>
      <c r="AM1433" s="24" t="e">
        <f>Tabla_Estadisticas[[#This Row],[E1_Pts_Contraataque]]/Tabla_Estadisticas[[#This Row],[E1_Total_Saques]]</f>
        <v>#DIV/0!</v>
      </c>
      <c r="AN1433" s="22">
        <v>80</v>
      </c>
      <c r="AO1433" s="22">
        <v>103</v>
      </c>
      <c r="AP1433" s="22">
        <v>17</v>
      </c>
      <c r="AQ1433" s="22">
        <v>0.8</v>
      </c>
      <c r="AR1433" s="22">
        <v>93</v>
      </c>
      <c r="AS1433" s="25">
        <v>6</v>
      </c>
      <c r="AT1433" s="24" t="e">
        <f>Tabla_Estadisticas[[#This Row],[E2_Pts_Saque]]+Tabla_Estadisticas[[#This Row],[E2_Error_Saque]]/Tabla_Estadisticas[[#This Row],[E2_Total_Saques]]</f>
        <v>#DIV/0!</v>
      </c>
      <c r="AU1433" s="24" t="e">
        <f>Tabla_Estadisticas[[#This Row],[E2_Pts_Contraataque]]/Tabla_Estadisticas[[#This Row],[E2_Pts_Totales]]</f>
        <v>#DIV/0!</v>
      </c>
      <c r="AW1433" s="30">
        <v>2061</v>
      </c>
      <c r="AX1433" s="31">
        <v>41287</v>
      </c>
      <c r="AY1433" s="30">
        <f>_xlfn.XLOOKUP(Auxiliar!A2062,Equipos!$B$2:$B$24,Equipos!$A$2:$A$24,"error",0)</f>
        <v>16</v>
      </c>
      <c r="AZ1433" s="30">
        <f>_xlfn.XLOOKUP(Auxiliar!B2062,Equipos!$B$2:$B$24,Equipos!$A$2:$A$24,"error",0)</f>
        <v>1</v>
      </c>
      <c r="BA1433" s="30">
        <v>3</v>
      </c>
      <c r="BB1433" s="30">
        <v>0</v>
      </c>
    </row>
    <row r="1434" spans="1:54" x14ac:dyDescent="0.25">
      <c r="A1434" t="s">
        <v>177</v>
      </c>
      <c r="B1434" t="s">
        <v>92</v>
      </c>
      <c r="L1434" t="s">
        <v>98</v>
      </c>
      <c r="M1434" t="s">
        <v>114</v>
      </c>
      <c r="N1434" t="s">
        <v>56</v>
      </c>
      <c r="O1434" s="2">
        <v>0.45</v>
      </c>
      <c r="P1434" s="2">
        <v>16</v>
      </c>
      <c r="Q1434" t="s">
        <v>50</v>
      </c>
      <c r="R1434" t="s">
        <v>60</v>
      </c>
      <c r="S1434">
        <v>0.33</v>
      </c>
      <c r="T1434">
        <v>3</v>
      </c>
      <c r="U1434">
        <v>11</v>
      </c>
      <c r="V1434">
        <v>24</v>
      </c>
      <c r="W1434" s="2">
        <v>0.55000000000000004</v>
      </c>
      <c r="X1434" s="2">
        <v>13</v>
      </c>
      <c r="Y1434">
        <v>4</v>
      </c>
      <c r="Z1434">
        <v>9</v>
      </c>
      <c r="AA1434">
        <v>3</v>
      </c>
      <c r="AC1434" s="26">
        <v>2061</v>
      </c>
      <c r="AD1434" s="27">
        <v>16</v>
      </c>
      <c r="AE1434" s="27">
        <v>1</v>
      </c>
      <c r="AF1434" s="26">
        <v>57</v>
      </c>
      <c r="AG1434" s="26">
        <v>74</v>
      </c>
      <c r="AH1434" s="26">
        <v>10</v>
      </c>
      <c r="AI1434" s="26">
        <v>0.67</v>
      </c>
      <c r="AJ1434" s="26">
        <v>49</v>
      </c>
      <c r="AK1434" s="28">
        <v>1</v>
      </c>
      <c r="AL1434" s="28" t="e">
        <f>Tabla_Estadisticas[[#This Row],[E1_Pts_Saque]]+Tabla_Estadisticas[[#This Row],[E1_Error_Saque]]/Tabla_Estadisticas[[#This Row],[E1_Total_Saques]]</f>
        <v>#DIV/0!</v>
      </c>
      <c r="AM1434" s="28" t="e">
        <f>Tabla_Estadisticas[[#This Row],[E1_Pts_Contraataque]]/Tabla_Estadisticas[[#This Row],[E1_Total_Saques]]</f>
        <v>#DIV/0!</v>
      </c>
      <c r="AN1434" s="26">
        <v>43</v>
      </c>
      <c r="AO1434" s="26">
        <v>60</v>
      </c>
      <c r="AP1434" s="26">
        <v>11</v>
      </c>
      <c r="AQ1434" s="26">
        <v>0.33</v>
      </c>
      <c r="AR1434" s="26">
        <v>64</v>
      </c>
      <c r="AS1434" s="29">
        <v>2</v>
      </c>
      <c r="AT1434" s="28" t="e">
        <f>Tabla_Estadisticas[[#This Row],[E2_Pts_Saque]]+Tabla_Estadisticas[[#This Row],[E2_Error_Saque]]/Tabla_Estadisticas[[#This Row],[E2_Total_Saques]]</f>
        <v>#DIV/0!</v>
      </c>
      <c r="AU1434" s="28" t="e">
        <f>Tabla_Estadisticas[[#This Row],[E2_Pts_Contraataque]]/Tabla_Estadisticas[[#This Row],[E2_Pts_Totales]]</f>
        <v>#DIV/0!</v>
      </c>
      <c r="AW1434" s="22">
        <v>2062</v>
      </c>
      <c r="AX1434" s="32">
        <v>41286</v>
      </c>
      <c r="AY1434" s="22">
        <f>_xlfn.XLOOKUP(Auxiliar!A2063,Equipos!$B$2:$B$24,Equipos!$A$2:$A$24,"error",0)</f>
        <v>20</v>
      </c>
      <c r="AZ1434" s="22">
        <f>_xlfn.XLOOKUP(Auxiliar!B2063,Equipos!$B$2:$B$24,Equipos!$A$2:$A$24,"error",0)</f>
        <v>7</v>
      </c>
      <c r="BA1434" s="22">
        <v>1</v>
      </c>
      <c r="BB1434" s="22">
        <v>3</v>
      </c>
    </row>
    <row r="1435" spans="1:54" x14ac:dyDescent="0.25">
      <c r="A1435" t="s">
        <v>72</v>
      </c>
      <c r="B1435" t="s">
        <v>41</v>
      </c>
      <c r="L1435" t="s">
        <v>68</v>
      </c>
      <c r="M1435" t="s">
        <v>146</v>
      </c>
      <c r="N1435" t="s">
        <v>152</v>
      </c>
      <c r="O1435" s="2">
        <v>0.5</v>
      </c>
      <c r="P1435" s="2">
        <v>19</v>
      </c>
      <c r="Q1435" t="s">
        <v>49</v>
      </c>
      <c r="R1435" t="s">
        <v>50</v>
      </c>
      <c r="S1435">
        <v>1.75</v>
      </c>
      <c r="T1435">
        <v>5</v>
      </c>
      <c r="U1435">
        <v>19</v>
      </c>
      <c r="V1435">
        <v>30</v>
      </c>
      <c r="W1435" s="2">
        <v>0.39</v>
      </c>
      <c r="X1435" s="2">
        <v>10</v>
      </c>
      <c r="Y1435">
        <v>7</v>
      </c>
      <c r="Z1435">
        <v>14</v>
      </c>
      <c r="AA1435">
        <v>3.5</v>
      </c>
      <c r="AC1435" s="22">
        <v>2062</v>
      </c>
      <c r="AD1435" s="23">
        <v>20</v>
      </c>
      <c r="AE1435" s="23">
        <v>7</v>
      </c>
      <c r="AF1435" s="22">
        <v>63</v>
      </c>
      <c r="AG1435" s="22">
        <v>91</v>
      </c>
      <c r="AH1435" s="22">
        <v>16</v>
      </c>
      <c r="AI1435" s="22">
        <v>0.25</v>
      </c>
      <c r="AJ1435" s="22">
        <v>84</v>
      </c>
      <c r="AK1435" s="24">
        <v>3</v>
      </c>
      <c r="AL1435" s="24" t="e">
        <f>Tabla_Estadisticas[[#This Row],[E1_Pts_Saque]]+Tabla_Estadisticas[[#This Row],[E1_Error_Saque]]/Tabla_Estadisticas[[#This Row],[E1_Total_Saques]]</f>
        <v>#DIV/0!</v>
      </c>
      <c r="AM1435" s="24" t="e">
        <f>Tabla_Estadisticas[[#This Row],[E1_Pts_Contraataque]]/Tabla_Estadisticas[[#This Row],[E1_Total_Saques]]</f>
        <v>#DIV/0!</v>
      </c>
      <c r="AN1435" s="22">
        <v>73</v>
      </c>
      <c r="AO1435" s="22">
        <v>98</v>
      </c>
      <c r="AP1435" s="22">
        <v>14</v>
      </c>
      <c r="AQ1435" s="22">
        <v>0.75</v>
      </c>
      <c r="AR1435" s="22">
        <v>75</v>
      </c>
      <c r="AS1435" s="25">
        <v>1</v>
      </c>
      <c r="AT1435" s="24" t="e">
        <f>Tabla_Estadisticas[[#This Row],[E2_Pts_Saque]]+Tabla_Estadisticas[[#This Row],[E2_Error_Saque]]/Tabla_Estadisticas[[#This Row],[E2_Total_Saques]]</f>
        <v>#DIV/0!</v>
      </c>
      <c r="AU1435" s="24" t="e">
        <f>Tabla_Estadisticas[[#This Row],[E2_Pts_Contraataque]]/Tabla_Estadisticas[[#This Row],[E2_Pts_Totales]]</f>
        <v>#DIV/0!</v>
      </c>
      <c r="AW1435" s="30">
        <v>2063</v>
      </c>
      <c r="AX1435" s="31">
        <v>41286</v>
      </c>
      <c r="AY1435" s="30">
        <f>_xlfn.XLOOKUP(Auxiliar!A2064,Equipos!$B$2:$B$24,Equipos!$A$2:$A$24,"error",0)</f>
        <v>21</v>
      </c>
      <c r="AZ1435" s="30">
        <f>_xlfn.XLOOKUP(Auxiliar!B2064,Equipos!$B$2:$B$24,Equipos!$A$2:$A$24,"error",0)</f>
        <v>8</v>
      </c>
      <c r="BA1435" s="30">
        <v>0</v>
      </c>
      <c r="BB1435" s="30">
        <v>3</v>
      </c>
    </row>
    <row r="1436" spans="1:54" x14ac:dyDescent="0.25">
      <c r="A1436" t="s">
        <v>53</v>
      </c>
      <c r="B1436" t="s">
        <v>63</v>
      </c>
      <c r="L1436" t="s">
        <v>77</v>
      </c>
      <c r="M1436" t="s">
        <v>141</v>
      </c>
      <c r="N1436" t="s">
        <v>122</v>
      </c>
      <c r="O1436" s="2">
        <v>0.46</v>
      </c>
      <c r="P1436" s="2">
        <v>13</v>
      </c>
      <c r="Q1436" t="s">
        <v>79</v>
      </c>
      <c r="R1436" t="s">
        <v>47</v>
      </c>
      <c r="S1436">
        <v>2</v>
      </c>
      <c r="T1436">
        <v>2</v>
      </c>
      <c r="U1436">
        <v>14</v>
      </c>
      <c r="V1436">
        <v>31</v>
      </c>
      <c r="W1436" s="2">
        <v>0.5</v>
      </c>
      <c r="X1436" s="2">
        <v>12</v>
      </c>
      <c r="Y1436">
        <v>8</v>
      </c>
      <c r="Z1436">
        <v>5</v>
      </c>
      <c r="AA1436">
        <v>1.67</v>
      </c>
      <c r="AC1436" s="26">
        <v>2063</v>
      </c>
      <c r="AD1436" s="27">
        <v>21</v>
      </c>
      <c r="AE1436" s="27">
        <v>8</v>
      </c>
      <c r="AF1436" s="26">
        <v>42</v>
      </c>
      <c r="AG1436" s="26">
        <v>55</v>
      </c>
      <c r="AH1436" s="26">
        <v>8</v>
      </c>
      <c r="AI1436" s="26">
        <v>0.67</v>
      </c>
      <c r="AJ1436" s="26">
        <v>63</v>
      </c>
      <c r="AK1436" s="28">
        <v>5</v>
      </c>
      <c r="AL1436" s="28" t="e">
        <f>Tabla_Estadisticas[[#This Row],[E1_Pts_Saque]]+Tabla_Estadisticas[[#This Row],[E1_Error_Saque]]/Tabla_Estadisticas[[#This Row],[E1_Total_Saques]]</f>
        <v>#DIV/0!</v>
      </c>
      <c r="AM1436" s="28" t="e">
        <f>Tabla_Estadisticas[[#This Row],[E1_Pts_Contraataque]]/Tabla_Estadisticas[[#This Row],[E1_Total_Saques]]</f>
        <v>#DIV/0!</v>
      </c>
      <c r="AN1436" s="26">
        <v>49</v>
      </c>
      <c r="AO1436" s="26">
        <v>73</v>
      </c>
      <c r="AP1436" s="26">
        <v>10</v>
      </c>
      <c r="AQ1436" s="26">
        <v>1.67</v>
      </c>
      <c r="AR1436" s="26">
        <v>47</v>
      </c>
      <c r="AS1436" s="29">
        <v>2</v>
      </c>
      <c r="AT1436" s="28" t="e">
        <f>Tabla_Estadisticas[[#This Row],[E2_Pts_Saque]]+Tabla_Estadisticas[[#This Row],[E2_Error_Saque]]/Tabla_Estadisticas[[#This Row],[E2_Total_Saques]]</f>
        <v>#DIV/0!</v>
      </c>
      <c r="AU1436" s="28" t="e">
        <f>Tabla_Estadisticas[[#This Row],[E2_Pts_Contraataque]]/Tabla_Estadisticas[[#This Row],[E2_Pts_Totales]]</f>
        <v>#DIV/0!</v>
      </c>
      <c r="AW1436" s="22">
        <v>2064</v>
      </c>
      <c r="AX1436" s="32">
        <v>41286</v>
      </c>
      <c r="AY1436" s="22">
        <f>_xlfn.XLOOKUP(Auxiliar!A2065,Equipos!$B$2:$B$24,Equipos!$A$2:$A$24,"error",0)</f>
        <v>18</v>
      </c>
      <c r="AZ1436" s="22">
        <f>_xlfn.XLOOKUP(Auxiliar!B2065,Equipos!$B$2:$B$24,Equipos!$A$2:$A$24,"error",0)</f>
        <v>13</v>
      </c>
      <c r="BA1436" s="22">
        <v>3</v>
      </c>
      <c r="BB1436" s="22">
        <v>1</v>
      </c>
    </row>
    <row r="1437" spans="1:54" x14ac:dyDescent="0.25">
      <c r="A1437" t="s">
        <v>190</v>
      </c>
      <c r="B1437" t="s">
        <v>101</v>
      </c>
      <c r="L1437" t="s">
        <v>69</v>
      </c>
      <c r="M1437" t="s">
        <v>122</v>
      </c>
      <c r="N1437" t="s">
        <v>103</v>
      </c>
      <c r="O1437" s="2">
        <v>0.51</v>
      </c>
      <c r="P1437" s="2">
        <v>15</v>
      </c>
      <c r="Q1437" t="s">
        <v>79</v>
      </c>
      <c r="R1437" t="s">
        <v>74</v>
      </c>
      <c r="S1437">
        <v>4</v>
      </c>
      <c r="T1437">
        <v>3</v>
      </c>
      <c r="U1437">
        <v>20</v>
      </c>
      <c r="V1437">
        <v>57</v>
      </c>
      <c r="W1437" s="2">
        <v>0.63</v>
      </c>
      <c r="X1437" s="2">
        <v>22</v>
      </c>
      <c r="Y1437">
        <v>13</v>
      </c>
      <c r="Z1437">
        <v>11</v>
      </c>
      <c r="AA1437">
        <v>2.75</v>
      </c>
      <c r="AC1437" s="22">
        <v>2064</v>
      </c>
      <c r="AD1437" s="23">
        <v>18</v>
      </c>
      <c r="AE1437" s="23">
        <v>13</v>
      </c>
      <c r="AF1437" s="22">
        <v>62</v>
      </c>
      <c r="AG1437" s="22">
        <v>91</v>
      </c>
      <c r="AH1437" s="22">
        <v>16</v>
      </c>
      <c r="AI1437" s="22">
        <v>2.75</v>
      </c>
      <c r="AJ1437" s="22">
        <v>65</v>
      </c>
      <c r="AK1437" s="24">
        <v>3</v>
      </c>
      <c r="AL1437" s="24" t="e">
        <f>Tabla_Estadisticas[[#This Row],[E1_Pts_Saque]]+Tabla_Estadisticas[[#This Row],[E1_Error_Saque]]/Tabla_Estadisticas[[#This Row],[E1_Total_Saques]]</f>
        <v>#DIV/0!</v>
      </c>
      <c r="AM1437" s="24" t="e">
        <f>Tabla_Estadisticas[[#This Row],[E1_Pts_Contraataque]]/Tabla_Estadisticas[[#This Row],[E1_Total_Saques]]</f>
        <v>#DIV/0!</v>
      </c>
      <c r="AN1437" s="22">
        <v>60</v>
      </c>
      <c r="AO1437" s="22">
        <v>68</v>
      </c>
      <c r="AP1437" s="22">
        <v>20</v>
      </c>
      <c r="AQ1437" s="22">
        <v>0.75</v>
      </c>
      <c r="AR1437" s="22">
        <v>75</v>
      </c>
      <c r="AS1437" s="25">
        <v>11</v>
      </c>
      <c r="AT1437" s="24" t="e">
        <f>Tabla_Estadisticas[[#This Row],[E2_Pts_Saque]]+Tabla_Estadisticas[[#This Row],[E2_Error_Saque]]/Tabla_Estadisticas[[#This Row],[E2_Total_Saques]]</f>
        <v>#DIV/0!</v>
      </c>
      <c r="AU1437" s="24" t="e">
        <f>Tabla_Estadisticas[[#This Row],[E2_Pts_Contraataque]]/Tabla_Estadisticas[[#This Row],[E2_Pts_Totales]]</f>
        <v>#DIV/0!</v>
      </c>
      <c r="AW1437" s="30">
        <v>2065</v>
      </c>
      <c r="AX1437" s="31">
        <v>41287</v>
      </c>
      <c r="AY1437" s="30">
        <f>_xlfn.XLOOKUP(Auxiliar!A2066,Equipos!$B$2:$B$24,Equipos!$A$2:$A$24,"error",0)</f>
        <v>2</v>
      </c>
      <c r="AZ1437" s="30">
        <f>_xlfn.XLOOKUP(Auxiliar!B2066,Equipos!$B$2:$B$24,Equipos!$A$2:$A$24,"error",0)</f>
        <v>15</v>
      </c>
      <c r="BA1437" s="30">
        <v>0</v>
      </c>
      <c r="BB1437" s="30">
        <v>3</v>
      </c>
    </row>
    <row r="1438" spans="1:54" x14ac:dyDescent="0.25">
      <c r="A1438" t="s">
        <v>42</v>
      </c>
      <c r="B1438" t="s">
        <v>82</v>
      </c>
      <c r="L1438" t="s">
        <v>68</v>
      </c>
      <c r="M1438" t="s">
        <v>50</v>
      </c>
      <c r="N1438" t="s">
        <v>132</v>
      </c>
      <c r="O1438" s="2">
        <v>0.7</v>
      </c>
      <c r="P1438" s="2">
        <v>9</v>
      </c>
      <c r="Q1438" t="s">
        <v>98</v>
      </c>
      <c r="R1438" t="s">
        <v>84</v>
      </c>
      <c r="S1438">
        <v>4</v>
      </c>
      <c r="T1438">
        <v>1</v>
      </c>
      <c r="U1438">
        <v>22</v>
      </c>
      <c r="V1438">
        <v>24</v>
      </c>
      <c r="W1438" s="2">
        <v>0.4</v>
      </c>
      <c r="X1438" s="2">
        <v>9</v>
      </c>
      <c r="Y1438">
        <v>11</v>
      </c>
      <c r="Z1438">
        <v>5</v>
      </c>
      <c r="AA1438">
        <v>1.67</v>
      </c>
      <c r="AC1438" s="26">
        <v>2065</v>
      </c>
      <c r="AD1438" s="27">
        <v>2</v>
      </c>
      <c r="AE1438" s="27">
        <v>15</v>
      </c>
      <c r="AF1438" s="26">
        <v>37</v>
      </c>
      <c r="AG1438" s="26">
        <v>53</v>
      </c>
      <c r="AH1438" s="26">
        <v>13</v>
      </c>
      <c r="AI1438" s="26">
        <v>0.33</v>
      </c>
      <c r="AJ1438" s="26">
        <v>63</v>
      </c>
      <c r="AK1438" s="28">
        <v>7</v>
      </c>
      <c r="AL1438" s="28" t="e">
        <f>Tabla_Estadisticas[[#This Row],[E1_Pts_Saque]]+Tabla_Estadisticas[[#This Row],[E1_Error_Saque]]/Tabla_Estadisticas[[#This Row],[E1_Total_Saques]]</f>
        <v>#DIV/0!</v>
      </c>
      <c r="AM1438" s="28" t="e">
        <f>Tabla_Estadisticas[[#This Row],[E1_Pts_Contraataque]]/Tabla_Estadisticas[[#This Row],[E1_Total_Saques]]</f>
        <v>#DIV/0!</v>
      </c>
      <c r="AN1438" s="26">
        <v>56</v>
      </c>
      <c r="AO1438" s="26">
        <v>74</v>
      </c>
      <c r="AP1438" s="26">
        <v>11</v>
      </c>
      <c r="AQ1438" s="26">
        <v>2.33</v>
      </c>
      <c r="AR1438" s="26">
        <v>40</v>
      </c>
      <c r="AS1438" s="29">
        <v>1</v>
      </c>
      <c r="AT1438" s="28" t="e">
        <f>Tabla_Estadisticas[[#This Row],[E2_Pts_Saque]]+Tabla_Estadisticas[[#This Row],[E2_Error_Saque]]/Tabla_Estadisticas[[#This Row],[E2_Total_Saques]]</f>
        <v>#DIV/0!</v>
      </c>
      <c r="AU1438" s="28" t="e">
        <f>Tabla_Estadisticas[[#This Row],[E2_Pts_Contraataque]]/Tabla_Estadisticas[[#This Row],[E2_Pts_Totales]]</f>
        <v>#DIV/0!</v>
      </c>
      <c r="AW1438" s="22">
        <v>2066</v>
      </c>
      <c r="AX1438" s="32">
        <v>41292</v>
      </c>
      <c r="AY1438" s="22">
        <f>_xlfn.XLOOKUP(Auxiliar!A2067,Equipos!$B$2:$B$24,Equipos!$A$2:$A$24,"error",0)</f>
        <v>1</v>
      </c>
      <c r="AZ1438" s="22">
        <f>_xlfn.XLOOKUP(Auxiliar!B2067,Equipos!$B$2:$B$24,Equipos!$A$2:$A$24,"error",0)</f>
        <v>2</v>
      </c>
      <c r="BA1438" s="22">
        <v>1</v>
      </c>
      <c r="BB1438" s="22">
        <v>3</v>
      </c>
    </row>
    <row r="1439" spans="1:54" x14ac:dyDescent="0.25">
      <c r="A1439" t="s">
        <v>216</v>
      </c>
      <c r="B1439" t="s">
        <v>101</v>
      </c>
      <c r="L1439" t="s">
        <v>68</v>
      </c>
      <c r="M1439" t="s">
        <v>109</v>
      </c>
      <c r="N1439" t="s">
        <v>141</v>
      </c>
      <c r="O1439" s="2">
        <v>0.44</v>
      </c>
      <c r="P1439" s="2">
        <v>15</v>
      </c>
      <c r="Q1439" t="s">
        <v>98</v>
      </c>
      <c r="R1439" t="s">
        <v>58</v>
      </c>
      <c r="S1439">
        <v>1.33</v>
      </c>
      <c r="T1439">
        <v>2</v>
      </c>
      <c r="U1439">
        <v>18</v>
      </c>
      <c r="V1439">
        <v>40</v>
      </c>
      <c r="W1439" s="2">
        <v>0.61</v>
      </c>
      <c r="X1439" s="2">
        <v>20</v>
      </c>
      <c r="Y1439">
        <v>11</v>
      </c>
      <c r="Z1439">
        <v>7</v>
      </c>
      <c r="AA1439">
        <v>2.33</v>
      </c>
      <c r="AC1439" s="22">
        <v>2066</v>
      </c>
      <c r="AD1439" s="23">
        <v>1</v>
      </c>
      <c r="AE1439" s="23">
        <v>2</v>
      </c>
      <c r="AF1439" s="22">
        <v>66</v>
      </c>
      <c r="AG1439" s="22">
        <v>94</v>
      </c>
      <c r="AH1439" s="22">
        <v>22</v>
      </c>
      <c r="AI1439" s="22">
        <v>0.5</v>
      </c>
      <c r="AJ1439" s="22">
        <v>94</v>
      </c>
      <c r="AK1439" s="24">
        <v>10</v>
      </c>
      <c r="AL1439" s="24" t="e">
        <f>Tabla_Estadisticas[[#This Row],[E1_Pts_Saque]]+Tabla_Estadisticas[[#This Row],[E1_Error_Saque]]/Tabla_Estadisticas[[#This Row],[E1_Total_Saques]]</f>
        <v>#DIV/0!</v>
      </c>
      <c r="AM1439" s="24" t="e">
        <f>Tabla_Estadisticas[[#This Row],[E1_Pts_Contraataque]]/Tabla_Estadisticas[[#This Row],[E1_Total_Saques]]</f>
        <v>#DIV/0!</v>
      </c>
      <c r="AN1439" s="22">
        <v>75</v>
      </c>
      <c r="AO1439" s="22">
        <v>106</v>
      </c>
      <c r="AP1439" s="22">
        <v>12</v>
      </c>
      <c r="AQ1439" s="22">
        <v>2.5</v>
      </c>
      <c r="AR1439" s="22">
        <v>72</v>
      </c>
      <c r="AS1439" s="25">
        <v>2</v>
      </c>
      <c r="AT1439" s="24" t="e">
        <f>Tabla_Estadisticas[[#This Row],[E2_Pts_Saque]]+Tabla_Estadisticas[[#This Row],[E2_Error_Saque]]/Tabla_Estadisticas[[#This Row],[E2_Total_Saques]]</f>
        <v>#DIV/0!</v>
      </c>
      <c r="AU1439" s="24" t="e">
        <f>Tabla_Estadisticas[[#This Row],[E2_Pts_Contraataque]]/Tabla_Estadisticas[[#This Row],[E2_Pts_Totales]]</f>
        <v>#DIV/0!</v>
      </c>
      <c r="AW1439" s="30">
        <v>2067</v>
      </c>
      <c r="AX1439" s="31">
        <v>41293</v>
      </c>
      <c r="AY1439" s="30">
        <f>_xlfn.XLOOKUP(Auxiliar!A2068,Equipos!$B$2:$B$24,Equipos!$A$2:$A$24,"error",0)</f>
        <v>15</v>
      </c>
      <c r="AZ1439" s="30">
        <f>_xlfn.XLOOKUP(Auxiliar!B2068,Equipos!$B$2:$B$24,Equipos!$A$2:$A$24,"error",0)</f>
        <v>18</v>
      </c>
      <c r="BA1439" s="30">
        <v>0</v>
      </c>
      <c r="BB1439" s="30">
        <v>3</v>
      </c>
    </row>
    <row r="1440" spans="1:54" x14ac:dyDescent="0.25">
      <c r="A1440" t="s">
        <v>63</v>
      </c>
      <c r="B1440" t="s">
        <v>82</v>
      </c>
      <c r="L1440" t="s">
        <v>68</v>
      </c>
      <c r="M1440" t="s">
        <v>136</v>
      </c>
      <c r="N1440" t="s">
        <v>144</v>
      </c>
      <c r="O1440" s="2">
        <v>0.47</v>
      </c>
      <c r="P1440" s="2">
        <v>20</v>
      </c>
      <c r="Q1440" t="s">
        <v>69</v>
      </c>
      <c r="R1440" t="s">
        <v>69</v>
      </c>
      <c r="S1440">
        <v>1.8</v>
      </c>
      <c r="T1440">
        <v>9</v>
      </c>
      <c r="U1440">
        <v>17</v>
      </c>
      <c r="V1440">
        <v>46</v>
      </c>
      <c r="W1440" s="2">
        <v>0.51</v>
      </c>
      <c r="X1440" s="2">
        <v>24</v>
      </c>
      <c r="Y1440">
        <v>10</v>
      </c>
      <c r="Z1440">
        <v>10</v>
      </c>
      <c r="AA1440">
        <v>2</v>
      </c>
      <c r="AC1440" s="26">
        <v>2067</v>
      </c>
      <c r="AD1440" s="27">
        <v>15</v>
      </c>
      <c r="AE1440" s="27">
        <v>18</v>
      </c>
      <c r="AF1440" s="26">
        <v>53</v>
      </c>
      <c r="AG1440" s="26">
        <v>73</v>
      </c>
      <c r="AH1440" s="26">
        <v>11</v>
      </c>
      <c r="AI1440" s="26">
        <v>2.67</v>
      </c>
      <c r="AJ1440" s="26">
        <v>72</v>
      </c>
      <c r="AK1440" s="28">
        <v>3</v>
      </c>
      <c r="AL1440" s="28" t="e">
        <f>Tabla_Estadisticas[[#This Row],[E1_Pts_Saque]]+Tabla_Estadisticas[[#This Row],[E1_Error_Saque]]/Tabla_Estadisticas[[#This Row],[E1_Total_Saques]]</f>
        <v>#DIV/0!</v>
      </c>
      <c r="AM1440" s="28" t="e">
        <f>Tabla_Estadisticas[[#This Row],[E1_Pts_Contraataque]]/Tabla_Estadisticas[[#This Row],[E1_Total_Saques]]</f>
        <v>#DIV/0!</v>
      </c>
      <c r="AN1440" s="26">
        <v>60</v>
      </c>
      <c r="AO1440" s="26">
        <v>83</v>
      </c>
      <c r="AP1440" s="26">
        <v>11</v>
      </c>
      <c r="AQ1440" s="26">
        <v>1</v>
      </c>
      <c r="AR1440" s="26">
        <v>62</v>
      </c>
      <c r="AS1440" s="29">
        <v>8</v>
      </c>
      <c r="AT1440" s="28" t="e">
        <f>Tabla_Estadisticas[[#This Row],[E2_Pts_Saque]]+Tabla_Estadisticas[[#This Row],[E2_Error_Saque]]/Tabla_Estadisticas[[#This Row],[E2_Total_Saques]]</f>
        <v>#DIV/0!</v>
      </c>
      <c r="AU1440" s="28" t="e">
        <f>Tabla_Estadisticas[[#This Row],[E2_Pts_Contraataque]]/Tabla_Estadisticas[[#This Row],[E2_Pts_Totales]]</f>
        <v>#DIV/0!</v>
      </c>
      <c r="AW1440" s="22">
        <v>2068</v>
      </c>
      <c r="AX1440" s="32">
        <v>41293</v>
      </c>
      <c r="AY1440" s="22">
        <f>_xlfn.XLOOKUP(Auxiliar!A2069,Equipos!$B$2:$B$24,Equipos!$A$2:$A$24,"error",0)</f>
        <v>13</v>
      </c>
      <c r="AZ1440" s="22">
        <f>_xlfn.XLOOKUP(Auxiliar!B2069,Equipos!$B$2:$B$24,Equipos!$A$2:$A$24,"error",0)</f>
        <v>21</v>
      </c>
      <c r="BA1440" s="22">
        <v>2</v>
      </c>
      <c r="BB1440" s="22">
        <v>3</v>
      </c>
    </row>
    <row r="1441" spans="1:54" x14ac:dyDescent="0.25">
      <c r="A1441" t="s">
        <v>41</v>
      </c>
      <c r="B1441" t="s">
        <v>42</v>
      </c>
      <c r="L1441" t="s">
        <v>97</v>
      </c>
      <c r="M1441" t="s">
        <v>109</v>
      </c>
      <c r="N1441" t="s">
        <v>89</v>
      </c>
      <c r="O1441" s="2">
        <v>0.46</v>
      </c>
      <c r="P1441" s="2">
        <v>13</v>
      </c>
      <c r="Q1441" t="s">
        <v>69</v>
      </c>
      <c r="R1441" t="s">
        <v>77</v>
      </c>
      <c r="S1441">
        <v>1.67</v>
      </c>
      <c r="T1441">
        <v>4</v>
      </c>
      <c r="U1441">
        <v>8</v>
      </c>
      <c r="V1441">
        <v>22</v>
      </c>
      <c r="W1441" s="2">
        <v>0.52</v>
      </c>
      <c r="X1441" s="2">
        <v>10</v>
      </c>
      <c r="Y1441">
        <v>4</v>
      </c>
      <c r="Z1441">
        <v>10</v>
      </c>
      <c r="AA1441">
        <v>3.33</v>
      </c>
      <c r="AC1441" s="22">
        <v>2068</v>
      </c>
      <c r="AD1441" s="23">
        <v>13</v>
      </c>
      <c r="AE1441" s="23">
        <v>21</v>
      </c>
      <c r="AF1441" s="22">
        <v>78</v>
      </c>
      <c r="AG1441" s="22">
        <v>110</v>
      </c>
      <c r="AH1441" s="22">
        <v>20</v>
      </c>
      <c r="AI1441" s="22">
        <v>2</v>
      </c>
      <c r="AJ1441" s="22">
        <v>98</v>
      </c>
      <c r="AK1441" s="24">
        <v>6</v>
      </c>
      <c r="AL1441" s="24" t="e">
        <f>Tabla_Estadisticas[[#This Row],[E1_Pts_Saque]]+Tabla_Estadisticas[[#This Row],[E1_Error_Saque]]/Tabla_Estadisticas[[#This Row],[E1_Total_Saques]]</f>
        <v>#DIV/0!</v>
      </c>
      <c r="AM1441" s="24" t="e">
        <f>Tabla_Estadisticas[[#This Row],[E1_Pts_Contraataque]]/Tabla_Estadisticas[[#This Row],[E1_Total_Saques]]</f>
        <v>#DIV/0!</v>
      </c>
      <c r="AN1441" s="22">
        <v>75</v>
      </c>
      <c r="AO1441" s="22">
        <v>110</v>
      </c>
      <c r="AP1441" s="22">
        <v>12</v>
      </c>
      <c r="AQ1441" s="22">
        <v>1.2</v>
      </c>
      <c r="AR1441" s="22">
        <v>90</v>
      </c>
      <c r="AS1441" s="25">
        <v>10</v>
      </c>
      <c r="AT1441" s="24" t="e">
        <f>Tabla_Estadisticas[[#This Row],[E2_Pts_Saque]]+Tabla_Estadisticas[[#This Row],[E2_Error_Saque]]/Tabla_Estadisticas[[#This Row],[E2_Total_Saques]]</f>
        <v>#DIV/0!</v>
      </c>
      <c r="AU1441" s="24" t="e">
        <f>Tabla_Estadisticas[[#This Row],[E2_Pts_Contraataque]]/Tabla_Estadisticas[[#This Row],[E2_Pts_Totales]]</f>
        <v>#DIV/0!</v>
      </c>
      <c r="AW1441" s="30">
        <v>2069</v>
      </c>
      <c r="AX1441" s="31">
        <v>41292</v>
      </c>
      <c r="AY1441" s="30">
        <f>_xlfn.XLOOKUP(Auxiliar!A2070,Equipos!$B$2:$B$24,Equipos!$A$2:$A$24,"error",0)</f>
        <v>7</v>
      </c>
      <c r="AZ1441" s="30">
        <f>_xlfn.XLOOKUP(Auxiliar!B2070,Equipos!$B$2:$B$24,Equipos!$A$2:$A$24,"error",0)</f>
        <v>16</v>
      </c>
      <c r="BA1441" s="30">
        <v>3</v>
      </c>
      <c r="BB1441" s="30">
        <v>1</v>
      </c>
    </row>
    <row r="1442" spans="1:54" x14ac:dyDescent="0.25">
      <c r="A1442" t="s">
        <v>177</v>
      </c>
      <c r="B1442" t="s">
        <v>190</v>
      </c>
      <c r="L1442" t="s">
        <v>58</v>
      </c>
      <c r="M1442" t="s">
        <v>141</v>
      </c>
      <c r="N1442" t="s">
        <v>143</v>
      </c>
      <c r="O1442" s="2">
        <v>0.56000000000000005</v>
      </c>
      <c r="P1442" s="2">
        <v>33</v>
      </c>
      <c r="Q1442" t="s">
        <v>45</v>
      </c>
      <c r="R1442" t="s">
        <v>69</v>
      </c>
      <c r="S1442">
        <v>2.25</v>
      </c>
      <c r="T1442">
        <v>2</v>
      </c>
      <c r="U1442">
        <v>21</v>
      </c>
      <c r="V1442">
        <v>40</v>
      </c>
      <c r="W1442" s="2">
        <v>0.5</v>
      </c>
      <c r="X1442" s="2">
        <v>32</v>
      </c>
      <c r="Y1442">
        <v>9</v>
      </c>
      <c r="Z1442">
        <v>15</v>
      </c>
      <c r="AA1442">
        <v>3.75</v>
      </c>
      <c r="AC1442" s="26">
        <v>2069</v>
      </c>
      <c r="AD1442" s="27">
        <v>7</v>
      </c>
      <c r="AE1442" s="27">
        <v>16</v>
      </c>
      <c r="AF1442" s="26">
        <v>65</v>
      </c>
      <c r="AG1442" s="26">
        <v>97</v>
      </c>
      <c r="AH1442" s="26">
        <v>17</v>
      </c>
      <c r="AI1442" s="26">
        <v>0.75</v>
      </c>
      <c r="AJ1442" s="26">
        <v>77</v>
      </c>
      <c r="AK1442" s="28">
        <v>2</v>
      </c>
      <c r="AL1442" s="28" t="e">
        <f>Tabla_Estadisticas[[#This Row],[E1_Pts_Saque]]+Tabla_Estadisticas[[#This Row],[E1_Error_Saque]]/Tabla_Estadisticas[[#This Row],[E1_Total_Saques]]</f>
        <v>#DIV/0!</v>
      </c>
      <c r="AM1442" s="28" t="e">
        <f>Tabla_Estadisticas[[#This Row],[E1_Pts_Contraataque]]/Tabla_Estadisticas[[#This Row],[E1_Total_Saques]]</f>
        <v>#DIV/0!</v>
      </c>
      <c r="AN1442" s="26">
        <v>63</v>
      </c>
      <c r="AO1442" s="26">
        <v>94</v>
      </c>
      <c r="AP1442" s="26">
        <v>17</v>
      </c>
      <c r="AQ1442" s="26">
        <v>0.5</v>
      </c>
      <c r="AR1442" s="26">
        <v>80</v>
      </c>
      <c r="AS1442" s="29">
        <v>3</v>
      </c>
      <c r="AT1442" s="28" t="e">
        <f>Tabla_Estadisticas[[#This Row],[E2_Pts_Saque]]+Tabla_Estadisticas[[#This Row],[E2_Error_Saque]]/Tabla_Estadisticas[[#This Row],[E2_Total_Saques]]</f>
        <v>#DIV/0!</v>
      </c>
      <c r="AU1442" s="28" t="e">
        <f>Tabla_Estadisticas[[#This Row],[E2_Pts_Contraataque]]/Tabla_Estadisticas[[#This Row],[E2_Pts_Totales]]</f>
        <v>#DIV/0!</v>
      </c>
      <c r="AW1442" s="22">
        <v>2070</v>
      </c>
      <c r="AX1442" s="32">
        <v>41293</v>
      </c>
      <c r="AY1442" s="22">
        <f>_xlfn.XLOOKUP(Auxiliar!A2071,Equipos!$B$2:$B$24,Equipos!$A$2:$A$24,"error",0)</f>
        <v>20</v>
      </c>
      <c r="AZ1442" s="22">
        <f>_xlfn.XLOOKUP(Auxiliar!B2071,Equipos!$B$2:$B$24,Equipos!$A$2:$A$24,"error",0)</f>
        <v>8</v>
      </c>
      <c r="BA1442" s="22">
        <v>3</v>
      </c>
      <c r="BB1442" s="22">
        <v>2</v>
      </c>
    </row>
    <row r="1443" spans="1:54" x14ac:dyDescent="0.25">
      <c r="A1443" t="s">
        <v>208</v>
      </c>
      <c r="B1443" t="s">
        <v>53</v>
      </c>
      <c r="L1443" t="s">
        <v>47</v>
      </c>
      <c r="M1443" t="s">
        <v>49</v>
      </c>
      <c r="N1443" t="s">
        <v>104</v>
      </c>
      <c r="O1443" s="2">
        <v>0.56000000000000005</v>
      </c>
      <c r="P1443" s="2">
        <v>21</v>
      </c>
      <c r="Q1443" t="s">
        <v>68</v>
      </c>
      <c r="R1443" t="s">
        <v>68</v>
      </c>
      <c r="S1443">
        <v>1</v>
      </c>
      <c r="T1443">
        <v>4</v>
      </c>
      <c r="U1443">
        <v>11</v>
      </c>
      <c r="V1443">
        <v>22</v>
      </c>
      <c r="W1443" s="2">
        <v>0.44</v>
      </c>
      <c r="X1443" s="2">
        <v>14</v>
      </c>
      <c r="Y1443">
        <v>3</v>
      </c>
      <c r="Z1443">
        <v>11</v>
      </c>
      <c r="AA1443">
        <v>3.67</v>
      </c>
      <c r="AC1443" s="22">
        <v>2070</v>
      </c>
      <c r="AD1443" s="23">
        <v>20</v>
      </c>
      <c r="AE1443" s="23">
        <v>8</v>
      </c>
      <c r="AF1443" s="22">
        <v>82</v>
      </c>
      <c r="AG1443" s="22">
        <v>112</v>
      </c>
      <c r="AH1443" s="22">
        <v>27</v>
      </c>
      <c r="AI1443" s="22">
        <v>1</v>
      </c>
      <c r="AJ1443" s="22">
        <v>96</v>
      </c>
      <c r="AK1443" s="24">
        <v>3</v>
      </c>
      <c r="AL1443" s="24" t="e">
        <f>Tabla_Estadisticas[[#This Row],[E1_Pts_Saque]]+Tabla_Estadisticas[[#This Row],[E1_Error_Saque]]/Tabla_Estadisticas[[#This Row],[E1_Total_Saques]]</f>
        <v>#DIV/0!</v>
      </c>
      <c r="AM1443" s="24" t="e">
        <f>Tabla_Estadisticas[[#This Row],[E1_Pts_Contraataque]]/Tabla_Estadisticas[[#This Row],[E1_Total_Saques]]</f>
        <v>#DIV/0!</v>
      </c>
      <c r="AN1443" s="22">
        <v>74</v>
      </c>
      <c r="AO1443" s="22">
        <v>110</v>
      </c>
      <c r="AP1443" s="22">
        <v>14</v>
      </c>
      <c r="AQ1443" s="22">
        <v>0.6</v>
      </c>
      <c r="AR1443" s="22">
        <v>85</v>
      </c>
      <c r="AS1443" s="25">
        <v>5</v>
      </c>
      <c r="AT1443" s="24" t="e">
        <f>Tabla_Estadisticas[[#This Row],[E2_Pts_Saque]]+Tabla_Estadisticas[[#This Row],[E2_Error_Saque]]/Tabla_Estadisticas[[#This Row],[E2_Total_Saques]]</f>
        <v>#DIV/0!</v>
      </c>
      <c r="AU1443" s="24" t="e">
        <f>Tabla_Estadisticas[[#This Row],[E2_Pts_Contraataque]]/Tabla_Estadisticas[[#This Row],[E2_Pts_Totales]]</f>
        <v>#DIV/0!</v>
      </c>
      <c r="AW1443" s="30">
        <v>2071</v>
      </c>
      <c r="AX1443" s="31">
        <v>41306</v>
      </c>
      <c r="AY1443" s="30">
        <f>_xlfn.XLOOKUP(Auxiliar!A2072,Equipos!$B$2:$B$24,Equipos!$A$2:$A$24,"error",0)</f>
        <v>16</v>
      </c>
      <c r="AZ1443" s="30">
        <f>_xlfn.XLOOKUP(Auxiliar!B2072,Equipos!$B$2:$B$24,Equipos!$A$2:$A$24,"error",0)</f>
        <v>8</v>
      </c>
      <c r="BA1443" s="30">
        <v>1</v>
      </c>
      <c r="BB1443" s="30">
        <v>3</v>
      </c>
    </row>
    <row r="1444" spans="1:54" x14ac:dyDescent="0.25">
      <c r="A1444" t="s">
        <v>81</v>
      </c>
      <c r="B1444" t="s">
        <v>72</v>
      </c>
      <c r="L1444" t="s">
        <v>98</v>
      </c>
      <c r="M1444" t="s">
        <v>141</v>
      </c>
      <c r="N1444" t="s">
        <v>142</v>
      </c>
      <c r="O1444" s="2">
        <v>0.44</v>
      </c>
      <c r="P1444" s="2">
        <v>14</v>
      </c>
      <c r="Q1444" t="s">
        <v>69</v>
      </c>
      <c r="R1444" t="s">
        <v>79</v>
      </c>
      <c r="S1444">
        <v>2</v>
      </c>
      <c r="T1444">
        <v>9</v>
      </c>
      <c r="U1444">
        <v>20</v>
      </c>
      <c r="V1444">
        <v>34</v>
      </c>
      <c r="W1444" s="2">
        <v>0.49</v>
      </c>
      <c r="X1444" s="2">
        <v>14</v>
      </c>
      <c r="Y1444">
        <v>9</v>
      </c>
      <c r="Z1444">
        <v>8</v>
      </c>
      <c r="AA1444">
        <v>2</v>
      </c>
      <c r="AC1444" s="26">
        <v>2071</v>
      </c>
      <c r="AD1444" s="27">
        <v>16</v>
      </c>
      <c r="AE1444" s="27">
        <v>8</v>
      </c>
      <c r="AF1444" s="26">
        <v>56</v>
      </c>
      <c r="AG1444" s="26">
        <v>89</v>
      </c>
      <c r="AH1444" s="26">
        <v>22</v>
      </c>
      <c r="AI1444" s="26">
        <v>0.5</v>
      </c>
      <c r="AJ1444" s="26">
        <v>80</v>
      </c>
      <c r="AK1444" s="28">
        <v>5</v>
      </c>
      <c r="AL1444" s="28" t="e">
        <f>Tabla_Estadisticas[[#This Row],[E1_Pts_Saque]]+Tabla_Estadisticas[[#This Row],[E1_Error_Saque]]/Tabla_Estadisticas[[#This Row],[E1_Total_Saques]]</f>
        <v>#DIV/0!</v>
      </c>
      <c r="AM1444" s="28" t="e">
        <f>Tabla_Estadisticas[[#This Row],[E1_Pts_Contraataque]]/Tabla_Estadisticas[[#This Row],[E1_Total_Saques]]</f>
        <v>#DIV/0!</v>
      </c>
      <c r="AN1444" s="26">
        <v>74</v>
      </c>
      <c r="AO1444" s="26">
        <v>98</v>
      </c>
      <c r="AP1444" s="26">
        <v>18</v>
      </c>
      <c r="AQ1444" s="26">
        <v>1.25</v>
      </c>
      <c r="AR1444" s="26">
        <v>67</v>
      </c>
      <c r="AS1444" s="29">
        <v>2</v>
      </c>
      <c r="AT1444" s="28" t="e">
        <f>Tabla_Estadisticas[[#This Row],[E2_Pts_Saque]]+Tabla_Estadisticas[[#This Row],[E2_Error_Saque]]/Tabla_Estadisticas[[#This Row],[E2_Total_Saques]]</f>
        <v>#DIV/0!</v>
      </c>
      <c r="AU1444" s="28" t="e">
        <f>Tabla_Estadisticas[[#This Row],[E2_Pts_Contraataque]]/Tabla_Estadisticas[[#This Row],[E2_Pts_Totales]]</f>
        <v>#DIV/0!</v>
      </c>
      <c r="AW1444" s="22">
        <v>2072</v>
      </c>
      <c r="AX1444" s="32">
        <v>41307</v>
      </c>
      <c r="AY1444" s="22">
        <f>_xlfn.XLOOKUP(Auxiliar!A2073,Equipos!$B$2:$B$24,Equipos!$A$2:$A$24,"error",0)</f>
        <v>20</v>
      </c>
      <c r="AZ1444" s="22">
        <f>_xlfn.XLOOKUP(Auxiliar!B2073,Equipos!$B$2:$B$24,Equipos!$A$2:$A$24,"error",0)</f>
        <v>13</v>
      </c>
      <c r="BA1444" s="22">
        <v>1</v>
      </c>
      <c r="BB1444" s="22">
        <v>3</v>
      </c>
    </row>
    <row r="1445" spans="1:54" x14ac:dyDescent="0.25">
      <c r="A1445" t="s">
        <v>100</v>
      </c>
      <c r="B1445" t="s">
        <v>92</v>
      </c>
      <c r="L1445" t="s">
        <v>58</v>
      </c>
      <c r="M1445" t="s">
        <v>65</v>
      </c>
      <c r="N1445" t="s">
        <v>141</v>
      </c>
      <c r="O1445" s="2">
        <v>0.35</v>
      </c>
      <c r="P1445" s="2">
        <v>8</v>
      </c>
      <c r="Q1445" t="s">
        <v>49</v>
      </c>
      <c r="R1445" t="s">
        <v>117</v>
      </c>
      <c r="S1445">
        <v>4.33</v>
      </c>
      <c r="T1445">
        <v>3</v>
      </c>
      <c r="U1445">
        <v>24</v>
      </c>
      <c r="V1445">
        <v>30</v>
      </c>
      <c r="W1445" s="2">
        <v>0.44</v>
      </c>
      <c r="X1445" s="2">
        <v>16</v>
      </c>
      <c r="Y1445">
        <v>8</v>
      </c>
      <c r="Z1445">
        <v>6</v>
      </c>
      <c r="AA1445">
        <v>2</v>
      </c>
      <c r="AC1445" s="22">
        <v>2072</v>
      </c>
      <c r="AD1445" s="23">
        <v>20</v>
      </c>
      <c r="AE1445" s="23">
        <v>13</v>
      </c>
      <c r="AF1445" s="22">
        <v>61</v>
      </c>
      <c r="AG1445" s="22">
        <v>85</v>
      </c>
      <c r="AH1445" s="22">
        <v>16</v>
      </c>
      <c r="AI1445" s="22">
        <v>0.75</v>
      </c>
      <c r="AJ1445" s="22">
        <v>77</v>
      </c>
      <c r="AK1445" s="24">
        <v>2</v>
      </c>
      <c r="AL1445" s="24" t="e">
        <f>Tabla_Estadisticas[[#This Row],[E1_Pts_Saque]]+Tabla_Estadisticas[[#This Row],[E1_Error_Saque]]/Tabla_Estadisticas[[#This Row],[E1_Total_Saques]]</f>
        <v>#DIV/0!</v>
      </c>
      <c r="AM1445" s="24" t="e">
        <f>Tabla_Estadisticas[[#This Row],[E1_Pts_Contraataque]]/Tabla_Estadisticas[[#This Row],[E1_Total_Saques]]</f>
        <v>#DIV/0!</v>
      </c>
      <c r="AN1445" s="22">
        <v>66</v>
      </c>
      <c r="AO1445" s="22">
        <v>92</v>
      </c>
      <c r="AP1445" s="22">
        <v>15</v>
      </c>
      <c r="AQ1445" s="22">
        <v>0.5</v>
      </c>
      <c r="AR1445" s="22">
        <v>69</v>
      </c>
      <c r="AS1445" s="25">
        <v>3</v>
      </c>
      <c r="AT1445" s="24" t="e">
        <f>Tabla_Estadisticas[[#This Row],[E2_Pts_Saque]]+Tabla_Estadisticas[[#This Row],[E2_Error_Saque]]/Tabla_Estadisticas[[#This Row],[E2_Total_Saques]]</f>
        <v>#DIV/0!</v>
      </c>
      <c r="AU1445" s="24" t="e">
        <f>Tabla_Estadisticas[[#This Row],[E2_Pts_Contraataque]]/Tabla_Estadisticas[[#This Row],[E2_Pts_Totales]]</f>
        <v>#DIV/0!</v>
      </c>
      <c r="AW1445" s="30">
        <v>2073</v>
      </c>
      <c r="AX1445" s="31">
        <v>41307</v>
      </c>
      <c r="AY1445" s="30">
        <f>_xlfn.XLOOKUP(Auxiliar!A2074,Equipos!$B$2:$B$24,Equipos!$A$2:$A$24,"error",0)</f>
        <v>21</v>
      </c>
      <c r="AZ1445" s="30">
        <f>_xlfn.XLOOKUP(Auxiliar!B2074,Equipos!$B$2:$B$24,Equipos!$A$2:$A$24,"error",0)</f>
        <v>15</v>
      </c>
      <c r="BA1445" s="30">
        <v>2</v>
      </c>
      <c r="BB1445" s="30">
        <v>3</v>
      </c>
    </row>
    <row r="1446" spans="1:54" x14ac:dyDescent="0.25">
      <c r="A1446" t="s">
        <v>100</v>
      </c>
      <c r="B1446" t="s">
        <v>216</v>
      </c>
      <c r="L1446" t="s">
        <v>58</v>
      </c>
      <c r="M1446" t="s">
        <v>79</v>
      </c>
      <c r="N1446" t="s">
        <v>106</v>
      </c>
      <c r="O1446" s="2">
        <v>0.66</v>
      </c>
      <c r="P1446" s="2">
        <v>13</v>
      </c>
      <c r="Q1446" t="s">
        <v>68</v>
      </c>
      <c r="R1446" t="s">
        <v>50</v>
      </c>
      <c r="S1446">
        <v>2.33</v>
      </c>
      <c r="T1446">
        <v>0</v>
      </c>
      <c r="U1446">
        <v>31</v>
      </c>
      <c r="V1446">
        <v>24</v>
      </c>
      <c r="W1446" s="2">
        <v>0.36</v>
      </c>
      <c r="X1446" s="2">
        <v>15</v>
      </c>
      <c r="Y1446">
        <v>7</v>
      </c>
      <c r="Z1446">
        <v>6</v>
      </c>
      <c r="AA1446">
        <v>2</v>
      </c>
      <c r="AC1446" s="26">
        <v>2073</v>
      </c>
      <c r="AD1446" s="27">
        <v>21</v>
      </c>
      <c r="AE1446" s="27">
        <v>15</v>
      </c>
      <c r="AF1446" s="26">
        <v>66</v>
      </c>
      <c r="AG1446" s="26">
        <v>84</v>
      </c>
      <c r="AH1446" s="26">
        <v>9</v>
      </c>
      <c r="AI1446" s="26">
        <v>0.8</v>
      </c>
      <c r="AJ1446" s="26">
        <v>95</v>
      </c>
      <c r="AK1446" s="28">
        <v>7</v>
      </c>
      <c r="AL1446" s="28" t="e">
        <f>Tabla_Estadisticas[[#This Row],[E1_Pts_Saque]]+Tabla_Estadisticas[[#This Row],[E1_Error_Saque]]/Tabla_Estadisticas[[#This Row],[E1_Total_Saques]]</f>
        <v>#DIV/0!</v>
      </c>
      <c r="AM1446" s="28" t="e">
        <f>Tabla_Estadisticas[[#This Row],[E1_Pts_Contraataque]]/Tabla_Estadisticas[[#This Row],[E1_Total_Saques]]</f>
        <v>#DIV/0!</v>
      </c>
      <c r="AN1446" s="26">
        <v>77</v>
      </c>
      <c r="AO1446" s="26">
        <v>106</v>
      </c>
      <c r="AP1446" s="26">
        <v>11</v>
      </c>
      <c r="AQ1446" s="26">
        <v>1.4</v>
      </c>
      <c r="AR1446" s="26">
        <v>75</v>
      </c>
      <c r="AS1446" s="29">
        <v>4</v>
      </c>
      <c r="AT1446" s="28" t="e">
        <f>Tabla_Estadisticas[[#This Row],[E2_Pts_Saque]]+Tabla_Estadisticas[[#This Row],[E2_Error_Saque]]/Tabla_Estadisticas[[#This Row],[E2_Total_Saques]]</f>
        <v>#DIV/0!</v>
      </c>
      <c r="AU1446" s="28" t="e">
        <f>Tabla_Estadisticas[[#This Row],[E2_Pts_Contraataque]]/Tabla_Estadisticas[[#This Row],[E2_Pts_Totales]]</f>
        <v>#DIV/0!</v>
      </c>
      <c r="AW1446" s="22">
        <v>2074</v>
      </c>
      <c r="AX1446" s="32">
        <v>41307</v>
      </c>
      <c r="AY1446" s="22">
        <f>_xlfn.XLOOKUP(Auxiliar!A2075,Equipos!$B$2:$B$24,Equipos!$A$2:$A$24,"error",0)</f>
        <v>18</v>
      </c>
      <c r="AZ1446" s="22">
        <f>_xlfn.XLOOKUP(Auxiliar!B2075,Equipos!$B$2:$B$24,Equipos!$A$2:$A$24,"error",0)</f>
        <v>2</v>
      </c>
      <c r="BA1446" s="22">
        <v>3</v>
      </c>
      <c r="BB1446" s="22">
        <v>2</v>
      </c>
    </row>
    <row r="1447" spans="1:54" x14ac:dyDescent="0.25">
      <c r="A1447" t="s">
        <v>92</v>
      </c>
      <c r="B1447" t="s">
        <v>81</v>
      </c>
      <c r="L1447" t="s">
        <v>69</v>
      </c>
      <c r="M1447" t="s">
        <v>44</v>
      </c>
      <c r="N1447" t="s">
        <v>127</v>
      </c>
      <c r="O1447" s="2">
        <v>0.56999999999999995</v>
      </c>
      <c r="P1447" s="2">
        <v>20</v>
      </c>
      <c r="Q1447" t="s">
        <v>50</v>
      </c>
      <c r="R1447" t="s">
        <v>79</v>
      </c>
      <c r="S1447">
        <v>2</v>
      </c>
      <c r="T1447">
        <v>3</v>
      </c>
      <c r="U1447">
        <v>22</v>
      </c>
      <c r="V1447">
        <v>45</v>
      </c>
      <c r="W1447" s="2">
        <v>0.54</v>
      </c>
      <c r="X1447" s="2">
        <v>13</v>
      </c>
      <c r="Y1447">
        <v>11</v>
      </c>
      <c r="Z1447">
        <v>7</v>
      </c>
      <c r="AA1447">
        <v>1.75</v>
      </c>
      <c r="AC1447" s="22">
        <v>2074</v>
      </c>
      <c r="AD1447" s="23">
        <v>18</v>
      </c>
      <c r="AE1447" s="23">
        <v>2</v>
      </c>
      <c r="AF1447" s="22">
        <v>76</v>
      </c>
      <c r="AG1447" s="22">
        <v>102</v>
      </c>
      <c r="AH1447" s="22">
        <v>17</v>
      </c>
      <c r="AI1447" s="22">
        <v>1.2</v>
      </c>
      <c r="AJ1447" s="22">
        <v>86</v>
      </c>
      <c r="AK1447" s="24">
        <v>5</v>
      </c>
      <c r="AL1447" s="24" t="e">
        <f>Tabla_Estadisticas[[#This Row],[E1_Pts_Saque]]+Tabla_Estadisticas[[#This Row],[E1_Error_Saque]]/Tabla_Estadisticas[[#This Row],[E1_Total_Saques]]</f>
        <v>#DIV/0!</v>
      </c>
      <c r="AM1447" s="24" t="e">
        <f>Tabla_Estadisticas[[#This Row],[E1_Pts_Contraataque]]/Tabla_Estadisticas[[#This Row],[E1_Total_Saques]]</f>
        <v>#DIV/0!</v>
      </c>
      <c r="AN1447" s="22">
        <v>74</v>
      </c>
      <c r="AO1447" s="22">
        <v>100</v>
      </c>
      <c r="AP1447" s="22">
        <v>14</v>
      </c>
      <c r="AQ1447" s="22">
        <v>1</v>
      </c>
      <c r="AR1447" s="22">
        <v>85</v>
      </c>
      <c r="AS1447" s="25">
        <v>6</v>
      </c>
      <c r="AT1447" s="24" t="e">
        <f>Tabla_Estadisticas[[#This Row],[E2_Pts_Saque]]+Tabla_Estadisticas[[#This Row],[E2_Error_Saque]]/Tabla_Estadisticas[[#This Row],[E2_Total_Saques]]</f>
        <v>#DIV/0!</v>
      </c>
      <c r="AU1447" s="24" t="e">
        <f>Tabla_Estadisticas[[#This Row],[E2_Pts_Contraataque]]/Tabla_Estadisticas[[#This Row],[E2_Pts_Totales]]</f>
        <v>#DIV/0!</v>
      </c>
      <c r="AW1447" s="30">
        <v>2075</v>
      </c>
      <c r="AX1447" s="31">
        <v>41308</v>
      </c>
      <c r="AY1447" s="30">
        <f>_xlfn.XLOOKUP(Auxiliar!A2076,Equipos!$B$2:$B$24,Equipos!$A$2:$A$24,"error",0)</f>
        <v>1</v>
      </c>
      <c r="AZ1447" s="30">
        <f>_xlfn.XLOOKUP(Auxiliar!B2076,Equipos!$B$2:$B$24,Equipos!$A$2:$A$24,"error",0)</f>
        <v>7</v>
      </c>
      <c r="BA1447" s="30">
        <v>3</v>
      </c>
      <c r="BB1447" s="30">
        <v>0</v>
      </c>
    </row>
    <row r="1448" spans="1:54" x14ac:dyDescent="0.25">
      <c r="A1448" t="s">
        <v>72</v>
      </c>
      <c r="B1448" t="s">
        <v>208</v>
      </c>
      <c r="L1448" t="s">
        <v>58</v>
      </c>
      <c r="M1448" t="s">
        <v>141</v>
      </c>
      <c r="N1448" t="s">
        <v>61</v>
      </c>
      <c r="O1448" s="2">
        <v>0.5</v>
      </c>
      <c r="P1448" s="2">
        <v>23</v>
      </c>
      <c r="Q1448" t="s">
        <v>47</v>
      </c>
      <c r="R1448" t="s">
        <v>117</v>
      </c>
      <c r="S1448">
        <v>2.6</v>
      </c>
      <c r="T1448">
        <v>5</v>
      </c>
      <c r="U1448">
        <v>24</v>
      </c>
      <c r="V1448">
        <v>38</v>
      </c>
      <c r="W1448" s="2">
        <v>0.45</v>
      </c>
      <c r="X1448" s="2">
        <v>26</v>
      </c>
      <c r="Y1448">
        <v>8</v>
      </c>
      <c r="Z1448">
        <v>11</v>
      </c>
      <c r="AA1448">
        <v>2.2000000000000002</v>
      </c>
      <c r="AC1448" s="26">
        <v>2075</v>
      </c>
      <c r="AD1448" s="27">
        <v>1</v>
      </c>
      <c r="AE1448" s="27">
        <v>7</v>
      </c>
      <c r="AF1448" s="26">
        <v>52</v>
      </c>
      <c r="AG1448" s="26">
        <v>73</v>
      </c>
      <c r="AH1448" s="26">
        <v>10</v>
      </c>
      <c r="AI1448" s="26">
        <v>0.67</v>
      </c>
      <c r="AJ1448" s="26">
        <v>55</v>
      </c>
      <c r="AK1448" s="28">
        <v>5</v>
      </c>
      <c r="AL1448" s="28" t="e">
        <f>Tabla_Estadisticas[[#This Row],[E1_Pts_Saque]]+Tabla_Estadisticas[[#This Row],[E1_Error_Saque]]/Tabla_Estadisticas[[#This Row],[E1_Total_Saques]]</f>
        <v>#DIV/0!</v>
      </c>
      <c r="AM1448" s="28" t="e">
        <f>Tabla_Estadisticas[[#This Row],[E1_Pts_Contraataque]]/Tabla_Estadisticas[[#This Row],[E1_Total_Saques]]</f>
        <v>#DIV/0!</v>
      </c>
      <c r="AN1448" s="26">
        <v>38</v>
      </c>
      <c r="AO1448" s="26">
        <v>63</v>
      </c>
      <c r="AP1448" s="26">
        <v>8</v>
      </c>
      <c r="AQ1448" s="26">
        <v>1.67</v>
      </c>
      <c r="AR1448" s="26">
        <v>63</v>
      </c>
      <c r="AS1448" s="29">
        <v>2</v>
      </c>
      <c r="AT1448" s="28" t="e">
        <f>Tabla_Estadisticas[[#This Row],[E2_Pts_Saque]]+Tabla_Estadisticas[[#This Row],[E2_Error_Saque]]/Tabla_Estadisticas[[#This Row],[E2_Total_Saques]]</f>
        <v>#DIV/0!</v>
      </c>
      <c r="AU1448" s="28" t="e">
        <f>Tabla_Estadisticas[[#This Row],[E2_Pts_Contraataque]]/Tabla_Estadisticas[[#This Row],[E2_Pts_Totales]]</f>
        <v>#DIV/0!</v>
      </c>
      <c r="AW1448" s="22">
        <v>2076</v>
      </c>
      <c r="AX1448" s="32">
        <v>41314</v>
      </c>
      <c r="AY1448" s="22">
        <f>_xlfn.XLOOKUP(Auxiliar!A2077,Equipos!$B$2:$B$24,Equipos!$A$2:$A$24,"error",0)</f>
        <v>1</v>
      </c>
      <c r="AZ1448" s="22">
        <f>_xlfn.XLOOKUP(Auxiliar!B2077,Equipos!$B$2:$B$24,Equipos!$A$2:$A$24,"error",0)</f>
        <v>18</v>
      </c>
      <c r="BA1448" s="22">
        <v>0</v>
      </c>
      <c r="BB1448" s="22">
        <v>3</v>
      </c>
    </row>
    <row r="1449" spans="1:54" x14ac:dyDescent="0.25">
      <c r="A1449" t="s">
        <v>53</v>
      </c>
      <c r="B1449" t="s">
        <v>177</v>
      </c>
      <c r="L1449" t="s">
        <v>79</v>
      </c>
      <c r="M1449" t="s">
        <v>79</v>
      </c>
      <c r="N1449" t="s">
        <v>85</v>
      </c>
      <c r="O1449" s="2">
        <v>0.67</v>
      </c>
      <c r="P1449" s="2">
        <v>24</v>
      </c>
      <c r="Q1449" t="s">
        <v>79</v>
      </c>
      <c r="R1449" t="s">
        <v>50</v>
      </c>
      <c r="S1449">
        <v>1.75</v>
      </c>
      <c r="T1449">
        <v>2</v>
      </c>
      <c r="U1449">
        <v>18</v>
      </c>
      <c r="V1449">
        <v>44</v>
      </c>
      <c r="W1449" s="2">
        <v>0.53</v>
      </c>
      <c r="X1449" s="2">
        <v>26</v>
      </c>
      <c r="Y1449">
        <v>12</v>
      </c>
      <c r="Z1449">
        <v>7</v>
      </c>
      <c r="AA1449">
        <v>1.75</v>
      </c>
      <c r="AC1449" s="22">
        <v>2076</v>
      </c>
      <c r="AD1449" s="23">
        <v>1</v>
      </c>
      <c r="AE1449" s="23">
        <v>18</v>
      </c>
      <c r="AF1449" s="22">
        <v>46</v>
      </c>
      <c r="AG1449" s="22">
        <v>67</v>
      </c>
      <c r="AH1449" s="22">
        <v>10</v>
      </c>
      <c r="AI1449" s="22">
        <v>1</v>
      </c>
      <c r="AJ1449" s="22">
        <v>68</v>
      </c>
      <c r="AK1449" s="24">
        <v>2</v>
      </c>
      <c r="AL1449" s="24" t="e">
        <f>Tabla_Estadisticas[[#This Row],[E1_Pts_Saque]]+Tabla_Estadisticas[[#This Row],[E1_Error_Saque]]/Tabla_Estadisticas[[#This Row],[E1_Total_Saques]]</f>
        <v>#DIV/0!</v>
      </c>
      <c r="AM1449" s="24" t="e">
        <f>Tabla_Estadisticas[[#This Row],[E1_Pts_Contraataque]]/Tabla_Estadisticas[[#This Row],[E1_Total_Saques]]</f>
        <v>#DIV/0!</v>
      </c>
      <c r="AN1449" s="22">
        <v>61</v>
      </c>
      <c r="AO1449" s="22">
        <v>79</v>
      </c>
      <c r="AP1449" s="22">
        <v>11</v>
      </c>
      <c r="AQ1449" s="22">
        <v>0.67</v>
      </c>
      <c r="AR1449" s="22">
        <v>57</v>
      </c>
      <c r="AS1449" s="25">
        <v>3</v>
      </c>
      <c r="AT1449" s="24" t="e">
        <f>Tabla_Estadisticas[[#This Row],[E2_Pts_Saque]]+Tabla_Estadisticas[[#This Row],[E2_Error_Saque]]/Tabla_Estadisticas[[#This Row],[E2_Total_Saques]]</f>
        <v>#DIV/0!</v>
      </c>
      <c r="AU1449" s="24" t="e">
        <f>Tabla_Estadisticas[[#This Row],[E2_Pts_Contraataque]]/Tabla_Estadisticas[[#This Row],[E2_Pts_Totales]]</f>
        <v>#DIV/0!</v>
      </c>
      <c r="AW1449" s="30">
        <v>2077</v>
      </c>
      <c r="AX1449" s="31">
        <v>41316</v>
      </c>
      <c r="AY1449" s="30">
        <f>_xlfn.XLOOKUP(Auxiliar!A2078,Equipos!$B$2:$B$24,Equipos!$A$2:$A$24,"error",0)</f>
        <v>2</v>
      </c>
      <c r="AZ1449" s="30">
        <f>_xlfn.XLOOKUP(Auxiliar!B2078,Equipos!$B$2:$B$24,Equipos!$A$2:$A$24,"error",0)</f>
        <v>21</v>
      </c>
      <c r="BA1449" s="30">
        <v>3</v>
      </c>
      <c r="BB1449" s="30">
        <v>0</v>
      </c>
    </row>
    <row r="1450" spans="1:54" x14ac:dyDescent="0.25">
      <c r="A1450" t="s">
        <v>190</v>
      </c>
      <c r="B1450" t="s">
        <v>41</v>
      </c>
      <c r="L1450" t="s">
        <v>77</v>
      </c>
      <c r="M1450" t="s">
        <v>136</v>
      </c>
      <c r="N1450" t="s">
        <v>142</v>
      </c>
      <c r="O1450" s="2">
        <v>0.52</v>
      </c>
      <c r="P1450" s="2">
        <v>12</v>
      </c>
      <c r="Q1450" t="s">
        <v>77</v>
      </c>
      <c r="R1450" t="s">
        <v>49</v>
      </c>
      <c r="S1450">
        <v>2.5</v>
      </c>
      <c r="T1450">
        <v>3</v>
      </c>
      <c r="U1450">
        <v>19</v>
      </c>
      <c r="V1450">
        <v>43</v>
      </c>
      <c r="W1450" s="2">
        <v>0.53</v>
      </c>
      <c r="X1450" s="2">
        <v>16</v>
      </c>
      <c r="Y1450">
        <v>13</v>
      </c>
      <c r="Z1450">
        <v>7</v>
      </c>
      <c r="AA1450">
        <v>1.75</v>
      </c>
      <c r="AC1450" s="26">
        <v>2077</v>
      </c>
      <c r="AD1450" s="27">
        <v>2</v>
      </c>
      <c r="AE1450" s="27">
        <v>21</v>
      </c>
      <c r="AF1450" s="26">
        <v>51</v>
      </c>
      <c r="AG1450" s="26">
        <v>74</v>
      </c>
      <c r="AH1450" s="26">
        <v>9</v>
      </c>
      <c r="AI1450" s="26">
        <v>1.33</v>
      </c>
      <c r="AJ1450" s="26">
        <v>41</v>
      </c>
      <c r="AK1450" s="28">
        <v>0</v>
      </c>
      <c r="AL1450" s="28" t="e">
        <f>Tabla_Estadisticas[[#This Row],[E1_Pts_Saque]]+Tabla_Estadisticas[[#This Row],[E1_Error_Saque]]/Tabla_Estadisticas[[#This Row],[E1_Total_Saques]]</f>
        <v>#DIV/0!</v>
      </c>
      <c r="AM1450" s="28" t="e">
        <f>Tabla_Estadisticas[[#This Row],[E1_Pts_Contraataque]]/Tabla_Estadisticas[[#This Row],[E1_Total_Saques]]</f>
        <v>#DIV/0!</v>
      </c>
      <c r="AN1450" s="26">
        <v>39</v>
      </c>
      <c r="AO1450" s="26">
        <v>53</v>
      </c>
      <c r="AP1450" s="26">
        <v>12</v>
      </c>
      <c r="AQ1450" s="26">
        <v>0</v>
      </c>
      <c r="AR1450" s="26">
        <v>65</v>
      </c>
      <c r="AS1450" s="29">
        <v>4</v>
      </c>
      <c r="AT1450" s="28" t="e">
        <f>Tabla_Estadisticas[[#This Row],[E2_Pts_Saque]]+Tabla_Estadisticas[[#This Row],[E2_Error_Saque]]/Tabla_Estadisticas[[#This Row],[E2_Total_Saques]]</f>
        <v>#DIV/0!</v>
      </c>
      <c r="AU1450" s="28" t="e">
        <f>Tabla_Estadisticas[[#This Row],[E2_Pts_Contraataque]]/Tabla_Estadisticas[[#This Row],[E2_Pts_Totales]]</f>
        <v>#DIV/0!</v>
      </c>
      <c r="AW1450" s="22">
        <v>2078</v>
      </c>
      <c r="AX1450" s="32">
        <v>41313</v>
      </c>
      <c r="AY1450" s="22">
        <f>_xlfn.XLOOKUP(Auxiliar!A2079,Equipos!$B$2:$B$24,Equipos!$A$2:$A$24,"error",0)</f>
        <v>15</v>
      </c>
      <c r="AZ1450" s="22">
        <f>_xlfn.XLOOKUP(Auxiliar!B2079,Equipos!$B$2:$B$24,Equipos!$A$2:$A$24,"error",0)</f>
        <v>20</v>
      </c>
      <c r="BA1450" s="22">
        <v>2</v>
      </c>
      <c r="BB1450" s="22">
        <v>3</v>
      </c>
    </row>
    <row r="1451" spans="1:54" x14ac:dyDescent="0.25">
      <c r="A1451" t="s">
        <v>42</v>
      </c>
      <c r="B1451" t="s">
        <v>63</v>
      </c>
      <c r="L1451" t="s">
        <v>68</v>
      </c>
      <c r="M1451" t="s">
        <v>84</v>
      </c>
      <c r="N1451" t="s">
        <v>65</v>
      </c>
      <c r="O1451" s="2">
        <v>0.48</v>
      </c>
      <c r="P1451" s="2">
        <v>11</v>
      </c>
      <c r="Q1451" t="s">
        <v>58</v>
      </c>
      <c r="R1451" t="s">
        <v>69</v>
      </c>
      <c r="S1451">
        <v>3</v>
      </c>
      <c r="T1451">
        <v>2</v>
      </c>
      <c r="U1451">
        <v>32</v>
      </c>
      <c r="V1451">
        <v>25</v>
      </c>
      <c r="W1451" s="2">
        <v>0.4</v>
      </c>
      <c r="X1451" s="2">
        <v>13</v>
      </c>
      <c r="Y1451">
        <v>5</v>
      </c>
      <c r="Z1451">
        <v>2</v>
      </c>
      <c r="AA1451">
        <v>0.67</v>
      </c>
      <c r="AC1451" s="22">
        <v>2078</v>
      </c>
      <c r="AD1451" s="23">
        <v>15</v>
      </c>
      <c r="AE1451" s="23">
        <v>20</v>
      </c>
      <c r="AF1451" s="22">
        <v>67</v>
      </c>
      <c r="AG1451" s="22">
        <v>106</v>
      </c>
      <c r="AH1451" s="22">
        <v>18</v>
      </c>
      <c r="AI1451" s="22">
        <v>1.4</v>
      </c>
      <c r="AJ1451" s="22">
        <v>78</v>
      </c>
      <c r="AK1451" s="24">
        <v>4</v>
      </c>
      <c r="AL1451" s="24" t="e">
        <f>Tabla_Estadisticas[[#This Row],[E1_Pts_Saque]]+Tabla_Estadisticas[[#This Row],[E1_Error_Saque]]/Tabla_Estadisticas[[#This Row],[E1_Total_Saques]]</f>
        <v>#DIV/0!</v>
      </c>
      <c r="AM1451" s="24" t="e">
        <f>Tabla_Estadisticas[[#This Row],[E1_Pts_Contraataque]]/Tabla_Estadisticas[[#This Row],[E1_Total_Saques]]</f>
        <v>#DIV/0!</v>
      </c>
      <c r="AN1451" s="22">
        <v>68</v>
      </c>
      <c r="AO1451" s="22">
        <v>98</v>
      </c>
      <c r="AP1451" s="22">
        <v>20</v>
      </c>
      <c r="AQ1451" s="22">
        <v>0.8</v>
      </c>
      <c r="AR1451" s="22">
        <v>88</v>
      </c>
      <c r="AS1451" s="25">
        <v>7</v>
      </c>
      <c r="AT1451" s="24" t="e">
        <f>Tabla_Estadisticas[[#This Row],[E2_Pts_Saque]]+Tabla_Estadisticas[[#This Row],[E2_Error_Saque]]/Tabla_Estadisticas[[#This Row],[E2_Total_Saques]]</f>
        <v>#DIV/0!</v>
      </c>
      <c r="AU1451" s="24" t="e">
        <f>Tabla_Estadisticas[[#This Row],[E2_Pts_Contraataque]]/Tabla_Estadisticas[[#This Row],[E2_Pts_Totales]]</f>
        <v>#DIV/0!</v>
      </c>
      <c r="AW1451" s="30">
        <v>2079</v>
      </c>
      <c r="AX1451" s="31">
        <v>41314</v>
      </c>
      <c r="AY1451" s="30">
        <f>_xlfn.XLOOKUP(Auxiliar!A2080,Equipos!$B$2:$B$24,Equipos!$A$2:$A$24,"error",0)</f>
        <v>13</v>
      </c>
      <c r="AZ1451" s="30">
        <f>_xlfn.XLOOKUP(Auxiliar!B2080,Equipos!$B$2:$B$24,Equipos!$A$2:$A$24,"error",0)</f>
        <v>16</v>
      </c>
      <c r="BA1451" s="30">
        <v>3</v>
      </c>
      <c r="BB1451" s="30">
        <v>2</v>
      </c>
    </row>
    <row r="1452" spans="1:54" x14ac:dyDescent="0.25">
      <c r="A1452" t="s">
        <v>82</v>
      </c>
      <c r="B1452" t="s">
        <v>101</v>
      </c>
      <c r="L1452" t="s">
        <v>50</v>
      </c>
      <c r="M1452" t="s">
        <v>58</v>
      </c>
      <c r="N1452" t="s">
        <v>106</v>
      </c>
      <c r="O1452" s="2">
        <v>0.65</v>
      </c>
      <c r="P1452" s="2">
        <v>12</v>
      </c>
      <c r="Q1452" t="s">
        <v>68</v>
      </c>
      <c r="R1452" t="s">
        <v>58</v>
      </c>
      <c r="S1452">
        <v>1.33</v>
      </c>
      <c r="T1452">
        <v>1</v>
      </c>
      <c r="U1452">
        <v>21</v>
      </c>
      <c r="V1452">
        <v>28</v>
      </c>
      <c r="W1452" s="2">
        <v>0.43</v>
      </c>
      <c r="X1452" s="2">
        <v>14</v>
      </c>
      <c r="Y1452">
        <v>4</v>
      </c>
      <c r="Z1452">
        <v>2</v>
      </c>
      <c r="AA1452">
        <v>0.67</v>
      </c>
      <c r="AC1452" s="26">
        <v>2079</v>
      </c>
      <c r="AD1452" s="27">
        <v>13</v>
      </c>
      <c r="AE1452" s="27">
        <v>16</v>
      </c>
      <c r="AF1452" s="26">
        <v>72</v>
      </c>
      <c r="AG1452" s="26">
        <v>111</v>
      </c>
      <c r="AH1452" s="26">
        <v>23</v>
      </c>
      <c r="AI1452" s="26">
        <v>1.2</v>
      </c>
      <c r="AJ1452" s="26">
        <v>83</v>
      </c>
      <c r="AK1452" s="28">
        <v>9</v>
      </c>
      <c r="AL1452" s="28" t="e">
        <f>Tabla_Estadisticas[[#This Row],[E1_Pts_Saque]]+Tabla_Estadisticas[[#This Row],[E1_Error_Saque]]/Tabla_Estadisticas[[#This Row],[E1_Total_Saques]]</f>
        <v>#DIV/0!</v>
      </c>
      <c r="AM1452" s="28" t="e">
        <f>Tabla_Estadisticas[[#This Row],[E1_Pts_Contraataque]]/Tabla_Estadisticas[[#This Row],[E1_Total_Saques]]</f>
        <v>#DIV/0!</v>
      </c>
      <c r="AN1452" s="26">
        <v>64</v>
      </c>
      <c r="AO1452" s="26">
        <v>101</v>
      </c>
      <c r="AP1452" s="26">
        <v>18</v>
      </c>
      <c r="AQ1452" s="26">
        <v>1.8</v>
      </c>
      <c r="AR1452" s="26">
        <v>88</v>
      </c>
      <c r="AS1452" s="29">
        <v>6</v>
      </c>
      <c r="AT1452" s="28" t="e">
        <f>Tabla_Estadisticas[[#This Row],[E2_Pts_Saque]]+Tabla_Estadisticas[[#This Row],[E2_Error_Saque]]/Tabla_Estadisticas[[#This Row],[E2_Total_Saques]]</f>
        <v>#DIV/0!</v>
      </c>
      <c r="AU1452" s="28" t="e">
        <f>Tabla_Estadisticas[[#This Row],[E2_Pts_Contraataque]]/Tabla_Estadisticas[[#This Row],[E2_Pts_Totales]]</f>
        <v>#DIV/0!</v>
      </c>
      <c r="AW1452" s="22">
        <v>2080</v>
      </c>
      <c r="AX1452" s="32">
        <v>41315</v>
      </c>
      <c r="AY1452" s="22">
        <f>_xlfn.XLOOKUP(Auxiliar!A2081,Equipos!$B$2:$B$24,Equipos!$A$2:$A$24,"error",0)</f>
        <v>8</v>
      </c>
      <c r="AZ1452" s="22">
        <f>_xlfn.XLOOKUP(Auxiliar!B2081,Equipos!$B$2:$B$24,Equipos!$A$2:$A$24,"error",0)</f>
        <v>7</v>
      </c>
      <c r="BA1452" s="22">
        <v>3</v>
      </c>
      <c r="BB1452" s="22">
        <v>1</v>
      </c>
    </row>
    <row r="1453" spans="1:54" x14ac:dyDescent="0.25">
      <c r="A1453" t="s">
        <v>216</v>
      </c>
      <c r="B1453" t="s">
        <v>82</v>
      </c>
      <c r="L1453" t="s">
        <v>98</v>
      </c>
      <c r="M1453" t="s">
        <v>122</v>
      </c>
      <c r="N1453" t="s">
        <v>132</v>
      </c>
      <c r="O1453" s="2">
        <v>0.36</v>
      </c>
      <c r="P1453" s="2">
        <v>18</v>
      </c>
      <c r="Q1453" t="s">
        <v>49</v>
      </c>
      <c r="R1453" t="s">
        <v>77</v>
      </c>
      <c r="S1453">
        <v>1.25</v>
      </c>
      <c r="T1453">
        <v>3</v>
      </c>
      <c r="U1453">
        <v>17</v>
      </c>
      <c r="V1453">
        <v>41</v>
      </c>
      <c r="W1453" s="2">
        <v>0.52</v>
      </c>
      <c r="X1453" s="2">
        <v>21</v>
      </c>
      <c r="Y1453">
        <v>6</v>
      </c>
      <c r="Z1453">
        <v>9</v>
      </c>
      <c r="AA1453">
        <v>2.25</v>
      </c>
      <c r="AC1453" s="22">
        <v>2080</v>
      </c>
      <c r="AD1453" s="23">
        <v>8</v>
      </c>
      <c r="AE1453" s="23">
        <v>7</v>
      </c>
      <c r="AF1453" s="22">
        <v>75</v>
      </c>
      <c r="AG1453" s="22">
        <v>95</v>
      </c>
      <c r="AH1453" s="22">
        <v>14</v>
      </c>
      <c r="AI1453" s="22">
        <v>1.25</v>
      </c>
      <c r="AJ1453" s="22">
        <v>63</v>
      </c>
      <c r="AK1453" s="24">
        <v>5</v>
      </c>
      <c r="AL1453" s="24" t="e">
        <f>Tabla_Estadisticas[[#This Row],[E1_Pts_Saque]]+Tabla_Estadisticas[[#This Row],[E1_Error_Saque]]/Tabla_Estadisticas[[#This Row],[E1_Total_Saques]]</f>
        <v>#DIV/0!</v>
      </c>
      <c r="AM1453" s="24" t="e">
        <f>Tabla_Estadisticas[[#This Row],[E1_Pts_Contraataque]]/Tabla_Estadisticas[[#This Row],[E1_Total_Saques]]</f>
        <v>#DIV/0!</v>
      </c>
      <c r="AN1453" s="22">
        <v>49</v>
      </c>
      <c r="AO1453" s="22">
        <v>72</v>
      </c>
      <c r="AP1453" s="22">
        <v>9</v>
      </c>
      <c r="AQ1453" s="22">
        <v>1.25</v>
      </c>
      <c r="AR1453" s="22">
        <v>81</v>
      </c>
      <c r="AS1453" s="25">
        <v>5</v>
      </c>
      <c r="AT1453" s="24" t="e">
        <f>Tabla_Estadisticas[[#This Row],[E2_Pts_Saque]]+Tabla_Estadisticas[[#This Row],[E2_Error_Saque]]/Tabla_Estadisticas[[#This Row],[E2_Total_Saques]]</f>
        <v>#DIV/0!</v>
      </c>
      <c r="AU1453" s="24" t="e">
        <f>Tabla_Estadisticas[[#This Row],[E2_Pts_Contraataque]]/Tabla_Estadisticas[[#This Row],[E2_Pts_Totales]]</f>
        <v>#DIV/0!</v>
      </c>
      <c r="AW1453" s="30">
        <v>2081</v>
      </c>
      <c r="AX1453" s="31">
        <v>40978</v>
      </c>
      <c r="AY1453" s="30">
        <f>_xlfn.XLOOKUP(Auxiliar!A2082,Equipos!$B$2:$B$24,Equipos!$A$2:$A$24,"error",0)</f>
        <v>13</v>
      </c>
      <c r="AZ1453" s="30">
        <f>_xlfn.XLOOKUP(Auxiliar!B2082,Equipos!$B$2:$B$24,Equipos!$A$2:$A$24,"error",0)</f>
        <v>16</v>
      </c>
      <c r="BA1453" s="30">
        <v>3</v>
      </c>
      <c r="BB1453" s="30">
        <v>0</v>
      </c>
    </row>
    <row r="1454" spans="1:54" x14ac:dyDescent="0.25">
      <c r="A1454" t="s">
        <v>101</v>
      </c>
      <c r="B1454" t="s">
        <v>42</v>
      </c>
      <c r="L1454" t="s">
        <v>98</v>
      </c>
      <c r="M1454" t="s">
        <v>51</v>
      </c>
      <c r="N1454" t="s">
        <v>132</v>
      </c>
      <c r="O1454" s="2">
        <v>0.54</v>
      </c>
      <c r="P1454" s="2">
        <v>18</v>
      </c>
      <c r="Q1454" t="s">
        <v>47</v>
      </c>
      <c r="R1454" t="s">
        <v>58</v>
      </c>
      <c r="S1454">
        <v>1.33</v>
      </c>
      <c r="T1454">
        <v>5</v>
      </c>
      <c r="U1454">
        <v>11</v>
      </c>
      <c r="V1454">
        <v>31</v>
      </c>
      <c r="W1454" s="2">
        <v>0.59</v>
      </c>
      <c r="X1454" s="2">
        <v>18</v>
      </c>
      <c r="Y1454">
        <v>3</v>
      </c>
      <c r="Z1454">
        <v>7</v>
      </c>
      <c r="AA1454">
        <v>2.33</v>
      </c>
      <c r="AC1454" s="26">
        <v>2081</v>
      </c>
      <c r="AD1454" s="27">
        <v>13</v>
      </c>
      <c r="AE1454" s="27">
        <v>16</v>
      </c>
      <c r="AF1454" s="26">
        <v>56</v>
      </c>
      <c r="AG1454" s="26">
        <v>74</v>
      </c>
      <c r="AH1454" s="26">
        <v>16</v>
      </c>
      <c r="AI1454" s="26">
        <v>2</v>
      </c>
      <c r="AJ1454" s="26">
        <v>57</v>
      </c>
      <c r="AK1454" s="28">
        <v>5</v>
      </c>
      <c r="AL1454" s="28" t="e">
        <f>Tabla_Estadisticas[[#This Row],[E1_Pts_Saque]]+Tabla_Estadisticas[[#This Row],[E1_Error_Saque]]/Tabla_Estadisticas[[#This Row],[E1_Total_Saques]]</f>
        <v>#DIV/0!</v>
      </c>
      <c r="AM1454" s="28" t="e">
        <f>Tabla_Estadisticas[[#This Row],[E1_Pts_Contraataque]]/Tabla_Estadisticas[[#This Row],[E1_Total_Saques]]</f>
        <v>#DIV/0!</v>
      </c>
      <c r="AN1454" s="26">
        <v>43</v>
      </c>
      <c r="AO1454" s="26">
        <v>66</v>
      </c>
      <c r="AP1454" s="26">
        <v>9</v>
      </c>
      <c r="AQ1454" s="26">
        <v>1.67</v>
      </c>
      <c r="AR1454" s="26">
        <v>58</v>
      </c>
      <c r="AS1454" s="29">
        <v>6</v>
      </c>
      <c r="AT1454" s="28" t="e">
        <f>Tabla_Estadisticas[[#This Row],[E2_Pts_Saque]]+Tabla_Estadisticas[[#This Row],[E2_Error_Saque]]/Tabla_Estadisticas[[#This Row],[E2_Total_Saques]]</f>
        <v>#DIV/0!</v>
      </c>
      <c r="AU1454" s="28" t="e">
        <f>Tabla_Estadisticas[[#This Row],[E2_Pts_Contraataque]]/Tabla_Estadisticas[[#This Row],[E2_Pts_Totales]]</f>
        <v>#DIV/0!</v>
      </c>
      <c r="AW1454" s="22">
        <v>2082</v>
      </c>
      <c r="AX1454" s="32">
        <v>40979</v>
      </c>
      <c r="AY1454" s="22">
        <f>_xlfn.XLOOKUP(Auxiliar!A2083,Equipos!$B$2:$B$24,Equipos!$A$2:$A$24,"error",0)</f>
        <v>13</v>
      </c>
      <c r="AZ1454" s="22">
        <f>_xlfn.XLOOKUP(Auxiliar!B2083,Equipos!$B$2:$B$24,Equipos!$A$2:$A$24,"error",0)</f>
        <v>16</v>
      </c>
      <c r="BA1454" s="22">
        <v>3</v>
      </c>
      <c r="BB1454" s="22">
        <v>0</v>
      </c>
    </row>
    <row r="1455" spans="1:54" x14ac:dyDescent="0.25">
      <c r="A1455" t="s">
        <v>63</v>
      </c>
      <c r="B1455" t="s">
        <v>190</v>
      </c>
      <c r="L1455" t="s">
        <v>58</v>
      </c>
      <c r="M1455" t="s">
        <v>74</v>
      </c>
      <c r="N1455" t="s">
        <v>115</v>
      </c>
      <c r="O1455" s="2">
        <v>0.57999999999999996</v>
      </c>
      <c r="P1455" s="2">
        <v>23</v>
      </c>
      <c r="Q1455" t="s">
        <v>69</v>
      </c>
      <c r="R1455" t="s">
        <v>45</v>
      </c>
      <c r="S1455">
        <v>2.75</v>
      </c>
      <c r="T1455">
        <v>3</v>
      </c>
      <c r="U1455">
        <v>17</v>
      </c>
      <c r="V1455">
        <v>47</v>
      </c>
      <c r="W1455" s="2">
        <v>0.54</v>
      </c>
      <c r="X1455" s="2">
        <v>24</v>
      </c>
      <c r="Y1455">
        <v>10</v>
      </c>
      <c r="Z1455">
        <v>7</v>
      </c>
      <c r="AA1455">
        <v>1.75</v>
      </c>
      <c r="AC1455" s="22">
        <v>2082</v>
      </c>
      <c r="AD1455" s="23">
        <v>13</v>
      </c>
      <c r="AE1455" s="23">
        <v>16</v>
      </c>
      <c r="AF1455" s="22">
        <v>50</v>
      </c>
      <c r="AG1455" s="22">
        <v>73</v>
      </c>
      <c r="AH1455" s="22">
        <v>15</v>
      </c>
      <c r="AI1455" s="22">
        <v>1.67</v>
      </c>
      <c r="AJ1455" s="22">
        <v>45</v>
      </c>
      <c r="AK1455" s="24">
        <v>1</v>
      </c>
      <c r="AL1455" s="24" t="e">
        <f>Tabla_Estadisticas[[#This Row],[E1_Pts_Saque]]+Tabla_Estadisticas[[#This Row],[E1_Error_Saque]]/Tabla_Estadisticas[[#This Row],[E1_Total_Saques]]</f>
        <v>#DIV/0!</v>
      </c>
      <c r="AM1455" s="24" t="e">
        <f>Tabla_Estadisticas[[#This Row],[E1_Pts_Contraataque]]/Tabla_Estadisticas[[#This Row],[E1_Total_Saques]]</f>
        <v>#DIV/0!</v>
      </c>
      <c r="AN1455" s="22">
        <v>35</v>
      </c>
      <c r="AO1455" s="22">
        <v>61</v>
      </c>
      <c r="AP1455" s="22">
        <v>16</v>
      </c>
      <c r="AQ1455" s="22">
        <v>0.33</v>
      </c>
      <c r="AR1455" s="22">
        <v>58</v>
      </c>
      <c r="AS1455" s="25">
        <v>5</v>
      </c>
      <c r="AT1455" s="24" t="e">
        <f>Tabla_Estadisticas[[#This Row],[E2_Pts_Saque]]+Tabla_Estadisticas[[#This Row],[E2_Error_Saque]]/Tabla_Estadisticas[[#This Row],[E2_Total_Saques]]</f>
        <v>#DIV/0!</v>
      </c>
      <c r="AU1455" s="24" t="e">
        <f>Tabla_Estadisticas[[#This Row],[E2_Pts_Contraataque]]/Tabla_Estadisticas[[#This Row],[E2_Pts_Totales]]</f>
        <v>#DIV/0!</v>
      </c>
      <c r="AW1455" s="30">
        <v>2083</v>
      </c>
      <c r="AX1455" s="31">
        <v>40977</v>
      </c>
      <c r="AY1455" s="30">
        <f>_xlfn.XLOOKUP(Auxiliar!A2084,Equipos!$B$2:$B$24,Equipos!$A$2:$A$24,"error",0)</f>
        <v>15</v>
      </c>
      <c r="AZ1455" s="30">
        <f>_xlfn.XLOOKUP(Auxiliar!B2084,Equipos!$B$2:$B$24,Equipos!$A$2:$A$24,"error",0)</f>
        <v>20</v>
      </c>
      <c r="BA1455" s="30">
        <v>3</v>
      </c>
      <c r="BB1455" s="30">
        <v>0</v>
      </c>
    </row>
    <row r="1456" spans="1:54" x14ac:dyDescent="0.25">
      <c r="A1456" t="s">
        <v>41</v>
      </c>
      <c r="B1456" t="s">
        <v>53</v>
      </c>
      <c r="L1456" t="s">
        <v>77</v>
      </c>
      <c r="M1456" t="s">
        <v>146</v>
      </c>
      <c r="N1456" t="s">
        <v>127</v>
      </c>
      <c r="O1456" s="2">
        <v>0.44</v>
      </c>
      <c r="P1456" s="2">
        <v>10</v>
      </c>
      <c r="Q1456" t="s">
        <v>79</v>
      </c>
      <c r="R1456" t="s">
        <v>45</v>
      </c>
      <c r="S1456">
        <v>2.75</v>
      </c>
      <c r="T1456">
        <v>5</v>
      </c>
      <c r="U1456">
        <v>22</v>
      </c>
      <c r="V1456">
        <v>47</v>
      </c>
      <c r="W1456" s="2">
        <v>0.55000000000000004</v>
      </c>
      <c r="X1456" s="2">
        <v>21</v>
      </c>
      <c r="Y1456">
        <v>5</v>
      </c>
      <c r="Z1456">
        <v>16</v>
      </c>
      <c r="AA1456">
        <v>4</v>
      </c>
      <c r="AC1456" s="26">
        <v>2083</v>
      </c>
      <c r="AD1456" s="27">
        <v>15</v>
      </c>
      <c r="AE1456" s="27">
        <v>20</v>
      </c>
      <c r="AF1456" s="26">
        <v>54</v>
      </c>
      <c r="AG1456" s="26">
        <v>74</v>
      </c>
      <c r="AH1456" s="26">
        <v>9</v>
      </c>
      <c r="AI1456" s="26">
        <v>1</v>
      </c>
      <c r="AJ1456" s="26">
        <v>48</v>
      </c>
      <c r="AK1456" s="28">
        <v>3</v>
      </c>
      <c r="AL1456" s="28" t="e">
        <f>Tabla_Estadisticas[[#This Row],[E1_Pts_Saque]]+Tabla_Estadisticas[[#This Row],[E1_Error_Saque]]/Tabla_Estadisticas[[#This Row],[E1_Total_Saques]]</f>
        <v>#DIV/0!</v>
      </c>
      <c r="AM1456" s="28" t="e">
        <f>Tabla_Estadisticas[[#This Row],[E1_Pts_Contraataque]]/Tabla_Estadisticas[[#This Row],[E1_Total_Saques]]</f>
        <v>#DIV/0!</v>
      </c>
      <c r="AN1456" s="26">
        <v>38</v>
      </c>
      <c r="AO1456" s="26">
        <v>61</v>
      </c>
      <c r="AP1456" s="26">
        <v>13</v>
      </c>
      <c r="AQ1456" s="26">
        <v>1</v>
      </c>
      <c r="AR1456" s="26">
        <v>65</v>
      </c>
      <c r="AS1456" s="29">
        <v>3</v>
      </c>
      <c r="AT1456" s="28" t="e">
        <f>Tabla_Estadisticas[[#This Row],[E2_Pts_Saque]]+Tabla_Estadisticas[[#This Row],[E2_Error_Saque]]/Tabla_Estadisticas[[#This Row],[E2_Total_Saques]]</f>
        <v>#DIV/0!</v>
      </c>
      <c r="AU1456" s="28" t="e">
        <f>Tabla_Estadisticas[[#This Row],[E2_Pts_Contraataque]]/Tabla_Estadisticas[[#This Row],[E2_Pts_Totales]]</f>
        <v>#DIV/0!</v>
      </c>
      <c r="AW1456" s="22">
        <v>2084</v>
      </c>
      <c r="AX1456" s="32">
        <v>40978</v>
      </c>
      <c r="AY1456" s="22">
        <f>_xlfn.XLOOKUP(Auxiliar!A2085,Equipos!$B$2:$B$24,Equipos!$A$2:$A$24,"error",0)</f>
        <v>15</v>
      </c>
      <c r="AZ1456" s="22">
        <f>_xlfn.XLOOKUP(Auxiliar!B2085,Equipos!$B$2:$B$24,Equipos!$A$2:$A$24,"error",0)</f>
        <v>20</v>
      </c>
      <c r="BA1456" s="22">
        <v>3</v>
      </c>
      <c r="BB1456" s="22">
        <v>1</v>
      </c>
    </row>
    <row r="1457" spans="1:54" x14ac:dyDescent="0.25">
      <c r="A1457" t="s">
        <v>177</v>
      </c>
      <c r="B1457" t="s">
        <v>72</v>
      </c>
      <c r="L1457" t="s">
        <v>68</v>
      </c>
      <c r="M1457" t="s">
        <v>84</v>
      </c>
      <c r="N1457" t="s">
        <v>89</v>
      </c>
      <c r="O1457" s="2">
        <v>0.48</v>
      </c>
      <c r="P1457" s="2">
        <v>14</v>
      </c>
      <c r="Q1457" t="s">
        <v>50</v>
      </c>
      <c r="R1457" t="s">
        <v>47</v>
      </c>
      <c r="S1457">
        <v>2</v>
      </c>
      <c r="T1457">
        <v>8</v>
      </c>
      <c r="U1457">
        <v>17</v>
      </c>
      <c r="V1457">
        <v>23</v>
      </c>
      <c r="W1457" s="2">
        <v>0.43</v>
      </c>
      <c r="X1457" s="2">
        <v>9</v>
      </c>
      <c r="Y1457">
        <v>7</v>
      </c>
      <c r="Z1457">
        <v>11</v>
      </c>
      <c r="AA1457">
        <v>3.67</v>
      </c>
      <c r="AC1457" s="22">
        <v>2084</v>
      </c>
      <c r="AD1457" s="23">
        <v>15</v>
      </c>
      <c r="AE1457" s="23">
        <v>20</v>
      </c>
      <c r="AF1457" s="22">
        <v>68</v>
      </c>
      <c r="AG1457" s="22">
        <v>101</v>
      </c>
      <c r="AH1457" s="22">
        <v>11</v>
      </c>
      <c r="AI1457" s="22">
        <v>1.5</v>
      </c>
      <c r="AJ1457" s="22">
        <v>66</v>
      </c>
      <c r="AK1457" s="24">
        <v>6</v>
      </c>
      <c r="AL1457" s="24" t="e">
        <f>Tabla_Estadisticas[[#This Row],[E1_Pts_Saque]]+Tabla_Estadisticas[[#This Row],[E1_Error_Saque]]/Tabla_Estadisticas[[#This Row],[E1_Total_Saques]]</f>
        <v>#DIV/0!</v>
      </c>
      <c r="AM1457" s="24" t="e">
        <f>Tabla_Estadisticas[[#This Row],[E1_Pts_Contraataque]]/Tabla_Estadisticas[[#This Row],[E1_Total_Saques]]</f>
        <v>#DIV/0!</v>
      </c>
      <c r="AN1457" s="22">
        <v>61</v>
      </c>
      <c r="AO1457" s="22">
        <v>79</v>
      </c>
      <c r="AP1457" s="22">
        <v>13</v>
      </c>
      <c r="AQ1457" s="22">
        <v>1.5</v>
      </c>
      <c r="AR1457" s="22">
        <v>90</v>
      </c>
      <c r="AS1457" s="25">
        <v>6</v>
      </c>
      <c r="AT1457" s="24" t="e">
        <f>Tabla_Estadisticas[[#This Row],[E2_Pts_Saque]]+Tabla_Estadisticas[[#This Row],[E2_Error_Saque]]/Tabla_Estadisticas[[#This Row],[E2_Total_Saques]]</f>
        <v>#DIV/0!</v>
      </c>
      <c r="AU1457" s="24" t="e">
        <f>Tabla_Estadisticas[[#This Row],[E2_Pts_Contraataque]]/Tabla_Estadisticas[[#This Row],[E2_Pts_Totales]]</f>
        <v>#DIV/0!</v>
      </c>
      <c r="AW1457" s="30">
        <v>2085</v>
      </c>
      <c r="AX1457" s="31">
        <v>40977</v>
      </c>
      <c r="AY1457" s="30">
        <f>_xlfn.XLOOKUP(Auxiliar!A2086,Equipos!$B$2:$B$24,Equipos!$A$2:$A$24,"error",0)</f>
        <v>8</v>
      </c>
      <c r="AZ1457" s="30">
        <f>_xlfn.XLOOKUP(Auxiliar!B2086,Equipos!$B$2:$B$24,Equipos!$A$2:$A$24,"error",0)</f>
        <v>21</v>
      </c>
      <c r="BA1457" s="30">
        <v>3</v>
      </c>
      <c r="BB1457" s="30">
        <v>1</v>
      </c>
    </row>
    <row r="1458" spans="1:54" x14ac:dyDescent="0.25">
      <c r="A1458" t="s">
        <v>92</v>
      </c>
      <c r="B1458" t="s">
        <v>208</v>
      </c>
      <c r="L1458" t="s">
        <v>47</v>
      </c>
      <c r="M1458" t="s">
        <v>75</v>
      </c>
      <c r="N1458" t="s">
        <v>104</v>
      </c>
      <c r="O1458" s="2">
        <v>0.47</v>
      </c>
      <c r="P1458" s="2">
        <v>18</v>
      </c>
      <c r="Q1458" t="s">
        <v>69</v>
      </c>
      <c r="R1458" t="s">
        <v>49</v>
      </c>
      <c r="S1458">
        <v>2.5</v>
      </c>
      <c r="T1458">
        <v>6</v>
      </c>
      <c r="U1458">
        <v>20</v>
      </c>
      <c r="V1458">
        <v>38</v>
      </c>
      <c r="W1458" s="2">
        <v>0.46</v>
      </c>
      <c r="X1458" s="2">
        <v>24</v>
      </c>
      <c r="Y1458">
        <v>7</v>
      </c>
      <c r="Z1458">
        <v>3</v>
      </c>
      <c r="AA1458">
        <v>0.75</v>
      </c>
      <c r="AC1458" s="26">
        <v>2085</v>
      </c>
      <c r="AD1458" s="27">
        <v>8</v>
      </c>
      <c r="AE1458" s="27">
        <v>21</v>
      </c>
      <c r="AF1458" s="26">
        <v>68</v>
      </c>
      <c r="AG1458" s="26">
        <v>96</v>
      </c>
      <c r="AH1458" s="26">
        <v>17</v>
      </c>
      <c r="AI1458" s="26">
        <v>2.75</v>
      </c>
      <c r="AJ1458" s="26">
        <v>72</v>
      </c>
      <c r="AK1458" s="28">
        <v>7</v>
      </c>
      <c r="AL1458" s="28" t="e">
        <f>Tabla_Estadisticas[[#This Row],[E1_Pts_Saque]]+Tabla_Estadisticas[[#This Row],[E1_Error_Saque]]/Tabla_Estadisticas[[#This Row],[E1_Total_Saques]]</f>
        <v>#DIV/0!</v>
      </c>
      <c r="AM1458" s="28" t="e">
        <f>Tabla_Estadisticas[[#This Row],[E1_Pts_Contraataque]]/Tabla_Estadisticas[[#This Row],[E1_Total_Saques]]</f>
        <v>#DIV/0!</v>
      </c>
      <c r="AN1458" s="26">
        <v>50</v>
      </c>
      <c r="AO1458" s="26">
        <v>85</v>
      </c>
      <c r="AP1458" s="26">
        <v>13</v>
      </c>
      <c r="AQ1458" s="26">
        <v>1.75</v>
      </c>
      <c r="AR1458" s="26">
        <v>79</v>
      </c>
      <c r="AS1458" s="29">
        <v>11</v>
      </c>
      <c r="AT1458" s="28" t="e">
        <f>Tabla_Estadisticas[[#This Row],[E2_Pts_Saque]]+Tabla_Estadisticas[[#This Row],[E2_Error_Saque]]/Tabla_Estadisticas[[#This Row],[E2_Total_Saques]]</f>
        <v>#DIV/0!</v>
      </c>
      <c r="AU1458" s="28" t="e">
        <f>Tabla_Estadisticas[[#This Row],[E2_Pts_Contraataque]]/Tabla_Estadisticas[[#This Row],[E2_Pts_Totales]]</f>
        <v>#DIV/0!</v>
      </c>
      <c r="AW1458" s="22">
        <v>2086</v>
      </c>
      <c r="AX1458" s="32">
        <v>40978</v>
      </c>
      <c r="AY1458" s="22">
        <f>_xlfn.XLOOKUP(Auxiliar!A2087,Equipos!$B$2:$B$24,Equipos!$A$2:$A$24,"error",0)</f>
        <v>8</v>
      </c>
      <c r="AZ1458" s="22">
        <f>_xlfn.XLOOKUP(Auxiliar!B2087,Equipos!$B$2:$B$24,Equipos!$A$2:$A$24,"error",0)</f>
        <v>21</v>
      </c>
      <c r="BA1458" s="22">
        <v>3</v>
      </c>
      <c r="BB1458" s="22">
        <v>1</v>
      </c>
    </row>
    <row r="1459" spans="1:54" x14ac:dyDescent="0.25">
      <c r="A1459" t="s">
        <v>81</v>
      </c>
      <c r="B1459" t="s">
        <v>100</v>
      </c>
      <c r="L1459" t="s">
        <v>68</v>
      </c>
      <c r="M1459" t="s">
        <v>114</v>
      </c>
      <c r="N1459" t="s">
        <v>114</v>
      </c>
      <c r="O1459" s="2">
        <v>0.31</v>
      </c>
      <c r="P1459" s="2">
        <v>8</v>
      </c>
      <c r="Q1459" t="s">
        <v>58</v>
      </c>
      <c r="R1459" t="s">
        <v>50</v>
      </c>
      <c r="S1459">
        <v>2.33</v>
      </c>
      <c r="T1459">
        <v>7</v>
      </c>
      <c r="U1459">
        <v>13</v>
      </c>
      <c r="V1459">
        <v>26</v>
      </c>
      <c r="W1459" s="2">
        <v>0.5</v>
      </c>
      <c r="X1459" s="2">
        <v>14</v>
      </c>
      <c r="Y1459">
        <v>6</v>
      </c>
      <c r="Z1459">
        <v>8</v>
      </c>
      <c r="AA1459">
        <v>2.67</v>
      </c>
      <c r="AC1459" s="22">
        <v>2086</v>
      </c>
      <c r="AD1459" s="23">
        <v>8</v>
      </c>
      <c r="AE1459" s="23">
        <v>21</v>
      </c>
      <c r="AF1459" s="22">
        <v>74</v>
      </c>
      <c r="AG1459" s="22">
        <v>93</v>
      </c>
      <c r="AH1459" s="22">
        <v>10</v>
      </c>
      <c r="AI1459" s="22">
        <v>2.5</v>
      </c>
      <c r="AJ1459" s="22">
        <v>75</v>
      </c>
      <c r="AK1459" s="24">
        <v>6</v>
      </c>
      <c r="AL1459" s="24" t="e">
        <f>Tabla_Estadisticas[[#This Row],[E1_Pts_Saque]]+Tabla_Estadisticas[[#This Row],[E1_Error_Saque]]/Tabla_Estadisticas[[#This Row],[E1_Total_Saques]]</f>
        <v>#DIV/0!</v>
      </c>
      <c r="AM1459" s="24" t="e">
        <f>Tabla_Estadisticas[[#This Row],[E1_Pts_Contraataque]]/Tabla_Estadisticas[[#This Row],[E1_Total_Saques]]</f>
        <v>#DIV/0!</v>
      </c>
      <c r="AN1459" s="22">
        <v>56</v>
      </c>
      <c r="AO1459" s="22">
        <v>83</v>
      </c>
      <c r="AP1459" s="22">
        <v>8</v>
      </c>
      <c r="AQ1459" s="22">
        <v>1.5</v>
      </c>
      <c r="AR1459" s="22">
        <v>83</v>
      </c>
      <c r="AS1459" s="25">
        <v>10</v>
      </c>
      <c r="AT1459" s="24" t="e">
        <f>Tabla_Estadisticas[[#This Row],[E2_Pts_Saque]]+Tabla_Estadisticas[[#This Row],[E2_Error_Saque]]/Tabla_Estadisticas[[#This Row],[E2_Total_Saques]]</f>
        <v>#DIV/0!</v>
      </c>
      <c r="AU1459" s="24" t="e">
        <f>Tabla_Estadisticas[[#This Row],[E2_Pts_Contraataque]]/Tabla_Estadisticas[[#This Row],[E2_Pts_Totales]]</f>
        <v>#DIV/0!</v>
      </c>
      <c r="AW1459" s="30">
        <v>2087</v>
      </c>
      <c r="AX1459" s="31">
        <v>40979</v>
      </c>
      <c r="AY1459" s="30">
        <f>_xlfn.XLOOKUP(Auxiliar!A2088,Equipos!$B$2:$B$24,Equipos!$A$2:$A$24,"error",0)</f>
        <v>18</v>
      </c>
      <c r="AZ1459" s="30">
        <f>_xlfn.XLOOKUP(Auxiliar!B2088,Equipos!$B$2:$B$24,Equipos!$A$2:$A$24,"error",0)</f>
        <v>2</v>
      </c>
      <c r="BA1459" s="30">
        <v>3</v>
      </c>
      <c r="BB1459" s="30">
        <v>0</v>
      </c>
    </row>
    <row r="1460" spans="1:54" x14ac:dyDescent="0.25">
      <c r="A1460" t="s">
        <v>92</v>
      </c>
      <c r="B1460" t="s">
        <v>216</v>
      </c>
      <c r="L1460" t="s">
        <v>77</v>
      </c>
      <c r="M1460" t="s">
        <v>126</v>
      </c>
      <c r="N1460" t="s">
        <v>153</v>
      </c>
      <c r="O1460" s="2">
        <v>0.52</v>
      </c>
      <c r="P1460" s="2">
        <v>22</v>
      </c>
      <c r="Q1460" t="s">
        <v>51</v>
      </c>
      <c r="R1460" t="s">
        <v>74</v>
      </c>
      <c r="S1460">
        <v>4</v>
      </c>
      <c r="T1460">
        <v>2</v>
      </c>
      <c r="U1460">
        <v>24</v>
      </c>
      <c r="V1460">
        <v>39</v>
      </c>
      <c r="W1460" s="2">
        <v>0.46</v>
      </c>
      <c r="X1460" s="2">
        <v>26</v>
      </c>
      <c r="Y1460">
        <v>9</v>
      </c>
      <c r="Z1460">
        <v>8</v>
      </c>
      <c r="AA1460">
        <v>2</v>
      </c>
      <c r="AC1460" s="26">
        <v>2087</v>
      </c>
      <c r="AD1460" s="27">
        <v>18</v>
      </c>
      <c r="AE1460" s="27">
        <v>2</v>
      </c>
      <c r="AF1460" s="26">
        <v>58</v>
      </c>
      <c r="AG1460" s="26">
        <v>73</v>
      </c>
      <c r="AH1460" s="26">
        <v>8</v>
      </c>
      <c r="AI1460" s="26">
        <v>1.33</v>
      </c>
      <c r="AJ1460" s="26">
        <v>54</v>
      </c>
      <c r="AK1460" s="28">
        <v>3</v>
      </c>
      <c r="AL1460" s="28" t="e">
        <f>Tabla_Estadisticas[[#This Row],[E1_Pts_Saque]]+Tabla_Estadisticas[[#This Row],[E1_Error_Saque]]/Tabla_Estadisticas[[#This Row],[E1_Total_Saques]]</f>
        <v>#DIV/0!</v>
      </c>
      <c r="AM1460" s="28" t="e">
        <f>Tabla_Estadisticas[[#This Row],[E1_Pts_Contraataque]]/Tabla_Estadisticas[[#This Row],[E1_Total_Saques]]</f>
        <v>#DIV/0!</v>
      </c>
      <c r="AN1460" s="26">
        <v>45</v>
      </c>
      <c r="AO1460" s="26">
        <v>63</v>
      </c>
      <c r="AP1460" s="26">
        <v>9</v>
      </c>
      <c r="AQ1460" s="26">
        <v>1</v>
      </c>
      <c r="AR1460" s="26">
        <v>65</v>
      </c>
      <c r="AS1460" s="29">
        <v>4</v>
      </c>
      <c r="AT1460" s="28" t="e">
        <f>Tabla_Estadisticas[[#This Row],[E2_Pts_Saque]]+Tabla_Estadisticas[[#This Row],[E2_Error_Saque]]/Tabla_Estadisticas[[#This Row],[E2_Total_Saques]]</f>
        <v>#DIV/0!</v>
      </c>
      <c r="AU1460" s="28" t="e">
        <f>Tabla_Estadisticas[[#This Row],[E2_Pts_Contraataque]]/Tabla_Estadisticas[[#This Row],[E2_Pts_Totales]]</f>
        <v>#DIV/0!</v>
      </c>
      <c r="AW1460" s="22">
        <v>2088</v>
      </c>
      <c r="AX1460" s="32">
        <v>40980</v>
      </c>
      <c r="AY1460" s="22">
        <f>_xlfn.XLOOKUP(Auxiliar!A2089,Equipos!$B$2:$B$24,Equipos!$A$2:$A$24,"error",0)</f>
        <v>18</v>
      </c>
      <c r="AZ1460" s="22">
        <f>_xlfn.XLOOKUP(Auxiliar!B2089,Equipos!$B$2:$B$24,Equipos!$A$2:$A$24,"error",0)</f>
        <v>2</v>
      </c>
      <c r="BA1460" s="22">
        <v>2</v>
      </c>
      <c r="BB1460" s="22">
        <v>3</v>
      </c>
    </row>
    <row r="1461" spans="1:54" x14ac:dyDescent="0.25">
      <c r="A1461" t="s">
        <v>100</v>
      </c>
      <c r="B1461" t="s">
        <v>72</v>
      </c>
      <c r="L1461" t="s">
        <v>79</v>
      </c>
      <c r="M1461" t="s">
        <v>65</v>
      </c>
      <c r="N1461" t="s">
        <v>121</v>
      </c>
      <c r="O1461" s="2">
        <v>0.55000000000000004</v>
      </c>
      <c r="P1461" s="2">
        <v>24</v>
      </c>
      <c r="Q1461" t="s">
        <v>117</v>
      </c>
      <c r="R1461" t="s">
        <v>117</v>
      </c>
      <c r="S1461">
        <v>2.6</v>
      </c>
      <c r="T1461">
        <v>9</v>
      </c>
      <c r="U1461">
        <v>31</v>
      </c>
      <c r="V1461">
        <v>45</v>
      </c>
      <c r="W1461" s="2">
        <v>0.5</v>
      </c>
      <c r="X1461" s="2">
        <v>23</v>
      </c>
      <c r="Y1461">
        <v>6</v>
      </c>
      <c r="Z1461">
        <v>10</v>
      </c>
      <c r="AA1461">
        <v>2</v>
      </c>
      <c r="AC1461" s="22">
        <v>2088</v>
      </c>
      <c r="AD1461" s="23">
        <v>18</v>
      </c>
      <c r="AE1461" s="23">
        <v>2</v>
      </c>
      <c r="AF1461" s="22">
        <v>74</v>
      </c>
      <c r="AG1461" s="22">
        <v>98</v>
      </c>
      <c r="AH1461" s="22">
        <v>7</v>
      </c>
      <c r="AI1461" s="22">
        <v>1</v>
      </c>
      <c r="AJ1461" s="22">
        <v>97</v>
      </c>
      <c r="AK1461" s="24">
        <v>5</v>
      </c>
      <c r="AL1461" s="24" t="e">
        <f>Tabla_Estadisticas[[#This Row],[E1_Pts_Saque]]+Tabla_Estadisticas[[#This Row],[E1_Error_Saque]]/Tabla_Estadisticas[[#This Row],[E1_Total_Saques]]</f>
        <v>#DIV/0!</v>
      </c>
      <c r="AM1461" s="24" t="e">
        <f>Tabla_Estadisticas[[#This Row],[E1_Pts_Contraataque]]/Tabla_Estadisticas[[#This Row],[E1_Total_Saques]]</f>
        <v>#DIV/0!</v>
      </c>
      <c r="AN1461" s="22">
        <v>86</v>
      </c>
      <c r="AO1461" s="22">
        <v>109</v>
      </c>
      <c r="AP1461" s="22">
        <v>12</v>
      </c>
      <c r="AQ1461" s="22">
        <v>1</v>
      </c>
      <c r="AR1461" s="22">
        <v>91</v>
      </c>
      <c r="AS1461" s="25">
        <v>5</v>
      </c>
      <c r="AT1461" s="24" t="e">
        <f>Tabla_Estadisticas[[#This Row],[E2_Pts_Saque]]+Tabla_Estadisticas[[#This Row],[E2_Error_Saque]]/Tabla_Estadisticas[[#This Row],[E2_Total_Saques]]</f>
        <v>#DIV/0!</v>
      </c>
      <c r="AU1461" s="24" t="e">
        <f>Tabla_Estadisticas[[#This Row],[E2_Pts_Contraataque]]/Tabla_Estadisticas[[#This Row],[E2_Pts_Totales]]</f>
        <v>#DIV/0!</v>
      </c>
      <c r="AW1461" s="30">
        <v>2089</v>
      </c>
      <c r="AX1461" s="31">
        <v>40989</v>
      </c>
      <c r="AY1461" s="30">
        <f>_xlfn.XLOOKUP(Auxiliar!A2090,Equipos!$B$2:$B$24,Equipos!$A$2:$A$24,"error",0)</f>
        <v>16</v>
      </c>
      <c r="AZ1461" s="30">
        <f>_xlfn.XLOOKUP(Auxiliar!B2090,Equipos!$B$2:$B$24,Equipos!$A$2:$A$24,"error",0)</f>
        <v>13</v>
      </c>
      <c r="BA1461" s="30">
        <v>0</v>
      </c>
      <c r="BB1461" s="30">
        <v>3</v>
      </c>
    </row>
    <row r="1462" spans="1:54" x14ac:dyDescent="0.25">
      <c r="A1462" t="s">
        <v>81</v>
      </c>
      <c r="B1462" t="s">
        <v>53</v>
      </c>
      <c r="L1462" t="s">
        <v>60</v>
      </c>
      <c r="M1462" t="s">
        <v>65</v>
      </c>
      <c r="N1462" t="s">
        <v>80</v>
      </c>
      <c r="O1462" s="2">
        <v>0.56000000000000005</v>
      </c>
      <c r="P1462" s="2">
        <v>19</v>
      </c>
      <c r="Q1462" t="s">
        <v>45</v>
      </c>
      <c r="R1462" t="s">
        <v>45</v>
      </c>
      <c r="S1462">
        <v>2.2000000000000002</v>
      </c>
      <c r="T1462">
        <v>3</v>
      </c>
      <c r="U1462">
        <v>24</v>
      </c>
      <c r="V1462">
        <v>46</v>
      </c>
      <c r="W1462" s="2">
        <v>0.47</v>
      </c>
      <c r="X1462" s="2">
        <v>28</v>
      </c>
      <c r="Y1462">
        <v>13</v>
      </c>
      <c r="Z1462">
        <v>8</v>
      </c>
      <c r="AA1462">
        <v>1.6</v>
      </c>
      <c r="AC1462" s="26">
        <v>2089</v>
      </c>
      <c r="AD1462" s="27">
        <v>16</v>
      </c>
      <c r="AE1462" s="27">
        <v>13</v>
      </c>
      <c r="AF1462" s="26">
        <v>39</v>
      </c>
      <c r="AG1462" s="26">
        <v>54</v>
      </c>
      <c r="AH1462" s="26">
        <v>9</v>
      </c>
      <c r="AI1462" s="26">
        <v>0.33</v>
      </c>
      <c r="AJ1462" s="26">
        <v>68</v>
      </c>
      <c r="AK1462" s="28">
        <v>3</v>
      </c>
      <c r="AL1462" s="28" t="e">
        <f>Tabla_Estadisticas[[#This Row],[E1_Pts_Saque]]+Tabla_Estadisticas[[#This Row],[E1_Error_Saque]]/Tabla_Estadisticas[[#This Row],[E1_Total_Saques]]</f>
        <v>#DIV/0!</v>
      </c>
      <c r="AM1462" s="28" t="e">
        <f>Tabla_Estadisticas[[#This Row],[E1_Pts_Contraataque]]/Tabla_Estadisticas[[#This Row],[E1_Total_Saques]]</f>
        <v>#DIV/0!</v>
      </c>
      <c r="AN1462" s="26">
        <v>52</v>
      </c>
      <c r="AO1462" s="26">
        <v>74</v>
      </c>
      <c r="AP1462" s="26">
        <v>6</v>
      </c>
      <c r="AQ1462" s="26">
        <v>1</v>
      </c>
      <c r="AR1462" s="26">
        <v>45</v>
      </c>
      <c r="AS1462" s="29">
        <v>1</v>
      </c>
      <c r="AT1462" s="28" t="e">
        <f>Tabla_Estadisticas[[#This Row],[E2_Pts_Saque]]+Tabla_Estadisticas[[#This Row],[E2_Error_Saque]]/Tabla_Estadisticas[[#This Row],[E2_Total_Saques]]</f>
        <v>#DIV/0!</v>
      </c>
      <c r="AU1462" s="28" t="e">
        <f>Tabla_Estadisticas[[#This Row],[E2_Pts_Contraataque]]/Tabla_Estadisticas[[#This Row],[E2_Pts_Totales]]</f>
        <v>#DIV/0!</v>
      </c>
      <c r="AW1462" s="22">
        <v>2090</v>
      </c>
      <c r="AX1462" s="32">
        <v>40989</v>
      </c>
      <c r="AY1462" s="22">
        <f>_xlfn.XLOOKUP(Auxiliar!A2091,Equipos!$B$2:$B$24,Equipos!$A$2:$A$24,"error",0)</f>
        <v>20</v>
      </c>
      <c r="AZ1462" s="22">
        <f>_xlfn.XLOOKUP(Auxiliar!B2091,Equipos!$B$2:$B$24,Equipos!$A$2:$A$24,"error",0)</f>
        <v>15</v>
      </c>
      <c r="BA1462" s="22">
        <v>2</v>
      </c>
      <c r="BB1462" s="22">
        <v>3</v>
      </c>
    </row>
    <row r="1463" spans="1:54" x14ac:dyDescent="0.25">
      <c r="A1463" t="s">
        <v>208</v>
      </c>
      <c r="B1463" t="s">
        <v>190</v>
      </c>
      <c r="L1463" t="s">
        <v>68</v>
      </c>
      <c r="M1463" t="s">
        <v>141</v>
      </c>
      <c r="N1463" t="s">
        <v>144</v>
      </c>
      <c r="O1463" s="2">
        <v>0.5</v>
      </c>
      <c r="P1463" s="2">
        <v>28</v>
      </c>
      <c r="Q1463" t="s">
        <v>84</v>
      </c>
      <c r="R1463" t="s">
        <v>109</v>
      </c>
      <c r="S1463">
        <v>3</v>
      </c>
      <c r="T1463">
        <v>3</v>
      </c>
      <c r="U1463">
        <v>25</v>
      </c>
      <c r="V1463">
        <v>36</v>
      </c>
      <c r="W1463" s="2">
        <v>0.43</v>
      </c>
      <c r="X1463" s="2">
        <v>19</v>
      </c>
      <c r="Y1463">
        <v>7</v>
      </c>
      <c r="Z1463">
        <v>16</v>
      </c>
      <c r="AA1463">
        <v>3.2</v>
      </c>
      <c r="AC1463" s="22">
        <v>2090</v>
      </c>
      <c r="AD1463" s="23">
        <v>20</v>
      </c>
      <c r="AE1463" s="23">
        <v>15</v>
      </c>
      <c r="AF1463" s="22">
        <v>74</v>
      </c>
      <c r="AG1463" s="22">
        <v>98</v>
      </c>
      <c r="AH1463" s="22">
        <v>25</v>
      </c>
      <c r="AI1463" s="22">
        <v>0.6</v>
      </c>
      <c r="AJ1463" s="22">
        <v>93</v>
      </c>
      <c r="AK1463" s="24">
        <v>9</v>
      </c>
      <c r="AL1463" s="24" t="e">
        <f>Tabla_Estadisticas[[#This Row],[E1_Pts_Saque]]+Tabla_Estadisticas[[#This Row],[E1_Error_Saque]]/Tabla_Estadisticas[[#This Row],[E1_Total_Saques]]</f>
        <v>#DIV/0!</v>
      </c>
      <c r="AM1463" s="24" t="e">
        <f>Tabla_Estadisticas[[#This Row],[E1_Pts_Contraataque]]/Tabla_Estadisticas[[#This Row],[E1_Total_Saques]]</f>
        <v>#DIV/0!</v>
      </c>
      <c r="AN1463" s="22">
        <v>76</v>
      </c>
      <c r="AO1463" s="22">
        <v>108</v>
      </c>
      <c r="AP1463" s="22">
        <v>15</v>
      </c>
      <c r="AQ1463" s="22">
        <v>1.8</v>
      </c>
      <c r="AR1463" s="22">
        <v>73</v>
      </c>
      <c r="AS1463" s="25">
        <v>3</v>
      </c>
      <c r="AT1463" s="24" t="e">
        <f>Tabla_Estadisticas[[#This Row],[E2_Pts_Saque]]+Tabla_Estadisticas[[#This Row],[E2_Error_Saque]]/Tabla_Estadisticas[[#This Row],[E2_Total_Saques]]</f>
        <v>#DIV/0!</v>
      </c>
      <c r="AU1463" s="24" t="e">
        <f>Tabla_Estadisticas[[#This Row],[E2_Pts_Contraataque]]/Tabla_Estadisticas[[#This Row],[E2_Pts_Totales]]</f>
        <v>#DIV/0!</v>
      </c>
      <c r="AW1463" s="30">
        <v>2091</v>
      </c>
      <c r="AX1463" s="31">
        <v>40989</v>
      </c>
      <c r="AY1463" s="30">
        <f>_xlfn.XLOOKUP(Auxiliar!A2092,Equipos!$B$2:$B$24,Equipos!$A$2:$A$24,"error",0)</f>
        <v>21</v>
      </c>
      <c r="AZ1463" s="30">
        <f>_xlfn.XLOOKUP(Auxiliar!B2092,Equipos!$B$2:$B$24,Equipos!$A$2:$A$24,"error",0)</f>
        <v>8</v>
      </c>
      <c r="BA1463" s="30">
        <v>1</v>
      </c>
      <c r="BB1463" s="30">
        <v>3</v>
      </c>
    </row>
    <row r="1464" spans="1:54" x14ac:dyDescent="0.25">
      <c r="A1464" t="s">
        <v>177</v>
      </c>
      <c r="B1464" t="s">
        <v>42</v>
      </c>
      <c r="L1464" t="s">
        <v>68</v>
      </c>
      <c r="M1464" t="s">
        <v>74</v>
      </c>
      <c r="N1464" t="s">
        <v>56</v>
      </c>
      <c r="O1464" s="2">
        <v>0.42</v>
      </c>
      <c r="P1464" s="2">
        <v>13</v>
      </c>
      <c r="Q1464" t="s">
        <v>47</v>
      </c>
      <c r="R1464" t="s">
        <v>77</v>
      </c>
      <c r="S1464">
        <v>1.67</v>
      </c>
      <c r="T1464">
        <v>8</v>
      </c>
      <c r="U1464">
        <v>8</v>
      </c>
      <c r="V1464">
        <v>23</v>
      </c>
      <c r="W1464" s="2">
        <v>0.47</v>
      </c>
      <c r="X1464" s="2">
        <v>11</v>
      </c>
      <c r="Y1464">
        <v>4</v>
      </c>
      <c r="Z1464">
        <v>11</v>
      </c>
      <c r="AA1464">
        <v>3.67</v>
      </c>
      <c r="AC1464" s="26">
        <v>2091</v>
      </c>
      <c r="AD1464" s="27">
        <v>21</v>
      </c>
      <c r="AE1464" s="27">
        <v>8</v>
      </c>
      <c r="AF1464" s="26">
        <v>50</v>
      </c>
      <c r="AG1464" s="26">
        <v>79</v>
      </c>
      <c r="AH1464" s="26">
        <v>15</v>
      </c>
      <c r="AI1464" s="26">
        <v>0.75</v>
      </c>
      <c r="AJ1464" s="26">
        <v>76</v>
      </c>
      <c r="AK1464" s="28">
        <v>3</v>
      </c>
      <c r="AL1464" s="28" t="e">
        <f>Tabla_Estadisticas[[#This Row],[E1_Pts_Saque]]+Tabla_Estadisticas[[#This Row],[E1_Error_Saque]]/Tabla_Estadisticas[[#This Row],[E1_Total_Saques]]</f>
        <v>#DIV/0!</v>
      </c>
      <c r="AM1464" s="28" t="e">
        <f>Tabla_Estadisticas[[#This Row],[E1_Pts_Contraataque]]/Tabla_Estadisticas[[#This Row],[E1_Total_Saques]]</f>
        <v>#DIV/0!</v>
      </c>
      <c r="AN1464" s="26">
        <v>67</v>
      </c>
      <c r="AO1464" s="26">
        <v>96</v>
      </c>
      <c r="AP1464" s="26">
        <v>20</v>
      </c>
      <c r="AQ1464" s="26">
        <v>0.75</v>
      </c>
      <c r="AR1464" s="26">
        <v>64</v>
      </c>
      <c r="AS1464" s="29">
        <v>3</v>
      </c>
      <c r="AT1464" s="28" t="e">
        <f>Tabla_Estadisticas[[#This Row],[E2_Pts_Saque]]+Tabla_Estadisticas[[#This Row],[E2_Error_Saque]]/Tabla_Estadisticas[[#This Row],[E2_Total_Saques]]</f>
        <v>#DIV/0!</v>
      </c>
      <c r="AU1464" s="28" t="e">
        <f>Tabla_Estadisticas[[#This Row],[E2_Pts_Contraataque]]/Tabla_Estadisticas[[#This Row],[E2_Pts_Totales]]</f>
        <v>#DIV/0!</v>
      </c>
      <c r="AW1464" s="22">
        <v>2092</v>
      </c>
      <c r="AX1464" s="32">
        <v>40989</v>
      </c>
      <c r="AY1464" s="22">
        <f>_xlfn.XLOOKUP(Auxiliar!A2093,Equipos!$B$2:$B$24,Equipos!$A$2:$A$24,"error",0)</f>
        <v>2</v>
      </c>
      <c r="AZ1464" s="22">
        <f>_xlfn.XLOOKUP(Auxiliar!B2093,Equipos!$B$2:$B$24,Equipos!$A$2:$A$24,"error",0)</f>
        <v>18</v>
      </c>
      <c r="BA1464" s="22">
        <v>3</v>
      </c>
      <c r="BB1464" s="22">
        <v>2</v>
      </c>
    </row>
    <row r="1465" spans="1:54" x14ac:dyDescent="0.25">
      <c r="A1465" t="s">
        <v>41</v>
      </c>
      <c r="B1465" t="s">
        <v>82</v>
      </c>
      <c r="L1465" t="s">
        <v>45</v>
      </c>
      <c r="M1465" t="s">
        <v>141</v>
      </c>
      <c r="N1465" t="s">
        <v>144</v>
      </c>
      <c r="O1465" s="2">
        <v>0.51</v>
      </c>
      <c r="P1465" s="2">
        <v>19</v>
      </c>
      <c r="Q1465" t="s">
        <v>79</v>
      </c>
      <c r="R1465" t="s">
        <v>45</v>
      </c>
      <c r="S1465">
        <v>2.75</v>
      </c>
      <c r="T1465">
        <v>3</v>
      </c>
      <c r="U1465">
        <v>27</v>
      </c>
      <c r="V1465">
        <v>37</v>
      </c>
      <c r="W1465" s="2">
        <v>0.43</v>
      </c>
      <c r="X1465" s="2">
        <v>14</v>
      </c>
      <c r="Y1465">
        <v>6</v>
      </c>
      <c r="Z1465">
        <v>10</v>
      </c>
      <c r="AA1465">
        <v>2.5</v>
      </c>
      <c r="AC1465" s="22">
        <v>2092</v>
      </c>
      <c r="AD1465" s="23">
        <v>2</v>
      </c>
      <c r="AE1465" s="23">
        <v>18</v>
      </c>
      <c r="AF1465" s="22">
        <v>92</v>
      </c>
      <c r="AG1465" s="22">
        <v>114</v>
      </c>
      <c r="AH1465" s="22">
        <v>20</v>
      </c>
      <c r="AI1465" s="22">
        <v>1</v>
      </c>
      <c r="AJ1465" s="22">
        <v>99</v>
      </c>
      <c r="AK1465" s="24">
        <v>3</v>
      </c>
      <c r="AL1465" s="24" t="e">
        <f>Tabla_Estadisticas[[#This Row],[E1_Pts_Saque]]+Tabla_Estadisticas[[#This Row],[E1_Error_Saque]]/Tabla_Estadisticas[[#This Row],[E1_Total_Saques]]</f>
        <v>#DIV/0!</v>
      </c>
      <c r="AM1465" s="24" t="e">
        <f>Tabla_Estadisticas[[#This Row],[E1_Pts_Contraataque]]/Tabla_Estadisticas[[#This Row],[E1_Total_Saques]]</f>
        <v>#DIV/0!</v>
      </c>
      <c r="AN1465" s="22">
        <v>79</v>
      </c>
      <c r="AO1465" s="22">
        <v>112</v>
      </c>
      <c r="AP1465" s="22">
        <v>13</v>
      </c>
      <c r="AQ1465" s="22">
        <v>0.6</v>
      </c>
      <c r="AR1465" s="22">
        <v>94</v>
      </c>
      <c r="AS1465" s="25">
        <v>5</v>
      </c>
      <c r="AT1465" s="24" t="e">
        <f>Tabla_Estadisticas[[#This Row],[E2_Pts_Saque]]+Tabla_Estadisticas[[#This Row],[E2_Error_Saque]]/Tabla_Estadisticas[[#This Row],[E2_Total_Saques]]</f>
        <v>#DIV/0!</v>
      </c>
      <c r="AU1465" s="24" t="e">
        <f>Tabla_Estadisticas[[#This Row],[E2_Pts_Contraataque]]/Tabla_Estadisticas[[#This Row],[E2_Pts_Totales]]</f>
        <v>#DIV/0!</v>
      </c>
      <c r="AW1465" s="30">
        <v>2093</v>
      </c>
      <c r="AX1465" s="31">
        <v>40990</v>
      </c>
      <c r="AY1465" s="30">
        <f>_xlfn.XLOOKUP(Auxiliar!A2094,Equipos!$B$2:$B$24,Equipos!$A$2:$A$24,"error",0)</f>
        <v>2</v>
      </c>
      <c r="AZ1465" s="30">
        <f>_xlfn.XLOOKUP(Auxiliar!B2094,Equipos!$B$2:$B$24,Equipos!$A$2:$A$24,"error",0)</f>
        <v>18</v>
      </c>
      <c r="BA1465" s="30">
        <v>3</v>
      </c>
      <c r="BB1465" s="30">
        <v>1</v>
      </c>
    </row>
    <row r="1466" spans="1:54" x14ac:dyDescent="0.25">
      <c r="A1466" t="s">
        <v>63</v>
      </c>
      <c r="B1466" t="s">
        <v>101</v>
      </c>
      <c r="L1466" t="s">
        <v>60</v>
      </c>
      <c r="M1466" t="s">
        <v>89</v>
      </c>
      <c r="N1466" t="s">
        <v>153</v>
      </c>
      <c r="O1466" s="2">
        <v>0.46</v>
      </c>
      <c r="P1466" s="2">
        <v>19</v>
      </c>
      <c r="Q1466" t="s">
        <v>45</v>
      </c>
      <c r="R1466" t="s">
        <v>69</v>
      </c>
      <c r="S1466">
        <v>2.25</v>
      </c>
      <c r="T1466">
        <v>4</v>
      </c>
      <c r="U1466">
        <v>16</v>
      </c>
      <c r="V1466">
        <v>40</v>
      </c>
      <c r="W1466" s="2">
        <v>0.54</v>
      </c>
      <c r="X1466" s="2">
        <v>22</v>
      </c>
      <c r="Y1466">
        <v>10</v>
      </c>
      <c r="Z1466">
        <v>12</v>
      </c>
      <c r="AA1466">
        <v>3</v>
      </c>
      <c r="AC1466" s="26">
        <v>2093</v>
      </c>
      <c r="AD1466" s="27">
        <v>2</v>
      </c>
      <c r="AE1466" s="27">
        <v>18</v>
      </c>
      <c r="AF1466" s="26">
        <v>75</v>
      </c>
      <c r="AG1466" s="26">
        <v>95</v>
      </c>
      <c r="AH1466" s="26">
        <v>14</v>
      </c>
      <c r="AI1466" s="26">
        <v>1.75</v>
      </c>
      <c r="AJ1466" s="26">
        <v>77</v>
      </c>
      <c r="AK1466" s="28">
        <v>5</v>
      </c>
      <c r="AL1466" s="28" t="e">
        <f>Tabla_Estadisticas[[#This Row],[E1_Pts_Saque]]+Tabla_Estadisticas[[#This Row],[E1_Error_Saque]]/Tabla_Estadisticas[[#This Row],[E1_Total_Saques]]</f>
        <v>#DIV/0!</v>
      </c>
      <c r="AM1466" s="28" t="e">
        <f>Tabla_Estadisticas[[#This Row],[E1_Pts_Contraataque]]/Tabla_Estadisticas[[#This Row],[E1_Total_Saques]]</f>
        <v>#DIV/0!</v>
      </c>
      <c r="AN1466" s="26">
        <v>62</v>
      </c>
      <c r="AO1466" s="26">
        <v>87</v>
      </c>
      <c r="AP1466" s="26">
        <v>10</v>
      </c>
      <c r="AQ1466" s="26">
        <v>1.25</v>
      </c>
      <c r="AR1466" s="26">
        <v>81</v>
      </c>
      <c r="AS1466" s="29">
        <v>7</v>
      </c>
      <c r="AT1466" s="28" t="e">
        <f>Tabla_Estadisticas[[#This Row],[E2_Pts_Saque]]+Tabla_Estadisticas[[#This Row],[E2_Error_Saque]]/Tabla_Estadisticas[[#This Row],[E2_Total_Saques]]</f>
        <v>#DIV/0!</v>
      </c>
      <c r="AU1466" s="28" t="e">
        <f>Tabla_Estadisticas[[#This Row],[E2_Pts_Contraataque]]/Tabla_Estadisticas[[#This Row],[E2_Pts_Totales]]</f>
        <v>#DIV/0!</v>
      </c>
      <c r="AW1466" s="22">
        <v>2094</v>
      </c>
      <c r="AX1466" s="32">
        <v>41003</v>
      </c>
      <c r="AY1466" s="22">
        <f>_xlfn.XLOOKUP(Auxiliar!A2095,Equipos!$B$2:$B$24,Equipos!$A$2:$A$24,"error",0)</f>
        <v>13</v>
      </c>
      <c r="AZ1466" s="22">
        <f>_xlfn.XLOOKUP(Auxiliar!B2095,Equipos!$B$2:$B$24,Equipos!$A$2:$A$24,"error",0)</f>
        <v>2</v>
      </c>
      <c r="BA1466" s="22">
        <v>3</v>
      </c>
      <c r="BB1466" s="22">
        <v>2</v>
      </c>
    </row>
    <row r="1467" spans="1:54" x14ac:dyDescent="0.25">
      <c r="A1467" t="s">
        <v>63</v>
      </c>
      <c r="B1467" t="s">
        <v>216</v>
      </c>
      <c r="L1467" t="s">
        <v>77</v>
      </c>
      <c r="M1467" t="s">
        <v>102</v>
      </c>
      <c r="N1467" t="s">
        <v>56</v>
      </c>
      <c r="O1467" s="2">
        <v>0.36</v>
      </c>
      <c r="P1467" s="2">
        <v>12</v>
      </c>
      <c r="Q1467" t="s">
        <v>49</v>
      </c>
      <c r="R1467" t="s">
        <v>117</v>
      </c>
      <c r="S1467">
        <v>3.25</v>
      </c>
      <c r="T1467">
        <v>4</v>
      </c>
      <c r="U1467">
        <v>25</v>
      </c>
      <c r="V1467">
        <v>49</v>
      </c>
      <c r="W1467" s="2">
        <v>0.53</v>
      </c>
      <c r="X1467" s="2">
        <v>17</v>
      </c>
      <c r="Y1467">
        <v>10</v>
      </c>
      <c r="Z1467">
        <v>9</v>
      </c>
      <c r="AA1467">
        <v>2.25</v>
      </c>
      <c r="AC1467" s="22">
        <v>2094</v>
      </c>
      <c r="AD1467" s="23">
        <v>13</v>
      </c>
      <c r="AE1467" s="23">
        <v>2</v>
      </c>
      <c r="AF1467" s="22">
        <v>69</v>
      </c>
      <c r="AG1467" s="22">
        <v>103</v>
      </c>
      <c r="AH1467" s="22">
        <v>13</v>
      </c>
      <c r="AI1467" s="22">
        <v>1</v>
      </c>
      <c r="AJ1467" s="22">
        <v>86</v>
      </c>
      <c r="AK1467" s="24">
        <v>7</v>
      </c>
      <c r="AL1467" s="24" t="e">
        <f>Tabla_Estadisticas[[#This Row],[E1_Pts_Saque]]+Tabla_Estadisticas[[#This Row],[E1_Error_Saque]]/Tabla_Estadisticas[[#This Row],[E1_Total_Saques]]</f>
        <v>#DIV/0!</v>
      </c>
      <c r="AM1467" s="24" t="e">
        <f>Tabla_Estadisticas[[#This Row],[E1_Pts_Contraataque]]/Tabla_Estadisticas[[#This Row],[E1_Total_Saques]]</f>
        <v>#DIV/0!</v>
      </c>
      <c r="AN1467" s="22">
        <v>75</v>
      </c>
      <c r="AO1467" s="22">
        <v>104</v>
      </c>
      <c r="AP1467" s="22">
        <v>20</v>
      </c>
      <c r="AQ1467" s="22">
        <v>1.2</v>
      </c>
      <c r="AR1467" s="22">
        <v>90</v>
      </c>
      <c r="AS1467" s="25">
        <v>5</v>
      </c>
      <c r="AT1467" s="24" t="e">
        <f>Tabla_Estadisticas[[#This Row],[E2_Pts_Saque]]+Tabla_Estadisticas[[#This Row],[E2_Error_Saque]]/Tabla_Estadisticas[[#This Row],[E2_Total_Saques]]</f>
        <v>#DIV/0!</v>
      </c>
      <c r="AU1467" s="24" t="e">
        <f>Tabla_Estadisticas[[#This Row],[E2_Pts_Contraataque]]/Tabla_Estadisticas[[#This Row],[E2_Pts_Totales]]</f>
        <v>#DIV/0!</v>
      </c>
      <c r="AW1467" s="30">
        <v>2095</v>
      </c>
      <c r="AX1467" s="31">
        <v>41004</v>
      </c>
      <c r="AY1467" s="30">
        <f>_xlfn.XLOOKUP(Auxiliar!A2096,Equipos!$B$2:$B$24,Equipos!$A$2:$A$24,"error",0)</f>
        <v>13</v>
      </c>
      <c r="AZ1467" s="30">
        <f>_xlfn.XLOOKUP(Auxiliar!B2096,Equipos!$B$2:$B$24,Equipos!$A$2:$A$24,"error",0)</f>
        <v>2</v>
      </c>
      <c r="BA1467" s="30">
        <v>3</v>
      </c>
      <c r="BB1467" s="30">
        <v>0</v>
      </c>
    </row>
    <row r="1468" spans="1:54" x14ac:dyDescent="0.25">
      <c r="A1468" t="s">
        <v>101</v>
      </c>
      <c r="B1468" t="s">
        <v>41</v>
      </c>
      <c r="L1468" t="s">
        <v>47</v>
      </c>
      <c r="M1468" t="s">
        <v>51</v>
      </c>
      <c r="N1468" t="s">
        <v>132</v>
      </c>
      <c r="O1468" s="2">
        <v>0.39</v>
      </c>
      <c r="P1468" s="2">
        <v>10</v>
      </c>
      <c r="Q1468" t="s">
        <v>77</v>
      </c>
      <c r="R1468" t="s">
        <v>45</v>
      </c>
      <c r="S1468">
        <v>2.2000000000000002</v>
      </c>
      <c r="T1468">
        <v>8</v>
      </c>
      <c r="U1468">
        <v>26</v>
      </c>
      <c r="V1468">
        <v>44</v>
      </c>
      <c r="W1468" s="2">
        <v>0.48</v>
      </c>
      <c r="X1468" s="2">
        <v>17</v>
      </c>
      <c r="Y1468">
        <v>3</v>
      </c>
      <c r="Z1468">
        <v>8</v>
      </c>
      <c r="AA1468">
        <v>1.6</v>
      </c>
      <c r="AC1468" s="26">
        <v>2095</v>
      </c>
      <c r="AD1468" s="27">
        <v>13</v>
      </c>
      <c r="AE1468" s="27">
        <v>2</v>
      </c>
      <c r="AF1468" s="26">
        <v>53</v>
      </c>
      <c r="AG1468" s="26">
        <v>76</v>
      </c>
      <c r="AH1468" s="26">
        <v>15</v>
      </c>
      <c r="AI1468" s="26">
        <v>2.33</v>
      </c>
      <c r="AJ1468" s="26">
        <v>49</v>
      </c>
      <c r="AK1468" s="28">
        <v>3</v>
      </c>
      <c r="AL1468" s="28" t="e">
        <f>Tabla_Estadisticas[[#This Row],[E1_Pts_Saque]]+Tabla_Estadisticas[[#This Row],[E1_Error_Saque]]/Tabla_Estadisticas[[#This Row],[E1_Total_Saques]]</f>
        <v>#DIV/0!</v>
      </c>
      <c r="AM1468" s="28" t="e">
        <f>Tabla_Estadisticas[[#This Row],[E1_Pts_Contraataque]]/Tabla_Estadisticas[[#This Row],[E1_Total_Saques]]</f>
        <v>#DIV/0!</v>
      </c>
      <c r="AN1468" s="26">
        <v>43</v>
      </c>
      <c r="AO1468" s="26">
        <v>63</v>
      </c>
      <c r="AP1468" s="26">
        <v>16</v>
      </c>
      <c r="AQ1468" s="26">
        <v>1</v>
      </c>
      <c r="AR1468" s="26">
        <v>61</v>
      </c>
      <c r="AS1468" s="29">
        <v>7</v>
      </c>
      <c r="AT1468" s="28" t="e">
        <f>Tabla_Estadisticas[[#This Row],[E2_Pts_Saque]]+Tabla_Estadisticas[[#This Row],[E2_Error_Saque]]/Tabla_Estadisticas[[#This Row],[E2_Total_Saques]]</f>
        <v>#DIV/0!</v>
      </c>
      <c r="AU1468" s="28" t="e">
        <f>Tabla_Estadisticas[[#This Row],[E2_Pts_Contraataque]]/Tabla_Estadisticas[[#This Row],[E2_Pts_Totales]]</f>
        <v>#DIV/0!</v>
      </c>
      <c r="AW1468" s="22">
        <v>2096</v>
      </c>
      <c r="AX1468" s="32">
        <v>41003</v>
      </c>
      <c r="AY1468" s="22">
        <f>_xlfn.XLOOKUP(Auxiliar!A2097,Equipos!$B$2:$B$24,Equipos!$A$2:$A$24,"error",0)</f>
        <v>15</v>
      </c>
      <c r="AZ1468" s="22">
        <f>_xlfn.XLOOKUP(Auxiliar!B2097,Equipos!$B$2:$B$24,Equipos!$A$2:$A$24,"error",0)</f>
        <v>8</v>
      </c>
      <c r="BA1468" s="22">
        <v>0</v>
      </c>
      <c r="BB1468" s="22">
        <v>3</v>
      </c>
    </row>
    <row r="1469" spans="1:54" x14ac:dyDescent="0.25">
      <c r="A1469" t="s">
        <v>82</v>
      </c>
      <c r="B1469" t="s">
        <v>177</v>
      </c>
      <c r="L1469" t="s">
        <v>68</v>
      </c>
      <c r="M1469" t="s">
        <v>74</v>
      </c>
      <c r="N1469" t="s">
        <v>144</v>
      </c>
      <c r="O1469" s="2">
        <v>0.57999999999999996</v>
      </c>
      <c r="P1469" s="2">
        <v>19</v>
      </c>
      <c r="Q1469" t="s">
        <v>45</v>
      </c>
      <c r="R1469" t="s">
        <v>69</v>
      </c>
      <c r="S1469">
        <v>1.8</v>
      </c>
      <c r="T1469">
        <v>0</v>
      </c>
      <c r="U1469">
        <v>32</v>
      </c>
      <c r="V1469">
        <v>43</v>
      </c>
      <c r="W1469" s="2">
        <v>0.43</v>
      </c>
      <c r="X1469" s="2">
        <v>16</v>
      </c>
      <c r="Y1469">
        <v>13</v>
      </c>
      <c r="Z1469">
        <v>7</v>
      </c>
      <c r="AA1469">
        <v>1.4</v>
      </c>
      <c r="AC1469" s="22">
        <v>2096</v>
      </c>
      <c r="AD1469" s="23">
        <v>15</v>
      </c>
      <c r="AE1469" s="23">
        <v>8</v>
      </c>
      <c r="AF1469" s="22">
        <v>34</v>
      </c>
      <c r="AG1469" s="22">
        <v>59</v>
      </c>
      <c r="AH1469" s="22">
        <v>16</v>
      </c>
      <c r="AI1469" s="22">
        <v>0.67</v>
      </c>
      <c r="AJ1469" s="22">
        <v>55</v>
      </c>
      <c r="AK1469" s="24">
        <v>6</v>
      </c>
      <c r="AL1469" s="24" t="e">
        <f>Tabla_Estadisticas[[#This Row],[E1_Pts_Saque]]+Tabla_Estadisticas[[#This Row],[E1_Error_Saque]]/Tabla_Estadisticas[[#This Row],[E1_Total_Saques]]</f>
        <v>#DIV/0!</v>
      </c>
      <c r="AM1469" s="24" t="e">
        <f>Tabla_Estadisticas[[#This Row],[E1_Pts_Contraataque]]/Tabla_Estadisticas[[#This Row],[E1_Total_Saques]]</f>
        <v>#DIV/0!</v>
      </c>
      <c r="AN1469" s="22">
        <v>48</v>
      </c>
      <c r="AO1469" s="22">
        <v>73</v>
      </c>
      <c r="AP1469" s="22">
        <v>18</v>
      </c>
      <c r="AQ1469" s="22">
        <v>2</v>
      </c>
      <c r="AR1469" s="22">
        <v>43</v>
      </c>
      <c r="AS1469" s="25">
        <v>2</v>
      </c>
      <c r="AT1469" s="24" t="e">
        <f>Tabla_Estadisticas[[#This Row],[E2_Pts_Saque]]+Tabla_Estadisticas[[#This Row],[E2_Error_Saque]]/Tabla_Estadisticas[[#This Row],[E2_Total_Saques]]</f>
        <v>#DIV/0!</v>
      </c>
      <c r="AU1469" s="24" t="e">
        <f>Tabla_Estadisticas[[#This Row],[E2_Pts_Contraataque]]/Tabla_Estadisticas[[#This Row],[E2_Pts_Totales]]</f>
        <v>#DIV/0!</v>
      </c>
      <c r="AW1469" s="30">
        <v>2097</v>
      </c>
      <c r="AX1469" s="31">
        <v>41004</v>
      </c>
      <c r="AY1469" s="30">
        <f>_xlfn.XLOOKUP(Auxiliar!A2098,Equipos!$B$2:$B$24,Equipos!$A$2:$A$24,"error",0)</f>
        <v>15</v>
      </c>
      <c r="AZ1469" s="30">
        <f>_xlfn.XLOOKUP(Auxiliar!B2098,Equipos!$B$2:$B$24,Equipos!$A$2:$A$24,"error",0)</f>
        <v>8</v>
      </c>
      <c r="BA1469" s="30">
        <v>3</v>
      </c>
      <c r="BB1469" s="30">
        <v>1</v>
      </c>
    </row>
    <row r="1470" spans="1:54" x14ac:dyDescent="0.25">
      <c r="A1470" t="s">
        <v>42</v>
      </c>
      <c r="B1470" t="s">
        <v>208</v>
      </c>
      <c r="L1470" t="s">
        <v>77</v>
      </c>
      <c r="M1470" t="s">
        <v>45</v>
      </c>
      <c r="N1470" t="s">
        <v>122</v>
      </c>
      <c r="O1470" s="2">
        <v>0.6</v>
      </c>
      <c r="P1470" s="2">
        <v>11</v>
      </c>
      <c r="Q1470" t="s">
        <v>58</v>
      </c>
      <c r="R1470" t="s">
        <v>69</v>
      </c>
      <c r="S1470">
        <v>3</v>
      </c>
      <c r="T1470">
        <v>1</v>
      </c>
      <c r="U1470">
        <v>9</v>
      </c>
      <c r="V1470">
        <v>32</v>
      </c>
      <c r="W1470" s="2">
        <v>0.6</v>
      </c>
      <c r="X1470" s="2">
        <v>12</v>
      </c>
      <c r="Y1470">
        <v>9</v>
      </c>
      <c r="Z1470">
        <v>3</v>
      </c>
      <c r="AA1470">
        <v>1</v>
      </c>
      <c r="AC1470" s="26">
        <v>2097</v>
      </c>
      <c r="AD1470" s="27">
        <v>15</v>
      </c>
      <c r="AE1470" s="27">
        <v>8</v>
      </c>
      <c r="AF1470" s="26">
        <v>65</v>
      </c>
      <c r="AG1470" s="26">
        <v>97</v>
      </c>
      <c r="AH1470" s="26">
        <v>14</v>
      </c>
      <c r="AI1470" s="26">
        <v>2.5</v>
      </c>
      <c r="AJ1470" s="26">
        <v>73</v>
      </c>
      <c r="AK1470" s="28">
        <v>12</v>
      </c>
      <c r="AL1470" s="28" t="e">
        <f>Tabla_Estadisticas[[#This Row],[E1_Pts_Saque]]+Tabla_Estadisticas[[#This Row],[E1_Error_Saque]]/Tabla_Estadisticas[[#This Row],[E1_Total_Saques]]</f>
        <v>#DIV/0!</v>
      </c>
      <c r="AM1470" s="28" t="e">
        <f>Tabla_Estadisticas[[#This Row],[E1_Pts_Contraataque]]/Tabla_Estadisticas[[#This Row],[E1_Total_Saques]]</f>
        <v>#DIV/0!</v>
      </c>
      <c r="AN1470" s="26">
        <v>67</v>
      </c>
      <c r="AO1470" s="26">
        <v>90</v>
      </c>
      <c r="AP1470" s="26">
        <v>17</v>
      </c>
      <c r="AQ1470" s="26">
        <v>3</v>
      </c>
      <c r="AR1470" s="26">
        <v>83</v>
      </c>
      <c r="AS1470" s="29">
        <v>10</v>
      </c>
      <c r="AT1470" s="28" t="e">
        <f>Tabla_Estadisticas[[#This Row],[E2_Pts_Saque]]+Tabla_Estadisticas[[#This Row],[E2_Error_Saque]]/Tabla_Estadisticas[[#This Row],[E2_Total_Saques]]</f>
        <v>#DIV/0!</v>
      </c>
      <c r="AU1470" s="28" t="e">
        <f>Tabla_Estadisticas[[#This Row],[E2_Pts_Contraataque]]/Tabla_Estadisticas[[#This Row],[E2_Pts_Totales]]</f>
        <v>#DIV/0!</v>
      </c>
      <c r="AW1470" s="22">
        <v>2098</v>
      </c>
      <c r="AX1470" s="32">
        <v>41009</v>
      </c>
      <c r="AY1470" s="22">
        <f>_xlfn.XLOOKUP(Auxiliar!A2099,Equipos!$B$2:$B$24,Equipos!$A$2:$A$24,"error",0)</f>
        <v>2</v>
      </c>
      <c r="AZ1470" s="22">
        <f>_xlfn.XLOOKUP(Auxiliar!B2099,Equipos!$B$2:$B$24,Equipos!$A$2:$A$24,"error",0)</f>
        <v>13</v>
      </c>
      <c r="BA1470" s="22">
        <v>2</v>
      </c>
      <c r="BB1470" s="22">
        <v>3</v>
      </c>
    </row>
    <row r="1471" spans="1:54" x14ac:dyDescent="0.25">
      <c r="A1471" t="s">
        <v>190</v>
      </c>
      <c r="B1471" t="s">
        <v>81</v>
      </c>
      <c r="L1471" t="s">
        <v>58</v>
      </c>
      <c r="M1471" t="s">
        <v>74</v>
      </c>
      <c r="N1471" t="s">
        <v>52</v>
      </c>
      <c r="O1471" s="2">
        <v>0.66</v>
      </c>
      <c r="P1471" s="2">
        <v>23</v>
      </c>
      <c r="Q1471" t="s">
        <v>50</v>
      </c>
      <c r="R1471" t="s">
        <v>79</v>
      </c>
      <c r="S1471">
        <v>2</v>
      </c>
      <c r="T1471">
        <v>3</v>
      </c>
      <c r="U1471">
        <v>29</v>
      </c>
      <c r="V1471">
        <v>42</v>
      </c>
      <c r="W1471" s="2">
        <v>0.48</v>
      </c>
      <c r="X1471" s="2">
        <v>13</v>
      </c>
      <c r="Y1471">
        <v>7</v>
      </c>
      <c r="Z1471">
        <v>9</v>
      </c>
      <c r="AA1471">
        <v>2.25</v>
      </c>
      <c r="AC1471" s="22">
        <v>2098</v>
      </c>
      <c r="AD1471" s="23">
        <v>2</v>
      </c>
      <c r="AE1471" s="23">
        <v>13</v>
      </c>
      <c r="AF1471" s="22">
        <v>80</v>
      </c>
      <c r="AG1471" s="22">
        <v>107</v>
      </c>
      <c r="AH1471" s="22">
        <v>20</v>
      </c>
      <c r="AI1471" s="22">
        <v>0.8</v>
      </c>
      <c r="AJ1471" s="22">
        <v>94</v>
      </c>
      <c r="AK1471" s="24">
        <v>15</v>
      </c>
      <c r="AL1471" s="24" t="e">
        <f>Tabla_Estadisticas[[#This Row],[E1_Pts_Saque]]+Tabla_Estadisticas[[#This Row],[E1_Error_Saque]]/Tabla_Estadisticas[[#This Row],[E1_Total_Saques]]</f>
        <v>#DIV/0!</v>
      </c>
      <c r="AM1471" s="24" t="e">
        <f>Tabla_Estadisticas[[#This Row],[E1_Pts_Contraataque]]/Tabla_Estadisticas[[#This Row],[E1_Total_Saques]]</f>
        <v>#DIV/0!</v>
      </c>
      <c r="AN1471" s="22">
        <v>84</v>
      </c>
      <c r="AO1471" s="22">
        <v>111</v>
      </c>
      <c r="AP1471" s="22">
        <v>17</v>
      </c>
      <c r="AQ1471" s="22">
        <v>3</v>
      </c>
      <c r="AR1471" s="22">
        <v>87</v>
      </c>
      <c r="AS1471" s="25">
        <v>4</v>
      </c>
      <c r="AT1471" s="24" t="e">
        <f>Tabla_Estadisticas[[#This Row],[E2_Pts_Saque]]+Tabla_Estadisticas[[#This Row],[E2_Error_Saque]]/Tabla_Estadisticas[[#This Row],[E2_Total_Saques]]</f>
        <v>#DIV/0!</v>
      </c>
      <c r="AU1471" s="24" t="e">
        <f>Tabla_Estadisticas[[#This Row],[E2_Pts_Contraataque]]/Tabla_Estadisticas[[#This Row],[E2_Pts_Totales]]</f>
        <v>#DIV/0!</v>
      </c>
      <c r="AW1471" s="30">
        <v>2099</v>
      </c>
      <c r="AX1471" s="31">
        <v>41009</v>
      </c>
      <c r="AY1471" s="30">
        <f>_xlfn.XLOOKUP(Auxiliar!A2100,Equipos!$B$2:$B$24,Equipos!$A$2:$A$24,"error",0)</f>
        <v>8</v>
      </c>
      <c r="AZ1471" s="30">
        <f>_xlfn.XLOOKUP(Auxiliar!B2100,Equipos!$B$2:$B$24,Equipos!$A$2:$A$24,"error",0)</f>
        <v>15</v>
      </c>
      <c r="BA1471" s="30">
        <v>3</v>
      </c>
      <c r="BB1471" s="30">
        <v>2</v>
      </c>
    </row>
    <row r="1472" spans="1:54" x14ac:dyDescent="0.25">
      <c r="A1472" t="s">
        <v>53</v>
      </c>
      <c r="B1472" t="s">
        <v>100</v>
      </c>
      <c r="L1472" t="s">
        <v>68</v>
      </c>
      <c r="M1472" t="s">
        <v>122</v>
      </c>
      <c r="N1472" t="s">
        <v>75</v>
      </c>
      <c r="O1472" s="2">
        <v>0.36</v>
      </c>
      <c r="P1472" s="2">
        <v>11</v>
      </c>
      <c r="Q1472" t="s">
        <v>47</v>
      </c>
      <c r="R1472" t="s">
        <v>60</v>
      </c>
      <c r="S1472">
        <v>0.33</v>
      </c>
      <c r="T1472">
        <v>4</v>
      </c>
      <c r="U1472">
        <v>9</v>
      </c>
      <c r="V1472">
        <v>16</v>
      </c>
      <c r="W1472" s="2">
        <v>0.45</v>
      </c>
      <c r="X1472" s="2">
        <v>8</v>
      </c>
      <c r="Y1472">
        <v>2</v>
      </c>
      <c r="Z1472">
        <v>13</v>
      </c>
      <c r="AA1472">
        <v>4.33</v>
      </c>
      <c r="AC1472" s="26">
        <v>2099</v>
      </c>
      <c r="AD1472" s="27">
        <v>8</v>
      </c>
      <c r="AE1472" s="27">
        <v>15</v>
      </c>
      <c r="AF1472" s="26">
        <v>87</v>
      </c>
      <c r="AG1472" s="26">
        <v>114</v>
      </c>
      <c r="AH1472" s="26">
        <v>18</v>
      </c>
      <c r="AI1472" s="26">
        <v>1.2</v>
      </c>
      <c r="AJ1472" s="26">
        <v>93</v>
      </c>
      <c r="AK1472" s="28">
        <v>4</v>
      </c>
      <c r="AL1472" s="28" t="e">
        <f>Tabla_Estadisticas[[#This Row],[E1_Pts_Saque]]+Tabla_Estadisticas[[#This Row],[E1_Error_Saque]]/Tabla_Estadisticas[[#This Row],[E1_Total_Saques]]</f>
        <v>#DIV/0!</v>
      </c>
      <c r="AM1472" s="28" t="e">
        <f>Tabla_Estadisticas[[#This Row],[E1_Pts_Contraataque]]/Tabla_Estadisticas[[#This Row],[E1_Total_Saques]]</f>
        <v>#DIV/0!</v>
      </c>
      <c r="AN1472" s="26">
        <v>73</v>
      </c>
      <c r="AO1472" s="26">
        <v>106</v>
      </c>
      <c r="AP1472" s="26">
        <v>13</v>
      </c>
      <c r="AQ1472" s="26">
        <v>0.8</v>
      </c>
      <c r="AR1472" s="26">
        <v>96</v>
      </c>
      <c r="AS1472" s="29">
        <v>6</v>
      </c>
      <c r="AT1472" s="28" t="e">
        <f>Tabla_Estadisticas[[#This Row],[E2_Pts_Saque]]+Tabla_Estadisticas[[#This Row],[E2_Error_Saque]]/Tabla_Estadisticas[[#This Row],[E2_Total_Saques]]</f>
        <v>#DIV/0!</v>
      </c>
      <c r="AU1472" s="28" t="e">
        <f>Tabla_Estadisticas[[#This Row],[E2_Pts_Contraataque]]/Tabla_Estadisticas[[#This Row],[E2_Pts_Totales]]</f>
        <v>#DIV/0!</v>
      </c>
      <c r="AW1472" s="22">
        <v>2100</v>
      </c>
      <c r="AX1472" s="32">
        <v>41010</v>
      </c>
      <c r="AY1472" s="22">
        <f>_xlfn.XLOOKUP(Auxiliar!A2101,Equipos!$B$2:$B$24,Equipos!$A$2:$A$24,"error",0)</f>
        <v>8</v>
      </c>
      <c r="AZ1472" s="22">
        <f>_xlfn.XLOOKUP(Auxiliar!B2101,Equipos!$B$2:$B$24,Equipos!$A$2:$A$24,"error",0)</f>
        <v>15</v>
      </c>
      <c r="BA1472" s="22">
        <v>3</v>
      </c>
      <c r="BB1472" s="22">
        <v>0</v>
      </c>
    </row>
    <row r="1473" spans="1:54" x14ac:dyDescent="0.25">
      <c r="A1473" t="s">
        <v>92</v>
      </c>
      <c r="B1473" t="s">
        <v>72</v>
      </c>
      <c r="L1473" t="s">
        <v>50</v>
      </c>
      <c r="M1473" t="s">
        <v>69</v>
      </c>
      <c r="N1473" t="s">
        <v>65</v>
      </c>
      <c r="O1473" s="2">
        <v>0.57999999999999996</v>
      </c>
      <c r="P1473" s="2">
        <v>9</v>
      </c>
      <c r="Q1473" t="s">
        <v>68</v>
      </c>
      <c r="R1473" t="s">
        <v>45</v>
      </c>
      <c r="S1473">
        <v>3.67</v>
      </c>
      <c r="T1473">
        <v>3</v>
      </c>
      <c r="U1473">
        <v>21</v>
      </c>
      <c r="V1473">
        <v>32</v>
      </c>
      <c r="W1473" s="2">
        <v>0.49</v>
      </c>
      <c r="X1473" s="2">
        <v>16</v>
      </c>
      <c r="Y1473">
        <v>8</v>
      </c>
      <c r="Z1473">
        <v>5</v>
      </c>
      <c r="AA1473">
        <v>1.67</v>
      </c>
      <c r="AC1473" s="22">
        <v>2100</v>
      </c>
      <c r="AD1473" s="23">
        <v>8</v>
      </c>
      <c r="AE1473" s="23">
        <v>15</v>
      </c>
      <c r="AF1473" s="22">
        <v>62</v>
      </c>
      <c r="AG1473" s="22">
        <v>74</v>
      </c>
      <c r="AH1473" s="22">
        <v>15</v>
      </c>
      <c r="AI1473" s="22">
        <v>1</v>
      </c>
      <c r="AJ1473" s="22">
        <v>56</v>
      </c>
      <c r="AK1473" s="24">
        <v>1</v>
      </c>
      <c r="AL1473" s="24" t="e">
        <f>Tabla_Estadisticas[[#This Row],[E1_Pts_Saque]]+Tabla_Estadisticas[[#This Row],[E1_Error_Saque]]/Tabla_Estadisticas[[#This Row],[E1_Total_Saques]]</f>
        <v>#DIV/0!</v>
      </c>
      <c r="AM1473" s="24" t="e">
        <f>Tabla_Estadisticas[[#This Row],[E1_Pts_Contraataque]]/Tabla_Estadisticas[[#This Row],[E1_Total_Saques]]</f>
        <v>#DIV/0!</v>
      </c>
      <c r="AN1473" s="22">
        <v>39</v>
      </c>
      <c r="AO1473" s="22">
        <v>64</v>
      </c>
      <c r="AP1473" s="22">
        <v>8</v>
      </c>
      <c r="AQ1473" s="22">
        <v>0.33</v>
      </c>
      <c r="AR1473" s="22">
        <v>58</v>
      </c>
      <c r="AS1473" s="25">
        <v>3</v>
      </c>
      <c r="AT1473" s="24" t="e">
        <f>Tabla_Estadisticas[[#This Row],[E2_Pts_Saque]]+Tabla_Estadisticas[[#This Row],[E2_Error_Saque]]/Tabla_Estadisticas[[#This Row],[E2_Total_Saques]]</f>
        <v>#DIV/0!</v>
      </c>
      <c r="AU1473" s="24" t="e">
        <f>Tabla_Estadisticas[[#This Row],[E2_Pts_Contraataque]]/Tabla_Estadisticas[[#This Row],[E2_Pts_Totales]]</f>
        <v>#DIV/0!</v>
      </c>
      <c r="AW1473" s="30">
        <v>2101</v>
      </c>
      <c r="AX1473" s="31">
        <v>41003</v>
      </c>
      <c r="AY1473" s="30">
        <f>_xlfn.XLOOKUP(Auxiliar!A2102,Equipos!$B$2:$B$24,Equipos!$A$2:$A$24,"error",0)</f>
        <v>20</v>
      </c>
      <c r="AZ1473" s="30">
        <f>_xlfn.XLOOKUP(Auxiliar!B2102,Equipos!$B$2:$B$24,Equipos!$A$2:$A$24,"error",0)</f>
        <v>21</v>
      </c>
      <c r="BA1473" s="30">
        <v>1</v>
      </c>
      <c r="BB1473" s="30">
        <v>3</v>
      </c>
    </row>
    <row r="1474" spans="1:54" x14ac:dyDescent="0.25">
      <c r="A1474" t="s">
        <v>216</v>
      </c>
      <c r="B1474" t="s">
        <v>72</v>
      </c>
      <c r="L1474" t="s">
        <v>50</v>
      </c>
      <c r="M1474" t="s">
        <v>115</v>
      </c>
      <c r="N1474" t="s">
        <v>95</v>
      </c>
      <c r="O1474" s="2">
        <v>0.34</v>
      </c>
      <c r="P1474" s="2">
        <v>16</v>
      </c>
      <c r="Q1474" t="s">
        <v>74</v>
      </c>
      <c r="R1474" t="s">
        <v>45</v>
      </c>
      <c r="S1474">
        <v>2.2000000000000002</v>
      </c>
      <c r="T1474">
        <v>6</v>
      </c>
      <c r="U1474">
        <v>22</v>
      </c>
      <c r="V1474">
        <v>31</v>
      </c>
      <c r="W1474" s="2">
        <v>0.4</v>
      </c>
      <c r="X1474" s="2">
        <v>19</v>
      </c>
      <c r="Y1474">
        <v>4</v>
      </c>
      <c r="Z1474">
        <v>13</v>
      </c>
      <c r="AA1474">
        <v>2.6</v>
      </c>
      <c r="AC1474" s="26">
        <v>2101</v>
      </c>
      <c r="AD1474" s="27">
        <v>20</v>
      </c>
      <c r="AE1474" s="27">
        <v>21</v>
      </c>
      <c r="AF1474" s="26">
        <v>82</v>
      </c>
      <c r="AG1474" s="26">
        <v>99</v>
      </c>
      <c r="AH1474" s="26">
        <v>22</v>
      </c>
      <c r="AI1474" s="26">
        <v>1.5</v>
      </c>
      <c r="AJ1474" s="26">
        <v>89</v>
      </c>
      <c r="AK1474" s="28">
        <v>3</v>
      </c>
      <c r="AL1474" s="28" t="e">
        <f>Tabla_Estadisticas[[#This Row],[E1_Pts_Saque]]+Tabla_Estadisticas[[#This Row],[E1_Error_Saque]]/Tabla_Estadisticas[[#This Row],[E1_Total_Saques]]</f>
        <v>#DIV/0!</v>
      </c>
      <c r="AM1474" s="28" t="e">
        <f>Tabla_Estadisticas[[#This Row],[E1_Pts_Contraataque]]/Tabla_Estadisticas[[#This Row],[E1_Total_Saques]]</f>
        <v>#DIV/0!</v>
      </c>
      <c r="AN1474" s="26">
        <v>62</v>
      </c>
      <c r="AO1474" s="26">
        <v>99</v>
      </c>
      <c r="AP1474" s="26">
        <v>10</v>
      </c>
      <c r="AQ1474" s="26">
        <v>0.75</v>
      </c>
      <c r="AR1474" s="26">
        <v>77</v>
      </c>
      <c r="AS1474" s="29">
        <v>6</v>
      </c>
      <c r="AT1474" s="28" t="e">
        <f>Tabla_Estadisticas[[#This Row],[E2_Pts_Saque]]+Tabla_Estadisticas[[#This Row],[E2_Error_Saque]]/Tabla_Estadisticas[[#This Row],[E2_Total_Saques]]</f>
        <v>#DIV/0!</v>
      </c>
      <c r="AU1474" s="28" t="e">
        <f>Tabla_Estadisticas[[#This Row],[E2_Pts_Contraataque]]/Tabla_Estadisticas[[#This Row],[E2_Pts_Totales]]</f>
        <v>#DIV/0!</v>
      </c>
      <c r="AW1474" s="22">
        <v>2102</v>
      </c>
      <c r="AX1474" s="32">
        <v>41003</v>
      </c>
      <c r="AY1474" s="22">
        <f>_xlfn.XLOOKUP(Auxiliar!A2103,Equipos!$B$2:$B$24,Equipos!$A$2:$A$24,"error",0)</f>
        <v>16</v>
      </c>
      <c r="AZ1474" s="22">
        <f>_xlfn.XLOOKUP(Auxiliar!B2103,Equipos!$B$2:$B$24,Equipos!$A$2:$A$24,"error",0)</f>
        <v>18</v>
      </c>
      <c r="BA1474" s="22">
        <v>0</v>
      </c>
      <c r="BB1474" s="22">
        <v>3</v>
      </c>
    </row>
    <row r="1475" spans="1:54" x14ac:dyDescent="0.25">
      <c r="A1475" t="s">
        <v>92</v>
      </c>
      <c r="B1475" t="s">
        <v>53</v>
      </c>
      <c r="L1475" t="s">
        <v>58</v>
      </c>
      <c r="M1475" t="s">
        <v>106</v>
      </c>
      <c r="N1475" t="s">
        <v>66</v>
      </c>
      <c r="O1475" s="2">
        <v>0.43</v>
      </c>
      <c r="P1475" s="2">
        <v>17</v>
      </c>
      <c r="Q1475" t="s">
        <v>45</v>
      </c>
      <c r="R1475" t="s">
        <v>68</v>
      </c>
      <c r="S1475">
        <v>0.75</v>
      </c>
      <c r="T1475">
        <v>5</v>
      </c>
      <c r="U1475">
        <v>20</v>
      </c>
      <c r="V1475">
        <v>25</v>
      </c>
      <c r="W1475" s="2">
        <v>0.4</v>
      </c>
      <c r="X1475" s="2">
        <v>19</v>
      </c>
      <c r="Y1475">
        <v>5</v>
      </c>
      <c r="Z1475">
        <v>8</v>
      </c>
      <c r="AA1475">
        <v>2</v>
      </c>
      <c r="AC1475" s="22">
        <v>2102</v>
      </c>
      <c r="AD1475" s="23">
        <v>16</v>
      </c>
      <c r="AE1475" s="23">
        <v>18</v>
      </c>
      <c r="AF1475" s="22">
        <v>41</v>
      </c>
      <c r="AG1475" s="22">
        <v>58</v>
      </c>
      <c r="AH1475" s="22">
        <v>8</v>
      </c>
      <c r="AI1475" s="22">
        <v>1.33</v>
      </c>
      <c r="AJ1475" s="22">
        <v>67</v>
      </c>
      <c r="AK1475" s="24">
        <v>7</v>
      </c>
      <c r="AL1475" s="24" t="e">
        <f>Tabla_Estadisticas[[#This Row],[E1_Pts_Saque]]+Tabla_Estadisticas[[#This Row],[E1_Error_Saque]]/Tabla_Estadisticas[[#This Row],[E1_Total_Saques]]</f>
        <v>#DIV/0!</v>
      </c>
      <c r="AM1475" s="24" t="e">
        <f>Tabla_Estadisticas[[#This Row],[E1_Pts_Contraataque]]/Tabla_Estadisticas[[#This Row],[E1_Total_Saques]]</f>
        <v>#DIV/0!</v>
      </c>
      <c r="AN1475" s="22">
        <v>54</v>
      </c>
      <c r="AO1475" s="22">
        <v>75</v>
      </c>
      <c r="AP1475" s="22">
        <v>8</v>
      </c>
      <c r="AQ1475" s="22">
        <v>2.33</v>
      </c>
      <c r="AR1475" s="22">
        <v>50</v>
      </c>
      <c r="AS1475" s="25">
        <v>4</v>
      </c>
      <c r="AT1475" s="24" t="e">
        <f>Tabla_Estadisticas[[#This Row],[E2_Pts_Saque]]+Tabla_Estadisticas[[#This Row],[E2_Error_Saque]]/Tabla_Estadisticas[[#This Row],[E2_Total_Saques]]</f>
        <v>#DIV/0!</v>
      </c>
      <c r="AU1475" s="24" t="e">
        <f>Tabla_Estadisticas[[#This Row],[E2_Pts_Contraataque]]/Tabla_Estadisticas[[#This Row],[E2_Pts_Totales]]</f>
        <v>#DIV/0!</v>
      </c>
      <c r="AW1475" s="30">
        <v>2103</v>
      </c>
      <c r="AX1475" s="31">
        <v>41010</v>
      </c>
      <c r="AY1475" s="30">
        <f>_xlfn.XLOOKUP(Auxiliar!A2104,Equipos!$B$2:$B$24,Equipos!$A$2:$A$24,"error",0)</f>
        <v>21</v>
      </c>
      <c r="AZ1475" s="30">
        <f>_xlfn.XLOOKUP(Auxiliar!B2104,Equipos!$B$2:$B$24,Equipos!$A$2:$A$24,"error",0)</f>
        <v>20</v>
      </c>
      <c r="BA1475" s="30">
        <v>3</v>
      </c>
      <c r="BB1475" s="30">
        <v>1</v>
      </c>
    </row>
    <row r="1476" spans="1:54" x14ac:dyDescent="0.25">
      <c r="A1476" t="s">
        <v>100</v>
      </c>
      <c r="B1476" t="s">
        <v>190</v>
      </c>
      <c r="L1476" t="s">
        <v>47</v>
      </c>
      <c r="M1476" t="s">
        <v>109</v>
      </c>
      <c r="N1476" t="s">
        <v>65</v>
      </c>
      <c r="O1476" s="2">
        <v>0.47</v>
      </c>
      <c r="P1476" s="2">
        <v>9</v>
      </c>
      <c r="Q1476" t="s">
        <v>50</v>
      </c>
      <c r="R1476" t="s">
        <v>79</v>
      </c>
      <c r="S1476">
        <v>2.67</v>
      </c>
      <c r="T1476">
        <v>2</v>
      </c>
      <c r="U1476">
        <v>21</v>
      </c>
      <c r="V1476">
        <v>27</v>
      </c>
      <c r="W1476" s="2">
        <v>0.44</v>
      </c>
      <c r="X1476" s="2">
        <v>10</v>
      </c>
      <c r="Y1476">
        <v>1</v>
      </c>
      <c r="Z1476">
        <v>4</v>
      </c>
      <c r="AA1476">
        <v>1.33</v>
      </c>
      <c r="AC1476" s="26">
        <v>2103</v>
      </c>
      <c r="AD1476" s="27">
        <v>21</v>
      </c>
      <c r="AE1476" s="27">
        <v>20</v>
      </c>
      <c r="AF1476" s="26">
        <v>68</v>
      </c>
      <c r="AG1476" s="26">
        <v>97</v>
      </c>
      <c r="AH1476" s="26">
        <v>13</v>
      </c>
      <c r="AI1476" s="26">
        <v>1.25</v>
      </c>
      <c r="AJ1476" s="26">
        <v>84</v>
      </c>
      <c r="AK1476" s="28">
        <v>3</v>
      </c>
      <c r="AL1476" s="28" t="e">
        <f>Tabla_Estadisticas[[#This Row],[E1_Pts_Saque]]+Tabla_Estadisticas[[#This Row],[E1_Error_Saque]]/Tabla_Estadisticas[[#This Row],[E1_Total_Saques]]</f>
        <v>#DIV/0!</v>
      </c>
      <c r="AM1476" s="28" t="e">
        <f>Tabla_Estadisticas[[#This Row],[E1_Pts_Contraataque]]/Tabla_Estadisticas[[#This Row],[E1_Total_Saques]]</f>
        <v>#DIV/0!</v>
      </c>
      <c r="AN1476" s="26">
        <v>72</v>
      </c>
      <c r="AO1476" s="26">
        <v>98</v>
      </c>
      <c r="AP1476" s="26">
        <v>14</v>
      </c>
      <c r="AQ1476" s="26">
        <v>0.75</v>
      </c>
      <c r="AR1476" s="26">
        <v>84</v>
      </c>
      <c r="AS1476" s="29">
        <v>5</v>
      </c>
      <c r="AT1476" s="28" t="e">
        <f>Tabla_Estadisticas[[#This Row],[E2_Pts_Saque]]+Tabla_Estadisticas[[#This Row],[E2_Error_Saque]]/Tabla_Estadisticas[[#This Row],[E2_Total_Saques]]</f>
        <v>#DIV/0!</v>
      </c>
      <c r="AU1476" s="28" t="e">
        <f>Tabla_Estadisticas[[#This Row],[E2_Pts_Contraataque]]/Tabla_Estadisticas[[#This Row],[E2_Pts_Totales]]</f>
        <v>#DIV/0!</v>
      </c>
      <c r="AW1476" s="22">
        <v>2104</v>
      </c>
      <c r="AX1476" s="32">
        <v>41009</v>
      </c>
      <c r="AY1476" s="22">
        <f>_xlfn.XLOOKUP(Auxiliar!A2105,Equipos!$B$2:$B$24,Equipos!$A$2:$A$24,"error",0)</f>
        <v>18</v>
      </c>
      <c r="AZ1476" s="22">
        <f>_xlfn.XLOOKUP(Auxiliar!B2105,Equipos!$B$2:$B$24,Equipos!$A$2:$A$24,"error",0)</f>
        <v>16</v>
      </c>
      <c r="BA1476" s="22">
        <v>3</v>
      </c>
      <c r="BB1476" s="22">
        <v>0</v>
      </c>
    </row>
    <row r="1477" spans="1:54" x14ac:dyDescent="0.25">
      <c r="A1477" t="s">
        <v>81</v>
      </c>
      <c r="B1477" t="s">
        <v>42</v>
      </c>
      <c r="L1477" t="s">
        <v>98</v>
      </c>
      <c r="M1477" t="s">
        <v>44</v>
      </c>
      <c r="N1477" t="s">
        <v>132</v>
      </c>
      <c r="O1477" s="2">
        <v>0.46</v>
      </c>
      <c r="P1477" s="2">
        <v>20</v>
      </c>
      <c r="Q1477" t="s">
        <v>84</v>
      </c>
      <c r="R1477" t="s">
        <v>77</v>
      </c>
      <c r="S1477">
        <v>1.67</v>
      </c>
      <c r="T1477">
        <v>4</v>
      </c>
      <c r="U1477">
        <v>10</v>
      </c>
      <c r="V1477">
        <v>17</v>
      </c>
      <c r="W1477" s="2">
        <v>0.36</v>
      </c>
      <c r="X1477" s="2">
        <v>10</v>
      </c>
      <c r="Y1477">
        <v>8</v>
      </c>
      <c r="Z1477">
        <v>7</v>
      </c>
      <c r="AA1477">
        <v>2.33</v>
      </c>
      <c r="AC1477" s="22">
        <v>2104</v>
      </c>
      <c r="AD1477" s="23">
        <v>18</v>
      </c>
      <c r="AE1477" s="23">
        <v>16</v>
      </c>
      <c r="AF1477" s="22">
        <v>52</v>
      </c>
      <c r="AG1477" s="22">
        <v>74</v>
      </c>
      <c r="AH1477" s="22">
        <v>8</v>
      </c>
      <c r="AI1477" s="22">
        <v>1.33</v>
      </c>
      <c r="AJ1477" s="22">
        <v>46</v>
      </c>
      <c r="AK1477" s="24">
        <v>3</v>
      </c>
      <c r="AL1477" s="24" t="e">
        <f>Tabla_Estadisticas[[#This Row],[E1_Pts_Saque]]+Tabla_Estadisticas[[#This Row],[E1_Error_Saque]]/Tabla_Estadisticas[[#This Row],[E1_Total_Saques]]</f>
        <v>#DIV/0!</v>
      </c>
      <c r="AM1477" s="24" t="e">
        <f>Tabla_Estadisticas[[#This Row],[E1_Pts_Contraataque]]/Tabla_Estadisticas[[#This Row],[E1_Total_Saques]]</f>
        <v>#DIV/0!</v>
      </c>
      <c r="AN1477" s="22">
        <v>42</v>
      </c>
      <c r="AO1477" s="22">
        <v>58</v>
      </c>
      <c r="AP1477" s="22">
        <v>12</v>
      </c>
      <c r="AQ1477" s="22">
        <v>1</v>
      </c>
      <c r="AR1477" s="22">
        <v>66</v>
      </c>
      <c r="AS1477" s="25">
        <v>4</v>
      </c>
      <c r="AT1477" s="24" t="e">
        <f>Tabla_Estadisticas[[#This Row],[E2_Pts_Saque]]+Tabla_Estadisticas[[#This Row],[E2_Error_Saque]]/Tabla_Estadisticas[[#This Row],[E2_Total_Saques]]</f>
        <v>#DIV/0!</v>
      </c>
      <c r="AU1477" s="24" t="e">
        <f>Tabla_Estadisticas[[#This Row],[E2_Pts_Contraataque]]/Tabla_Estadisticas[[#This Row],[E2_Pts_Totales]]</f>
        <v>#DIV/0!</v>
      </c>
      <c r="AW1477" s="30">
        <v>2105</v>
      </c>
      <c r="AX1477" s="31">
        <v>41016</v>
      </c>
      <c r="AY1477" s="30">
        <f>_xlfn.XLOOKUP(Auxiliar!A2106,Equipos!$B$2:$B$24,Equipos!$A$2:$A$24,"error",0)</f>
        <v>13</v>
      </c>
      <c r="AZ1477" s="30">
        <f>_xlfn.XLOOKUP(Auxiliar!B2106,Equipos!$B$2:$B$24,Equipos!$A$2:$A$24,"error",0)</f>
        <v>8</v>
      </c>
      <c r="BA1477" s="30">
        <v>1</v>
      </c>
      <c r="BB1477" s="30">
        <v>3</v>
      </c>
    </row>
    <row r="1478" spans="1:54" x14ac:dyDescent="0.25">
      <c r="A1478" t="s">
        <v>208</v>
      </c>
      <c r="B1478" t="s">
        <v>82</v>
      </c>
      <c r="L1478" t="s">
        <v>47</v>
      </c>
      <c r="M1478" t="s">
        <v>56</v>
      </c>
      <c r="N1478" t="s">
        <v>127</v>
      </c>
      <c r="O1478" s="2">
        <v>0.39</v>
      </c>
      <c r="P1478" s="2">
        <v>24</v>
      </c>
      <c r="Q1478" t="s">
        <v>84</v>
      </c>
      <c r="R1478" t="s">
        <v>84</v>
      </c>
      <c r="S1478">
        <v>2.4</v>
      </c>
      <c r="T1478">
        <v>6</v>
      </c>
      <c r="U1478">
        <v>31</v>
      </c>
      <c r="V1478">
        <v>44</v>
      </c>
      <c r="W1478" s="2">
        <v>0.44</v>
      </c>
      <c r="X1478" s="2">
        <v>26</v>
      </c>
      <c r="Y1478">
        <v>8</v>
      </c>
      <c r="Z1478">
        <v>12</v>
      </c>
      <c r="AA1478">
        <v>2.4</v>
      </c>
      <c r="AC1478" s="26">
        <v>2105</v>
      </c>
      <c r="AD1478" s="27">
        <v>13</v>
      </c>
      <c r="AE1478" s="27">
        <v>8</v>
      </c>
      <c r="AF1478" s="26">
        <v>58</v>
      </c>
      <c r="AG1478" s="26">
        <v>84</v>
      </c>
      <c r="AH1478" s="26">
        <v>21</v>
      </c>
      <c r="AI1478" s="26">
        <v>0.75</v>
      </c>
      <c r="AJ1478" s="26">
        <v>79</v>
      </c>
      <c r="AK1478" s="28">
        <v>10</v>
      </c>
      <c r="AL1478" s="28" t="e">
        <f>Tabla_Estadisticas[[#This Row],[E1_Pts_Saque]]+Tabla_Estadisticas[[#This Row],[E1_Error_Saque]]/Tabla_Estadisticas[[#This Row],[E1_Total_Saques]]</f>
        <v>#DIV/0!</v>
      </c>
      <c r="AM1478" s="28" t="e">
        <f>Tabla_Estadisticas[[#This Row],[E1_Pts_Contraataque]]/Tabla_Estadisticas[[#This Row],[E1_Total_Saques]]</f>
        <v>#DIV/0!</v>
      </c>
      <c r="AN1478" s="26">
        <v>68</v>
      </c>
      <c r="AO1478" s="26">
        <v>93</v>
      </c>
      <c r="AP1478" s="26">
        <v>14</v>
      </c>
      <c r="AQ1478" s="26">
        <v>2.5</v>
      </c>
      <c r="AR1478" s="26">
        <v>63</v>
      </c>
      <c r="AS1478" s="29">
        <v>3</v>
      </c>
      <c r="AT1478" s="28" t="e">
        <f>Tabla_Estadisticas[[#This Row],[E2_Pts_Saque]]+Tabla_Estadisticas[[#This Row],[E2_Error_Saque]]/Tabla_Estadisticas[[#This Row],[E2_Total_Saques]]</f>
        <v>#DIV/0!</v>
      </c>
      <c r="AU1478" s="28" t="e">
        <f>Tabla_Estadisticas[[#This Row],[E2_Pts_Contraataque]]/Tabla_Estadisticas[[#This Row],[E2_Pts_Totales]]</f>
        <v>#DIV/0!</v>
      </c>
      <c r="AW1478" s="22">
        <v>2106</v>
      </c>
      <c r="AX1478" s="32">
        <v>41017</v>
      </c>
      <c r="AY1478" s="22">
        <f>_xlfn.XLOOKUP(Auxiliar!A2107,Equipos!$B$2:$B$24,Equipos!$A$2:$A$24,"error",0)</f>
        <v>13</v>
      </c>
      <c r="AZ1478" s="22">
        <f>_xlfn.XLOOKUP(Auxiliar!B2107,Equipos!$B$2:$B$24,Equipos!$A$2:$A$24,"error",0)</f>
        <v>8</v>
      </c>
      <c r="BA1478" s="22">
        <v>1</v>
      </c>
      <c r="BB1478" s="22">
        <v>3</v>
      </c>
    </row>
    <row r="1479" spans="1:54" x14ac:dyDescent="0.25">
      <c r="A1479" t="s">
        <v>101</v>
      </c>
      <c r="B1479" t="s">
        <v>177</v>
      </c>
      <c r="L1479" t="s">
        <v>47</v>
      </c>
      <c r="M1479" t="s">
        <v>122</v>
      </c>
      <c r="N1479" t="s">
        <v>115</v>
      </c>
      <c r="O1479" s="2">
        <v>0.47</v>
      </c>
      <c r="P1479" s="2">
        <v>23</v>
      </c>
      <c r="Q1479" t="s">
        <v>69</v>
      </c>
      <c r="R1479" t="s">
        <v>117</v>
      </c>
      <c r="S1479">
        <v>2.6</v>
      </c>
      <c r="T1479">
        <v>6</v>
      </c>
      <c r="U1479">
        <v>20</v>
      </c>
      <c r="V1479">
        <v>48</v>
      </c>
      <c r="W1479" s="2">
        <v>0.51</v>
      </c>
      <c r="X1479" s="2">
        <v>24</v>
      </c>
      <c r="Y1479">
        <v>11</v>
      </c>
      <c r="Z1479">
        <v>12</v>
      </c>
      <c r="AA1479">
        <v>2.4</v>
      </c>
      <c r="AC1479" s="22">
        <v>2106</v>
      </c>
      <c r="AD1479" s="23">
        <v>13</v>
      </c>
      <c r="AE1479" s="23">
        <v>8</v>
      </c>
      <c r="AF1479" s="22">
        <v>56</v>
      </c>
      <c r="AG1479" s="22">
        <v>82</v>
      </c>
      <c r="AH1479" s="22">
        <v>16</v>
      </c>
      <c r="AI1479" s="22">
        <v>1.75</v>
      </c>
      <c r="AJ1479" s="22">
        <v>81</v>
      </c>
      <c r="AK1479" s="24">
        <v>7</v>
      </c>
      <c r="AL1479" s="24" t="e">
        <f>Tabla_Estadisticas[[#This Row],[E1_Pts_Saque]]+Tabla_Estadisticas[[#This Row],[E1_Error_Saque]]/Tabla_Estadisticas[[#This Row],[E1_Total_Saques]]</f>
        <v>#DIV/0!</v>
      </c>
      <c r="AM1479" s="24" t="e">
        <f>Tabla_Estadisticas[[#This Row],[E1_Pts_Contraataque]]/Tabla_Estadisticas[[#This Row],[E1_Total_Saques]]</f>
        <v>#DIV/0!</v>
      </c>
      <c r="AN1479" s="22">
        <v>69</v>
      </c>
      <c r="AO1479" s="22">
        <v>97</v>
      </c>
      <c r="AP1479" s="22">
        <v>16</v>
      </c>
      <c r="AQ1479" s="22">
        <v>1.75</v>
      </c>
      <c r="AR1479" s="22">
        <v>66</v>
      </c>
      <c r="AS1479" s="25">
        <v>7</v>
      </c>
      <c r="AT1479" s="24" t="e">
        <f>Tabla_Estadisticas[[#This Row],[E2_Pts_Saque]]+Tabla_Estadisticas[[#This Row],[E2_Error_Saque]]/Tabla_Estadisticas[[#This Row],[E2_Total_Saques]]</f>
        <v>#DIV/0!</v>
      </c>
      <c r="AU1479" s="24" t="e">
        <f>Tabla_Estadisticas[[#This Row],[E2_Pts_Contraataque]]/Tabla_Estadisticas[[#This Row],[E2_Pts_Totales]]</f>
        <v>#DIV/0!</v>
      </c>
      <c r="AW1479" s="30">
        <v>2107</v>
      </c>
      <c r="AX1479" s="31">
        <v>41020</v>
      </c>
      <c r="AY1479" s="30">
        <f>_xlfn.XLOOKUP(Auxiliar!A2108,Equipos!$B$2:$B$24,Equipos!$A$2:$A$24,"error",0)</f>
        <v>8</v>
      </c>
      <c r="AZ1479" s="30">
        <f>_xlfn.XLOOKUP(Auxiliar!B2108,Equipos!$B$2:$B$24,Equipos!$A$2:$A$24,"error",0)</f>
        <v>13</v>
      </c>
      <c r="BA1479" s="30">
        <v>1</v>
      </c>
      <c r="BB1479" s="30">
        <v>3</v>
      </c>
    </row>
    <row r="1480" spans="1:54" x14ac:dyDescent="0.25">
      <c r="A1480" t="s">
        <v>41</v>
      </c>
      <c r="B1480" t="s">
        <v>63</v>
      </c>
      <c r="L1480" t="s">
        <v>47</v>
      </c>
      <c r="M1480" t="s">
        <v>136</v>
      </c>
      <c r="N1480" t="s">
        <v>143</v>
      </c>
      <c r="O1480" s="2">
        <v>0.5</v>
      </c>
      <c r="P1480" s="2">
        <v>27</v>
      </c>
      <c r="Q1480" t="s">
        <v>47</v>
      </c>
      <c r="R1480" t="s">
        <v>50</v>
      </c>
      <c r="S1480">
        <v>1.4</v>
      </c>
      <c r="T1480">
        <v>5</v>
      </c>
      <c r="U1480">
        <v>23</v>
      </c>
      <c r="V1480">
        <v>31</v>
      </c>
      <c r="W1480" s="2">
        <v>0.38</v>
      </c>
      <c r="X1480" s="2">
        <v>12</v>
      </c>
      <c r="Y1480">
        <v>7</v>
      </c>
      <c r="Z1480">
        <v>10</v>
      </c>
      <c r="AA1480">
        <v>2</v>
      </c>
      <c r="AC1480" s="26">
        <v>2107</v>
      </c>
      <c r="AD1480" s="27">
        <v>8</v>
      </c>
      <c r="AE1480" s="27">
        <v>13</v>
      </c>
      <c r="AF1480" s="26">
        <v>59</v>
      </c>
      <c r="AG1480" s="26">
        <v>79</v>
      </c>
      <c r="AH1480" s="26">
        <v>16</v>
      </c>
      <c r="AI1480" s="26">
        <v>2.25</v>
      </c>
      <c r="AJ1480" s="26">
        <v>77</v>
      </c>
      <c r="AK1480" s="28">
        <v>5</v>
      </c>
      <c r="AL1480" s="28" t="e">
        <f>Tabla_Estadisticas[[#This Row],[E1_Pts_Saque]]+Tabla_Estadisticas[[#This Row],[E1_Error_Saque]]/Tabla_Estadisticas[[#This Row],[E1_Total_Saques]]</f>
        <v>#DIV/0!</v>
      </c>
      <c r="AM1480" s="28" t="e">
        <f>Tabla_Estadisticas[[#This Row],[E1_Pts_Contraataque]]/Tabla_Estadisticas[[#This Row],[E1_Total_Saques]]</f>
        <v>#DIV/0!</v>
      </c>
      <c r="AN1480" s="26">
        <v>63</v>
      </c>
      <c r="AO1480" s="26">
        <v>90</v>
      </c>
      <c r="AP1480" s="26">
        <v>13</v>
      </c>
      <c r="AQ1480" s="26">
        <v>1.25</v>
      </c>
      <c r="AR1480" s="26">
        <v>63</v>
      </c>
      <c r="AS1480" s="29">
        <v>9</v>
      </c>
      <c r="AT1480" s="28" t="e">
        <f>Tabla_Estadisticas[[#This Row],[E2_Pts_Saque]]+Tabla_Estadisticas[[#This Row],[E2_Error_Saque]]/Tabla_Estadisticas[[#This Row],[E2_Total_Saques]]</f>
        <v>#DIV/0!</v>
      </c>
      <c r="AU1480" s="28" t="e">
        <f>Tabla_Estadisticas[[#This Row],[E2_Pts_Contraataque]]/Tabla_Estadisticas[[#This Row],[E2_Pts_Totales]]</f>
        <v>#DIV/0!</v>
      </c>
      <c r="AW1480" s="22">
        <v>2108</v>
      </c>
      <c r="AX1480" s="32">
        <v>41021</v>
      </c>
      <c r="AY1480" s="22">
        <f>_xlfn.XLOOKUP(Auxiliar!A2109,Equipos!$B$2:$B$24,Equipos!$A$2:$A$24,"error",0)</f>
        <v>8</v>
      </c>
      <c r="AZ1480" s="22">
        <f>_xlfn.XLOOKUP(Auxiliar!B2109,Equipos!$B$2:$B$24,Equipos!$A$2:$A$24,"error",0)</f>
        <v>13</v>
      </c>
      <c r="BA1480" s="22">
        <v>3</v>
      </c>
      <c r="BB1480" s="22">
        <v>0</v>
      </c>
    </row>
    <row r="1481" spans="1:54" x14ac:dyDescent="0.25">
      <c r="A1481" t="s">
        <v>41</v>
      </c>
      <c r="B1481" t="s">
        <v>216</v>
      </c>
      <c r="L1481" t="s">
        <v>68</v>
      </c>
      <c r="M1481" t="s">
        <v>44</v>
      </c>
      <c r="N1481" t="s">
        <v>66</v>
      </c>
      <c r="O1481" s="2">
        <v>0.5</v>
      </c>
      <c r="P1481" s="2">
        <v>11</v>
      </c>
      <c r="Q1481" t="s">
        <v>79</v>
      </c>
      <c r="R1481" t="s">
        <v>146</v>
      </c>
      <c r="S1481">
        <v>4.75</v>
      </c>
      <c r="T1481">
        <v>1</v>
      </c>
      <c r="U1481">
        <v>26</v>
      </c>
      <c r="V1481">
        <v>33</v>
      </c>
      <c r="W1481" s="2">
        <v>0.41</v>
      </c>
      <c r="X1481" s="2">
        <v>15</v>
      </c>
      <c r="Y1481">
        <v>8</v>
      </c>
      <c r="Z1481">
        <v>5</v>
      </c>
      <c r="AA1481">
        <v>1.25</v>
      </c>
      <c r="AC1481" s="22">
        <v>2108</v>
      </c>
      <c r="AD1481" s="23">
        <v>8</v>
      </c>
      <c r="AE1481" s="23">
        <v>13</v>
      </c>
      <c r="AF1481" s="22">
        <v>52</v>
      </c>
      <c r="AG1481" s="22">
        <v>74</v>
      </c>
      <c r="AH1481" s="22">
        <v>17</v>
      </c>
      <c r="AI1481" s="22">
        <v>1.67</v>
      </c>
      <c r="AJ1481" s="22">
        <v>46</v>
      </c>
      <c r="AK1481" s="24">
        <v>2</v>
      </c>
      <c r="AL1481" s="24" t="e">
        <f>Tabla_Estadisticas[[#This Row],[E1_Pts_Saque]]+Tabla_Estadisticas[[#This Row],[E1_Error_Saque]]/Tabla_Estadisticas[[#This Row],[E1_Total_Saques]]</f>
        <v>#DIV/0!</v>
      </c>
      <c r="AM1481" s="24" t="e">
        <f>Tabla_Estadisticas[[#This Row],[E1_Pts_Contraataque]]/Tabla_Estadisticas[[#This Row],[E1_Total_Saques]]</f>
        <v>#DIV/0!</v>
      </c>
      <c r="AN1481" s="22">
        <v>36</v>
      </c>
      <c r="AO1481" s="22">
        <v>61</v>
      </c>
      <c r="AP1481" s="22">
        <v>15</v>
      </c>
      <c r="AQ1481" s="22">
        <v>0.67</v>
      </c>
      <c r="AR1481" s="22">
        <v>56</v>
      </c>
      <c r="AS1481" s="25">
        <v>5</v>
      </c>
      <c r="AT1481" s="24" t="e">
        <f>Tabla_Estadisticas[[#This Row],[E2_Pts_Saque]]+Tabla_Estadisticas[[#This Row],[E2_Error_Saque]]/Tabla_Estadisticas[[#This Row],[E2_Total_Saques]]</f>
        <v>#DIV/0!</v>
      </c>
      <c r="AU1481" s="24" t="e">
        <f>Tabla_Estadisticas[[#This Row],[E2_Pts_Contraataque]]/Tabla_Estadisticas[[#This Row],[E2_Pts_Totales]]</f>
        <v>#DIV/0!</v>
      </c>
      <c r="AW1481" s="30">
        <v>2109</v>
      </c>
      <c r="AX1481" s="31">
        <v>41016</v>
      </c>
      <c r="AY1481" s="30">
        <f>_xlfn.XLOOKUP(Auxiliar!A2110,Equipos!$B$2:$B$24,Equipos!$A$2:$A$24,"error",0)</f>
        <v>15</v>
      </c>
      <c r="AZ1481" s="30">
        <f>_xlfn.XLOOKUP(Auxiliar!B2110,Equipos!$B$2:$B$24,Equipos!$A$2:$A$24,"error",0)</f>
        <v>2</v>
      </c>
      <c r="BA1481" s="30">
        <v>1</v>
      </c>
      <c r="BB1481" s="30">
        <v>3</v>
      </c>
    </row>
    <row r="1482" spans="1:54" x14ac:dyDescent="0.25">
      <c r="A1482" t="s">
        <v>63</v>
      </c>
      <c r="B1482" t="s">
        <v>177</v>
      </c>
      <c r="L1482" t="s">
        <v>77</v>
      </c>
      <c r="M1482" t="s">
        <v>50</v>
      </c>
      <c r="N1482" t="s">
        <v>122</v>
      </c>
      <c r="O1482" s="2">
        <v>0.59</v>
      </c>
      <c r="P1482" s="2">
        <v>12</v>
      </c>
      <c r="Q1482" t="s">
        <v>98</v>
      </c>
      <c r="R1482" t="s">
        <v>69</v>
      </c>
      <c r="S1482">
        <v>3</v>
      </c>
      <c r="T1482">
        <v>3</v>
      </c>
      <c r="U1482">
        <v>11</v>
      </c>
      <c r="V1482">
        <v>33</v>
      </c>
      <c r="W1482" s="2">
        <v>0.5</v>
      </c>
      <c r="X1482" s="2">
        <v>15</v>
      </c>
      <c r="Y1482">
        <v>6</v>
      </c>
      <c r="Z1482">
        <v>6</v>
      </c>
      <c r="AA1482">
        <v>2</v>
      </c>
      <c r="AC1482" s="26">
        <v>2109</v>
      </c>
      <c r="AD1482" s="27">
        <v>15</v>
      </c>
      <c r="AE1482" s="27">
        <v>2</v>
      </c>
      <c r="AF1482" s="26">
        <v>60</v>
      </c>
      <c r="AG1482" s="26">
        <v>84</v>
      </c>
      <c r="AH1482" s="26">
        <v>13</v>
      </c>
      <c r="AI1482" s="26">
        <v>0.75</v>
      </c>
      <c r="AJ1482" s="26">
        <v>81</v>
      </c>
      <c r="AK1482" s="28">
        <v>5</v>
      </c>
      <c r="AL1482" s="28" t="e">
        <f>Tabla_Estadisticas[[#This Row],[E1_Pts_Saque]]+Tabla_Estadisticas[[#This Row],[E1_Error_Saque]]/Tabla_Estadisticas[[#This Row],[E1_Total_Saques]]</f>
        <v>#DIV/0!</v>
      </c>
      <c r="AM1482" s="28" t="e">
        <f>Tabla_Estadisticas[[#This Row],[E1_Pts_Contraataque]]/Tabla_Estadisticas[[#This Row],[E1_Total_Saques]]</f>
        <v>#DIV/0!</v>
      </c>
      <c r="AN1482" s="26">
        <v>72</v>
      </c>
      <c r="AO1482" s="26">
        <v>94</v>
      </c>
      <c r="AP1482" s="26">
        <v>13</v>
      </c>
      <c r="AQ1482" s="26">
        <v>1.25</v>
      </c>
      <c r="AR1482" s="26">
        <v>71</v>
      </c>
      <c r="AS1482" s="29">
        <v>3</v>
      </c>
      <c r="AT1482" s="28" t="e">
        <f>Tabla_Estadisticas[[#This Row],[E2_Pts_Saque]]+Tabla_Estadisticas[[#This Row],[E2_Error_Saque]]/Tabla_Estadisticas[[#This Row],[E2_Total_Saques]]</f>
        <v>#DIV/0!</v>
      </c>
      <c r="AU1482" s="28" t="e">
        <f>Tabla_Estadisticas[[#This Row],[E2_Pts_Contraataque]]/Tabla_Estadisticas[[#This Row],[E2_Pts_Totales]]</f>
        <v>#DIV/0!</v>
      </c>
      <c r="AW1482" s="22">
        <v>2110</v>
      </c>
      <c r="AX1482" s="32">
        <v>41017</v>
      </c>
      <c r="AY1482" s="22">
        <f>_xlfn.XLOOKUP(Auxiliar!A2111,Equipos!$B$2:$B$24,Equipos!$A$2:$A$24,"error",0)</f>
        <v>15</v>
      </c>
      <c r="AZ1482" s="22">
        <f>_xlfn.XLOOKUP(Auxiliar!B2111,Equipos!$B$2:$B$24,Equipos!$A$2:$A$24,"error",0)</f>
        <v>2</v>
      </c>
      <c r="BA1482" s="22">
        <v>3</v>
      </c>
      <c r="BB1482" s="22">
        <v>1</v>
      </c>
    </row>
    <row r="1483" spans="1:54" x14ac:dyDescent="0.25">
      <c r="A1483" t="s">
        <v>101</v>
      </c>
      <c r="B1483" t="s">
        <v>208</v>
      </c>
      <c r="L1483" t="s">
        <v>50</v>
      </c>
      <c r="M1483" t="s">
        <v>114</v>
      </c>
      <c r="N1483" t="s">
        <v>122</v>
      </c>
      <c r="O1483" s="2">
        <v>0.49</v>
      </c>
      <c r="P1483" s="2">
        <v>17</v>
      </c>
      <c r="Q1483" t="s">
        <v>77</v>
      </c>
      <c r="R1483" t="s">
        <v>109</v>
      </c>
      <c r="S1483">
        <v>5</v>
      </c>
      <c r="T1483">
        <v>3</v>
      </c>
      <c r="U1483">
        <v>13</v>
      </c>
      <c r="V1483">
        <v>37</v>
      </c>
      <c r="W1483" s="2">
        <v>0.57999999999999996</v>
      </c>
      <c r="X1483" s="2">
        <v>22</v>
      </c>
      <c r="Y1483">
        <v>3</v>
      </c>
      <c r="Z1483">
        <v>9</v>
      </c>
      <c r="AA1483">
        <v>3</v>
      </c>
      <c r="AC1483" s="22">
        <v>2110</v>
      </c>
      <c r="AD1483" s="23">
        <v>15</v>
      </c>
      <c r="AE1483" s="23">
        <v>2</v>
      </c>
      <c r="AF1483" s="22">
        <v>75</v>
      </c>
      <c r="AG1483" s="22">
        <v>98</v>
      </c>
      <c r="AH1483" s="22">
        <v>14</v>
      </c>
      <c r="AI1483" s="22">
        <v>1.75</v>
      </c>
      <c r="AJ1483" s="22">
        <v>74</v>
      </c>
      <c r="AK1483" s="24">
        <v>5</v>
      </c>
      <c r="AL1483" s="24" t="e">
        <f>Tabla_Estadisticas[[#This Row],[E1_Pts_Saque]]+Tabla_Estadisticas[[#This Row],[E1_Error_Saque]]/Tabla_Estadisticas[[#This Row],[E1_Total_Saques]]</f>
        <v>#DIV/0!</v>
      </c>
      <c r="AM1483" s="24" t="e">
        <f>Tabla_Estadisticas[[#This Row],[E1_Pts_Contraataque]]/Tabla_Estadisticas[[#This Row],[E1_Total_Saques]]</f>
        <v>#DIV/0!</v>
      </c>
      <c r="AN1483" s="22">
        <v>62</v>
      </c>
      <c r="AO1483" s="22">
        <v>88</v>
      </c>
      <c r="AP1483" s="22">
        <v>14</v>
      </c>
      <c r="AQ1483" s="22">
        <v>1.25</v>
      </c>
      <c r="AR1483" s="22">
        <v>84</v>
      </c>
      <c r="AS1483" s="25">
        <v>7</v>
      </c>
      <c r="AT1483" s="24" t="e">
        <f>Tabla_Estadisticas[[#This Row],[E2_Pts_Saque]]+Tabla_Estadisticas[[#This Row],[E2_Error_Saque]]/Tabla_Estadisticas[[#This Row],[E2_Total_Saques]]</f>
        <v>#DIV/0!</v>
      </c>
      <c r="AU1483" s="24" t="e">
        <f>Tabla_Estadisticas[[#This Row],[E2_Pts_Contraataque]]/Tabla_Estadisticas[[#This Row],[E2_Pts_Totales]]</f>
        <v>#DIV/0!</v>
      </c>
      <c r="AW1483" s="30">
        <v>2111</v>
      </c>
      <c r="AX1483" s="31">
        <v>41020</v>
      </c>
      <c r="AY1483" s="30">
        <f>_xlfn.XLOOKUP(Auxiliar!A2112,Equipos!$B$2:$B$24,Equipos!$A$2:$A$24,"error",0)</f>
        <v>2</v>
      </c>
      <c r="AZ1483" s="30">
        <f>_xlfn.XLOOKUP(Auxiliar!B2112,Equipos!$B$2:$B$24,Equipos!$A$2:$A$24,"error",0)</f>
        <v>15</v>
      </c>
      <c r="BA1483" s="30">
        <v>3</v>
      </c>
      <c r="BB1483" s="30">
        <v>0</v>
      </c>
    </row>
    <row r="1484" spans="1:54" x14ac:dyDescent="0.25">
      <c r="A1484" t="s">
        <v>82</v>
      </c>
      <c r="B1484" t="s">
        <v>81</v>
      </c>
      <c r="L1484" t="s">
        <v>98</v>
      </c>
      <c r="M1484" t="s">
        <v>51</v>
      </c>
      <c r="N1484" t="s">
        <v>99</v>
      </c>
      <c r="O1484" s="2">
        <v>0.61</v>
      </c>
      <c r="P1484" s="2">
        <v>27</v>
      </c>
      <c r="Q1484" t="s">
        <v>50</v>
      </c>
      <c r="R1484" t="s">
        <v>69</v>
      </c>
      <c r="S1484">
        <v>2.25</v>
      </c>
      <c r="T1484">
        <v>4</v>
      </c>
      <c r="U1484">
        <v>20</v>
      </c>
      <c r="V1484">
        <v>40</v>
      </c>
      <c r="W1484" s="2">
        <v>0.53</v>
      </c>
      <c r="X1484" s="2">
        <v>19</v>
      </c>
      <c r="Y1484">
        <v>5</v>
      </c>
      <c r="Z1484">
        <v>9</v>
      </c>
      <c r="AA1484">
        <v>2.25</v>
      </c>
      <c r="AC1484" s="26">
        <v>2111</v>
      </c>
      <c r="AD1484" s="27">
        <v>2</v>
      </c>
      <c r="AE1484" s="27">
        <v>15</v>
      </c>
      <c r="AF1484" s="26">
        <v>55</v>
      </c>
      <c r="AG1484" s="26">
        <v>73</v>
      </c>
      <c r="AH1484" s="26">
        <v>12</v>
      </c>
      <c r="AI1484" s="26">
        <v>0.67</v>
      </c>
      <c r="AJ1484" s="26">
        <v>55</v>
      </c>
      <c r="AK1484" s="28">
        <v>5</v>
      </c>
      <c r="AL1484" s="28" t="e">
        <f>Tabla_Estadisticas[[#This Row],[E1_Pts_Saque]]+Tabla_Estadisticas[[#This Row],[E1_Error_Saque]]/Tabla_Estadisticas[[#This Row],[E1_Total_Saques]]</f>
        <v>#DIV/0!</v>
      </c>
      <c r="AM1484" s="28" t="e">
        <f>Tabla_Estadisticas[[#This Row],[E1_Pts_Contraataque]]/Tabla_Estadisticas[[#This Row],[E1_Total_Saques]]</f>
        <v>#DIV/0!</v>
      </c>
      <c r="AN1484" s="26">
        <v>45</v>
      </c>
      <c r="AO1484" s="26">
        <v>62</v>
      </c>
      <c r="AP1484" s="26">
        <v>7</v>
      </c>
      <c r="AQ1484" s="26">
        <v>1.67</v>
      </c>
      <c r="AR1484" s="26">
        <v>61</v>
      </c>
      <c r="AS1484" s="29">
        <v>2</v>
      </c>
      <c r="AT1484" s="28" t="e">
        <f>Tabla_Estadisticas[[#This Row],[E2_Pts_Saque]]+Tabla_Estadisticas[[#This Row],[E2_Error_Saque]]/Tabla_Estadisticas[[#This Row],[E2_Total_Saques]]</f>
        <v>#DIV/0!</v>
      </c>
      <c r="AU1484" s="28" t="e">
        <f>Tabla_Estadisticas[[#This Row],[E2_Pts_Contraataque]]/Tabla_Estadisticas[[#This Row],[E2_Pts_Totales]]</f>
        <v>#DIV/0!</v>
      </c>
      <c r="AW1484" s="22">
        <v>2112</v>
      </c>
      <c r="AX1484" s="32">
        <v>41021</v>
      </c>
      <c r="AY1484" s="22">
        <f>_xlfn.XLOOKUP(Auxiliar!A2113,Equipos!$B$2:$B$24,Equipos!$A$2:$A$24,"error",0)</f>
        <v>2</v>
      </c>
      <c r="AZ1484" s="22">
        <f>_xlfn.XLOOKUP(Auxiliar!B2113,Equipos!$B$2:$B$24,Equipos!$A$2:$A$24,"error",0)</f>
        <v>15</v>
      </c>
      <c r="BA1484" s="22">
        <v>0</v>
      </c>
      <c r="BB1484" s="22">
        <v>3</v>
      </c>
    </row>
    <row r="1485" spans="1:54" x14ac:dyDescent="0.25">
      <c r="A1485" t="s">
        <v>42</v>
      </c>
      <c r="B1485" t="s">
        <v>100</v>
      </c>
      <c r="L1485" t="s">
        <v>68</v>
      </c>
      <c r="M1485" t="s">
        <v>146</v>
      </c>
      <c r="N1485" t="s">
        <v>56</v>
      </c>
      <c r="O1485" s="2">
        <v>0.42</v>
      </c>
      <c r="P1485" s="2">
        <v>14</v>
      </c>
      <c r="Q1485" t="s">
        <v>49</v>
      </c>
      <c r="R1485" t="s">
        <v>47</v>
      </c>
      <c r="S1485">
        <v>1.5</v>
      </c>
      <c r="T1485">
        <v>1</v>
      </c>
      <c r="U1485">
        <v>20</v>
      </c>
      <c r="V1485">
        <v>45</v>
      </c>
      <c r="W1485" s="2">
        <v>0.55000000000000004</v>
      </c>
      <c r="X1485" s="2">
        <v>23</v>
      </c>
      <c r="Y1485">
        <v>14</v>
      </c>
      <c r="Z1485">
        <v>7</v>
      </c>
      <c r="AA1485">
        <v>1.75</v>
      </c>
      <c r="AC1485" s="22">
        <v>2112</v>
      </c>
      <c r="AD1485" s="23">
        <v>2</v>
      </c>
      <c r="AE1485" s="23">
        <v>15</v>
      </c>
      <c r="AF1485" s="22">
        <v>46</v>
      </c>
      <c r="AG1485" s="22">
        <v>62</v>
      </c>
      <c r="AH1485" s="22">
        <v>8</v>
      </c>
      <c r="AI1485" s="22">
        <v>0.67</v>
      </c>
      <c r="AJ1485" s="22">
        <v>66</v>
      </c>
      <c r="AK1485" s="24">
        <v>9</v>
      </c>
      <c r="AL1485" s="24" t="e">
        <f>Tabla_Estadisticas[[#This Row],[E1_Pts_Saque]]+Tabla_Estadisticas[[#This Row],[E1_Error_Saque]]/Tabla_Estadisticas[[#This Row],[E1_Total_Saques]]</f>
        <v>#DIV/0!</v>
      </c>
      <c r="AM1485" s="24" t="e">
        <f>Tabla_Estadisticas[[#This Row],[E1_Pts_Contraataque]]/Tabla_Estadisticas[[#This Row],[E1_Total_Saques]]</f>
        <v>#DIV/0!</v>
      </c>
      <c r="AN1485" s="22">
        <v>61</v>
      </c>
      <c r="AO1485" s="22">
        <v>74</v>
      </c>
      <c r="AP1485" s="22">
        <v>8</v>
      </c>
      <c r="AQ1485" s="22">
        <v>3</v>
      </c>
      <c r="AR1485" s="22">
        <v>54</v>
      </c>
      <c r="AS1485" s="25">
        <v>2</v>
      </c>
      <c r="AT1485" s="24" t="e">
        <f>Tabla_Estadisticas[[#This Row],[E2_Pts_Saque]]+Tabla_Estadisticas[[#This Row],[E2_Error_Saque]]/Tabla_Estadisticas[[#This Row],[E2_Total_Saques]]</f>
        <v>#DIV/0!</v>
      </c>
      <c r="AU1485" s="24" t="e">
        <f>Tabla_Estadisticas[[#This Row],[E2_Pts_Contraataque]]/Tabla_Estadisticas[[#This Row],[E2_Pts_Totales]]</f>
        <v>#DIV/0!</v>
      </c>
      <c r="AW1485" s="30">
        <v>2113</v>
      </c>
      <c r="AX1485" s="31">
        <v>41024</v>
      </c>
      <c r="AY1485" s="30">
        <f>_xlfn.XLOOKUP(Auxiliar!A2114,Equipos!$B$2:$B$24,Equipos!$A$2:$A$24,"error",0)</f>
        <v>15</v>
      </c>
      <c r="AZ1485" s="30">
        <f>_xlfn.XLOOKUP(Auxiliar!B2114,Equipos!$B$2:$B$24,Equipos!$A$2:$A$24,"error",0)</f>
        <v>2</v>
      </c>
      <c r="BA1485" s="30">
        <v>3</v>
      </c>
      <c r="BB1485" s="30">
        <v>0</v>
      </c>
    </row>
    <row r="1486" spans="1:54" x14ac:dyDescent="0.25">
      <c r="A1486" t="s">
        <v>190</v>
      </c>
      <c r="B1486" t="s">
        <v>92</v>
      </c>
      <c r="L1486" t="s">
        <v>68</v>
      </c>
      <c r="M1486" t="s">
        <v>45</v>
      </c>
      <c r="N1486" t="s">
        <v>103</v>
      </c>
      <c r="O1486" s="2">
        <v>0.6</v>
      </c>
      <c r="P1486" s="2">
        <v>17</v>
      </c>
      <c r="Q1486" t="s">
        <v>58</v>
      </c>
      <c r="R1486" t="s">
        <v>77</v>
      </c>
      <c r="S1486">
        <v>1.67</v>
      </c>
      <c r="T1486">
        <v>5</v>
      </c>
      <c r="U1486">
        <v>16</v>
      </c>
      <c r="V1486">
        <v>31</v>
      </c>
      <c r="W1486" s="2">
        <v>0.55000000000000004</v>
      </c>
      <c r="X1486" s="2">
        <v>11</v>
      </c>
      <c r="Y1486">
        <v>5</v>
      </c>
      <c r="Z1486">
        <v>6</v>
      </c>
      <c r="AA1486">
        <v>2</v>
      </c>
      <c r="AC1486" s="26">
        <v>2113</v>
      </c>
      <c r="AD1486" s="27">
        <v>15</v>
      </c>
      <c r="AE1486" s="27">
        <v>2</v>
      </c>
      <c r="AF1486" s="26">
        <v>53</v>
      </c>
      <c r="AG1486" s="26">
        <v>74</v>
      </c>
      <c r="AH1486" s="26">
        <v>14</v>
      </c>
      <c r="AI1486" s="26">
        <v>2</v>
      </c>
      <c r="AJ1486" s="26">
        <v>50</v>
      </c>
      <c r="AK1486" s="28">
        <v>2</v>
      </c>
      <c r="AL1486" s="28" t="e">
        <f>Tabla_Estadisticas[[#This Row],[E1_Pts_Saque]]+Tabla_Estadisticas[[#This Row],[E1_Error_Saque]]/Tabla_Estadisticas[[#This Row],[E1_Total_Saques]]</f>
        <v>#DIV/0!</v>
      </c>
      <c r="AM1486" s="28" t="e">
        <f>Tabla_Estadisticas[[#This Row],[E1_Pts_Contraataque]]/Tabla_Estadisticas[[#This Row],[E1_Total_Saques]]</f>
        <v>#DIV/0!</v>
      </c>
      <c r="AN1486" s="26">
        <v>39</v>
      </c>
      <c r="AO1486" s="26">
        <v>64</v>
      </c>
      <c r="AP1486" s="26">
        <v>14</v>
      </c>
      <c r="AQ1486" s="26">
        <v>0.67</v>
      </c>
      <c r="AR1486" s="26">
        <v>60</v>
      </c>
      <c r="AS1486" s="29">
        <v>6</v>
      </c>
      <c r="AT1486" s="28" t="e">
        <f>Tabla_Estadisticas[[#This Row],[E2_Pts_Saque]]+Tabla_Estadisticas[[#This Row],[E2_Error_Saque]]/Tabla_Estadisticas[[#This Row],[E2_Total_Saques]]</f>
        <v>#DIV/0!</v>
      </c>
      <c r="AU1486" s="28" t="e">
        <f>Tabla_Estadisticas[[#This Row],[E2_Pts_Contraataque]]/Tabla_Estadisticas[[#This Row],[E2_Pts_Totales]]</f>
        <v>#DIV/0!</v>
      </c>
      <c r="AW1486" s="22">
        <v>2114</v>
      </c>
      <c r="AX1486" s="32">
        <v>41016</v>
      </c>
      <c r="AY1486" s="22">
        <f>_xlfn.XLOOKUP(Auxiliar!A2115,Equipos!$B$2:$B$24,Equipos!$A$2:$A$24,"error",0)</f>
        <v>18</v>
      </c>
      <c r="AZ1486" s="22">
        <f>_xlfn.XLOOKUP(Auxiliar!B2115,Equipos!$B$2:$B$24,Equipos!$A$2:$A$24,"error",0)</f>
        <v>21</v>
      </c>
      <c r="BA1486" s="22">
        <v>2</v>
      </c>
      <c r="BB1486" s="22">
        <v>3</v>
      </c>
    </row>
    <row r="1487" spans="1:54" x14ac:dyDescent="0.25">
      <c r="A1487" t="s">
        <v>53</v>
      </c>
      <c r="B1487" t="s">
        <v>72</v>
      </c>
      <c r="L1487" t="s">
        <v>50</v>
      </c>
      <c r="M1487" t="s">
        <v>89</v>
      </c>
      <c r="N1487" t="s">
        <v>153</v>
      </c>
      <c r="O1487" s="2">
        <v>0.44</v>
      </c>
      <c r="P1487" s="2">
        <v>13</v>
      </c>
      <c r="Q1487" t="s">
        <v>49</v>
      </c>
      <c r="R1487" t="s">
        <v>45</v>
      </c>
      <c r="S1487">
        <v>2.2000000000000002</v>
      </c>
      <c r="T1487">
        <v>7</v>
      </c>
      <c r="U1487">
        <v>28</v>
      </c>
      <c r="V1487">
        <v>33</v>
      </c>
      <c r="W1487" s="2">
        <v>0.37</v>
      </c>
      <c r="X1487" s="2">
        <v>13</v>
      </c>
      <c r="Y1487">
        <v>7</v>
      </c>
      <c r="Z1487">
        <v>12</v>
      </c>
      <c r="AA1487">
        <v>2.4</v>
      </c>
      <c r="AC1487" s="22">
        <v>2114</v>
      </c>
      <c r="AD1487" s="23">
        <v>18</v>
      </c>
      <c r="AE1487" s="23">
        <v>21</v>
      </c>
      <c r="AF1487" s="22">
        <v>76</v>
      </c>
      <c r="AG1487" s="22">
        <v>104</v>
      </c>
      <c r="AH1487" s="22">
        <v>16</v>
      </c>
      <c r="AI1487" s="22">
        <v>0.6</v>
      </c>
      <c r="AJ1487" s="22">
        <v>91</v>
      </c>
      <c r="AK1487" s="24">
        <v>6</v>
      </c>
      <c r="AL1487" s="24" t="e">
        <f>Tabla_Estadisticas[[#This Row],[E1_Pts_Saque]]+Tabla_Estadisticas[[#This Row],[E1_Error_Saque]]/Tabla_Estadisticas[[#This Row],[E1_Total_Saques]]</f>
        <v>#DIV/0!</v>
      </c>
      <c r="AM1487" s="24" t="e">
        <f>Tabla_Estadisticas[[#This Row],[E1_Pts_Contraataque]]/Tabla_Estadisticas[[#This Row],[E1_Total_Saques]]</f>
        <v>#DIV/0!</v>
      </c>
      <c r="AN1487" s="22">
        <v>80</v>
      </c>
      <c r="AO1487" s="22">
        <v>105</v>
      </c>
      <c r="AP1487" s="22">
        <v>14</v>
      </c>
      <c r="AQ1487" s="22">
        <v>1.2</v>
      </c>
      <c r="AR1487" s="22">
        <v>88</v>
      </c>
      <c r="AS1487" s="25">
        <v>3</v>
      </c>
      <c r="AT1487" s="24" t="e">
        <f>Tabla_Estadisticas[[#This Row],[E2_Pts_Saque]]+Tabla_Estadisticas[[#This Row],[E2_Error_Saque]]/Tabla_Estadisticas[[#This Row],[E2_Total_Saques]]</f>
        <v>#DIV/0!</v>
      </c>
      <c r="AU1487" s="24" t="e">
        <f>Tabla_Estadisticas[[#This Row],[E2_Pts_Contraataque]]/Tabla_Estadisticas[[#This Row],[E2_Pts_Totales]]</f>
        <v>#DIV/0!</v>
      </c>
      <c r="AW1487" s="30">
        <v>2115</v>
      </c>
      <c r="AX1487" s="31">
        <v>41017</v>
      </c>
      <c r="AY1487" s="30">
        <f>_xlfn.XLOOKUP(Auxiliar!A2116,Equipos!$B$2:$B$24,Equipos!$A$2:$A$24,"error",0)</f>
        <v>18</v>
      </c>
      <c r="AZ1487" s="30">
        <f>_xlfn.XLOOKUP(Auxiliar!B2116,Equipos!$B$2:$B$24,Equipos!$A$2:$A$24,"error",0)</f>
        <v>21</v>
      </c>
      <c r="BA1487" s="30">
        <v>2</v>
      </c>
      <c r="BB1487" s="30">
        <v>3</v>
      </c>
    </row>
    <row r="1488" spans="1:54" x14ac:dyDescent="0.25">
      <c r="A1488" t="s">
        <v>216</v>
      </c>
      <c r="B1488" t="s">
        <v>53</v>
      </c>
      <c r="L1488" t="s">
        <v>68</v>
      </c>
      <c r="M1488" t="s">
        <v>89</v>
      </c>
      <c r="N1488" t="s">
        <v>104</v>
      </c>
      <c r="O1488" s="2">
        <v>0.39</v>
      </c>
      <c r="P1488" s="2">
        <v>22</v>
      </c>
      <c r="Q1488" t="s">
        <v>69</v>
      </c>
      <c r="R1488" t="s">
        <v>50</v>
      </c>
      <c r="S1488">
        <v>1.4</v>
      </c>
      <c r="T1488">
        <v>7</v>
      </c>
      <c r="U1488">
        <v>32</v>
      </c>
      <c r="V1488">
        <v>38</v>
      </c>
      <c r="W1488" s="2">
        <v>0.48</v>
      </c>
      <c r="X1488" s="2">
        <v>20</v>
      </c>
      <c r="Y1488">
        <v>10</v>
      </c>
      <c r="Z1488">
        <v>16</v>
      </c>
      <c r="AA1488">
        <v>3.2</v>
      </c>
      <c r="AC1488" s="26">
        <v>2115</v>
      </c>
      <c r="AD1488" s="27">
        <v>18</v>
      </c>
      <c r="AE1488" s="27">
        <v>21</v>
      </c>
      <c r="AF1488" s="26">
        <v>74</v>
      </c>
      <c r="AG1488" s="26">
        <v>100</v>
      </c>
      <c r="AH1488" s="26">
        <v>14</v>
      </c>
      <c r="AI1488" s="26">
        <v>0.8</v>
      </c>
      <c r="AJ1488" s="26">
        <v>89</v>
      </c>
      <c r="AK1488" s="28">
        <v>2</v>
      </c>
      <c r="AL1488" s="28" t="e">
        <f>Tabla_Estadisticas[[#This Row],[E1_Pts_Saque]]+Tabla_Estadisticas[[#This Row],[E1_Error_Saque]]/Tabla_Estadisticas[[#This Row],[E1_Total_Saques]]</f>
        <v>#DIV/0!</v>
      </c>
      <c r="AM1488" s="28" t="e">
        <f>Tabla_Estadisticas[[#This Row],[E1_Pts_Contraataque]]/Tabla_Estadisticas[[#This Row],[E1_Total_Saques]]</f>
        <v>#DIV/0!</v>
      </c>
      <c r="AN1488" s="26">
        <v>79</v>
      </c>
      <c r="AO1488" s="26">
        <v>101</v>
      </c>
      <c r="AP1488" s="26">
        <v>12</v>
      </c>
      <c r="AQ1488" s="26">
        <v>0.4</v>
      </c>
      <c r="AR1488" s="26">
        <v>86</v>
      </c>
      <c r="AS1488" s="29">
        <v>4</v>
      </c>
      <c r="AT1488" s="28" t="e">
        <f>Tabla_Estadisticas[[#This Row],[E2_Pts_Saque]]+Tabla_Estadisticas[[#This Row],[E2_Error_Saque]]/Tabla_Estadisticas[[#This Row],[E2_Total_Saques]]</f>
        <v>#DIV/0!</v>
      </c>
      <c r="AU1488" s="28" t="e">
        <f>Tabla_Estadisticas[[#This Row],[E2_Pts_Contraataque]]/Tabla_Estadisticas[[#This Row],[E2_Pts_Totales]]</f>
        <v>#DIV/0!</v>
      </c>
      <c r="AW1488" s="22">
        <v>2116</v>
      </c>
      <c r="AX1488" s="32">
        <v>41020</v>
      </c>
      <c r="AY1488" s="22">
        <f>_xlfn.XLOOKUP(Auxiliar!A2117,Equipos!$B$2:$B$24,Equipos!$A$2:$A$24,"error",0)</f>
        <v>21</v>
      </c>
      <c r="AZ1488" s="22">
        <f>_xlfn.XLOOKUP(Auxiliar!B2117,Equipos!$B$2:$B$24,Equipos!$A$2:$A$24,"error",0)</f>
        <v>18</v>
      </c>
      <c r="BA1488" s="22">
        <v>1</v>
      </c>
      <c r="BB1488" s="22">
        <v>3</v>
      </c>
    </row>
    <row r="1489" spans="1:54" x14ac:dyDescent="0.25">
      <c r="A1489" t="s">
        <v>72</v>
      </c>
      <c r="B1489" t="s">
        <v>190</v>
      </c>
      <c r="L1489" t="s">
        <v>77</v>
      </c>
      <c r="M1489" t="s">
        <v>109</v>
      </c>
      <c r="N1489" t="s">
        <v>89</v>
      </c>
      <c r="O1489" s="2">
        <v>0.46</v>
      </c>
      <c r="P1489" s="2">
        <v>13</v>
      </c>
      <c r="Q1489" t="s">
        <v>77</v>
      </c>
      <c r="R1489" t="s">
        <v>50</v>
      </c>
      <c r="S1489">
        <v>2.33</v>
      </c>
      <c r="T1489">
        <v>5</v>
      </c>
      <c r="U1489">
        <v>12</v>
      </c>
      <c r="V1489">
        <v>27</v>
      </c>
      <c r="W1489" s="2">
        <v>0.45</v>
      </c>
      <c r="X1489" s="2">
        <v>13</v>
      </c>
      <c r="Y1489">
        <v>3</v>
      </c>
      <c r="Z1489">
        <v>5</v>
      </c>
      <c r="AA1489">
        <v>1.67</v>
      </c>
      <c r="AC1489" s="22">
        <v>2116</v>
      </c>
      <c r="AD1489" s="23">
        <v>21</v>
      </c>
      <c r="AE1489" s="23">
        <v>18</v>
      </c>
      <c r="AF1489" s="22">
        <v>61</v>
      </c>
      <c r="AG1489" s="22">
        <v>85</v>
      </c>
      <c r="AH1489" s="22">
        <v>16</v>
      </c>
      <c r="AI1489" s="22">
        <v>0.5</v>
      </c>
      <c r="AJ1489" s="22">
        <v>87</v>
      </c>
      <c r="AK1489" s="24">
        <v>5</v>
      </c>
      <c r="AL1489" s="24" t="e">
        <f>Tabla_Estadisticas[[#This Row],[E1_Pts_Saque]]+Tabla_Estadisticas[[#This Row],[E1_Error_Saque]]/Tabla_Estadisticas[[#This Row],[E1_Total_Saques]]</f>
        <v>#DIV/0!</v>
      </c>
      <c r="AM1489" s="24" t="e">
        <f>Tabla_Estadisticas[[#This Row],[E1_Pts_Contraataque]]/Tabla_Estadisticas[[#This Row],[E1_Total_Saques]]</f>
        <v>#DIV/0!</v>
      </c>
      <c r="AN1489" s="22">
        <v>69</v>
      </c>
      <c r="AO1489" s="22">
        <v>99</v>
      </c>
      <c r="AP1489" s="22">
        <v>12</v>
      </c>
      <c r="AQ1489" s="22">
        <v>1.25</v>
      </c>
      <c r="AR1489" s="22">
        <v>69</v>
      </c>
      <c r="AS1489" s="25">
        <v>2</v>
      </c>
      <c r="AT1489" s="24" t="e">
        <f>Tabla_Estadisticas[[#This Row],[E2_Pts_Saque]]+Tabla_Estadisticas[[#This Row],[E2_Error_Saque]]/Tabla_Estadisticas[[#This Row],[E2_Total_Saques]]</f>
        <v>#DIV/0!</v>
      </c>
      <c r="AU1489" s="24" t="e">
        <f>Tabla_Estadisticas[[#This Row],[E2_Pts_Contraataque]]/Tabla_Estadisticas[[#This Row],[E2_Pts_Totales]]</f>
        <v>#DIV/0!</v>
      </c>
      <c r="AW1489" s="30">
        <v>2117</v>
      </c>
      <c r="AX1489" s="31">
        <v>41021</v>
      </c>
      <c r="AY1489" s="30">
        <f>_xlfn.XLOOKUP(Auxiliar!A2118,Equipos!$B$2:$B$24,Equipos!$A$2:$A$24,"error",0)</f>
        <v>21</v>
      </c>
      <c r="AZ1489" s="30">
        <f>_xlfn.XLOOKUP(Auxiliar!B2118,Equipos!$B$2:$B$24,Equipos!$A$2:$A$24,"error",0)</f>
        <v>18</v>
      </c>
      <c r="BA1489" s="30">
        <v>1</v>
      </c>
      <c r="BB1489" s="30">
        <v>3</v>
      </c>
    </row>
    <row r="1490" spans="1:54" x14ac:dyDescent="0.25">
      <c r="A1490" t="s">
        <v>92</v>
      </c>
      <c r="B1490" t="s">
        <v>42</v>
      </c>
      <c r="L1490" t="s">
        <v>98</v>
      </c>
      <c r="M1490" t="s">
        <v>146</v>
      </c>
      <c r="N1490" t="s">
        <v>116</v>
      </c>
      <c r="O1490" s="2">
        <v>0.54</v>
      </c>
      <c r="P1490" s="2">
        <v>18</v>
      </c>
      <c r="Q1490" t="s">
        <v>77</v>
      </c>
      <c r="R1490" t="s">
        <v>79</v>
      </c>
      <c r="S1490">
        <v>2</v>
      </c>
      <c r="T1490">
        <v>4</v>
      </c>
      <c r="U1490">
        <v>9</v>
      </c>
      <c r="V1490">
        <v>55</v>
      </c>
      <c r="W1490" s="2">
        <v>0.73</v>
      </c>
      <c r="X1490" s="2">
        <v>38</v>
      </c>
      <c r="Y1490">
        <v>6</v>
      </c>
      <c r="Z1490">
        <v>5</v>
      </c>
      <c r="AA1490">
        <v>1.25</v>
      </c>
      <c r="AC1490" s="26">
        <v>2117</v>
      </c>
      <c r="AD1490" s="27">
        <v>21</v>
      </c>
      <c r="AE1490" s="27">
        <v>18</v>
      </c>
      <c r="AF1490" s="26">
        <v>62</v>
      </c>
      <c r="AG1490" s="26">
        <v>85</v>
      </c>
      <c r="AH1490" s="26">
        <v>14</v>
      </c>
      <c r="AI1490" s="26">
        <v>1</v>
      </c>
      <c r="AJ1490" s="26">
        <v>84</v>
      </c>
      <c r="AK1490" s="28">
        <v>0</v>
      </c>
      <c r="AL1490" s="28" t="e">
        <f>Tabla_Estadisticas[[#This Row],[E1_Pts_Saque]]+Tabla_Estadisticas[[#This Row],[E1_Error_Saque]]/Tabla_Estadisticas[[#This Row],[E1_Total_Saques]]</f>
        <v>#DIV/0!</v>
      </c>
      <c r="AM1490" s="28" t="e">
        <f>Tabla_Estadisticas[[#This Row],[E1_Pts_Contraataque]]/Tabla_Estadisticas[[#This Row],[E1_Total_Saques]]</f>
        <v>#DIV/0!</v>
      </c>
      <c r="AN1490" s="26">
        <v>69</v>
      </c>
      <c r="AO1490" s="26">
        <v>102</v>
      </c>
      <c r="AP1490" s="26">
        <v>18</v>
      </c>
      <c r="AQ1490" s="26">
        <v>0</v>
      </c>
      <c r="AR1490" s="26">
        <v>71</v>
      </c>
      <c r="AS1490" s="29">
        <v>4</v>
      </c>
      <c r="AT1490" s="28" t="e">
        <f>Tabla_Estadisticas[[#This Row],[E2_Pts_Saque]]+Tabla_Estadisticas[[#This Row],[E2_Error_Saque]]/Tabla_Estadisticas[[#This Row],[E2_Total_Saques]]</f>
        <v>#DIV/0!</v>
      </c>
      <c r="AU1490" s="28" t="e">
        <f>Tabla_Estadisticas[[#This Row],[E2_Pts_Contraataque]]/Tabla_Estadisticas[[#This Row],[E2_Pts_Totales]]</f>
        <v>#DIV/0!</v>
      </c>
      <c r="AW1490" s="22">
        <v>2118</v>
      </c>
      <c r="AX1490" s="32">
        <v>41024</v>
      </c>
      <c r="AY1490" s="22">
        <f>_xlfn.XLOOKUP(Auxiliar!A2119,Equipos!$B$2:$B$24,Equipos!$A$2:$A$24,"error",0)</f>
        <v>18</v>
      </c>
      <c r="AZ1490" s="22">
        <f>_xlfn.XLOOKUP(Auxiliar!B2119,Equipos!$B$2:$B$24,Equipos!$A$2:$A$24,"error",0)</f>
        <v>21</v>
      </c>
      <c r="BA1490" s="22">
        <v>3</v>
      </c>
      <c r="BB1490" s="22">
        <v>0</v>
      </c>
    </row>
    <row r="1491" spans="1:54" x14ac:dyDescent="0.25">
      <c r="A1491" t="s">
        <v>82</v>
      </c>
      <c r="B1491" t="s">
        <v>100</v>
      </c>
      <c r="L1491" t="s">
        <v>58</v>
      </c>
      <c r="M1491" t="s">
        <v>136</v>
      </c>
      <c r="N1491" t="s">
        <v>89</v>
      </c>
      <c r="O1491" s="2">
        <v>0.43</v>
      </c>
      <c r="P1491" s="2">
        <v>14</v>
      </c>
      <c r="Q1491" t="s">
        <v>58</v>
      </c>
      <c r="R1491" t="s">
        <v>84</v>
      </c>
      <c r="S1491">
        <v>4</v>
      </c>
      <c r="T1491">
        <v>2</v>
      </c>
      <c r="U1491">
        <v>13</v>
      </c>
      <c r="V1491">
        <v>38</v>
      </c>
      <c r="W1491" s="2">
        <v>0.59</v>
      </c>
      <c r="X1491" s="2">
        <v>18</v>
      </c>
      <c r="Y1491">
        <v>10</v>
      </c>
      <c r="Z1491">
        <v>11</v>
      </c>
      <c r="AA1491">
        <v>3.67</v>
      </c>
      <c r="AC1491" s="22">
        <v>2118</v>
      </c>
      <c r="AD1491" s="23">
        <v>18</v>
      </c>
      <c r="AE1491" s="23">
        <v>21</v>
      </c>
      <c r="AF1491" s="22">
        <v>55</v>
      </c>
      <c r="AG1491" s="22">
        <v>74</v>
      </c>
      <c r="AH1491" s="22">
        <v>6</v>
      </c>
      <c r="AI1491" s="22">
        <v>1</v>
      </c>
      <c r="AJ1491" s="22">
        <v>50</v>
      </c>
      <c r="AK1491" s="24">
        <v>3</v>
      </c>
      <c r="AL1491" s="24" t="e">
        <f>Tabla_Estadisticas[[#This Row],[E1_Pts_Saque]]+Tabla_Estadisticas[[#This Row],[E1_Error_Saque]]/Tabla_Estadisticas[[#This Row],[E1_Total_Saques]]</f>
        <v>#DIV/0!</v>
      </c>
      <c r="AM1491" s="24" t="e">
        <f>Tabla_Estadisticas[[#This Row],[E1_Pts_Contraataque]]/Tabla_Estadisticas[[#This Row],[E1_Total_Saques]]</f>
        <v>#DIV/0!</v>
      </c>
      <c r="AN1491" s="22">
        <v>46</v>
      </c>
      <c r="AO1491" s="22">
        <v>58</v>
      </c>
      <c r="AP1491" s="22">
        <v>8</v>
      </c>
      <c r="AQ1491" s="22">
        <v>1</v>
      </c>
      <c r="AR1491" s="22">
        <v>68</v>
      </c>
      <c r="AS1491" s="25">
        <v>3</v>
      </c>
      <c r="AT1491" s="24" t="e">
        <f>Tabla_Estadisticas[[#This Row],[E2_Pts_Saque]]+Tabla_Estadisticas[[#This Row],[E2_Error_Saque]]/Tabla_Estadisticas[[#This Row],[E2_Total_Saques]]</f>
        <v>#DIV/0!</v>
      </c>
      <c r="AU1491" s="24" t="e">
        <f>Tabla_Estadisticas[[#This Row],[E2_Pts_Contraataque]]/Tabla_Estadisticas[[#This Row],[E2_Pts_Totales]]</f>
        <v>#DIV/0!</v>
      </c>
      <c r="AW1491" s="30">
        <v>2119</v>
      </c>
      <c r="AX1491" s="31">
        <v>40978</v>
      </c>
      <c r="AY1491" s="30">
        <f>_xlfn.XLOOKUP(Auxiliar!A2120,Equipos!$B$2:$B$24,Equipos!$A$2:$A$24,"error",0)</f>
        <v>1</v>
      </c>
      <c r="AZ1491" s="30">
        <f>_xlfn.XLOOKUP(Auxiliar!B2120,Equipos!$B$2:$B$24,Equipos!$A$2:$A$24,"error",0)</f>
        <v>7</v>
      </c>
      <c r="BA1491" s="30">
        <v>3</v>
      </c>
      <c r="BB1491" s="30">
        <v>2</v>
      </c>
    </row>
    <row r="1492" spans="1:54" x14ac:dyDescent="0.25">
      <c r="A1492" t="s">
        <v>81</v>
      </c>
      <c r="B1492" t="s">
        <v>101</v>
      </c>
      <c r="L1492" t="s">
        <v>60</v>
      </c>
      <c r="M1492" t="s">
        <v>75</v>
      </c>
      <c r="N1492" t="s">
        <v>132</v>
      </c>
      <c r="O1492" s="2">
        <v>0.43</v>
      </c>
      <c r="P1492" s="2">
        <v>15</v>
      </c>
      <c r="Q1492" t="s">
        <v>47</v>
      </c>
      <c r="R1492" t="s">
        <v>58</v>
      </c>
      <c r="S1492">
        <v>1.33</v>
      </c>
      <c r="T1492">
        <v>2</v>
      </c>
      <c r="U1492">
        <v>13</v>
      </c>
      <c r="V1492">
        <v>24</v>
      </c>
      <c r="W1492" s="2">
        <v>0.48</v>
      </c>
      <c r="X1492" s="2">
        <v>17</v>
      </c>
      <c r="Y1492">
        <v>7</v>
      </c>
      <c r="Z1492">
        <v>9</v>
      </c>
      <c r="AA1492">
        <v>3</v>
      </c>
      <c r="AC1492" s="26">
        <v>2119</v>
      </c>
      <c r="AD1492" s="27">
        <v>1</v>
      </c>
      <c r="AE1492" s="27">
        <v>7</v>
      </c>
      <c r="AF1492" s="26">
        <v>85</v>
      </c>
      <c r="AG1492" s="26">
        <v>113</v>
      </c>
      <c r="AH1492" s="26">
        <v>19</v>
      </c>
      <c r="AI1492" s="26">
        <v>0.8</v>
      </c>
      <c r="AJ1492" s="26">
        <v>79</v>
      </c>
      <c r="AK1492" s="28">
        <v>5</v>
      </c>
      <c r="AL1492" s="28" t="e">
        <f>Tabla_Estadisticas[[#This Row],[E1_Pts_Saque]]+Tabla_Estadisticas[[#This Row],[E1_Error_Saque]]/Tabla_Estadisticas[[#This Row],[E1_Total_Saques]]</f>
        <v>#DIV/0!</v>
      </c>
      <c r="AM1492" s="28" t="e">
        <f>Tabla_Estadisticas[[#This Row],[E1_Pts_Contraataque]]/Tabla_Estadisticas[[#This Row],[E1_Total_Saques]]</f>
        <v>#DIV/0!</v>
      </c>
      <c r="AN1492" s="26">
        <v>69</v>
      </c>
      <c r="AO1492" s="26">
        <v>96</v>
      </c>
      <c r="AP1492" s="26">
        <v>15</v>
      </c>
      <c r="AQ1492" s="26">
        <v>1.2</v>
      </c>
      <c r="AR1492" s="26">
        <v>94</v>
      </c>
      <c r="AS1492" s="29">
        <v>4</v>
      </c>
      <c r="AT1492" s="28" t="e">
        <f>Tabla_Estadisticas[[#This Row],[E2_Pts_Saque]]+Tabla_Estadisticas[[#This Row],[E2_Error_Saque]]/Tabla_Estadisticas[[#This Row],[E2_Total_Saques]]</f>
        <v>#DIV/0!</v>
      </c>
      <c r="AU1492" s="28" t="e">
        <f>Tabla_Estadisticas[[#This Row],[E2_Pts_Contraataque]]/Tabla_Estadisticas[[#This Row],[E2_Pts_Totales]]</f>
        <v>#DIV/0!</v>
      </c>
      <c r="AW1492" s="22">
        <v>2120</v>
      </c>
      <c r="AX1492" s="32">
        <v>40982</v>
      </c>
      <c r="AY1492" s="22">
        <f>_xlfn.XLOOKUP(Auxiliar!A2121,Equipos!$B$2:$B$24,Equipos!$A$2:$A$24,"error",0)</f>
        <v>7</v>
      </c>
      <c r="AZ1492" s="22">
        <f>_xlfn.XLOOKUP(Auxiliar!B2121,Equipos!$B$2:$B$24,Equipos!$A$2:$A$24,"error",0)</f>
        <v>1</v>
      </c>
      <c r="BA1492" s="22">
        <v>3</v>
      </c>
      <c r="BB1492" s="22">
        <v>1</v>
      </c>
    </row>
    <row r="1493" spans="1:54" x14ac:dyDescent="0.25">
      <c r="A1493" t="s">
        <v>208</v>
      </c>
      <c r="B1493" t="s">
        <v>63</v>
      </c>
      <c r="L1493" t="s">
        <v>68</v>
      </c>
      <c r="M1493" t="s">
        <v>114</v>
      </c>
      <c r="N1493" t="s">
        <v>85</v>
      </c>
      <c r="O1493" s="2">
        <v>0.56999999999999995</v>
      </c>
      <c r="P1493" s="2">
        <v>25</v>
      </c>
      <c r="Q1493" t="s">
        <v>74</v>
      </c>
      <c r="R1493" t="s">
        <v>79</v>
      </c>
      <c r="S1493">
        <v>2</v>
      </c>
      <c r="T1493">
        <v>5</v>
      </c>
      <c r="U1493">
        <v>20</v>
      </c>
      <c r="V1493">
        <v>34</v>
      </c>
      <c r="W1493" s="2">
        <v>0.49</v>
      </c>
      <c r="X1493" s="2">
        <v>15</v>
      </c>
      <c r="Y1493">
        <v>8</v>
      </c>
      <c r="Z1493">
        <v>10</v>
      </c>
      <c r="AA1493">
        <v>2.5</v>
      </c>
      <c r="AC1493" s="22">
        <v>2120</v>
      </c>
      <c r="AD1493" s="23">
        <v>7</v>
      </c>
      <c r="AE1493" s="23">
        <v>1</v>
      </c>
      <c r="AF1493" s="22">
        <v>65</v>
      </c>
      <c r="AG1493" s="22">
        <v>93</v>
      </c>
      <c r="AH1493" s="22">
        <v>14</v>
      </c>
      <c r="AI1493" s="22">
        <v>1</v>
      </c>
      <c r="AJ1493" s="22">
        <v>70</v>
      </c>
      <c r="AK1493" s="24">
        <v>5</v>
      </c>
      <c r="AL1493" s="24" t="e">
        <f>Tabla_Estadisticas[[#This Row],[E1_Pts_Saque]]+Tabla_Estadisticas[[#This Row],[E1_Error_Saque]]/Tabla_Estadisticas[[#This Row],[E1_Total_Saques]]</f>
        <v>#DIV/0!</v>
      </c>
      <c r="AM1493" s="24" t="e">
        <f>Tabla_Estadisticas[[#This Row],[E1_Pts_Contraataque]]/Tabla_Estadisticas[[#This Row],[E1_Total_Saques]]</f>
        <v>#DIV/0!</v>
      </c>
      <c r="AN1493" s="22">
        <v>65</v>
      </c>
      <c r="AO1493" s="22">
        <v>88</v>
      </c>
      <c r="AP1493" s="22">
        <v>18</v>
      </c>
      <c r="AQ1493" s="22">
        <v>1.25</v>
      </c>
      <c r="AR1493" s="22">
        <v>79</v>
      </c>
      <c r="AS1493" s="25">
        <v>4</v>
      </c>
      <c r="AT1493" s="24" t="e">
        <f>Tabla_Estadisticas[[#This Row],[E2_Pts_Saque]]+Tabla_Estadisticas[[#This Row],[E2_Error_Saque]]/Tabla_Estadisticas[[#This Row],[E2_Total_Saques]]</f>
        <v>#DIV/0!</v>
      </c>
      <c r="AU1493" s="24" t="e">
        <f>Tabla_Estadisticas[[#This Row],[E2_Pts_Contraataque]]/Tabla_Estadisticas[[#This Row],[E2_Pts_Totales]]</f>
        <v>#DIV/0!</v>
      </c>
      <c r="AW1493" s="30">
        <v>2121</v>
      </c>
      <c r="AX1493" s="31">
        <v>40989</v>
      </c>
      <c r="AY1493" s="30">
        <f>_xlfn.XLOOKUP(Auxiliar!A2122,Equipos!$B$2:$B$24,Equipos!$A$2:$A$24,"error",0)</f>
        <v>1</v>
      </c>
      <c r="AZ1493" s="30">
        <f>_xlfn.XLOOKUP(Auxiliar!B2122,Equipos!$B$2:$B$24,Equipos!$A$2:$A$24,"error",0)</f>
        <v>7</v>
      </c>
      <c r="BA1493" s="30">
        <v>0</v>
      </c>
      <c r="BB1493" s="30">
        <v>3</v>
      </c>
    </row>
    <row r="1494" spans="1:54" x14ac:dyDescent="0.25">
      <c r="A1494" t="s">
        <v>177</v>
      </c>
      <c r="B1494" t="s">
        <v>41</v>
      </c>
      <c r="L1494" t="s">
        <v>60</v>
      </c>
      <c r="M1494" t="s">
        <v>117</v>
      </c>
      <c r="N1494" t="s">
        <v>107</v>
      </c>
      <c r="O1494" s="2">
        <v>0.56999999999999995</v>
      </c>
      <c r="P1494" s="2">
        <v>13</v>
      </c>
      <c r="Q1494" t="s">
        <v>47</v>
      </c>
      <c r="R1494" t="s">
        <v>45</v>
      </c>
      <c r="S1494">
        <v>3.67</v>
      </c>
      <c r="T1494">
        <v>2</v>
      </c>
      <c r="U1494">
        <v>19</v>
      </c>
      <c r="V1494">
        <v>27</v>
      </c>
      <c r="W1494" s="2">
        <v>0.42</v>
      </c>
      <c r="X1494" s="2">
        <v>9</v>
      </c>
      <c r="Y1494">
        <v>10</v>
      </c>
      <c r="Z1494">
        <v>6</v>
      </c>
      <c r="AA1494">
        <v>2</v>
      </c>
      <c r="AC1494" s="26">
        <v>2121</v>
      </c>
      <c r="AD1494" s="27">
        <v>1</v>
      </c>
      <c r="AE1494" s="27">
        <v>7</v>
      </c>
      <c r="AF1494" s="26">
        <v>53</v>
      </c>
      <c r="AG1494" s="26">
        <v>71</v>
      </c>
      <c r="AH1494" s="26">
        <v>21</v>
      </c>
      <c r="AI1494" s="26">
        <v>1.67</v>
      </c>
      <c r="AJ1494" s="26">
        <v>67</v>
      </c>
      <c r="AK1494" s="28">
        <v>3</v>
      </c>
      <c r="AL1494" s="28" t="e">
        <f>Tabla_Estadisticas[[#This Row],[E1_Pts_Saque]]+Tabla_Estadisticas[[#This Row],[E1_Error_Saque]]/Tabla_Estadisticas[[#This Row],[E1_Total_Saques]]</f>
        <v>#DIV/0!</v>
      </c>
      <c r="AM1494" s="28" t="e">
        <f>Tabla_Estadisticas[[#This Row],[E1_Pts_Contraataque]]/Tabla_Estadisticas[[#This Row],[E1_Total_Saques]]</f>
        <v>#DIV/0!</v>
      </c>
      <c r="AN1494" s="26">
        <v>49</v>
      </c>
      <c r="AO1494" s="26">
        <v>73</v>
      </c>
      <c r="AP1494" s="26">
        <v>6</v>
      </c>
      <c r="AQ1494" s="26">
        <v>1</v>
      </c>
      <c r="AR1494" s="26">
        <v>50</v>
      </c>
      <c r="AS1494" s="29">
        <v>5</v>
      </c>
      <c r="AT1494" s="28" t="e">
        <f>Tabla_Estadisticas[[#This Row],[E2_Pts_Saque]]+Tabla_Estadisticas[[#This Row],[E2_Error_Saque]]/Tabla_Estadisticas[[#This Row],[E2_Total_Saques]]</f>
        <v>#DIV/0!</v>
      </c>
      <c r="AU1494" s="28" t="e">
        <f>Tabla_Estadisticas[[#This Row],[E2_Pts_Contraataque]]/Tabla_Estadisticas[[#This Row],[E2_Pts_Totales]]</f>
        <v>#DIV/0!</v>
      </c>
      <c r="AW1494" s="22">
        <v>2122</v>
      </c>
      <c r="AX1494" s="32">
        <v>40996</v>
      </c>
      <c r="AY1494" s="22">
        <f>_xlfn.XLOOKUP(Auxiliar!A2123,Equipos!$B$2:$B$24,Equipos!$A$2:$A$24,"error",0)</f>
        <v>7</v>
      </c>
      <c r="AZ1494" s="22">
        <f>_xlfn.XLOOKUP(Auxiliar!B2123,Equipos!$B$2:$B$24,Equipos!$A$2:$A$24,"error",0)</f>
        <v>1</v>
      </c>
      <c r="BA1494" s="22">
        <v>3</v>
      </c>
      <c r="BB1494" s="22">
        <v>0</v>
      </c>
    </row>
    <row r="1495" spans="1:54" x14ac:dyDescent="0.25">
      <c r="A1495" t="s">
        <v>177</v>
      </c>
      <c r="B1495" t="s">
        <v>216</v>
      </c>
      <c r="L1495" t="s">
        <v>77</v>
      </c>
      <c r="M1495" t="s">
        <v>75</v>
      </c>
      <c r="N1495" t="s">
        <v>104</v>
      </c>
      <c r="O1495" s="2">
        <v>0.45</v>
      </c>
      <c r="P1495" s="2">
        <v>21</v>
      </c>
      <c r="Q1495" t="s">
        <v>79</v>
      </c>
      <c r="R1495" t="s">
        <v>49</v>
      </c>
      <c r="S1495">
        <v>2.5</v>
      </c>
      <c r="T1495">
        <v>4</v>
      </c>
      <c r="U1495">
        <v>21</v>
      </c>
      <c r="V1495">
        <v>32</v>
      </c>
      <c r="W1495" s="2">
        <v>0.39</v>
      </c>
      <c r="X1495" s="2">
        <v>15</v>
      </c>
      <c r="Y1495">
        <v>12</v>
      </c>
      <c r="Z1495">
        <v>8</v>
      </c>
      <c r="AA1495">
        <v>2</v>
      </c>
      <c r="AC1495" s="22">
        <v>2122</v>
      </c>
      <c r="AD1495" s="23">
        <v>7</v>
      </c>
      <c r="AE1495" s="23">
        <v>1</v>
      </c>
      <c r="AF1495" s="22">
        <v>54</v>
      </c>
      <c r="AG1495" s="22">
        <v>75</v>
      </c>
      <c r="AH1495" s="22">
        <v>8</v>
      </c>
      <c r="AI1495" s="22">
        <v>2</v>
      </c>
      <c r="AJ1495" s="22">
        <v>47</v>
      </c>
      <c r="AK1495" s="24">
        <v>2</v>
      </c>
      <c r="AL1495" s="24" t="e">
        <f>Tabla_Estadisticas[[#This Row],[E1_Pts_Saque]]+Tabla_Estadisticas[[#This Row],[E1_Error_Saque]]/Tabla_Estadisticas[[#This Row],[E1_Total_Saques]]</f>
        <v>#DIV/0!</v>
      </c>
      <c r="AM1495" s="24" t="e">
        <f>Tabla_Estadisticas[[#This Row],[E1_Pts_Contraataque]]/Tabla_Estadisticas[[#This Row],[E1_Total_Saques]]</f>
        <v>#DIV/0!</v>
      </c>
      <c r="AN1495" s="22">
        <v>44</v>
      </c>
      <c r="AO1495" s="22">
        <v>59</v>
      </c>
      <c r="AP1495" s="22">
        <v>12</v>
      </c>
      <c r="AQ1495" s="22">
        <v>0.67</v>
      </c>
      <c r="AR1495" s="22">
        <v>66</v>
      </c>
      <c r="AS1495" s="25">
        <v>6</v>
      </c>
      <c r="AT1495" s="24" t="e">
        <f>Tabla_Estadisticas[[#This Row],[E2_Pts_Saque]]+Tabla_Estadisticas[[#This Row],[E2_Error_Saque]]/Tabla_Estadisticas[[#This Row],[E2_Total_Saques]]</f>
        <v>#DIV/0!</v>
      </c>
      <c r="AU1495" s="24" t="e">
        <f>Tabla_Estadisticas[[#This Row],[E2_Pts_Contraataque]]/Tabla_Estadisticas[[#This Row],[E2_Pts_Totales]]</f>
        <v>#DIV/0!</v>
      </c>
      <c r="AW1495" s="30">
        <v>2123</v>
      </c>
      <c r="AX1495" s="31">
        <v>40816</v>
      </c>
      <c r="AY1495" s="30">
        <f>_xlfn.XLOOKUP(Auxiliar!A2124,Equipos!$B$2:$B$24,Equipos!$A$2:$A$24,"error",0)</f>
        <v>7</v>
      </c>
      <c r="AZ1495" s="30">
        <f>_xlfn.XLOOKUP(Auxiliar!B2124,Equipos!$B$2:$B$24,Equipos!$A$2:$A$24,"error",0)</f>
        <v>13</v>
      </c>
      <c r="BA1495" s="30">
        <v>1</v>
      </c>
      <c r="BB1495" s="30">
        <v>3</v>
      </c>
    </row>
    <row r="1496" spans="1:54" x14ac:dyDescent="0.25">
      <c r="A1496" t="s">
        <v>41</v>
      </c>
      <c r="B1496" t="s">
        <v>208</v>
      </c>
      <c r="L1496" t="s">
        <v>77</v>
      </c>
      <c r="M1496" t="s">
        <v>51</v>
      </c>
      <c r="N1496" t="s">
        <v>89</v>
      </c>
      <c r="O1496" s="2">
        <v>0.51</v>
      </c>
      <c r="P1496" s="2">
        <v>12</v>
      </c>
      <c r="Q1496" t="s">
        <v>50</v>
      </c>
      <c r="R1496" t="s">
        <v>51</v>
      </c>
      <c r="S1496">
        <v>4.67</v>
      </c>
      <c r="T1496">
        <v>5</v>
      </c>
      <c r="U1496">
        <v>14</v>
      </c>
      <c r="V1496">
        <v>30</v>
      </c>
      <c r="W1496" s="2">
        <v>0.46</v>
      </c>
      <c r="X1496" s="2">
        <v>12</v>
      </c>
      <c r="Y1496">
        <v>8</v>
      </c>
      <c r="Z1496">
        <v>2</v>
      </c>
      <c r="AA1496">
        <v>0.67</v>
      </c>
      <c r="AC1496" s="26">
        <v>2123</v>
      </c>
      <c r="AD1496" s="27">
        <v>7</v>
      </c>
      <c r="AE1496" s="27">
        <v>13</v>
      </c>
      <c r="AF1496" s="26">
        <v>55</v>
      </c>
      <c r="AG1496" s="26">
        <v>85</v>
      </c>
      <c r="AH1496" s="26">
        <v>14</v>
      </c>
      <c r="AI1496" s="26">
        <v>1.25</v>
      </c>
      <c r="AJ1496" s="26">
        <v>74</v>
      </c>
      <c r="AK1496" s="28">
        <v>10</v>
      </c>
      <c r="AL1496" s="28" t="e">
        <f>Tabla_Estadisticas[[#This Row],[E1_Pts_Saque]]+Tabla_Estadisticas[[#This Row],[E1_Error_Saque]]/Tabla_Estadisticas[[#This Row],[E1_Total_Saques]]</f>
        <v>#DIV/0!</v>
      </c>
      <c r="AM1496" s="28" t="e">
        <f>Tabla_Estadisticas[[#This Row],[E1_Pts_Contraataque]]/Tabla_Estadisticas[[#This Row],[E1_Total_Saques]]</f>
        <v>#DIV/0!</v>
      </c>
      <c r="AN1496" s="26">
        <v>74</v>
      </c>
      <c r="AO1496" s="26">
        <v>97</v>
      </c>
      <c r="AP1496" s="26">
        <v>23</v>
      </c>
      <c r="AQ1496" s="26">
        <v>2.5</v>
      </c>
      <c r="AR1496" s="26">
        <v>71</v>
      </c>
      <c r="AS1496" s="29">
        <v>5</v>
      </c>
      <c r="AT1496" s="28" t="e">
        <f>Tabla_Estadisticas[[#This Row],[E2_Pts_Saque]]+Tabla_Estadisticas[[#This Row],[E2_Error_Saque]]/Tabla_Estadisticas[[#This Row],[E2_Total_Saques]]</f>
        <v>#DIV/0!</v>
      </c>
      <c r="AU1496" s="28" t="e">
        <f>Tabla_Estadisticas[[#This Row],[E2_Pts_Contraataque]]/Tabla_Estadisticas[[#This Row],[E2_Pts_Totales]]</f>
        <v>#DIV/0!</v>
      </c>
      <c r="AW1496" s="22">
        <v>2124</v>
      </c>
      <c r="AX1496" s="32">
        <v>40818</v>
      </c>
      <c r="AY1496" s="22">
        <f>_xlfn.XLOOKUP(Auxiliar!A2125,Equipos!$B$2:$B$24,Equipos!$A$2:$A$24,"error",0)</f>
        <v>8</v>
      </c>
      <c r="AZ1496" s="22">
        <f>_xlfn.XLOOKUP(Auxiliar!B2125,Equipos!$B$2:$B$24,Equipos!$A$2:$A$24,"error",0)</f>
        <v>1</v>
      </c>
      <c r="BA1496" s="22">
        <v>3</v>
      </c>
      <c r="BB1496" s="22">
        <v>0</v>
      </c>
    </row>
    <row r="1497" spans="1:54" x14ac:dyDescent="0.25">
      <c r="A1497" t="s">
        <v>63</v>
      </c>
      <c r="B1497" t="s">
        <v>81</v>
      </c>
      <c r="L1497" t="s">
        <v>58</v>
      </c>
      <c r="M1497" t="s">
        <v>114</v>
      </c>
      <c r="N1497" t="s">
        <v>125</v>
      </c>
      <c r="O1497" s="2">
        <v>0.5</v>
      </c>
      <c r="P1497" s="2">
        <v>14</v>
      </c>
      <c r="Q1497" t="s">
        <v>50</v>
      </c>
      <c r="R1497" t="s">
        <v>49</v>
      </c>
      <c r="S1497">
        <v>2</v>
      </c>
      <c r="T1497">
        <v>5</v>
      </c>
      <c r="U1497">
        <v>24</v>
      </c>
      <c r="V1497">
        <v>49</v>
      </c>
      <c r="W1497" s="2">
        <v>0.48</v>
      </c>
      <c r="X1497" s="2">
        <v>23</v>
      </c>
      <c r="Y1497">
        <v>11</v>
      </c>
      <c r="Z1497">
        <v>7</v>
      </c>
      <c r="AA1497">
        <v>1.4</v>
      </c>
      <c r="AC1497" s="22">
        <v>2124</v>
      </c>
      <c r="AD1497" s="23">
        <v>8</v>
      </c>
      <c r="AE1497" s="23">
        <v>1</v>
      </c>
      <c r="AF1497" s="22">
        <v>54</v>
      </c>
      <c r="AG1497" s="22">
        <v>72</v>
      </c>
      <c r="AH1497" s="22">
        <v>17</v>
      </c>
      <c r="AI1497" s="22">
        <v>1.33</v>
      </c>
      <c r="AJ1497" s="22">
        <v>50</v>
      </c>
      <c r="AK1497" s="24">
        <v>3</v>
      </c>
      <c r="AL1497" s="24" t="e">
        <f>Tabla_Estadisticas[[#This Row],[E1_Pts_Saque]]+Tabla_Estadisticas[[#This Row],[E1_Error_Saque]]/Tabla_Estadisticas[[#This Row],[E1_Total_Saques]]</f>
        <v>#DIV/0!</v>
      </c>
      <c r="AM1497" s="24" t="e">
        <f>Tabla_Estadisticas[[#This Row],[E1_Pts_Contraataque]]/Tabla_Estadisticas[[#This Row],[E1_Total_Saques]]</f>
        <v>#DIV/0!</v>
      </c>
      <c r="AN1497" s="22">
        <v>35</v>
      </c>
      <c r="AO1497" s="22">
        <v>62</v>
      </c>
      <c r="AP1497" s="22">
        <v>12</v>
      </c>
      <c r="AQ1497" s="22">
        <v>1</v>
      </c>
      <c r="AR1497" s="22">
        <v>55</v>
      </c>
      <c r="AS1497" s="25">
        <v>4</v>
      </c>
      <c r="AT1497" s="24" t="e">
        <f>Tabla_Estadisticas[[#This Row],[E2_Pts_Saque]]+Tabla_Estadisticas[[#This Row],[E2_Error_Saque]]/Tabla_Estadisticas[[#This Row],[E2_Total_Saques]]</f>
        <v>#DIV/0!</v>
      </c>
      <c r="AU1497" s="24" t="e">
        <f>Tabla_Estadisticas[[#This Row],[E2_Pts_Contraataque]]/Tabla_Estadisticas[[#This Row],[E2_Pts_Totales]]</f>
        <v>#DIV/0!</v>
      </c>
      <c r="AW1497" s="30">
        <v>2125</v>
      </c>
      <c r="AX1497" s="31">
        <v>40817</v>
      </c>
      <c r="AY1497" s="30">
        <f>_xlfn.XLOOKUP(Auxiliar!A2126,Equipos!$B$2:$B$24,Equipos!$A$2:$A$24,"error",0)</f>
        <v>21</v>
      </c>
      <c r="AZ1497" s="30">
        <f>_xlfn.XLOOKUP(Auxiliar!B2126,Equipos!$B$2:$B$24,Equipos!$A$2:$A$24,"error",0)</f>
        <v>2</v>
      </c>
      <c r="BA1497" s="30">
        <v>3</v>
      </c>
      <c r="BB1497" s="30">
        <v>1</v>
      </c>
    </row>
    <row r="1498" spans="1:54" x14ac:dyDescent="0.25">
      <c r="A1498" t="s">
        <v>101</v>
      </c>
      <c r="B1498" t="s">
        <v>100</v>
      </c>
      <c r="L1498" t="s">
        <v>98</v>
      </c>
      <c r="M1498" t="s">
        <v>114</v>
      </c>
      <c r="N1498" t="s">
        <v>52</v>
      </c>
      <c r="O1498" s="2">
        <v>0.61</v>
      </c>
      <c r="P1498" s="2">
        <v>30</v>
      </c>
      <c r="Q1498" t="s">
        <v>47</v>
      </c>
      <c r="R1498" t="s">
        <v>77</v>
      </c>
      <c r="S1498">
        <v>1.25</v>
      </c>
      <c r="T1498">
        <v>6</v>
      </c>
      <c r="U1498">
        <v>10</v>
      </c>
      <c r="V1498">
        <v>39</v>
      </c>
      <c r="W1498" s="2">
        <v>0.59</v>
      </c>
      <c r="X1498" s="2">
        <v>18</v>
      </c>
      <c r="Y1498">
        <v>12</v>
      </c>
      <c r="Z1498">
        <v>7</v>
      </c>
      <c r="AA1498">
        <v>1.75</v>
      </c>
      <c r="AC1498" s="26">
        <v>2125</v>
      </c>
      <c r="AD1498" s="27">
        <v>21</v>
      </c>
      <c r="AE1498" s="27">
        <v>2</v>
      </c>
      <c r="AF1498" s="26">
        <v>74</v>
      </c>
      <c r="AG1498" s="26">
        <v>98</v>
      </c>
      <c r="AH1498" s="26">
        <v>18</v>
      </c>
      <c r="AI1498" s="26">
        <v>1.5</v>
      </c>
      <c r="AJ1498" s="26">
        <v>73</v>
      </c>
      <c r="AK1498" s="28">
        <v>2</v>
      </c>
      <c r="AL1498" s="28" t="e">
        <f>Tabla_Estadisticas[[#This Row],[E1_Pts_Saque]]+Tabla_Estadisticas[[#This Row],[E1_Error_Saque]]/Tabla_Estadisticas[[#This Row],[E1_Total_Saques]]</f>
        <v>#DIV/0!</v>
      </c>
      <c r="AM1498" s="28" t="e">
        <f>Tabla_Estadisticas[[#This Row],[E1_Pts_Contraataque]]/Tabla_Estadisticas[[#This Row],[E1_Total_Saques]]</f>
        <v>#DIV/0!</v>
      </c>
      <c r="AN1498" s="26">
        <v>59</v>
      </c>
      <c r="AO1498" s="26">
        <v>89</v>
      </c>
      <c r="AP1498" s="26">
        <v>16</v>
      </c>
      <c r="AQ1498" s="26">
        <v>0.5</v>
      </c>
      <c r="AR1498" s="26">
        <v>80</v>
      </c>
      <c r="AS1498" s="29">
        <v>6</v>
      </c>
      <c r="AT1498" s="28" t="e">
        <f>Tabla_Estadisticas[[#This Row],[E2_Pts_Saque]]+Tabla_Estadisticas[[#This Row],[E2_Error_Saque]]/Tabla_Estadisticas[[#This Row],[E2_Total_Saques]]</f>
        <v>#DIV/0!</v>
      </c>
      <c r="AU1498" s="28" t="e">
        <f>Tabla_Estadisticas[[#This Row],[E2_Pts_Contraataque]]/Tabla_Estadisticas[[#This Row],[E2_Pts_Totales]]</f>
        <v>#DIV/0!</v>
      </c>
      <c r="AW1498" s="22">
        <v>2126</v>
      </c>
      <c r="AX1498" s="32">
        <v>40815</v>
      </c>
      <c r="AY1498" s="22">
        <f>_xlfn.XLOOKUP(Auxiliar!A2127,Equipos!$B$2:$B$24,Equipos!$A$2:$A$24,"error",0)</f>
        <v>16</v>
      </c>
      <c r="AZ1498" s="22">
        <f>_xlfn.XLOOKUP(Auxiliar!B2127,Equipos!$B$2:$B$24,Equipos!$A$2:$A$24,"error",0)</f>
        <v>18</v>
      </c>
      <c r="BA1498" s="22">
        <v>1</v>
      </c>
      <c r="BB1498" s="22">
        <v>3</v>
      </c>
    </row>
    <row r="1499" spans="1:54" x14ac:dyDescent="0.25">
      <c r="A1499" t="s">
        <v>82</v>
      </c>
      <c r="B1499" t="s">
        <v>92</v>
      </c>
      <c r="L1499" t="s">
        <v>98</v>
      </c>
      <c r="M1499" t="s">
        <v>84</v>
      </c>
      <c r="N1499" t="s">
        <v>136</v>
      </c>
      <c r="O1499" s="2">
        <v>0.42</v>
      </c>
      <c r="P1499" s="2">
        <v>9</v>
      </c>
      <c r="Q1499" t="s">
        <v>68</v>
      </c>
      <c r="R1499" t="s">
        <v>79</v>
      </c>
      <c r="S1499">
        <v>2.67</v>
      </c>
      <c r="T1499">
        <v>2</v>
      </c>
      <c r="U1499">
        <v>17</v>
      </c>
      <c r="V1499">
        <v>31</v>
      </c>
      <c r="W1499" s="2">
        <v>0.48</v>
      </c>
      <c r="X1499" s="2">
        <v>16</v>
      </c>
      <c r="Y1499">
        <v>10</v>
      </c>
      <c r="Z1499">
        <v>6</v>
      </c>
      <c r="AA1499">
        <v>2</v>
      </c>
      <c r="AC1499" s="22">
        <v>2126</v>
      </c>
      <c r="AD1499" s="23">
        <v>16</v>
      </c>
      <c r="AE1499" s="23">
        <v>18</v>
      </c>
      <c r="AF1499" s="22">
        <v>57</v>
      </c>
      <c r="AG1499" s="22">
        <v>74</v>
      </c>
      <c r="AH1499" s="22">
        <v>12</v>
      </c>
      <c r="AI1499" s="22">
        <v>0.5</v>
      </c>
      <c r="AJ1499" s="22">
        <v>82</v>
      </c>
      <c r="AK1499" s="24">
        <v>7</v>
      </c>
      <c r="AL1499" s="24" t="e">
        <f>Tabla_Estadisticas[[#This Row],[E1_Pts_Saque]]+Tabla_Estadisticas[[#This Row],[E1_Error_Saque]]/Tabla_Estadisticas[[#This Row],[E1_Total_Saques]]</f>
        <v>#DIV/0!</v>
      </c>
      <c r="AM1499" s="24" t="e">
        <f>Tabla_Estadisticas[[#This Row],[E1_Pts_Contraataque]]/Tabla_Estadisticas[[#This Row],[E1_Total_Saques]]</f>
        <v>#DIV/0!</v>
      </c>
      <c r="AN1499" s="22">
        <v>68</v>
      </c>
      <c r="AO1499" s="22">
        <v>93</v>
      </c>
      <c r="AP1499" s="22">
        <v>11</v>
      </c>
      <c r="AQ1499" s="22">
        <v>1.75</v>
      </c>
      <c r="AR1499" s="22">
        <v>62</v>
      </c>
      <c r="AS1499" s="25">
        <v>2</v>
      </c>
      <c r="AT1499" s="24" t="e">
        <f>Tabla_Estadisticas[[#This Row],[E2_Pts_Saque]]+Tabla_Estadisticas[[#This Row],[E2_Error_Saque]]/Tabla_Estadisticas[[#This Row],[E2_Total_Saques]]</f>
        <v>#DIV/0!</v>
      </c>
      <c r="AU1499" s="24" t="e">
        <f>Tabla_Estadisticas[[#This Row],[E2_Pts_Contraataque]]/Tabla_Estadisticas[[#This Row],[E2_Pts_Totales]]</f>
        <v>#DIV/0!</v>
      </c>
      <c r="AW1499" s="30">
        <v>2127</v>
      </c>
      <c r="AX1499" s="31">
        <v>40819</v>
      </c>
      <c r="AY1499" s="30">
        <f>_xlfn.XLOOKUP(Auxiliar!A2128,Equipos!$B$2:$B$24,Equipos!$A$2:$A$24,"error",0)</f>
        <v>15</v>
      </c>
      <c r="AZ1499" s="30">
        <f>_xlfn.XLOOKUP(Auxiliar!B2128,Equipos!$B$2:$B$24,Equipos!$A$2:$A$24,"error",0)</f>
        <v>20</v>
      </c>
      <c r="BA1499" s="30">
        <v>3</v>
      </c>
      <c r="BB1499" s="30">
        <v>1</v>
      </c>
    </row>
    <row r="1500" spans="1:54" x14ac:dyDescent="0.25">
      <c r="A1500" t="s">
        <v>42</v>
      </c>
      <c r="B1500" t="s">
        <v>72</v>
      </c>
      <c r="L1500" t="s">
        <v>58</v>
      </c>
      <c r="M1500" t="s">
        <v>110</v>
      </c>
      <c r="N1500" t="s">
        <v>125</v>
      </c>
      <c r="O1500" s="2">
        <v>0.44</v>
      </c>
      <c r="P1500" s="2">
        <v>21</v>
      </c>
      <c r="Q1500" t="s">
        <v>49</v>
      </c>
      <c r="R1500" t="s">
        <v>50</v>
      </c>
      <c r="S1500">
        <v>1.4</v>
      </c>
      <c r="T1500">
        <v>2</v>
      </c>
      <c r="U1500">
        <v>26</v>
      </c>
      <c r="V1500">
        <v>42</v>
      </c>
      <c r="W1500" s="2">
        <v>0.5</v>
      </c>
      <c r="X1500" s="2">
        <v>15</v>
      </c>
      <c r="Y1500">
        <v>5</v>
      </c>
      <c r="Z1500">
        <v>11</v>
      </c>
      <c r="AA1500">
        <v>2.2000000000000002</v>
      </c>
      <c r="AC1500" s="26">
        <v>2127</v>
      </c>
      <c r="AD1500" s="27">
        <v>15</v>
      </c>
      <c r="AE1500" s="27">
        <v>20</v>
      </c>
      <c r="AF1500" s="26">
        <v>63</v>
      </c>
      <c r="AG1500" s="26">
        <v>92</v>
      </c>
      <c r="AH1500" s="26">
        <v>12</v>
      </c>
      <c r="AI1500" s="26">
        <v>0.75</v>
      </c>
      <c r="AJ1500" s="26">
        <v>71</v>
      </c>
      <c r="AK1500" s="28">
        <v>5</v>
      </c>
      <c r="AL1500" s="28" t="e">
        <f>Tabla_Estadisticas[[#This Row],[E1_Pts_Saque]]+Tabla_Estadisticas[[#This Row],[E1_Error_Saque]]/Tabla_Estadisticas[[#This Row],[E1_Total_Saques]]</f>
        <v>#DIV/0!</v>
      </c>
      <c r="AM1500" s="28" t="e">
        <f>Tabla_Estadisticas[[#This Row],[E1_Pts_Contraataque]]/Tabla_Estadisticas[[#This Row],[E1_Total_Saques]]</f>
        <v>#DIV/0!</v>
      </c>
      <c r="AN1500" s="26">
        <v>62</v>
      </c>
      <c r="AO1500" s="26">
        <v>84</v>
      </c>
      <c r="AP1500" s="26">
        <v>13</v>
      </c>
      <c r="AQ1500" s="26">
        <v>1.25</v>
      </c>
      <c r="AR1500" s="26">
        <v>80</v>
      </c>
      <c r="AS1500" s="29">
        <v>3</v>
      </c>
      <c r="AT1500" s="28" t="e">
        <f>Tabla_Estadisticas[[#This Row],[E2_Pts_Saque]]+Tabla_Estadisticas[[#This Row],[E2_Error_Saque]]/Tabla_Estadisticas[[#This Row],[E2_Total_Saques]]</f>
        <v>#DIV/0!</v>
      </c>
      <c r="AU1500" s="28" t="e">
        <f>Tabla_Estadisticas[[#This Row],[E2_Pts_Contraataque]]/Tabla_Estadisticas[[#This Row],[E2_Pts_Totales]]</f>
        <v>#DIV/0!</v>
      </c>
      <c r="AW1500" s="22">
        <v>2128</v>
      </c>
      <c r="AX1500" s="32">
        <v>40824</v>
      </c>
      <c r="AY1500" s="22">
        <f>_xlfn.XLOOKUP(Auxiliar!A2129,Equipos!$B$2:$B$24,Equipos!$A$2:$A$24,"error",0)</f>
        <v>18</v>
      </c>
      <c r="AZ1500" s="22">
        <f>_xlfn.XLOOKUP(Auxiliar!B2129,Equipos!$B$2:$B$24,Equipos!$A$2:$A$24,"error",0)</f>
        <v>7</v>
      </c>
      <c r="BA1500" s="22">
        <v>3</v>
      </c>
      <c r="BB1500" s="22">
        <v>0</v>
      </c>
    </row>
    <row r="1501" spans="1:54" x14ac:dyDescent="0.25">
      <c r="A1501" t="s">
        <v>190</v>
      </c>
      <c r="B1501" t="s">
        <v>53</v>
      </c>
      <c r="L1501" t="s">
        <v>60</v>
      </c>
      <c r="M1501" t="s">
        <v>102</v>
      </c>
      <c r="N1501" t="s">
        <v>122</v>
      </c>
      <c r="O1501" s="2">
        <v>0.41</v>
      </c>
      <c r="P1501" s="2">
        <v>10</v>
      </c>
      <c r="Q1501" t="s">
        <v>79</v>
      </c>
      <c r="R1501" t="s">
        <v>58</v>
      </c>
      <c r="S1501">
        <v>1.33</v>
      </c>
      <c r="T1501">
        <v>6</v>
      </c>
      <c r="U1501">
        <v>17</v>
      </c>
      <c r="V1501">
        <v>34</v>
      </c>
      <c r="W1501" s="2">
        <v>0.59</v>
      </c>
      <c r="X1501" s="2">
        <v>11</v>
      </c>
      <c r="Y1501">
        <v>8</v>
      </c>
      <c r="Z1501">
        <v>10</v>
      </c>
      <c r="AA1501">
        <v>3.33</v>
      </c>
      <c r="AC1501" s="22">
        <v>2128</v>
      </c>
      <c r="AD1501" s="23">
        <v>18</v>
      </c>
      <c r="AE1501" s="23">
        <v>7</v>
      </c>
      <c r="AF1501" s="22">
        <v>55</v>
      </c>
      <c r="AG1501" s="22">
        <v>73</v>
      </c>
      <c r="AH1501" s="22">
        <v>7</v>
      </c>
      <c r="AI1501" s="22">
        <v>1</v>
      </c>
      <c r="AJ1501" s="22">
        <v>57</v>
      </c>
      <c r="AK1501" s="24">
        <v>3</v>
      </c>
      <c r="AL1501" s="24" t="e">
        <f>Tabla_Estadisticas[[#This Row],[E1_Pts_Saque]]+Tabla_Estadisticas[[#This Row],[E1_Error_Saque]]/Tabla_Estadisticas[[#This Row],[E1_Total_Saques]]</f>
        <v>#DIV/0!</v>
      </c>
      <c r="AM1501" s="24" t="e">
        <f>Tabla_Estadisticas[[#This Row],[E1_Pts_Contraataque]]/Tabla_Estadisticas[[#This Row],[E1_Total_Saques]]</f>
        <v>#DIV/0!</v>
      </c>
      <c r="AN1501" s="22">
        <v>50</v>
      </c>
      <c r="AO1501" s="22">
        <v>68</v>
      </c>
      <c r="AP1501" s="22">
        <v>11</v>
      </c>
      <c r="AQ1501" s="22">
        <v>1</v>
      </c>
      <c r="AR1501" s="22">
        <v>66</v>
      </c>
      <c r="AS1501" s="25">
        <v>3</v>
      </c>
      <c r="AT1501" s="24" t="e">
        <f>Tabla_Estadisticas[[#This Row],[E2_Pts_Saque]]+Tabla_Estadisticas[[#This Row],[E2_Error_Saque]]/Tabla_Estadisticas[[#This Row],[E2_Total_Saques]]</f>
        <v>#DIV/0!</v>
      </c>
      <c r="AU1501" s="24" t="e">
        <f>Tabla_Estadisticas[[#This Row],[E2_Pts_Contraataque]]/Tabla_Estadisticas[[#This Row],[E2_Pts_Totales]]</f>
        <v>#DIV/0!</v>
      </c>
      <c r="AW1501" s="30">
        <v>2129</v>
      </c>
      <c r="AX1501" s="31">
        <v>40821</v>
      </c>
      <c r="AY1501" s="30">
        <f>_xlfn.XLOOKUP(Auxiliar!A2130,Equipos!$B$2:$B$24,Equipos!$A$2:$A$24,"error",0)</f>
        <v>2</v>
      </c>
      <c r="AZ1501" s="30">
        <f>_xlfn.XLOOKUP(Auxiliar!B2130,Equipos!$B$2:$B$24,Equipos!$A$2:$A$24,"error",0)</f>
        <v>16</v>
      </c>
      <c r="BA1501" s="30">
        <v>3</v>
      </c>
      <c r="BB1501" s="30">
        <v>1</v>
      </c>
    </row>
    <row r="1502" spans="1:54" x14ac:dyDescent="0.25">
      <c r="A1502" t="s">
        <v>216</v>
      </c>
      <c r="B1502" t="s">
        <v>190</v>
      </c>
      <c r="L1502" t="s">
        <v>60</v>
      </c>
      <c r="M1502" t="s">
        <v>109</v>
      </c>
      <c r="N1502" t="s">
        <v>122</v>
      </c>
      <c r="O1502" s="2">
        <v>0.46</v>
      </c>
      <c r="P1502" s="2">
        <v>14</v>
      </c>
      <c r="Q1502" t="s">
        <v>98</v>
      </c>
      <c r="R1502" t="s">
        <v>50</v>
      </c>
      <c r="S1502">
        <v>2.33</v>
      </c>
      <c r="T1502">
        <v>7</v>
      </c>
      <c r="U1502">
        <v>15</v>
      </c>
      <c r="V1502">
        <v>28</v>
      </c>
      <c r="W1502" s="2">
        <v>0.56000000000000005</v>
      </c>
      <c r="X1502" s="2">
        <v>16</v>
      </c>
      <c r="Y1502">
        <v>1</v>
      </c>
      <c r="Z1502">
        <v>11</v>
      </c>
      <c r="AA1502">
        <v>3.67</v>
      </c>
      <c r="AC1502" s="26">
        <v>2129</v>
      </c>
      <c r="AD1502" s="27">
        <v>2</v>
      </c>
      <c r="AE1502" s="27">
        <v>16</v>
      </c>
      <c r="AF1502" s="26">
        <v>67</v>
      </c>
      <c r="AG1502" s="26">
        <v>105</v>
      </c>
      <c r="AH1502" s="26">
        <v>16</v>
      </c>
      <c r="AI1502" s="26">
        <v>0.75</v>
      </c>
      <c r="AJ1502" s="26">
        <v>76</v>
      </c>
      <c r="AK1502" s="28">
        <v>3</v>
      </c>
      <c r="AL1502" s="28" t="e">
        <f>Tabla_Estadisticas[[#This Row],[E1_Pts_Saque]]+Tabla_Estadisticas[[#This Row],[E1_Error_Saque]]/Tabla_Estadisticas[[#This Row],[E1_Total_Saques]]</f>
        <v>#DIV/0!</v>
      </c>
      <c r="AM1502" s="28" t="e">
        <f>Tabla_Estadisticas[[#This Row],[E1_Pts_Contraataque]]/Tabla_Estadisticas[[#This Row],[E1_Total_Saques]]</f>
        <v>#DIV/0!</v>
      </c>
      <c r="AN1502" s="26">
        <v>70</v>
      </c>
      <c r="AO1502" s="26">
        <v>102</v>
      </c>
      <c r="AP1502" s="26">
        <v>26</v>
      </c>
      <c r="AQ1502" s="26">
        <v>0.75</v>
      </c>
      <c r="AR1502" s="26">
        <v>89</v>
      </c>
      <c r="AS1502" s="29">
        <v>3</v>
      </c>
      <c r="AT1502" s="28" t="e">
        <f>Tabla_Estadisticas[[#This Row],[E2_Pts_Saque]]+Tabla_Estadisticas[[#This Row],[E2_Error_Saque]]/Tabla_Estadisticas[[#This Row],[E2_Total_Saques]]</f>
        <v>#DIV/0!</v>
      </c>
      <c r="AU1502" s="28" t="e">
        <f>Tabla_Estadisticas[[#This Row],[E2_Pts_Contraataque]]/Tabla_Estadisticas[[#This Row],[E2_Pts_Totales]]</f>
        <v>#DIV/0!</v>
      </c>
      <c r="AW1502" s="22">
        <v>2130</v>
      </c>
      <c r="AX1502" s="32">
        <v>40823</v>
      </c>
      <c r="AY1502" s="22">
        <f>_xlfn.XLOOKUP(Auxiliar!A2131,Equipos!$B$2:$B$24,Equipos!$A$2:$A$24,"error",0)</f>
        <v>1</v>
      </c>
      <c r="AZ1502" s="22">
        <f>_xlfn.XLOOKUP(Auxiliar!B2131,Equipos!$B$2:$B$24,Equipos!$A$2:$A$24,"error",0)</f>
        <v>21</v>
      </c>
      <c r="BA1502" s="22">
        <v>3</v>
      </c>
      <c r="BB1502" s="22">
        <v>0</v>
      </c>
    </row>
    <row r="1503" spans="1:54" x14ac:dyDescent="0.25">
      <c r="A1503" t="s">
        <v>53</v>
      </c>
      <c r="B1503" t="s">
        <v>42</v>
      </c>
      <c r="L1503" t="s">
        <v>50</v>
      </c>
      <c r="M1503" t="s">
        <v>114</v>
      </c>
      <c r="N1503" t="s">
        <v>56</v>
      </c>
      <c r="O1503" s="2">
        <v>0.43</v>
      </c>
      <c r="P1503" s="2">
        <v>18</v>
      </c>
      <c r="Q1503" t="s">
        <v>79</v>
      </c>
      <c r="R1503" t="s">
        <v>98</v>
      </c>
      <c r="S1503">
        <v>0.67</v>
      </c>
      <c r="T1503">
        <v>4</v>
      </c>
      <c r="U1503">
        <v>12</v>
      </c>
      <c r="V1503">
        <v>22</v>
      </c>
      <c r="W1503" s="2">
        <v>0.5</v>
      </c>
      <c r="X1503" s="2">
        <v>17</v>
      </c>
      <c r="Y1503">
        <v>2</v>
      </c>
      <c r="Z1503">
        <v>8</v>
      </c>
      <c r="AA1503">
        <v>2.67</v>
      </c>
      <c r="AC1503" s="22">
        <v>2130</v>
      </c>
      <c r="AD1503" s="23">
        <v>1</v>
      </c>
      <c r="AE1503" s="23">
        <v>21</v>
      </c>
      <c r="AF1503" s="22">
        <v>52</v>
      </c>
      <c r="AG1503" s="22">
        <v>74</v>
      </c>
      <c r="AH1503" s="22">
        <v>11</v>
      </c>
      <c r="AI1503" s="22">
        <v>1.33</v>
      </c>
      <c r="AJ1503" s="22">
        <v>51</v>
      </c>
      <c r="AK1503" s="24">
        <v>6</v>
      </c>
      <c r="AL1503" s="24" t="e">
        <f>Tabla_Estadisticas[[#This Row],[E1_Pts_Saque]]+Tabla_Estadisticas[[#This Row],[E1_Error_Saque]]/Tabla_Estadisticas[[#This Row],[E1_Total_Saques]]</f>
        <v>#DIV/0!</v>
      </c>
      <c r="AM1503" s="24" t="e">
        <f>Tabla_Estadisticas[[#This Row],[E1_Pts_Contraataque]]/Tabla_Estadisticas[[#This Row],[E1_Total_Saques]]</f>
        <v>#DIV/0!</v>
      </c>
      <c r="AN1503" s="22">
        <v>41</v>
      </c>
      <c r="AO1503" s="22">
        <v>59</v>
      </c>
      <c r="AP1503" s="22">
        <v>8</v>
      </c>
      <c r="AQ1503" s="22">
        <v>2</v>
      </c>
      <c r="AR1503" s="22">
        <v>63</v>
      </c>
      <c r="AS1503" s="25">
        <v>4</v>
      </c>
      <c r="AT1503" s="24" t="e">
        <f>Tabla_Estadisticas[[#This Row],[E2_Pts_Saque]]+Tabla_Estadisticas[[#This Row],[E2_Error_Saque]]/Tabla_Estadisticas[[#This Row],[E2_Total_Saques]]</f>
        <v>#DIV/0!</v>
      </c>
      <c r="AU1503" s="24" t="e">
        <f>Tabla_Estadisticas[[#This Row],[E2_Pts_Contraataque]]/Tabla_Estadisticas[[#This Row],[E2_Pts_Totales]]</f>
        <v>#DIV/0!</v>
      </c>
      <c r="AW1503" s="30">
        <v>2131</v>
      </c>
      <c r="AX1503" s="31">
        <v>40824</v>
      </c>
      <c r="AY1503" s="30">
        <f>_xlfn.XLOOKUP(Auxiliar!A2132,Equipos!$B$2:$B$24,Equipos!$A$2:$A$24,"error",0)</f>
        <v>20</v>
      </c>
      <c r="AZ1503" s="30">
        <f>_xlfn.XLOOKUP(Auxiliar!B2132,Equipos!$B$2:$B$24,Equipos!$A$2:$A$24,"error",0)</f>
        <v>8</v>
      </c>
      <c r="BA1503" s="30">
        <v>0</v>
      </c>
      <c r="BB1503" s="30">
        <v>3</v>
      </c>
    </row>
    <row r="1504" spans="1:54" x14ac:dyDescent="0.25">
      <c r="A1504" t="s">
        <v>72</v>
      </c>
      <c r="B1504" t="s">
        <v>82</v>
      </c>
      <c r="L1504" t="s">
        <v>49</v>
      </c>
      <c r="M1504" t="s">
        <v>44</v>
      </c>
      <c r="N1504" t="s">
        <v>89</v>
      </c>
      <c r="O1504" s="2">
        <v>0.4</v>
      </c>
      <c r="P1504" s="2">
        <v>20</v>
      </c>
      <c r="Q1504" t="s">
        <v>50</v>
      </c>
      <c r="R1504" t="s">
        <v>51</v>
      </c>
      <c r="S1504">
        <v>3.5</v>
      </c>
      <c r="T1504">
        <v>8</v>
      </c>
      <c r="U1504">
        <v>21</v>
      </c>
      <c r="V1504">
        <v>19</v>
      </c>
      <c r="W1504" s="2">
        <v>0.25</v>
      </c>
      <c r="X1504" s="2">
        <v>11</v>
      </c>
      <c r="Y1504">
        <v>7</v>
      </c>
      <c r="Z1504">
        <v>6</v>
      </c>
      <c r="AA1504">
        <v>1.5</v>
      </c>
      <c r="AC1504" s="26">
        <v>2131</v>
      </c>
      <c r="AD1504" s="27">
        <v>20</v>
      </c>
      <c r="AE1504" s="27">
        <v>8</v>
      </c>
      <c r="AF1504" s="26">
        <v>52</v>
      </c>
      <c r="AG1504" s="26">
        <v>80</v>
      </c>
      <c r="AH1504" s="26">
        <v>18</v>
      </c>
      <c r="AI1504" s="26">
        <v>1</v>
      </c>
      <c r="AJ1504" s="26">
        <v>65</v>
      </c>
      <c r="AK1504" s="28">
        <v>6</v>
      </c>
      <c r="AL1504" s="28" t="e">
        <f>Tabla_Estadisticas[[#This Row],[E1_Pts_Saque]]+Tabla_Estadisticas[[#This Row],[E1_Error_Saque]]/Tabla_Estadisticas[[#This Row],[E1_Total_Saques]]</f>
        <v>#DIV/0!</v>
      </c>
      <c r="AM1504" s="28" t="e">
        <f>Tabla_Estadisticas[[#This Row],[E1_Pts_Contraataque]]/Tabla_Estadisticas[[#This Row],[E1_Total_Saques]]</f>
        <v>#DIV/0!</v>
      </c>
      <c r="AN1504" s="26">
        <v>65</v>
      </c>
      <c r="AO1504" s="26">
        <v>85</v>
      </c>
      <c r="AP1504" s="26">
        <v>20</v>
      </c>
      <c r="AQ1504" s="26">
        <v>2</v>
      </c>
      <c r="AR1504" s="26">
        <v>62</v>
      </c>
      <c r="AS1504" s="29">
        <v>3</v>
      </c>
      <c r="AT1504" s="28" t="e">
        <f>Tabla_Estadisticas[[#This Row],[E2_Pts_Saque]]+Tabla_Estadisticas[[#This Row],[E2_Error_Saque]]/Tabla_Estadisticas[[#This Row],[E2_Total_Saques]]</f>
        <v>#DIV/0!</v>
      </c>
      <c r="AU1504" s="28" t="e">
        <f>Tabla_Estadisticas[[#This Row],[E2_Pts_Contraataque]]/Tabla_Estadisticas[[#This Row],[E2_Pts_Totales]]</f>
        <v>#DIV/0!</v>
      </c>
      <c r="AW1504" s="22">
        <v>2132</v>
      </c>
      <c r="AX1504" s="32">
        <v>40824</v>
      </c>
      <c r="AY1504" s="22">
        <f>_xlfn.XLOOKUP(Auxiliar!A2133,Equipos!$B$2:$B$24,Equipos!$A$2:$A$24,"error",0)</f>
        <v>13</v>
      </c>
      <c r="AZ1504" s="22">
        <f>_xlfn.XLOOKUP(Auxiliar!B2133,Equipos!$B$2:$B$24,Equipos!$A$2:$A$24,"error",0)</f>
        <v>15</v>
      </c>
      <c r="BA1504" s="22">
        <v>0</v>
      </c>
      <c r="BB1504" s="22">
        <v>3</v>
      </c>
    </row>
    <row r="1505" spans="1:54" x14ac:dyDescent="0.25">
      <c r="A1505" t="s">
        <v>92</v>
      </c>
      <c r="B1505" t="s">
        <v>101</v>
      </c>
      <c r="L1505" t="s">
        <v>68</v>
      </c>
      <c r="M1505" t="s">
        <v>102</v>
      </c>
      <c r="N1505" t="s">
        <v>95</v>
      </c>
      <c r="O1505" s="2">
        <v>0.44</v>
      </c>
      <c r="P1505" s="2">
        <v>17</v>
      </c>
      <c r="Q1505" t="s">
        <v>77</v>
      </c>
      <c r="R1505" t="s">
        <v>69</v>
      </c>
      <c r="S1505">
        <v>3</v>
      </c>
      <c r="T1505">
        <v>5</v>
      </c>
      <c r="U1505">
        <v>17</v>
      </c>
      <c r="V1505">
        <v>39</v>
      </c>
      <c r="W1505" s="2">
        <v>0.61</v>
      </c>
      <c r="X1505" s="2">
        <v>29</v>
      </c>
      <c r="Y1505">
        <v>8</v>
      </c>
      <c r="Z1505">
        <v>12</v>
      </c>
      <c r="AA1505">
        <v>4</v>
      </c>
      <c r="AC1505" s="22">
        <v>2132</v>
      </c>
      <c r="AD1505" s="23">
        <v>13</v>
      </c>
      <c r="AE1505" s="23">
        <v>15</v>
      </c>
      <c r="AF1505" s="22">
        <v>47</v>
      </c>
      <c r="AG1505" s="22">
        <v>64</v>
      </c>
      <c r="AH1505" s="22">
        <v>16</v>
      </c>
      <c r="AI1505" s="22">
        <v>1.67</v>
      </c>
      <c r="AJ1505" s="22">
        <v>65</v>
      </c>
      <c r="AK1505" s="24">
        <v>3</v>
      </c>
      <c r="AL1505" s="24" t="e">
        <f>Tabla_Estadisticas[[#This Row],[E1_Pts_Saque]]+Tabla_Estadisticas[[#This Row],[E1_Error_Saque]]/Tabla_Estadisticas[[#This Row],[E1_Total_Saques]]</f>
        <v>#DIV/0!</v>
      </c>
      <c r="AM1505" s="24" t="e">
        <f>Tabla_Estadisticas[[#This Row],[E1_Pts_Contraataque]]/Tabla_Estadisticas[[#This Row],[E1_Total_Saques]]</f>
        <v>#DIV/0!</v>
      </c>
      <c r="AN1505" s="22">
        <v>49</v>
      </c>
      <c r="AO1505" s="22">
        <v>75</v>
      </c>
      <c r="AP1505" s="22">
        <v>10</v>
      </c>
      <c r="AQ1505" s="22">
        <v>1</v>
      </c>
      <c r="AR1505" s="22">
        <v>48</v>
      </c>
      <c r="AS1505" s="25">
        <v>5</v>
      </c>
      <c r="AT1505" s="24" t="e">
        <f>Tabla_Estadisticas[[#This Row],[E2_Pts_Saque]]+Tabla_Estadisticas[[#This Row],[E2_Error_Saque]]/Tabla_Estadisticas[[#This Row],[E2_Total_Saques]]</f>
        <v>#DIV/0!</v>
      </c>
      <c r="AU1505" s="24" t="e">
        <f>Tabla_Estadisticas[[#This Row],[E2_Pts_Contraataque]]/Tabla_Estadisticas[[#This Row],[E2_Pts_Totales]]</f>
        <v>#DIV/0!</v>
      </c>
      <c r="AW1505" s="30">
        <v>2133</v>
      </c>
      <c r="AX1505" s="31">
        <v>40828</v>
      </c>
      <c r="AY1505" s="30">
        <f>_xlfn.XLOOKUP(Auxiliar!A2134,Equipos!$B$2:$B$24,Equipos!$A$2:$A$24,"error",0)</f>
        <v>15</v>
      </c>
      <c r="AZ1505" s="30">
        <f>_xlfn.XLOOKUP(Auxiliar!B2134,Equipos!$B$2:$B$24,Equipos!$A$2:$A$24,"error",0)</f>
        <v>7</v>
      </c>
      <c r="BA1505" s="30">
        <v>3</v>
      </c>
      <c r="BB1505" s="30">
        <v>1</v>
      </c>
    </row>
    <row r="1506" spans="1:54" x14ac:dyDescent="0.25">
      <c r="A1506" t="s">
        <v>100</v>
      </c>
      <c r="B1506" t="s">
        <v>63</v>
      </c>
      <c r="L1506" t="s">
        <v>77</v>
      </c>
      <c r="M1506" t="s">
        <v>74</v>
      </c>
      <c r="N1506" t="s">
        <v>125</v>
      </c>
      <c r="O1506" s="2">
        <v>0.5</v>
      </c>
      <c r="P1506" s="2">
        <v>16</v>
      </c>
      <c r="Q1506" t="s">
        <v>45</v>
      </c>
      <c r="R1506" t="s">
        <v>49</v>
      </c>
      <c r="S1506">
        <v>2.5</v>
      </c>
      <c r="T1506">
        <v>2</v>
      </c>
      <c r="U1506">
        <v>27</v>
      </c>
      <c r="V1506">
        <v>35</v>
      </c>
      <c r="W1506" s="2">
        <v>0.42</v>
      </c>
      <c r="X1506" s="2">
        <v>18</v>
      </c>
      <c r="Y1506">
        <v>4</v>
      </c>
      <c r="Z1506">
        <v>8</v>
      </c>
      <c r="AA1506">
        <v>2</v>
      </c>
      <c r="AC1506" s="26">
        <v>2133</v>
      </c>
      <c r="AD1506" s="27">
        <v>15</v>
      </c>
      <c r="AE1506" s="27">
        <v>7</v>
      </c>
      <c r="AF1506" s="26">
        <v>62</v>
      </c>
      <c r="AG1506" s="26">
        <v>95</v>
      </c>
      <c r="AH1506" s="26">
        <v>13</v>
      </c>
      <c r="AI1506" s="26">
        <v>1</v>
      </c>
      <c r="AJ1506" s="26">
        <v>68</v>
      </c>
      <c r="AK1506" s="28">
        <v>4</v>
      </c>
      <c r="AL1506" s="28" t="e">
        <f>Tabla_Estadisticas[[#This Row],[E1_Pts_Saque]]+Tabla_Estadisticas[[#This Row],[E1_Error_Saque]]/Tabla_Estadisticas[[#This Row],[E1_Total_Saques]]</f>
        <v>#DIV/0!</v>
      </c>
      <c r="AM1506" s="28" t="e">
        <f>Tabla_Estadisticas[[#This Row],[E1_Pts_Contraataque]]/Tabla_Estadisticas[[#This Row],[E1_Total_Saques]]</f>
        <v>#DIV/0!</v>
      </c>
      <c r="AN1506" s="26">
        <v>66</v>
      </c>
      <c r="AO1506" s="26">
        <v>88</v>
      </c>
      <c r="AP1506" s="26">
        <v>20</v>
      </c>
      <c r="AQ1506" s="26">
        <v>1</v>
      </c>
      <c r="AR1506" s="26">
        <v>82</v>
      </c>
      <c r="AS1506" s="29">
        <v>4</v>
      </c>
      <c r="AT1506" s="28" t="e">
        <f>Tabla_Estadisticas[[#This Row],[E2_Pts_Saque]]+Tabla_Estadisticas[[#This Row],[E2_Error_Saque]]/Tabla_Estadisticas[[#This Row],[E2_Total_Saques]]</f>
        <v>#DIV/0!</v>
      </c>
      <c r="AU1506" s="28" t="e">
        <f>Tabla_Estadisticas[[#This Row],[E2_Pts_Contraataque]]/Tabla_Estadisticas[[#This Row],[E2_Pts_Totales]]</f>
        <v>#DIV/0!</v>
      </c>
      <c r="AW1506" s="22">
        <v>2134</v>
      </c>
      <c r="AX1506" s="32">
        <v>40828</v>
      </c>
      <c r="AY1506" s="22">
        <f>_xlfn.XLOOKUP(Auxiliar!A2135,Equipos!$B$2:$B$24,Equipos!$A$2:$A$24,"error",0)</f>
        <v>8</v>
      </c>
      <c r="AZ1506" s="22">
        <f>_xlfn.XLOOKUP(Auxiliar!B2135,Equipos!$B$2:$B$24,Equipos!$A$2:$A$24,"error",0)</f>
        <v>13</v>
      </c>
      <c r="BA1506" s="22">
        <v>3</v>
      </c>
      <c r="BB1506" s="22">
        <v>2</v>
      </c>
    </row>
    <row r="1507" spans="1:54" x14ac:dyDescent="0.25">
      <c r="A1507" t="s">
        <v>81</v>
      </c>
      <c r="B1507" t="s">
        <v>41</v>
      </c>
      <c r="L1507" t="s">
        <v>58</v>
      </c>
      <c r="M1507" t="s">
        <v>117</v>
      </c>
      <c r="N1507" t="s">
        <v>125</v>
      </c>
      <c r="O1507" s="2">
        <v>0.51</v>
      </c>
      <c r="P1507" s="2">
        <v>15</v>
      </c>
      <c r="Q1507" t="s">
        <v>69</v>
      </c>
      <c r="R1507" t="s">
        <v>45</v>
      </c>
      <c r="S1507">
        <v>2.75</v>
      </c>
      <c r="T1507">
        <v>2</v>
      </c>
      <c r="U1507">
        <v>3</v>
      </c>
      <c r="V1507">
        <v>51</v>
      </c>
      <c r="W1507" s="2">
        <v>0.61</v>
      </c>
      <c r="X1507" s="2">
        <v>27</v>
      </c>
      <c r="Y1507">
        <v>14</v>
      </c>
      <c r="Z1507">
        <v>6</v>
      </c>
      <c r="AA1507">
        <v>1.5</v>
      </c>
      <c r="AC1507" s="22">
        <v>2134</v>
      </c>
      <c r="AD1507" s="23">
        <v>8</v>
      </c>
      <c r="AE1507" s="23">
        <v>13</v>
      </c>
      <c r="AF1507" s="22">
        <v>81</v>
      </c>
      <c r="AG1507" s="22">
        <v>112</v>
      </c>
      <c r="AH1507" s="22">
        <v>12</v>
      </c>
      <c r="AI1507" s="22">
        <v>1.4</v>
      </c>
      <c r="AJ1507" s="22">
        <v>94</v>
      </c>
      <c r="AK1507" s="24">
        <v>6</v>
      </c>
      <c r="AL1507" s="24" t="e">
        <f>Tabla_Estadisticas[[#This Row],[E1_Pts_Saque]]+Tabla_Estadisticas[[#This Row],[E1_Error_Saque]]/Tabla_Estadisticas[[#This Row],[E1_Total_Saques]]</f>
        <v>#DIV/0!</v>
      </c>
      <c r="AM1507" s="24" t="e">
        <f>Tabla_Estadisticas[[#This Row],[E1_Pts_Contraataque]]/Tabla_Estadisticas[[#This Row],[E1_Total_Saques]]</f>
        <v>#DIV/0!</v>
      </c>
      <c r="AN1507" s="22">
        <v>83</v>
      </c>
      <c r="AO1507" s="22">
        <v>114</v>
      </c>
      <c r="AP1507" s="22">
        <v>20</v>
      </c>
      <c r="AQ1507" s="22">
        <v>1.2</v>
      </c>
      <c r="AR1507" s="22">
        <v>100</v>
      </c>
      <c r="AS1507" s="25">
        <v>7</v>
      </c>
      <c r="AT1507" s="24" t="e">
        <f>Tabla_Estadisticas[[#This Row],[E2_Pts_Saque]]+Tabla_Estadisticas[[#This Row],[E2_Error_Saque]]/Tabla_Estadisticas[[#This Row],[E2_Total_Saques]]</f>
        <v>#DIV/0!</v>
      </c>
      <c r="AU1507" s="24" t="e">
        <f>Tabla_Estadisticas[[#This Row],[E2_Pts_Contraataque]]/Tabla_Estadisticas[[#This Row],[E2_Pts_Totales]]</f>
        <v>#DIV/0!</v>
      </c>
      <c r="AW1507" s="30">
        <v>2135</v>
      </c>
      <c r="AX1507" s="31">
        <v>40828</v>
      </c>
      <c r="AY1507" s="30">
        <f>_xlfn.XLOOKUP(Auxiliar!A2136,Equipos!$B$2:$B$24,Equipos!$A$2:$A$24,"error",0)</f>
        <v>21</v>
      </c>
      <c r="AZ1507" s="30">
        <f>_xlfn.XLOOKUP(Auxiliar!B2136,Equipos!$B$2:$B$24,Equipos!$A$2:$A$24,"error",0)</f>
        <v>20</v>
      </c>
      <c r="BA1507" s="30">
        <v>0</v>
      </c>
      <c r="BB1507" s="30">
        <v>3</v>
      </c>
    </row>
    <row r="1508" spans="1:54" x14ac:dyDescent="0.25">
      <c r="A1508" t="s">
        <v>208</v>
      </c>
      <c r="B1508" t="s">
        <v>177</v>
      </c>
      <c r="L1508" t="s">
        <v>50</v>
      </c>
      <c r="M1508" t="s">
        <v>75</v>
      </c>
      <c r="N1508" t="s">
        <v>103</v>
      </c>
      <c r="O1508" s="2">
        <v>0.47</v>
      </c>
      <c r="P1508" s="2">
        <v>26</v>
      </c>
      <c r="Q1508" t="s">
        <v>51</v>
      </c>
      <c r="R1508" t="s">
        <v>45</v>
      </c>
      <c r="S1508">
        <v>2.75</v>
      </c>
      <c r="T1508">
        <v>7</v>
      </c>
      <c r="U1508">
        <v>27</v>
      </c>
      <c r="V1508">
        <v>27</v>
      </c>
      <c r="W1508" s="2">
        <v>0.34</v>
      </c>
      <c r="X1508" s="2">
        <v>12</v>
      </c>
      <c r="Y1508">
        <v>7</v>
      </c>
      <c r="Z1508">
        <v>8</v>
      </c>
      <c r="AA1508">
        <v>2</v>
      </c>
      <c r="AC1508" s="26">
        <v>2135</v>
      </c>
      <c r="AD1508" s="27">
        <v>21</v>
      </c>
      <c r="AE1508" s="27">
        <v>20</v>
      </c>
      <c r="AF1508" s="26">
        <v>46</v>
      </c>
      <c r="AG1508" s="26">
        <v>67</v>
      </c>
      <c r="AH1508" s="26">
        <v>14</v>
      </c>
      <c r="AI1508" s="26">
        <v>1.33</v>
      </c>
      <c r="AJ1508" s="26">
        <v>67</v>
      </c>
      <c r="AK1508" s="28">
        <v>10</v>
      </c>
      <c r="AL1508" s="28" t="e">
        <f>Tabla_Estadisticas[[#This Row],[E1_Pts_Saque]]+Tabla_Estadisticas[[#This Row],[E1_Error_Saque]]/Tabla_Estadisticas[[#This Row],[E1_Total_Saques]]</f>
        <v>#DIV/0!</v>
      </c>
      <c r="AM1508" s="28" t="e">
        <f>Tabla_Estadisticas[[#This Row],[E1_Pts_Contraataque]]/Tabla_Estadisticas[[#This Row],[E1_Total_Saques]]</f>
        <v>#DIV/0!</v>
      </c>
      <c r="AN1508" s="26">
        <v>54</v>
      </c>
      <c r="AO1508" s="26">
        <v>75</v>
      </c>
      <c r="AP1508" s="26">
        <v>8</v>
      </c>
      <c r="AQ1508" s="26">
        <v>3.33</v>
      </c>
      <c r="AR1508" s="26">
        <v>53</v>
      </c>
      <c r="AS1508" s="29">
        <v>4</v>
      </c>
      <c r="AT1508" s="28" t="e">
        <f>Tabla_Estadisticas[[#This Row],[E2_Pts_Saque]]+Tabla_Estadisticas[[#This Row],[E2_Error_Saque]]/Tabla_Estadisticas[[#This Row],[E2_Total_Saques]]</f>
        <v>#DIV/0!</v>
      </c>
      <c r="AU1508" s="28" t="e">
        <f>Tabla_Estadisticas[[#This Row],[E2_Pts_Contraataque]]/Tabla_Estadisticas[[#This Row],[E2_Pts_Totales]]</f>
        <v>#DIV/0!</v>
      </c>
      <c r="AW1508" s="22">
        <v>2136</v>
      </c>
      <c r="AX1508" s="32">
        <v>40828</v>
      </c>
      <c r="AY1508" s="22">
        <f>_xlfn.XLOOKUP(Auxiliar!A2137,Equipos!$B$2:$B$24,Equipos!$A$2:$A$24,"error",0)</f>
        <v>16</v>
      </c>
      <c r="AZ1508" s="22">
        <f>_xlfn.XLOOKUP(Auxiliar!B2137,Equipos!$B$2:$B$24,Equipos!$A$2:$A$24,"error",0)</f>
        <v>1</v>
      </c>
      <c r="BA1508" s="22">
        <v>1</v>
      </c>
      <c r="BB1508" s="22">
        <v>3</v>
      </c>
    </row>
    <row r="1509" spans="1:54" x14ac:dyDescent="0.25">
      <c r="A1509" t="s">
        <v>208</v>
      </c>
      <c r="B1509" t="s">
        <v>216</v>
      </c>
      <c r="L1509" t="s">
        <v>77</v>
      </c>
      <c r="M1509" t="s">
        <v>132</v>
      </c>
      <c r="N1509" t="s">
        <v>125</v>
      </c>
      <c r="O1509" s="2">
        <v>0.39</v>
      </c>
      <c r="P1509" s="2">
        <v>23</v>
      </c>
      <c r="Q1509" t="s">
        <v>51</v>
      </c>
      <c r="R1509" t="s">
        <v>50</v>
      </c>
      <c r="S1509">
        <v>1.4</v>
      </c>
      <c r="T1509">
        <v>11</v>
      </c>
      <c r="U1509">
        <v>25</v>
      </c>
      <c r="V1509">
        <v>31</v>
      </c>
      <c r="W1509" s="2">
        <v>0.4</v>
      </c>
      <c r="X1509" s="2">
        <v>17</v>
      </c>
      <c r="Y1509">
        <v>8</v>
      </c>
      <c r="Z1509">
        <v>10</v>
      </c>
      <c r="AA1509">
        <v>2</v>
      </c>
      <c r="AC1509" s="22">
        <v>2136</v>
      </c>
      <c r="AD1509" s="23">
        <v>16</v>
      </c>
      <c r="AE1509" s="23">
        <v>1</v>
      </c>
      <c r="AF1509" s="22">
        <v>61</v>
      </c>
      <c r="AG1509" s="22">
        <v>88</v>
      </c>
      <c r="AH1509" s="22">
        <v>16</v>
      </c>
      <c r="AI1509" s="22">
        <v>0.5</v>
      </c>
      <c r="AJ1509" s="22">
        <v>74</v>
      </c>
      <c r="AK1509" s="24">
        <v>7</v>
      </c>
      <c r="AL1509" s="24" t="e">
        <f>Tabla_Estadisticas[[#This Row],[E1_Pts_Saque]]+Tabla_Estadisticas[[#This Row],[E1_Error_Saque]]/Tabla_Estadisticas[[#This Row],[E1_Total_Saques]]</f>
        <v>#DIV/0!</v>
      </c>
      <c r="AM1509" s="24" t="e">
        <f>Tabla_Estadisticas[[#This Row],[E1_Pts_Contraataque]]/Tabla_Estadisticas[[#This Row],[E1_Total_Saques]]</f>
        <v>#DIV/0!</v>
      </c>
      <c r="AN1509" s="22">
        <v>62</v>
      </c>
      <c r="AO1509" s="22">
        <v>90</v>
      </c>
      <c r="AP1509" s="22">
        <v>16</v>
      </c>
      <c r="AQ1509" s="22">
        <v>1.75</v>
      </c>
      <c r="AR1509" s="22">
        <v>72</v>
      </c>
      <c r="AS1509" s="25">
        <v>2</v>
      </c>
      <c r="AT1509" s="24" t="e">
        <f>Tabla_Estadisticas[[#This Row],[E2_Pts_Saque]]+Tabla_Estadisticas[[#This Row],[E2_Error_Saque]]/Tabla_Estadisticas[[#This Row],[E2_Total_Saques]]</f>
        <v>#DIV/0!</v>
      </c>
      <c r="AU1509" s="24" t="e">
        <f>Tabla_Estadisticas[[#This Row],[E2_Pts_Contraataque]]/Tabla_Estadisticas[[#This Row],[E2_Pts_Totales]]</f>
        <v>#DIV/0!</v>
      </c>
      <c r="AW1509" s="30">
        <v>2137</v>
      </c>
      <c r="AX1509" s="31">
        <v>40841</v>
      </c>
      <c r="AY1509" s="30">
        <f>_xlfn.XLOOKUP(Auxiliar!A2138,Equipos!$B$2:$B$24,Equipos!$A$2:$A$24,"error",0)</f>
        <v>18</v>
      </c>
      <c r="AZ1509" s="30">
        <f>_xlfn.XLOOKUP(Auxiliar!B2138,Equipos!$B$2:$B$24,Equipos!$A$2:$A$24,"error",0)</f>
        <v>2</v>
      </c>
      <c r="BA1509" s="30">
        <v>2</v>
      </c>
      <c r="BB1509" s="30">
        <v>3</v>
      </c>
    </row>
    <row r="1510" spans="1:54" x14ac:dyDescent="0.25">
      <c r="A1510" t="s">
        <v>177</v>
      </c>
      <c r="B1510" t="s">
        <v>81</v>
      </c>
      <c r="L1510" t="s">
        <v>77</v>
      </c>
      <c r="M1510" t="s">
        <v>84</v>
      </c>
      <c r="N1510" t="s">
        <v>95</v>
      </c>
      <c r="O1510" s="2">
        <v>0.49</v>
      </c>
      <c r="P1510" s="2">
        <v>19</v>
      </c>
      <c r="Q1510" t="s">
        <v>79</v>
      </c>
      <c r="R1510" t="s">
        <v>58</v>
      </c>
      <c r="S1510">
        <v>1.33</v>
      </c>
      <c r="T1510">
        <v>4</v>
      </c>
      <c r="U1510">
        <v>16</v>
      </c>
      <c r="V1510">
        <v>24</v>
      </c>
      <c r="W1510" s="2">
        <v>0.39</v>
      </c>
      <c r="X1510" s="2">
        <v>7</v>
      </c>
      <c r="Y1510">
        <v>7</v>
      </c>
      <c r="Z1510">
        <v>7</v>
      </c>
      <c r="AA1510">
        <v>2.33</v>
      </c>
      <c r="AC1510" s="26">
        <v>2137</v>
      </c>
      <c r="AD1510" s="27">
        <v>18</v>
      </c>
      <c r="AE1510" s="27">
        <v>2</v>
      </c>
      <c r="AF1510" s="26">
        <v>77</v>
      </c>
      <c r="AG1510" s="26">
        <v>104</v>
      </c>
      <c r="AH1510" s="26">
        <v>12</v>
      </c>
      <c r="AI1510" s="26">
        <v>0.8</v>
      </c>
      <c r="AJ1510" s="26">
        <v>88</v>
      </c>
      <c r="AK1510" s="28">
        <v>2</v>
      </c>
      <c r="AL1510" s="28" t="e">
        <f>Tabla_Estadisticas[[#This Row],[E1_Pts_Saque]]+Tabla_Estadisticas[[#This Row],[E1_Error_Saque]]/Tabla_Estadisticas[[#This Row],[E1_Total_Saques]]</f>
        <v>#DIV/0!</v>
      </c>
      <c r="AM1510" s="28" t="e">
        <f>Tabla_Estadisticas[[#This Row],[E1_Pts_Contraataque]]/Tabla_Estadisticas[[#This Row],[E1_Total_Saques]]</f>
        <v>#DIV/0!</v>
      </c>
      <c r="AN1510" s="26">
        <v>84</v>
      </c>
      <c r="AO1510" s="26">
        <v>104</v>
      </c>
      <c r="AP1510" s="26">
        <v>16</v>
      </c>
      <c r="AQ1510" s="26">
        <v>0.4</v>
      </c>
      <c r="AR1510" s="26">
        <v>92</v>
      </c>
      <c r="AS1510" s="29">
        <v>4</v>
      </c>
      <c r="AT1510" s="28" t="e">
        <f>Tabla_Estadisticas[[#This Row],[E2_Pts_Saque]]+Tabla_Estadisticas[[#This Row],[E2_Error_Saque]]/Tabla_Estadisticas[[#This Row],[E2_Total_Saques]]</f>
        <v>#DIV/0!</v>
      </c>
      <c r="AU1510" s="28" t="e">
        <f>Tabla_Estadisticas[[#This Row],[E2_Pts_Contraataque]]/Tabla_Estadisticas[[#This Row],[E2_Pts_Totales]]</f>
        <v>#DIV/0!</v>
      </c>
      <c r="AW1510" s="22">
        <v>2138</v>
      </c>
      <c r="AX1510" s="32">
        <v>40833</v>
      </c>
      <c r="AY1510" s="22">
        <f>_xlfn.XLOOKUP(Auxiliar!A2139,Equipos!$B$2:$B$24,Equipos!$A$2:$A$24,"error",0)</f>
        <v>7</v>
      </c>
      <c r="AZ1510" s="22">
        <f>_xlfn.XLOOKUP(Auxiliar!B2139,Equipos!$B$2:$B$24,Equipos!$A$2:$A$24,"error",0)</f>
        <v>2</v>
      </c>
      <c r="BA1510" s="22">
        <v>0</v>
      </c>
      <c r="BB1510" s="22">
        <v>3</v>
      </c>
    </row>
    <row r="1511" spans="1:54" x14ac:dyDescent="0.25">
      <c r="A1511" t="s">
        <v>41</v>
      </c>
      <c r="B1511" t="s">
        <v>100</v>
      </c>
      <c r="L1511" t="s">
        <v>58</v>
      </c>
      <c r="M1511" t="s">
        <v>69</v>
      </c>
      <c r="N1511" t="s">
        <v>61</v>
      </c>
      <c r="O1511" s="2">
        <v>0.64</v>
      </c>
      <c r="P1511" s="2">
        <v>14</v>
      </c>
      <c r="Q1511" t="s">
        <v>49</v>
      </c>
      <c r="R1511" t="s">
        <v>79</v>
      </c>
      <c r="S1511">
        <v>2.67</v>
      </c>
      <c r="T1511">
        <v>5</v>
      </c>
      <c r="U1511">
        <v>12</v>
      </c>
      <c r="V1511">
        <v>23</v>
      </c>
      <c r="W1511" s="2">
        <v>0.46</v>
      </c>
      <c r="X1511" s="2">
        <v>10</v>
      </c>
      <c r="Y1511">
        <v>5</v>
      </c>
      <c r="Z1511">
        <v>7</v>
      </c>
      <c r="AA1511">
        <v>2.33</v>
      </c>
      <c r="AC1511" s="22">
        <v>2138</v>
      </c>
      <c r="AD1511" s="23">
        <v>7</v>
      </c>
      <c r="AE1511" s="23">
        <v>2</v>
      </c>
      <c r="AF1511" s="22">
        <v>45</v>
      </c>
      <c r="AG1511" s="22">
        <v>67</v>
      </c>
      <c r="AH1511" s="22">
        <v>9</v>
      </c>
      <c r="AI1511" s="22">
        <v>0.33</v>
      </c>
      <c r="AJ1511" s="22">
        <v>63</v>
      </c>
      <c r="AK1511" s="24">
        <v>2</v>
      </c>
      <c r="AL1511" s="24" t="e">
        <f>Tabla_Estadisticas[[#This Row],[E1_Pts_Saque]]+Tabla_Estadisticas[[#This Row],[E1_Error_Saque]]/Tabla_Estadisticas[[#This Row],[E1_Total_Saques]]</f>
        <v>#DIV/0!</v>
      </c>
      <c r="AM1511" s="24" t="e">
        <f>Tabla_Estadisticas[[#This Row],[E1_Pts_Contraataque]]/Tabla_Estadisticas[[#This Row],[E1_Total_Saques]]</f>
        <v>#DIV/0!</v>
      </c>
      <c r="AN1511" s="22">
        <v>61</v>
      </c>
      <c r="AO1511" s="22">
        <v>74</v>
      </c>
      <c r="AP1511" s="22">
        <v>10</v>
      </c>
      <c r="AQ1511" s="22">
        <v>0.67</v>
      </c>
      <c r="AR1511" s="22">
        <v>57</v>
      </c>
      <c r="AS1511" s="25">
        <v>1</v>
      </c>
      <c r="AT1511" s="24" t="e">
        <f>Tabla_Estadisticas[[#This Row],[E2_Pts_Saque]]+Tabla_Estadisticas[[#This Row],[E2_Error_Saque]]/Tabla_Estadisticas[[#This Row],[E2_Total_Saques]]</f>
        <v>#DIV/0!</v>
      </c>
      <c r="AU1511" s="24" t="e">
        <f>Tabla_Estadisticas[[#This Row],[E2_Pts_Contraataque]]/Tabla_Estadisticas[[#This Row],[E2_Pts_Totales]]</f>
        <v>#DIV/0!</v>
      </c>
      <c r="AW1511" s="30">
        <v>2139</v>
      </c>
      <c r="AX1511" s="31">
        <v>40831</v>
      </c>
      <c r="AY1511" s="30">
        <f>_xlfn.XLOOKUP(Auxiliar!A2140,Equipos!$B$2:$B$24,Equipos!$A$2:$A$24,"error",0)</f>
        <v>1</v>
      </c>
      <c r="AZ1511" s="30">
        <f>_xlfn.XLOOKUP(Auxiliar!B2140,Equipos!$B$2:$B$24,Equipos!$A$2:$A$24,"error",0)</f>
        <v>18</v>
      </c>
      <c r="BA1511" s="30">
        <v>2</v>
      </c>
      <c r="BB1511" s="30">
        <v>3</v>
      </c>
    </row>
    <row r="1512" spans="1:54" x14ac:dyDescent="0.25">
      <c r="A1512" t="s">
        <v>63</v>
      </c>
      <c r="B1512" t="s">
        <v>92</v>
      </c>
      <c r="L1512" t="s">
        <v>77</v>
      </c>
      <c r="M1512" t="s">
        <v>141</v>
      </c>
      <c r="N1512" t="s">
        <v>95</v>
      </c>
      <c r="O1512" s="2">
        <v>0.43</v>
      </c>
      <c r="P1512" s="2">
        <v>20</v>
      </c>
      <c r="Q1512" t="s">
        <v>69</v>
      </c>
      <c r="R1512" t="s">
        <v>45</v>
      </c>
      <c r="S1512">
        <v>2.75</v>
      </c>
      <c r="T1512">
        <v>8</v>
      </c>
      <c r="U1512">
        <v>18</v>
      </c>
      <c r="V1512">
        <v>43</v>
      </c>
      <c r="W1512" s="2">
        <v>0.5</v>
      </c>
      <c r="X1512" s="2">
        <v>20</v>
      </c>
      <c r="Y1512">
        <v>18</v>
      </c>
      <c r="Z1512">
        <v>6</v>
      </c>
      <c r="AA1512">
        <v>1.5</v>
      </c>
      <c r="AC1512" s="26">
        <v>2139</v>
      </c>
      <c r="AD1512" s="27">
        <v>1</v>
      </c>
      <c r="AE1512" s="27">
        <v>18</v>
      </c>
      <c r="AF1512" s="26">
        <v>86</v>
      </c>
      <c r="AG1512" s="26">
        <v>101</v>
      </c>
      <c r="AH1512" s="26">
        <v>7</v>
      </c>
      <c r="AI1512" s="26">
        <v>1.6</v>
      </c>
      <c r="AJ1512" s="26">
        <v>100</v>
      </c>
      <c r="AK1512" s="28">
        <v>6</v>
      </c>
      <c r="AL1512" s="28" t="e">
        <f>Tabla_Estadisticas[[#This Row],[E1_Pts_Saque]]+Tabla_Estadisticas[[#This Row],[E1_Error_Saque]]/Tabla_Estadisticas[[#This Row],[E1_Total_Saques]]</f>
        <v>#DIV/0!</v>
      </c>
      <c r="AM1512" s="28" t="e">
        <f>Tabla_Estadisticas[[#This Row],[E1_Pts_Contraataque]]/Tabla_Estadisticas[[#This Row],[E1_Total_Saques]]</f>
        <v>#DIV/0!</v>
      </c>
      <c r="AN1512" s="26">
        <v>85</v>
      </c>
      <c r="AO1512" s="26">
        <v>108</v>
      </c>
      <c r="AP1512" s="26">
        <v>8</v>
      </c>
      <c r="AQ1512" s="26">
        <v>1.2</v>
      </c>
      <c r="AR1512" s="26">
        <v>94</v>
      </c>
      <c r="AS1512" s="29">
        <v>8</v>
      </c>
      <c r="AT1512" s="28" t="e">
        <f>Tabla_Estadisticas[[#This Row],[E2_Pts_Saque]]+Tabla_Estadisticas[[#This Row],[E2_Error_Saque]]/Tabla_Estadisticas[[#This Row],[E2_Total_Saques]]</f>
        <v>#DIV/0!</v>
      </c>
      <c r="AU1512" s="28" t="e">
        <f>Tabla_Estadisticas[[#This Row],[E2_Pts_Contraataque]]/Tabla_Estadisticas[[#This Row],[E2_Pts_Totales]]</f>
        <v>#DIV/0!</v>
      </c>
      <c r="AW1512" s="22">
        <v>2140</v>
      </c>
      <c r="AX1512" s="32">
        <v>40831</v>
      </c>
      <c r="AY1512" s="22">
        <f>_xlfn.XLOOKUP(Auxiliar!A2141,Equipos!$B$2:$B$24,Equipos!$A$2:$A$24,"error",0)</f>
        <v>20</v>
      </c>
      <c r="AZ1512" s="22">
        <f>_xlfn.XLOOKUP(Auxiliar!B2141,Equipos!$B$2:$B$24,Equipos!$A$2:$A$24,"error",0)</f>
        <v>16</v>
      </c>
      <c r="BA1512" s="22">
        <v>2</v>
      </c>
      <c r="BB1512" s="22">
        <v>3</v>
      </c>
    </row>
    <row r="1513" spans="1:54" x14ac:dyDescent="0.25">
      <c r="A1513" t="s">
        <v>101</v>
      </c>
      <c r="B1513" t="s">
        <v>72</v>
      </c>
      <c r="L1513" t="s">
        <v>60</v>
      </c>
      <c r="M1513" t="s">
        <v>102</v>
      </c>
      <c r="N1513" t="s">
        <v>107</v>
      </c>
      <c r="O1513" s="2">
        <v>0.43</v>
      </c>
      <c r="P1513" s="2">
        <v>18</v>
      </c>
      <c r="Q1513" t="s">
        <v>79</v>
      </c>
      <c r="R1513" t="s">
        <v>109</v>
      </c>
      <c r="S1513">
        <v>3.75</v>
      </c>
      <c r="T1513">
        <v>1</v>
      </c>
      <c r="U1513">
        <v>13</v>
      </c>
      <c r="V1513">
        <v>45</v>
      </c>
      <c r="W1513" s="2">
        <v>0.61</v>
      </c>
      <c r="X1513" s="2">
        <v>28</v>
      </c>
      <c r="Y1513">
        <v>6</v>
      </c>
      <c r="Z1513">
        <v>8</v>
      </c>
      <c r="AA1513">
        <v>2</v>
      </c>
      <c r="AC1513" s="22">
        <v>2140</v>
      </c>
      <c r="AD1513" s="23">
        <v>20</v>
      </c>
      <c r="AE1513" s="23">
        <v>16</v>
      </c>
      <c r="AF1513" s="22">
        <v>75</v>
      </c>
      <c r="AG1513" s="22">
        <v>97</v>
      </c>
      <c r="AH1513" s="22">
        <v>15</v>
      </c>
      <c r="AI1513" s="22">
        <v>1.8</v>
      </c>
      <c r="AJ1513" s="22">
        <v>97</v>
      </c>
      <c r="AK1513" s="24">
        <v>6</v>
      </c>
      <c r="AL1513" s="24" t="e">
        <f>Tabla_Estadisticas[[#This Row],[E1_Pts_Saque]]+Tabla_Estadisticas[[#This Row],[E1_Error_Saque]]/Tabla_Estadisticas[[#This Row],[E1_Total_Saques]]</f>
        <v>#DIV/0!</v>
      </c>
      <c r="AM1513" s="24" t="e">
        <f>Tabla_Estadisticas[[#This Row],[E1_Pts_Contraataque]]/Tabla_Estadisticas[[#This Row],[E1_Total_Saques]]</f>
        <v>#DIV/0!</v>
      </c>
      <c r="AN1513" s="22">
        <v>77</v>
      </c>
      <c r="AO1513" s="22">
        <v>109</v>
      </c>
      <c r="AP1513" s="22">
        <v>12</v>
      </c>
      <c r="AQ1513" s="22">
        <v>1.2</v>
      </c>
      <c r="AR1513" s="22">
        <v>82</v>
      </c>
      <c r="AS1513" s="25">
        <v>9</v>
      </c>
      <c r="AT1513" s="24" t="e">
        <f>Tabla_Estadisticas[[#This Row],[E2_Pts_Saque]]+Tabla_Estadisticas[[#This Row],[E2_Error_Saque]]/Tabla_Estadisticas[[#This Row],[E2_Total_Saques]]</f>
        <v>#DIV/0!</v>
      </c>
      <c r="AU1513" s="24" t="e">
        <f>Tabla_Estadisticas[[#This Row],[E2_Pts_Contraataque]]/Tabla_Estadisticas[[#This Row],[E2_Pts_Totales]]</f>
        <v>#DIV/0!</v>
      </c>
      <c r="AW1513" s="30">
        <v>2141</v>
      </c>
      <c r="AX1513" s="31">
        <v>40831</v>
      </c>
      <c r="AY1513" s="30">
        <f>_xlfn.XLOOKUP(Auxiliar!A2142,Equipos!$B$2:$B$24,Equipos!$A$2:$A$24,"error",0)</f>
        <v>13</v>
      </c>
      <c r="AZ1513" s="30">
        <f>_xlfn.XLOOKUP(Auxiliar!B2142,Equipos!$B$2:$B$24,Equipos!$A$2:$A$24,"error",0)</f>
        <v>21</v>
      </c>
      <c r="BA1513" s="30">
        <v>3</v>
      </c>
      <c r="BB1513" s="30">
        <v>1</v>
      </c>
    </row>
    <row r="1514" spans="1:54" x14ac:dyDescent="0.25">
      <c r="A1514" t="s">
        <v>82</v>
      </c>
      <c r="B1514" t="s">
        <v>53</v>
      </c>
      <c r="L1514" t="s">
        <v>58</v>
      </c>
      <c r="M1514" t="s">
        <v>114</v>
      </c>
      <c r="N1514" t="s">
        <v>127</v>
      </c>
      <c r="O1514" s="2">
        <v>0.49</v>
      </c>
      <c r="P1514" s="2">
        <v>17</v>
      </c>
      <c r="Q1514" t="s">
        <v>98</v>
      </c>
      <c r="R1514" t="s">
        <v>69</v>
      </c>
      <c r="S1514">
        <v>2.25</v>
      </c>
      <c r="T1514">
        <v>4</v>
      </c>
      <c r="U1514">
        <v>18</v>
      </c>
      <c r="V1514">
        <v>45</v>
      </c>
      <c r="W1514" s="2">
        <v>0.54</v>
      </c>
      <c r="X1514" s="2">
        <v>19</v>
      </c>
      <c r="Y1514">
        <v>13</v>
      </c>
      <c r="Z1514">
        <v>10</v>
      </c>
      <c r="AA1514">
        <v>2.5</v>
      </c>
      <c r="AC1514" s="26">
        <v>2141</v>
      </c>
      <c r="AD1514" s="27">
        <v>13</v>
      </c>
      <c r="AE1514" s="27">
        <v>21</v>
      </c>
      <c r="AF1514" s="26">
        <v>75</v>
      </c>
      <c r="AG1514" s="26">
        <v>103</v>
      </c>
      <c r="AH1514" s="26">
        <v>26</v>
      </c>
      <c r="AI1514" s="26">
        <v>1.75</v>
      </c>
      <c r="AJ1514" s="26">
        <v>76</v>
      </c>
      <c r="AK1514" s="28">
        <v>4</v>
      </c>
      <c r="AL1514" s="28" t="e">
        <f>Tabla_Estadisticas[[#This Row],[E1_Pts_Saque]]+Tabla_Estadisticas[[#This Row],[E1_Error_Saque]]/Tabla_Estadisticas[[#This Row],[E1_Total_Saques]]</f>
        <v>#DIV/0!</v>
      </c>
      <c r="AM1514" s="28" t="e">
        <f>Tabla_Estadisticas[[#This Row],[E1_Pts_Contraataque]]/Tabla_Estadisticas[[#This Row],[E1_Total_Saques]]</f>
        <v>#DIV/0!</v>
      </c>
      <c r="AN1514" s="26">
        <v>60</v>
      </c>
      <c r="AO1514" s="26">
        <v>95</v>
      </c>
      <c r="AP1514" s="26">
        <v>19</v>
      </c>
      <c r="AQ1514" s="26">
        <v>1</v>
      </c>
      <c r="AR1514" s="26">
        <v>76</v>
      </c>
      <c r="AS1514" s="29">
        <v>6</v>
      </c>
      <c r="AT1514" s="28" t="e">
        <f>Tabla_Estadisticas[[#This Row],[E2_Pts_Saque]]+Tabla_Estadisticas[[#This Row],[E2_Error_Saque]]/Tabla_Estadisticas[[#This Row],[E2_Total_Saques]]</f>
        <v>#DIV/0!</v>
      </c>
      <c r="AU1514" s="28" t="e">
        <f>Tabla_Estadisticas[[#This Row],[E2_Pts_Contraataque]]/Tabla_Estadisticas[[#This Row],[E2_Pts_Totales]]</f>
        <v>#DIV/0!</v>
      </c>
      <c r="AW1514" s="22">
        <v>2142</v>
      </c>
      <c r="AX1514" s="32">
        <v>40831</v>
      </c>
      <c r="AY1514" s="22">
        <f>_xlfn.XLOOKUP(Auxiliar!A2143,Equipos!$B$2:$B$24,Equipos!$A$2:$A$24,"error",0)</f>
        <v>15</v>
      </c>
      <c r="AZ1514" s="22">
        <f>_xlfn.XLOOKUP(Auxiliar!B2143,Equipos!$B$2:$B$24,Equipos!$A$2:$A$24,"error",0)</f>
        <v>8</v>
      </c>
      <c r="BA1514" s="22">
        <v>3</v>
      </c>
      <c r="BB1514" s="22">
        <v>0</v>
      </c>
    </row>
    <row r="1515" spans="1:54" x14ac:dyDescent="0.25">
      <c r="A1515" t="s">
        <v>42</v>
      </c>
      <c r="B1515" t="s">
        <v>190</v>
      </c>
      <c r="L1515" t="s">
        <v>68</v>
      </c>
      <c r="M1515" t="s">
        <v>68</v>
      </c>
      <c r="N1515" t="s">
        <v>122</v>
      </c>
      <c r="O1515" s="2">
        <v>0.6</v>
      </c>
      <c r="P1515" s="2">
        <v>16</v>
      </c>
      <c r="Q1515" t="s">
        <v>47</v>
      </c>
      <c r="R1515" t="s">
        <v>79</v>
      </c>
      <c r="S1515">
        <v>2.67</v>
      </c>
      <c r="T1515">
        <v>2</v>
      </c>
      <c r="U1515">
        <v>16</v>
      </c>
      <c r="V1515">
        <v>32</v>
      </c>
      <c r="W1515" s="2">
        <v>0.51</v>
      </c>
      <c r="X1515" s="2">
        <v>13</v>
      </c>
      <c r="Y1515">
        <v>4</v>
      </c>
      <c r="Z1515">
        <v>5</v>
      </c>
      <c r="AA1515">
        <v>1.67</v>
      </c>
      <c r="AC1515" s="22">
        <v>2142</v>
      </c>
      <c r="AD1515" s="23">
        <v>15</v>
      </c>
      <c r="AE1515" s="23">
        <v>8</v>
      </c>
      <c r="AF1515" s="22">
        <v>48</v>
      </c>
      <c r="AG1515" s="22">
        <v>77</v>
      </c>
      <c r="AH1515" s="22">
        <v>9</v>
      </c>
      <c r="AI1515" s="22">
        <v>0.33</v>
      </c>
      <c r="AJ1515" s="22">
        <v>57</v>
      </c>
      <c r="AK1515" s="24">
        <v>4</v>
      </c>
      <c r="AL1515" s="24" t="e">
        <f>Tabla_Estadisticas[[#This Row],[E1_Pts_Saque]]+Tabla_Estadisticas[[#This Row],[E1_Error_Saque]]/Tabla_Estadisticas[[#This Row],[E1_Total_Saques]]</f>
        <v>#DIV/0!</v>
      </c>
      <c r="AM1515" s="24" t="e">
        <f>Tabla_Estadisticas[[#This Row],[E1_Pts_Contraataque]]/Tabla_Estadisticas[[#This Row],[E1_Total_Saques]]</f>
        <v>#DIV/0!</v>
      </c>
      <c r="AN1515" s="22">
        <v>50</v>
      </c>
      <c r="AO1515" s="22">
        <v>73</v>
      </c>
      <c r="AP1515" s="22">
        <v>16</v>
      </c>
      <c r="AQ1515" s="22">
        <v>1.33</v>
      </c>
      <c r="AR1515" s="22">
        <v>68</v>
      </c>
      <c r="AS1515" s="25">
        <v>1</v>
      </c>
      <c r="AT1515" s="24" t="e">
        <f>Tabla_Estadisticas[[#This Row],[E2_Pts_Saque]]+Tabla_Estadisticas[[#This Row],[E2_Error_Saque]]/Tabla_Estadisticas[[#This Row],[E2_Total_Saques]]</f>
        <v>#DIV/0!</v>
      </c>
      <c r="AU1515" s="24" t="e">
        <f>Tabla_Estadisticas[[#This Row],[E2_Pts_Contraataque]]/Tabla_Estadisticas[[#This Row],[E2_Pts_Totales]]</f>
        <v>#DIV/0!</v>
      </c>
      <c r="AW1515" s="30">
        <v>2143</v>
      </c>
      <c r="AX1515" s="31">
        <v>40838</v>
      </c>
      <c r="AY1515" s="30">
        <f>_xlfn.XLOOKUP(Auxiliar!A2144,Equipos!$B$2:$B$24,Equipos!$A$2:$A$24,"error",0)</f>
        <v>8</v>
      </c>
      <c r="AZ1515" s="30">
        <f>_xlfn.XLOOKUP(Auxiliar!B2144,Equipos!$B$2:$B$24,Equipos!$A$2:$A$24,"error",0)</f>
        <v>7</v>
      </c>
      <c r="BA1515" s="30">
        <v>3</v>
      </c>
      <c r="BB1515" s="30">
        <v>0</v>
      </c>
    </row>
    <row r="1516" spans="1:54" x14ac:dyDescent="0.25">
      <c r="A1516" t="s">
        <v>216</v>
      </c>
      <c r="B1516" t="s">
        <v>42</v>
      </c>
      <c r="L1516" t="s">
        <v>60</v>
      </c>
      <c r="M1516" t="s">
        <v>114</v>
      </c>
      <c r="N1516" t="s">
        <v>122</v>
      </c>
      <c r="O1516" s="2">
        <v>0.45</v>
      </c>
      <c r="P1516" s="2">
        <v>18</v>
      </c>
      <c r="Q1516" t="s">
        <v>69</v>
      </c>
      <c r="R1516" t="s">
        <v>47</v>
      </c>
      <c r="S1516">
        <v>2</v>
      </c>
      <c r="T1516">
        <v>4</v>
      </c>
      <c r="U1516">
        <v>18</v>
      </c>
      <c r="V1516">
        <v>23</v>
      </c>
      <c r="W1516" s="2">
        <v>0.45</v>
      </c>
      <c r="X1516" s="2">
        <v>15</v>
      </c>
      <c r="Y1516">
        <v>5</v>
      </c>
      <c r="Z1516">
        <v>8</v>
      </c>
      <c r="AA1516">
        <v>2.67</v>
      </c>
      <c r="AC1516" s="26">
        <v>2143</v>
      </c>
      <c r="AD1516" s="27">
        <v>8</v>
      </c>
      <c r="AE1516" s="27">
        <v>7</v>
      </c>
      <c r="AF1516" s="26">
        <v>56</v>
      </c>
      <c r="AG1516" s="26">
        <v>75</v>
      </c>
      <c r="AH1516" s="26">
        <v>11</v>
      </c>
      <c r="AI1516" s="26">
        <v>1.67</v>
      </c>
      <c r="AJ1516" s="26">
        <v>42</v>
      </c>
      <c r="AK1516" s="28">
        <v>1</v>
      </c>
      <c r="AL1516" s="28" t="e">
        <f>Tabla_Estadisticas[[#This Row],[E1_Pts_Saque]]+Tabla_Estadisticas[[#This Row],[E1_Error_Saque]]/Tabla_Estadisticas[[#This Row],[E1_Total_Saques]]</f>
        <v>#DIV/0!</v>
      </c>
      <c r="AM1516" s="28" t="e">
        <f>Tabla_Estadisticas[[#This Row],[E1_Pts_Contraataque]]/Tabla_Estadisticas[[#This Row],[E1_Total_Saques]]</f>
        <v>#DIV/0!</v>
      </c>
      <c r="AN1516" s="26">
        <v>38</v>
      </c>
      <c r="AO1516" s="26">
        <v>55</v>
      </c>
      <c r="AP1516" s="26">
        <v>13</v>
      </c>
      <c r="AQ1516" s="26">
        <v>0.33</v>
      </c>
      <c r="AR1516" s="26">
        <v>64</v>
      </c>
      <c r="AS1516" s="29">
        <v>5</v>
      </c>
      <c r="AT1516" s="28" t="e">
        <f>Tabla_Estadisticas[[#This Row],[E2_Pts_Saque]]+Tabla_Estadisticas[[#This Row],[E2_Error_Saque]]/Tabla_Estadisticas[[#This Row],[E2_Total_Saques]]</f>
        <v>#DIV/0!</v>
      </c>
      <c r="AU1516" s="28" t="e">
        <f>Tabla_Estadisticas[[#This Row],[E2_Pts_Contraataque]]/Tabla_Estadisticas[[#This Row],[E2_Pts_Totales]]</f>
        <v>#DIV/0!</v>
      </c>
      <c r="AW1516" s="22">
        <v>2144</v>
      </c>
      <c r="AX1516" s="32">
        <v>40838</v>
      </c>
      <c r="AY1516" s="22">
        <f>_xlfn.XLOOKUP(Auxiliar!A2145,Equipos!$B$2:$B$24,Equipos!$A$2:$A$24,"error",0)</f>
        <v>21</v>
      </c>
      <c r="AZ1516" s="22">
        <f>_xlfn.XLOOKUP(Auxiliar!B2145,Equipos!$B$2:$B$24,Equipos!$A$2:$A$24,"error",0)</f>
        <v>15</v>
      </c>
      <c r="BA1516" s="22">
        <v>1</v>
      </c>
      <c r="BB1516" s="22">
        <v>3</v>
      </c>
    </row>
    <row r="1517" spans="1:54" x14ac:dyDescent="0.25">
      <c r="A1517" t="s">
        <v>190</v>
      </c>
      <c r="B1517" t="s">
        <v>82</v>
      </c>
      <c r="L1517" t="s">
        <v>60</v>
      </c>
      <c r="M1517" t="s">
        <v>126</v>
      </c>
      <c r="N1517" t="s">
        <v>107</v>
      </c>
      <c r="O1517" s="2">
        <v>0.46</v>
      </c>
      <c r="P1517" s="2">
        <v>11</v>
      </c>
      <c r="Q1517" t="s">
        <v>50</v>
      </c>
      <c r="R1517" t="s">
        <v>50</v>
      </c>
      <c r="S1517">
        <v>2.33</v>
      </c>
      <c r="T1517">
        <v>4</v>
      </c>
      <c r="U1517">
        <v>19</v>
      </c>
      <c r="V1517">
        <v>21</v>
      </c>
      <c r="W1517" s="2">
        <v>0.38</v>
      </c>
      <c r="X1517" s="2">
        <v>6</v>
      </c>
      <c r="Y1517">
        <v>4</v>
      </c>
      <c r="Z1517">
        <v>9</v>
      </c>
      <c r="AA1517">
        <v>3</v>
      </c>
      <c r="AC1517" s="22">
        <v>2144</v>
      </c>
      <c r="AD1517" s="23">
        <v>21</v>
      </c>
      <c r="AE1517" s="23">
        <v>15</v>
      </c>
      <c r="AF1517" s="22">
        <v>80</v>
      </c>
      <c r="AG1517" s="22">
        <v>102</v>
      </c>
      <c r="AH1517" s="22">
        <v>17</v>
      </c>
      <c r="AI1517" s="22">
        <v>1.25</v>
      </c>
      <c r="AJ1517" s="22">
        <v>95</v>
      </c>
      <c r="AK1517" s="24">
        <v>5</v>
      </c>
      <c r="AL1517" s="24" t="e">
        <f>Tabla_Estadisticas[[#This Row],[E1_Pts_Saque]]+Tabla_Estadisticas[[#This Row],[E1_Error_Saque]]/Tabla_Estadisticas[[#This Row],[E1_Total_Saques]]</f>
        <v>#DIV/0!</v>
      </c>
      <c r="AM1517" s="24" t="e">
        <f>Tabla_Estadisticas[[#This Row],[E1_Pts_Contraataque]]/Tabla_Estadisticas[[#This Row],[E1_Total_Saques]]</f>
        <v>#DIV/0!</v>
      </c>
      <c r="AN1517" s="22">
        <v>75</v>
      </c>
      <c r="AO1517" s="22">
        <v>104</v>
      </c>
      <c r="AP1517" s="22">
        <v>9</v>
      </c>
      <c r="AQ1517" s="22">
        <v>1.25</v>
      </c>
      <c r="AR1517" s="22">
        <v>85</v>
      </c>
      <c r="AS1517" s="25">
        <v>5</v>
      </c>
      <c r="AT1517" s="24" t="e">
        <f>Tabla_Estadisticas[[#This Row],[E2_Pts_Saque]]+Tabla_Estadisticas[[#This Row],[E2_Error_Saque]]/Tabla_Estadisticas[[#This Row],[E2_Total_Saques]]</f>
        <v>#DIV/0!</v>
      </c>
      <c r="AU1517" s="24" t="e">
        <f>Tabla_Estadisticas[[#This Row],[E2_Pts_Contraataque]]/Tabla_Estadisticas[[#This Row],[E2_Pts_Totales]]</f>
        <v>#DIV/0!</v>
      </c>
      <c r="AW1517" s="30">
        <v>2145</v>
      </c>
      <c r="AX1517" s="31">
        <v>40839</v>
      </c>
      <c r="AY1517" s="30">
        <f>_xlfn.XLOOKUP(Auxiliar!A2146,Equipos!$B$2:$B$24,Equipos!$A$2:$A$24,"error",0)</f>
        <v>16</v>
      </c>
      <c r="AZ1517" s="30">
        <f>_xlfn.XLOOKUP(Auxiliar!B2146,Equipos!$B$2:$B$24,Equipos!$A$2:$A$24,"error",0)</f>
        <v>13</v>
      </c>
      <c r="BA1517" s="30">
        <v>2</v>
      </c>
      <c r="BB1517" s="30">
        <v>3</v>
      </c>
    </row>
    <row r="1518" spans="1:54" x14ac:dyDescent="0.25">
      <c r="A1518" t="s">
        <v>53</v>
      </c>
      <c r="B1518" t="s">
        <v>101</v>
      </c>
      <c r="L1518" t="s">
        <v>77</v>
      </c>
      <c r="M1518" t="s">
        <v>146</v>
      </c>
      <c r="N1518" t="s">
        <v>103</v>
      </c>
      <c r="O1518" s="2">
        <v>0.45</v>
      </c>
      <c r="P1518" s="2">
        <v>23</v>
      </c>
      <c r="Q1518" t="s">
        <v>50</v>
      </c>
      <c r="R1518" t="s">
        <v>69</v>
      </c>
      <c r="S1518">
        <v>1.8</v>
      </c>
      <c r="T1518">
        <v>5</v>
      </c>
      <c r="U1518">
        <v>20</v>
      </c>
      <c r="V1518">
        <v>47</v>
      </c>
      <c r="W1518" s="2">
        <v>0.49</v>
      </c>
      <c r="X1518" s="2">
        <v>21</v>
      </c>
      <c r="Y1518">
        <v>13</v>
      </c>
      <c r="Z1518">
        <v>15</v>
      </c>
      <c r="AA1518">
        <v>3</v>
      </c>
      <c r="AC1518" s="26">
        <v>2145</v>
      </c>
      <c r="AD1518" s="27">
        <v>16</v>
      </c>
      <c r="AE1518" s="27">
        <v>13</v>
      </c>
      <c r="AF1518" s="26">
        <v>69</v>
      </c>
      <c r="AG1518" s="26">
        <v>94</v>
      </c>
      <c r="AH1518" s="26">
        <v>13</v>
      </c>
      <c r="AI1518" s="26">
        <v>0</v>
      </c>
      <c r="AJ1518" s="26">
        <v>96</v>
      </c>
      <c r="AK1518" s="28">
        <v>6</v>
      </c>
      <c r="AL1518" s="28" t="e">
        <f>Tabla_Estadisticas[[#This Row],[E1_Pts_Saque]]+Tabla_Estadisticas[[#This Row],[E1_Error_Saque]]/Tabla_Estadisticas[[#This Row],[E1_Total_Saques]]</f>
        <v>#DIV/0!</v>
      </c>
      <c r="AM1518" s="28" t="e">
        <f>Tabla_Estadisticas[[#This Row],[E1_Pts_Contraataque]]/Tabla_Estadisticas[[#This Row],[E1_Total_Saques]]</f>
        <v>#DIV/0!</v>
      </c>
      <c r="AN1518" s="26">
        <v>77</v>
      </c>
      <c r="AO1518" s="26">
        <v>109</v>
      </c>
      <c r="AP1518" s="26">
        <v>13</v>
      </c>
      <c r="AQ1518" s="26">
        <v>1.2</v>
      </c>
      <c r="AR1518" s="26">
        <v>81</v>
      </c>
      <c r="AS1518" s="29">
        <v>0</v>
      </c>
      <c r="AT1518" s="28" t="e">
        <f>Tabla_Estadisticas[[#This Row],[E2_Pts_Saque]]+Tabla_Estadisticas[[#This Row],[E2_Error_Saque]]/Tabla_Estadisticas[[#This Row],[E2_Total_Saques]]</f>
        <v>#DIV/0!</v>
      </c>
      <c r="AU1518" s="28" t="e">
        <f>Tabla_Estadisticas[[#This Row],[E2_Pts_Contraataque]]/Tabla_Estadisticas[[#This Row],[E2_Pts_Totales]]</f>
        <v>#DIV/0!</v>
      </c>
      <c r="AW1518" s="22">
        <v>2146</v>
      </c>
      <c r="AX1518" s="32">
        <v>40838</v>
      </c>
      <c r="AY1518" s="22">
        <f>_xlfn.XLOOKUP(Auxiliar!A2147,Equipos!$B$2:$B$24,Equipos!$A$2:$A$24,"error",0)</f>
        <v>2</v>
      </c>
      <c r="AZ1518" s="22">
        <f>_xlfn.XLOOKUP(Auxiliar!B2147,Equipos!$B$2:$B$24,Equipos!$A$2:$A$24,"error",0)</f>
        <v>1</v>
      </c>
      <c r="BA1518" s="22">
        <v>3</v>
      </c>
      <c r="BB1518" s="22">
        <v>1</v>
      </c>
    </row>
    <row r="1519" spans="1:54" x14ac:dyDescent="0.25">
      <c r="A1519" t="s">
        <v>72</v>
      </c>
      <c r="B1519" t="s">
        <v>63</v>
      </c>
      <c r="L1519" t="s">
        <v>84</v>
      </c>
      <c r="M1519" t="s">
        <v>50</v>
      </c>
      <c r="N1519" t="s">
        <v>132</v>
      </c>
      <c r="O1519" s="2">
        <v>0.65</v>
      </c>
      <c r="P1519" s="2">
        <v>20</v>
      </c>
      <c r="Q1519" t="s">
        <v>79</v>
      </c>
      <c r="R1519" t="s">
        <v>45</v>
      </c>
      <c r="S1519">
        <v>3.67</v>
      </c>
      <c r="T1519">
        <v>3</v>
      </c>
      <c r="U1519">
        <v>14</v>
      </c>
      <c r="V1519">
        <v>20</v>
      </c>
      <c r="W1519" s="2">
        <v>0.33</v>
      </c>
      <c r="X1519" s="2">
        <v>9</v>
      </c>
      <c r="Y1519">
        <v>5</v>
      </c>
      <c r="Z1519">
        <v>4</v>
      </c>
      <c r="AA1519">
        <v>1.33</v>
      </c>
      <c r="AC1519" s="22">
        <v>2146</v>
      </c>
      <c r="AD1519" s="23">
        <v>2</v>
      </c>
      <c r="AE1519" s="23">
        <v>1</v>
      </c>
      <c r="AF1519" s="22">
        <v>72</v>
      </c>
      <c r="AG1519" s="22">
        <v>97</v>
      </c>
      <c r="AH1519" s="22">
        <v>13</v>
      </c>
      <c r="AI1519" s="22">
        <v>1.5</v>
      </c>
      <c r="AJ1519" s="22">
        <v>68</v>
      </c>
      <c r="AK1519" s="24">
        <v>3</v>
      </c>
      <c r="AL1519" s="24" t="e">
        <f>Tabla_Estadisticas[[#This Row],[E1_Pts_Saque]]+Tabla_Estadisticas[[#This Row],[E1_Error_Saque]]/Tabla_Estadisticas[[#This Row],[E1_Total_Saques]]</f>
        <v>#DIV/0!</v>
      </c>
      <c r="AM1519" s="24" t="e">
        <f>Tabla_Estadisticas[[#This Row],[E1_Pts_Contraataque]]/Tabla_Estadisticas[[#This Row],[E1_Total_Saques]]</f>
        <v>#DIV/0!</v>
      </c>
      <c r="AN1519" s="22">
        <v>59</v>
      </c>
      <c r="AO1519" s="22">
        <v>85</v>
      </c>
      <c r="AP1519" s="22">
        <v>17</v>
      </c>
      <c r="AQ1519" s="22">
        <v>0.75</v>
      </c>
      <c r="AR1519" s="22">
        <v>84</v>
      </c>
      <c r="AS1519" s="25">
        <v>6</v>
      </c>
      <c r="AT1519" s="24" t="e">
        <f>Tabla_Estadisticas[[#This Row],[E2_Pts_Saque]]+Tabla_Estadisticas[[#This Row],[E2_Error_Saque]]/Tabla_Estadisticas[[#This Row],[E2_Total_Saques]]</f>
        <v>#DIV/0!</v>
      </c>
      <c r="AU1519" s="24" t="e">
        <f>Tabla_Estadisticas[[#This Row],[E2_Pts_Contraataque]]/Tabla_Estadisticas[[#This Row],[E2_Pts_Totales]]</f>
        <v>#DIV/0!</v>
      </c>
      <c r="AW1519" s="30">
        <v>2147</v>
      </c>
      <c r="AX1519" s="31">
        <v>40837</v>
      </c>
      <c r="AY1519" s="30">
        <f>_xlfn.XLOOKUP(Auxiliar!A2148,Equipos!$B$2:$B$24,Equipos!$A$2:$A$24,"error",0)</f>
        <v>20</v>
      </c>
      <c r="AZ1519" s="30">
        <f>_xlfn.XLOOKUP(Auxiliar!B2148,Equipos!$B$2:$B$24,Equipos!$A$2:$A$24,"error",0)</f>
        <v>18</v>
      </c>
      <c r="BA1519" s="30">
        <v>1</v>
      </c>
      <c r="BB1519" s="30">
        <v>3</v>
      </c>
    </row>
    <row r="1520" spans="1:54" x14ac:dyDescent="0.25">
      <c r="A1520" t="s">
        <v>92</v>
      </c>
      <c r="B1520" t="s">
        <v>41</v>
      </c>
      <c r="L1520" t="s">
        <v>49</v>
      </c>
      <c r="M1520" t="s">
        <v>114</v>
      </c>
      <c r="N1520" t="s">
        <v>122</v>
      </c>
      <c r="O1520" s="2">
        <v>0.4</v>
      </c>
      <c r="P1520" s="2">
        <v>17</v>
      </c>
      <c r="Q1520" t="s">
        <v>47</v>
      </c>
      <c r="R1520" t="s">
        <v>49</v>
      </c>
      <c r="S1520">
        <v>2.5</v>
      </c>
      <c r="T1520">
        <v>4</v>
      </c>
      <c r="U1520">
        <v>20</v>
      </c>
      <c r="V1520">
        <v>38</v>
      </c>
      <c r="W1520" s="2">
        <v>0.43</v>
      </c>
      <c r="X1520" s="2">
        <v>21</v>
      </c>
      <c r="Y1520">
        <v>7</v>
      </c>
      <c r="Z1520">
        <v>7</v>
      </c>
      <c r="AA1520">
        <v>1.75</v>
      </c>
      <c r="AC1520" s="26">
        <v>2147</v>
      </c>
      <c r="AD1520" s="27">
        <v>20</v>
      </c>
      <c r="AE1520" s="27">
        <v>18</v>
      </c>
      <c r="AF1520" s="26">
        <v>68</v>
      </c>
      <c r="AG1520" s="26">
        <v>89</v>
      </c>
      <c r="AH1520" s="26">
        <v>20</v>
      </c>
      <c r="AI1520" s="26">
        <v>1.5</v>
      </c>
      <c r="AJ1520" s="26">
        <v>88</v>
      </c>
      <c r="AK1520" s="28">
        <v>5</v>
      </c>
      <c r="AL1520" s="28" t="e">
        <f>Tabla_Estadisticas[[#This Row],[E1_Pts_Saque]]+Tabla_Estadisticas[[#This Row],[E1_Error_Saque]]/Tabla_Estadisticas[[#This Row],[E1_Total_Saques]]</f>
        <v>#DIV/0!</v>
      </c>
      <c r="AM1520" s="28" t="e">
        <f>Tabla_Estadisticas[[#This Row],[E1_Pts_Contraataque]]/Tabla_Estadisticas[[#This Row],[E1_Total_Saques]]</f>
        <v>#DIV/0!</v>
      </c>
      <c r="AN1520" s="26">
        <v>69</v>
      </c>
      <c r="AO1520" s="26">
        <v>99</v>
      </c>
      <c r="AP1520" s="26">
        <v>11</v>
      </c>
      <c r="AQ1520" s="26">
        <v>1.25</v>
      </c>
      <c r="AR1520" s="26">
        <v>69</v>
      </c>
      <c r="AS1520" s="29">
        <v>6</v>
      </c>
      <c r="AT1520" s="28" t="e">
        <f>Tabla_Estadisticas[[#This Row],[E2_Pts_Saque]]+Tabla_Estadisticas[[#This Row],[E2_Error_Saque]]/Tabla_Estadisticas[[#This Row],[E2_Total_Saques]]</f>
        <v>#DIV/0!</v>
      </c>
      <c r="AU1520" s="28" t="e">
        <f>Tabla_Estadisticas[[#This Row],[E2_Pts_Contraataque]]/Tabla_Estadisticas[[#This Row],[E2_Pts_Totales]]</f>
        <v>#DIV/0!</v>
      </c>
      <c r="AW1520" s="22">
        <v>2148</v>
      </c>
      <c r="AX1520" s="32">
        <v>40844</v>
      </c>
      <c r="AY1520" s="22">
        <f>_xlfn.XLOOKUP(Auxiliar!A2149,Equipos!$B$2:$B$24,Equipos!$A$2:$A$24,"error",0)</f>
        <v>7</v>
      </c>
      <c r="AZ1520" s="22">
        <f>_xlfn.XLOOKUP(Auxiliar!B2149,Equipos!$B$2:$B$24,Equipos!$A$2:$A$24,"error",0)</f>
        <v>1</v>
      </c>
      <c r="BA1520" s="22">
        <v>3</v>
      </c>
      <c r="BB1520" s="22">
        <v>0</v>
      </c>
    </row>
    <row r="1521" spans="1:54" x14ac:dyDescent="0.25">
      <c r="A1521" t="s">
        <v>100</v>
      </c>
      <c r="B1521" t="s">
        <v>177</v>
      </c>
      <c r="L1521" t="s">
        <v>69</v>
      </c>
      <c r="M1521" t="s">
        <v>45</v>
      </c>
      <c r="N1521" t="s">
        <v>61</v>
      </c>
      <c r="O1521" s="2">
        <v>0.66</v>
      </c>
      <c r="P1521" s="2">
        <v>24</v>
      </c>
      <c r="Q1521" t="s">
        <v>47</v>
      </c>
      <c r="R1521" t="s">
        <v>84</v>
      </c>
      <c r="S1521">
        <v>3</v>
      </c>
      <c r="T1521">
        <v>7</v>
      </c>
      <c r="U1521">
        <v>20</v>
      </c>
      <c r="V1521">
        <v>41</v>
      </c>
      <c r="W1521" s="2">
        <v>0.52</v>
      </c>
      <c r="X1521" s="2">
        <v>21</v>
      </c>
      <c r="Y1521">
        <v>10</v>
      </c>
      <c r="Z1521">
        <v>6</v>
      </c>
      <c r="AA1521">
        <v>1.5</v>
      </c>
      <c r="AC1521" s="22">
        <v>2148</v>
      </c>
      <c r="AD1521" s="23">
        <v>7</v>
      </c>
      <c r="AE1521" s="23">
        <v>1</v>
      </c>
      <c r="AF1521" s="22">
        <v>54</v>
      </c>
      <c r="AG1521" s="22">
        <v>73</v>
      </c>
      <c r="AH1521" s="22">
        <v>10</v>
      </c>
      <c r="AI1521" s="22">
        <v>2.33</v>
      </c>
      <c r="AJ1521" s="22">
        <v>50</v>
      </c>
      <c r="AK1521" s="24">
        <v>4</v>
      </c>
      <c r="AL1521" s="24" t="e">
        <f>Tabla_Estadisticas[[#This Row],[E1_Pts_Saque]]+Tabla_Estadisticas[[#This Row],[E1_Error_Saque]]/Tabla_Estadisticas[[#This Row],[E1_Total_Saques]]</f>
        <v>#DIV/0!</v>
      </c>
      <c r="AM1521" s="24" t="e">
        <f>Tabla_Estadisticas[[#This Row],[E1_Pts_Contraataque]]/Tabla_Estadisticas[[#This Row],[E1_Total_Saques]]</f>
        <v>#DIV/0!</v>
      </c>
      <c r="AN1521" s="22">
        <v>44</v>
      </c>
      <c r="AO1521" s="22">
        <v>63</v>
      </c>
      <c r="AP1521" s="22">
        <v>13</v>
      </c>
      <c r="AQ1521" s="22">
        <v>1.33</v>
      </c>
      <c r="AR1521" s="22">
        <v>63</v>
      </c>
      <c r="AS1521" s="25">
        <v>7</v>
      </c>
      <c r="AT1521" s="24" t="e">
        <f>Tabla_Estadisticas[[#This Row],[E2_Pts_Saque]]+Tabla_Estadisticas[[#This Row],[E2_Error_Saque]]/Tabla_Estadisticas[[#This Row],[E2_Total_Saques]]</f>
        <v>#DIV/0!</v>
      </c>
      <c r="AU1521" s="24" t="e">
        <f>Tabla_Estadisticas[[#This Row],[E2_Pts_Contraataque]]/Tabla_Estadisticas[[#This Row],[E2_Pts_Totales]]</f>
        <v>#DIV/0!</v>
      </c>
      <c r="AW1521" s="30">
        <v>2149</v>
      </c>
      <c r="AX1521" s="31">
        <v>40845</v>
      </c>
      <c r="AY1521" s="30">
        <f>_xlfn.XLOOKUP(Auxiliar!A2150,Equipos!$B$2:$B$24,Equipos!$A$2:$A$24,"error",0)</f>
        <v>20</v>
      </c>
      <c r="AZ1521" s="30">
        <f>_xlfn.XLOOKUP(Auxiliar!B2150,Equipos!$B$2:$B$24,Equipos!$A$2:$A$24,"error",0)</f>
        <v>2</v>
      </c>
      <c r="BA1521" s="30">
        <v>3</v>
      </c>
      <c r="BB1521" s="30">
        <v>1</v>
      </c>
    </row>
    <row r="1522" spans="1:54" x14ac:dyDescent="0.25">
      <c r="A1522" t="s">
        <v>81</v>
      </c>
      <c r="B1522" t="s">
        <v>208</v>
      </c>
      <c r="L1522" t="s">
        <v>58</v>
      </c>
      <c r="M1522" t="s">
        <v>45</v>
      </c>
      <c r="N1522" t="s">
        <v>102</v>
      </c>
      <c r="O1522" s="2">
        <v>0.53</v>
      </c>
      <c r="P1522" s="2">
        <v>11</v>
      </c>
      <c r="Q1522" t="s">
        <v>45</v>
      </c>
      <c r="R1522" t="s">
        <v>45</v>
      </c>
      <c r="S1522">
        <v>3.67</v>
      </c>
      <c r="T1522">
        <v>0</v>
      </c>
      <c r="U1522">
        <v>15</v>
      </c>
      <c r="V1522">
        <v>28</v>
      </c>
      <c r="W1522" s="2">
        <v>0.46</v>
      </c>
      <c r="X1522" s="2">
        <v>22</v>
      </c>
      <c r="Y1522">
        <v>11</v>
      </c>
      <c r="Z1522">
        <v>6</v>
      </c>
      <c r="AA1522">
        <v>2</v>
      </c>
      <c r="AC1522" s="26">
        <v>2149</v>
      </c>
      <c r="AD1522" s="27">
        <v>20</v>
      </c>
      <c r="AE1522" s="27">
        <v>2</v>
      </c>
      <c r="AF1522" s="26">
        <v>66</v>
      </c>
      <c r="AG1522" s="26">
        <v>96</v>
      </c>
      <c r="AH1522" s="26">
        <v>15</v>
      </c>
      <c r="AI1522" s="26">
        <v>1</v>
      </c>
      <c r="AJ1522" s="26">
        <v>72</v>
      </c>
      <c r="AK1522" s="28">
        <v>0</v>
      </c>
      <c r="AL1522" s="28" t="e">
        <f>Tabla_Estadisticas[[#This Row],[E1_Pts_Saque]]+Tabla_Estadisticas[[#This Row],[E1_Error_Saque]]/Tabla_Estadisticas[[#This Row],[E1_Total_Saques]]</f>
        <v>#DIV/0!</v>
      </c>
      <c r="AM1522" s="28" t="e">
        <f>Tabla_Estadisticas[[#This Row],[E1_Pts_Contraataque]]/Tabla_Estadisticas[[#This Row],[E1_Total_Saques]]</f>
        <v>#DIV/0!</v>
      </c>
      <c r="AN1522" s="26">
        <v>64</v>
      </c>
      <c r="AO1522" s="26">
        <v>89</v>
      </c>
      <c r="AP1522" s="26">
        <v>17</v>
      </c>
      <c r="AQ1522" s="26">
        <v>0</v>
      </c>
      <c r="AR1522" s="26">
        <v>81</v>
      </c>
      <c r="AS1522" s="29">
        <v>4</v>
      </c>
      <c r="AT1522" s="28" t="e">
        <f>Tabla_Estadisticas[[#This Row],[E2_Pts_Saque]]+Tabla_Estadisticas[[#This Row],[E2_Error_Saque]]/Tabla_Estadisticas[[#This Row],[E2_Total_Saques]]</f>
        <v>#DIV/0!</v>
      </c>
      <c r="AU1522" s="28" t="e">
        <f>Tabla_Estadisticas[[#This Row],[E2_Pts_Contraataque]]/Tabla_Estadisticas[[#This Row],[E2_Pts_Totales]]</f>
        <v>#DIV/0!</v>
      </c>
      <c r="AW1522" s="22">
        <v>2150</v>
      </c>
      <c r="AX1522" s="32">
        <v>40845</v>
      </c>
      <c r="AY1522" s="22">
        <f>_xlfn.XLOOKUP(Auxiliar!A2151,Equipos!$B$2:$B$24,Equipos!$A$2:$A$24,"error",0)</f>
        <v>13</v>
      </c>
      <c r="AZ1522" s="22">
        <f>_xlfn.XLOOKUP(Auxiliar!B2151,Equipos!$B$2:$B$24,Equipos!$A$2:$A$24,"error",0)</f>
        <v>18</v>
      </c>
      <c r="BA1522" s="22">
        <v>3</v>
      </c>
      <c r="BB1522" s="22">
        <v>0</v>
      </c>
    </row>
    <row r="1523" spans="1:54" x14ac:dyDescent="0.25">
      <c r="A1523" t="s">
        <v>81</v>
      </c>
      <c r="B1523" t="s">
        <v>216</v>
      </c>
      <c r="L1523" t="s">
        <v>68</v>
      </c>
      <c r="M1523" t="s">
        <v>114</v>
      </c>
      <c r="N1523" t="s">
        <v>52</v>
      </c>
      <c r="O1523" s="2">
        <v>0.57999999999999996</v>
      </c>
      <c r="P1523" s="2">
        <v>24</v>
      </c>
      <c r="Q1523" t="s">
        <v>69</v>
      </c>
      <c r="R1523" t="s">
        <v>117</v>
      </c>
      <c r="S1523">
        <v>3.25</v>
      </c>
      <c r="T1523">
        <v>3</v>
      </c>
      <c r="U1523">
        <v>16</v>
      </c>
      <c r="V1523">
        <v>37</v>
      </c>
      <c r="W1523" s="2">
        <v>0.49</v>
      </c>
      <c r="X1523" s="2">
        <v>19</v>
      </c>
      <c r="Y1523">
        <v>7</v>
      </c>
      <c r="Z1523">
        <v>11</v>
      </c>
      <c r="AA1523">
        <v>2.75</v>
      </c>
      <c r="AC1523" s="22">
        <v>2150</v>
      </c>
      <c r="AD1523" s="23">
        <v>13</v>
      </c>
      <c r="AE1523" s="23">
        <v>18</v>
      </c>
      <c r="AF1523" s="22">
        <v>58</v>
      </c>
      <c r="AG1523" s="22">
        <v>73</v>
      </c>
      <c r="AH1523" s="22">
        <v>18</v>
      </c>
      <c r="AI1523" s="22">
        <v>2.67</v>
      </c>
      <c r="AJ1523" s="22">
        <v>54</v>
      </c>
      <c r="AK1523" s="24">
        <v>2</v>
      </c>
      <c r="AL1523" s="24" t="e">
        <f>Tabla_Estadisticas[[#This Row],[E1_Pts_Saque]]+Tabla_Estadisticas[[#This Row],[E1_Error_Saque]]/Tabla_Estadisticas[[#This Row],[E1_Total_Saques]]</f>
        <v>#DIV/0!</v>
      </c>
      <c r="AM1523" s="24" t="e">
        <f>Tabla_Estadisticas[[#This Row],[E1_Pts_Contraataque]]/Tabla_Estadisticas[[#This Row],[E1_Total_Saques]]</f>
        <v>#DIV/0!</v>
      </c>
      <c r="AN1523" s="22">
        <v>34</v>
      </c>
      <c r="AO1523" s="22">
        <v>63</v>
      </c>
      <c r="AP1523" s="22">
        <v>9</v>
      </c>
      <c r="AQ1523" s="22">
        <v>0.67</v>
      </c>
      <c r="AR1523" s="22">
        <v>55</v>
      </c>
      <c r="AS1523" s="25">
        <v>8</v>
      </c>
      <c r="AT1523" s="24" t="e">
        <f>Tabla_Estadisticas[[#This Row],[E2_Pts_Saque]]+Tabla_Estadisticas[[#This Row],[E2_Error_Saque]]/Tabla_Estadisticas[[#This Row],[E2_Total_Saques]]</f>
        <v>#DIV/0!</v>
      </c>
      <c r="AU1523" s="24" t="e">
        <f>Tabla_Estadisticas[[#This Row],[E2_Pts_Contraataque]]/Tabla_Estadisticas[[#This Row],[E2_Pts_Totales]]</f>
        <v>#DIV/0!</v>
      </c>
      <c r="AW1523" s="30">
        <v>2151</v>
      </c>
      <c r="AX1523" s="31">
        <v>40846</v>
      </c>
      <c r="AY1523" s="30">
        <f>_xlfn.XLOOKUP(Auxiliar!A2152,Equipos!$B$2:$B$24,Equipos!$A$2:$A$24,"error",0)</f>
        <v>15</v>
      </c>
      <c r="AZ1523" s="30">
        <f>_xlfn.XLOOKUP(Auxiliar!B2152,Equipos!$B$2:$B$24,Equipos!$A$2:$A$24,"error",0)</f>
        <v>16</v>
      </c>
      <c r="BA1523" s="30">
        <v>3</v>
      </c>
      <c r="BB1523" s="30">
        <v>0</v>
      </c>
    </row>
    <row r="1524" spans="1:54" x14ac:dyDescent="0.25">
      <c r="A1524" t="s">
        <v>208</v>
      </c>
      <c r="B1524" t="s">
        <v>100</v>
      </c>
      <c r="L1524" t="s">
        <v>60</v>
      </c>
      <c r="M1524" t="s">
        <v>65</v>
      </c>
      <c r="N1524" t="s">
        <v>126</v>
      </c>
      <c r="O1524" s="2">
        <v>0.38</v>
      </c>
      <c r="P1524" s="2">
        <v>16</v>
      </c>
      <c r="Q1524" t="s">
        <v>79</v>
      </c>
      <c r="R1524" t="s">
        <v>68</v>
      </c>
      <c r="S1524">
        <v>1</v>
      </c>
      <c r="T1524">
        <v>9</v>
      </c>
      <c r="U1524">
        <v>13</v>
      </c>
      <c r="V1524">
        <v>19</v>
      </c>
      <c r="W1524" s="2">
        <v>0.5</v>
      </c>
      <c r="X1524" s="2">
        <v>13</v>
      </c>
      <c r="Y1524">
        <v>3</v>
      </c>
      <c r="Z1524">
        <v>6</v>
      </c>
      <c r="AA1524">
        <v>2</v>
      </c>
      <c r="AC1524" s="26">
        <v>2151</v>
      </c>
      <c r="AD1524" s="27">
        <v>15</v>
      </c>
      <c r="AE1524" s="27">
        <v>16</v>
      </c>
      <c r="AF1524" s="26">
        <v>57</v>
      </c>
      <c r="AG1524" s="26">
        <v>79</v>
      </c>
      <c r="AH1524" s="26">
        <v>5</v>
      </c>
      <c r="AI1524" s="26">
        <v>1.67</v>
      </c>
      <c r="AJ1524" s="26">
        <v>55</v>
      </c>
      <c r="AK1524" s="28">
        <v>10</v>
      </c>
      <c r="AL1524" s="28" t="e">
        <f>Tabla_Estadisticas[[#This Row],[E1_Pts_Saque]]+Tabla_Estadisticas[[#This Row],[E1_Error_Saque]]/Tabla_Estadisticas[[#This Row],[E1_Total_Saques]]</f>
        <v>#DIV/0!</v>
      </c>
      <c r="AM1524" s="28" t="e">
        <f>Tabla_Estadisticas[[#This Row],[E1_Pts_Contraataque]]/Tabla_Estadisticas[[#This Row],[E1_Total_Saques]]</f>
        <v>#DIV/0!</v>
      </c>
      <c r="AN1524" s="26">
        <v>54</v>
      </c>
      <c r="AO1524" s="26">
        <v>71</v>
      </c>
      <c r="AP1524" s="26">
        <v>16</v>
      </c>
      <c r="AQ1524" s="26">
        <v>3.33</v>
      </c>
      <c r="AR1524" s="26">
        <v>74</v>
      </c>
      <c r="AS1524" s="29">
        <v>5</v>
      </c>
      <c r="AT1524" s="28" t="e">
        <f>Tabla_Estadisticas[[#This Row],[E2_Pts_Saque]]+Tabla_Estadisticas[[#This Row],[E2_Error_Saque]]/Tabla_Estadisticas[[#This Row],[E2_Total_Saques]]</f>
        <v>#DIV/0!</v>
      </c>
      <c r="AU1524" s="28" t="e">
        <f>Tabla_Estadisticas[[#This Row],[E2_Pts_Contraataque]]/Tabla_Estadisticas[[#This Row],[E2_Pts_Totales]]</f>
        <v>#DIV/0!</v>
      </c>
      <c r="AW1524" s="22">
        <v>2152</v>
      </c>
      <c r="AX1524" s="32">
        <v>40847</v>
      </c>
      <c r="AY1524" s="22">
        <f>_xlfn.XLOOKUP(Auxiliar!A2153,Equipos!$B$2:$B$24,Equipos!$A$2:$A$24,"error",0)</f>
        <v>8</v>
      </c>
      <c r="AZ1524" s="22">
        <f>_xlfn.XLOOKUP(Auxiliar!B2153,Equipos!$B$2:$B$24,Equipos!$A$2:$A$24,"error",0)</f>
        <v>21</v>
      </c>
      <c r="BA1524" s="22">
        <v>1</v>
      </c>
      <c r="BB1524" s="22">
        <v>3</v>
      </c>
    </row>
    <row r="1525" spans="1:54" x14ac:dyDescent="0.25">
      <c r="A1525" t="s">
        <v>92</v>
      </c>
      <c r="B1525" t="s">
        <v>177</v>
      </c>
      <c r="L1525" t="s">
        <v>77</v>
      </c>
      <c r="M1525" t="s">
        <v>117</v>
      </c>
      <c r="N1525" t="s">
        <v>115</v>
      </c>
      <c r="O1525" s="2">
        <v>0.62</v>
      </c>
      <c r="P1525" s="2">
        <v>29</v>
      </c>
      <c r="Q1525" t="s">
        <v>58</v>
      </c>
      <c r="R1525" t="s">
        <v>79</v>
      </c>
      <c r="S1525">
        <v>2</v>
      </c>
      <c r="T1525">
        <v>4</v>
      </c>
      <c r="U1525">
        <v>20</v>
      </c>
      <c r="V1525">
        <v>49</v>
      </c>
      <c r="W1525" s="2">
        <v>0.57999999999999996</v>
      </c>
      <c r="X1525" s="2">
        <v>28</v>
      </c>
      <c r="Y1525">
        <v>7</v>
      </c>
      <c r="Z1525">
        <v>8</v>
      </c>
      <c r="AA1525">
        <v>2</v>
      </c>
      <c r="AC1525" s="22">
        <v>2152</v>
      </c>
      <c r="AD1525" s="23">
        <v>8</v>
      </c>
      <c r="AE1525" s="23">
        <v>21</v>
      </c>
      <c r="AF1525" s="22">
        <v>73</v>
      </c>
      <c r="AG1525" s="22">
        <v>92</v>
      </c>
      <c r="AH1525" s="22">
        <v>16</v>
      </c>
      <c r="AI1525" s="22">
        <v>2</v>
      </c>
      <c r="AJ1525" s="22">
        <v>83</v>
      </c>
      <c r="AK1525" s="24">
        <v>9</v>
      </c>
      <c r="AL1525" s="24" t="e">
        <f>Tabla_Estadisticas[[#This Row],[E1_Pts_Saque]]+Tabla_Estadisticas[[#This Row],[E1_Error_Saque]]/Tabla_Estadisticas[[#This Row],[E1_Total_Saques]]</f>
        <v>#DIV/0!</v>
      </c>
      <c r="AM1525" s="24" t="e">
        <f>Tabla_Estadisticas[[#This Row],[E1_Pts_Contraataque]]/Tabla_Estadisticas[[#This Row],[E1_Total_Saques]]</f>
        <v>#DIV/0!</v>
      </c>
      <c r="AN1525" s="22">
        <v>74</v>
      </c>
      <c r="AO1525" s="22">
        <v>94</v>
      </c>
      <c r="AP1525" s="22">
        <v>11</v>
      </c>
      <c r="AQ1525" s="22">
        <v>2.25</v>
      </c>
      <c r="AR1525" s="22">
        <v>76</v>
      </c>
      <c r="AS1525" s="25">
        <v>8</v>
      </c>
      <c r="AT1525" s="24" t="e">
        <f>Tabla_Estadisticas[[#This Row],[E2_Pts_Saque]]+Tabla_Estadisticas[[#This Row],[E2_Error_Saque]]/Tabla_Estadisticas[[#This Row],[E2_Total_Saques]]</f>
        <v>#DIV/0!</v>
      </c>
      <c r="AU1525" s="24" t="e">
        <f>Tabla_Estadisticas[[#This Row],[E2_Pts_Contraataque]]/Tabla_Estadisticas[[#This Row],[E2_Pts_Totales]]</f>
        <v>#DIV/0!</v>
      </c>
      <c r="AW1525" s="30">
        <v>2153</v>
      </c>
      <c r="AX1525" s="31">
        <v>40851</v>
      </c>
      <c r="AY1525" s="30">
        <f>_xlfn.XLOOKUP(Auxiliar!A2154,Equipos!$B$2:$B$24,Equipos!$A$2:$A$24,"error",0)</f>
        <v>21</v>
      </c>
      <c r="AZ1525" s="30">
        <f>_xlfn.XLOOKUP(Auxiliar!B2154,Equipos!$B$2:$B$24,Equipos!$A$2:$A$24,"error",0)</f>
        <v>7</v>
      </c>
      <c r="BA1525" s="30">
        <v>3</v>
      </c>
      <c r="BB1525" s="30">
        <v>0</v>
      </c>
    </row>
    <row r="1526" spans="1:54" x14ac:dyDescent="0.25">
      <c r="A1526" t="s">
        <v>41</v>
      </c>
      <c r="B1526" t="s">
        <v>72</v>
      </c>
      <c r="L1526" t="s">
        <v>58</v>
      </c>
      <c r="M1526" t="s">
        <v>114</v>
      </c>
      <c r="N1526" t="s">
        <v>89</v>
      </c>
      <c r="O1526" s="2">
        <v>0.48</v>
      </c>
      <c r="P1526" s="2">
        <v>8</v>
      </c>
      <c r="Q1526" t="s">
        <v>79</v>
      </c>
      <c r="R1526" t="s">
        <v>77</v>
      </c>
      <c r="S1526">
        <v>1.67</v>
      </c>
      <c r="T1526">
        <v>4</v>
      </c>
      <c r="U1526">
        <v>16</v>
      </c>
      <c r="V1526">
        <v>27</v>
      </c>
      <c r="W1526" s="2">
        <v>0.5</v>
      </c>
      <c r="X1526" s="2">
        <v>7</v>
      </c>
      <c r="Y1526">
        <v>2</v>
      </c>
      <c r="Z1526">
        <v>8</v>
      </c>
      <c r="AA1526">
        <v>2.67</v>
      </c>
      <c r="AC1526" s="26">
        <v>2153</v>
      </c>
      <c r="AD1526" s="27">
        <v>21</v>
      </c>
      <c r="AE1526" s="27">
        <v>7</v>
      </c>
      <c r="AF1526" s="26">
        <v>59</v>
      </c>
      <c r="AG1526" s="26">
        <v>78</v>
      </c>
      <c r="AH1526" s="26">
        <v>9</v>
      </c>
      <c r="AI1526" s="26">
        <v>1.67</v>
      </c>
      <c r="AJ1526" s="26">
        <v>59</v>
      </c>
      <c r="AK1526" s="28">
        <v>2</v>
      </c>
      <c r="AL1526" s="28" t="e">
        <f>Tabla_Estadisticas[[#This Row],[E1_Pts_Saque]]+Tabla_Estadisticas[[#This Row],[E1_Error_Saque]]/Tabla_Estadisticas[[#This Row],[E1_Total_Saques]]</f>
        <v>#DIV/0!</v>
      </c>
      <c r="AM1526" s="28" t="e">
        <f>Tabla_Estadisticas[[#This Row],[E1_Pts_Contraataque]]/Tabla_Estadisticas[[#This Row],[E1_Total_Saques]]</f>
        <v>#DIV/0!</v>
      </c>
      <c r="AN1526" s="26">
        <v>47</v>
      </c>
      <c r="AO1526" s="26">
        <v>71</v>
      </c>
      <c r="AP1526" s="26">
        <v>12</v>
      </c>
      <c r="AQ1526" s="26">
        <v>0.67</v>
      </c>
      <c r="AR1526" s="26">
        <v>69</v>
      </c>
      <c r="AS1526" s="29">
        <v>5</v>
      </c>
      <c r="AT1526" s="28" t="e">
        <f>Tabla_Estadisticas[[#This Row],[E2_Pts_Saque]]+Tabla_Estadisticas[[#This Row],[E2_Error_Saque]]/Tabla_Estadisticas[[#This Row],[E2_Total_Saques]]</f>
        <v>#DIV/0!</v>
      </c>
      <c r="AU1526" s="28" t="e">
        <f>Tabla_Estadisticas[[#This Row],[E2_Pts_Contraataque]]/Tabla_Estadisticas[[#This Row],[E2_Pts_Totales]]</f>
        <v>#DIV/0!</v>
      </c>
      <c r="AW1526" s="22">
        <v>2154</v>
      </c>
      <c r="AX1526" s="32">
        <v>40851</v>
      </c>
      <c r="AY1526" s="22">
        <f>_xlfn.XLOOKUP(Auxiliar!A2155,Equipos!$B$2:$B$24,Equipos!$A$2:$A$24,"error",0)</f>
        <v>16</v>
      </c>
      <c r="AZ1526" s="22">
        <f>_xlfn.XLOOKUP(Auxiliar!B2155,Equipos!$B$2:$B$24,Equipos!$A$2:$A$24,"error",0)</f>
        <v>8</v>
      </c>
      <c r="BA1526" s="22">
        <v>2</v>
      </c>
      <c r="BB1526" s="22">
        <v>3</v>
      </c>
    </row>
    <row r="1527" spans="1:54" x14ac:dyDescent="0.25">
      <c r="A1527" t="s">
        <v>63</v>
      </c>
      <c r="B1527" t="s">
        <v>53</v>
      </c>
      <c r="L1527" t="s">
        <v>69</v>
      </c>
      <c r="M1527" t="s">
        <v>84</v>
      </c>
      <c r="N1527" t="s">
        <v>106</v>
      </c>
      <c r="O1527" s="2">
        <v>0.52</v>
      </c>
      <c r="P1527" s="2">
        <v>16</v>
      </c>
      <c r="Q1527" t="s">
        <v>79</v>
      </c>
      <c r="R1527" t="s">
        <v>79</v>
      </c>
      <c r="S1527">
        <v>2.67</v>
      </c>
      <c r="T1527">
        <v>1</v>
      </c>
      <c r="U1527">
        <v>16</v>
      </c>
      <c r="V1527">
        <v>24</v>
      </c>
      <c r="W1527" s="2">
        <v>0.36</v>
      </c>
      <c r="X1527" s="2">
        <v>11</v>
      </c>
      <c r="Y1527">
        <v>7</v>
      </c>
      <c r="Z1527">
        <v>7</v>
      </c>
      <c r="AA1527">
        <v>2.33</v>
      </c>
      <c r="AC1527" s="22">
        <v>2154</v>
      </c>
      <c r="AD1527" s="23">
        <v>16</v>
      </c>
      <c r="AE1527" s="23">
        <v>8</v>
      </c>
      <c r="AF1527" s="22">
        <v>67</v>
      </c>
      <c r="AG1527" s="22">
        <v>98</v>
      </c>
      <c r="AH1527" s="22">
        <v>14</v>
      </c>
      <c r="AI1527" s="22">
        <v>1.6</v>
      </c>
      <c r="AJ1527" s="22">
        <v>88</v>
      </c>
      <c r="AK1527" s="24">
        <v>10</v>
      </c>
      <c r="AL1527" s="24" t="e">
        <f>Tabla_Estadisticas[[#This Row],[E1_Pts_Saque]]+Tabla_Estadisticas[[#This Row],[E1_Error_Saque]]/Tabla_Estadisticas[[#This Row],[E1_Total_Saques]]</f>
        <v>#DIV/0!</v>
      </c>
      <c r="AM1527" s="24" t="e">
        <f>Tabla_Estadisticas[[#This Row],[E1_Pts_Contraataque]]/Tabla_Estadisticas[[#This Row],[E1_Total_Saques]]</f>
        <v>#DIV/0!</v>
      </c>
      <c r="AN1527" s="22">
        <v>82</v>
      </c>
      <c r="AO1527" s="22">
        <v>107</v>
      </c>
      <c r="AP1527" s="22">
        <v>19</v>
      </c>
      <c r="AQ1527" s="22">
        <v>2</v>
      </c>
      <c r="AR1527" s="22">
        <v>84</v>
      </c>
      <c r="AS1527" s="25">
        <v>8</v>
      </c>
      <c r="AT1527" s="24" t="e">
        <f>Tabla_Estadisticas[[#This Row],[E2_Pts_Saque]]+Tabla_Estadisticas[[#This Row],[E2_Error_Saque]]/Tabla_Estadisticas[[#This Row],[E2_Total_Saques]]</f>
        <v>#DIV/0!</v>
      </c>
      <c r="AU1527" s="24" t="e">
        <f>Tabla_Estadisticas[[#This Row],[E2_Pts_Contraataque]]/Tabla_Estadisticas[[#This Row],[E2_Pts_Totales]]</f>
        <v>#DIV/0!</v>
      </c>
      <c r="AW1527" s="30">
        <v>2155</v>
      </c>
      <c r="AX1527" s="31">
        <v>40850</v>
      </c>
      <c r="AY1527" s="30">
        <f>_xlfn.XLOOKUP(Auxiliar!A2156,Equipos!$B$2:$B$24,Equipos!$A$2:$A$24,"error",0)</f>
        <v>18</v>
      </c>
      <c r="AZ1527" s="30">
        <f>_xlfn.XLOOKUP(Auxiliar!B2156,Equipos!$B$2:$B$24,Equipos!$A$2:$A$24,"error",0)</f>
        <v>15</v>
      </c>
      <c r="BA1527" s="30">
        <v>1</v>
      </c>
      <c r="BB1527" s="30">
        <v>3</v>
      </c>
    </row>
    <row r="1528" spans="1:54" x14ac:dyDescent="0.25">
      <c r="A1528" t="s">
        <v>101</v>
      </c>
      <c r="B1528" t="s">
        <v>190</v>
      </c>
      <c r="L1528" t="s">
        <v>68</v>
      </c>
      <c r="M1528" t="s">
        <v>102</v>
      </c>
      <c r="N1528" t="s">
        <v>89</v>
      </c>
      <c r="O1528" s="2">
        <v>0.4</v>
      </c>
      <c r="P1528" s="2">
        <v>14</v>
      </c>
      <c r="Q1528" t="s">
        <v>69</v>
      </c>
      <c r="R1528" t="s">
        <v>114</v>
      </c>
      <c r="S1528">
        <v>4.5</v>
      </c>
      <c r="T1528">
        <v>4</v>
      </c>
      <c r="U1528">
        <v>21</v>
      </c>
      <c r="V1528">
        <v>42</v>
      </c>
      <c r="W1528" s="2">
        <v>0.5</v>
      </c>
      <c r="X1528" s="2">
        <v>23</v>
      </c>
      <c r="Y1528">
        <v>5</v>
      </c>
      <c r="Z1528">
        <v>9</v>
      </c>
      <c r="AA1528">
        <v>2.25</v>
      </c>
      <c r="AC1528" s="26">
        <v>2155</v>
      </c>
      <c r="AD1528" s="27">
        <v>18</v>
      </c>
      <c r="AE1528" s="27">
        <v>15</v>
      </c>
      <c r="AF1528" s="26">
        <v>65</v>
      </c>
      <c r="AG1528" s="26">
        <v>89</v>
      </c>
      <c r="AH1528" s="26">
        <v>13</v>
      </c>
      <c r="AI1528" s="26">
        <v>1.5</v>
      </c>
      <c r="AJ1528" s="26">
        <v>85</v>
      </c>
      <c r="AK1528" s="28">
        <v>8</v>
      </c>
      <c r="AL1528" s="28" t="e">
        <f>Tabla_Estadisticas[[#This Row],[E1_Pts_Saque]]+Tabla_Estadisticas[[#This Row],[E1_Error_Saque]]/Tabla_Estadisticas[[#This Row],[E1_Total_Saques]]</f>
        <v>#DIV/0!</v>
      </c>
      <c r="AM1528" s="28" t="e">
        <f>Tabla_Estadisticas[[#This Row],[E1_Pts_Contraataque]]/Tabla_Estadisticas[[#This Row],[E1_Total_Saques]]</f>
        <v>#DIV/0!</v>
      </c>
      <c r="AN1528" s="26">
        <v>73</v>
      </c>
      <c r="AO1528" s="26">
        <v>97</v>
      </c>
      <c r="AP1528" s="26">
        <v>12</v>
      </c>
      <c r="AQ1528" s="26">
        <v>2</v>
      </c>
      <c r="AR1528" s="26">
        <v>76</v>
      </c>
      <c r="AS1528" s="29">
        <v>6</v>
      </c>
      <c r="AT1528" s="28" t="e">
        <f>Tabla_Estadisticas[[#This Row],[E2_Pts_Saque]]+Tabla_Estadisticas[[#This Row],[E2_Error_Saque]]/Tabla_Estadisticas[[#This Row],[E2_Total_Saques]]</f>
        <v>#DIV/0!</v>
      </c>
      <c r="AU1528" s="28" t="e">
        <f>Tabla_Estadisticas[[#This Row],[E2_Pts_Contraataque]]/Tabla_Estadisticas[[#This Row],[E2_Pts_Totales]]</f>
        <v>#DIV/0!</v>
      </c>
      <c r="AW1528" s="22">
        <v>2156</v>
      </c>
      <c r="AX1528" s="32">
        <v>40852</v>
      </c>
      <c r="AY1528" s="22">
        <f>_xlfn.XLOOKUP(Auxiliar!A2157,Equipos!$B$2:$B$24,Equipos!$A$2:$A$24,"error",0)</f>
        <v>2</v>
      </c>
      <c r="AZ1528" s="22">
        <f>_xlfn.XLOOKUP(Auxiliar!B2157,Equipos!$B$2:$B$24,Equipos!$A$2:$A$24,"error",0)</f>
        <v>13</v>
      </c>
      <c r="BA1528" s="22">
        <v>1</v>
      </c>
      <c r="BB1528" s="22">
        <v>3</v>
      </c>
    </row>
    <row r="1529" spans="1:54" x14ac:dyDescent="0.25">
      <c r="A1529" t="s">
        <v>82</v>
      </c>
      <c r="B1529" t="s">
        <v>42</v>
      </c>
      <c r="L1529" t="s">
        <v>60</v>
      </c>
      <c r="M1529" t="s">
        <v>49</v>
      </c>
      <c r="N1529" t="s">
        <v>122</v>
      </c>
      <c r="O1529" s="2">
        <v>0.47</v>
      </c>
      <c r="P1529" s="2">
        <v>15</v>
      </c>
      <c r="Q1529" t="s">
        <v>50</v>
      </c>
      <c r="R1529" t="s">
        <v>50</v>
      </c>
      <c r="S1529">
        <v>2.33</v>
      </c>
      <c r="T1529">
        <v>3</v>
      </c>
      <c r="U1529">
        <v>7</v>
      </c>
      <c r="V1529">
        <v>36</v>
      </c>
      <c r="W1529" s="2">
        <v>0.69</v>
      </c>
      <c r="X1529" s="2">
        <v>23</v>
      </c>
      <c r="Y1529">
        <v>6</v>
      </c>
      <c r="Z1529">
        <v>8</v>
      </c>
      <c r="AA1529">
        <v>2.67</v>
      </c>
      <c r="AC1529" s="22">
        <v>2156</v>
      </c>
      <c r="AD1529" s="23">
        <v>2</v>
      </c>
      <c r="AE1529" s="23">
        <v>13</v>
      </c>
      <c r="AF1529" s="22">
        <v>58</v>
      </c>
      <c r="AG1529" s="22">
        <v>85</v>
      </c>
      <c r="AH1529" s="22">
        <v>19</v>
      </c>
      <c r="AI1529" s="22">
        <v>1</v>
      </c>
      <c r="AJ1529" s="22">
        <v>76</v>
      </c>
      <c r="AK1529" s="24">
        <v>7</v>
      </c>
      <c r="AL1529" s="24" t="e">
        <f>Tabla_Estadisticas[[#This Row],[E1_Pts_Saque]]+Tabla_Estadisticas[[#This Row],[E1_Error_Saque]]/Tabla_Estadisticas[[#This Row],[E1_Total_Saques]]</f>
        <v>#DIV/0!</v>
      </c>
      <c r="AM1529" s="24" t="e">
        <f>Tabla_Estadisticas[[#This Row],[E1_Pts_Contraataque]]/Tabla_Estadisticas[[#This Row],[E1_Total_Saques]]</f>
        <v>#DIV/0!</v>
      </c>
      <c r="AN1529" s="22">
        <v>68</v>
      </c>
      <c r="AO1529" s="22">
        <v>96</v>
      </c>
      <c r="AP1529" s="22">
        <v>20</v>
      </c>
      <c r="AQ1529" s="22">
        <v>1.75</v>
      </c>
      <c r="AR1529" s="22">
        <v>66</v>
      </c>
      <c r="AS1529" s="25">
        <v>4</v>
      </c>
      <c r="AT1529" s="24" t="e">
        <f>Tabla_Estadisticas[[#This Row],[E2_Pts_Saque]]+Tabla_Estadisticas[[#This Row],[E2_Error_Saque]]/Tabla_Estadisticas[[#This Row],[E2_Total_Saques]]</f>
        <v>#DIV/0!</v>
      </c>
      <c r="AU1529" s="24" t="e">
        <f>Tabla_Estadisticas[[#This Row],[E2_Pts_Contraataque]]/Tabla_Estadisticas[[#This Row],[E2_Pts_Totales]]</f>
        <v>#DIV/0!</v>
      </c>
      <c r="AW1529" s="30">
        <v>2157</v>
      </c>
      <c r="AX1529" s="31">
        <v>40850</v>
      </c>
      <c r="AY1529" s="30">
        <f>_xlfn.XLOOKUP(Auxiliar!A2158,Equipos!$B$2:$B$24,Equipos!$A$2:$A$24,"error",0)</f>
        <v>1</v>
      </c>
      <c r="AZ1529" s="30">
        <f>_xlfn.XLOOKUP(Auxiliar!B2158,Equipos!$B$2:$B$24,Equipos!$A$2:$A$24,"error",0)</f>
        <v>20</v>
      </c>
      <c r="BA1529" s="30">
        <v>0</v>
      </c>
      <c r="BB1529" s="30">
        <v>3</v>
      </c>
    </row>
    <row r="1530" spans="1:54" x14ac:dyDescent="0.25">
      <c r="A1530" t="s">
        <v>101</v>
      </c>
      <c r="B1530" t="s">
        <v>216</v>
      </c>
      <c r="L1530" t="s">
        <v>77</v>
      </c>
      <c r="M1530" t="s">
        <v>146</v>
      </c>
      <c r="N1530" t="s">
        <v>125</v>
      </c>
      <c r="O1530" s="2">
        <v>0.5</v>
      </c>
      <c r="P1530" s="2">
        <v>22</v>
      </c>
      <c r="Q1530" t="s">
        <v>49</v>
      </c>
      <c r="R1530" t="s">
        <v>84</v>
      </c>
      <c r="S1530">
        <v>2.4</v>
      </c>
      <c r="T1530">
        <v>4</v>
      </c>
      <c r="U1530">
        <v>17</v>
      </c>
      <c r="V1530">
        <v>44</v>
      </c>
      <c r="W1530" s="2">
        <v>0.5</v>
      </c>
      <c r="X1530" s="2">
        <v>31</v>
      </c>
      <c r="Y1530">
        <v>12</v>
      </c>
      <c r="Z1530">
        <v>11</v>
      </c>
      <c r="AA1530">
        <v>2.2000000000000002</v>
      </c>
      <c r="AC1530" s="26">
        <v>2157</v>
      </c>
      <c r="AD1530" s="27">
        <v>1</v>
      </c>
      <c r="AE1530" s="27">
        <v>20</v>
      </c>
      <c r="AF1530" s="26">
        <v>44</v>
      </c>
      <c r="AG1530" s="26">
        <v>59</v>
      </c>
      <c r="AH1530" s="26">
        <v>12</v>
      </c>
      <c r="AI1530" s="26">
        <v>1.33</v>
      </c>
      <c r="AJ1530" s="26">
        <v>66</v>
      </c>
      <c r="AK1530" s="28">
        <v>3</v>
      </c>
      <c r="AL1530" s="28" t="e">
        <f>Tabla_Estadisticas[[#This Row],[E1_Pts_Saque]]+Tabla_Estadisticas[[#This Row],[E1_Error_Saque]]/Tabla_Estadisticas[[#This Row],[E1_Total_Saques]]</f>
        <v>#DIV/0!</v>
      </c>
      <c r="AM1530" s="28" t="e">
        <f>Tabla_Estadisticas[[#This Row],[E1_Pts_Contraataque]]/Tabla_Estadisticas[[#This Row],[E1_Total_Saques]]</f>
        <v>#DIV/0!</v>
      </c>
      <c r="AN1530" s="26">
        <v>52</v>
      </c>
      <c r="AO1530" s="26">
        <v>74</v>
      </c>
      <c r="AP1530" s="26">
        <v>8</v>
      </c>
      <c r="AQ1530" s="26">
        <v>1</v>
      </c>
      <c r="AR1530" s="26">
        <v>47</v>
      </c>
      <c r="AS1530" s="29">
        <v>4</v>
      </c>
      <c r="AT1530" s="28" t="e">
        <f>Tabla_Estadisticas[[#This Row],[E2_Pts_Saque]]+Tabla_Estadisticas[[#This Row],[E2_Error_Saque]]/Tabla_Estadisticas[[#This Row],[E2_Total_Saques]]</f>
        <v>#DIV/0!</v>
      </c>
      <c r="AU1530" s="28" t="e">
        <f>Tabla_Estadisticas[[#This Row],[E2_Pts_Contraataque]]/Tabla_Estadisticas[[#This Row],[E2_Pts_Totales]]</f>
        <v>#DIV/0!</v>
      </c>
      <c r="AW1530" s="22">
        <v>2158</v>
      </c>
      <c r="AX1530" s="32">
        <v>40888</v>
      </c>
      <c r="AY1530" s="22">
        <f>_xlfn.XLOOKUP(Auxiliar!A2159,Equipos!$B$2:$B$24,Equipos!$A$2:$A$24,"error",0)</f>
        <v>7</v>
      </c>
      <c r="AZ1530" s="22">
        <f>_xlfn.XLOOKUP(Auxiliar!B2159,Equipos!$B$2:$B$24,Equipos!$A$2:$A$24,"error",0)</f>
        <v>20</v>
      </c>
      <c r="BA1530" s="22">
        <v>3</v>
      </c>
      <c r="BB1530" s="22">
        <v>2</v>
      </c>
    </row>
    <row r="1531" spans="1:54" x14ac:dyDescent="0.25">
      <c r="A1531" t="s">
        <v>82</v>
      </c>
      <c r="B1531" t="s">
        <v>63</v>
      </c>
      <c r="L1531" t="s">
        <v>77</v>
      </c>
      <c r="M1531" t="s">
        <v>117</v>
      </c>
      <c r="N1531" t="s">
        <v>110</v>
      </c>
      <c r="O1531" s="2">
        <v>0.51</v>
      </c>
      <c r="P1531" s="2">
        <v>13</v>
      </c>
      <c r="Q1531" t="s">
        <v>79</v>
      </c>
      <c r="R1531" t="s">
        <v>69</v>
      </c>
      <c r="S1531">
        <v>3</v>
      </c>
      <c r="T1531">
        <v>2</v>
      </c>
      <c r="U1531">
        <v>17</v>
      </c>
      <c r="V1531">
        <v>28</v>
      </c>
      <c r="W1531" s="2">
        <v>0.46</v>
      </c>
      <c r="X1531" s="2">
        <v>10</v>
      </c>
      <c r="Y1531">
        <v>8</v>
      </c>
      <c r="Z1531">
        <v>8</v>
      </c>
      <c r="AA1531">
        <v>2.67</v>
      </c>
      <c r="AC1531" s="22">
        <v>2158</v>
      </c>
      <c r="AD1531" s="23">
        <v>7</v>
      </c>
      <c r="AE1531" s="23">
        <v>20</v>
      </c>
      <c r="AF1531" s="22">
        <v>68</v>
      </c>
      <c r="AG1531" s="22">
        <v>99</v>
      </c>
      <c r="AH1531" s="22">
        <v>17</v>
      </c>
      <c r="AI1531" s="22">
        <v>0.4</v>
      </c>
      <c r="AJ1531" s="22">
        <v>79</v>
      </c>
      <c r="AK1531" s="24">
        <v>6</v>
      </c>
      <c r="AL1531" s="24" t="e">
        <f>Tabla_Estadisticas[[#This Row],[E1_Pts_Saque]]+Tabla_Estadisticas[[#This Row],[E1_Error_Saque]]/Tabla_Estadisticas[[#This Row],[E1_Total_Saques]]</f>
        <v>#DIV/0!</v>
      </c>
      <c r="AM1531" s="24" t="e">
        <f>Tabla_Estadisticas[[#This Row],[E1_Pts_Contraataque]]/Tabla_Estadisticas[[#This Row],[E1_Total_Saques]]</f>
        <v>#DIV/0!</v>
      </c>
      <c r="AN1531" s="22">
        <v>66</v>
      </c>
      <c r="AO1531" s="22">
        <v>97</v>
      </c>
      <c r="AP1531" s="22">
        <v>18</v>
      </c>
      <c r="AQ1531" s="22">
        <v>1.2</v>
      </c>
      <c r="AR1531" s="22">
        <v>80</v>
      </c>
      <c r="AS1531" s="25">
        <v>2</v>
      </c>
      <c r="AT1531" s="24" t="e">
        <f>Tabla_Estadisticas[[#This Row],[E2_Pts_Saque]]+Tabla_Estadisticas[[#This Row],[E2_Error_Saque]]/Tabla_Estadisticas[[#This Row],[E2_Total_Saques]]</f>
        <v>#DIV/0!</v>
      </c>
      <c r="AU1531" s="24" t="e">
        <f>Tabla_Estadisticas[[#This Row],[E2_Pts_Contraataque]]/Tabla_Estadisticas[[#This Row],[E2_Pts_Totales]]</f>
        <v>#DIV/0!</v>
      </c>
      <c r="AW1531" s="30">
        <v>2159</v>
      </c>
      <c r="AX1531" s="31">
        <v>40887</v>
      </c>
      <c r="AY1531" s="30">
        <f>_xlfn.XLOOKUP(Auxiliar!A2160,Equipos!$B$2:$B$24,Equipos!$A$2:$A$24,"error",0)</f>
        <v>13</v>
      </c>
      <c r="AZ1531" s="30">
        <f>_xlfn.XLOOKUP(Auxiliar!B2160,Equipos!$B$2:$B$24,Equipos!$A$2:$A$24,"error",0)</f>
        <v>1</v>
      </c>
      <c r="BA1531" s="30">
        <v>3</v>
      </c>
      <c r="BB1531" s="30">
        <v>0</v>
      </c>
    </row>
    <row r="1532" spans="1:54" x14ac:dyDescent="0.25">
      <c r="A1532" t="s">
        <v>42</v>
      </c>
      <c r="B1532" t="s">
        <v>41</v>
      </c>
      <c r="L1532" t="s">
        <v>58</v>
      </c>
      <c r="M1532" t="s">
        <v>117</v>
      </c>
      <c r="N1532" t="s">
        <v>89</v>
      </c>
      <c r="O1532" s="2">
        <v>0.55000000000000004</v>
      </c>
      <c r="P1532" s="2">
        <v>15</v>
      </c>
      <c r="Q1532" t="s">
        <v>77</v>
      </c>
      <c r="R1532" t="s">
        <v>77</v>
      </c>
      <c r="S1532">
        <v>1.67</v>
      </c>
      <c r="T1532">
        <v>3</v>
      </c>
      <c r="U1532">
        <v>20</v>
      </c>
      <c r="V1532">
        <v>34</v>
      </c>
      <c r="W1532" s="2">
        <v>0.5</v>
      </c>
      <c r="X1532" s="2">
        <v>12</v>
      </c>
      <c r="Y1532">
        <v>10</v>
      </c>
      <c r="Z1532">
        <v>5</v>
      </c>
      <c r="AA1532">
        <v>1.67</v>
      </c>
      <c r="AC1532" s="26">
        <v>2159</v>
      </c>
      <c r="AD1532" s="27">
        <v>13</v>
      </c>
      <c r="AE1532" s="27">
        <v>1</v>
      </c>
      <c r="AF1532" s="26">
        <v>49</v>
      </c>
      <c r="AG1532" s="26">
        <v>75</v>
      </c>
      <c r="AH1532" s="26">
        <v>16</v>
      </c>
      <c r="AI1532" s="26">
        <v>1.67</v>
      </c>
      <c r="AJ1532" s="26">
        <v>46</v>
      </c>
      <c r="AK1532" s="28">
        <v>2</v>
      </c>
      <c r="AL1532" s="28" t="e">
        <f>Tabla_Estadisticas[[#This Row],[E1_Pts_Saque]]+Tabla_Estadisticas[[#This Row],[E1_Error_Saque]]/Tabla_Estadisticas[[#This Row],[E1_Total_Saques]]</f>
        <v>#DIV/0!</v>
      </c>
      <c r="AM1532" s="28" t="e">
        <f>Tabla_Estadisticas[[#This Row],[E1_Pts_Contraataque]]/Tabla_Estadisticas[[#This Row],[E1_Total_Saques]]</f>
        <v>#DIV/0!</v>
      </c>
      <c r="AN1532" s="26">
        <v>35</v>
      </c>
      <c r="AO1532" s="26">
        <v>49</v>
      </c>
      <c r="AP1532" s="26">
        <v>12</v>
      </c>
      <c r="AQ1532" s="26">
        <v>0.67</v>
      </c>
      <c r="AR1532" s="26">
        <v>59</v>
      </c>
      <c r="AS1532" s="29">
        <v>5</v>
      </c>
      <c r="AT1532" s="28" t="e">
        <f>Tabla_Estadisticas[[#This Row],[E2_Pts_Saque]]+Tabla_Estadisticas[[#This Row],[E2_Error_Saque]]/Tabla_Estadisticas[[#This Row],[E2_Total_Saques]]</f>
        <v>#DIV/0!</v>
      </c>
      <c r="AU1532" s="28" t="e">
        <f>Tabla_Estadisticas[[#This Row],[E2_Pts_Contraataque]]/Tabla_Estadisticas[[#This Row],[E2_Pts_Totales]]</f>
        <v>#DIV/0!</v>
      </c>
      <c r="AW1532" s="22">
        <v>2160</v>
      </c>
      <c r="AX1532" s="32">
        <v>40887</v>
      </c>
      <c r="AY1532" s="22">
        <f>_xlfn.XLOOKUP(Auxiliar!A2161,Equipos!$B$2:$B$24,Equipos!$A$2:$A$24,"error",0)</f>
        <v>15</v>
      </c>
      <c r="AZ1532" s="22">
        <f>_xlfn.XLOOKUP(Auxiliar!B2161,Equipos!$B$2:$B$24,Equipos!$A$2:$A$24,"error",0)</f>
        <v>2</v>
      </c>
      <c r="BA1532" s="22">
        <v>2</v>
      </c>
      <c r="BB1532" s="22">
        <v>3</v>
      </c>
    </row>
    <row r="1533" spans="1:54" x14ac:dyDescent="0.25">
      <c r="A1533" t="s">
        <v>190</v>
      </c>
      <c r="B1533" t="s">
        <v>177</v>
      </c>
      <c r="L1533" t="s">
        <v>77</v>
      </c>
      <c r="M1533" t="s">
        <v>69</v>
      </c>
      <c r="N1533" t="s">
        <v>65</v>
      </c>
      <c r="O1533" s="2">
        <v>0.65</v>
      </c>
      <c r="P1533" s="2">
        <v>12</v>
      </c>
      <c r="Q1533" t="s">
        <v>58</v>
      </c>
      <c r="R1533" t="s">
        <v>117</v>
      </c>
      <c r="S1533">
        <v>4.33</v>
      </c>
      <c r="T1533">
        <v>0</v>
      </c>
      <c r="U1533">
        <v>18</v>
      </c>
      <c r="V1533">
        <v>30</v>
      </c>
      <c r="W1533" s="2">
        <v>0.47</v>
      </c>
      <c r="X1533" s="2">
        <v>13</v>
      </c>
      <c r="Y1533">
        <v>8</v>
      </c>
      <c r="Z1533">
        <v>7</v>
      </c>
      <c r="AA1533">
        <v>2.33</v>
      </c>
      <c r="AC1533" s="22">
        <v>2160</v>
      </c>
      <c r="AD1533" s="23">
        <v>15</v>
      </c>
      <c r="AE1533" s="23">
        <v>2</v>
      </c>
      <c r="AF1533" s="22">
        <v>74</v>
      </c>
      <c r="AG1533" s="22">
        <v>107</v>
      </c>
      <c r="AH1533" s="22">
        <v>19</v>
      </c>
      <c r="AI1533" s="22">
        <v>0.8</v>
      </c>
      <c r="AJ1533" s="22">
        <v>83</v>
      </c>
      <c r="AK1533" s="24">
        <v>2</v>
      </c>
      <c r="AL1533" s="24" t="e">
        <f>Tabla_Estadisticas[[#This Row],[E1_Pts_Saque]]+Tabla_Estadisticas[[#This Row],[E1_Error_Saque]]/Tabla_Estadisticas[[#This Row],[E1_Total_Saques]]</f>
        <v>#DIV/0!</v>
      </c>
      <c r="AM1533" s="24" t="e">
        <f>Tabla_Estadisticas[[#This Row],[E1_Pts_Contraataque]]/Tabla_Estadisticas[[#This Row],[E1_Total_Saques]]</f>
        <v>#DIV/0!</v>
      </c>
      <c r="AN1533" s="22">
        <v>73</v>
      </c>
      <c r="AO1533" s="22">
        <v>103</v>
      </c>
      <c r="AP1533" s="22">
        <v>20</v>
      </c>
      <c r="AQ1533" s="22">
        <v>0.4</v>
      </c>
      <c r="AR1533" s="22">
        <v>88</v>
      </c>
      <c r="AS1533" s="25">
        <v>4</v>
      </c>
      <c r="AT1533" s="24" t="e">
        <f>Tabla_Estadisticas[[#This Row],[E2_Pts_Saque]]+Tabla_Estadisticas[[#This Row],[E2_Error_Saque]]/Tabla_Estadisticas[[#This Row],[E2_Total_Saques]]</f>
        <v>#DIV/0!</v>
      </c>
      <c r="AU1533" s="24" t="e">
        <f>Tabla_Estadisticas[[#This Row],[E2_Pts_Contraataque]]/Tabla_Estadisticas[[#This Row],[E2_Pts_Totales]]</f>
        <v>#DIV/0!</v>
      </c>
      <c r="AW1533" s="30">
        <v>2161</v>
      </c>
      <c r="AX1533" s="31">
        <v>40887</v>
      </c>
      <c r="AY1533" s="30">
        <f>_xlfn.XLOOKUP(Auxiliar!A2162,Equipos!$B$2:$B$24,Equipos!$A$2:$A$24,"error",0)</f>
        <v>8</v>
      </c>
      <c r="AZ1533" s="30">
        <f>_xlfn.XLOOKUP(Auxiliar!B2162,Equipos!$B$2:$B$24,Equipos!$A$2:$A$24,"error",0)</f>
        <v>18</v>
      </c>
      <c r="BA1533" s="30">
        <v>3</v>
      </c>
      <c r="BB1533" s="30">
        <v>1</v>
      </c>
    </row>
    <row r="1534" spans="1:54" x14ac:dyDescent="0.25">
      <c r="A1534" t="s">
        <v>53</v>
      </c>
      <c r="B1534" t="s">
        <v>208</v>
      </c>
      <c r="L1534" t="s">
        <v>77</v>
      </c>
      <c r="M1534" t="s">
        <v>65</v>
      </c>
      <c r="N1534" t="s">
        <v>52</v>
      </c>
      <c r="O1534" s="2">
        <v>0.54</v>
      </c>
      <c r="P1534" s="2">
        <v>25</v>
      </c>
      <c r="Q1534" t="s">
        <v>44</v>
      </c>
      <c r="R1534" t="s">
        <v>47</v>
      </c>
      <c r="S1534">
        <v>1.2</v>
      </c>
      <c r="T1534">
        <v>4</v>
      </c>
      <c r="U1534">
        <v>26</v>
      </c>
      <c r="V1534">
        <v>34</v>
      </c>
      <c r="W1534" s="2">
        <v>0.4</v>
      </c>
      <c r="X1534" s="2">
        <v>16</v>
      </c>
      <c r="Y1534">
        <v>4</v>
      </c>
      <c r="Z1534">
        <v>5</v>
      </c>
      <c r="AA1534">
        <v>1</v>
      </c>
      <c r="AC1534" s="26">
        <v>2161</v>
      </c>
      <c r="AD1534" s="27">
        <v>8</v>
      </c>
      <c r="AE1534" s="27">
        <v>18</v>
      </c>
      <c r="AF1534" s="26">
        <v>76</v>
      </c>
      <c r="AG1534" s="26">
        <v>98</v>
      </c>
      <c r="AH1534" s="26">
        <v>17</v>
      </c>
      <c r="AI1534" s="26">
        <v>2.75</v>
      </c>
      <c r="AJ1534" s="26">
        <v>73</v>
      </c>
      <c r="AK1534" s="28">
        <v>2</v>
      </c>
      <c r="AL1534" s="28" t="e">
        <f>Tabla_Estadisticas[[#This Row],[E1_Pts_Saque]]+Tabla_Estadisticas[[#This Row],[E1_Error_Saque]]/Tabla_Estadisticas[[#This Row],[E1_Total_Saques]]</f>
        <v>#DIV/0!</v>
      </c>
      <c r="AM1534" s="28" t="e">
        <f>Tabla_Estadisticas[[#This Row],[E1_Pts_Contraataque]]/Tabla_Estadisticas[[#This Row],[E1_Total_Saques]]</f>
        <v>#DIV/0!</v>
      </c>
      <c r="AN1534" s="26">
        <v>52</v>
      </c>
      <c r="AO1534" s="26">
        <v>83</v>
      </c>
      <c r="AP1534" s="26">
        <v>10</v>
      </c>
      <c r="AQ1534" s="26">
        <v>0.5</v>
      </c>
      <c r="AR1534" s="26">
        <v>81</v>
      </c>
      <c r="AS1534" s="29">
        <v>11</v>
      </c>
      <c r="AT1534" s="28" t="e">
        <f>Tabla_Estadisticas[[#This Row],[E2_Pts_Saque]]+Tabla_Estadisticas[[#This Row],[E2_Error_Saque]]/Tabla_Estadisticas[[#This Row],[E2_Total_Saques]]</f>
        <v>#DIV/0!</v>
      </c>
      <c r="AU1534" s="28" t="e">
        <f>Tabla_Estadisticas[[#This Row],[E2_Pts_Contraataque]]/Tabla_Estadisticas[[#This Row],[E2_Pts_Totales]]</f>
        <v>#DIV/0!</v>
      </c>
      <c r="AW1534" s="22">
        <v>2162</v>
      </c>
      <c r="AX1534" s="32">
        <v>40886</v>
      </c>
      <c r="AY1534" s="22">
        <f>_xlfn.XLOOKUP(Auxiliar!A2163,Equipos!$B$2:$B$24,Equipos!$A$2:$A$24,"error",0)</f>
        <v>21</v>
      </c>
      <c r="AZ1534" s="22">
        <f>_xlfn.XLOOKUP(Auxiliar!B2163,Equipos!$B$2:$B$24,Equipos!$A$2:$A$24,"error",0)</f>
        <v>16</v>
      </c>
      <c r="BA1534" s="22">
        <v>2</v>
      </c>
      <c r="BB1534" s="22">
        <v>3</v>
      </c>
    </row>
    <row r="1535" spans="1:54" x14ac:dyDescent="0.25">
      <c r="A1535" t="s">
        <v>72</v>
      </c>
      <c r="B1535" t="s">
        <v>81</v>
      </c>
      <c r="L1535" t="s">
        <v>49</v>
      </c>
      <c r="M1535" t="s">
        <v>51</v>
      </c>
      <c r="N1535" t="s">
        <v>61</v>
      </c>
      <c r="O1535" s="2">
        <v>0.56000000000000005</v>
      </c>
      <c r="P1535" s="2">
        <v>28</v>
      </c>
      <c r="Q1535" t="s">
        <v>79</v>
      </c>
      <c r="R1535" t="s">
        <v>50</v>
      </c>
      <c r="S1535">
        <v>1.75</v>
      </c>
      <c r="T1535">
        <v>5</v>
      </c>
      <c r="U1535">
        <v>28</v>
      </c>
      <c r="V1535">
        <v>27</v>
      </c>
      <c r="W1535" s="2">
        <v>0.33</v>
      </c>
      <c r="X1535" s="2">
        <v>14</v>
      </c>
      <c r="Y1535">
        <v>8</v>
      </c>
      <c r="Z1535">
        <v>11</v>
      </c>
      <c r="AA1535">
        <v>2.75</v>
      </c>
      <c r="AC1535" s="22">
        <v>2162</v>
      </c>
      <c r="AD1535" s="23">
        <v>21</v>
      </c>
      <c r="AE1535" s="23">
        <v>16</v>
      </c>
      <c r="AF1535" s="22">
        <v>69</v>
      </c>
      <c r="AG1535" s="22">
        <v>102</v>
      </c>
      <c r="AH1535" s="22">
        <v>16</v>
      </c>
      <c r="AI1535" s="22">
        <v>1.2</v>
      </c>
      <c r="AJ1535" s="22">
        <v>85</v>
      </c>
      <c r="AK1535" s="24">
        <v>5</v>
      </c>
      <c r="AL1535" s="24" t="e">
        <f>Tabla_Estadisticas[[#This Row],[E1_Pts_Saque]]+Tabla_Estadisticas[[#This Row],[E1_Error_Saque]]/Tabla_Estadisticas[[#This Row],[E1_Total_Saques]]</f>
        <v>#DIV/0!</v>
      </c>
      <c r="AM1535" s="24" t="e">
        <f>Tabla_Estadisticas[[#This Row],[E1_Pts_Contraataque]]/Tabla_Estadisticas[[#This Row],[E1_Total_Saques]]</f>
        <v>#DIV/0!</v>
      </c>
      <c r="AN1535" s="22">
        <v>71</v>
      </c>
      <c r="AO1535" s="22">
        <v>103</v>
      </c>
      <c r="AP1535" s="22">
        <v>18</v>
      </c>
      <c r="AQ1535" s="22">
        <v>1</v>
      </c>
      <c r="AR1535" s="22">
        <v>86</v>
      </c>
      <c r="AS1535" s="25">
        <v>6</v>
      </c>
      <c r="AT1535" s="24" t="e">
        <f>Tabla_Estadisticas[[#This Row],[E2_Pts_Saque]]+Tabla_Estadisticas[[#This Row],[E2_Error_Saque]]/Tabla_Estadisticas[[#This Row],[E2_Total_Saques]]</f>
        <v>#DIV/0!</v>
      </c>
      <c r="AU1535" s="24" t="e">
        <f>Tabla_Estadisticas[[#This Row],[E2_Pts_Contraataque]]/Tabla_Estadisticas[[#This Row],[E2_Pts_Totales]]</f>
        <v>#DIV/0!</v>
      </c>
      <c r="AW1535" s="30">
        <v>2163</v>
      </c>
      <c r="AX1535" s="31">
        <v>40895</v>
      </c>
      <c r="AY1535" s="30">
        <f>_xlfn.XLOOKUP(Auxiliar!A2164,Equipos!$B$2:$B$24,Equipos!$A$2:$A$24,"error",0)</f>
        <v>16</v>
      </c>
      <c r="AZ1535" s="30">
        <f>_xlfn.XLOOKUP(Auxiliar!B2164,Equipos!$B$2:$B$24,Equipos!$A$2:$A$24,"error",0)</f>
        <v>7</v>
      </c>
      <c r="BA1535" s="30">
        <v>3</v>
      </c>
      <c r="BB1535" s="30">
        <v>0</v>
      </c>
    </row>
    <row r="1536" spans="1:54" x14ac:dyDescent="0.25">
      <c r="A1536" t="s">
        <v>92</v>
      </c>
      <c r="B1536" t="s">
        <v>100</v>
      </c>
      <c r="L1536" t="s">
        <v>68</v>
      </c>
      <c r="M1536" t="s">
        <v>109</v>
      </c>
      <c r="N1536" t="s">
        <v>95</v>
      </c>
      <c r="O1536" s="2">
        <v>0.51</v>
      </c>
      <c r="P1536" s="2">
        <v>19</v>
      </c>
      <c r="Q1536" t="s">
        <v>47</v>
      </c>
      <c r="R1536" t="s">
        <v>98</v>
      </c>
      <c r="S1536">
        <v>0.67</v>
      </c>
      <c r="T1536">
        <v>5</v>
      </c>
      <c r="U1536">
        <v>14</v>
      </c>
      <c r="V1536">
        <v>21</v>
      </c>
      <c r="W1536" s="2">
        <v>0.43</v>
      </c>
      <c r="X1536" s="2">
        <v>6</v>
      </c>
      <c r="Y1536">
        <v>11</v>
      </c>
      <c r="Z1536">
        <v>5</v>
      </c>
      <c r="AA1536">
        <v>1.67</v>
      </c>
      <c r="AC1536" s="26">
        <v>2163</v>
      </c>
      <c r="AD1536" s="27">
        <v>16</v>
      </c>
      <c r="AE1536" s="27">
        <v>7</v>
      </c>
      <c r="AF1536" s="26">
        <v>55</v>
      </c>
      <c r="AG1536" s="26">
        <v>73</v>
      </c>
      <c r="AH1536" s="26">
        <v>15</v>
      </c>
      <c r="AI1536" s="26">
        <v>2.67</v>
      </c>
      <c r="AJ1536" s="26">
        <v>59</v>
      </c>
      <c r="AK1536" s="28">
        <v>4</v>
      </c>
      <c r="AL1536" s="28" t="e">
        <f>Tabla_Estadisticas[[#This Row],[E1_Pts_Saque]]+Tabla_Estadisticas[[#This Row],[E1_Error_Saque]]/Tabla_Estadisticas[[#This Row],[E1_Total_Saques]]</f>
        <v>#DIV/0!</v>
      </c>
      <c r="AM1536" s="28" t="e">
        <f>Tabla_Estadisticas[[#This Row],[E1_Pts_Contraataque]]/Tabla_Estadisticas[[#This Row],[E1_Total_Saques]]</f>
        <v>#DIV/0!</v>
      </c>
      <c r="AN1536" s="26">
        <v>42</v>
      </c>
      <c r="AO1536" s="26">
        <v>69</v>
      </c>
      <c r="AP1536" s="26">
        <v>10</v>
      </c>
      <c r="AQ1536" s="26">
        <v>1.33</v>
      </c>
      <c r="AR1536" s="26">
        <v>58</v>
      </c>
      <c r="AS1536" s="29">
        <v>8</v>
      </c>
      <c r="AT1536" s="28" t="e">
        <f>Tabla_Estadisticas[[#This Row],[E2_Pts_Saque]]+Tabla_Estadisticas[[#This Row],[E2_Error_Saque]]/Tabla_Estadisticas[[#This Row],[E2_Total_Saques]]</f>
        <v>#DIV/0!</v>
      </c>
      <c r="AU1536" s="28" t="e">
        <f>Tabla_Estadisticas[[#This Row],[E2_Pts_Contraataque]]/Tabla_Estadisticas[[#This Row],[E2_Pts_Totales]]</f>
        <v>#DIV/0!</v>
      </c>
      <c r="AW1536" s="22">
        <v>2164</v>
      </c>
      <c r="AX1536" s="32">
        <v>40893</v>
      </c>
      <c r="AY1536" s="22">
        <f>_xlfn.XLOOKUP(Auxiliar!A2165,Equipos!$B$2:$B$24,Equipos!$A$2:$A$24,"error",0)</f>
        <v>18</v>
      </c>
      <c r="AZ1536" s="22">
        <f>_xlfn.XLOOKUP(Auxiliar!B2165,Equipos!$B$2:$B$24,Equipos!$A$2:$A$24,"error",0)</f>
        <v>21</v>
      </c>
      <c r="BA1536" s="22">
        <v>3</v>
      </c>
      <c r="BB1536" s="22">
        <v>0</v>
      </c>
    </row>
    <row r="1537" spans="1:54" x14ac:dyDescent="0.25">
      <c r="A1537" t="s">
        <v>41</v>
      </c>
      <c r="B1537" t="s">
        <v>101</v>
      </c>
      <c r="L1537" t="s">
        <v>58</v>
      </c>
      <c r="M1537" t="s">
        <v>114</v>
      </c>
      <c r="N1537" t="s">
        <v>52</v>
      </c>
      <c r="O1537" s="2">
        <v>0.47</v>
      </c>
      <c r="P1537" s="2">
        <v>31</v>
      </c>
      <c r="Q1537" t="s">
        <v>47</v>
      </c>
      <c r="R1537" t="s">
        <v>146</v>
      </c>
      <c r="S1537">
        <v>3.8</v>
      </c>
      <c r="T1537">
        <v>7</v>
      </c>
      <c r="U1537">
        <v>14</v>
      </c>
      <c r="V1537">
        <v>41</v>
      </c>
      <c r="W1537" s="2">
        <v>0.45</v>
      </c>
      <c r="X1537" s="2">
        <v>21</v>
      </c>
      <c r="Y1537">
        <v>9</v>
      </c>
      <c r="Z1537">
        <v>13</v>
      </c>
      <c r="AA1537">
        <v>2.6</v>
      </c>
      <c r="AC1537" s="22">
        <v>2164</v>
      </c>
      <c r="AD1537" s="23">
        <v>18</v>
      </c>
      <c r="AE1537" s="23">
        <v>21</v>
      </c>
      <c r="AF1537" s="22">
        <v>58</v>
      </c>
      <c r="AG1537" s="22">
        <v>74</v>
      </c>
      <c r="AH1537" s="22">
        <v>7</v>
      </c>
      <c r="AI1537" s="22">
        <v>3.33</v>
      </c>
      <c r="AJ1537" s="22">
        <v>44</v>
      </c>
      <c r="AK1537" s="24">
        <v>1</v>
      </c>
      <c r="AL1537" s="24" t="e">
        <f>Tabla_Estadisticas[[#This Row],[E1_Pts_Saque]]+Tabla_Estadisticas[[#This Row],[E1_Error_Saque]]/Tabla_Estadisticas[[#This Row],[E1_Total_Saques]]</f>
        <v>#DIV/0!</v>
      </c>
      <c r="AM1537" s="24" t="e">
        <f>Tabla_Estadisticas[[#This Row],[E1_Pts_Contraataque]]/Tabla_Estadisticas[[#This Row],[E1_Total_Saques]]</f>
        <v>#DIV/0!</v>
      </c>
      <c r="AN1537" s="22">
        <v>37</v>
      </c>
      <c r="AO1537" s="22">
        <v>51</v>
      </c>
      <c r="AP1537" s="22">
        <v>7</v>
      </c>
      <c r="AQ1537" s="22">
        <v>0.33</v>
      </c>
      <c r="AR1537" s="22">
        <v>67</v>
      </c>
      <c r="AS1537" s="25">
        <v>10</v>
      </c>
      <c r="AT1537" s="24" t="e">
        <f>Tabla_Estadisticas[[#This Row],[E2_Pts_Saque]]+Tabla_Estadisticas[[#This Row],[E2_Error_Saque]]/Tabla_Estadisticas[[#This Row],[E2_Total_Saques]]</f>
        <v>#DIV/0!</v>
      </c>
      <c r="AU1537" s="24" t="e">
        <f>Tabla_Estadisticas[[#This Row],[E2_Pts_Contraataque]]/Tabla_Estadisticas[[#This Row],[E2_Pts_Totales]]</f>
        <v>#DIV/0!</v>
      </c>
      <c r="AW1537" s="30">
        <v>2165</v>
      </c>
      <c r="AX1537" s="31">
        <v>40894</v>
      </c>
      <c r="AY1537" s="30">
        <f>_xlfn.XLOOKUP(Auxiliar!A2166,Equipos!$B$2:$B$24,Equipos!$A$2:$A$24,"error",0)</f>
        <v>2</v>
      </c>
      <c r="AZ1537" s="30">
        <f>_xlfn.XLOOKUP(Auxiliar!B2166,Equipos!$B$2:$B$24,Equipos!$A$2:$A$24,"error",0)</f>
        <v>8</v>
      </c>
      <c r="BA1537" s="30">
        <v>3</v>
      </c>
      <c r="BB1537" s="30">
        <v>1</v>
      </c>
    </row>
    <row r="1538" spans="1:54" x14ac:dyDescent="0.25">
      <c r="A1538" t="s">
        <v>101</v>
      </c>
      <c r="B1538" t="s">
        <v>41</v>
      </c>
      <c r="L1538" t="s">
        <v>68</v>
      </c>
      <c r="M1538" t="s">
        <v>68</v>
      </c>
      <c r="N1538" t="s">
        <v>114</v>
      </c>
      <c r="O1538" s="2">
        <v>0.57999999999999996</v>
      </c>
      <c r="P1538" s="2">
        <v>8</v>
      </c>
      <c r="Q1538" t="s">
        <v>77</v>
      </c>
      <c r="R1538" t="s">
        <v>117</v>
      </c>
      <c r="S1538">
        <v>4.33</v>
      </c>
      <c r="T1538">
        <v>1</v>
      </c>
      <c r="U1538">
        <v>20</v>
      </c>
      <c r="V1538">
        <v>33</v>
      </c>
      <c r="W1538" s="2">
        <v>0.48</v>
      </c>
      <c r="X1538" s="2">
        <v>15</v>
      </c>
      <c r="Y1538">
        <v>9</v>
      </c>
      <c r="Z1538">
        <v>3</v>
      </c>
      <c r="AA1538">
        <v>1</v>
      </c>
      <c r="AC1538" s="26">
        <v>2165</v>
      </c>
      <c r="AD1538" s="27">
        <v>2</v>
      </c>
      <c r="AE1538" s="27">
        <v>8</v>
      </c>
      <c r="AF1538" s="26">
        <v>64</v>
      </c>
      <c r="AG1538" s="26">
        <v>91</v>
      </c>
      <c r="AH1538" s="26">
        <v>12</v>
      </c>
      <c r="AI1538" s="26">
        <v>0.75</v>
      </c>
      <c r="AJ1538" s="26">
        <v>63</v>
      </c>
      <c r="AK1538" s="28">
        <v>8</v>
      </c>
      <c r="AL1538" s="28" t="e">
        <f>Tabla_Estadisticas[[#This Row],[E1_Pts_Saque]]+Tabla_Estadisticas[[#This Row],[E1_Error_Saque]]/Tabla_Estadisticas[[#This Row],[E1_Total_Saques]]</f>
        <v>#DIV/0!</v>
      </c>
      <c r="AM1538" s="28" t="e">
        <f>Tabla_Estadisticas[[#This Row],[E1_Pts_Contraataque]]/Tabla_Estadisticas[[#This Row],[E1_Total_Saques]]</f>
        <v>#DIV/0!</v>
      </c>
      <c r="AN1538" s="26">
        <v>53</v>
      </c>
      <c r="AO1538" s="26">
        <v>77</v>
      </c>
      <c r="AP1538" s="26">
        <v>14</v>
      </c>
      <c r="AQ1538" s="26">
        <v>2</v>
      </c>
      <c r="AR1538" s="26">
        <v>79</v>
      </c>
      <c r="AS1538" s="29">
        <v>3</v>
      </c>
      <c r="AT1538" s="28" t="e">
        <f>Tabla_Estadisticas[[#This Row],[E2_Pts_Saque]]+Tabla_Estadisticas[[#This Row],[E2_Error_Saque]]/Tabla_Estadisticas[[#This Row],[E2_Total_Saques]]</f>
        <v>#DIV/0!</v>
      </c>
      <c r="AU1538" s="28" t="e">
        <f>Tabla_Estadisticas[[#This Row],[E2_Pts_Contraataque]]/Tabla_Estadisticas[[#This Row],[E2_Pts_Totales]]</f>
        <v>#DIV/0!</v>
      </c>
      <c r="AW1538" s="22">
        <v>2166</v>
      </c>
      <c r="AX1538" s="32">
        <v>40895</v>
      </c>
      <c r="AY1538" s="22">
        <f>_xlfn.XLOOKUP(Auxiliar!A2167,Equipos!$B$2:$B$24,Equipos!$A$2:$A$24,"error",0)</f>
        <v>1</v>
      </c>
      <c r="AZ1538" s="22">
        <f>_xlfn.XLOOKUP(Auxiliar!B2167,Equipos!$B$2:$B$24,Equipos!$A$2:$A$24,"error",0)</f>
        <v>15</v>
      </c>
      <c r="BA1538" s="22">
        <v>3</v>
      </c>
      <c r="BB1538" s="22">
        <v>1</v>
      </c>
    </row>
    <row r="1539" spans="1:54" x14ac:dyDescent="0.25">
      <c r="A1539" t="s">
        <v>177</v>
      </c>
      <c r="B1539" t="s">
        <v>81</v>
      </c>
      <c r="L1539" t="s">
        <v>47</v>
      </c>
      <c r="M1539" t="s">
        <v>146</v>
      </c>
      <c r="N1539" t="s">
        <v>52</v>
      </c>
      <c r="O1539" s="2">
        <v>0.55000000000000004</v>
      </c>
      <c r="P1539" s="2">
        <v>27</v>
      </c>
      <c r="Q1539" t="s">
        <v>84</v>
      </c>
      <c r="R1539" t="s">
        <v>74</v>
      </c>
      <c r="S1539">
        <v>3.2</v>
      </c>
      <c r="T1539">
        <v>0</v>
      </c>
      <c r="U1539">
        <v>30</v>
      </c>
      <c r="V1539">
        <v>28</v>
      </c>
      <c r="W1539" s="2">
        <v>0.33</v>
      </c>
      <c r="X1539" s="2">
        <v>13</v>
      </c>
      <c r="Y1539">
        <v>8</v>
      </c>
      <c r="Z1539">
        <v>16</v>
      </c>
      <c r="AA1539">
        <v>3.2</v>
      </c>
      <c r="AC1539" s="22">
        <v>2166</v>
      </c>
      <c r="AD1539" s="23">
        <v>1</v>
      </c>
      <c r="AE1539" s="23">
        <v>15</v>
      </c>
      <c r="AF1539" s="22">
        <v>70</v>
      </c>
      <c r="AG1539" s="22">
        <v>99</v>
      </c>
      <c r="AH1539" s="22">
        <v>24</v>
      </c>
      <c r="AI1539" s="22">
        <v>1.25</v>
      </c>
      <c r="AJ1539" s="22">
        <v>83</v>
      </c>
      <c r="AK1539" s="24">
        <v>4</v>
      </c>
      <c r="AL1539" s="24" t="e">
        <f>Tabla_Estadisticas[[#This Row],[E1_Pts_Saque]]+Tabla_Estadisticas[[#This Row],[E1_Error_Saque]]/Tabla_Estadisticas[[#This Row],[E1_Total_Saques]]</f>
        <v>#DIV/0!</v>
      </c>
      <c r="AM1539" s="24" t="e">
        <f>Tabla_Estadisticas[[#This Row],[E1_Pts_Contraataque]]/Tabla_Estadisticas[[#This Row],[E1_Total_Saques]]</f>
        <v>#DIV/0!</v>
      </c>
      <c r="AN1539" s="22">
        <v>64</v>
      </c>
      <c r="AO1539" s="22">
        <v>100</v>
      </c>
      <c r="AP1539" s="22">
        <v>17</v>
      </c>
      <c r="AQ1539" s="22">
        <v>1</v>
      </c>
      <c r="AR1539" s="22">
        <v>75</v>
      </c>
      <c r="AS1539" s="25">
        <v>5</v>
      </c>
      <c r="AT1539" s="24" t="e">
        <f>Tabla_Estadisticas[[#This Row],[E2_Pts_Saque]]+Tabla_Estadisticas[[#This Row],[E2_Error_Saque]]/Tabla_Estadisticas[[#This Row],[E2_Total_Saques]]</f>
        <v>#DIV/0!</v>
      </c>
      <c r="AU1539" s="24" t="e">
        <f>Tabla_Estadisticas[[#This Row],[E2_Pts_Contraataque]]/Tabla_Estadisticas[[#This Row],[E2_Pts_Totales]]</f>
        <v>#DIV/0!</v>
      </c>
      <c r="AW1539" s="30">
        <v>2167</v>
      </c>
      <c r="AX1539" s="31">
        <v>40894</v>
      </c>
      <c r="AY1539" s="30">
        <f>_xlfn.XLOOKUP(Auxiliar!A2168,Equipos!$B$2:$B$24,Equipos!$A$2:$A$24,"error",0)</f>
        <v>20</v>
      </c>
      <c r="AZ1539" s="30">
        <f>_xlfn.XLOOKUP(Auxiliar!B2168,Equipos!$B$2:$B$24,Equipos!$A$2:$A$24,"error",0)</f>
        <v>13</v>
      </c>
      <c r="BA1539" s="30">
        <v>2</v>
      </c>
      <c r="BB1539" s="30">
        <v>3</v>
      </c>
    </row>
    <row r="1540" spans="1:54" x14ac:dyDescent="0.25">
      <c r="A1540" t="s">
        <v>81</v>
      </c>
      <c r="B1540" t="s">
        <v>177</v>
      </c>
      <c r="L1540" t="s">
        <v>98</v>
      </c>
      <c r="M1540" t="s">
        <v>84</v>
      </c>
      <c r="N1540" t="s">
        <v>89</v>
      </c>
      <c r="O1540" s="2">
        <v>0.48</v>
      </c>
      <c r="P1540" s="2">
        <v>13</v>
      </c>
      <c r="Q1540" t="s">
        <v>79</v>
      </c>
      <c r="R1540" t="s">
        <v>68</v>
      </c>
      <c r="S1540">
        <v>1</v>
      </c>
      <c r="T1540">
        <v>4</v>
      </c>
      <c r="U1540">
        <v>6</v>
      </c>
      <c r="V1540">
        <v>28</v>
      </c>
      <c r="W1540" s="2">
        <v>0.6</v>
      </c>
      <c r="X1540" s="2">
        <v>24</v>
      </c>
      <c r="Y1540">
        <v>5</v>
      </c>
      <c r="Z1540">
        <v>7</v>
      </c>
      <c r="AA1540">
        <v>2.33</v>
      </c>
      <c r="AC1540" s="26">
        <v>2167</v>
      </c>
      <c r="AD1540" s="27">
        <v>20</v>
      </c>
      <c r="AE1540" s="27">
        <v>13</v>
      </c>
      <c r="AF1540" s="26">
        <v>59</v>
      </c>
      <c r="AG1540" s="26">
        <v>94</v>
      </c>
      <c r="AH1540" s="26">
        <v>26</v>
      </c>
      <c r="AI1540" s="26">
        <v>0.8</v>
      </c>
      <c r="AJ1540" s="26">
        <v>79</v>
      </c>
      <c r="AK1540" s="28">
        <v>2</v>
      </c>
      <c r="AL1540" s="28" t="e">
        <f>Tabla_Estadisticas[[#This Row],[E1_Pts_Saque]]+Tabla_Estadisticas[[#This Row],[E1_Error_Saque]]/Tabla_Estadisticas[[#This Row],[E1_Total_Saques]]</f>
        <v>#DIV/0!</v>
      </c>
      <c r="AM1540" s="28" t="e">
        <f>Tabla_Estadisticas[[#This Row],[E1_Pts_Contraataque]]/Tabla_Estadisticas[[#This Row],[E1_Total_Saques]]</f>
        <v>#DIV/0!</v>
      </c>
      <c r="AN1540" s="26">
        <v>69</v>
      </c>
      <c r="AO1540" s="26">
        <v>107</v>
      </c>
      <c r="AP1540" s="26">
        <v>28</v>
      </c>
      <c r="AQ1540" s="26">
        <v>0.4</v>
      </c>
      <c r="AR1540" s="26">
        <v>68</v>
      </c>
      <c r="AS1540" s="29">
        <v>4</v>
      </c>
      <c r="AT1540" s="28" t="e">
        <f>Tabla_Estadisticas[[#This Row],[E2_Pts_Saque]]+Tabla_Estadisticas[[#This Row],[E2_Error_Saque]]/Tabla_Estadisticas[[#This Row],[E2_Total_Saques]]</f>
        <v>#DIV/0!</v>
      </c>
      <c r="AU1540" s="28" t="e">
        <f>Tabla_Estadisticas[[#This Row],[E2_Pts_Contraataque]]/Tabla_Estadisticas[[#This Row],[E2_Pts_Totales]]</f>
        <v>#DIV/0!</v>
      </c>
      <c r="AW1540" s="22">
        <v>2168</v>
      </c>
      <c r="AX1540" s="32">
        <v>40906</v>
      </c>
      <c r="AY1540" s="22">
        <f>_xlfn.XLOOKUP(Auxiliar!A2169,Equipos!$B$2:$B$24,Equipos!$A$2:$A$24,"error",0)</f>
        <v>13</v>
      </c>
      <c r="AZ1540" s="22">
        <f>_xlfn.XLOOKUP(Auxiliar!B2169,Equipos!$B$2:$B$24,Equipos!$A$2:$A$24,"error",0)</f>
        <v>7</v>
      </c>
      <c r="BA1540" s="22">
        <v>3</v>
      </c>
      <c r="BB1540" s="22">
        <v>0</v>
      </c>
    </row>
    <row r="1541" spans="1:54" x14ac:dyDescent="0.25">
      <c r="A1541" t="s">
        <v>216</v>
      </c>
      <c r="B1541" t="s">
        <v>208</v>
      </c>
      <c r="L1541" t="s">
        <v>98</v>
      </c>
      <c r="M1541" t="s">
        <v>49</v>
      </c>
      <c r="N1541" t="s">
        <v>152</v>
      </c>
      <c r="O1541" s="2">
        <v>0.65</v>
      </c>
      <c r="P1541" s="2">
        <v>26</v>
      </c>
      <c r="Q1541" t="s">
        <v>47</v>
      </c>
      <c r="R1541" t="s">
        <v>58</v>
      </c>
      <c r="S1541">
        <v>1.33</v>
      </c>
      <c r="T1541">
        <v>4</v>
      </c>
      <c r="U1541">
        <v>5</v>
      </c>
      <c r="V1541">
        <v>40</v>
      </c>
      <c r="W1541" s="2">
        <v>0.68</v>
      </c>
      <c r="X1541" s="2">
        <v>22</v>
      </c>
      <c r="Y1541">
        <v>5</v>
      </c>
      <c r="Z1541">
        <v>15</v>
      </c>
      <c r="AA1541">
        <v>5</v>
      </c>
      <c r="AC1541" s="22">
        <v>2168</v>
      </c>
      <c r="AD1541" s="23">
        <v>13</v>
      </c>
      <c r="AE1541" s="23">
        <v>7</v>
      </c>
      <c r="AF1541" s="22">
        <v>46</v>
      </c>
      <c r="AG1541" s="22">
        <v>72</v>
      </c>
      <c r="AH1541" s="22">
        <v>12</v>
      </c>
      <c r="AI1541" s="22">
        <v>2</v>
      </c>
      <c r="AJ1541" s="22">
        <v>39</v>
      </c>
      <c r="AK1541" s="24">
        <v>4</v>
      </c>
      <c r="AL1541" s="24" t="e">
        <f>Tabla_Estadisticas[[#This Row],[E1_Pts_Saque]]+Tabla_Estadisticas[[#This Row],[E1_Error_Saque]]/Tabla_Estadisticas[[#This Row],[E1_Total_Saques]]</f>
        <v>#DIV/0!</v>
      </c>
      <c r="AM1541" s="24" t="e">
        <f>Tabla_Estadisticas[[#This Row],[E1_Pts_Contraataque]]/Tabla_Estadisticas[[#This Row],[E1_Total_Saques]]</f>
        <v>#DIV/0!</v>
      </c>
      <c r="AN1541" s="22">
        <v>33</v>
      </c>
      <c r="AO1541" s="22">
        <v>55</v>
      </c>
      <c r="AP1541" s="22">
        <v>16</v>
      </c>
      <c r="AQ1541" s="22">
        <v>1.33</v>
      </c>
      <c r="AR1541" s="22">
        <v>60</v>
      </c>
      <c r="AS1541" s="25">
        <v>6</v>
      </c>
      <c r="AT1541" s="24" t="e">
        <f>Tabla_Estadisticas[[#This Row],[E2_Pts_Saque]]+Tabla_Estadisticas[[#This Row],[E2_Error_Saque]]/Tabla_Estadisticas[[#This Row],[E2_Total_Saques]]</f>
        <v>#DIV/0!</v>
      </c>
      <c r="AU1541" s="24" t="e">
        <f>Tabla_Estadisticas[[#This Row],[E2_Pts_Contraataque]]/Tabla_Estadisticas[[#This Row],[E2_Pts_Totales]]</f>
        <v>#DIV/0!</v>
      </c>
      <c r="AW1541" s="30">
        <v>2169</v>
      </c>
      <c r="AX1541" s="31">
        <v>40906</v>
      </c>
      <c r="AY1541" s="30">
        <f>_xlfn.XLOOKUP(Auxiliar!A2170,Equipos!$B$2:$B$24,Equipos!$A$2:$A$24,"error",0)</f>
        <v>1</v>
      </c>
      <c r="AZ1541" s="30">
        <f>_xlfn.XLOOKUP(Auxiliar!B2170,Equipos!$B$2:$B$24,Equipos!$A$2:$A$24,"error",0)</f>
        <v>8</v>
      </c>
      <c r="BA1541" s="30">
        <v>0</v>
      </c>
      <c r="BB1541" s="30">
        <v>3</v>
      </c>
    </row>
    <row r="1542" spans="1:54" x14ac:dyDescent="0.25">
      <c r="A1542" t="s">
        <v>208</v>
      </c>
      <c r="B1542" t="s">
        <v>216</v>
      </c>
      <c r="L1542" t="s">
        <v>77</v>
      </c>
      <c r="M1542" t="s">
        <v>79</v>
      </c>
      <c r="N1542" t="s">
        <v>65</v>
      </c>
      <c r="O1542" s="2">
        <v>0.56000000000000005</v>
      </c>
      <c r="P1542" s="2">
        <v>17</v>
      </c>
      <c r="Q1542" t="s">
        <v>68</v>
      </c>
      <c r="R1542" t="s">
        <v>50</v>
      </c>
      <c r="S1542">
        <v>2.33</v>
      </c>
      <c r="T1542">
        <v>1</v>
      </c>
      <c r="U1542">
        <v>18</v>
      </c>
      <c r="V1542">
        <v>24</v>
      </c>
      <c r="W1542" s="2">
        <v>0.36</v>
      </c>
      <c r="X1542" s="2">
        <v>17</v>
      </c>
      <c r="Y1542">
        <v>13</v>
      </c>
      <c r="Z1542">
        <v>5</v>
      </c>
      <c r="AA1542">
        <v>1.67</v>
      </c>
      <c r="AC1542" s="26">
        <v>2169</v>
      </c>
      <c r="AD1542" s="27">
        <v>1</v>
      </c>
      <c r="AE1542" s="27">
        <v>8</v>
      </c>
      <c r="AF1542" s="26">
        <v>34</v>
      </c>
      <c r="AG1542" s="26">
        <v>50</v>
      </c>
      <c r="AH1542" s="26">
        <v>10</v>
      </c>
      <c r="AI1542" s="26">
        <v>1</v>
      </c>
      <c r="AJ1542" s="26">
        <v>63</v>
      </c>
      <c r="AK1542" s="28">
        <v>10</v>
      </c>
      <c r="AL1542" s="28" t="e">
        <f>Tabla_Estadisticas[[#This Row],[E1_Pts_Saque]]+Tabla_Estadisticas[[#This Row],[E1_Error_Saque]]/Tabla_Estadisticas[[#This Row],[E1_Total_Saques]]</f>
        <v>#DIV/0!</v>
      </c>
      <c r="AM1542" s="28" t="e">
        <f>Tabla_Estadisticas[[#This Row],[E1_Pts_Contraataque]]/Tabla_Estadisticas[[#This Row],[E1_Total_Saques]]</f>
        <v>#DIV/0!</v>
      </c>
      <c r="AN1542" s="26">
        <v>57</v>
      </c>
      <c r="AO1542" s="26">
        <v>74</v>
      </c>
      <c r="AP1542" s="26">
        <v>11</v>
      </c>
      <c r="AQ1542" s="26">
        <v>3.33</v>
      </c>
      <c r="AR1542" s="26">
        <v>40</v>
      </c>
      <c r="AS1542" s="29">
        <v>3</v>
      </c>
      <c r="AT1542" s="28" t="e">
        <f>Tabla_Estadisticas[[#This Row],[E2_Pts_Saque]]+Tabla_Estadisticas[[#This Row],[E2_Error_Saque]]/Tabla_Estadisticas[[#This Row],[E2_Total_Saques]]</f>
        <v>#DIV/0!</v>
      </c>
      <c r="AU1542" s="28" t="e">
        <f>Tabla_Estadisticas[[#This Row],[E2_Pts_Contraataque]]/Tabla_Estadisticas[[#This Row],[E2_Pts_Totales]]</f>
        <v>#DIV/0!</v>
      </c>
      <c r="AW1542" s="22">
        <v>2170</v>
      </c>
      <c r="AX1542" s="32">
        <v>40907</v>
      </c>
      <c r="AY1542" s="22">
        <f>_xlfn.XLOOKUP(Auxiliar!A2171,Equipos!$B$2:$B$24,Equipos!$A$2:$A$24,"error",0)</f>
        <v>2</v>
      </c>
      <c r="AZ1542" s="22">
        <f>_xlfn.XLOOKUP(Auxiliar!B2171,Equipos!$B$2:$B$24,Equipos!$A$2:$A$24,"error",0)</f>
        <v>21</v>
      </c>
      <c r="BA1542" s="22">
        <v>3</v>
      </c>
      <c r="BB1542" s="22">
        <v>0</v>
      </c>
    </row>
    <row r="1543" spans="1:54" x14ac:dyDescent="0.25">
      <c r="A1543" t="s">
        <v>63</v>
      </c>
      <c r="B1543" t="s">
        <v>100</v>
      </c>
      <c r="L1543" t="s">
        <v>98</v>
      </c>
      <c r="M1543" t="s">
        <v>44</v>
      </c>
      <c r="N1543" t="s">
        <v>143</v>
      </c>
      <c r="O1543" s="2">
        <v>0.53</v>
      </c>
      <c r="P1543" s="2">
        <v>23</v>
      </c>
      <c r="Q1543" t="s">
        <v>49</v>
      </c>
      <c r="R1543" t="s">
        <v>114</v>
      </c>
      <c r="S1543">
        <v>3.6</v>
      </c>
      <c r="T1543">
        <v>5</v>
      </c>
      <c r="U1543">
        <v>14</v>
      </c>
      <c r="V1543">
        <v>58</v>
      </c>
      <c r="W1543" s="2">
        <v>0.62</v>
      </c>
      <c r="X1543" s="2">
        <v>35</v>
      </c>
      <c r="Y1543">
        <v>5</v>
      </c>
      <c r="Z1543">
        <v>10</v>
      </c>
      <c r="AA1543">
        <v>2</v>
      </c>
      <c r="AC1543" s="22">
        <v>2170</v>
      </c>
      <c r="AD1543" s="23">
        <v>2</v>
      </c>
      <c r="AE1543" s="23">
        <v>21</v>
      </c>
      <c r="AF1543" s="22">
        <v>50</v>
      </c>
      <c r="AG1543" s="22">
        <v>74</v>
      </c>
      <c r="AH1543" s="22">
        <v>12</v>
      </c>
      <c r="AI1543" s="22">
        <v>2.33</v>
      </c>
      <c r="AJ1543" s="22">
        <v>43</v>
      </c>
      <c r="AK1543" s="24">
        <v>2</v>
      </c>
      <c r="AL1543" s="24" t="e">
        <f>Tabla_Estadisticas[[#This Row],[E1_Pts_Saque]]+Tabla_Estadisticas[[#This Row],[E1_Error_Saque]]/Tabla_Estadisticas[[#This Row],[E1_Total_Saques]]</f>
        <v>#DIV/0!</v>
      </c>
      <c r="AM1543" s="24" t="e">
        <f>Tabla_Estadisticas[[#This Row],[E1_Pts_Contraataque]]/Tabla_Estadisticas[[#This Row],[E1_Total_Saques]]</f>
        <v>#DIV/0!</v>
      </c>
      <c r="AN1543" s="22">
        <v>35</v>
      </c>
      <c r="AO1543" s="22">
        <v>57</v>
      </c>
      <c r="AP1543" s="22">
        <v>14</v>
      </c>
      <c r="AQ1543" s="22">
        <v>0.67</v>
      </c>
      <c r="AR1543" s="22">
        <v>62</v>
      </c>
      <c r="AS1543" s="25">
        <v>7</v>
      </c>
      <c r="AT1543" s="24" t="e">
        <f>Tabla_Estadisticas[[#This Row],[E2_Pts_Saque]]+Tabla_Estadisticas[[#This Row],[E2_Error_Saque]]/Tabla_Estadisticas[[#This Row],[E2_Total_Saques]]</f>
        <v>#DIV/0!</v>
      </c>
      <c r="AU1543" s="24" t="e">
        <f>Tabla_Estadisticas[[#This Row],[E2_Pts_Contraataque]]/Tabla_Estadisticas[[#This Row],[E2_Pts_Totales]]</f>
        <v>#DIV/0!</v>
      </c>
      <c r="AW1543" s="30">
        <v>2171</v>
      </c>
      <c r="AX1543" s="31">
        <v>40906</v>
      </c>
      <c r="AY1543" s="30">
        <f>_xlfn.XLOOKUP(Auxiliar!A2172,Equipos!$B$2:$B$24,Equipos!$A$2:$A$24,"error",0)</f>
        <v>18</v>
      </c>
      <c r="AZ1543" s="30">
        <f>_xlfn.XLOOKUP(Auxiliar!B2172,Equipos!$B$2:$B$24,Equipos!$A$2:$A$24,"error",0)</f>
        <v>16</v>
      </c>
      <c r="BA1543" s="30">
        <v>3</v>
      </c>
      <c r="BB1543" s="30">
        <v>2</v>
      </c>
    </row>
    <row r="1544" spans="1:54" x14ac:dyDescent="0.25">
      <c r="A1544" t="s">
        <v>42</v>
      </c>
      <c r="B1544" t="s">
        <v>72</v>
      </c>
      <c r="L1544" t="s">
        <v>58</v>
      </c>
      <c r="M1544" t="s">
        <v>44</v>
      </c>
      <c r="N1544" t="s">
        <v>136</v>
      </c>
      <c r="O1544" s="2">
        <v>0.37</v>
      </c>
      <c r="P1544" s="2">
        <v>10</v>
      </c>
      <c r="Q1544" t="s">
        <v>79</v>
      </c>
      <c r="R1544" t="s">
        <v>98</v>
      </c>
      <c r="S1544">
        <v>0.67</v>
      </c>
      <c r="T1544">
        <v>10</v>
      </c>
      <c r="U1544">
        <v>14</v>
      </c>
      <c r="V1544">
        <v>19</v>
      </c>
      <c r="W1544" s="2">
        <v>0.42</v>
      </c>
      <c r="X1544" s="2">
        <v>12</v>
      </c>
      <c r="Y1544">
        <v>0</v>
      </c>
      <c r="Z1544">
        <v>10</v>
      </c>
      <c r="AA1544">
        <v>3.33</v>
      </c>
      <c r="AC1544" s="26">
        <v>2171</v>
      </c>
      <c r="AD1544" s="27">
        <v>18</v>
      </c>
      <c r="AE1544" s="27">
        <v>16</v>
      </c>
      <c r="AF1544" s="26">
        <v>82</v>
      </c>
      <c r="AG1544" s="26">
        <v>110</v>
      </c>
      <c r="AH1544" s="26">
        <v>10</v>
      </c>
      <c r="AI1544" s="26">
        <v>0.8</v>
      </c>
      <c r="AJ1544" s="26">
        <v>91</v>
      </c>
      <c r="AK1544" s="28">
        <v>2</v>
      </c>
      <c r="AL1544" s="28" t="e">
        <f>Tabla_Estadisticas[[#This Row],[E1_Pts_Saque]]+Tabla_Estadisticas[[#This Row],[E1_Error_Saque]]/Tabla_Estadisticas[[#This Row],[E1_Total_Saques]]</f>
        <v>#DIV/0!</v>
      </c>
      <c r="AM1544" s="28" t="e">
        <f>Tabla_Estadisticas[[#This Row],[E1_Pts_Contraataque]]/Tabla_Estadisticas[[#This Row],[E1_Total_Saques]]</f>
        <v>#DIV/0!</v>
      </c>
      <c r="AN1544" s="26">
        <v>85</v>
      </c>
      <c r="AO1544" s="26">
        <v>109</v>
      </c>
      <c r="AP1544" s="26">
        <v>18</v>
      </c>
      <c r="AQ1544" s="26">
        <v>0.4</v>
      </c>
      <c r="AR1544" s="26">
        <v>100</v>
      </c>
      <c r="AS1544" s="29">
        <v>4</v>
      </c>
      <c r="AT1544" s="28" t="e">
        <f>Tabla_Estadisticas[[#This Row],[E2_Pts_Saque]]+Tabla_Estadisticas[[#This Row],[E2_Error_Saque]]/Tabla_Estadisticas[[#This Row],[E2_Total_Saques]]</f>
        <v>#DIV/0!</v>
      </c>
      <c r="AU1544" s="28" t="e">
        <f>Tabla_Estadisticas[[#This Row],[E2_Pts_Contraataque]]/Tabla_Estadisticas[[#This Row],[E2_Pts_Totales]]</f>
        <v>#DIV/0!</v>
      </c>
      <c r="AW1544" s="22">
        <v>2172</v>
      </c>
      <c r="AX1544" s="32">
        <v>40907</v>
      </c>
      <c r="AY1544" s="22">
        <f>_xlfn.XLOOKUP(Auxiliar!A2173,Equipos!$B$2:$B$24,Equipos!$A$2:$A$24,"error",0)</f>
        <v>20</v>
      </c>
      <c r="AZ1544" s="22">
        <f>_xlfn.XLOOKUP(Auxiliar!B2173,Equipos!$B$2:$B$24,Equipos!$A$2:$A$24,"error",0)</f>
        <v>15</v>
      </c>
      <c r="BA1544" s="22">
        <v>0</v>
      </c>
      <c r="BB1544" s="22">
        <v>3</v>
      </c>
    </row>
    <row r="1545" spans="1:54" x14ac:dyDescent="0.25">
      <c r="A1545" t="s">
        <v>190</v>
      </c>
      <c r="B1545" t="s">
        <v>92</v>
      </c>
      <c r="L1545" t="s">
        <v>98</v>
      </c>
      <c r="M1545" t="s">
        <v>75</v>
      </c>
      <c r="N1545" t="s">
        <v>143</v>
      </c>
      <c r="O1545" s="2">
        <v>0.52</v>
      </c>
      <c r="P1545" s="2">
        <v>28</v>
      </c>
      <c r="Q1545" t="s">
        <v>69</v>
      </c>
      <c r="R1545" t="s">
        <v>49</v>
      </c>
      <c r="S1545">
        <v>2.5</v>
      </c>
      <c r="T1545">
        <v>8</v>
      </c>
      <c r="U1545">
        <v>25</v>
      </c>
      <c r="V1545">
        <v>37</v>
      </c>
      <c r="W1545" s="2">
        <v>0.45</v>
      </c>
      <c r="X1545" s="2">
        <v>19</v>
      </c>
      <c r="Y1545">
        <v>10</v>
      </c>
      <c r="Z1545">
        <v>11</v>
      </c>
      <c r="AA1545">
        <v>2.75</v>
      </c>
      <c r="AC1545" s="22">
        <v>2172</v>
      </c>
      <c r="AD1545" s="23">
        <v>20</v>
      </c>
      <c r="AE1545" s="23">
        <v>15</v>
      </c>
      <c r="AF1545" s="22">
        <v>47</v>
      </c>
      <c r="AG1545" s="22">
        <v>70</v>
      </c>
      <c r="AH1545" s="22">
        <v>16</v>
      </c>
      <c r="AI1545" s="22">
        <v>0</v>
      </c>
      <c r="AJ1545" s="22">
        <v>63</v>
      </c>
      <c r="AK1545" s="24">
        <v>6</v>
      </c>
      <c r="AL1545" s="24" t="e">
        <f>Tabla_Estadisticas[[#This Row],[E1_Pts_Saque]]+Tabla_Estadisticas[[#This Row],[E1_Error_Saque]]/Tabla_Estadisticas[[#This Row],[E1_Total_Saques]]</f>
        <v>#DIV/0!</v>
      </c>
      <c r="AM1545" s="24" t="e">
        <f>Tabla_Estadisticas[[#This Row],[E1_Pts_Contraataque]]/Tabla_Estadisticas[[#This Row],[E1_Total_Saques]]</f>
        <v>#DIV/0!</v>
      </c>
      <c r="AN1545" s="22">
        <v>54</v>
      </c>
      <c r="AO1545" s="22">
        <v>79</v>
      </c>
      <c r="AP1545" s="22">
        <v>16</v>
      </c>
      <c r="AQ1545" s="22">
        <v>2</v>
      </c>
      <c r="AR1545" s="22">
        <v>54</v>
      </c>
      <c r="AS1545" s="25">
        <v>0</v>
      </c>
      <c r="AT1545" s="24" t="e">
        <f>Tabla_Estadisticas[[#This Row],[E2_Pts_Saque]]+Tabla_Estadisticas[[#This Row],[E2_Error_Saque]]/Tabla_Estadisticas[[#This Row],[E2_Total_Saques]]</f>
        <v>#DIV/0!</v>
      </c>
      <c r="AU1545" s="24" t="e">
        <f>Tabla_Estadisticas[[#This Row],[E2_Pts_Contraataque]]/Tabla_Estadisticas[[#This Row],[E2_Pts_Totales]]</f>
        <v>#DIV/0!</v>
      </c>
      <c r="AW1545" s="30">
        <v>2173</v>
      </c>
      <c r="AX1545" s="31">
        <v>40921</v>
      </c>
      <c r="AY1545" s="30">
        <f>_xlfn.XLOOKUP(Auxiliar!A2174,Equipos!$B$2:$B$24,Equipos!$A$2:$A$24,"error",0)</f>
        <v>7</v>
      </c>
      <c r="AZ1545" s="30">
        <f>_xlfn.XLOOKUP(Auxiliar!B2174,Equipos!$B$2:$B$24,Equipos!$A$2:$A$24,"error",0)</f>
        <v>18</v>
      </c>
      <c r="BA1545" s="30">
        <v>0</v>
      </c>
      <c r="BB1545" s="30">
        <v>3</v>
      </c>
    </row>
    <row r="1546" spans="1:54" x14ac:dyDescent="0.25">
      <c r="A1546" t="s">
        <v>82</v>
      </c>
      <c r="B1546" t="s">
        <v>53</v>
      </c>
      <c r="L1546" t="s">
        <v>98</v>
      </c>
      <c r="M1546" t="s">
        <v>84</v>
      </c>
      <c r="N1546" t="s">
        <v>153</v>
      </c>
      <c r="O1546" s="2">
        <v>0.64</v>
      </c>
      <c r="P1546" s="2">
        <v>19</v>
      </c>
      <c r="Q1546" t="s">
        <v>77</v>
      </c>
      <c r="R1546" t="s">
        <v>98</v>
      </c>
      <c r="S1546">
        <v>0.67</v>
      </c>
      <c r="T1546">
        <v>1</v>
      </c>
      <c r="U1546">
        <v>17</v>
      </c>
      <c r="V1546">
        <v>32</v>
      </c>
      <c r="W1546" s="2">
        <v>0.47</v>
      </c>
      <c r="X1546" s="2">
        <v>16</v>
      </c>
      <c r="Y1546">
        <v>8</v>
      </c>
      <c r="Z1546">
        <v>4</v>
      </c>
      <c r="AA1546">
        <v>1.33</v>
      </c>
      <c r="AC1546" s="26">
        <v>2173</v>
      </c>
      <c r="AD1546" s="27">
        <v>7</v>
      </c>
      <c r="AE1546" s="27">
        <v>18</v>
      </c>
      <c r="AF1546" s="26">
        <v>52</v>
      </c>
      <c r="AG1546" s="26">
        <v>63</v>
      </c>
      <c r="AH1546" s="26">
        <v>10</v>
      </c>
      <c r="AI1546" s="26">
        <v>1</v>
      </c>
      <c r="AJ1546" s="26">
        <v>69</v>
      </c>
      <c r="AK1546" s="28">
        <v>7</v>
      </c>
      <c r="AL1546" s="28" t="e">
        <f>Tabla_Estadisticas[[#This Row],[E1_Pts_Saque]]+Tabla_Estadisticas[[#This Row],[E1_Error_Saque]]/Tabla_Estadisticas[[#This Row],[E1_Total_Saques]]</f>
        <v>#DIV/0!</v>
      </c>
      <c r="AM1546" s="28" t="e">
        <f>Tabla_Estadisticas[[#This Row],[E1_Pts_Contraataque]]/Tabla_Estadisticas[[#This Row],[E1_Total_Saques]]</f>
        <v>#DIV/0!</v>
      </c>
      <c r="AN1546" s="26">
        <v>52</v>
      </c>
      <c r="AO1546" s="26">
        <v>73</v>
      </c>
      <c r="AP1546" s="26">
        <v>4</v>
      </c>
      <c r="AQ1546" s="26">
        <v>2.33</v>
      </c>
      <c r="AR1546" s="26">
        <v>53</v>
      </c>
      <c r="AS1546" s="29">
        <v>3</v>
      </c>
      <c r="AT1546" s="28" t="e">
        <f>Tabla_Estadisticas[[#This Row],[E2_Pts_Saque]]+Tabla_Estadisticas[[#This Row],[E2_Error_Saque]]/Tabla_Estadisticas[[#This Row],[E2_Total_Saques]]</f>
        <v>#DIV/0!</v>
      </c>
      <c r="AU1546" s="28" t="e">
        <f>Tabla_Estadisticas[[#This Row],[E2_Pts_Contraataque]]/Tabla_Estadisticas[[#This Row],[E2_Pts_Totales]]</f>
        <v>#DIV/0!</v>
      </c>
      <c r="AW1546" s="22">
        <v>2174</v>
      </c>
      <c r="AX1546" s="32">
        <v>40922</v>
      </c>
      <c r="AY1546" s="22">
        <f>_xlfn.XLOOKUP(Auxiliar!A2175,Equipos!$B$2:$B$24,Equipos!$A$2:$A$24,"error",0)</f>
        <v>16</v>
      </c>
      <c r="AZ1546" s="22">
        <f>_xlfn.XLOOKUP(Auxiliar!B2175,Equipos!$B$2:$B$24,Equipos!$A$2:$A$24,"error",0)</f>
        <v>2</v>
      </c>
      <c r="BA1546" s="22">
        <v>2</v>
      </c>
      <c r="BB1546" s="22">
        <v>3</v>
      </c>
    </row>
    <row r="1547" spans="1:54" x14ac:dyDescent="0.25">
      <c r="A1547" t="s">
        <v>100</v>
      </c>
      <c r="B1547" t="s">
        <v>63</v>
      </c>
      <c r="L1547" t="s">
        <v>69</v>
      </c>
      <c r="M1547" t="s">
        <v>45</v>
      </c>
      <c r="N1547" t="s">
        <v>126</v>
      </c>
      <c r="O1547" s="2">
        <v>0.53</v>
      </c>
      <c r="P1547" s="2">
        <v>6</v>
      </c>
      <c r="Q1547" t="s">
        <v>47</v>
      </c>
      <c r="R1547" t="s">
        <v>45</v>
      </c>
      <c r="S1547">
        <v>3.67</v>
      </c>
      <c r="T1547">
        <v>2</v>
      </c>
      <c r="U1547">
        <v>19</v>
      </c>
      <c r="V1547">
        <v>23</v>
      </c>
      <c r="W1547" s="2">
        <v>0.37</v>
      </c>
      <c r="X1547" s="2">
        <v>7</v>
      </c>
      <c r="Y1547">
        <v>7</v>
      </c>
      <c r="Z1547">
        <v>4</v>
      </c>
      <c r="AA1547">
        <v>1.33</v>
      </c>
      <c r="AC1547" s="22">
        <v>2174</v>
      </c>
      <c r="AD1547" s="23">
        <v>16</v>
      </c>
      <c r="AE1547" s="23">
        <v>2</v>
      </c>
      <c r="AF1547" s="22">
        <v>71</v>
      </c>
      <c r="AG1547" s="22">
        <v>105</v>
      </c>
      <c r="AH1547" s="22">
        <v>25</v>
      </c>
      <c r="AI1547" s="22">
        <v>0.4</v>
      </c>
      <c r="AJ1547" s="22">
        <v>88</v>
      </c>
      <c r="AK1547" s="24">
        <v>5</v>
      </c>
      <c r="AL1547" s="24" t="e">
        <f>Tabla_Estadisticas[[#This Row],[E1_Pts_Saque]]+Tabla_Estadisticas[[#This Row],[E1_Error_Saque]]/Tabla_Estadisticas[[#This Row],[E1_Total_Saques]]</f>
        <v>#DIV/0!</v>
      </c>
      <c r="AM1547" s="24" t="e">
        <f>Tabla_Estadisticas[[#This Row],[E1_Pts_Contraataque]]/Tabla_Estadisticas[[#This Row],[E1_Total_Saques]]</f>
        <v>#DIV/0!</v>
      </c>
      <c r="AN1547" s="22">
        <v>68</v>
      </c>
      <c r="AO1547" s="22">
        <v>105</v>
      </c>
      <c r="AP1547" s="22">
        <v>17</v>
      </c>
      <c r="AQ1547" s="22">
        <v>1</v>
      </c>
      <c r="AR1547" s="22">
        <v>80</v>
      </c>
      <c r="AS1547" s="25">
        <v>2</v>
      </c>
      <c r="AT1547" s="24" t="e">
        <f>Tabla_Estadisticas[[#This Row],[E2_Pts_Saque]]+Tabla_Estadisticas[[#This Row],[E2_Error_Saque]]/Tabla_Estadisticas[[#This Row],[E2_Total_Saques]]</f>
        <v>#DIV/0!</v>
      </c>
      <c r="AU1547" s="24" t="e">
        <f>Tabla_Estadisticas[[#This Row],[E2_Pts_Contraataque]]/Tabla_Estadisticas[[#This Row],[E2_Pts_Totales]]</f>
        <v>#DIV/0!</v>
      </c>
      <c r="AW1547" s="30">
        <v>2175</v>
      </c>
      <c r="AX1547" s="31">
        <v>40924</v>
      </c>
      <c r="AY1547" s="30">
        <f>_xlfn.XLOOKUP(Auxiliar!A2176,Equipos!$B$2:$B$24,Equipos!$A$2:$A$24,"error",0)</f>
        <v>21</v>
      </c>
      <c r="AZ1547" s="30">
        <f>_xlfn.XLOOKUP(Auxiliar!B2176,Equipos!$B$2:$B$24,Equipos!$A$2:$A$24,"error",0)</f>
        <v>1</v>
      </c>
      <c r="BA1547" s="30">
        <v>3</v>
      </c>
      <c r="BB1547" s="30">
        <v>1</v>
      </c>
    </row>
    <row r="1548" spans="1:54" x14ac:dyDescent="0.25">
      <c r="A1548" t="s">
        <v>72</v>
      </c>
      <c r="B1548" t="s">
        <v>42</v>
      </c>
      <c r="L1548" t="s">
        <v>79</v>
      </c>
      <c r="M1548" t="s">
        <v>74</v>
      </c>
      <c r="N1548" t="s">
        <v>146</v>
      </c>
      <c r="O1548" s="2">
        <v>0.37</v>
      </c>
      <c r="P1548" s="2">
        <v>11</v>
      </c>
      <c r="Q1548" t="s">
        <v>79</v>
      </c>
      <c r="R1548" t="s">
        <v>69</v>
      </c>
      <c r="S1548">
        <v>3</v>
      </c>
      <c r="T1548">
        <v>6</v>
      </c>
      <c r="U1548">
        <v>15</v>
      </c>
      <c r="V1548">
        <v>27</v>
      </c>
      <c r="W1548" s="2">
        <v>0.4</v>
      </c>
      <c r="X1548" s="2">
        <v>16</v>
      </c>
      <c r="Y1548">
        <v>7</v>
      </c>
      <c r="Z1548">
        <v>4</v>
      </c>
      <c r="AA1548">
        <v>1.33</v>
      </c>
      <c r="AC1548" s="26">
        <v>2175</v>
      </c>
      <c r="AD1548" s="27">
        <v>21</v>
      </c>
      <c r="AE1548" s="27">
        <v>1</v>
      </c>
      <c r="AF1548" s="26">
        <v>69</v>
      </c>
      <c r="AG1548" s="26">
        <v>98</v>
      </c>
      <c r="AH1548" s="26">
        <v>13</v>
      </c>
      <c r="AI1548" s="26">
        <v>1.25</v>
      </c>
      <c r="AJ1548" s="26">
        <v>65</v>
      </c>
      <c r="AK1548" s="28">
        <v>5</v>
      </c>
      <c r="AL1548" s="28" t="e">
        <f>Tabla_Estadisticas[[#This Row],[E1_Pts_Saque]]+Tabla_Estadisticas[[#This Row],[E1_Error_Saque]]/Tabla_Estadisticas[[#This Row],[E1_Total_Saques]]</f>
        <v>#DIV/0!</v>
      </c>
      <c r="AM1548" s="28" t="e">
        <f>Tabla_Estadisticas[[#This Row],[E1_Pts_Contraataque]]/Tabla_Estadisticas[[#This Row],[E1_Total_Saques]]</f>
        <v>#DIV/0!</v>
      </c>
      <c r="AN1548" s="26">
        <v>57</v>
      </c>
      <c r="AO1548" s="26">
        <v>78</v>
      </c>
      <c r="AP1548" s="26">
        <v>13</v>
      </c>
      <c r="AQ1548" s="26">
        <v>1.25</v>
      </c>
      <c r="AR1548" s="26">
        <v>85</v>
      </c>
      <c r="AS1548" s="29">
        <v>5</v>
      </c>
      <c r="AT1548" s="28" t="e">
        <f>Tabla_Estadisticas[[#This Row],[E2_Pts_Saque]]+Tabla_Estadisticas[[#This Row],[E2_Error_Saque]]/Tabla_Estadisticas[[#This Row],[E2_Total_Saques]]</f>
        <v>#DIV/0!</v>
      </c>
      <c r="AU1548" s="28" t="e">
        <f>Tabla_Estadisticas[[#This Row],[E2_Pts_Contraataque]]/Tabla_Estadisticas[[#This Row],[E2_Pts_Totales]]</f>
        <v>#DIV/0!</v>
      </c>
      <c r="AW1548" s="22">
        <v>2176</v>
      </c>
      <c r="AX1548" s="32">
        <v>40922</v>
      </c>
      <c r="AY1548" s="22">
        <f>_xlfn.XLOOKUP(Auxiliar!A2177,Equipos!$B$2:$B$24,Equipos!$A$2:$A$24,"error",0)</f>
        <v>8</v>
      </c>
      <c r="AZ1548" s="22">
        <f>_xlfn.XLOOKUP(Auxiliar!B2177,Equipos!$B$2:$B$24,Equipos!$A$2:$A$24,"error",0)</f>
        <v>20</v>
      </c>
      <c r="BA1548" s="22">
        <v>3</v>
      </c>
      <c r="BB1548" s="22">
        <v>0</v>
      </c>
    </row>
    <row r="1549" spans="1:54" x14ac:dyDescent="0.25">
      <c r="A1549" t="s">
        <v>92</v>
      </c>
      <c r="B1549" t="s">
        <v>190</v>
      </c>
      <c r="L1549" t="s">
        <v>50</v>
      </c>
      <c r="M1549" t="s">
        <v>79</v>
      </c>
      <c r="N1549" t="s">
        <v>61</v>
      </c>
      <c r="O1549" s="2">
        <v>0.59</v>
      </c>
      <c r="P1549" s="2">
        <v>27</v>
      </c>
      <c r="Q1549" t="s">
        <v>50</v>
      </c>
      <c r="R1549" t="s">
        <v>45</v>
      </c>
      <c r="S1549">
        <v>2.75</v>
      </c>
      <c r="T1549">
        <v>4</v>
      </c>
      <c r="U1549">
        <v>29</v>
      </c>
      <c r="V1549">
        <v>39</v>
      </c>
      <c r="W1549" s="2">
        <v>0.46</v>
      </c>
      <c r="X1549" s="2">
        <v>25</v>
      </c>
      <c r="Y1549">
        <v>7</v>
      </c>
      <c r="Z1549">
        <v>10</v>
      </c>
      <c r="AA1549">
        <v>2.5</v>
      </c>
      <c r="AC1549" s="22">
        <v>2176</v>
      </c>
      <c r="AD1549" s="23">
        <v>8</v>
      </c>
      <c r="AE1549" s="23">
        <v>20</v>
      </c>
      <c r="AF1549" s="22">
        <v>63</v>
      </c>
      <c r="AG1549" s="22">
        <v>80</v>
      </c>
      <c r="AH1549" s="22">
        <v>12</v>
      </c>
      <c r="AI1549" s="22">
        <v>2</v>
      </c>
      <c r="AJ1549" s="22">
        <v>58</v>
      </c>
      <c r="AK1549" s="24">
        <v>4</v>
      </c>
      <c r="AL1549" s="24" t="e">
        <f>Tabla_Estadisticas[[#This Row],[E1_Pts_Saque]]+Tabla_Estadisticas[[#This Row],[E1_Error_Saque]]/Tabla_Estadisticas[[#This Row],[E1_Total_Saques]]</f>
        <v>#DIV/0!</v>
      </c>
      <c r="AM1549" s="24" t="e">
        <f>Tabla_Estadisticas[[#This Row],[E1_Pts_Contraataque]]/Tabla_Estadisticas[[#This Row],[E1_Total_Saques]]</f>
        <v>#DIV/0!</v>
      </c>
      <c r="AN1549" s="22">
        <v>45</v>
      </c>
      <c r="AO1549" s="22">
        <v>69</v>
      </c>
      <c r="AP1549" s="22">
        <v>11</v>
      </c>
      <c r="AQ1549" s="22">
        <v>1.33</v>
      </c>
      <c r="AR1549" s="22">
        <v>68</v>
      </c>
      <c r="AS1549" s="25">
        <v>6</v>
      </c>
      <c r="AT1549" s="24" t="e">
        <f>Tabla_Estadisticas[[#This Row],[E2_Pts_Saque]]+Tabla_Estadisticas[[#This Row],[E2_Error_Saque]]/Tabla_Estadisticas[[#This Row],[E2_Total_Saques]]</f>
        <v>#DIV/0!</v>
      </c>
      <c r="AU1549" s="24" t="e">
        <f>Tabla_Estadisticas[[#This Row],[E2_Pts_Contraataque]]/Tabla_Estadisticas[[#This Row],[E2_Pts_Totales]]</f>
        <v>#DIV/0!</v>
      </c>
      <c r="AW1549" s="30">
        <v>2177</v>
      </c>
      <c r="AX1549" s="31">
        <v>40923</v>
      </c>
      <c r="AY1549" s="30">
        <f>_xlfn.XLOOKUP(Auxiliar!A2178,Equipos!$B$2:$B$24,Equipos!$A$2:$A$24,"error",0)</f>
        <v>15</v>
      </c>
      <c r="AZ1549" s="30">
        <f>_xlfn.XLOOKUP(Auxiliar!B2178,Equipos!$B$2:$B$24,Equipos!$A$2:$A$24,"error",0)</f>
        <v>13</v>
      </c>
      <c r="BA1549" s="30">
        <v>1</v>
      </c>
      <c r="BB1549" s="30">
        <v>3</v>
      </c>
    </row>
    <row r="1550" spans="1:54" x14ac:dyDescent="0.25">
      <c r="A1550" t="s">
        <v>53</v>
      </c>
      <c r="B1550" t="s">
        <v>82</v>
      </c>
      <c r="L1550" t="s">
        <v>79</v>
      </c>
      <c r="M1550" t="s">
        <v>84</v>
      </c>
      <c r="N1550" t="s">
        <v>115</v>
      </c>
      <c r="O1550" s="2">
        <v>0.59</v>
      </c>
      <c r="P1550" s="2">
        <v>27</v>
      </c>
      <c r="Q1550" t="s">
        <v>69</v>
      </c>
      <c r="R1550" t="s">
        <v>84</v>
      </c>
      <c r="S1550">
        <v>3</v>
      </c>
      <c r="T1550">
        <v>3</v>
      </c>
      <c r="U1550">
        <v>22</v>
      </c>
      <c r="V1550">
        <v>34</v>
      </c>
      <c r="W1550" s="2">
        <v>0.41</v>
      </c>
      <c r="X1550" s="2">
        <v>25</v>
      </c>
      <c r="Y1550">
        <v>10</v>
      </c>
      <c r="Z1550">
        <v>9</v>
      </c>
      <c r="AA1550">
        <v>2.25</v>
      </c>
      <c r="AC1550" s="26">
        <v>2177</v>
      </c>
      <c r="AD1550" s="27">
        <v>15</v>
      </c>
      <c r="AE1550" s="27">
        <v>13</v>
      </c>
      <c r="AF1550" s="26">
        <v>63</v>
      </c>
      <c r="AG1550" s="26">
        <v>100</v>
      </c>
      <c r="AH1550" s="26">
        <v>19</v>
      </c>
      <c r="AI1550" s="26">
        <v>0.75</v>
      </c>
      <c r="AJ1550" s="26">
        <v>77</v>
      </c>
      <c r="AK1550" s="28">
        <v>7</v>
      </c>
      <c r="AL1550" s="28" t="e">
        <f>Tabla_Estadisticas[[#This Row],[E1_Pts_Saque]]+Tabla_Estadisticas[[#This Row],[E1_Error_Saque]]/Tabla_Estadisticas[[#This Row],[E1_Total_Saques]]</f>
        <v>#DIV/0!</v>
      </c>
      <c r="AM1550" s="28" t="e">
        <f>Tabla_Estadisticas[[#This Row],[E1_Pts_Contraataque]]/Tabla_Estadisticas[[#This Row],[E1_Total_Saques]]</f>
        <v>#DIV/0!</v>
      </c>
      <c r="AN1550" s="26">
        <v>77</v>
      </c>
      <c r="AO1550" s="26">
        <v>102</v>
      </c>
      <c r="AP1550" s="26">
        <v>25</v>
      </c>
      <c r="AQ1550" s="26">
        <v>1.75</v>
      </c>
      <c r="AR1550" s="26">
        <v>81</v>
      </c>
      <c r="AS1550" s="29">
        <v>3</v>
      </c>
      <c r="AT1550" s="28" t="e">
        <f>Tabla_Estadisticas[[#This Row],[E2_Pts_Saque]]+Tabla_Estadisticas[[#This Row],[E2_Error_Saque]]/Tabla_Estadisticas[[#This Row],[E2_Total_Saques]]</f>
        <v>#DIV/0!</v>
      </c>
      <c r="AU1550" s="28" t="e">
        <f>Tabla_Estadisticas[[#This Row],[E2_Pts_Contraataque]]/Tabla_Estadisticas[[#This Row],[E2_Pts_Totales]]</f>
        <v>#DIV/0!</v>
      </c>
      <c r="AW1550" s="22">
        <v>2178</v>
      </c>
      <c r="AX1550" s="32">
        <v>40936</v>
      </c>
      <c r="AY1550" s="22">
        <f>_xlfn.XLOOKUP(Auxiliar!A2179,Equipos!$B$2:$B$24,Equipos!$A$2:$A$24,"error",0)</f>
        <v>7</v>
      </c>
      <c r="AZ1550" s="22">
        <f>_xlfn.XLOOKUP(Auxiliar!B2179,Equipos!$B$2:$B$24,Equipos!$A$2:$A$24,"error",0)</f>
        <v>15</v>
      </c>
      <c r="BA1550" s="22">
        <v>0</v>
      </c>
      <c r="BB1550" s="22">
        <v>3</v>
      </c>
    </row>
    <row r="1551" spans="1:54" x14ac:dyDescent="0.25">
      <c r="A1551" t="s">
        <v>53</v>
      </c>
      <c r="B1551" t="s">
        <v>82</v>
      </c>
      <c r="L1551" t="s">
        <v>50</v>
      </c>
      <c r="M1551" t="s">
        <v>114</v>
      </c>
      <c r="N1551" t="s">
        <v>104</v>
      </c>
      <c r="O1551" s="2">
        <v>0.45</v>
      </c>
      <c r="P1551" s="2">
        <v>22</v>
      </c>
      <c r="Q1551" t="s">
        <v>47</v>
      </c>
      <c r="R1551" t="s">
        <v>49</v>
      </c>
      <c r="S1551">
        <v>2</v>
      </c>
      <c r="T1551">
        <v>6</v>
      </c>
      <c r="U1551">
        <v>14</v>
      </c>
      <c r="V1551">
        <v>53</v>
      </c>
      <c r="W1551" s="2">
        <v>0.56000000000000005</v>
      </c>
      <c r="X1551" s="2">
        <v>30</v>
      </c>
      <c r="Y1551">
        <v>10</v>
      </c>
      <c r="Z1551">
        <v>8</v>
      </c>
      <c r="AA1551">
        <v>1.6</v>
      </c>
      <c r="AC1551" s="22">
        <v>2178</v>
      </c>
      <c r="AD1551" s="23">
        <v>7</v>
      </c>
      <c r="AE1551" s="23">
        <v>15</v>
      </c>
      <c r="AF1551" s="22">
        <v>41</v>
      </c>
      <c r="AG1551" s="22">
        <v>61</v>
      </c>
      <c r="AH1551" s="22">
        <v>14</v>
      </c>
      <c r="AI1551" s="22">
        <v>0.33</v>
      </c>
      <c r="AJ1551" s="22">
        <v>62</v>
      </c>
      <c r="AK1551" s="24">
        <v>10</v>
      </c>
      <c r="AL1551" s="24" t="e">
        <f>Tabla_Estadisticas[[#This Row],[E1_Pts_Saque]]+Tabla_Estadisticas[[#This Row],[E1_Error_Saque]]/Tabla_Estadisticas[[#This Row],[E1_Total_Saques]]</f>
        <v>#DIV/0!</v>
      </c>
      <c r="AM1551" s="24" t="e">
        <f>Tabla_Estadisticas[[#This Row],[E1_Pts_Contraataque]]/Tabla_Estadisticas[[#This Row],[E1_Total_Saques]]</f>
        <v>#DIV/0!</v>
      </c>
      <c r="AN1551" s="22">
        <v>51</v>
      </c>
      <c r="AO1551" s="22">
        <v>74</v>
      </c>
      <c r="AP1551" s="22">
        <v>12</v>
      </c>
      <c r="AQ1551" s="22">
        <v>3.33</v>
      </c>
      <c r="AR1551" s="22">
        <v>47</v>
      </c>
      <c r="AS1551" s="25">
        <v>1</v>
      </c>
      <c r="AT1551" s="24" t="e">
        <f>Tabla_Estadisticas[[#This Row],[E2_Pts_Saque]]+Tabla_Estadisticas[[#This Row],[E2_Error_Saque]]/Tabla_Estadisticas[[#This Row],[E2_Total_Saques]]</f>
        <v>#DIV/0!</v>
      </c>
      <c r="AU1551" s="24" t="e">
        <f>Tabla_Estadisticas[[#This Row],[E2_Pts_Contraataque]]/Tabla_Estadisticas[[#This Row],[E2_Pts_Totales]]</f>
        <v>#DIV/0!</v>
      </c>
      <c r="AW1551" s="30">
        <v>2179</v>
      </c>
      <c r="AX1551" s="31">
        <v>40936</v>
      </c>
      <c r="AY1551" s="30">
        <f>_xlfn.XLOOKUP(Auxiliar!A2180,Equipos!$B$2:$B$24,Equipos!$A$2:$A$24,"error",0)</f>
        <v>13</v>
      </c>
      <c r="AZ1551" s="30">
        <f>_xlfn.XLOOKUP(Auxiliar!B2180,Equipos!$B$2:$B$24,Equipos!$A$2:$A$24,"error",0)</f>
        <v>8</v>
      </c>
      <c r="BA1551" s="30">
        <v>3</v>
      </c>
      <c r="BB1551" s="30">
        <v>0</v>
      </c>
    </row>
    <row r="1552" spans="1:54" x14ac:dyDescent="0.25">
      <c r="A1552" t="s">
        <v>101</v>
      </c>
      <c r="B1552" t="s">
        <v>63</v>
      </c>
      <c r="L1552" t="s">
        <v>77</v>
      </c>
      <c r="M1552" t="s">
        <v>146</v>
      </c>
      <c r="N1552" t="s">
        <v>144</v>
      </c>
      <c r="O1552" s="2">
        <v>0.5</v>
      </c>
      <c r="P1552" s="2">
        <v>24</v>
      </c>
      <c r="Q1552" t="s">
        <v>45</v>
      </c>
      <c r="R1552" t="s">
        <v>69</v>
      </c>
      <c r="S1552">
        <v>2.25</v>
      </c>
      <c r="T1552">
        <v>4</v>
      </c>
      <c r="U1552">
        <v>20</v>
      </c>
      <c r="V1552">
        <v>42</v>
      </c>
      <c r="W1552" s="2">
        <v>0.48</v>
      </c>
      <c r="X1552" s="2">
        <v>20</v>
      </c>
      <c r="Y1552">
        <v>10</v>
      </c>
      <c r="Z1552">
        <v>10</v>
      </c>
      <c r="AA1552">
        <v>2.5</v>
      </c>
      <c r="AC1552" s="26">
        <v>2179</v>
      </c>
      <c r="AD1552" s="27">
        <v>13</v>
      </c>
      <c r="AE1552" s="27">
        <v>8</v>
      </c>
      <c r="AF1552" s="26">
        <v>55</v>
      </c>
      <c r="AG1552" s="26">
        <v>78</v>
      </c>
      <c r="AH1552" s="26">
        <v>17</v>
      </c>
      <c r="AI1552" s="26">
        <v>3.67</v>
      </c>
      <c r="AJ1552" s="26">
        <v>45</v>
      </c>
      <c r="AK1552" s="28">
        <v>6</v>
      </c>
      <c r="AL1552" s="28" t="e">
        <f>Tabla_Estadisticas[[#This Row],[E1_Pts_Saque]]+Tabla_Estadisticas[[#This Row],[E1_Error_Saque]]/Tabla_Estadisticas[[#This Row],[E1_Total_Saques]]</f>
        <v>#DIV/0!</v>
      </c>
      <c r="AM1552" s="28" t="e">
        <f>Tabla_Estadisticas[[#This Row],[E1_Pts_Contraataque]]/Tabla_Estadisticas[[#This Row],[E1_Total_Saques]]</f>
        <v>#DIV/0!</v>
      </c>
      <c r="AN1552" s="26">
        <v>38</v>
      </c>
      <c r="AO1552" s="26">
        <v>60</v>
      </c>
      <c r="AP1552" s="26">
        <v>15</v>
      </c>
      <c r="AQ1552" s="26">
        <v>2</v>
      </c>
      <c r="AR1552" s="26">
        <v>61</v>
      </c>
      <c r="AS1552" s="29">
        <v>11</v>
      </c>
      <c r="AT1552" s="28" t="e">
        <f>Tabla_Estadisticas[[#This Row],[E2_Pts_Saque]]+Tabla_Estadisticas[[#This Row],[E2_Error_Saque]]/Tabla_Estadisticas[[#This Row],[E2_Total_Saques]]</f>
        <v>#DIV/0!</v>
      </c>
      <c r="AU1552" s="28" t="e">
        <f>Tabla_Estadisticas[[#This Row],[E2_Pts_Contraataque]]/Tabla_Estadisticas[[#This Row],[E2_Pts_Totales]]</f>
        <v>#DIV/0!</v>
      </c>
      <c r="AW1552" s="22">
        <v>2180</v>
      </c>
      <c r="AX1552" s="32">
        <v>40938</v>
      </c>
      <c r="AY1552" s="22">
        <f>_xlfn.XLOOKUP(Auxiliar!A2181,Equipos!$B$2:$B$24,Equipos!$A$2:$A$24,"error",0)</f>
        <v>20</v>
      </c>
      <c r="AZ1552" s="22">
        <f>_xlfn.XLOOKUP(Auxiliar!B2181,Equipos!$B$2:$B$24,Equipos!$A$2:$A$24,"error",0)</f>
        <v>21</v>
      </c>
      <c r="BA1552" s="22">
        <v>1</v>
      </c>
      <c r="BB1552" s="22">
        <v>3</v>
      </c>
    </row>
    <row r="1553" spans="1:54" x14ac:dyDescent="0.25">
      <c r="A1553" t="s">
        <v>41</v>
      </c>
      <c r="B1553" t="s">
        <v>42</v>
      </c>
      <c r="L1553" t="s">
        <v>77</v>
      </c>
      <c r="M1553" t="s">
        <v>146</v>
      </c>
      <c r="N1553" t="s">
        <v>103</v>
      </c>
      <c r="O1553" s="2">
        <v>0.47</v>
      </c>
      <c r="P1553" s="2">
        <v>22</v>
      </c>
      <c r="Q1553" t="s">
        <v>79</v>
      </c>
      <c r="R1553" t="s">
        <v>84</v>
      </c>
      <c r="S1553">
        <v>2.4</v>
      </c>
      <c r="T1553">
        <v>10</v>
      </c>
      <c r="U1553">
        <v>17</v>
      </c>
      <c r="V1553">
        <v>55</v>
      </c>
      <c r="W1553" s="2">
        <v>0.57999999999999996</v>
      </c>
      <c r="X1553" s="2">
        <v>26</v>
      </c>
      <c r="Y1553">
        <v>14</v>
      </c>
      <c r="Z1553">
        <v>8</v>
      </c>
      <c r="AA1553">
        <v>1.6</v>
      </c>
      <c r="AC1553" s="22">
        <v>2180</v>
      </c>
      <c r="AD1553" s="23">
        <v>20</v>
      </c>
      <c r="AE1553" s="23">
        <v>21</v>
      </c>
      <c r="AF1553" s="22">
        <v>71</v>
      </c>
      <c r="AG1553" s="22">
        <v>99</v>
      </c>
      <c r="AH1553" s="22">
        <v>18</v>
      </c>
      <c r="AI1553" s="22">
        <v>1.75</v>
      </c>
      <c r="AJ1553" s="22">
        <v>82</v>
      </c>
      <c r="AK1553" s="24">
        <v>3</v>
      </c>
      <c r="AL1553" s="24" t="e">
        <f>Tabla_Estadisticas[[#This Row],[E1_Pts_Saque]]+Tabla_Estadisticas[[#This Row],[E1_Error_Saque]]/Tabla_Estadisticas[[#This Row],[E1_Total_Saques]]</f>
        <v>#DIV/0!</v>
      </c>
      <c r="AM1553" s="24" t="e">
        <f>Tabla_Estadisticas[[#This Row],[E1_Pts_Contraataque]]/Tabla_Estadisticas[[#This Row],[E1_Total_Saques]]</f>
        <v>#DIV/0!</v>
      </c>
      <c r="AN1553" s="22">
        <v>65</v>
      </c>
      <c r="AO1553" s="22">
        <v>94</v>
      </c>
      <c r="AP1553" s="22">
        <v>12</v>
      </c>
      <c r="AQ1553" s="22">
        <v>0.75</v>
      </c>
      <c r="AR1553" s="22">
        <v>81</v>
      </c>
      <c r="AS1553" s="25">
        <v>7</v>
      </c>
      <c r="AT1553" s="24" t="e">
        <f>Tabla_Estadisticas[[#This Row],[E2_Pts_Saque]]+Tabla_Estadisticas[[#This Row],[E2_Error_Saque]]/Tabla_Estadisticas[[#This Row],[E2_Total_Saques]]</f>
        <v>#DIV/0!</v>
      </c>
      <c r="AU1553" s="24" t="e">
        <f>Tabla_Estadisticas[[#This Row],[E2_Pts_Contraataque]]/Tabla_Estadisticas[[#This Row],[E2_Pts_Totales]]</f>
        <v>#DIV/0!</v>
      </c>
      <c r="AW1553" s="30">
        <v>2181</v>
      </c>
      <c r="AX1553" s="31">
        <v>40936</v>
      </c>
      <c r="AY1553" s="30">
        <f>_xlfn.XLOOKUP(Auxiliar!A2182,Equipos!$B$2:$B$24,Equipos!$A$2:$A$24,"error",0)</f>
        <v>1</v>
      </c>
      <c r="AZ1553" s="30">
        <f>_xlfn.XLOOKUP(Auxiliar!B2182,Equipos!$B$2:$B$24,Equipos!$A$2:$A$24,"error",0)</f>
        <v>16</v>
      </c>
      <c r="BA1553" s="30">
        <v>0</v>
      </c>
      <c r="BB1553" s="30">
        <v>3</v>
      </c>
    </row>
    <row r="1554" spans="1:54" x14ac:dyDescent="0.25">
      <c r="A1554" t="s">
        <v>177</v>
      </c>
      <c r="B1554" t="s">
        <v>190</v>
      </c>
      <c r="L1554" t="s">
        <v>50</v>
      </c>
      <c r="M1554" t="s">
        <v>44</v>
      </c>
      <c r="N1554" t="s">
        <v>61</v>
      </c>
      <c r="O1554" s="2">
        <v>0.54</v>
      </c>
      <c r="P1554" s="2">
        <v>27</v>
      </c>
      <c r="Q1554" t="s">
        <v>44</v>
      </c>
      <c r="R1554" t="s">
        <v>50</v>
      </c>
      <c r="S1554">
        <v>1.75</v>
      </c>
      <c r="T1554">
        <v>3</v>
      </c>
      <c r="U1554">
        <v>23</v>
      </c>
      <c r="V1554">
        <v>29</v>
      </c>
      <c r="W1554" s="2">
        <v>0.39</v>
      </c>
      <c r="X1554" s="2">
        <v>15</v>
      </c>
      <c r="Y1554">
        <v>6</v>
      </c>
      <c r="Z1554">
        <v>12</v>
      </c>
      <c r="AA1554">
        <v>3</v>
      </c>
      <c r="AC1554" s="26">
        <v>2181</v>
      </c>
      <c r="AD1554" s="27">
        <v>1</v>
      </c>
      <c r="AE1554" s="27">
        <v>16</v>
      </c>
      <c r="AF1554" s="26">
        <v>38</v>
      </c>
      <c r="AG1554" s="26">
        <v>55</v>
      </c>
      <c r="AH1554" s="26">
        <v>11</v>
      </c>
      <c r="AI1554" s="26">
        <v>0.67</v>
      </c>
      <c r="AJ1554" s="26">
        <v>65</v>
      </c>
      <c r="AK1554" s="28">
        <v>8</v>
      </c>
      <c r="AL1554" s="28" t="e">
        <f>Tabla_Estadisticas[[#This Row],[E1_Pts_Saque]]+Tabla_Estadisticas[[#This Row],[E1_Error_Saque]]/Tabla_Estadisticas[[#This Row],[E1_Total_Saques]]</f>
        <v>#DIV/0!</v>
      </c>
      <c r="AM1554" s="28" t="e">
        <f>Tabla_Estadisticas[[#This Row],[E1_Pts_Contraataque]]/Tabla_Estadisticas[[#This Row],[E1_Total_Saques]]</f>
        <v>#DIV/0!</v>
      </c>
      <c r="AN1554" s="26">
        <v>54</v>
      </c>
      <c r="AO1554" s="26">
        <v>73</v>
      </c>
      <c r="AP1554" s="26">
        <v>8</v>
      </c>
      <c r="AQ1554" s="26">
        <v>2.67</v>
      </c>
      <c r="AR1554" s="26">
        <v>44</v>
      </c>
      <c r="AS1554" s="29">
        <v>2</v>
      </c>
      <c r="AT1554" s="28" t="e">
        <f>Tabla_Estadisticas[[#This Row],[E2_Pts_Saque]]+Tabla_Estadisticas[[#This Row],[E2_Error_Saque]]/Tabla_Estadisticas[[#This Row],[E2_Total_Saques]]</f>
        <v>#DIV/0!</v>
      </c>
      <c r="AU1554" s="28" t="e">
        <f>Tabla_Estadisticas[[#This Row],[E2_Pts_Contraataque]]/Tabla_Estadisticas[[#This Row],[E2_Pts_Totales]]</f>
        <v>#DIV/0!</v>
      </c>
      <c r="AW1554" s="22">
        <v>2182</v>
      </c>
      <c r="AX1554" s="32">
        <v>40937</v>
      </c>
      <c r="AY1554" s="22">
        <f>_xlfn.XLOOKUP(Auxiliar!A2183,Equipos!$B$2:$B$24,Equipos!$A$2:$A$24,"error",0)</f>
        <v>2</v>
      </c>
      <c r="AZ1554" s="22">
        <f>_xlfn.XLOOKUP(Auxiliar!B2183,Equipos!$B$2:$B$24,Equipos!$A$2:$A$24,"error",0)</f>
        <v>18</v>
      </c>
      <c r="BA1554" s="22">
        <v>2</v>
      </c>
      <c r="BB1554" s="22">
        <v>3</v>
      </c>
    </row>
    <row r="1555" spans="1:54" x14ac:dyDescent="0.25">
      <c r="A1555" t="s">
        <v>208</v>
      </c>
      <c r="B1555" t="s">
        <v>82</v>
      </c>
      <c r="L1555" t="s">
        <v>49</v>
      </c>
      <c r="M1555" t="s">
        <v>74</v>
      </c>
      <c r="N1555" t="s">
        <v>89</v>
      </c>
      <c r="O1555" s="2">
        <v>0.38</v>
      </c>
      <c r="P1555" s="2">
        <v>22</v>
      </c>
      <c r="Q1555" t="s">
        <v>47</v>
      </c>
      <c r="R1555" t="s">
        <v>74</v>
      </c>
      <c r="S1555">
        <v>3.2</v>
      </c>
      <c r="T1555">
        <v>6</v>
      </c>
      <c r="U1555">
        <v>19</v>
      </c>
      <c r="V1555">
        <v>34</v>
      </c>
      <c r="W1555" s="2">
        <v>0.39</v>
      </c>
      <c r="X1555" s="2">
        <v>14</v>
      </c>
      <c r="Y1555">
        <v>10</v>
      </c>
      <c r="Z1555">
        <v>11</v>
      </c>
      <c r="AA1555">
        <v>2.2000000000000002</v>
      </c>
      <c r="AC1555" s="22">
        <v>2182</v>
      </c>
      <c r="AD1555" s="23">
        <v>2</v>
      </c>
      <c r="AE1555" s="23">
        <v>18</v>
      </c>
      <c r="AF1555" s="22">
        <v>86</v>
      </c>
      <c r="AG1555" s="22">
        <v>113</v>
      </c>
      <c r="AH1555" s="22">
        <v>21</v>
      </c>
      <c r="AI1555" s="22">
        <v>1.2</v>
      </c>
      <c r="AJ1555" s="22">
        <v>95</v>
      </c>
      <c r="AK1555" s="24">
        <v>5</v>
      </c>
      <c r="AL1555" s="24" t="e">
        <f>Tabla_Estadisticas[[#This Row],[E1_Pts_Saque]]+Tabla_Estadisticas[[#This Row],[E1_Error_Saque]]/Tabla_Estadisticas[[#This Row],[E1_Total_Saques]]</f>
        <v>#DIV/0!</v>
      </c>
      <c r="AM1555" s="24" t="e">
        <f>Tabla_Estadisticas[[#This Row],[E1_Pts_Contraataque]]/Tabla_Estadisticas[[#This Row],[E1_Total_Saques]]</f>
        <v>#DIV/0!</v>
      </c>
      <c r="AN1555" s="22">
        <v>75</v>
      </c>
      <c r="AO1555" s="22">
        <v>107</v>
      </c>
      <c r="AP1555" s="22">
        <v>12</v>
      </c>
      <c r="AQ1555" s="22">
        <v>1</v>
      </c>
      <c r="AR1555" s="22">
        <v>92</v>
      </c>
      <c r="AS1555" s="25">
        <v>6</v>
      </c>
      <c r="AT1555" s="24" t="e">
        <f>Tabla_Estadisticas[[#This Row],[E2_Pts_Saque]]+Tabla_Estadisticas[[#This Row],[E2_Error_Saque]]/Tabla_Estadisticas[[#This Row],[E2_Total_Saques]]</f>
        <v>#DIV/0!</v>
      </c>
      <c r="AU1555" s="24" t="e">
        <f>Tabla_Estadisticas[[#This Row],[E2_Pts_Contraataque]]/Tabla_Estadisticas[[#This Row],[E2_Pts_Totales]]</f>
        <v>#DIV/0!</v>
      </c>
      <c r="AW1555" s="30">
        <v>2183</v>
      </c>
      <c r="AX1555" s="31">
        <v>40943</v>
      </c>
      <c r="AY1555" s="30">
        <f>_xlfn.XLOOKUP(Auxiliar!A2184,Equipos!$B$2:$B$24,Equipos!$A$2:$A$24,"error",0)</f>
        <v>2</v>
      </c>
      <c r="AZ1555" s="30">
        <f>_xlfn.XLOOKUP(Auxiliar!B2184,Equipos!$B$2:$B$24,Equipos!$A$2:$A$24,"error",0)</f>
        <v>7</v>
      </c>
      <c r="BA1555" s="30">
        <v>3</v>
      </c>
      <c r="BB1555" s="30">
        <v>0</v>
      </c>
    </row>
    <row r="1556" spans="1:54" x14ac:dyDescent="0.25">
      <c r="A1556" t="s">
        <v>63</v>
      </c>
      <c r="B1556" t="s">
        <v>101</v>
      </c>
      <c r="L1556" t="s">
        <v>97</v>
      </c>
      <c r="M1556" t="s">
        <v>141</v>
      </c>
      <c r="N1556" t="s">
        <v>66</v>
      </c>
      <c r="O1556" s="2">
        <v>0.53</v>
      </c>
      <c r="P1556" s="2">
        <v>17</v>
      </c>
      <c r="Q1556" t="s">
        <v>68</v>
      </c>
      <c r="R1556" t="s">
        <v>68</v>
      </c>
      <c r="S1556">
        <v>1</v>
      </c>
      <c r="T1556">
        <v>3</v>
      </c>
      <c r="U1556">
        <v>13</v>
      </c>
      <c r="V1556">
        <v>30</v>
      </c>
      <c r="W1556" s="2">
        <v>0.57999999999999996</v>
      </c>
      <c r="X1556" s="2">
        <v>13</v>
      </c>
      <c r="Y1556">
        <v>7</v>
      </c>
      <c r="Z1556">
        <v>12</v>
      </c>
      <c r="AA1556">
        <v>4</v>
      </c>
      <c r="AC1556" s="26">
        <v>2183</v>
      </c>
      <c r="AD1556" s="27">
        <v>2</v>
      </c>
      <c r="AE1556" s="27">
        <v>7</v>
      </c>
      <c r="AF1556" s="26">
        <v>55</v>
      </c>
      <c r="AG1556" s="26">
        <v>74</v>
      </c>
      <c r="AH1556" s="26">
        <v>8</v>
      </c>
      <c r="AI1556" s="26">
        <v>1.67</v>
      </c>
      <c r="AJ1556" s="26">
        <v>53</v>
      </c>
      <c r="AK1556" s="28">
        <v>5</v>
      </c>
      <c r="AL1556" s="28" t="e">
        <f>Tabla_Estadisticas[[#This Row],[E1_Pts_Saque]]+Tabla_Estadisticas[[#This Row],[E1_Error_Saque]]/Tabla_Estadisticas[[#This Row],[E1_Total_Saques]]</f>
        <v>#DIV/0!</v>
      </c>
      <c r="AM1556" s="28" t="e">
        <f>Tabla_Estadisticas[[#This Row],[E1_Pts_Contraataque]]/Tabla_Estadisticas[[#This Row],[E1_Total_Saques]]</f>
        <v>#DIV/0!</v>
      </c>
      <c r="AN1556" s="26">
        <v>45</v>
      </c>
      <c r="AO1556" s="26">
        <v>63</v>
      </c>
      <c r="AP1556" s="26">
        <v>10</v>
      </c>
      <c r="AQ1556" s="26">
        <v>1.67</v>
      </c>
      <c r="AR1556" s="26">
        <v>66</v>
      </c>
      <c r="AS1556" s="29">
        <v>5</v>
      </c>
      <c r="AT1556" s="28" t="e">
        <f>Tabla_Estadisticas[[#This Row],[E2_Pts_Saque]]+Tabla_Estadisticas[[#This Row],[E2_Error_Saque]]/Tabla_Estadisticas[[#This Row],[E2_Total_Saques]]</f>
        <v>#DIV/0!</v>
      </c>
      <c r="AU1556" s="28" t="e">
        <f>Tabla_Estadisticas[[#This Row],[E2_Pts_Contraataque]]/Tabla_Estadisticas[[#This Row],[E2_Pts_Totales]]</f>
        <v>#DIV/0!</v>
      </c>
      <c r="AW1556" s="22">
        <v>2184</v>
      </c>
      <c r="AX1556" s="32">
        <v>40943</v>
      </c>
      <c r="AY1556" s="22">
        <f>_xlfn.XLOOKUP(Auxiliar!A2185,Equipos!$B$2:$B$24,Equipos!$A$2:$A$24,"error",0)</f>
        <v>18</v>
      </c>
      <c r="AZ1556" s="22">
        <f>_xlfn.XLOOKUP(Auxiliar!B2185,Equipos!$B$2:$B$24,Equipos!$A$2:$A$24,"error",0)</f>
        <v>1</v>
      </c>
      <c r="BA1556" s="22">
        <v>3</v>
      </c>
      <c r="BB1556" s="22">
        <v>0</v>
      </c>
    </row>
    <row r="1557" spans="1:54" x14ac:dyDescent="0.25">
      <c r="A1557" t="s">
        <v>42</v>
      </c>
      <c r="B1557" t="s">
        <v>41</v>
      </c>
      <c r="L1557" t="s">
        <v>79</v>
      </c>
      <c r="M1557" t="s">
        <v>84</v>
      </c>
      <c r="N1557" t="s">
        <v>56</v>
      </c>
      <c r="O1557" s="2">
        <v>0.56999999999999995</v>
      </c>
      <c r="P1557" s="2">
        <v>15</v>
      </c>
      <c r="Q1557" t="s">
        <v>79</v>
      </c>
      <c r="R1557" t="s">
        <v>79</v>
      </c>
      <c r="S1557">
        <v>2.67</v>
      </c>
      <c r="T1557">
        <v>0</v>
      </c>
      <c r="U1557">
        <v>22</v>
      </c>
      <c r="V1557">
        <v>26</v>
      </c>
      <c r="W1557" s="2">
        <v>0.41</v>
      </c>
      <c r="X1557" s="2">
        <v>16</v>
      </c>
      <c r="Y1557">
        <v>8</v>
      </c>
      <c r="Z1557">
        <v>3</v>
      </c>
      <c r="AA1557">
        <v>1</v>
      </c>
      <c r="AC1557" s="22">
        <v>2184</v>
      </c>
      <c r="AD1557" s="23">
        <v>18</v>
      </c>
      <c r="AE1557" s="23">
        <v>1</v>
      </c>
      <c r="AF1557" s="22">
        <v>55</v>
      </c>
      <c r="AG1557" s="22">
        <v>73</v>
      </c>
      <c r="AH1557" s="22">
        <v>9</v>
      </c>
      <c r="AI1557" s="22">
        <v>1.67</v>
      </c>
      <c r="AJ1557" s="22">
        <v>33</v>
      </c>
      <c r="AK1557" s="24">
        <v>1</v>
      </c>
      <c r="AL1557" s="24" t="e">
        <f>Tabla_Estadisticas[[#This Row],[E1_Pts_Saque]]+Tabla_Estadisticas[[#This Row],[E1_Error_Saque]]/Tabla_Estadisticas[[#This Row],[E1_Total_Saques]]</f>
        <v>#DIV/0!</v>
      </c>
      <c r="AM1557" s="24" t="e">
        <f>Tabla_Estadisticas[[#This Row],[E1_Pts_Contraataque]]/Tabla_Estadisticas[[#This Row],[E1_Total_Saques]]</f>
        <v>#DIV/0!</v>
      </c>
      <c r="AN1557" s="22">
        <v>24</v>
      </c>
      <c r="AO1557" s="22">
        <v>40</v>
      </c>
      <c r="AP1557" s="22">
        <v>7</v>
      </c>
      <c r="AQ1557" s="22">
        <v>0.33</v>
      </c>
      <c r="AR1557" s="22">
        <v>64</v>
      </c>
      <c r="AS1557" s="25">
        <v>5</v>
      </c>
      <c r="AT1557" s="24" t="e">
        <f>Tabla_Estadisticas[[#This Row],[E2_Pts_Saque]]+Tabla_Estadisticas[[#This Row],[E2_Error_Saque]]/Tabla_Estadisticas[[#This Row],[E2_Total_Saques]]</f>
        <v>#DIV/0!</v>
      </c>
      <c r="AU1557" s="24" t="e">
        <f>Tabla_Estadisticas[[#This Row],[E2_Pts_Contraataque]]/Tabla_Estadisticas[[#This Row],[E2_Pts_Totales]]</f>
        <v>#DIV/0!</v>
      </c>
      <c r="AW1557" s="30">
        <v>2185</v>
      </c>
      <c r="AX1557" s="31">
        <v>40942</v>
      </c>
      <c r="AY1557" s="30">
        <f>_xlfn.XLOOKUP(Auxiliar!A2186,Equipos!$B$2:$B$24,Equipos!$A$2:$A$24,"error",0)</f>
        <v>16</v>
      </c>
      <c r="AZ1557" s="30">
        <f>_xlfn.XLOOKUP(Auxiliar!B2186,Equipos!$B$2:$B$24,Equipos!$A$2:$A$24,"error",0)</f>
        <v>20</v>
      </c>
      <c r="BA1557" s="30">
        <v>3</v>
      </c>
      <c r="BB1557" s="30">
        <v>2</v>
      </c>
    </row>
    <row r="1558" spans="1:54" x14ac:dyDescent="0.25">
      <c r="A1558" t="s">
        <v>190</v>
      </c>
      <c r="B1558" t="s">
        <v>177</v>
      </c>
      <c r="L1558" t="s">
        <v>98</v>
      </c>
      <c r="M1558" t="s">
        <v>106</v>
      </c>
      <c r="N1558" t="s">
        <v>110</v>
      </c>
      <c r="O1558" s="2">
        <v>0.45</v>
      </c>
      <c r="P1558" s="2">
        <v>14</v>
      </c>
      <c r="Q1558" t="s">
        <v>68</v>
      </c>
      <c r="R1558" t="s">
        <v>79</v>
      </c>
      <c r="S1558">
        <v>2</v>
      </c>
      <c r="T1558">
        <v>6</v>
      </c>
      <c r="U1558">
        <v>17</v>
      </c>
      <c r="V1558">
        <v>45</v>
      </c>
      <c r="W1558" s="2">
        <v>0.54</v>
      </c>
      <c r="X1558" s="2">
        <v>21</v>
      </c>
      <c r="Y1558">
        <v>10</v>
      </c>
      <c r="Z1558">
        <v>8</v>
      </c>
      <c r="AA1558">
        <v>2</v>
      </c>
      <c r="AC1558" s="26">
        <v>2185</v>
      </c>
      <c r="AD1558" s="27">
        <v>16</v>
      </c>
      <c r="AE1558" s="27">
        <v>20</v>
      </c>
      <c r="AF1558" s="26">
        <v>69</v>
      </c>
      <c r="AG1558" s="26">
        <v>106</v>
      </c>
      <c r="AH1558" s="26">
        <v>20</v>
      </c>
      <c r="AI1558" s="26">
        <v>1.8</v>
      </c>
      <c r="AJ1558" s="26">
        <v>86</v>
      </c>
      <c r="AK1558" s="28">
        <v>7</v>
      </c>
      <c r="AL1558" s="28" t="e">
        <f>Tabla_Estadisticas[[#This Row],[E1_Pts_Saque]]+Tabla_Estadisticas[[#This Row],[E1_Error_Saque]]/Tabla_Estadisticas[[#This Row],[E1_Total_Saques]]</f>
        <v>#DIV/0!</v>
      </c>
      <c r="AM1558" s="28" t="e">
        <f>Tabla_Estadisticas[[#This Row],[E1_Pts_Contraataque]]/Tabla_Estadisticas[[#This Row],[E1_Total_Saques]]</f>
        <v>#DIV/0!</v>
      </c>
      <c r="AN1558" s="26">
        <v>67</v>
      </c>
      <c r="AO1558" s="26">
        <v>105</v>
      </c>
      <c r="AP1558" s="26">
        <v>19</v>
      </c>
      <c r="AQ1558" s="26">
        <v>1.4</v>
      </c>
      <c r="AR1558" s="26">
        <v>86</v>
      </c>
      <c r="AS1558" s="29">
        <v>9</v>
      </c>
      <c r="AT1558" s="28" t="e">
        <f>Tabla_Estadisticas[[#This Row],[E2_Pts_Saque]]+Tabla_Estadisticas[[#This Row],[E2_Error_Saque]]/Tabla_Estadisticas[[#This Row],[E2_Total_Saques]]</f>
        <v>#DIV/0!</v>
      </c>
      <c r="AU1558" s="28" t="e">
        <f>Tabla_Estadisticas[[#This Row],[E2_Pts_Contraataque]]/Tabla_Estadisticas[[#This Row],[E2_Pts_Totales]]</f>
        <v>#DIV/0!</v>
      </c>
      <c r="AW1558" s="22">
        <v>2186</v>
      </c>
      <c r="AX1558" s="32">
        <v>40944</v>
      </c>
      <c r="AY1558" s="22">
        <f>_xlfn.XLOOKUP(Auxiliar!A2187,Equipos!$B$2:$B$24,Equipos!$A$2:$A$24,"error",0)</f>
        <v>21</v>
      </c>
      <c r="AZ1558" s="22">
        <f>_xlfn.XLOOKUP(Auxiliar!B2187,Equipos!$B$2:$B$24,Equipos!$A$2:$A$24,"error",0)</f>
        <v>13</v>
      </c>
      <c r="BA1558" s="22">
        <v>0</v>
      </c>
      <c r="BB1558" s="22">
        <v>3</v>
      </c>
    </row>
    <row r="1559" spans="1:54" x14ac:dyDescent="0.25">
      <c r="A1559" t="s">
        <v>82</v>
      </c>
      <c r="B1559" t="s">
        <v>208</v>
      </c>
      <c r="L1559" t="s">
        <v>58</v>
      </c>
      <c r="M1559" t="s">
        <v>84</v>
      </c>
      <c r="N1559" t="s">
        <v>107</v>
      </c>
      <c r="O1559" s="2">
        <v>0.52</v>
      </c>
      <c r="P1559" s="2">
        <v>20</v>
      </c>
      <c r="Q1559" t="s">
        <v>79</v>
      </c>
      <c r="R1559" t="s">
        <v>50</v>
      </c>
      <c r="S1559">
        <v>2.33</v>
      </c>
      <c r="T1559">
        <v>4</v>
      </c>
      <c r="U1559">
        <v>14</v>
      </c>
      <c r="V1559">
        <v>37</v>
      </c>
      <c r="W1559" s="2">
        <v>0.53</v>
      </c>
      <c r="X1559" s="2">
        <v>26</v>
      </c>
      <c r="Y1559">
        <v>3</v>
      </c>
      <c r="Z1559">
        <v>7</v>
      </c>
      <c r="AA1559">
        <v>2.33</v>
      </c>
      <c r="AC1559" s="22">
        <v>2186</v>
      </c>
      <c r="AD1559" s="23">
        <v>21</v>
      </c>
      <c r="AE1559" s="23">
        <v>13</v>
      </c>
      <c r="AF1559" s="22">
        <v>45</v>
      </c>
      <c r="AG1559" s="22">
        <v>65</v>
      </c>
      <c r="AH1559" s="22">
        <v>10</v>
      </c>
      <c r="AI1559" s="22">
        <v>1.33</v>
      </c>
      <c r="AJ1559" s="22">
        <v>61</v>
      </c>
      <c r="AK1559" s="24">
        <v>4</v>
      </c>
      <c r="AL1559" s="24" t="e">
        <f>Tabla_Estadisticas[[#This Row],[E1_Pts_Saque]]+Tabla_Estadisticas[[#This Row],[E1_Error_Saque]]/Tabla_Estadisticas[[#This Row],[E1_Total_Saques]]</f>
        <v>#DIV/0!</v>
      </c>
      <c r="AM1559" s="24" t="e">
        <f>Tabla_Estadisticas[[#This Row],[E1_Pts_Contraataque]]/Tabla_Estadisticas[[#This Row],[E1_Total_Saques]]</f>
        <v>#DIV/0!</v>
      </c>
      <c r="AN1559" s="22">
        <v>61</v>
      </c>
      <c r="AO1559" s="22">
        <v>76</v>
      </c>
      <c r="AP1559" s="22">
        <v>15</v>
      </c>
      <c r="AQ1559" s="22">
        <v>1.33</v>
      </c>
      <c r="AR1559" s="22">
        <v>55</v>
      </c>
      <c r="AS1559" s="25">
        <v>4</v>
      </c>
      <c r="AT1559" s="24" t="e">
        <f>Tabla_Estadisticas[[#This Row],[E2_Pts_Saque]]+Tabla_Estadisticas[[#This Row],[E2_Error_Saque]]/Tabla_Estadisticas[[#This Row],[E2_Total_Saques]]</f>
        <v>#DIV/0!</v>
      </c>
      <c r="AU1559" s="24" t="e">
        <f>Tabla_Estadisticas[[#This Row],[E2_Pts_Contraataque]]/Tabla_Estadisticas[[#This Row],[E2_Pts_Totales]]</f>
        <v>#DIV/0!</v>
      </c>
      <c r="AW1559" s="30">
        <v>2187</v>
      </c>
      <c r="AX1559" s="31">
        <v>40943</v>
      </c>
      <c r="AY1559" s="30">
        <f>_xlfn.XLOOKUP(Auxiliar!A2188,Equipos!$B$2:$B$24,Equipos!$A$2:$A$24,"error",0)</f>
        <v>8</v>
      </c>
      <c r="AZ1559" s="30">
        <f>_xlfn.XLOOKUP(Auxiliar!B2188,Equipos!$B$2:$B$24,Equipos!$A$2:$A$24,"error",0)</f>
        <v>15</v>
      </c>
      <c r="BA1559" s="30">
        <v>3</v>
      </c>
      <c r="BB1559" s="30">
        <v>1</v>
      </c>
    </row>
    <row r="1560" spans="1:54" x14ac:dyDescent="0.25">
      <c r="A1560" t="s">
        <v>100</v>
      </c>
      <c r="B1560" t="s">
        <v>53</v>
      </c>
      <c r="L1560" t="s">
        <v>77</v>
      </c>
      <c r="M1560" t="s">
        <v>109</v>
      </c>
      <c r="N1560" t="s">
        <v>153</v>
      </c>
      <c r="O1560" s="2">
        <v>0.6</v>
      </c>
      <c r="P1560" s="2">
        <v>14</v>
      </c>
      <c r="Q1560" t="s">
        <v>68</v>
      </c>
      <c r="R1560" t="s">
        <v>69</v>
      </c>
      <c r="S1560">
        <v>2.25</v>
      </c>
      <c r="T1560">
        <v>4</v>
      </c>
      <c r="U1560">
        <v>23</v>
      </c>
      <c r="V1560">
        <v>41</v>
      </c>
      <c r="W1560" s="2">
        <v>0.55000000000000004</v>
      </c>
      <c r="X1560" s="2">
        <v>17</v>
      </c>
      <c r="Y1560">
        <v>3</v>
      </c>
      <c r="Z1560">
        <v>7</v>
      </c>
      <c r="AA1560">
        <v>1.75</v>
      </c>
      <c r="AC1560" s="26">
        <v>2187</v>
      </c>
      <c r="AD1560" s="27">
        <v>8</v>
      </c>
      <c r="AE1560" s="27">
        <v>15</v>
      </c>
      <c r="AF1560" s="26">
        <v>68</v>
      </c>
      <c r="AG1560" s="26">
        <v>98</v>
      </c>
      <c r="AH1560" s="26">
        <v>12</v>
      </c>
      <c r="AI1560" s="26">
        <v>2</v>
      </c>
      <c r="AJ1560" s="26">
        <v>69</v>
      </c>
      <c r="AK1560" s="28">
        <v>8</v>
      </c>
      <c r="AL1560" s="28" t="e">
        <f>Tabla_Estadisticas[[#This Row],[E1_Pts_Saque]]+Tabla_Estadisticas[[#This Row],[E1_Error_Saque]]/Tabla_Estadisticas[[#This Row],[E1_Total_Saques]]</f>
        <v>#DIV/0!</v>
      </c>
      <c r="AM1560" s="28" t="e">
        <f>Tabla_Estadisticas[[#This Row],[E1_Pts_Contraataque]]/Tabla_Estadisticas[[#This Row],[E1_Total_Saques]]</f>
        <v>#DIV/0!</v>
      </c>
      <c r="AN1560" s="26">
        <v>61</v>
      </c>
      <c r="AO1560" s="26">
        <v>82</v>
      </c>
      <c r="AP1560" s="26">
        <v>13</v>
      </c>
      <c r="AQ1560" s="26">
        <v>2</v>
      </c>
      <c r="AR1560" s="26">
        <v>85</v>
      </c>
      <c r="AS1560" s="29">
        <v>8</v>
      </c>
      <c r="AT1560" s="28" t="e">
        <f>Tabla_Estadisticas[[#This Row],[E2_Pts_Saque]]+Tabla_Estadisticas[[#This Row],[E2_Error_Saque]]/Tabla_Estadisticas[[#This Row],[E2_Total_Saques]]</f>
        <v>#DIV/0!</v>
      </c>
      <c r="AU1560" s="28" t="e">
        <f>Tabla_Estadisticas[[#This Row],[E2_Pts_Contraataque]]/Tabla_Estadisticas[[#This Row],[E2_Pts_Totales]]</f>
        <v>#DIV/0!</v>
      </c>
      <c r="AW1560" s="22">
        <v>2188</v>
      </c>
      <c r="AX1560" s="32">
        <v>40950</v>
      </c>
      <c r="AY1560" s="22">
        <f>_xlfn.XLOOKUP(Auxiliar!A2189,Equipos!$B$2:$B$24,Equipos!$A$2:$A$24,"error",0)</f>
        <v>7</v>
      </c>
      <c r="AZ1560" s="22">
        <f>_xlfn.XLOOKUP(Auxiliar!B2189,Equipos!$B$2:$B$24,Equipos!$A$2:$A$24,"error",0)</f>
        <v>8</v>
      </c>
      <c r="BA1560" s="22">
        <v>1</v>
      </c>
      <c r="BB1560" s="22">
        <v>3</v>
      </c>
    </row>
    <row r="1561" spans="1:54" x14ac:dyDescent="0.25">
      <c r="A1561" t="s">
        <v>72</v>
      </c>
      <c r="B1561" t="s">
        <v>92</v>
      </c>
      <c r="L1561" t="s">
        <v>77</v>
      </c>
      <c r="M1561" t="s">
        <v>146</v>
      </c>
      <c r="N1561" t="s">
        <v>115</v>
      </c>
      <c r="O1561" s="2">
        <v>0.5</v>
      </c>
      <c r="P1561" s="2">
        <v>31</v>
      </c>
      <c r="Q1561" t="s">
        <v>117</v>
      </c>
      <c r="R1561" t="s">
        <v>45</v>
      </c>
      <c r="S1561">
        <v>2.2000000000000002</v>
      </c>
      <c r="T1561">
        <v>10</v>
      </c>
      <c r="U1561">
        <v>24</v>
      </c>
      <c r="V1561">
        <v>43</v>
      </c>
      <c r="W1561" s="2">
        <v>0.46</v>
      </c>
      <c r="X1561" s="2">
        <v>27</v>
      </c>
      <c r="Y1561">
        <v>6</v>
      </c>
      <c r="Z1561">
        <v>6</v>
      </c>
      <c r="AA1561">
        <v>1.2</v>
      </c>
      <c r="AC1561" s="22">
        <v>2188</v>
      </c>
      <c r="AD1561" s="23">
        <v>7</v>
      </c>
      <c r="AE1561" s="23">
        <v>8</v>
      </c>
      <c r="AF1561" s="22">
        <v>67</v>
      </c>
      <c r="AG1561" s="22">
        <v>87</v>
      </c>
      <c r="AH1561" s="22">
        <v>19</v>
      </c>
      <c r="AI1561" s="22">
        <v>1</v>
      </c>
      <c r="AJ1561" s="22">
        <v>79</v>
      </c>
      <c r="AK1561" s="24">
        <v>3</v>
      </c>
      <c r="AL1561" s="24" t="e">
        <f>Tabla_Estadisticas[[#This Row],[E1_Pts_Saque]]+Tabla_Estadisticas[[#This Row],[E1_Error_Saque]]/Tabla_Estadisticas[[#This Row],[E1_Total_Saques]]</f>
        <v>#DIV/0!</v>
      </c>
      <c r="AM1561" s="24" t="e">
        <f>Tabla_Estadisticas[[#This Row],[E1_Pts_Contraataque]]/Tabla_Estadisticas[[#This Row],[E1_Total_Saques]]</f>
        <v>#DIV/0!</v>
      </c>
      <c r="AN1561" s="22">
        <v>60</v>
      </c>
      <c r="AO1561" s="22">
        <v>90</v>
      </c>
      <c r="AP1561" s="22">
        <v>11</v>
      </c>
      <c r="AQ1561" s="22">
        <v>0.75</v>
      </c>
      <c r="AR1561" s="22">
        <v>69</v>
      </c>
      <c r="AS1561" s="25">
        <v>4</v>
      </c>
      <c r="AT1561" s="24" t="e">
        <f>Tabla_Estadisticas[[#This Row],[E2_Pts_Saque]]+Tabla_Estadisticas[[#This Row],[E2_Error_Saque]]/Tabla_Estadisticas[[#This Row],[E2_Total_Saques]]</f>
        <v>#DIV/0!</v>
      </c>
      <c r="AU1561" s="24" t="e">
        <f>Tabla_Estadisticas[[#This Row],[E2_Pts_Contraataque]]/Tabla_Estadisticas[[#This Row],[E2_Pts_Totales]]</f>
        <v>#DIV/0!</v>
      </c>
      <c r="AW1561" s="30">
        <v>2189</v>
      </c>
      <c r="AX1561" s="31">
        <v>40950</v>
      </c>
      <c r="AY1561" s="30">
        <f>_xlfn.XLOOKUP(Auxiliar!A2190,Equipos!$B$2:$B$24,Equipos!$A$2:$A$24,"error",0)</f>
        <v>15</v>
      </c>
      <c r="AZ1561" s="30">
        <f>_xlfn.XLOOKUP(Auxiliar!B2190,Equipos!$B$2:$B$24,Equipos!$A$2:$A$24,"error",0)</f>
        <v>21</v>
      </c>
      <c r="BA1561" s="30">
        <v>3</v>
      </c>
      <c r="BB1561" s="30">
        <v>0</v>
      </c>
    </row>
    <row r="1562" spans="1:54" x14ac:dyDescent="0.25">
      <c r="A1562" t="s">
        <v>53</v>
      </c>
      <c r="B1562" t="s">
        <v>100</v>
      </c>
      <c r="L1562" t="s">
        <v>98</v>
      </c>
      <c r="M1562" t="s">
        <v>114</v>
      </c>
      <c r="N1562" t="s">
        <v>125</v>
      </c>
      <c r="O1562" s="2">
        <v>0.44</v>
      </c>
      <c r="P1562" s="2">
        <v>25</v>
      </c>
      <c r="Q1562" t="s">
        <v>47</v>
      </c>
      <c r="R1562" t="s">
        <v>69</v>
      </c>
      <c r="S1562">
        <v>2.25</v>
      </c>
      <c r="T1562">
        <v>8</v>
      </c>
      <c r="U1562">
        <v>4</v>
      </c>
      <c r="V1562">
        <v>43</v>
      </c>
      <c r="W1562" s="2">
        <v>0.53</v>
      </c>
      <c r="X1562" s="2">
        <v>24</v>
      </c>
      <c r="Y1562">
        <v>7</v>
      </c>
      <c r="Z1562">
        <v>8</v>
      </c>
      <c r="AA1562">
        <v>2</v>
      </c>
      <c r="AC1562" s="26">
        <v>2189</v>
      </c>
      <c r="AD1562" s="27">
        <v>15</v>
      </c>
      <c r="AE1562" s="27">
        <v>21</v>
      </c>
      <c r="AF1562" s="26">
        <v>56</v>
      </c>
      <c r="AG1562" s="26">
        <v>81</v>
      </c>
      <c r="AH1562" s="26">
        <v>7</v>
      </c>
      <c r="AI1562" s="26">
        <v>2.67</v>
      </c>
      <c r="AJ1562" s="26">
        <v>66</v>
      </c>
      <c r="AK1562" s="28">
        <v>5</v>
      </c>
      <c r="AL1562" s="28" t="e">
        <f>Tabla_Estadisticas[[#This Row],[E1_Pts_Saque]]+Tabla_Estadisticas[[#This Row],[E1_Error_Saque]]/Tabla_Estadisticas[[#This Row],[E1_Total_Saques]]</f>
        <v>#DIV/0!</v>
      </c>
      <c r="AM1562" s="28" t="e">
        <f>Tabla_Estadisticas[[#This Row],[E1_Pts_Contraataque]]/Tabla_Estadisticas[[#This Row],[E1_Total_Saques]]</f>
        <v>#DIV/0!</v>
      </c>
      <c r="AN1562" s="26">
        <v>53</v>
      </c>
      <c r="AO1562" s="26">
        <v>75</v>
      </c>
      <c r="AP1562" s="26">
        <v>9</v>
      </c>
      <c r="AQ1562" s="26">
        <v>1.67</v>
      </c>
      <c r="AR1562" s="26">
        <v>74</v>
      </c>
      <c r="AS1562" s="29">
        <v>8</v>
      </c>
      <c r="AT1562" s="28" t="e">
        <f>Tabla_Estadisticas[[#This Row],[E2_Pts_Saque]]+Tabla_Estadisticas[[#This Row],[E2_Error_Saque]]/Tabla_Estadisticas[[#This Row],[E2_Total_Saques]]</f>
        <v>#DIV/0!</v>
      </c>
      <c r="AU1562" s="28" t="e">
        <f>Tabla_Estadisticas[[#This Row],[E2_Pts_Contraataque]]/Tabla_Estadisticas[[#This Row],[E2_Pts_Totales]]</f>
        <v>#DIV/0!</v>
      </c>
      <c r="AW1562" s="22">
        <v>2190</v>
      </c>
      <c r="AX1562" s="32">
        <v>40950</v>
      </c>
      <c r="AY1562" s="22">
        <f>_xlfn.XLOOKUP(Auxiliar!A2191,Equipos!$B$2:$B$24,Equipos!$A$2:$A$24,"error",0)</f>
        <v>13</v>
      </c>
      <c r="AZ1562" s="22">
        <f>_xlfn.XLOOKUP(Auxiliar!B2191,Equipos!$B$2:$B$24,Equipos!$A$2:$A$24,"error",0)</f>
        <v>16</v>
      </c>
      <c r="BA1562" s="22">
        <v>3</v>
      </c>
      <c r="BB1562" s="22">
        <v>2</v>
      </c>
    </row>
    <row r="1563" spans="1:54" x14ac:dyDescent="0.25">
      <c r="A1563" t="s">
        <v>92</v>
      </c>
      <c r="B1563" t="s">
        <v>72</v>
      </c>
      <c r="L1563" t="s">
        <v>50</v>
      </c>
      <c r="M1563" t="s">
        <v>122</v>
      </c>
      <c r="N1563" t="s">
        <v>95</v>
      </c>
      <c r="O1563" s="2">
        <v>0.42</v>
      </c>
      <c r="P1563" s="2">
        <v>12</v>
      </c>
      <c r="Q1563" t="s">
        <v>117</v>
      </c>
      <c r="R1563" t="s">
        <v>50</v>
      </c>
      <c r="S1563">
        <v>1.75</v>
      </c>
      <c r="T1563">
        <v>4</v>
      </c>
      <c r="U1563">
        <v>25</v>
      </c>
      <c r="V1563">
        <v>28</v>
      </c>
      <c r="W1563" s="2">
        <v>0.4</v>
      </c>
      <c r="X1563" s="2">
        <v>16</v>
      </c>
      <c r="Y1563">
        <v>3</v>
      </c>
      <c r="Z1563">
        <v>9</v>
      </c>
      <c r="AA1563">
        <v>2.25</v>
      </c>
      <c r="AC1563" s="22">
        <v>2190</v>
      </c>
      <c r="AD1563" s="23">
        <v>13</v>
      </c>
      <c r="AE1563" s="23">
        <v>16</v>
      </c>
      <c r="AF1563" s="22">
        <v>86</v>
      </c>
      <c r="AG1563" s="22">
        <v>110</v>
      </c>
      <c r="AH1563" s="22">
        <v>23</v>
      </c>
      <c r="AI1563" s="22">
        <v>1.2</v>
      </c>
      <c r="AJ1563" s="22">
        <v>89</v>
      </c>
      <c r="AK1563" s="24">
        <v>5</v>
      </c>
      <c r="AL1563" s="24" t="e">
        <f>Tabla_Estadisticas[[#This Row],[E1_Pts_Saque]]+Tabla_Estadisticas[[#This Row],[E1_Error_Saque]]/Tabla_Estadisticas[[#This Row],[E1_Total_Saques]]</f>
        <v>#DIV/0!</v>
      </c>
      <c r="AM1563" s="24" t="e">
        <f>Tabla_Estadisticas[[#This Row],[E1_Pts_Contraataque]]/Tabla_Estadisticas[[#This Row],[E1_Total_Saques]]</f>
        <v>#DIV/0!</v>
      </c>
      <c r="AN1563" s="22">
        <v>66</v>
      </c>
      <c r="AO1563" s="22">
        <v>104</v>
      </c>
      <c r="AP1563" s="22">
        <v>15</v>
      </c>
      <c r="AQ1563" s="22">
        <v>1</v>
      </c>
      <c r="AR1563" s="22">
        <v>64</v>
      </c>
      <c r="AS1563" s="25">
        <v>4</v>
      </c>
      <c r="AT1563" s="24" t="e">
        <f>Tabla_Estadisticas[[#This Row],[E2_Pts_Saque]]+Tabla_Estadisticas[[#This Row],[E2_Error_Saque]]/Tabla_Estadisticas[[#This Row],[E2_Total_Saques]]</f>
        <v>#DIV/0!</v>
      </c>
      <c r="AU1563" s="24" t="e">
        <f>Tabla_Estadisticas[[#This Row],[E2_Pts_Contraataque]]/Tabla_Estadisticas[[#This Row],[E2_Pts_Totales]]</f>
        <v>#DIV/0!</v>
      </c>
      <c r="AW1563" s="30">
        <v>2191</v>
      </c>
      <c r="AX1563" s="31">
        <v>40950</v>
      </c>
      <c r="AY1563" s="30">
        <f>_xlfn.XLOOKUP(Auxiliar!A2192,Equipos!$B$2:$B$24,Equipos!$A$2:$A$24,"error",0)</f>
        <v>1</v>
      </c>
      <c r="AZ1563" s="30">
        <f>_xlfn.XLOOKUP(Auxiliar!B2192,Equipos!$B$2:$B$24,Equipos!$A$2:$A$24,"error",0)</f>
        <v>2</v>
      </c>
      <c r="BA1563" s="30">
        <v>1</v>
      </c>
      <c r="BB1563" s="30">
        <v>3</v>
      </c>
    </row>
    <row r="1564" spans="1:54" x14ac:dyDescent="0.25">
      <c r="A1564" t="s">
        <v>100</v>
      </c>
      <c r="B1564" t="s">
        <v>53</v>
      </c>
      <c r="L1564" t="s">
        <v>98</v>
      </c>
      <c r="M1564" t="s">
        <v>146</v>
      </c>
      <c r="N1564" t="s">
        <v>153</v>
      </c>
      <c r="O1564" s="2">
        <v>0.49</v>
      </c>
      <c r="P1564" s="2">
        <v>20</v>
      </c>
      <c r="Q1564" t="s">
        <v>47</v>
      </c>
      <c r="R1564" t="s">
        <v>79</v>
      </c>
      <c r="S1564">
        <v>2</v>
      </c>
      <c r="T1564">
        <v>4</v>
      </c>
      <c r="U1564">
        <v>25</v>
      </c>
      <c r="V1564">
        <v>41</v>
      </c>
      <c r="W1564" s="2">
        <v>0.5</v>
      </c>
      <c r="X1564" s="2">
        <v>15</v>
      </c>
      <c r="Y1564">
        <v>18</v>
      </c>
      <c r="Z1564">
        <v>8</v>
      </c>
      <c r="AA1564">
        <v>2</v>
      </c>
      <c r="AC1564" s="26">
        <v>2191</v>
      </c>
      <c r="AD1564" s="27">
        <v>1</v>
      </c>
      <c r="AE1564" s="27">
        <v>2</v>
      </c>
      <c r="AF1564" s="26">
        <v>68</v>
      </c>
      <c r="AG1564" s="26">
        <v>89</v>
      </c>
      <c r="AH1564" s="26">
        <v>16</v>
      </c>
      <c r="AI1564" s="26">
        <v>1.5</v>
      </c>
      <c r="AJ1564" s="26">
        <v>78</v>
      </c>
      <c r="AK1564" s="28">
        <v>7</v>
      </c>
      <c r="AL1564" s="28" t="e">
        <f>Tabla_Estadisticas[[#This Row],[E1_Pts_Saque]]+Tabla_Estadisticas[[#This Row],[E1_Error_Saque]]/Tabla_Estadisticas[[#This Row],[E1_Total_Saques]]</f>
        <v>#DIV/0!</v>
      </c>
      <c r="AM1564" s="28" t="e">
        <f>Tabla_Estadisticas[[#This Row],[E1_Pts_Contraataque]]/Tabla_Estadisticas[[#This Row],[E1_Total_Saques]]</f>
        <v>#DIV/0!</v>
      </c>
      <c r="AN1564" s="26">
        <v>69</v>
      </c>
      <c r="AO1564" s="26">
        <v>90</v>
      </c>
      <c r="AP1564" s="26">
        <v>12</v>
      </c>
      <c r="AQ1564" s="26">
        <v>1.75</v>
      </c>
      <c r="AR1564" s="26">
        <v>73</v>
      </c>
      <c r="AS1564" s="29">
        <v>6</v>
      </c>
      <c r="AT1564" s="28" t="e">
        <f>Tabla_Estadisticas[[#This Row],[E2_Pts_Saque]]+Tabla_Estadisticas[[#This Row],[E2_Error_Saque]]/Tabla_Estadisticas[[#This Row],[E2_Total_Saques]]</f>
        <v>#DIV/0!</v>
      </c>
      <c r="AU1564" s="28" t="e">
        <f>Tabla_Estadisticas[[#This Row],[E2_Pts_Contraataque]]/Tabla_Estadisticas[[#This Row],[E2_Pts_Totales]]</f>
        <v>#DIV/0!</v>
      </c>
      <c r="AW1564" s="22">
        <v>2192</v>
      </c>
      <c r="AX1564" s="32">
        <v>40949</v>
      </c>
      <c r="AY1564" s="22">
        <f>_xlfn.XLOOKUP(Auxiliar!A2193,Equipos!$B$2:$B$24,Equipos!$A$2:$A$24,"error",0)</f>
        <v>18</v>
      </c>
      <c r="AZ1564" s="22">
        <f>_xlfn.XLOOKUP(Auxiliar!B2193,Equipos!$B$2:$B$24,Equipos!$A$2:$A$24,"error",0)</f>
        <v>20</v>
      </c>
      <c r="BA1564" s="22">
        <v>3</v>
      </c>
      <c r="BB1564" s="22">
        <v>0</v>
      </c>
    </row>
    <row r="1565" spans="1:54" x14ac:dyDescent="0.25">
      <c r="A1565" t="s">
        <v>72</v>
      </c>
      <c r="B1565" t="s">
        <v>92</v>
      </c>
      <c r="L1565" t="s">
        <v>58</v>
      </c>
      <c r="M1565" t="s">
        <v>117</v>
      </c>
      <c r="N1565" t="s">
        <v>125</v>
      </c>
      <c r="O1565" s="2">
        <v>0.6</v>
      </c>
      <c r="P1565" s="2">
        <v>18</v>
      </c>
      <c r="Q1565" t="s">
        <v>117</v>
      </c>
      <c r="R1565" t="s">
        <v>50</v>
      </c>
      <c r="S1565">
        <v>2.33</v>
      </c>
      <c r="T1565">
        <v>3</v>
      </c>
      <c r="U1565">
        <v>7</v>
      </c>
      <c r="V1565">
        <v>25</v>
      </c>
      <c r="W1565" s="2">
        <v>0.52</v>
      </c>
      <c r="X1565" s="2">
        <v>16</v>
      </c>
      <c r="Y1565">
        <v>2</v>
      </c>
      <c r="Z1565">
        <v>5</v>
      </c>
      <c r="AA1565">
        <v>1.67</v>
      </c>
      <c r="AC1565" s="22">
        <v>2192</v>
      </c>
      <c r="AD1565" s="23">
        <v>18</v>
      </c>
      <c r="AE1565" s="23">
        <v>20</v>
      </c>
      <c r="AF1565" s="22">
        <v>52</v>
      </c>
      <c r="AG1565" s="22">
        <v>74</v>
      </c>
      <c r="AH1565" s="22">
        <v>7</v>
      </c>
      <c r="AI1565" s="22">
        <v>1.67</v>
      </c>
      <c r="AJ1565" s="22">
        <v>46</v>
      </c>
      <c r="AK1565" s="24">
        <v>3</v>
      </c>
      <c r="AL1565" s="24" t="e">
        <f>Tabla_Estadisticas[[#This Row],[E1_Pts_Saque]]+Tabla_Estadisticas[[#This Row],[E1_Error_Saque]]/Tabla_Estadisticas[[#This Row],[E1_Total_Saques]]</f>
        <v>#DIV/0!</v>
      </c>
      <c r="AM1565" s="24" t="e">
        <f>Tabla_Estadisticas[[#This Row],[E1_Pts_Contraataque]]/Tabla_Estadisticas[[#This Row],[E1_Total_Saques]]</f>
        <v>#DIV/0!</v>
      </c>
      <c r="AN1565" s="22">
        <v>47</v>
      </c>
      <c r="AO1565" s="22">
        <v>60</v>
      </c>
      <c r="AP1565" s="22">
        <v>14</v>
      </c>
      <c r="AQ1565" s="22">
        <v>1</v>
      </c>
      <c r="AR1565" s="22">
        <v>67</v>
      </c>
      <c r="AS1565" s="25">
        <v>5</v>
      </c>
      <c r="AT1565" s="24" t="e">
        <f>Tabla_Estadisticas[[#This Row],[E2_Pts_Saque]]+Tabla_Estadisticas[[#This Row],[E2_Error_Saque]]/Tabla_Estadisticas[[#This Row],[E2_Total_Saques]]</f>
        <v>#DIV/0!</v>
      </c>
      <c r="AU1565" s="24" t="e">
        <f>Tabla_Estadisticas[[#This Row],[E2_Pts_Contraataque]]/Tabla_Estadisticas[[#This Row],[E2_Pts_Totales]]</f>
        <v>#DIV/0!</v>
      </c>
      <c r="AW1565" s="30">
        <v>2193</v>
      </c>
      <c r="AX1565" s="31">
        <v>40954</v>
      </c>
      <c r="AY1565" s="30">
        <f>_xlfn.XLOOKUP(Auxiliar!A2194,Equipos!$B$2:$B$24,Equipos!$A$2:$A$24,"error",0)</f>
        <v>1</v>
      </c>
      <c r="AZ1565" s="30">
        <f>_xlfn.XLOOKUP(Auxiliar!B2194,Equipos!$B$2:$B$24,Equipos!$A$2:$A$24,"error",0)</f>
        <v>7</v>
      </c>
      <c r="BA1565" s="30">
        <v>1</v>
      </c>
      <c r="BB1565" s="30">
        <v>3</v>
      </c>
    </row>
    <row r="1566" spans="1:54" x14ac:dyDescent="0.25">
      <c r="A1566" t="s">
        <v>92</v>
      </c>
      <c r="B1566" t="s">
        <v>72</v>
      </c>
      <c r="L1566" t="s">
        <v>79</v>
      </c>
      <c r="M1566" t="s">
        <v>122</v>
      </c>
      <c r="N1566" t="s">
        <v>153</v>
      </c>
      <c r="O1566" s="2">
        <v>0.44</v>
      </c>
      <c r="P1566" s="2">
        <v>24</v>
      </c>
      <c r="Q1566" t="s">
        <v>50</v>
      </c>
      <c r="R1566" t="s">
        <v>45</v>
      </c>
      <c r="S1566">
        <v>2.2000000000000002</v>
      </c>
      <c r="T1566">
        <v>8</v>
      </c>
      <c r="U1566">
        <v>28</v>
      </c>
      <c r="V1566">
        <v>44</v>
      </c>
      <c r="W1566" s="2">
        <v>0.49</v>
      </c>
      <c r="X1566" s="2">
        <v>30</v>
      </c>
      <c r="Y1566">
        <v>14</v>
      </c>
      <c r="Z1566">
        <v>3</v>
      </c>
      <c r="AA1566">
        <v>0.6</v>
      </c>
      <c r="AC1566" s="26">
        <v>2193</v>
      </c>
      <c r="AD1566" s="27">
        <v>1</v>
      </c>
      <c r="AE1566" s="27">
        <v>7</v>
      </c>
      <c r="AF1566" s="26">
        <v>68</v>
      </c>
      <c r="AG1566" s="26">
        <v>87</v>
      </c>
      <c r="AH1566" s="26">
        <v>17</v>
      </c>
      <c r="AI1566" s="26">
        <v>1.25</v>
      </c>
      <c r="AJ1566" s="26">
        <v>87</v>
      </c>
      <c r="AK1566" s="28">
        <v>8</v>
      </c>
      <c r="AL1566" s="28" t="e">
        <f>Tabla_Estadisticas[[#This Row],[E1_Pts_Saque]]+Tabla_Estadisticas[[#This Row],[E1_Error_Saque]]/Tabla_Estadisticas[[#This Row],[E1_Total_Saques]]</f>
        <v>#DIV/0!</v>
      </c>
      <c r="AM1566" s="28" t="e">
        <f>Tabla_Estadisticas[[#This Row],[E1_Pts_Contraataque]]/Tabla_Estadisticas[[#This Row],[E1_Total_Saques]]</f>
        <v>#DIV/0!</v>
      </c>
      <c r="AN1566" s="26">
        <v>66</v>
      </c>
      <c r="AO1566" s="26">
        <v>95</v>
      </c>
      <c r="AP1566" s="26">
        <v>8</v>
      </c>
      <c r="AQ1566" s="26">
        <v>2</v>
      </c>
      <c r="AR1566" s="26">
        <v>70</v>
      </c>
      <c r="AS1566" s="29">
        <v>5</v>
      </c>
      <c r="AT1566" s="28" t="e">
        <f>Tabla_Estadisticas[[#This Row],[E2_Pts_Saque]]+Tabla_Estadisticas[[#This Row],[E2_Error_Saque]]/Tabla_Estadisticas[[#This Row],[E2_Total_Saques]]</f>
        <v>#DIV/0!</v>
      </c>
      <c r="AU1566" s="28" t="e">
        <f>Tabla_Estadisticas[[#This Row],[E2_Pts_Contraataque]]/Tabla_Estadisticas[[#This Row],[E2_Pts_Totales]]</f>
        <v>#DIV/0!</v>
      </c>
      <c r="AW1566" s="22">
        <v>2194</v>
      </c>
      <c r="AX1566" s="32">
        <v>40954</v>
      </c>
      <c r="AY1566" s="22">
        <f>_xlfn.XLOOKUP(Auxiliar!A2195,Equipos!$B$2:$B$24,Equipos!$A$2:$A$24,"error",0)</f>
        <v>2</v>
      </c>
      <c r="AZ1566" s="22">
        <f>_xlfn.XLOOKUP(Auxiliar!B2195,Equipos!$B$2:$B$24,Equipos!$A$2:$A$24,"error",0)</f>
        <v>20</v>
      </c>
      <c r="BA1566" s="22">
        <v>2</v>
      </c>
      <c r="BB1566" s="22">
        <v>3</v>
      </c>
    </row>
    <row r="1567" spans="1:54" x14ac:dyDescent="0.25">
      <c r="A1567" t="s">
        <v>101</v>
      </c>
      <c r="B1567" t="s">
        <v>190</v>
      </c>
      <c r="L1567" t="s">
        <v>47</v>
      </c>
      <c r="M1567" t="s">
        <v>126</v>
      </c>
      <c r="N1567" t="s">
        <v>143</v>
      </c>
      <c r="O1567" s="2">
        <v>0.51</v>
      </c>
      <c r="P1567" s="2">
        <v>31</v>
      </c>
      <c r="Q1567" t="s">
        <v>49</v>
      </c>
      <c r="R1567" t="s">
        <v>84</v>
      </c>
      <c r="S1567">
        <v>2.4</v>
      </c>
      <c r="T1567">
        <v>9</v>
      </c>
      <c r="U1567">
        <v>19</v>
      </c>
      <c r="V1567">
        <v>44</v>
      </c>
      <c r="W1567" s="2">
        <v>0.47</v>
      </c>
      <c r="X1567" s="2">
        <v>25</v>
      </c>
      <c r="Y1567">
        <v>5</v>
      </c>
      <c r="Z1567">
        <v>10</v>
      </c>
      <c r="AA1567">
        <v>2</v>
      </c>
      <c r="AC1567" s="22">
        <v>2194</v>
      </c>
      <c r="AD1567" s="23">
        <v>2</v>
      </c>
      <c r="AE1567" s="23">
        <v>20</v>
      </c>
      <c r="AF1567" s="22">
        <v>73</v>
      </c>
      <c r="AG1567" s="22">
        <v>101</v>
      </c>
      <c r="AH1567" s="22">
        <v>19</v>
      </c>
      <c r="AI1567" s="22">
        <v>1</v>
      </c>
      <c r="AJ1567" s="22">
        <v>90</v>
      </c>
      <c r="AK1567" s="24">
        <v>4</v>
      </c>
      <c r="AL1567" s="24" t="e">
        <f>Tabla_Estadisticas[[#This Row],[E1_Pts_Saque]]+Tabla_Estadisticas[[#This Row],[E1_Error_Saque]]/Tabla_Estadisticas[[#This Row],[E1_Total_Saques]]</f>
        <v>#DIV/0!</v>
      </c>
      <c r="AM1567" s="24" t="e">
        <f>Tabla_Estadisticas[[#This Row],[E1_Pts_Contraataque]]/Tabla_Estadisticas[[#This Row],[E1_Total_Saques]]</f>
        <v>#DIV/0!</v>
      </c>
      <c r="AN1567" s="22">
        <v>73</v>
      </c>
      <c r="AO1567" s="22">
        <v>109</v>
      </c>
      <c r="AP1567" s="22">
        <v>19</v>
      </c>
      <c r="AQ1567" s="22">
        <v>0.8</v>
      </c>
      <c r="AR1567" s="22">
        <v>82</v>
      </c>
      <c r="AS1567" s="25">
        <v>5</v>
      </c>
      <c r="AT1567" s="24" t="e">
        <f>Tabla_Estadisticas[[#This Row],[E2_Pts_Saque]]+Tabla_Estadisticas[[#This Row],[E2_Error_Saque]]/Tabla_Estadisticas[[#This Row],[E2_Total_Saques]]</f>
        <v>#DIV/0!</v>
      </c>
      <c r="AU1567" s="24" t="e">
        <f>Tabla_Estadisticas[[#This Row],[E2_Pts_Contraataque]]/Tabla_Estadisticas[[#This Row],[E2_Pts_Totales]]</f>
        <v>#DIV/0!</v>
      </c>
      <c r="AW1567" s="30">
        <v>2195</v>
      </c>
      <c r="AX1567" s="31">
        <v>40954</v>
      </c>
      <c r="AY1567" s="30">
        <f>_xlfn.XLOOKUP(Auxiliar!A2196,Equipos!$B$2:$B$24,Equipos!$A$2:$A$24,"error",0)</f>
        <v>18</v>
      </c>
      <c r="AZ1567" s="30">
        <f>_xlfn.XLOOKUP(Auxiliar!B2196,Equipos!$B$2:$B$24,Equipos!$A$2:$A$24,"error",0)</f>
        <v>13</v>
      </c>
      <c r="BA1567" s="30">
        <v>0</v>
      </c>
      <c r="BB1567" s="30">
        <v>3</v>
      </c>
    </row>
    <row r="1568" spans="1:54" x14ac:dyDescent="0.25">
      <c r="A1568" t="s">
        <v>82</v>
      </c>
      <c r="B1568" t="s">
        <v>42</v>
      </c>
      <c r="L1568" t="s">
        <v>50</v>
      </c>
      <c r="M1568" t="s">
        <v>114</v>
      </c>
      <c r="N1568" t="s">
        <v>52</v>
      </c>
      <c r="O1568" s="2">
        <v>0.57999999999999996</v>
      </c>
      <c r="P1568" s="2">
        <v>23</v>
      </c>
      <c r="Q1568" t="s">
        <v>84</v>
      </c>
      <c r="R1568" t="s">
        <v>77</v>
      </c>
      <c r="S1568">
        <v>1.25</v>
      </c>
      <c r="T1568">
        <v>5</v>
      </c>
      <c r="U1568">
        <v>11</v>
      </c>
      <c r="V1568">
        <v>33</v>
      </c>
      <c r="W1568" s="2">
        <v>0.51</v>
      </c>
      <c r="X1568" s="2">
        <v>14</v>
      </c>
      <c r="Y1568">
        <v>4</v>
      </c>
      <c r="Z1568">
        <v>6</v>
      </c>
      <c r="AA1568">
        <v>1.5</v>
      </c>
      <c r="AC1568" s="26">
        <v>2195</v>
      </c>
      <c r="AD1568" s="27">
        <v>18</v>
      </c>
      <c r="AE1568" s="27">
        <v>13</v>
      </c>
      <c r="AF1568" s="26">
        <v>38</v>
      </c>
      <c r="AG1568" s="26">
        <v>64</v>
      </c>
      <c r="AH1568" s="26">
        <v>7</v>
      </c>
      <c r="AI1568" s="26">
        <v>1.33</v>
      </c>
      <c r="AJ1568" s="26">
        <v>66</v>
      </c>
      <c r="AK1568" s="28">
        <v>5</v>
      </c>
      <c r="AL1568" s="28" t="e">
        <f>Tabla_Estadisticas[[#This Row],[E1_Pts_Saque]]+Tabla_Estadisticas[[#This Row],[E1_Error_Saque]]/Tabla_Estadisticas[[#This Row],[E1_Total_Saques]]</f>
        <v>#DIV/0!</v>
      </c>
      <c r="AM1568" s="28" t="e">
        <f>Tabla_Estadisticas[[#This Row],[E1_Pts_Contraataque]]/Tabla_Estadisticas[[#This Row],[E1_Total_Saques]]</f>
        <v>#DIV/0!</v>
      </c>
      <c r="AN1568" s="26">
        <v>75</v>
      </c>
      <c r="AO1568" s="26">
        <v>82</v>
      </c>
      <c r="AP1568" s="26">
        <v>16</v>
      </c>
      <c r="AQ1568" s="26">
        <v>1.67</v>
      </c>
      <c r="AR1568" s="26">
        <v>57</v>
      </c>
      <c r="AS1568" s="29">
        <v>4</v>
      </c>
      <c r="AT1568" s="28" t="e">
        <f>Tabla_Estadisticas[[#This Row],[E2_Pts_Saque]]+Tabla_Estadisticas[[#This Row],[E2_Error_Saque]]/Tabla_Estadisticas[[#This Row],[E2_Total_Saques]]</f>
        <v>#DIV/0!</v>
      </c>
      <c r="AU1568" s="28" t="e">
        <f>Tabla_Estadisticas[[#This Row],[E2_Pts_Contraataque]]/Tabla_Estadisticas[[#This Row],[E2_Pts_Totales]]</f>
        <v>#DIV/0!</v>
      </c>
      <c r="AW1568" s="22">
        <v>2196</v>
      </c>
      <c r="AX1568" s="32">
        <v>40954</v>
      </c>
      <c r="AY1568" s="22">
        <f>_xlfn.XLOOKUP(Auxiliar!A2197,Equipos!$B$2:$B$24,Equipos!$A$2:$A$24,"error",0)</f>
        <v>16</v>
      </c>
      <c r="AZ1568" s="22">
        <f>_xlfn.XLOOKUP(Auxiliar!B2197,Equipos!$B$2:$B$24,Equipos!$A$2:$A$24,"error",0)</f>
        <v>15</v>
      </c>
      <c r="BA1568" s="22">
        <v>0</v>
      </c>
      <c r="BB1568" s="22">
        <v>3</v>
      </c>
    </row>
    <row r="1569" spans="1:54" x14ac:dyDescent="0.25">
      <c r="A1569" t="s">
        <v>190</v>
      </c>
      <c r="B1569" t="s">
        <v>101</v>
      </c>
      <c r="L1569" t="s">
        <v>98</v>
      </c>
      <c r="M1569" t="s">
        <v>44</v>
      </c>
      <c r="N1569" t="s">
        <v>126</v>
      </c>
      <c r="O1569" s="2">
        <v>0.5</v>
      </c>
      <c r="P1569" s="2">
        <v>19</v>
      </c>
      <c r="Q1569" t="s">
        <v>98</v>
      </c>
      <c r="R1569" t="s">
        <v>77</v>
      </c>
      <c r="S1569">
        <v>1.67</v>
      </c>
      <c r="T1569">
        <v>2</v>
      </c>
      <c r="U1569">
        <v>28</v>
      </c>
      <c r="V1569">
        <v>29</v>
      </c>
      <c r="W1569" s="2">
        <v>0.43</v>
      </c>
      <c r="X1569" s="2">
        <v>17</v>
      </c>
      <c r="Y1569">
        <v>5</v>
      </c>
      <c r="Z1569">
        <v>7</v>
      </c>
      <c r="AA1569">
        <v>2.33</v>
      </c>
      <c r="AC1569" s="22">
        <v>2196</v>
      </c>
      <c r="AD1569" s="23">
        <v>16</v>
      </c>
      <c r="AE1569" s="23">
        <v>15</v>
      </c>
      <c r="AF1569" s="22">
        <v>33</v>
      </c>
      <c r="AG1569" s="22">
        <v>55</v>
      </c>
      <c r="AH1569" s="22">
        <v>18</v>
      </c>
      <c r="AI1569" s="22">
        <v>0.33</v>
      </c>
      <c r="AJ1569" s="22">
        <v>62</v>
      </c>
      <c r="AK1569" s="24">
        <v>5</v>
      </c>
      <c r="AL1569" s="24" t="e">
        <f>Tabla_Estadisticas[[#This Row],[E1_Pts_Saque]]+Tabla_Estadisticas[[#This Row],[E1_Error_Saque]]/Tabla_Estadisticas[[#This Row],[E1_Total_Saques]]</f>
        <v>#DIV/0!</v>
      </c>
      <c r="AM1569" s="24" t="e">
        <f>Tabla_Estadisticas[[#This Row],[E1_Pts_Contraataque]]/Tabla_Estadisticas[[#This Row],[E1_Total_Saques]]</f>
        <v>#DIV/0!</v>
      </c>
      <c r="AN1569" s="22">
        <v>40</v>
      </c>
      <c r="AO1569" s="22">
        <v>74</v>
      </c>
      <c r="AP1569" s="22">
        <v>12</v>
      </c>
      <c r="AQ1569" s="22">
        <v>1.67</v>
      </c>
      <c r="AR1569" s="22">
        <v>37</v>
      </c>
      <c r="AS1569" s="25">
        <v>1</v>
      </c>
      <c r="AT1569" s="24" t="e">
        <f>Tabla_Estadisticas[[#This Row],[E2_Pts_Saque]]+Tabla_Estadisticas[[#This Row],[E2_Error_Saque]]/Tabla_Estadisticas[[#This Row],[E2_Total_Saques]]</f>
        <v>#DIV/0!</v>
      </c>
      <c r="AU1569" s="24" t="e">
        <f>Tabla_Estadisticas[[#This Row],[E2_Pts_Contraataque]]/Tabla_Estadisticas[[#This Row],[E2_Pts_Totales]]</f>
        <v>#DIV/0!</v>
      </c>
      <c r="AW1569" s="30">
        <v>2197</v>
      </c>
      <c r="AX1569" s="31">
        <v>40954</v>
      </c>
      <c r="AY1569" s="30">
        <f>_xlfn.XLOOKUP(Auxiliar!A2198,Equipos!$B$2:$B$24,Equipos!$A$2:$A$24,"error",0)</f>
        <v>21</v>
      </c>
      <c r="AZ1569" s="30">
        <f>_xlfn.XLOOKUP(Auxiliar!B2198,Equipos!$B$2:$B$24,Equipos!$A$2:$A$24,"error",0)</f>
        <v>8</v>
      </c>
      <c r="BA1569" s="30">
        <v>0</v>
      </c>
      <c r="BB1569" s="30">
        <v>3</v>
      </c>
    </row>
    <row r="1570" spans="1:54" x14ac:dyDescent="0.25">
      <c r="A1570" t="s">
        <v>42</v>
      </c>
      <c r="B1570" t="s">
        <v>82</v>
      </c>
      <c r="L1570" t="s">
        <v>58</v>
      </c>
      <c r="M1570" t="s">
        <v>45</v>
      </c>
      <c r="N1570" t="s">
        <v>56</v>
      </c>
      <c r="O1570" s="2">
        <v>0.56999999999999995</v>
      </c>
      <c r="P1570" s="2">
        <v>17</v>
      </c>
      <c r="Q1570" t="s">
        <v>47</v>
      </c>
      <c r="R1570" t="s">
        <v>45</v>
      </c>
      <c r="S1570">
        <v>3.67</v>
      </c>
      <c r="T1570">
        <v>6</v>
      </c>
      <c r="U1570">
        <v>24</v>
      </c>
      <c r="V1570">
        <v>24</v>
      </c>
      <c r="W1570" s="2">
        <v>0.4</v>
      </c>
      <c r="X1570" s="2">
        <v>10</v>
      </c>
      <c r="Y1570">
        <v>4</v>
      </c>
      <c r="Z1570">
        <v>3</v>
      </c>
      <c r="AA1570">
        <v>1</v>
      </c>
      <c r="AC1570" s="26">
        <v>2197</v>
      </c>
      <c r="AD1570" s="27">
        <v>21</v>
      </c>
      <c r="AE1570" s="27">
        <v>8</v>
      </c>
      <c r="AF1570" s="26">
        <v>37</v>
      </c>
      <c r="AG1570" s="26">
        <v>54</v>
      </c>
      <c r="AH1570" s="26">
        <v>10</v>
      </c>
      <c r="AI1570" s="26">
        <v>0.67</v>
      </c>
      <c r="AJ1570" s="26">
        <v>64</v>
      </c>
      <c r="AK1570" s="28">
        <v>10</v>
      </c>
      <c r="AL1570" s="28" t="e">
        <f>Tabla_Estadisticas[[#This Row],[E1_Pts_Saque]]+Tabla_Estadisticas[[#This Row],[E1_Error_Saque]]/Tabla_Estadisticas[[#This Row],[E1_Total_Saques]]</f>
        <v>#DIV/0!</v>
      </c>
      <c r="AM1570" s="28" t="e">
        <f>Tabla_Estadisticas[[#This Row],[E1_Pts_Contraataque]]/Tabla_Estadisticas[[#This Row],[E1_Total_Saques]]</f>
        <v>#DIV/0!</v>
      </c>
      <c r="AN1570" s="26">
        <v>56</v>
      </c>
      <c r="AO1570" s="26">
        <v>74</v>
      </c>
      <c r="AP1570" s="26">
        <v>10</v>
      </c>
      <c r="AQ1570" s="26">
        <v>3.33</v>
      </c>
      <c r="AR1570" s="26">
        <v>44</v>
      </c>
      <c r="AS1570" s="29">
        <v>2</v>
      </c>
      <c r="AT1570" s="28" t="e">
        <f>Tabla_Estadisticas[[#This Row],[E2_Pts_Saque]]+Tabla_Estadisticas[[#This Row],[E2_Error_Saque]]/Tabla_Estadisticas[[#This Row],[E2_Total_Saques]]</f>
        <v>#DIV/0!</v>
      </c>
      <c r="AU1570" s="28" t="e">
        <f>Tabla_Estadisticas[[#This Row],[E2_Pts_Contraataque]]/Tabla_Estadisticas[[#This Row],[E2_Pts_Totales]]</f>
        <v>#DIV/0!</v>
      </c>
      <c r="AW1570" s="22">
        <v>2198</v>
      </c>
      <c r="AX1570" s="32">
        <v>40957</v>
      </c>
      <c r="AY1570" s="22">
        <f>_xlfn.XLOOKUP(Auxiliar!A2199,Equipos!$B$2:$B$24,Equipos!$A$2:$A$24,"error",0)</f>
        <v>7</v>
      </c>
      <c r="AZ1570" s="22">
        <f>_xlfn.XLOOKUP(Auxiliar!B2199,Equipos!$B$2:$B$24,Equipos!$A$2:$A$24,"error",0)</f>
        <v>21</v>
      </c>
      <c r="BA1570" s="22">
        <v>1</v>
      </c>
      <c r="BB1570" s="22">
        <v>3</v>
      </c>
    </row>
    <row r="1571" spans="1:54" x14ac:dyDescent="0.25">
      <c r="A1571" t="s">
        <v>177</v>
      </c>
      <c r="B1571" t="s">
        <v>63</v>
      </c>
      <c r="L1571" t="s">
        <v>47</v>
      </c>
      <c r="M1571" t="s">
        <v>74</v>
      </c>
      <c r="N1571" t="s">
        <v>59</v>
      </c>
      <c r="O1571" s="2">
        <v>0.62</v>
      </c>
      <c r="P1571" s="2">
        <v>30</v>
      </c>
      <c r="Q1571" t="s">
        <v>45</v>
      </c>
      <c r="R1571" t="s">
        <v>49</v>
      </c>
      <c r="S1571">
        <v>2</v>
      </c>
      <c r="T1571">
        <v>6</v>
      </c>
      <c r="U1571">
        <v>37</v>
      </c>
      <c r="V1571">
        <v>30</v>
      </c>
      <c r="W1571" s="2">
        <v>0.34</v>
      </c>
      <c r="X1571" s="2">
        <v>16</v>
      </c>
      <c r="Y1571">
        <v>7</v>
      </c>
      <c r="Z1571">
        <v>11</v>
      </c>
      <c r="AA1571">
        <v>2.2000000000000002</v>
      </c>
      <c r="AC1571" s="22">
        <v>2198</v>
      </c>
      <c r="AD1571" s="23">
        <v>7</v>
      </c>
      <c r="AE1571" s="23">
        <v>21</v>
      </c>
      <c r="AF1571" s="22">
        <v>71</v>
      </c>
      <c r="AG1571" s="22">
        <v>90</v>
      </c>
      <c r="AH1571" s="22">
        <v>16</v>
      </c>
      <c r="AI1571" s="22">
        <v>1.25</v>
      </c>
      <c r="AJ1571" s="22">
        <v>89</v>
      </c>
      <c r="AK1571" s="24">
        <v>7</v>
      </c>
      <c r="AL1571" s="24" t="e">
        <f>Tabla_Estadisticas[[#This Row],[E1_Pts_Saque]]+Tabla_Estadisticas[[#This Row],[E1_Error_Saque]]/Tabla_Estadisticas[[#This Row],[E1_Total_Saques]]</f>
        <v>#DIV/0!</v>
      </c>
      <c r="AM1571" s="24" t="e">
        <f>Tabla_Estadisticas[[#This Row],[E1_Pts_Contraataque]]/Tabla_Estadisticas[[#This Row],[E1_Total_Saques]]</f>
        <v>#DIV/0!</v>
      </c>
      <c r="AN1571" s="22">
        <v>69</v>
      </c>
      <c r="AO1571" s="22">
        <v>100</v>
      </c>
      <c r="AP1571" s="22">
        <v>11</v>
      </c>
      <c r="AQ1571" s="22">
        <v>1.75</v>
      </c>
      <c r="AR1571" s="22">
        <v>74</v>
      </c>
      <c r="AS1571" s="25">
        <v>5</v>
      </c>
      <c r="AT1571" s="24" t="e">
        <f>Tabla_Estadisticas[[#This Row],[E2_Pts_Saque]]+Tabla_Estadisticas[[#This Row],[E2_Error_Saque]]/Tabla_Estadisticas[[#This Row],[E2_Total_Saques]]</f>
        <v>#DIV/0!</v>
      </c>
      <c r="AU1571" s="24" t="e">
        <f>Tabla_Estadisticas[[#This Row],[E2_Pts_Contraataque]]/Tabla_Estadisticas[[#This Row],[E2_Pts_Totales]]</f>
        <v>#DIV/0!</v>
      </c>
      <c r="AW1571" s="30">
        <v>2199</v>
      </c>
      <c r="AX1571" s="31">
        <v>40958</v>
      </c>
      <c r="AY1571" s="30">
        <f>_xlfn.XLOOKUP(Auxiliar!A2200,Equipos!$B$2:$B$24,Equipos!$A$2:$A$24,"error",0)</f>
        <v>8</v>
      </c>
      <c r="AZ1571" s="30">
        <f>_xlfn.XLOOKUP(Auxiliar!B2200,Equipos!$B$2:$B$24,Equipos!$A$2:$A$24,"error",0)</f>
        <v>16</v>
      </c>
      <c r="BA1571" s="30">
        <v>3</v>
      </c>
      <c r="BB1571" s="30">
        <v>0</v>
      </c>
    </row>
    <row r="1572" spans="1:54" x14ac:dyDescent="0.25">
      <c r="A1572" t="s">
        <v>208</v>
      </c>
      <c r="B1572" t="s">
        <v>41</v>
      </c>
      <c r="L1572" t="s">
        <v>79</v>
      </c>
      <c r="M1572" t="s">
        <v>89</v>
      </c>
      <c r="N1572" t="s">
        <v>66</v>
      </c>
      <c r="O1572" s="2">
        <v>0.38</v>
      </c>
      <c r="P1572" s="2">
        <v>20</v>
      </c>
      <c r="Q1572" t="s">
        <v>117</v>
      </c>
      <c r="R1572" t="s">
        <v>51</v>
      </c>
      <c r="S1572">
        <v>2.8</v>
      </c>
      <c r="T1572">
        <v>4</v>
      </c>
      <c r="U1572">
        <v>24</v>
      </c>
      <c r="V1572">
        <v>34</v>
      </c>
      <c r="W1572" s="2">
        <v>0.4</v>
      </c>
      <c r="X1572" s="2">
        <v>24</v>
      </c>
      <c r="Y1572">
        <v>6</v>
      </c>
      <c r="Z1572">
        <v>13</v>
      </c>
      <c r="AA1572">
        <v>2.6</v>
      </c>
      <c r="AC1572" s="26">
        <v>2199</v>
      </c>
      <c r="AD1572" s="27">
        <v>8</v>
      </c>
      <c r="AE1572" s="27">
        <v>16</v>
      </c>
      <c r="AF1572" s="26">
        <v>45</v>
      </c>
      <c r="AG1572" s="26">
        <v>73</v>
      </c>
      <c r="AH1572" s="26">
        <v>12</v>
      </c>
      <c r="AI1572" s="26">
        <v>3</v>
      </c>
      <c r="AJ1572" s="26">
        <v>43</v>
      </c>
      <c r="AK1572" s="28">
        <v>4</v>
      </c>
      <c r="AL1572" s="28" t="e">
        <f>Tabla_Estadisticas[[#This Row],[E1_Pts_Saque]]+Tabla_Estadisticas[[#This Row],[E1_Error_Saque]]/Tabla_Estadisticas[[#This Row],[E1_Total_Saques]]</f>
        <v>#DIV/0!</v>
      </c>
      <c r="AM1572" s="28" t="e">
        <f>Tabla_Estadisticas[[#This Row],[E1_Pts_Contraataque]]/Tabla_Estadisticas[[#This Row],[E1_Total_Saques]]</f>
        <v>#DIV/0!</v>
      </c>
      <c r="AN1572" s="26">
        <v>39</v>
      </c>
      <c r="AO1572" s="26">
        <v>60</v>
      </c>
      <c r="AP1572" s="26">
        <v>17</v>
      </c>
      <c r="AQ1572" s="26">
        <v>1.33</v>
      </c>
      <c r="AR1572" s="26">
        <v>61</v>
      </c>
      <c r="AS1572" s="29">
        <v>9</v>
      </c>
      <c r="AT1572" s="28" t="e">
        <f>Tabla_Estadisticas[[#This Row],[E2_Pts_Saque]]+Tabla_Estadisticas[[#This Row],[E2_Error_Saque]]/Tabla_Estadisticas[[#This Row],[E2_Total_Saques]]</f>
        <v>#DIV/0!</v>
      </c>
      <c r="AU1572" s="28" t="e">
        <f>Tabla_Estadisticas[[#This Row],[E2_Pts_Contraataque]]/Tabla_Estadisticas[[#This Row],[E2_Pts_Totales]]</f>
        <v>#DIV/0!</v>
      </c>
      <c r="AW1572" s="22">
        <v>2200</v>
      </c>
      <c r="AX1572" s="32">
        <v>40957</v>
      </c>
      <c r="AY1572" s="22">
        <f>_xlfn.XLOOKUP(Auxiliar!A2201,Equipos!$B$2:$B$24,Equipos!$A$2:$A$24,"error",0)</f>
        <v>15</v>
      </c>
      <c r="AZ1572" s="22">
        <f>_xlfn.XLOOKUP(Auxiliar!B2201,Equipos!$B$2:$B$24,Equipos!$A$2:$A$24,"error",0)</f>
        <v>18</v>
      </c>
      <c r="BA1572" s="22">
        <v>3</v>
      </c>
      <c r="BB1572" s="22">
        <v>2</v>
      </c>
    </row>
    <row r="1573" spans="1:54" x14ac:dyDescent="0.25">
      <c r="A1573" t="s">
        <v>63</v>
      </c>
      <c r="B1573" t="s">
        <v>177</v>
      </c>
      <c r="L1573" t="s">
        <v>45</v>
      </c>
      <c r="M1573" t="s">
        <v>117</v>
      </c>
      <c r="N1573" t="s">
        <v>89</v>
      </c>
      <c r="O1573" s="2">
        <v>0.46</v>
      </c>
      <c r="P1573" s="2">
        <v>12</v>
      </c>
      <c r="Q1573" t="s">
        <v>50</v>
      </c>
      <c r="R1573" t="s">
        <v>84</v>
      </c>
      <c r="S1573">
        <v>3</v>
      </c>
      <c r="T1573">
        <v>4</v>
      </c>
      <c r="U1573">
        <v>21</v>
      </c>
      <c r="V1573">
        <v>37</v>
      </c>
      <c r="W1573" s="2">
        <v>0.44</v>
      </c>
      <c r="X1573" s="2">
        <v>16</v>
      </c>
      <c r="Y1573">
        <v>11</v>
      </c>
      <c r="Z1573">
        <v>8</v>
      </c>
      <c r="AA1573">
        <v>2</v>
      </c>
      <c r="AC1573" s="22">
        <v>2200</v>
      </c>
      <c r="AD1573" s="23">
        <v>15</v>
      </c>
      <c r="AE1573" s="23">
        <v>18</v>
      </c>
      <c r="AF1573" s="22">
        <v>80</v>
      </c>
      <c r="AG1573" s="22">
        <v>103</v>
      </c>
      <c r="AH1573" s="22">
        <v>19</v>
      </c>
      <c r="AI1573" s="22">
        <v>1.4</v>
      </c>
      <c r="AJ1573" s="22">
        <v>88</v>
      </c>
      <c r="AK1573" s="24">
        <v>6</v>
      </c>
      <c r="AL1573" s="24" t="e">
        <f>Tabla_Estadisticas[[#This Row],[E1_Pts_Saque]]+Tabla_Estadisticas[[#This Row],[E1_Error_Saque]]/Tabla_Estadisticas[[#This Row],[E1_Total_Saques]]</f>
        <v>#DIV/0!</v>
      </c>
      <c r="AM1573" s="24" t="e">
        <f>Tabla_Estadisticas[[#This Row],[E1_Pts_Contraataque]]/Tabla_Estadisticas[[#This Row],[E1_Total_Saques]]</f>
        <v>#DIV/0!</v>
      </c>
      <c r="AN1573" s="22">
        <v>68</v>
      </c>
      <c r="AO1573" s="22">
        <v>101</v>
      </c>
      <c r="AP1573" s="22">
        <v>13</v>
      </c>
      <c r="AQ1573" s="22">
        <v>1.2</v>
      </c>
      <c r="AR1573" s="22">
        <v>84</v>
      </c>
      <c r="AS1573" s="25">
        <v>7</v>
      </c>
      <c r="AT1573" s="24" t="e">
        <f>Tabla_Estadisticas[[#This Row],[E2_Pts_Saque]]+Tabla_Estadisticas[[#This Row],[E2_Error_Saque]]/Tabla_Estadisticas[[#This Row],[E2_Total_Saques]]</f>
        <v>#DIV/0!</v>
      </c>
      <c r="AU1573" s="24" t="e">
        <f>Tabla_Estadisticas[[#This Row],[E2_Pts_Contraataque]]/Tabla_Estadisticas[[#This Row],[E2_Pts_Totales]]</f>
        <v>#DIV/0!</v>
      </c>
      <c r="AW1573" s="30">
        <v>2201</v>
      </c>
      <c r="AX1573" s="31">
        <v>40957</v>
      </c>
      <c r="AY1573" s="30">
        <f>_xlfn.XLOOKUP(Auxiliar!A2202,Equipos!$B$2:$B$24,Equipos!$A$2:$A$24,"error",0)</f>
        <v>13</v>
      </c>
      <c r="AZ1573" s="30">
        <f>_xlfn.XLOOKUP(Auxiliar!B2202,Equipos!$B$2:$B$24,Equipos!$A$2:$A$24,"error",0)</f>
        <v>2</v>
      </c>
      <c r="BA1573" s="30">
        <v>3</v>
      </c>
      <c r="BB1573" s="30">
        <v>0</v>
      </c>
    </row>
    <row r="1574" spans="1:54" x14ac:dyDescent="0.25">
      <c r="A1574" t="s">
        <v>41</v>
      </c>
      <c r="B1574" t="s">
        <v>208</v>
      </c>
      <c r="L1574" t="s">
        <v>58</v>
      </c>
      <c r="M1574" t="s">
        <v>117</v>
      </c>
      <c r="N1574" t="s">
        <v>125</v>
      </c>
      <c r="O1574" s="2">
        <v>0.55000000000000004</v>
      </c>
      <c r="P1574" s="2">
        <v>24</v>
      </c>
      <c r="Q1574" t="s">
        <v>47</v>
      </c>
      <c r="R1574" t="s">
        <v>117</v>
      </c>
      <c r="S1574">
        <v>3.25</v>
      </c>
      <c r="T1574">
        <v>8</v>
      </c>
      <c r="U1574">
        <v>14</v>
      </c>
      <c r="V1574">
        <v>45</v>
      </c>
      <c r="W1574" s="2">
        <v>0.52</v>
      </c>
      <c r="X1574" s="2">
        <v>18</v>
      </c>
      <c r="Y1574">
        <v>9</v>
      </c>
      <c r="Z1574">
        <v>8</v>
      </c>
      <c r="AA1574">
        <v>2</v>
      </c>
      <c r="AC1574" s="26">
        <v>2201</v>
      </c>
      <c r="AD1574" s="27">
        <v>13</v>
      </c>
      <c r="AE1574" s="27">
        <v>2</v>
      </c>
      <c r="AF1574" s="26">
        <v>55</v>
      </c>
      <c r="AG1574" s="26">
        <v>76</v>
      </c>
      <c r="AH1574" s="26">
        <v>18</v>
      </c>
      <c r="AI1574" s="26">
        <v>1</v>
      </c>
      <c r="AJ1574" s="26">
        <v>51</v>
      </c>
      <c r="AK1574" s="28">
        <v>2</v>
      </c>
      <c r="AL1574" s="28" t="e">
        <f>Tabla_Estadisticas[[#This Row],[E1_Pts_Saque]]+Tabla_Estadisticas[[#This Row],[E1_Error_Saque]]/Tabla_Estadisticas[[#This Row],[E1_Total_Saques]]</f>
        <v>#DIV/0!</v>
      </c>
      <c r="AM1574" s="28" t="e">
        <f>Tabla_Estadisticas[[#This Row],[E1_Pts_Contraataque]]/Tabla_Estadisticas[[#This Row],[E1_Total_Saques]]</f>
        <v>#DIV/0!</v>
      </c>
      <c r="AN1574" s="26">
        <v>35</v>
      </c>
      <c r="AO1574" s="26">
        <v>60</v>
      </c>
      <c r="AP1574" s="26">
        <v>11</v>
      </c>
      <c r="AQ1574" s="26">
        <v>0.67</v>
      </c>
      <c r="AR1574" s="26">
        <v>58</v>
      </c>
      <c r="AS1574" s="29">
        <v>3</v>
      </c>
      <c r="AT1574" s="28" t="e">
        <f>Tabla_Estadisticas[[#This Row],[E2_Pts_Saque]]+Tabla_Estadisticas[[#This Row],[E2_Error_Saque]]/Tabla_Estadisticas[[#This Row],[E2_Total_Saques]]</f>
        <v>#DIV/0!</v>
      </c>
      <c r="AU1574" s="28" t="e">
        <f>Tabla_Estadisticas[[#This Row],[E2_Pts_Contraataque]]/Tabla_Estadisticas[[#This Row],[E2_Pts_Totales]]</f>
        <v>#DIV/0!</v>
      </c>
      <c r="AW1574" s="22">
        <v>2202</v>
      </c>
      <c r="AX1574" s="32">
        <v>40959</v>
      </c>
      <c r="AY1574" s="22">
        <f>_xlfn.XLOOKUP(Auxiliar!A2203,Equipos!$B$2:$B$24,Equipos!$A$2:$A$24,"error",0)</f>
        <v>20</v>
      </c>
      <c r="AZ1574" s="22">
        <f>_xlfn.XLOOKUP(Auxiliar!B2203,Equipos!$B$2:$B$24,Equipos!$A$2:$A$24,"error",0)</f>
        <v>1</v>
      </c>
      <c r="BA1574" s="22">
        <v>3</v>
      </c>
      <c r="BB1574" s="22">
        <v>1</v>
      </c>
    </row>
    <row r="1575" spans="1:54" x14ac:dyDescent="0.25">
      <c r="A1575" t="s">
        <v>100</v>
      </c>
      <c r="B1575" t="s">
        <v>92</v>
      </c>
      <c r="L1575" t="s">
        <v>50</v>
      </c>
      <c r="M1575" t="s">
        <v>109</v>
      </c>
      <c r="N1575" t="s">
        <v>107</v>
      </c>
      <c r="O1575" s="2">
        <v>0.53</v>
      </c>
      <c r="P1575" s="2">
        <v>16</v>
      </c>
      <c r="Q1575" t="s">
        <v>50</v>
      </c>
      <c r="R1575" t="s">
        <v>47</v>
      </c>
      <c r="S1575">
        <v>2</v>
      </c>
      <c r="T1575">
        <v>3</v>
      </c>
      <c r="U1575">
        <v>24</v>
      </c>
      <c r="V1575">
        <v>26</v>
      </c>
      <c r="W1575" s="2">
        <v>0.4</v>
      </c>
      <c r="X1575" s="2">
        <v>11</v>
      </c>
      <c r="Y1575">
        <v>7</v>
      </c>
      <c r="Z1575">
        <v>7</v>
      </c>
      <c r="AA1575">
        <v>2.33</v>
      </c>
      <c r="AC1575" s="22">
        <v>2202</v>
      </c>
      <c r="AD1575" s="23">
        <v>20</v>
      </c>
      <c r="AE1575" s="23">
        <v>1</v>
      </c>
      <c r="AF1575" s="22">
        <v>70</v>
      </c>
      <c r="AG1575" s="22">
        <v>98</v>
      </c>
      <c r="AH1575" s="22">
        <v>14</v>
      </c>
      <c r="AI1575" s="22">
        <v>2.75</v>
      </c>
      <c r="AJ1575" s="22">
        <v>69</v>
      </c>
      <c r="AK1575" s="24">
        <v>1</v>
      </c>
      <c r="AL1575" s="24" t="e">
        <f>Tabla_Estadisticas[[#This Row],[E1_Pts_Saque]]+Tabla_Estadisticas[[#This Row],[E1_Error_Saque]]/Tabla_Estadisticas[[#This Row],[E1_Total_Saques]]</f>
        <v>#DIV/0!</v>
      </c>
      <c r="AM1575" s="24" t="e">
        <f>Tabla_Estadisticas[[#This Row],[E1_Pts_Contraataque]]/Tabla_Estadisticas[[#This Row],[E1_Total_Saques]]</f>
        <v>#DIV/0!</v>
      </c>
      <c r="AN1575" s="22">
        <v>62</v>
      </c>
      <c r="AO1575" s="22">
        <v>87</v>
      </c>
      <c r="AP1575" s="22">
        <v>18</v>
      </c>
      <c r="AQ1575" s="22">
        <v>0.25</v>
      </c>
      <c r="AR1575" s="22">
        <v>84</v>
      </c>
      <c r="AS1575" s="25">
        <v>11</v>
      </c>
      <c r="AT1575" s="24" t="e">
        <f>Tabla_Estadisticas[[#This Row],[E2_Pts_Saque]]+Tabla_Estadisticas[[#This Row],[E2_Error_Saque]]/Tabla_Estadisticas[[#This Row],[E2_Total_Saques]]</f>
        <v>#DIV/0!</v>
      </c>
      <c r="AU1575" s="24" t="e">
        <f>Tabla_Estadisticas[[#This Row],[E2_Pts_Contraataque]]/Tabla_Estadisticas[[#This Row],[E2_Pts_Totales]]</f>
        <v>#DIV/0!</v>
      </c>
      <c r="AW1575" s="30">
        <v>2203</v>
      </c>
      <c r="AX1575" s="31">
        <v>40965</v>
      </c>
      <c r="AY1575" s="30">
        <f>_xlfn.XLOOKUP(Auxiliar!A2204,Equipos!$B$2:$B$24,Equipos!$A$2:$A$24,"error",0)</f>
        <v>20</v>
      </c>
      <c r="AZ1575" s="30">
        <f>_xlfn.XLOOKUP(Auxiliar!B2204,Equipos!$B$2:$B$24,Equipos!$A$2:$A$24,"error",0)</f>
        <v>7</v>
      </c>
      <c r="BA1575" s="30">
        <v>3</v>
      </c>
      <c r="BB1575" s="30">
        <v>1</v>
      </c>
    </row>
    <row r="1576" spans="1:54" x14ac:dyDescent="0.25">
      <c r="A1576" t="s">
        <v>92</v>
      </c>
      <c r="B1576" t="s">
        <v>100</v>
      </c>
      <c r="L1576" t="s">
        <v>50</v>
      </c>
      <c r="M1576" t="s">
        <v>65</v>
      </c>
      <c r="N1576" t="s">
        <v>104</v>
      </c>
      <c r="O1576" s="2">
        <v>0.42</v>
      </c>
      <c r="P1576" s="2">
        <v>17</v>
      </c>
      <c r="Q1576" t="s">
        <v>45</v>
      </c>
      <c r="R1576" t="s">
        <v>69</v>
      </c>
      <c r="S1576">
        <v>1.8</v>
      </c>
      <c r="T1576">
        <v>7</v>
      </c>
      <c r="U1576">
        <v>15</v>
      </c>
      <c r="V1576">
        <v>44</v>
      </c>
      <c r="W1576" s="2">
        <v>0.51</v>
      </c>
      <c r="X1576" s="2">
        <v>18</v>
      </c>
      <c r="Y1576">
        <v>13</v>
      </c>
      <c r="Z1576">
        <v>11</v>
      </c>
      <c r="AA1576">
        <v>2.2000000000000002</v>
      </c>
      <c r="AC1576" s="26">
        <v>2203</v>
      </c>
      <c r="AD1576" s="27">
        <v>20</v>
      </c>
      <c r="AE1576" s="27">
        <v>7</v>
      </c>
      <c r="AF1576" s="26">
        <v>69</v>
      </c>
      <c r="AG1576" s="26">
        <v>91</v>
      </c>
      <c r="AH1576" s="26">
        <v>13</v>
      </c>
      <c r="AI1576" s="26">
        <v>0.5</v>
      </c>
      <c r="AJ1576" s="26">
        <v>76</v>
      </c>
      <c r="AK1576" s="28">
        <v>4</v>
      </c>
      <c r="AL1576" s="28" t="e">
        <f>Tabla_Estadisticas[[#This Row],[E1_Pts_Saque]]+Tabla_Estadisticas[[#This Row],[E1_Error_Saque]]/Tabla_Estadisticas[[#This Row],[E1_Total_Saques]]</f>
        <v>#DIV/0!</v>
      </c>
      <c r="AM1576" s="28" t="e">
        <f>Tabla_Estadisticas[[#This Row],[E1_Pts_Contraataque]]/Tabla_Estadisticas[[#This Row],[E1_Total_Saques]]</f>
        <v>#DIV/0!</v>
      </c>
      <c r="AN1576" s="26">
        <v>63</v>
      </c>
      <c r="AO1576" s="26">
        <v>88</v>
      </c>
      <c r="AP1576" s="26">
        <v>12</v>
      </c>
      <c r="AQ1576" s="26">
        <v>1</v>
      </c>
      <c r="AR1576" s="26">
        <v>78</v>
      </c>
      <c r="AS1576" s="29">
        <v>2</v>
      </c>
      <c r="AT1576" s="28" t="e">
        <f>Tabla_Estadisticas[[#This Row],[E2_Pts_Saque]]+Tabla_Estadisticas[[#This Row],[E2_Error_Saque]]/Tabla_Estadisticas[[#This Row],[E2_Total_Saques]]</f>
        <v>#DIV/0!</v>
      </c>
      <c r="AU1576" s="28" t="e">
        <f>Tabla_Estadisticas[[#This Row],[E2_Pts_Contraataque]]/Tabla_Estadisticas[[#This Row],[E2_Pts_Totales]]</f>
        <v>#DIV/0!</v>
      </c>
      <c r="AW1576" s="22">
        <v>2204</v>
      </c>
      <c r="AX1576" s="32">
        <v>40964</v>
      </c>
      <c r="AY1576" s="22">
        <f>_xlfn.XLOOKUP(Auxiliar!A2205,Equipos!$B$2:$B$24,Equipos!$A$2:$A$24,"error",0)</f>
        <v>1</v>
      </c>
      <c r="AZ1576" s="22">
        <f>_xlfn.XLOOKUP(Auxiliar!B2205,Equipos!$B$2:$B$24,Equipos!$A$2:$A$24,"error",0)</f>
        <v>13</v>
      </c>
      <c r="BA1576" s="22">
        <v>1</v>
      </c>
      <c r="BB1576" s="22">
        <v>3</v>
      </c>
    </row>
    <row r="1577" spans="1:54" x14ac:dyDescent="0.25">
      <c r="A1577" t="s">
        <v>100</v>
      </c>
      <c r="B1577" t="s">
        <v>92</v>
      </c>
      <c r="L1577" t="s">
        <v>68</v>
      </c>
      <c r="M1577" t="s">
        <v>49</v>
      </c>
      <c r="N1577" t="s">
        <v>104</v>
      </c>
      <c r="O1577" s="2">
        <v>0.54</v>
      </c>
      <c r="P1577" s="2">
        <v>17</v>
      </c>
      <c r="Q1577" t="s">
        <v>68</v>
      </c>
      <c r="R1577" t="s">
        <v>47</v>
      </c>
      <c r="S1577">
        <v>1.5</v>
      </c>
      <c r="T1577">
        <v>6</v>
      </c>
      <c r="U1577">
        <v>33</v>
      </c>
      <c r="V1577">
        <v>31</v>
      </c>
      <c r="W1577" s="2">
        <v>0.41</v>
      </c>
      <c r="X1577" s="2">
        <v>13</v>
      </c>
      <c r="Y1577">
        <v>8</v>
      </c>
      <c r="Z1577">
        <v>9</v>
      </c>
      <c r="AA1577">
        <v>2.25</v>
      </c>
      <c r="AC1577" s="22">
        <v>2204</v>
      </c>
      <c r="AD1577" s="23">
        <v>1</v>
      </c>
      <c r="AE1577" s="23">
        <v>13</v>
      </c>
      <c r="AF1577" s="22">
        <v>52</v>
      </c>
      <c r="AG1577" s="22">
        <v>79</v>
      </c>
      <c r="AH1577" s="22">
        <v>13</v>
      </c>
      <c r="AI1577" s="22">
        <v>1</v>
      </c>
      <c r="AJ1577" s="22">
        <v>74</v>
      </c>
      <c r="AK1577" s="24">
        <v>4</v>
      </c>
      <c r="AL1577" s="24" t="e">
        <f>Tabla_Estadisticas[[#This Row],[E1_Pts_Saque]]+Tabla_Estadisticas[[#This Row],[E1_Error_Saque]]/Tabla_Estadisticas[[#This Row],[E1_Total_Saques]]</f>
        <v>#DIV/0!</v>
      </c>
      <c r="AM1577" s="24" t="e">
        <f>Tabla_Estadisticas[[#This Row],[E1_Pts_Contraataque]]/Tabla_Estadisticas[[#This Row],[E1_Total_Saques]]</f>
        <v>#DIV/0!</v>
      </c>
      <c r="AN1577" s="22">
        <v>74</v>
      </c>
      <c r="AO1577" s="22">
        <v>94</v>
      </c>
      <c r="AP1577" s="22">
        <v>19</v>
      </c>
      <c r="AQ1577" s="22">
        <v>1.25</v>
      </c>
      <c r="AR1577" s="22">
        <v>66</v>
      </c>
      <c r="AS1577" s="25">
        <v>4</v>
      </c>
      <c r="AT1577" s="24" t="e">
        <f>Tabla_Estadisticas[[#This Row],[E2_Pts_Saque]]+Tabla_Estadisticas[[#This Row],[E2_Error_Saque]]/Tabla_Estadisticas[[#This Row],[E2_Total_Saques]]</f>
        <v>#DIV/0!</v>
      </c>
      <c r="AU1577" s="24" t="e">
        <f>Tabla_Estadisticas[[#This Row],[E2_Pts_Contraataque]]/Tabla_Estadisticas[[#This Row],[E2_Pts_Totales]]</f>
        <v>#DIV/0!</v>
      </c>
      <c r="AW1577" s="30">
        <v>2205</v>
      </c>
      <c r="AX1577" s="31">
        <v>40965</v>
      </c>
      <c r="AY1577" s="30">
        <f>_xlfn.XLOOKUP(Auxiliar!A2206,Equipos!$B$2:$B$24,Equipos!$A$2:$A$24,"error",0)</f>
        <v>2</v>
      </c>
      <c r="AZ1577" s="30">
        <f>_xlfn.XLOOKUP(Auxiliar!B2206,Equipos!$B$2:$B$24,Equipos!$A$2:$A$24,"error",0)</f>
        <v>15</v>
      </c>
      <c r="BA1577" s="30">
        <v>0</v>
      </c>
      <c r="BB1577" s="30">
        <v>3</v>
      </c>
    </row>
    <row r="1578" spans="1:54" x14ac:dyDescent="0.25">
      <c r="A1578" t="s">
        <v>72</v>
      </c>
      <c r="B1578" t="s">
        <v>53</v>
      </c>
      <c r="L1578" t="s">
        <v>45</v>
      </c>
      <c r="M1578" t="s">
        <v>74</v>
      </c>
      <c r="N1578" t="s">
        <v>103</v>
      </c>
      <c r="O1578" s="2">
        <v>0.48</v>
      </c>
      <c r="P1578" s="2">
        <v>26</v>
      </c>
      <c r="Q1578" t="s">
        <v>74</v>
      </c>
      <c r="R1578" t="s">
        <v>117</v>
      </c>
      <c r="S1578">
        <v>3.25</v>
      </c>
      <c r="T1578">
        <v>4</v>
      </c>
      <c r="U1578">
        <v>15</v>
      </c>
      <c r="V1578">
        <v>30</v>
      </c>
      <c r="W1578" s="2">
        <v>0.38</v>
      </c>
      <c r="X1578" s="2">
        <v>16</v>
      </c>
      <c r="Y1578">
        <v>11</v>
      </c>
      <c r="Z1578">
        <v>9</v>
      </c>
      <c r="AA1578">
        <v>2.25</v>
      </c>
      <c r="AC1578" s="26">
        <v>2205</v>
      </c>
      <c r="AD1578" s="27">
        <v>2</v>
      </c>
      <c r="AE1578" s="27">
        <v>15</v>
      </c>
      <c r="AF1578" s="26">
        <v>47</v>
      </c>
      <c r="AG1578" s="26">
        <v>66</v>
      </c>
      <c r="AH1578" s="26">
        <v>10</v>
      </c>
      <c r="AI1578" s="26">
        <v>1.67</v>
      </c>
      <c r="AJ1578" s="26">
        <v>65</v>
      </c>
      <c r="AK1578" s="28">
        <v>6</v>
      </c>
      <c r="AL1578" s="28" t="e">
        <f>Tabla_Estadisticas[[#This Row],[E1_Pts_Saque]]+Tabla_Estadisticas[[#This Row],[E1_Error_Saque]]/Tabla_Estadisticas[[#This Row],[E1_Total_Saques]]</f>
        <v>#DIV/0!</v>
      </c>
      <c r="AM1578" s="28" t="e">
        <f>Tabla_Estadisticas[[#This Row],[E1_Pts_Contraataque]]/Tabla_Estadisticas[[#This Row],[E1_Total_Saques]]</f>
        <v>#DIV/0!</v>
      </c>
      <c r="AN1578" s="26">
        <v>54</v>
      </c>
      <c r="AO1578" s="26">
        <v>74</v>
      </c>
      <c r="AP1578" s="26">
        <v>9</v>
      </c>
      <c r="AQ1578" s="26">
        <v>2</v>
      </c>
      <c r="AR1578" s="26">
        <v>56</v>
      </c>
      <c r="AS1578" s="29">
        <v>5</v>
      </c>
      <c r="AT1578" s="28" t="e">
        <f>Tabla_Estadisticas[[#This Row],[E2_Pts_Saque]]+Tabla_Estadisticas[[#This Row],[E2_Error_Saque]]/Tabla_Estadisticas[[#This Row],[E2_Total_Saques]]</f>
        <v>#DIV/0!</v>
      </c>
      <c r="AU1578" s="28" t="e">
        <f>Tabla_Estadisticas[[#This Row],[E2_Pts_Contraataque]]/Tabla_Estadisticas[[#This Row],[E2_Pts_Totales]]</f>
        <v>#DIV/0!</v>
      </c>
      <c r="AW1578" s="22">
        <v>2206</v>
      </c>
      <c r="AX1578" s="32">
        <v>40963</v>
      </c>
      <c r="AY1578" s="22">
        <f>_xlfn.XLOOKUP(Auxiliar!A2207,Equipos!$B$2:$B$24,Equipos!$A$2:$A$24,"error",0)</f>
        <v>18</v>
      </c>
      <c r="AZ1578" s="22">
        <f>_xlfn.XLOOKUP(Auxiliar!B2207,Equipos!$B$2:$B$24,Equipos!$A$2:$A$24,"error",0)</f>
        <v>8</v>
      </c>
      <c r="BA1578" s="22">
        <v>3</v>
      </c>
      <c r="BB1578" s="22">
        <v>2</v>
      </c>
    </row>
    <row r="1579" spans="1:54" x14ac:dyDescent="0.25">
      <c r="A1579" t="s">
        <v>53</v>
      </c>
      <c r="B1579" t="s">
        <v>72</v>
      </c>
      <c r="L1579" t="s">
        <v>60</v>
      </c>
      <c r="M1579" t="s">
        <v>109</v>
      </c>
      <c r="N1579" t="s">
        <v>89</v>
      </c>
      <c r="O1579" s="2">
        <v>0.46</v>
      </c>
      <c r="P1579" s="2">
        <v>17</v>
      </c>
      <c r="Q1579" t="s">
        <v>47</v>
      </c>
      <c r="R1579" t="s">
        <v>50</v>
      </c>
      <c r="S1579">
        <v>2.33</v>
      </c>
      <c r="T1579">
        <v>4</v>
      </c>
      <c r="U1579">
        <v>15</v>
      </c>
      <c r="V1579">
        <v>24</v>
      </c>
      <c r="W1579" s="2">
        <v>0.5</v>
      </c>
      <c r="X1579" s="2">
        <v>22</v>
      </c>
      <c r="Y1579">
        <v>8</v>
      </c>
      <c r="Z1579">
        <v>6</v>
      </c>
      <c r="AA1579">
        <v>2</v>
      </c>
      <c r="AC1579" s="22">
        <v>2206</v>
      </c>
      <c r="AD1579" s="23">
        <v>18</v>
      </c>
      <c r="AE1579" s="23">
        <v>8</v>
      </c>
      <c r="AF1579" s="22">
        <v>73</v>
      </c>
      <c r="AG1579" s="22">
        <v>102</v>
      </c>
      <c r="AH1579" s="22">
        <v>12</v>
      </c>
      <c r="AI1579" s="22">
        <v>1.2</v>
      </c>
      <c r="AJ1579" s="22">
        <v>83</v>
      </c>
      <c r="AK1579" s="24">
        <v>10</v>
      </c>
      <c r="AL1579" s="24" t="e">
        <f>Tabla_Estadisticas[[#This Row],[E1_Pts_Saque]]+Tabla_Estadisticas[[#This Row],[E1_Error_Saque]]/Tabla_Estadisticas[[#This Row],[E1_Total_Saques]]</f>
        <v>#DIV/0!</v>
      </c>
      <c r="AM1579" s="24" t="e">
        <f>Tabla_Estadisticas[[#This Row],[E1_Pts_Contraataque]]/Tabla_Estadisticas[[#This Row],[E1_Total_Saques]]</f>
        <v>#DIV/0!</v>
      </c>
      <c r="AN1579" s="22">
        <v>81</v>
      </c>
      <c r="AO1579" s="22">
        <v>101</v>
      </c>
      <c r="AP1579" s="22">
        <v>18</v>
      </c>
      <c r="AQ1579" s="22">
        <v>2</v>
      </c>
      <c r="AR1579" s="22">
        <v>90</v>
      </c>
      <c r="AS1579" s="25">
        <v>6</v>
      </c>
      <c r="AT1579" s="24" t="e">
        <f>Tabla_Estadisticas[[#This Row],[E2_Pts_Saque]]+Tabla_Estadisticas[[#This Row],[E2_Error_Saque]]/Tabla_Estadisticas[[#This Row],[E2_Total_Saques]]</f>
        <v>#DIV/0!</v>
      </c>
      <c r="AU1579" s="24" t="e">
        <f>Tabla_Estadisticas[[#This Row],[E2_Pts_Contraataque]]/Tabla_Estadisticas[[#This Row],[E2_Pts_Totales]]</f>
        <v>#DIV/0!</v>
      </c>
      <c r="AW1579" s="30">
        <v>2207</v>
      </c>
      <c r="AX1579" s="31">
        <v>40965</v>
      </c>
      <c r="AY1579" s="30">
        <f>_xlfn.XLOOKUP(Auxiliar!A2208,Equipos!$B$2:$B$24,Equipos!$A$2:$A$24,"error",0)</f>
        <v>16</v>
      </c>
      <c r="AZ1579" s="30">
        <f>_xlfn.XLOOKUP(Auxiliar!B2208,Equipos!$B$2:$B$24,Equipos!$A$2:$A$24,"error",0)</f>
        <v>21</v>
      </c>
      <c r="BA1579" s="30">
        <v>3</v>
      </c>
      <c r="BB1579" s="30">
        <v>2</v>
      </c>
    </row>
    <row r="1580" spans="1:54" x14ac:dyDescent="0.25">
      <c r="A1580" t="s">
        <v>72</v>
      </c>
      <c r="B1580" t="s">
        <v>53</v>
      </c>
      <c r="L1580" t="s">
        <v>77</v>
      </c>
      <c r="M1580" t="s">
        <v>126</v>
      </c>
      <c r="N1580" t="s">
        <v>153</v>
      </c>
      <c r="O1580" s="2">
        <v>0.45</v>
      </c>
      <c r="P1580" s="2">
        <v>26</v>
      </c>
      <c r="Q1580" t="s">
        <v>45</v>
      </c>
      <c r="R1580" t="s">
        <v>45</v>
      </c>
      <c r="S1580">
        <v>2.2000000000000002</v>
      </c>
      <c r="T1580">
        <v>7</v>
      </c>
      <c r="U1580">
        <v>16</v>
      </c>
      <c r="V1580">
        <v>26</v>
      </c>
      <c r="W1580" s="2">
        <v>0.36</v>
      </c>
      <c r="X1580" s="2">
        <v>12</v>
      </c>
      <c r="Y1580">
        <v>8</v>
      </c>
      <c r="Z1580">
        <v>12</v>
      </c>
      <c r="AA1580">
        <v>2.4</v>
      </c>
      <c r="AC1580" s="26">
        <v>2207</v>
      </c>
      <c r="AD1580" s="27">
        <v>16</v>
      </c>
      <c r="AE1580" s="27">
        <v>21</v>
      </c>
      <c r="AF1580" s="26">
        <v>85</v>
      </c>
      <c r="AG1580" s="26">
        <v>117</v>
      </c>
      <c r="AH1580" s="26">
        <v>21</v>
      </c>
      <c r="AI1580" s="26">
        <v>1.4</v>
      </c>
      <c r="AJ1580" s="26">
        <v>94</v>
      </c>
      <c r="AK1580" s="28">
        <v>6</v>
      </c>
      <c r="AL1580" s="28" t="e">
        <f>Tabla_Estadisticas[[#This Row],[E1_Pts_Saque]]+Tabla_Estadisticas[[#This Row],[E1_Error_Saque]]/Tabla_Estadisticas[[#This Row],[E1_Total_Saques]]</f>
        <v>#DIV/0!</v>
      </c>
      <c r="AM1580" s="28" t="e">
        <f>Tabla_Estadisticas[[#This Row],[E1_Pts_Contraataque]]/Tabla_Estadisticas[[#This Row],[E1_Total_Saques]]</f>
        <v>#DIV/0!</v>
      </c>
      <c r="AN1580" s="26">
        <v>73</v>
      </c>
      <c r="AO1580" s="26">
        <v>112</v>
      </c>
      <c r="AP1580" s="26">
        <v>18</v>
      </c>
      <c r="AQ1580" s="26">
        <v>1.2</v>
      </c>
      <c r="AR1580" s="26">
        <v>96</v>
      </c>
      <c r="AS1580" s="29">
        <v>7</v>
      </c>
      <c r="AT1580" s="28" t="e">
        <f>Tabla_Estadisticas[[#This Row],[E2_Pts_Saque]]+Tabla_Estadisticas[[#This Row],[E2_Error_Saque]]/Tabla_Estadisticas[[#This Row],[E2_Total_Saques]]</f>
        <v>#DIV/0!</v>
      </c>
      <c r="AU1580" s="28" t="e">
        <f>Tabla_Estadisticas[[#This Row],[E2_Pts_Contraataque]]/Tabla_Estadisticas[[#This Row],[E2_Pts_Totales]]</f>
        <v>#DIV/0!</v>
      </c>
      <c r="AW1580" s="22">
        <v>2208</v>
      </c>
      <c r="AX1580" s="32">
        <v>40971</v>
      </c>
      <c r="AY1580" s="22">
        <f>_xlfn.XLOOKUP(Auxiliar!A2209,Equipos!$B$2:$B$24,Equipos!$A$2:$A$24,"error",0)</f>
        <v>7</v>
      </c>
      <c r="AZ1580" s="22">
        <f>_xlfn.XLOOKUP(Auxiliar!B2209,Equipos!$B$2:$B$24,Equipos!$A$2:$A$24,"error",0)</f>
        <v>16</v>
      </c>
      <c r="BA1580" s="22">
        <v>3</v>
      </c>
      <c r="BB1580" s="22">
        <v>0</v>
      </c>
    </row>
    <row r="1581" spans="1:54" x14ac:dyDescent="0.25">
      <c r="A1581" t="s">
        <v>53</v>
      </c>
      <c r="B1581" t="s">
        <v>72</v>
      </c>
      <c r="L1581" t="s">
        <v>50</v>
      </c>
      <c r="M1581" t="s">
        <v>136</v>
      </c>
      <c r="N1581" t="s">
        <v>103</v>
      </c>
      <c r="O1581" s="2">
        <v>0.47</v>
      </c>
      <c r="P1581" s="2">
        <v>26</v>
      </c>
      <c r="Q1581" t="s">
        <v>47</v>
      </c>
      <c r="R1581" t="s">
        <v>84</v>
      </c>
      <c r="S1581">
        <v>2.4</v>
      </c>
      <c r="T1581">
        <v>6</v>
      </c>
      <c r="U1581">
        <v>15</v>
      </c>
      <c r="V1581">
        <v>44</v>
      </c>
      <c r="W1581" s="2">
        <v>0.47</v>
      </c>
      <c r="X1581" s="2">
        <v>31</v>
      </c>
      <c r="Y1581">
        <v>9</v>
      </c>
      <c r="Z1581">
        <v>15</v>
      </c>
      <c r="AA1581">
        <v>3</v>
      </c>
      <c r="AC1581" s="22">
        <v>2208</v>
      </c>
      <c r="AD1581" s="23">
        <v>7</v>
      </c>
      <c r="AE1581" s="23">
        <v>16</v>
      </c>
      <c r="AF1581" s="22">
        <v>57</v>
      </c>
      <c r="AG1581" s="22">
        <v>76</v>
      </c>
      <c r="AH1581" s="22">
        <v>5</v>
      </c>
      <c r="AI1581" s="22">
        <v>2.67</v>
      </c>
      <c r="AJ1581" s="22">
        <v>44</v>
      </c>
      <c r="AK1581" s="24">
        <v>5</v>
      </c>
      <c r="AL1581" s="24" t="e">
        <f>Tabla_Estadisticas[[#This Row],[E1_Pts_Saque]]+Tabla_Estadisticas[[#This Row],[E1_Error_Saque]]/Tabla_Estadisticas[[#This Row],[E1_Total_Saques]]</f>
        <v>#DIV/0!</v>
      </c>
      <c r="AM1581" s="24" t="e">
        <f>Tabla_Estadisticas[[#This Row],[E1_Pts_Contraataque]]/Tabla_Estadisticas[[#This Row],[E1_Total_Saques]]</f>
        <v>#DIV/0!</v>
      </c>
      <c r="AN1581" s="22">
        <v>45</v>
      </c>
      <c r="AO1581" s="22">
        <v>56</v>
      </c>
      <c r="AP1581" s="22">
        <v>12</v>
      </c>
      <c r="AQ1581" s="22">
        <v>1.67</v>
      </c>
      <c r="AR1581" s="22">
        <v>69</v>
      </c>
      <c r="AS1581" s="25">
        <v>7</v>
      </c>
      <c r="AT1581" s="24" t="e">
        <f>Tabla_Estadisticas[[#This Row],[E2_Pts_Saque]]+Tabla_Estadisticas[[#This Row],[E2_Error_Saque]]/Tabla_Estadisticas[[#This Row],[E2_Total_Saques]]</f>
        <v>#DIV/0!</v>
      </c>
      <c r="AU1581" s="24" t="e">
        <f>Tabla_Estadisticas[[#This Row],[E2_Pts_Contraataque]]/Tabla_Estadisticas[[#This Row],[E2_Pts_Totales]]</f>
        <v>#DIV/0!</v>
      </c>
      <c r="AW1581" s="30">
        <v>2209</v>
      </c>
      <c r="AX1581" s="31">
        <v>40975</v>
      </c>
      <c r="AY1581" s="30">
        <f>_xlfn.XLOOKUP(Auxiliar!A2210,Equipos!$B$2:$B$24,Equipos!$A$2:$A$24,"error",0)</f>
        <v>21</v>
      </c>
      <c r="AZ1581" s="30">
        <f>_xlfn.XLOOKUP(Auxiliar!B2210,Equipos!$B$2:$B$24,Equipos!$A$2:$A$24,"error",0)</f>
        <v>18</v>
      </c>
      <c r="BA1581" s="30">
        <v>3</v>
      </c>
      <c r="BB1581" s="30">
        <v>1</v>
      </c>
    </row>
    <row r="1582" spans="1:54" x14ac:dyDescent="0.25">
      <c r="A1582" t="s">
        <v>72</v>
      </c>
      <c r="B1582" t="s">
        <v>53</v>
      </c>
      <c r="L1582" t="s">
        <v>69</v>
      </c>
      <c r="M1582" t="s">
        <v>117</v>
      </c>
      <c r="N1582" t="s">
        <v>116</v>
      </c>
      <c r="O1582" s="2">
        <v>0.6</v>
      </c>
      <c r="P1582" s="2">
        <v>32</v>
      </c>
      <c r="Q1582" t="s">
        <v>51</v>
      </c>
      <c r="R1582" t="s">
        <v>50</v>
      </c>
      <c r="S1582">
        <v>1.75</v>
      </c>
      <c r="T1582">
        <v>4</v>
      </c>
      <c r="U1582">
        <v>13</v>
      </c>
      <c r="V1582">
        <v>27</v>
      </c>
      <c r="W1582" s="2">
        <v>0.39</v>
      </c>
      <c r="X1582" s="2">
        <v>19</v>
      </c>
      <c r="Y1582">
        <v>6</v>
      </c>
      <c r="Z1582">
        <v>7</v>
      </c>
      <c r="AA1582">
        <v>1.75</v>
      </c>
      <c r="AC1582" s="26">
        <v>2209</v>
      </c>
      <c r="AD1582" s="27">
        <v>21</v>
      </c>
      <c r="AE1582" s="27">
        <v>18</v>
      </c>
      <c r="AF1582" s="26">
        <v>74</v>
      </c>
      <c r="AG1582" s="26">
        <v>100</v>
      </c>
      <c r="AH1582" s="26">
        <v>15</v>
      </c>
      <c r="AI1582" s="26">
        <v>1.5</v>
      </c>
      <c r="AJ1582" s="26">
        <v>74</v>
      </c>
      <c r="AK1582" s="28">
        <v>2</v>
      </c>
      <c r="AL1582" s="28" t="e">
        <f>Tabla_Estadisticas[[#This Row],[E1_Pts_Saque]]+Tabla_Estadisticas[[#This Row],[E1_Error_Saque]]/Tabla_Estadisticas[[#This Row],[E1_Total_Saques]]</f>
        <v>#DIV/0!</v>
      </c>
      <c r="AM1582" s="28" t="e">
        <f>Tabla_Estadisticas[[#This Row],[E1_Pts_Contraataque]]/Tabla_Estadisticas[[#This Row],[E1_Total_Saques]]</f>
        <v>#DIV/0!</v>
      </c>
      <c r="AN1582" s="26">
        <v>63</v>
      </c>
      <c r="AO1582" s="26">
        <v>90</v>
      </c>
      <c r="AP1582" s="26">
        <v>16</v>
      </c>
      <c r="AQ1582" s="26">
        <v>0.5</v>
      </c>
      <c r="AR1582" s="26">
        <v>85</v>
      </c>
      <c r="AS1582" s="29">
        <v>6</v>
      </c>
      <c r="AT1582" s="28" t="e">
        <f>Tabla_Estadisticas[[#This Row],[E2_Pts_Saque]]+Tabla_Estadisticas[[#This Row],[E2_Error_Saque]]/Tabla_Estadisticas[[#This Row],[E2_Total_Saques]]</f>
        <v>#DIV/0!</v>
      </c>
      <c r="AU1582" s="28" t="e">
        <f>Tabla_Estadisticas[[#This Row],[E2_Pts_Contraataque]]/Tabla_Estadisticas[[#This Row],[E2_Pts_Totales]]</f>
        <v>#DIV/0!</v>
      </c>
      <c r="AW1582" s="22">
        <v>2210</v>
      </c>
      <c r="AX1582" s="32">
        <v>40970</v>
      </c>
      <c r="AY1582" s="22">
        <f>_xlfn.XLOOKUP(Auxiliar!A2211,Equipos!$B$2:$B$24,Equipos!$A$2:$A$24,"error",0)</f>
        <v>8</v>
      </c>
      <c r="AZ1582" s="22">
        <f>_xlfn.XLOOKUP(Auxiliar!B2211,Equipos!$B$2:$B$24,Equipos!$A$2:$A$24,"error",0)</f>
        <v>2</v>
      </c>
      <c r="BA1582" s="22">
        <v>3</v>
      </c>
      <c r="BB1582" s="22">
        <v>0</v>
      </c>
    </row>
    <row r="1583" spans="1:54" x14ac:dyDescent="0.25">
      <c r="A1583" t="s">
        <v>42</v>
      </c>
      <c r="B1583" t="s">
        <v>190</v>
      </c>
      <c r="L1583" t="s">
        <v>47</v>
      </c>
      <c r="M1583" t="s">
        <v>51</v>
      </c>
      <c r="N1583" t="s">
        <v>59</v>
      </c>
      <c r="O1583" s="2">
        <v>0.68</v>
      </c>
      <c r="P1583" s="2">
        <v>36</v>
      </c>
      <c r="Q1583" t="s">
        <v>69</v>
      </c>
      <c r="R1583" t="s">
        <v>45</v>
      </c>
      <c r="S1583">
        <v>2.75</v>
      </c>
      <c r="T1583">
        <v>4</v>
      </c>
      <c r="U1583">
        <v>29</v>
      </c>
      <c r="V1583">
        <v>34</v>
      </c>
      <c r="W1583" s="2">
        <v>0.42</v>
      </c>
      <c r="X1583" s="2">
        <v>21</v>
      </c>
      <c r="Y1583">
        <v>9</v>
      </c>
      <c r="Z1583">
        <v>11</v>
      </c>
      <c r="AA1583">
        <v>2.75</v>
      </c>
      <c r="AC1583" s="22">
        <v>2210</v>
      </c>
      <c r="AD1583" s="23">
        <v>8</v>
      </c>
      <c r="AE1583" s="23">
        <v>2</v>
      </c>
      <c r="AF1583" s="22">
        <v>56</v>
      </c>
      <c r="AG1583" s="22">
        <v>73</v>
      </c>
      <c r="AH1583" s="22">
        <v>16</v>
      </c>
      <c r="AI1583" s="22">
        <v>3</v>
      </c>
      <c r="AJ1583" s="22">
        <v>57</v>
      </c>
      <c r="AK1583" s="24">
        <v>9</v>
      </c>
      <c r="AL1583" s="24" t="e">
        <f>Tabla_Estadisticas[[#This Row],[E1_Pts_Saque]]+Tabla_Estadisticas[[#This Row],[E1_Error_Saque]]/Tabla_Estadisticas[[#This Row],[E1_Total_Saques]]</f>
        <v>#DIV/0!</v>
      </c>
      <c r="AM1583" s="24" t="e">
        <f>Tabla_Estadisticas[[#This Row],[E1_Pts_Contraataque]]/Tabla_Estadisticas[[#This Row],[E1_Total_Saques]]</f>
        <v>#DIV/0!</v>
      </c>
      <c r="AN1583" s="22">
        <v>40</v>
      </c>
      <c r="AO1583" s="22">
        <v>63</v>
      </c>
      <c r="AP1583" s="22">
        <v>6</v>
      </c>
      <c r="AQ1583" s="22">
        <v>3</v>
      </c>
      <c r="AR1583" s="22">
        <v>57</v>
      </c>
      <c r="AS1583" s="25">
        <v>9</v>
      </c>
      <c r="AT1583" s="24" t="e">
        <f>Tabla_Estadisticas[[#This Row],[E2_Pts_Saque]]+Tabla_Estadisticas[[#This Row],[E2_Error_Saque]]/Tabla_Estadisticas[[#This Row],[E2_Total_Saques]]</f>
        <v>#DIV/0!</v>
      </c>
      <c r="AU1583" s="24" t="e">
        <f>Tabla_Estadisticas[[#This Row],[E2_Pts_Contraataque]]/Tabla_Estadisticas[[#This Row],[E2_Pts_Totales]]</f>
        <v>#DIV/0!</v>
      </c>
      <c r="AW1583" s="30">
        <v>2211</v>
      </c>
      <c r="AX1583" s="31">
        <v>40971</v>
      </c>
      <c r="AY1583" s="30">
        <f>_xlfn.XLOOKUP(Auxiliar!A2212,Equipos!$B$2:$B$24,Equipos!$A$2:$A$24,"error",0)</f>
        <v>15</v>
      </c>
      <c r="AZ1583" s="30">
        <f>_xlfn.XLOOKUP(Auxiliar!B2212,Equipos!$B$2:$B$24,Equipos!$A$2:$A$24,"error",0)</f>
        <v>1</v>
      </c>
      <c r="BA1583" s="30">
        <v>1</v>
      </c>
      <c r="BB1583" s="30">
        <v>3</v>
      </c>
    </row>
    <row r="1584" spans="1:54" x14ac:dyDescent="0.25">
      <c r="A1584" t="s">
        <v>190</v>
      </c>
      <c r="B1584" t="s">
        <v>42</v>
      </c>
      <c r="L1584" t="s">
        <v>98</v>
      </c>
      <c r="M1584" t="s">
        <v>65</v>
      </c>
      <c r="N1584" t="s">
        <v>107</v>
      </c>
      <c r="O1584" s="2">
        <v>0.47</v>
      </c>
      <c r="P1584" s="2">
        <v>21</v>
      </c>
      <c r="Q1584" t="s">
        <v>79</v>
      </c>
      <c r="R1584" t="s">
        <v>79</v>
      </c>
      <c r="S1584">
        <v>2.67</v>
      </c>
      <c r="T1584">
        <v>1</v>
      </c>
      <c r="U1584">
        <v>30</v>
      </c>
      <c r="V1584">
        <v>29</v>
      </c>
      <c r="W1584" s="2">
        <v>0.39</v>
      </c>
      <c r="X1584" s="2">
        <v>17</v>
      </c>
      <c r="Y1584">
        <v>8</v>
      </c>
      <c r="Z1584">
        <v>13</v>
      </c>
      <c r="AA1584">
        <v>4.33</v>
      </c>
      <c r="AC1584" s="26">
        <v>2211</v>
      </c>
      <c r="AD1584" s="27">
        <v>15</v>
      </c>
      <c r="AE1584" s="27">
        <v>1</v>
      </c>
      <c r="AF1584" s="26">
        <v>58</v>
      </c>
      <c r="AG1584" s="26">
        <v>87</v>
      </c>
      <c r="AH1584" s="26">
        <v>17</v>
      </c>
      <c r="AI1584" s="26">
        <v>0.75</v>
      </c>
      <c r="AJ1584" s="26">
        <v>82</v>
      </c>
      <c r="AK1584" s="28">
        <v>7</v>
      </c>
      <c r="AL1584" s="28" t="e">
        <f>Tabla_Estadisticas[[#This Row],[E1_Pts_Saque]]+Tabla_Estadisticas[[#This Row],[E1_Error_Saque]]/Tabla_Estadisticas[[#This Row],[E1_Total_Saques]]</f>
        <v>#DIV/0!</v>
      </c>
      <c r="AM1584" s="28" t="e">
        <f>Tabla_Estadisticas[[#This Row],[E1_Pts_Contraataque]]/Tabla_Estadisticas[[#This Row],[E1_Total_Saques]]</f>
        <v>#DIV/0!</v>
      </c>
      <c r="AN1584" s="26">
        <v>67</v>
      </c>
      <c r="AO1584" s="26">
        <v>97</v>
      </c>
      <c r="AP1584" s="26">
        <v>15</v>
      </c>
      <c r="AQ1584" s="26">
        <v>1.75</v>
      </c>
      <c r="AR1584" s="26">
        <v>70</v>
      </c>
      <c r="AS1584" s="29">
        <v>3</v>
      </c>
      <c r="AT1584" s="28" t="e">
        <f>Tabla_Estadisticas[[#This Row],[E2_Pts_Saque]]+Tabla_Estadisticas[[#This Row],[E2_Error_Saque]]/Tabla_Estadisticas[[#This Row],[E2_Total_Saques]]</f>
        <v>#DIV/0!</v>
      </c>
      <c r="AU1584" s="28" t="e">
        <f>Tabla_Estadisticas[[#This Row],[E2_Pts_Contraataque]]/Tabla_Estadisticas[[#This Row],[E2_Pts_Totales]]</f>
        <v>#DIV/0!</v>
      </c>
      <c r="AW1584" s="22">
        <v>2212</v>
      </c>
      <c r="AX1584" s="32">
        <v>40971</v>
      </c>
      <c r="AY1584" s="22">
        <f>_xlfn.XLOOKUP(Auxiliar!A2213,Equipos!$B$2:$B$24,Equipos!$A$2:$A$24,"error",0)</f>
        <v>13</v>
      </c>
      <c r="AZ1584" s="22">
        <f>_xlfn.XLOOKUP(Auxiliar!B2213,Equipos!$B$2:$B$24,Equipos!$A$2:$A$24,"error",0)</f>
        <v>20</v>
      </c>
      <c r="BA1584" s="22">
        <v>3</v>
      </c>
      <c r="BB1584" s="22">
        <v>1</v>
      </c>
    </row>
    <row r="1585" spans="1:54" x14ac:dyDescent="0.25">
      <c r="A1585" t="s">
        <v>101</v>
      </c>
      <c r="B1585" t="s">
        <v>82</v>
      </c>
      <c r="L1585" t="s">
        <v>97</v>
      </c>
      <c r="M1585" t="s">
        <v>114</v>
      </c>
      <c r="N1585" t="s">
        <v>125</v>
      </c>
      <c r="O1585" s="2">
        <v>0.5</v>
      </c>
      <c r="P1585" s="2">
        <v>25</v>
      </c>
      <c r="Q1585" t="s">
        <v>47</v>
      </c>
      <c r="R1585" t="s">
        <v>50</v>
      </c>
      <c r="S1585">
        <v>1.75</v>
      </c>
      <c r="T1585">
        <v>6</v>
      </c>
      <c r="U1585">
        <v>22</v>
      </c>
      <c r="V1585">
        <v>42</v>
      </c>
      <c r="W1585" s="2">
        <v>0.54</v>
      </c>
      <c r="X1585" s="2">
        <v>26</v>
      </c>
      <c r="Y1585">
        <v>5</v>
      </c>
      <c r="Z1585">
        <v>10</v>
      </c>
      <c r="AA1585">
        <v>2.5</v>
      </c>
      <c r="AC1585" s="22">
        <v>2212</v>
      </c>
      <c r="AD1585" s="23">
        <v>13</v>
      </c>
      <c r="AE1585" s="23">
        <v>20</v>
      </c>
      <c r="AF1585" s="22">
        <v>72</v>
      </c>
      <c r="AG1585" s="22">
        <v>100</v>
      </c>
      <c r="AH1585" s="22">
        <v>15</v>
      </c>
      <c r="AI1585" s="22">
        <v>2.25</v>
      </c>
      <c r="AJ1585" s="22">
        <v>71</v>
      </c>
      <c r="AK1585" s="24">
        <v>4</v>
      </c>
      <c r="AL1585" s="24" t="e">
        <f>Tabla_Estadisticas[[#This Row],[E1_Pts_Saque]]+Tabla_Estadisticas[[#This Row],[E1_Error_Saque]]/Tabla_Estadisticas[[#This Row],[E1_Total_Saques]]</f>
        <v>#DIV/0!</v>
      </c>
      <c r="AM1585" s="24" t="e">
        <f>Tabla_Estadisticas[[#This Row],[E1_Pts_Contraataque]]/Tabla_Estadisticas[[#This Row],[E1_Total_Saques]]</f>
        <v>#DIV/0!</v>
      </c>
      <c r="AN1585" s="22">
        <v>57</v>
      </c>
      <c r="AO1585" s="22">
        <v>90</v>
      </c>
      <c r="AP1585" s="22">
        <v>19</v>
      </c>
      <c r="AQ1585" s="22">
        <v>1</v>
      </c>
      <c r="AR1585" s="22">
        <v>85</v>
      </c>
      <c r="AS1585" s="25">
        <v>9</v>
      </c>
      <c r="AT1585" s="24" t="e">
        <f>Tabla_Estadisticas[[#This Row],[E2_Pts_Saque]]+Tabla_Estadisticas[[#This Row],[E2_Error_Saque]]/Tabla_Estadisticas[[#This Row],[E2_Total_Saques]]</f>
        <v>#DIV/0!</v>
      </c>
      <c r="AU1585" s="24" t="e">
        <f>Tabla_Estadisticas[[#This Row],[E2_Pts_Contraataque]]/Tabla_Estadisticas[[#This Row],[E2_Pts_Totales]]</f>
        <v>#DIV/0!</v>
      </c>
      <c r="AW1585" s="30">
        <v>2213</v>
      </c>
      <c r="AX1585" s="31">
        <v>40572</v>
      </c>
      <c r="AY1585" s="30">
        <f>_xlfn.XLOOKUP(Auxiliar!A2214,Equipos!$B$2:$B$24,Equipos!$A$2:$A$24,"error",0)</f>
        <v>13</v>
      </c>
      <c r="AZ1585" s="30">
        <f>_xlfn.XLOOKUP(Auxiliar!B2214,Equipos!$B$2:$B$24,Equipos!$A$2:$A$24,"error",0)</f>
        <v>18</v>
      </c>
      <c r="BA1585" s="30">
        <v>3</v>
      </c>
      <c r="BB1585" s="30">
        <v>0</v>
      </c>
    </row>
    <row r="1586" spans="1:54" x14ac:dyDescent="0.25">
      <c r="A1586" t="s">
        <v>82</v>
      </c>
      <c r="B1586" t="s">
        <v>101</v>
      </c>
      <c r="L1586" t="s">
        <v>58</v>
      </c>
      <c r="M1586" t="s">
        <v>84</v>
      </c>
      <c r="N1586" t="s">
        <v>125</v>
      </c>
      <c r="O1586" s="2">
        <v>0.55000000000000004</v>
      </c>
      <c r="P1586" s="2">
        <v>21</v>
      </c>
      <c r="Q1586" t="s">
        <v>77</v>
      </c>
      <c r="R1586" t="s">
        <v>69</v>
      </c>
      <c r="S1586">
        <v>2.25</v>
      </c>
      <c r="T1586">
        <v>3</v>
      </c>
      <c r="U1586">
        <v>21</v>
      </c>
      <c r="V1586">
        <v>36</v>
      </c>
      <c r="W1586" s="2">
        <v>0.44</v>
      </c>
      <c r="X1586" s="2">
        <v>18</v>
      </c>
      <c r="Y1586">
        <v>11</v>
      </c>
      <c r="Z1586">
        <v>12</v>
      </c>
      <c r="AA1586">
        <v>3</v>
      </c>
      <c r="AC1586" s="26">
        <v>2213</v>
      </c>
      <c r="AD1586" s="27">
        <v>13</v>
      </c>
      <c r="AE1586" s="27">
        <v>18</v>
      </c>
      <c r="AF1586" s="26">
        <v>54</v>
      </c>
      <c r="AG1586" s="26">
        <v>74</v>
      </c>
      <c r="AH1586" s="26">
        <v>15</v>
      </c>
      <c r="AI1586" s="26">
        <v>2</v>
      </c>
      <c r="AJ1586" s="26">
        <v>50</v>
      </c>
      <c r="AK1586" s="28">
        <v>2</v>
      </c>
      <c r="AL1586" s="28" t="e">
        <f>Tabla_Estadisticas[[#This Row],[E1_Pts_Saque]]+Tabla_Estadisticas[[#This Row],[E1_Error_Saque]]/Tabla_Estadisticas[[#This Row],[E1_Total_Saques]]</f>
        <v>#DIV/0!</v>
      </c>
      <c r="AM1586" s="28" t="e">
        <f>Tabla_Estadisticas[[#This Row],[E1_Pts_Contraataque]]/Tabla_Estadisticas[[#This Row],[E1_Total_Saques]]</f>
        <v>#DIV/0!</v>
      </c>
      <c r="AN1586" s="26">
        <v>38</v>
      </c>
      <c r="AO1586" s="26">
        <v>62</v>
      </c>
      <c r="AP1586" s="26">
        <v>12</v>
      </c>
      <c r="AQ1586" s="26">
        <v>0.67</v>
      </c>
      <c r="AR1586" s="26">
        <v>59</v>
      </c>
      <c r="AS1586" s="29">
        <v>6</v>
      </c>
      <c r="AT1586" s="28" t="e">
        <f>Tabla_Estadisticas[[#This Row],[E2_Pts_Saque]]+Tabla_Estadisticas[[#This Row],[E2_Error_Saque]]/Tabla_Estadisticas[[#This Row],[E2_Total_Saques]]</f>
        <v>#DIV/0!</v>
      </c>
      <c r="AU1586" s="28" t="e">
        <f>Tabla_Estadisticas[[#This Row],[E2_Pts_Contraataque]]/Tabla_Estadisticas[[#This Row],[E2_Pts_Totales]]</f>
        <v>#DIV/0!</v>
      </c>
      <c r="AW1586" s="22">
        <v>2214</v>
      </c>
      <c r="AX1586" s="32">
        <v>40572</v>
      </c>
      <c r="AY1586" s="22">
        <f>_xlfn.XLOOKUP(Auxiliar!A2215,Equipos!$B$2:$B$24,Equipos!$A$2:$A$24,"error",0)</f>
        <v>8</v>
      </c>
      <c r="AZ1586" s="22">
        <f>_xlfn.XLOOKUP(Auxiliar!B2215,Equipos!$B$2:$B$24,Equipos!$A$2:$A$24,"error",0)</f>
        <v>16</v>
      </c>
      <c r="BA1586" s="22">
        <v>3</v>
      </c>
      <c r="BB1586" s="22">
        <v>1</v>
      </c>
    </row>
    <row r="1587" spans="1:54" x14ac:dyDescent="0.25">
      <c r="A1587" t="s">
        <v>41</v>
      </c>
      <c r="B1587" t="s">
        <v>63</v>
      </c>
      <c r="L1587" t="s">
        <v>50</v>
      </c>
      <c r="M1587" t="s">
        <v>117</v>
      </c>
      <c r="N1587" t="s">
        <v>144</v>
      </c>
      <c r="O1587" s="2">
        <v>0.53</v>
      </c>
      <c r="P1587" s="2">
        <v>29</v>
      </c>
      <c r="Q1587" t="s">
        <v>117</v>
      </c>
      <c r="R1587" t="s">
        <v>84</v>
      </c>
      <c r="S1587">
        <v>3</v>
      </c>
      <c r="T1587">
        <v>5</v>
      </c>
      <c r="U1587">
        <v>13</v>
      </c>
      <c r="V1587">
        <v>33</v>
      </c>
      <c r="W1587" s="2">
        <v>0.44</v>
      </c>
      <c r="X1587" s="2">
        <v>13</v>
      </c>
      <c r="Y1587">
        <v>8</v>
      </c>
      <c r="Z1587">
        <v>12</v>
      </c>
      <c r="AA1587">
        <v>3</v>
      </c>
      <c r="AC1587" s="22">
        <v>2214</v>
      </c>
      <c r="AD1587" s="23">
        <v>8</v>
      </c>
      <c r="AE1587" s="23">
        <v>16</v>
      </c>
      <c r="AF1587" s="22">
        <v>74</v>
      </c>
      <c r="AG1587" s="22">
        <v>100</v>
      </c>
      <c r="AH1587" s="22">
        <v>19</v>
      </c>
      <c r="AI1587" s="22">
        <v>1</v>
      </c>
      <c r="AJ1587" s="22">
        <v>70</v>
      </c>
      <c r="AK1587" s="24">
        <v>6</v>
      </c>
      <c r="AL1587" s="24" t="e">
        <f>Tabla_Estadisticas[[#This Row],[E1_Pts_Saque]]+Tabla_Estadisticas[[#This Row],[E1_Error_Saque]]/Tabla_Estadisticas[[#This Row],[E1_Total_Saques]]</f>
        <v>#DIV/0!</v>
      </c>
      <c r="AM1587" s="24" t="e">
        <f>Tabla_Estadisticas[[#This Row],[E1_Pts_Contraataque]]/Tabla_Estadisticas[[#This Row],[E1_Total_Saques]]</f>
        <v>#DIV/0!</v>
      </c>
      <c r="AN1587" s="22">
        <v>56</v>
      </c>
      <c r="AO1587" s="22">
        <v>84</v>
      </c>
      <c r="AP1587" s="22">
        <v>14</v>
      </c>
      <c r="AQ1587" s="22">
        <v>1.5</v>
      </c>
      <c r="AR1587" s="22">
        <v>81</v>
      </c>
      <c r="AS1587" s="25">
        <v>4</v>
      </c>
      <c r="AT1587" s="24" t="e">
        <f>Tabla_Estadisticas[[#This Row],[E2_Pts_Saque]]+Tabla_Estadisticas[[#This Row],[E2_Error_Saque]]/Tabla_Estadisticas[[#This Row],[E2_Total_Saques]]</f>
        <v>#DIV/0!</v>
      </c>
      <c r="AU1587" s="24" t="e">
        <f>Tabla_Estadisticas[[#This Row],[E2_Pts_Contraataque]]/Tabla_Estadisticas[[#This Row],[E2_Pts_Totales]]</f>
        <v>#DIV/0!</v>
      </c>
      <c r="AW1587" s="30">
        <v>2215</v>
      </c>
      <c r="AX1587" s="31">
        <v>40573</v>
      </c>
      <c r="AY1587" s="30">
        <f>_xlfn.XLOOKUP(Auxiliar!A2216,Equipos!$B$2:$B$24,Equipos!$A$2:$A$24,"error",0)</f>
        <v>15</v>
      </c>
      <c r="AZ1587" s="30">
        <f>_xlfn.XLOOKUP(Auxiliar!B2216,Equipos!$B$2:$B$24,Equipos!$A$2:$A$24,"error",0)</f>
        <v>21</v>
      </c>
      <c r="BA1587" s="30">
        <v>1</v>
      </c>
      <c r="BB1587" s="30">
        <v>3</v>
      </c>
    </row>
    <row r="1588" spans="1:54" x14ac:dyDescent="0.25">
      <c r="A1588" t="s">
        <v>63</v>
      </c>
      <c r="B1588" t="s">
        <v>41</v>
      </c>
      <c r="L1588" t="s">
        <v>50</v>
      </c>
      <c r="M1588" t="s">
        <v>45</v>
      </c>
      <c r="N1588" t="s">
        <v>146</v>
      </c>
      <c r="O1588" s="2">
        <v>0.45</v>
      </c>
      <c r="P1588" s="2">
        <v>11</v>
      </c>
      <c r="Q1588" t="s">
        <v>58</v>
      </c>
      <c r="R1588" t="s">
        <v>47</v>
      </c>
      <c r="S1588">
        <v>2</v>
      </c>
      <c r="T1588">
        <v>2</v>
      </c>
      <c r="U1588">
        <v>21</v>
      </c>
      <c r="V1588">
        <v>28</v>
      </c>
      <c r="W1588" s="2">
        <v>0.45</v>
      </c>
      <c r="X1588" s="2">
        <v>16</v>
      </c>
      <c r="Y1588">
        <v>8</v>
      </c>
      <c r="Z1588">
        <v>8</v>
      </c>
      <c r="AA1588">
        <v>2.67</v>
      </c>
      <c r="AC1588" s="26">
        <v>2215</v>
      </c>
      <c r="AD1588" s="27">
        <v>15</v>
      </c>
      <c r="AE1588" s="27">
        <v>21</v>
      </c>
      <c r="AF1588" s="26">
        <v>52</v>
      </c>
      <c r="AG1588" s="26">
        <v>85</v>
      </c>
      <c r="AH1588" s="26">
        <v>13</v>
      </c>
      <c r="AI1588" s="26">
        <v>0.5</v>
      </c>
      <c r="AJ1588" s="26">
        <v>74</v>
      </c>
      <c r="AK1588" s="28">
        <v>6</v>
      </c>
      <c r="AL1588" s="28" t="e">
        <f>Tabla_Estadisticas[[#This Row],[E1_Pts_Saque]]+Tabla_Estadisticas[[#This Row],[E1_Error_Saque]]/Tabla_Estadisticas[[#This Row],[E1_Total_Saques]]</f>
        <v>#DIV/0!</v>
      </c>
      <c r="AM1588" s="28" t="e">
        <f>Tabla_Estadisticas[[#This Row],[E1_Pts_Contraataque]]/Tabla_Estadisticas[[#This Row],[E1_Total_Saques]]</f>
        <v>#DIV/0!</v>
      </c>
      <c r="AN1588" s="26">
        <v>62</v>
      </c>
      <c r="AO1588" s="26">
        <v>94</v>
      </c>
      <c r="AP1588" s="26">
        <v>20</v>
      </c>
      <c r="AQ1588" s="26">
        <v>1.5</v>
      </c>
      <c r="AR1588" s="26">
        <v>72</v>
      </c>
      <c r="AS1588" s="29">
        <v>2</v>
      </c>
      <c r="AT1588" s="28" t="e">
        <f>Tabla_Estadisticas[[#This Row],[E2_Pts_Saque]]+Tabla_Estadisticas[[#This Row],[E2_Error_Saque]]/Tabla_Estadisticas[[#This Row],[E2_Total_Saques]]</f>
        <v>#DIV/0!</v>
      </c>
      <c r="AU1588" s="28" t="e">
        <f>Tabla_Estadisticas[[#This Row],[E2_Pts_Contraataque]]/Tabla_Estadisticas[[#This Row],[E2_Pts_Totales]]</f>
        <v>#DIV/0!</v>
      </c>
      <c r="AW1588" s="22">
        <v>2216</v>
      </c>
      <c r="AX1588" s="32">
        <v>40578</v>
      </c>
      <c r="AY1588" s="22">
        <f>_xlfn.XLOOKUP(Auxiliar!A2217,Equipos!$B$2:$B$24,Equipos!$A$2:$A$24,"error",0)</f>
        <v>18</v>
      </c>
      <c r="AZ1588" s="22">
        <f>_xlfn.XLOOKUP(Auxiliar!B2217,Equipos!$B$2:$B$24,Equipos!$A$2:$A$24,"error",0)</f>
        <v>21</v>
      </c>
      <c r="BA1588" s="22">
        <v>2</v>
      </c>
      <c r="BB1588" s="22">
        <v>3</v>
      </c>
    </row>
    <row r="1589" spans="1:54" x14ac:dyDescent="0.25">
      <c r="A1589" t="s">
        <v>177</v>
      </c>
      <c r="B1589" t="s">
        <v>208</v>
      </c>
      <c r="L1589" t="s">
        <v>50</v>
      </c>
      <c r="M1589" t="s">
        <v>51</v>
      </c>
      <c r="N1589" t="s">
        <v>146</v>
      </c>
      <c r="O1589" s="2">
        <v>0.35</v>
      </c>
      <c r="P1589" s="2">
        <v>13</v>
      </c>
      <c r="Q1589" t="s">
        <v>50</v>
      </c>
      <c r="R1589" t="s">
        <v>84</v>
      </c>
      <c r="S1589">
        <v>4</v>
      </c>
      <c r="T1589">
        <v>7</v>
      </c>
      <c r="U1589">
        <v>19</v>
      </c>
      <c r="V1589">
        <v>25</v>
      </c>
      <c r="W1589" s="2">
        <v>0.43</v>
      </c>
      <c r="X1589" s="2">
        <v>14</v>
      </c>
      <c r="Y1589">
        <v>8</v>
      </c>
      <c r="Z1589">
        <v>5</v>
      </c>
      <c r="AA1589">
        <v>1.67</v>
      </c>
      <c r="AC1589" s="22">
        <v>2216</v>
      </c>
      <c r="AD1589" s="23">
        <v>18</v>
      </c>
      <c r="AE1589" s="23">
        <v>21</v>
      </c>
      <c r="AF1589" s="22">
        <v>74</v>
      </c>
      <c r="AG1589" s="22">
        <v>116</v>
      </c>
      <c r="AH1589" s="22">
        <v>14</v>
      </c>
      <c r="AI1589" s="22">
        <v>1</v>
      </c>
      <c r="AJ1589" s="22">
        <v>97</v>
      </c>
      <c r="AK1589" s="24">
        <v>7</v>
      </c>
      <c r="AL1589" s="24" t="e">
        <f>Tabla_Estadisticas[[#This Row],[E1_Pts_Saque]]+Tabla_Estadisticas[[#This Row],[E1_Error_Saque]]/Tabla_Estadisticas[[#This Row],[E1_Total_Saques]]</f>
        <v>#DIV/0!</v>
      </c>
      <c r="AM1589" s="24" t="e">
        <f>Tabla_Estadisticas[[#This Row],[E1_Pts_Contraataque]]/Tabla_Estadisticas[[#This Row],[E1_Total_Saques]]</f>
        <v>#DIV/0!</v>
      </c>
      <c r="AN1589" s="22">
        <v>88</v>
      </c>
      <c r="AO1589" s="22">
        <v>114</v>
      </c>
      <c r="AP1589" s="22">
        <v>17</v>
      </c>
      <c r="AQ1589" s="22">
        <v>1.4</v>
      </c>
      <c r="AR1589" s="22">
        <v>102</v>
      </c>
      <c r="AS1589" s="25">
        <v>5</v>
      </c>
      <c r="AT1589" s="24" t="e">
        <f>Tabla_Estadisticas[[#This Row],[E2_Pts_Saque]]+Tabla_Estadisticas[[#This Row],[E2_Error_Saque]]/Tabla_Estadisticas[[#This Row],[E2_Total_Saques]]</f>
        <v>#DIV/0!</v>
      </c>
      <c r="AU1589" s="24" t="e">
        <f>Tabla_Estadisticas[[#This Row],[E2_Pts_Contraataque]]/Tabla_Estadisticas[[#This Row],[E2_Pts_Totales]]</f>
        <v>#DIV/0!</v>
      </c>
      <c r="AW1589" s="30">
        <v>2217</v>
      </c>
      <c r="AX1589" s="31">
        <v>40580</v>
      </c>
      <c r="AY1589" s="30">
        <f>_xlfn.XLOOKUP(Auxiliar!A2218,Equipos!$B$2:$B$24,Equipos!$A$2:$A$24,"error",0)</f>
        <v>16</v>
      </c>
      <c r="AZ1589" s="30">
        <f>_xlfn.XLOOKUP(Auxiliar!B2218,Equipos!$B$2:$B$24,Equipos!$A$2:$A$24,"error",0)</f>
        <v>15</v>
      </c>
      <c r="BA1589" s="30">
        <v>2</v>
      </c>
      <c r="BB1589" s="30">
        <v>3</v>
      </c>
    </row>
    <row r="1590" spans="1:54" x14ac:dyDescent="0.25">
      <c r="A1590" t="s">
        <v>208</v>
      </c>
      <c r="B1590" t="s">
        <v>177</v>
      </c>
      <c r="L1590" t="s">
        <v>68</v>
      </c>
      <c r="M1590" t="s">
        <v>102</v>
      </c>
      <c r="N1590" t="s">
        <v>103</v>
      </c>
      <c r="O1590" s="2">
        <v>0.47</v>
      </c>
      <c r="P1590" s="2">
        <v>29</v>
      </c>
      <c r="Q1590" t="s">
        <v>84</v>
      </c>
      <c r="R1590" t="s">
        <v>51</v>
      </c>
      <c r="S1590">
        <v>3.5</v>
      </c>
      <c r="T1590">
        <v>4</v>
      </c>
      <c r="U1590">
        <v>13</v>
      </c>
      <c r="V1590">
        <v>43</v>
      </c>
      <c r="W1590" s="2">
        <v>0.57999999999999996</v>
      </c>
      <c r="X1590" s="2">
        <v>22</v>
      </c>
      <c r="Y1590">
        <v>7</v>
      </c>
      <c r="Z1590">
        <v>12</v>
      </c>
      <c r="AA1590">
        <v>3</v>
      </c>
      <c r="AC1590" s="26">
        <v>2217</v>
      </c>
      <c r="AD1590" s="27">
        <v>16</v>
      </c>
      <c r="AE1590" s="27">
        <v>15</v>
      </c>
      <c r="AF1590" s="26">
        <v>87</v>
      </c>
      <c r="AG1590" s="26">
        <v>113</v>
      </c>
      <c r="AH1590" s="26">
        <v>16</v>
      </c>
      <c r="AI1590" s="26">
        <v>1.4</v>
      </c>
      <c r="AJ1590" s="26">
        <v>88</v>
      </c>
      <c r="AK1590" s="28">
        <v>5</v>
      </c>
      <c r="AL1590" s="28" t="e">
        <f>Tabla_Estadisticas[[#This Row],[E1_Pts_Saque]]+Tabla_Estadisticas[[#This Row],[E1_Error_Saque]]/Tabla_Estadisticas[[#This Row],[E1_Total_Saques]]</f>
        <v>#DIV/0!</v>
      </c>
      <c r="AM1590" s="28" t="e">
        <f>Tabla_Estadisticas[[#This Row],[E1_Pts_Contraataque]]/Tabla_Estadisticas[[#This Row],[E1_Total_Saques]]</f>
        <v>#DIV/0!</v>
      </c>
      <c r="AN1590" s="26">
        <v>76</v>
      </c>
      <c r="AO1590" s="26">
        <v>103</v>
      </c>
      <c r="AP1590" s="26">
        <v>15</v>
      </c>
      <c r="AQ1590" s="26">
        <v>1</v>
      </c>
      <c r="AR1590" s="26">
        <v>97</v>
      </c>
      <c r="AS1590" s="29">
        <v>7</v>
      </c>
      <c r="AT1590" s="28" t="e">
        <f>Tabla_Estadisticas[[#This Row],[E2_Pts_Saque]]+Tabla_Estadisticas[[#This Row],[E2_Error_Saque]]/Tabla_Estadisticas[[#This Row],[E2_Total_Saques]]</f>
        <v>#DIV/0!</v>
      </c>
      <c r="AU1590" s="28" t="e">
        <f>Tabla_Estadisticas[[#This Row],[E2_Pts_Contraataque]]/Tabla_Estadisticas[[#This Row],[E2_Pts_Totales]]</f>
        <v>#DIV/0!</v>
      </c>
      <c r="AW1590" s="22">
        <v>2218</v>
      </c>
      <c r="AX1590" s="32">
        <v>40579</v>
      </c>
      <c r="AY1590" s="22">
        <f>_xlfn.XLOOKUP(Auxiliar!A2219,Equipos!$B$2:$B$24,Equipos!$A$2:$A$24,"error",0)</f>
        <v>13</v>
      </c>
      <c r="AZ1590" s="22">
        <f>_xlfn.XLOOKUP(Auxiliar!B2219,Equipos!$B$2:$B$24,Equipos!$A$2:$A$24,"error",0)</f>
        <v>8</v>
      </c>
      <c r="BA1590" s="22">
        <v>3</v>
      </c>
      <c r="BB1590" s="22">
        <v>0</v>
      </c>
    </row>
    <row r="1591" spans="1:54" x14ac:dyDescent="0.25">
      <c r="A1591" t="s">
        <v>216</v>
      </c>
      <c r="B1591" t="s">
        <v>81</v>
      </c>
      <c r="L1591" t="s">
        <v>98</v>
      </c>
      <c r="M1591" t="s">
        <v>114</v>
      </c>
      <c r="N1591" t="s">
        <v>55</v>
      </c>
      <c r="O1591" s="2">
        <v>0.64</v>
      </c>
      <c r="P1591" s="2">
        <v>28</v>
      </c>
      <c r="Q1591" t="s">
        <v>49</v>
      </c>
      <c r="R1591" t="s">
        <v>79</v>
      </c>
      <c r="S1591">
        <v>2</v>
      </c>
      <c r="T1591">
        <v>3</v>
      </c>
      <c r="U1591">
        <v>7</v>
      </c>
      <c r="V1591">
        <v>44</v>
      </c>
      <c r="W1591" s="2">
        <v>0.62</v>
      </c>
      <c r="X1591" s="2">
        <v>14</v>
      </c>
      <c r="Y1591">
        <v>7</v>
      </c>
      <c r="Z1591">
        <v>11</v>
      </c>
      <c r="AA1591">
        <v>2.75</v>
      </c>
      <c r="AC1591" s="22">
        <v>2218</v>
      </c>
      <c r="AD1591" s="23">
        <v>13</v>
      </c>
      <c r="AE1591" s="23">
        <v>8</v>
      </c>
      <c r="AF1591" s="22">
        <v>58</v>
      </c>
      <c r="AG1591" s="22">
        <v>73</v>
      </c>
      <c r="AH1591" s="22">
        <v>20</v>
      </c>
      <c r="AI1591" s="22">
        <v>3.33</v>
      </c>
      <c r="AJ1591" s="22">
        <v>51</v>
      </c>
      <c r="AK1591" s="24">
        <v>2</v>
      </c>
      <c r="AL1591" s="24" t="e">
        <f>Tabla_Estadisticas[[#This Row],[E1_Pts_Saque]]+Tabla_Estadisticas[[#This Row],[E1_Error_Saque]]/Tabla_Estadisticas[[#This Row],[E1_Total_Saques]]</f>
        <v>#DIV/0!</v>
      </c>
      <c r="AM1591" s="24" t="e">
        <f>Tabla_Estadisticas[[#This Row],[E1_Pts_Contraataque]]/Tabla_Estadisticas[[#This Row],[E1_Total_Saques]]</f>
        <v>#DIV/0!</v>
      </c>
      <c r="AN1591" s="22">
        <v>31</v>
      </c>
      <c r="AO1591" s="22">
        <v>64</v>
      </c>
      <c r="AP1591" s="22">
        <v>13</v>
      </c>
      <c r="AQ1591" s="22">
        <v>0.67</v>
      </c>
      <c r="AR1591" s="22">
        <v>53</v>
      </c>
      <c r="AS1591" s="25">
        <v>10</v>
      </c>
      <c r="AT1591" s="24" t="e">
        <f>Tabla_Estadisticas[[#This Row],[E2_Pts_Saque]]+Tabla_Estadisticas[[#This Row],[E2_Error_Saque]]/Tabla_Estadisticas[[#This Row],[E2_Total_Saques]]</f>
        <v>#DIV/0!</v>
      </c>
      <c r="AU1591" s="24" t="e">
        <f>Tabla_Estadisticas[[#This Row],[E2_Pts_Contraataque]]/Tabla_Estadisticas[[#This Row],[E2_Pts_Totales]]</f>
        <v>#DIV/0!</v>
      </c>
      <c r="AW1591" s="30">
        <v>2219</v>
      </c>
      <c r="AX1591" s="31">
        <v>40586</v>
      </c>
      <c r="AY1591" s="30">
        <f>_xlfn.XLOOKUP(Auxiliar!A2220,Equipos!$B$2:$B$24,Equipos!$A$2:$A$24,"error",0)</f>
        <v>8</v>
      </c>
      <c r="AZ1591" s="30">
        <f>_xlfn.XLOOKUP(Auxiliar!B2220,Equipos!$B$2:$B$24,Equipos!$A$2:$A$24,"error",0)</f>
        <v>18</v>
      </c>
      <c r="BA1591" s="30">
        <v>3</v>
      </c>
      <c r="BB1591" s="30">
        <v>0</v>
      </c>
    </row>
    <row r="1592" spans="1:54" x14ac:dyDescent="0.25">
      <c r="A1592" t="s">
        <v>81</v>
      </c>
      <c r="B1592" t="s">
        <v>216</v>
      </c>
      <c r="L1592" t="s">
        <v>58</v>
      </c>
      <c r="M1592" t="s">
        <v>51</v>
      </c>
      <c r="N1592" t="s">
        <v>104</v>
      </c>
      <c r="O1592" s="2">
        <v>0.48</v>
      </c>
      <c r="P1592" s="2">
        <v>29</v>
      </c>
      <c r="Q1592" t="s">
        <v>84</v>
      </c>
      <c r="R1592" t="s">
        <v>69</v>
      </c>
      <c r="S1592">
        <v>3</v>
      </c>
      <c r="T1592">
        <v>2</v>
      </c>
      <c r="U1592">
        <v>10</v>
      </c>
      <c r="V1592">
        <v>28</v>
      </c>
      <c r="W1592" s="2">
        <v>0.45</v>
      </c>
      <c r="X1592" s="2">
        <v>21</v>
      </c>
      <c r="Y1592">
        <v>8</v>
      </c>
      <c r="Z1592">
        <v>15</v>
      </c>
      <c r="AA1592">
        <v>5</v>
      </c>
      <c r="AC1592" s="26">
        <v>2219</v>
      </c>
      <c r="AD1592" s="27">
        <v>8</v>
      </c>
      <c r="AE1592" s="27">
        <v>18</v>
      </c>
      <c r="AF1592" s="26">
        <v>58</v>
      </c>
      <c r="AG1592" s="26">
        <v>75</v>
      </c>
      <c r="AH1592" s="26">
        <v>12</v>
      </c>
      <c r="AI1592" s="26">
        <v>1.33</v>
      </c>
      <c r="AJ1592" s="26">
        <v>56</v>
      </c>
      <c r="AK1592" s="28">
        <v>6</v>
      </c>
      <c r="AL1592" s="28" t="e">
        <f>Tabla_Estadisticas[[#This Row],[E1_Pts_Saque]]+Tabla_Estadisticas[[#This Row],[E1_Error_Saque]]/Tabla_Estadisticas[[#This Row],[E1_Total_Saques]]</f>
        <v>#DIV/0!</v>
      </c>
      <c r="AM1592" s="28" t="e">
        <f>Tabla_Estadisticas[[#This Row],[E1_Pts_Contraataque]]/Tabla_Estadisticas[[#This Row],[E1_Total_Saques]]</f>
        <v>#DIV/0!</v>
      </c>
      <c r="AN1592" s="26">
        <v>49</v>
      </c>
      <c r="AO1592" s="26">
        <v>66</v>
      </c>
      <c r="AP1592" s="26">
        <v>10</v>
      </c>
      <c r="AQ1592" s="26">
        <v>2</v>
      </c>
      <c r="AR1592" s="26">
        <v>63</v>
      </c>
      <c r="AS1592" s="29">
        <v>3</v>
      </c>
      <c r="AT1592" s="28" t="e">
        <f>Tabla_Estadisticas[[#This Row],[E2_Pts_Saque]]+Tabla_Estadisticas[[#This Row],[E2_Error_Saque]]/Tabla_Estadisticas[[#This Row],[E2_Total_Saques]]</f>
        <v>#DIV/0!</v>
      </c>
      <c r="AU1592" s="28" t="e">
        <f>Tabla_Estadisticas[[#This Row],[E2_Pts_Contraataque]]/Tabla_Estadisticas[[#This Row],[E2_Pts_Totales]]</f>
        <v>#DIV/0!</v>
      </c>
      <c r="AW1592" s="22">
        <v>2220</v>
      </c>
      <c r="AX1592" s="32">
        <v>40586</v>
      </c>
      <c r="AY1592" s="22">
        <f>_xlfn.XLOOKUP(Auxiliar!A2221,Equipos!$B$2:$B$24,Equipos!$A$2:$A$24,"error",0)</f>
        <v>15</v>
      </c>
      <c r="AZ1592" s="22">
        <f>_xlfn.XLOOKUP(Auxiliar!B2221,Equipos!$B$2:$B$24,Equipos!$A$2:$A$24,"error",0)</f>
        <v>13</v>
      </c>
      <c r="BA1592" s="22">
        <v>0</v>
      </c>
      <c r="BB1592" s="22">
        <v>3</v>
      </c>
    </row>
    <row r="1593" spans="1:54" x14ac:dyDescent="0.25">
      <c r="A1593" t="s">
        <v>177</v>
      </c>
      <c r="B1593" t="s">
        <v>72</v>
      </c>
      <c r="L1593" t="s">
        <v>58</v>
      </c>
      <c r="M1593" t="s">
        <v>49</v>
      </c>
      <c r="N1593" t="s">
        <v>110</v>
      </c>
      <c r="O1593" s="2">
        <v>0.47</v>
      </c>
      <c r="P1593" s="2">
        <v>20</v>
      </c>
      <c r="Q1593" t="s">
        <v>79</v>
      </c>
      <c r="R1593" t="s">
        <v>47</v>
      </c>
      <c r="S1593">
        <v>1.5</v>
      </c>
      <c r="T1593">
        <v>7</v>
      </c>
      <c r="U1593">
        <v>13</v>
      </c>
      <c r="V1593">
        <v>28</v>
      </c>
      <c r="W1593" s="2">
        <v>0.43</v>
      </c>
      <c r="X1593" s="2">
        <v>19</v>
      </c>
      <c r="Y1593">
        <v>3</v>
      </c>
      <c r="Z1593">
        <v>18</v>
      </c>
      <c r="AA1593">
        <v>4.5</v>
      </c>
      <c r="AC1593" s="22">
        <v>2220</v>
      </c>
      <c r="AD1593" s="23">
        <v>15</v>
      </c>
      <c r="AE1593" s="23">
        <v>13</v>
      </c>
      <c r="AF1593" s="22">
        <v>41</v>
      </c>
      <c r="AG1593" s="22">
        <v>60</v>
      </c>
      <c r="AH1593" s="22">
        <v>9</v>
      </c>
      <c r="AI1593" s="22">
        <v>1</v>
      </c>
      <c r="AJ1593" s="22">
        <v>64</v>
      </c>
      <c r="AK1593" s="24">
        <v>2</v>
      </c>
      <c r="AL1593" s="24" t="e">
        <f>Tabla_Estadisticas[[#This Row],[E1_Pts_Saque]]+Tabla_Estadisticas[[#This Row],[E1_Error_Saque]]/Tabla_Estadisticas[[#This Row],[E1_Total_Saques]]</f>
        <v>#DIV/0!</v>
      </c>
      <c r="AM1593" s="24" t="e">
        <f>Tabla_Estadisticas[[#This Row],[E1_Pts_Contraataque]]/Tabla_Estadisticas[[#This Row],[E1_Total_Saques]]</f>
        <v>#DIV/0!</v>
      </c>
      <c r="AN1593" s="22">
        <v>63</v>
      </c>
      <c r="AO1593" s="22">
        <v>77</v>
      </c>
      <c r="AP1593" s="22">
        <v>13</v>
      </c>
      <c r="AQ1593" s="22">
        <v>0.67</v>
      </c>
      <c r="AR1593" s="22">
        <v>51</v>
      </c>
      <c r="AS1593" s="25">
        <v>3</v>
      </c>
      <c r="AT1593" s="24" t="e">
        <f>Tabla_Estadisticas[[#This Row],[E2_Pts_Saque]]+Tabla_Estadisticas[[#This Row],[E2_Error_Saque]]/Tabla_Estadisticas[[#This Row],[E2_Total_Saques]]</f>
        <v>#DIV/0!</v>
      </c>
      <c r="AU1593" s="24" t="e">
        <f>Tabla_Estadisticas[[#This Row],[E2_Pts_Contraataque]]/Tabla_Estadisticas[[#This Row],[E2_Pts_Totales]]</f>
        <v>#DIV/0!</v>
      </c>
      <c r="AW1593" s="30">
        <v>2221</v>
      </c>
      <c r="AX1593" s="31">
        <v>40585</v>
      </c>
      <c r="AY1593" s="30">
        <f>_xlfn.XLOOKUP(Auxiliar!A2222,Equipos!$B$2:$B$24,Equipos!$A$2:$A$24,"error",0)</f>
        <v>21</v>
      </c>
      <c r="AZ1593" s="30">
        <f>_xlfn.XLOOKUP(Auxiliar!B2222,Equipos!$B$2:$B$24,Equipos!$A$2:$A$24,"error",0)</f>
        <v>16</v>
      </c>
      <c r="BA1593" s="30">
        <v>3</v>
      </c>
      <c r="BB1593" s="30">
        <v>2</v>
      </c>
    </row>
    <row r="1594" spans="1:54" x14ac:dyDescent="0.25">
      <c r="A1594" t="s">
        <v>82</v>
      </c>
      <c r="B1594" t="s">
        <v>100</v>
      </c>
      <c r="L1594" t="s">
        <v>60</v>
      </c>
      <c r="M1594" t="s">
        <v>117</v>
      </c>
      <c r="N1594" t="s">
        <v>66</v>
      </c>
      <c r="O1594" s="2">
        <v>0.48</v>
      </c>
      <c r="P1594" s="2">
        <v>13</v>
      </c>
      <c r="Q1594" t="s">
        <v>50</v>
      </c>
      <c r="R1594" t="s">
        <v>49</v>
      </c>
      <c r="S1594">
        <v>2.5</v>
      </c>
      <c r="T1594">
        <v>6</v>
      </c>
      <c r="U1594">
        <v>8</v>
      </c>
      <c r="V1594">
        <v>47</v>
      </c>
      <c r="W1594" s="2">
        <v>0.64</v>
      </c>
      <c r="X1594" s="2">
        <v>27</v>
      </c>
      <c r="Y1594">
        <v>6</v>
      </c>
      <c r="Z1594">
        <v>16</v>
      </c>
      <c r="AA1594">
        <v>4</v>
      </c>
      <c r="AC1594" s="26">
        <v>2221</v>
      </c>
      <c r="AD1594" s="27">
        <v>21</v>
      </c>
      <c r="AE1594" s="27">
        <v>16</v>
      </c>
      <c r="AF1594" s="26">
        <v>64</v>
      </c>
      <c r="AG1594" s="26">
        <v>99</v>
      </c>
      <c r="AH1594" s="26">
        <v>17</v>
      </c>
      <c r="AI1594" s="26">
        <v>1</v>
      </c>
      <c r="AJ1594" s="26">
        <v>77</v>
      </c>
      <c r="AK1594" s="28">
        <v>4</v>
      </c>
      <c r="AL1594" s="28" t="e">
        <f>Tabla_Estadisticas[[#This Row],[E1_Pts_Saque]]+Tabla_Estadisticas[[#This Row],[E1_Error_Saque]]/Tabla_Estadisticas[[#This Row],[E1_Total_Saques]]</f>
        <v>#DIV/0!</v>
      </c>
      <c r="AM1594" s="28" t="e">
        <f>Tabla_Estadisticas[[#This Row],[E1_Pts_Contraataque]]/Tabla_Estadisticas[[#This Row],[E1_Total_Saques]]</f>
        <v>#DIV/0!</v>
      </c>
      <c r="AN1594" s="26">
        <v>72</v>
      </c>
      <c r="AO1594" s="26">
        <v>99</v>
      </c>
      <c r="AP1594" s="26">
        <v>22</v>
      </c>
      <c r="AQ1594" s="26">
        <v>0.8</v>
      </c>
      <c r="AR1594" s="26">
        <v>82</v>
      </c>
      <c r="AS1594" s="29">
        <v>5</v>
      </c>
      <c r="AT1594" s="28" t="e">
        <f>Tabla_Estadisticas[[#This Row],[E2_Pts_Saque]]+Tabla_Estadisticas[[#This Row],[E2_Error_Saque]]/Tabla_Estadisticas[[#This Row],[E2_Total_Saques]]</f>
        <v>#DIV/0!</v>
      </c>
      <c r="AU1594" s="28" t="e">
        <f>Tabla_Estadisticas[[#This Row],[E2_Pts_Contraataque]]/Tabla_Estadisticas[[#This Row],[E2_Pts_Totales]]</f>
        <v>#DIV/0!</v>
      </c>
      <c r="AW1594" s="22">
        <v>2222</v>
      </c>
      <c r="AX1594" s="32">
        <v>40591</v>
      </c>
      <c r="AY1594" s="22">
        <f>_xlfn.XLOOKUP(Auxiliar!A2223,Equipos!$B$2:$B$24,Equipos!$A$2:$A$24,"error",0)</f>
        <v>18</v>
      </c>
      <c r="AZ1594" s="22">
        <f>_xlfn.XLOOKUP(Auxiliar!B2223,Equipos!$B$2:$B$24,Equipos!$A$2:$A$24,"error",0)</f>
        <v>16</v>
      </c>
      <c r="BA1594" s="22">
        <v>0</v>
      </c>
      <c r="BB1594" s="22">
        <v>3</v>
      </c>
    </row>
    <row r="1595" spans="1:54" x14ac:dyDescent="0.25">
      <c r="A1595" t="s">
        <v>53</v>
      </c>
      <c r="B1595" t="s">
        <v>81</v>
      </c>
      <c r="L1595" t="s">
        <v>98</v>
      </c>
      <c r="M1595" t="s">
        <v>47</v>
      </c>
      <c r="N1595" t="s">
        <v>126</v>
      </c>
      <c r="O1595" s="2">
        <v>0.51</v>
      </c>
      <c r="P1595" s="2">
        <v>13</v>
      </c>
      <c r="Q1595" t="s">
        <v>79</v>
      </c>
      <c r="R1595" t="s">
        <v>49</v>
      </c>
      <c r="S1595">
        <v>3.33</v>
      </c>
      <c r="T1595">
        <v>3</v>
      </c>
      <c r="U1595">
        <v>10</v>
      </c>
      <c r="V1595">
        <v>29</v>
      </c>
      <c r="W1595" s="2">
        <v>0.5</v>
      </c>
      <c r="X1595" s="2">
        <v>12</v>
      </c>
      <c r="Y1595">
        <v>10</v>
      </c>
      <c r="Z1595">
        <v>8</v>
      </c>
      <c r="AA1595">
        <v>2.67</v>
      </c>
      <c r="AC1595" s="22">
        <v>2222</v>
      </c>
      <c r="AD1595" s="23">
        <v>18</v>
      </c>
      <c r="AE1595" s="23">
        <v>16</v>
      </c>
      <c r="AF1595" s="22">
        <v>38</v>
      </c>
      <c r="AG1595" s="22">
        <v>64</v>
      </c>
      <c r="AH1595" s="22">
        <v>10</v>
      </c>
      <c r="AI1595" s="22">
        <v>0.33</v>
      </c>
      <c r="AJ1595" s="22">
        <v>63</v>
      </c>
      <c r="AK1595" s="24">
        <v>9</v>
      </c>
      <c r="AL1595" s="24" t="e">
        <f>Tabla_Estadisticas[[#This Row],[E1_Pts_Saque]]+Tabla_Estadisticas[[#This Row],[E1_Error_Saque]]/Tabla_Estadisticas[[#This Row],[E1_Total_Saques]]</f>
        <v>#DIV/0!</v>
      </c>
      <c r="AM1595" s="24" t="e">
        <f>Tabla_Estadisticas[[#This Row],[E1_Pts_Contraataque]]/Tabla_Estadisticas[[#This Row],[E1_Total_Saques]]</f>
        <v>#DIV/0!</v>
      </c>
      <c r="AN1595" s="22">
        <v>58</v>
      </c>
      <c r="AO1595" s="22">
        <v>75</v>
      </c>
      <c r="AP1595" s="22">
        <v>12</v>
      </c>
      <c r="AQ1595" s="22">
        <v>3</v>
      </c>
      <c r="AR1595" s="22">
        <v>54</v>
      </c>
      <c r="AS1595" s="25">
        <v>1</v>
      </c>
      <c r="AT1595" s="24" t="e">
        <f>Tabla_Estadisticas[[#This Row],[E2_Pts_Saque]]+Tabla_Estadisticas[[#This Row],[E2_Error_Saque]]/Tabla_Estadisticas[[#This Row],[E2_Total_Saques]]</f>
        <v>#DIV/0!</v>
      </c>
      <c r="AU1595" s="24" t="e">
        <f>Tabla_Estadisticas[[#This Row],[E2_Pts_Contraataque]]/Tabla_Estadisticas[[#This Row],[E2_Pts_Totales]]</f>
        <v>#DIV/0!</v>
      </c>
      <c r="AW1595" s="30">
        <v>2223</v>
      </c>
      <c r="AX1595" s="31">
        <v>40590</v>
      </c>
      <c r="AY1595" s="30">
        <f>_xlfn.XLOOKUP(Auxiliar!A2224,Equipos!$B$2:$B$24,Equipos!$A$2:$A$24,"error",0)</f>
        <v>13</v>
      </c>
      <c r="AZ1595" s="30">
        <f>_xlfn.XLOOKUP(Auxiliar!B2224,Equipos!$B$2:$B$24,Equipos!$A$2:$A$24,"error",0)</f>
        <v>21</v>
      </c>
      <c r="BA1595" s="30">
        <v>3</v>
      </c>
      <c r="BB1595" s="30">
        <v>1</v>
      </c>
    </row>
    <row r="1596" spans="1:54" x14ac:dyDescent="0.25">
      <c r="A1596" t="s">
        <v>216</v>
      </c>
      <c r="B1596" t="s">
        <v>42</v>
      </c>
      <c r="L1596" t="s">
        <v>68</v>
      </c>
      <c r="M1596" t="s">
        <v>45</v>
      </c>
      <c r="N1596" t="s">
        <v>103</v>
      </c>
      <c r="O1596" s="2">
        <v>0.64</v>
      </c>
      <c r="P1596" s="2">
        <v>13</v>
      </c>
      <c r="Q1596" t="s">
        <v>68</v>
      </c>
      <c r="R1596" t="s">
        <v>98</v>
      </c>
      <c r="S1596">
        <v>0.67</v>
      </c>
      <c r="T1596">
        <v>5</v>
      </c>
      <c r="U1596">
        <v>9</v>
      </c>
      <c r="V1596">
        <v>31</v>
      </c>
      <c r="W1596" s="2">
        <v>0.72</v>
      </c>
      <c r="X1596" s="2">
        <v>7</v>
      </c>
      <c r="Y1596">
        <v>6</v>
      </c>
      <c r="Z1596">
        <v>7</v>
      </c>
      <c r="AA1596">
        <v>2.33</v>
      </c>
      <c r="AC1596" s="26">
        <v>2223</v>
      </c>
      <c r="AD1596" s="27">
        <v>13</v>
      </c>
      <c r="AE1596" s="27">
        <v>21</v>
      </c>
      <c r="AF1596" s="26">
        <v>67</v>
      </c>
      <c r="AG1596" s="26">
        <v>94</v>
      </c>
      <c r="AH1596" s="26">
        <v>20</v>
      </c>
      <c r="AI1596" s="26">
        <v>2</v>
      </c>
      <c r="AJ1596" s="26">
        <v>70</v>
      </c>
      <c r="AK1596" s="28">
        <v>2</v>
      </c>
      <c r="AL1596" s="28" t="e">
        <f>Tabla_Estadisticas[[#This Row],[E1_Pts_Saque]]+Tabla_Estadisticas[[#This Row],[E1_Error_Saque]]/Tabla_Estadisticas[[#This Row],[E1_Total_Saques]]</f>
        <v>#DIV/0!</v>
      </c>
      <c r="AM1596" s="28" t="e">
        <f>Tabla_Estadisticas[[#This Row],[E1_Pts_Contraataque]]/Tabla_Estadisticas[[#This Row],[E1_Total_Saques]]</f>
        <v>#DIV/0!</v>
      </c>
      <c r="AN1596" s="26">
        <v>48</v>
      </c>
      <c r="AO1596" s="26">
        <v>82</v>
      </c>
      <c r="AP1596" s="26">
        <v>12</v>
      </c>
      <c r="AQ1596" s="26">
        <v>0.5</v>
      </c>
      <c r="AR1596" s="26">
        <v>74</v>
      </c>
      <c r="AS1596" s="29">
        <v>8</v>
      </c>
      <c r="AT1596" s="28" t="e">
        <f>Tabla_Estadisticas[[#This Row],[E2_Pts_Saque]]+Tabla_Estadisticas[[#This Row],[E2_Error_Saque]]/Tabla_Estadisticas[[#This Row],[E2_Total_Saques]]</f>
        <v>#DIV/0!</v>
      </c>
      <c r="AU1596" s="28" t="e">
        <f>Tabla_Estadisticas[[#This Row],[E2_Pts_Contraataque]]/Tabla_Estadisticas[[#This Row],[E2_Pts_Totales]]</f>
        <v>#DIV/0!</v>
      </c>
      <c r="AW1596" s="22">
        <v>2224</v>
      </c>
      <c r="AX1596" s="32">
        <v>40590</v>
      </c>
      <c r="AY1596" s="22">
        <f>_xlfn.XLOOKUP(Auxiliar!A2225,Equipos!$B$2:$B$24,Equipos!$A$2:$A$24,"error",0)</f>
        <v>8</v>
      </c>
      <c r="AZ1596" s="22">
        <f>_xlfn.XLOOKUP(Auxiliar!B2225,Equipos!$B$2:$B$24,Equipos!$A$2:$A$24,"error",0)</f>
        <v>15</v>
      </c>
      <c r="BA1596" s="22">
        <v>3</v>
      </c>
      <c r="BB1596" s="22">
        <v>2</v>
      </c>
    </row>
    <row r="1597" spans="1:54" x14ac:dyDescent="0.25">
      <c r="A1597" t="s">
        <v>92</v>
      </c>
      <c r="B1597" t="s">
        <v>41</v>
      </c>
      <c r="L1597" t="s">
        <v>58</v>
      </c>
      <c r="M1597" t="s">
        <v>45</v>
      </c>
      <c r="N1597" t="s">
        <v>127</v>
      </c>
      <c r="O1597" s="2">
        <v>0.54</v>
      </c>
      <c r="P1597" s="2">
        <v>23</v>
      </c>
      <c r="Q1597" t="s">
        <v>45</v>
      </c>
      <c r="R1597" t="s">
        <v>117</v>
      </c>
      <c r="S1597">
        <v>3.25</v>
      </c>
      <c r="T1597">
        <v>2</v>
      </c>
      <c r="U1597">
        <v>13</v>
      </c>
      <c r="V1597">
        <v>42</v>
      </c>
      <c r="W1597" s="2">
        <v>0.54</v>
      </c>
      <c r="X1597" s="2">
        <v>23</v>
      </c>
      <c r="Y1597">
        <v>10</v>
      </c>
      <c r="Z1597">
        <v>9</v>
      </c>
      <c r="AA1597">
        <v>2.25</v>
      </c>
      <c r="AC1597" s="22">
        <v>2224</v>
      </c>
      <c r="AD1597" s="23">
        <v>8</v>
      </c>
      <c r="AE1597" s="23">
        <v>15</v>
      </c>
      <c r="AF1597" s="22">
        <v>76</v>
      </c>
      <c r="AG1597" s="22">
        <v>114</v>
      </c>
      <c r="AH1597" s="22">
        <v>20</v>
      </c>
      <c r="AI1597" s="22">
        <v>1</v>
      </c>
      <c r="AJ1597" s="22">
        <v>80</v>
      </c>
      <c r="AK1597" s="24">
        <v>9</v>
      </c>
      <c r="AL1597" s="24" t="e">
        <f>Tabla_Estadisticas[[#This Row],[E1_Pts_Saque]]+Tabla_Estadisticas[[#This Row],[E1_Error_Saque]]/Tabla_Estadisticas[[#This Row],[E1_Total_Saques]]</f>
        <v>#DIV/0!</v>
      </c>
      <c r="AM1597" s="24" t="e">
        <f>Tabla_Estadisticas[[#This Row],[E1_Pts_Contraataque]]/Tabla_Estadisticas[[#This Row],[E1_Total_Saques]]</f>
        <v>#DIV/0!</v>
      </c>
      <c r="AN1597" s="22">
        <v>73</v>
      </c>
      <c r="AO1597" s="22">
        <v>107</v>
      </c>
      <c r="AP1597" s="22">
        <v>27</v>
      </c>
      <c r="AQ1597" s="22">
        <v>1.8</v>
      </c>
      <c r="AR1597" s="22">
        <v>94</v>
      </c>
      <c r="AS1597" s="25">
        <v>5</v>
      </c>
      <c r="AT1597" s="24" t="e">
        <f>Tabla_Estadisticas[[#This Row],[E2_Pts_Saque]]+Tabla_Estadisticas[[#This Row],[E2_Error_Saque]]/Tabla_Estadisticas[[#This Row],[E2_Total_Saques]]</f>
        <v>#DIV/0!</v>
      </c>
      <c r="AU1597" s="24" t="e">
        <f>Tabla_Estadisticas[[#This Row],[E2_Pts_Contraataque]]/Tabla_Estadisticas[[#This Row],[E2_Pts_Totales]]</f>
        <v>#DIV/0!</v>
      </c>
      <c r="AW1597" s="30">
        <v>2225</v>
      </c>
      <c r="AX1597" s="31">
        <v>40593</v>
      </c>
      <c r="AY1597" s="30">
        <f>_xlfn.XLOOKUP(Auxiliar!A2226,Equipos!$B$2:$B$24,Equipos!$A$2:$A$24,"error",0)</f>
        <v>15</v>
      </c>
      <c r="AZ1597" s="30">
        <f>_xlfn.XLOOKUP(Auxiliar!B2226,Equipos!$B$2:$B$24,Equipos!$A$2:$A$24,"error",0)</f>
        <v>18</v>
      </c>
      <c r="BA1597" s="30">
        <v>3</v>
      </c>
      <c r="BB1597" s="30">
        <v>0</v>
      </c>
    </row>
    <row r="1598" spans="1:54" x14ac:dyDescent="0.25">
      <c r="A1598" t="s">
        <v>190</v>
      </c>
      <c r="B1598" t="s">
        <v>101</v>
      </c>
      <c r="L1598" t="s">
        <v>47</v>
      </c>
      <c r="M1598" t="s">
        <v>89</v>
      </c>
      <c r="N1598" t="s">
        <v>120</v>
      </c>
      <c r="O1598" s="2">
        <v>0.39</v>
      </c>
      <c r="P1598" s="2">
        <v>11</v>
      </c>
      <c r="Q1598" t="s">
        <v>45</v>
      </c>
      <c r="R1598" t="s">
        <v>45</v>
      </c>
      <c r="S1598">
        <v>2.2000000000000002</v>
      </c>
      <c r="T1598">
        <v>8</v>
      </c>
      <c r="U1598">
        <v>17</v>
      </c>
      <c r="V1598">
        <v>49</v>
      </c>
      <c r="W1598" s="2">
        <v>0.53</v>
      </c>
      <c r="X1598" s="2">
        <v>23</v>
      </c>
      <c r="Y1598">
        <v>12</v>
      </c>
      <c r="Z1598">
        <v>12</v>
      </c>
      <c r="AA1598">
        <v>2.4</v>
      </c>
      <c r="AC1598" s="26">
        <v>2225</v>
      </c>
      <c r="AD1598" s="27">
        <v>15</v>
      </c>
      <c r="AE1598" s="27">
        <v>18</v>
      </c>
      <c r="AF1598" s="26">
        <v>56</v>
      </c>
      <c r="AG1598" s="26">
        <v>73</v>
      </c>
      <c r="AH1598" s="26">
        <v>10</v>
      </c>
      <c r="AI1598" s="26">
        <v>1.67</v>
      </c>
      <c r="AJ1598" s="26">
        <v>48</v>
      </c>
      <c r="AK1598" s="28">
        <v>4</v>
      </c>
      <c r="AL1598" s="28" t="e">
        <f>Tabla_Estadisticas[[#This Row],[E1_Pts_Saque]]+Tabla_Estadisticas[[#This Row],[E1_Error_Saque]]/Tabla_Estadisticas[[#This Row],[E1_Total_Saques]]</f>
        <v>#DIV/0!</v>
      </c>
      <c r="AM1598" s="28" t="e">
        <f>Tabla_Estadisticas[[#This Row],[E1_Pts_Contraataque]]/Tabla_Estadisticas[[#This Row],[E1_Total_Saques]]</f>
        <v>#DIV/0!</v>
      </c>
      <c r="AN1598" s="26">
        <v>39</v>
      </c>
      <c r="AO1598" s="26">
        <v>57</v>
      </c>
      <c r="AP1598" s="26">
        <v>9</v>
      </c>
      <c r="AQ1598" s="26">
        <v>1.33</v>
      </c>
      <c r="AR1598" s="26">
        <v>63</v>
      </c>
      <c r="AS1598" s="29">
        <v>5</v>
      </c>
      <c r="AT1598" s="28" t="e">
        <f>Tabla_Estadisticas[[#This Row],[E2_Pts_Saque]]+Tabla_Estadisticas[[#This Row],[E2_Error_Saque]]/Tabla_Estadisticas[[#This Row],[E2_Total_Saques]]</f>
        <v>#DIV/0!</v>
      </c>
      <c r="AU1598" s="28" t="e">
        <f>Tabla_Estadisticas[[#This Row],[E2_Pts_Contraataque]]/Tabla_Estadisticas[[#This Row],[E2_Pts_Totales]]</f>
        <v>#DIV/0!</v>
      </c>
      <c r="AW1598" s="22">
        <v>2226</v>
      </c>
      <c r="AX1598" s="32">
        <v>40593</v>
      </c>
      <c r="AY1598" s="22">
        <f>_xlfn.XLOOKUP(Auxiliar!A2227,Equipos!$B$2:$B$24,Equipos!$A$2:$A$24,"error",0)</f>
        <v>21</v>
      </c>
      <c r="AZ1598" s="22">
        <f>_xlfn.XLOOKUP(Auxiliar!B2227,Equipos!$B$2:$B$24,Equipos!$A$2:$A$24,"error",0)</f>
        <v>8</v>
      </c>
      <c r="BA1598" s="22">
        <v>1</v>
      </c>
      <c r="BB1598" s="22">
        <v>3</v>
      </c>
    </row>
    <row r="1599" spans="1:54" x14ac:dyDescent="0.25">
      <c r="A1599" t="s">
        <v>208</v>
      </c>
      <c r="B1599" t="s">
        <v>63</v>
      </c>
      <c r="L1599" t="s">
        <v>60</v>
      </c>
      <c r="M1599" t="s">
        <v>49</v>
      </c>
      <c r="N1599" t="s">
        <v>110</v>
      </c>
      <c r="O1599" s="2">
        <v>0.55000000000000004</v>
      </c>
      <c r="P1599" s="2">
        <v>16</v>
      </c>
      <c r="Q1599" t="s">
        <v>58</v>
      </c>
      <c r="R1599" t="s">
        <v>50</v>
      </c>
      <c r="S1599">
        <v>2.33</v>
      </c>
      <c r="T1599">
        <v>3</v>
      </c>
      <c r="U1599">
        <v>13</v>
      </c>
      <c r="V1599">
        <v>23</v>
      </c>
      <c r="W1599" s="2">
        <v>0.45</v>
      </c>
      <c r="X1599" s="2">
        <v>12</v>
      </c>
      <c r="Y1599">
        <v>5</v>
      </c>
      <c r="Z1599">
        <v>9</v>
      </c>
      <c r="AA1599">
        <v>3</v>
      </c>
      <c r="AC1599" s="22">
        <v>2226</v>
      </c>
      <c r="AD1599" s="23">
        <v>21</v>
      </c>
      <c r="AE1599" s="23">
        <v>8</v>
      </c>
      <c r="AF1599" s="22">
        <v>83</v>
      </c>
      <c r="AG1599" s="22">
        <v>101</v>
      </c>
      <c r="AH1599" s="22">
        <v>25</v>
      </c>
      <c r="AI1599" s="22">
        <v>2.75</v>
      </c>
      <c r="AJ1599" s="22">
        <v>92</v>
      </c>
      <c r="AK1599" s="24">
        <v>3</v>
      </c>
      <c r="AL1599" s="24" t="e">
        <f>Tabla_Estadisticas[[#This Row],[E1_Pts_Saque]]+Tabla_Estadisticas[[#This Row],[E1_Error_Saque]]/Tabla_Estadisticas[[#This Row],[E1_Total_Saques]]</f>
        <v>#DIV/0!</v>
      </c>
      <c r="AM1599" s="24" t="e">
        <f>Tabla_Estadisticas[[#This Row],[E1_Pts_Contraataque]]/Tabla_Estadisticas[[#This Row],[E1_Total_Saques]]</f>
        <v>#DIV/0!</v>
      </c>
      <c r="AN1599" s="22">
        <v>70</v>
      </c>
      <c r="AO1599" s="22">
        <v>104</v>
      </c>
      <c r="AP1599" s="22">
        <v>12</v>
      </c>
      <c r="AQ1599" s="22">
        <v>0.75</v>
      </c>
      <c r="AR1599" s="22">
        <v>76</v>
      </c>
      <c r="AS1599" s="25">
        <v>11</v>
      </c>
      <c r="AT1599" s="24" t="e">
        <f>Tabla_Estadisticas[[#This Row],[E2_Pts_Saque]]+Tabla_Estadisticas[[#This Row],[E2_Error_Saque]]/Tabla_Estadisticas[[#This Row],[E2_Total_Saques]]</f>
        <v>#DIV/0!</v>
      </c>
      <c r="AU1599" s="24" t="e">
        <f>Tabla_Estadisticas[[#This Row],[E2_Pts_Contraataque]]/Tabla_Estadisticas[[#This Row],[E2_Pts_Totales]]</f>
        <v>#DIV/0!</v>
      </c>
      <c r="AW1599" s="30">
        <v>2227</v>
      </c>
      <c r="AX1599" s="31">
        <v>40593</v>
      </c>
      <c r="AY1599" s="30">
        <f>_xlfn.XLOOKUP(Auxiliar!A2228,Equipos!$B$2:$B$24,Equipos!$A$2:$A$24,"error",0)</f>
        <v>13</v>
      </c>
      <c r="AZ1599" s="30">
        <f>_xlfn.XLOOKUP(Auxiliar!B2228,Equipos!$B$2:$B$24,Equipos!$A$2:$A$24,"error",0)</f>
        <v>16</v>
      </c>
      <c r="BA1599" s="30">
        <v>3</v>
      </c>
      <c r="BB1599" s="30">
        <v>0</v>
      </c>
    </row>
    <row r="1600" spans="1:54" x14ac:dyDescent="0.25">
      <c r="A1600" t="s">
        <v>63</v>
      </c>
      <c r="B1600" t="s">
        <v>177</v>
      </c>
      <c r="L1600" t="s">
        <v>58</v>
      </c>
      <c r="M1600" t="s">
        <v>45</v>
      </c>
      <c r="N1600" t="s">
        <v>141</v>
      </c>
      <c r="O1600" s="2">
        <v>0.45</v>
      </c>
      <c r="P1600" s="2">
        <v>10</v>
      </c>
      <c r="Q1600" t="s">
        <v>58</v>
      </c>
      <c r="R1600" t="s">
        <v>50</v>
      </c>
      <c r="S1600">
        <v>2.33</v>
      </c>
      <c r="T1600">
        <v>3</v>
      </c>
      <c r="U1600">
        <v>12</v>
      </c>
      <c r="V1600">
        <v>29</v>
      </c>
      <c r="W1600" s="2">
        <v>0.47</v>
      </c>
      <c r="X1600" s="2">
        <v>17</v>
      </c>
      <c r="Y1600">
        <v>5</v>
      </c>
      <c r="Z1600">
        <v>8</v>
      </c>
      <c r="AA1600">
        <v>2.67</v>
      </c>
      <c r="AC1600" s="26">
        <v>2227</v>
      </c>
      <c r="AD1600" s="27">
        <v>13</v>
      </c>
      <c r="AE1600" s="27">
        <v>16</v>
      </c>
      <c r="AF1600" s="26">
        <v>55</v>
      </c>
      <c r="AG1600" s="26">
        <v>73</v>
      </c>
      <c r="AH1600" s="26">
        <v>18</v>
      </c>
      <c r="AI1600" s="26">
        <v>3.33</v>
      </c>
      <c r="AJ1600" s="26">
        <v>53</v>
      </c>
      <c r="AK1600" s="28">
        <v>3</v>
      </c>
      <c r="AL1600" s="28" t="e">
        <f>Tabla_Estadisticas[[#This Row],[E1_Pts_Saque]]+Tabla_Estadisticas[[#This Row],[E1_Error_Saque]]/Tabla_Estadisticas[[#This Row],[E1_Total_Saques]]</f>
        <v>#DIV/0!</v>
      </c>
      <c r="AM1600" s="28" t="e">
        <f>Tabla_Estadisticas[[#This Row],[E1_Pts_Contraataque]]/Tabla_Estadisticas[[#This Row],[E1_Total_Saques]]</f>
        <v>#DIV/0!</v>
      </c>
      <c r="AN1600" s="26">
        <v>30</v>
      </c>
      <c r="AO1600" s="26">
        <v>62</v>
      </c>
      <c r="AP1600" s="26">
        <v>9</v>
      </c>
      <c r="AQ1600" s="26">
        <v>1</v>
      </c>
      <c r="AR1600" s="26">
        <v>55</v>
      </c>
      <c r="AS1600" s="29">
        <v>10</v>
      </c>
      <c r="AT1600" s="28" t="e">
        <f>Tabla_Estadisticas[[#This Row],[E2_Pts_Saque]]+Tabla_Estadisticas[[#This Row],[E2_Error_Saque]]/Tabla_Estadisticas[[#This Row],[E2_Total_Saques]]</f>
        <v>#DIV/0!</v>
      </c>
      <c r="AU1600" s="28" t="e">
        <f>Tabla_Estadisticas[[#This Row],[E2_Pts_Contraataque]]/Tabla_Estadisticas[[#This Row],[E2_Pts_Totales]]</f>
        <v>#DIV/0!</v>
      </c>
      <c r="AW1600" s="22">
        <v>2228</v>
      </c>
      <c r="AX1600" s="32">
        <v>40600</v>
      </c>
      <c r="AY1600" s="22">
        <f>_xlfn.XLOOKUP(Auxiliar!A2229,Equipos!$B$2:$B$24,Equipos!$A$2:$A$24,"error",0)</f>
        <v>18</v>
      </c>
      <c r="AZ1600" s="22">
        <f>_xlfn.XLOOKUP(Auxiliar!B2229,Equipos!$B$2:$B$24,Equipos!$A$2:$A$24,"error",0)</f>
        <v>13</v>
      </c>
      <c r="BA1600" s="22">
        <v>1</v>
      </c>
      <c r="BB1600" s="22">
        <v>3</v>
      </c>
    </row>
    <row r="1601" spans="1:54" x14ac:dyDescent="0.25">
      <c r="A1601" t="s">
        <v>101</v>
      </c>
      <c r="B1601" t="s">
        <v>208</v>
      </c>
      <c r="L1601" t="s">
        <v>58</v>
      </c>
      <c r="M1601" t="s">
        <v>146</v>
      </c>
      <c r="N1601" t="s">
        <v>142</v>
      </c>
      <c r="O1601" s="2">
        <v>0.39</v>
      </c>
      <c r="P1601" s="2">
        <v>21</v>
      </c>
      <c r="Q1601" t="s">
        <v>117</v>
      </c>
      <c r="R1601" t="s">
        <v>84</v>
      </c>
      <c r="S1601">
        <v>2.4</v>
      </c>
      <c r="T1601">
        <v>10</v>
      </c>
      <c r="U1601">
        <v>16</v>
      </c>
      <c r="V1601">
        <v>44</v>
      </c>
      <c r="W1601" s="2">
        <v>0.52</v>
      </c>
      <c r="X1601" s="2">
        <v>26</v>
      </c>
      <c r="Y1601">
        <v>10</v>
      </c>
      <c r="Z1601">
        <v>11</v>
      </c>
      <c r="AA1601">
        <v>2.2000000000000002</v>
      </c>
      <c r="AC1601" s="22">
        <v>2228</v>
      </c>
      <c r="AD1601" s="23">
        <v>18</v>
      </c>
      <c r="AE1601" s="23">
        <v>13</v>
      </c>
      <c r="AF1601" s="22">
        <v>64</v>
      </c>
      <c r="AG1601" s="22">
        <v>90</v>
      </c>
      <c r="AH1601" s="22">
        <v>14</v>
      </c>
      <c r="AI1601" s="22">
        <v>0.75</v>
      </c>
      <c r="AJ1601" s="22">
        <v>81</v>
      </c>
      <c r="AK1601" s="24">
        <v>9</v>
      </c>
      <c r="AL1601" s="24" t="e">
        <f>Tabla_Estadisticas[[#This Row],[E1_Pts_Saque]]+Tabla_Estadisticas[[#This Row],[E1_Error_Saque]]/Tabla_Estadisticas[[#This Row],[E1_Total_Saques]]</f>
        <v>#DIV/0!</v>
      </c>
      <c r="AM1601" s="24" t="e">
        <f>Tabla_Estadisticas[[#This Row],[E1_Pts_Contraataque]]/Tabla_Estadisticas[[#This Row],[E1_Total_Saques]]</f>
        <v>#DIV/0!</v>
      </c>
      <c r="AN1601" s="22">
        <v>77</v>
      </c>
      <c r="AO1601" s="22">
        <v>97</v>
      </c>
      <c r="AP1601" s="22">
        <v>16</v>
      </c>
      <c r="AQ1601" s="22">
        <v>2.25</v>
      </c>
      <c r="AR1601" s="22">
        <v>76</v>
      </c>
      <c r="AS1601" s="25">
        <v>3</v>
      </c>
      <c r="AT1601" s="24" t="e">
        <f>Tabla_Estadisticas[[#This Row],[E2_Pts_Saque]]+Tabla_Estadisticas[[#This Row],[E2_Error_Saque]]/Tabla_Estadisticas[[#This Row],[E2_Total_Saques]]</f>
        <v>#DIV/0!</v>
      </c>
      <c r="AU1601" s="24" t="e">
        <f>Tabla_Estadisticas[[#This Row],[E2_Pts_Contraataque]]/Tabla_Estadisticas[[#This Row],[E2_Pts_Totales]]</f>
        <v>#DIV/0!</v>
      </c>
      <c r="AW1601" s="30">
        <v>2229</v>
      </c>
      <c r="AX1601" s="31">
        <v>40617</v>
      </c>
      <c r="AY1601" s="30">
        <f>_xlfn.XLOOKUP(Auxiliar!A2230,Equipos!$B$2:$B$24,Equipos!$A$2:$A$24,"error",0)</f>
        <v>16</v>
      </c>
      <c r="AZ1601" s="30">
        <f>_xlfn.XLOOKUP(Auxiliar!B2230,Equipos!$B$2:$B$24,Equipos!$A$2:$A$24,"error",0)</f>
        <v>8</v>
      </c>
      <c r="BA1601" s="30">
        <v>2</v>
      </c>
      <c r="BB1601" s="30">
        <v>3</v>
      </c>
    </row>
    <row r="1602" spans="1:54" x14ac:dyDescent="0.25">
      <c r="A1602" t="s">
        <v>41</v>
      </c>
      <c r="B1602" t="s">
        <v>190</v>
      </c>
      <c r="L1602" t="s">
        <v>84</v>
      </c>
      <c r="M1602" t="s">
        <v>45</v>
      </c>
      <c r="N1602" t="s">
        <v>115</v>
      </c>
      <c r="O1602" s="2">
        <v>0.51</v>
      </c>
      <c r="P1602" s="2">
        <v>27</v>
      </c>
      <c r="Q1602" t="s">
        <v>45</v>
      </c>
      <c r="R1602" t="s">
        <v>45</v>
      </c>
      <c r="S1602">
        <v>2.2000000000000002</v>
      </c>
      <c r="T1602">
        <v>4</v>
      </c>
      <c r="U1602">
        <v>12</v>
      </c>
      <c r="V1602">
        <v>34</v>
      </c>
      <c r="W1602" s="2">
        <v>0.45</v>
      </c>
      <c r="X1602" s="2">
        <v>18</v>
      </c>
      <c r="Y1602">
        <v>5</v>
      </c>
      <c r="Z1602">
        <v>10</v>
      </c>
      <c r="AA1602">
        <v>2</v>
      </c>
      <c r="AC1602" s="26">
        <v>2229</v>
      </c>
      <c r="AD1602" s="27">
        <v>16</v>
      </c>
      <c r="AE1602" s="27">
        <v>8</v>
      </c>
      <c r="AF1602" s="26">
        <v>72</v>
      </c>
      <c r="AG1602" s="26">
        <v>99</v>
      </c>
      <c r="AH1602" s="26">
        <v>21</v>
      </c>
      <c r="AI1602" s="26">
        <v>0.2</v>
      </c>
      <c r="AJ1602" s="26">
        <v>94</v>
      </c>
      <c r="AK1602" s="28">
        <v>6</v>
      </c>
      <c r="AL1602" s="28" t="e">
        <f>Tabla_Estadisticas[[#This Row],[E1_Pts_Saque]]+Tabla_Estadisticas[[#This Row],[E1_Error_Saque]]/Tabla_Estadisticas[[#This Row],[E1_Total_Saques]]</f>
        <v>#DIV/0!</v>
      </c>
      <c r="AM1602" s="28" t="e">
        <f>Tabla_Estadisticas[[#This Row],[E1_Pts_Contraataque]]/Tabla_Estadisticas[[#This Row],[E1_Total_Saques]]</f>
        <v>#DIV/0!</v>
      </c>
      <c r="AN1602" s="26">
        <v>68</v>
      </c>
      <c r="AO1602" s="26">
        <v>107</v>
      </c>
      <c r="AP1602" s="26">
        <v>13</v>
      </c>
      <c r="AQ1602" s="26">
        <v>1.2</v>
      </c>
      <c r="AR1602" s="26">
        <v>78</v>
      </c>
      <c r="AS1602" s="29">
        <v>1</v>
      </c>
      <c r="AT1602" s="28" t="e">
        <f>Tabla_Estadisticas[[#This Row],[E2_Pts_Saque]]+Tabla_Estadisticas[[#This Row],[E2_Error_Saque]]/Tabla_Estadisticas[[#This Row],[E2_Total_Saques]]</f>
        <v>#DIV/0!</v>
      </c>
      <c r="AU1602" s="28" t="e">
        <f>Tabla_Estadisticas[[#This Row],[E2_Pts_Contraataque]]/Tabla_Estadisticas[[#This Row],[E2_Pts_Totales]]</f>
        <v>#DIV/0!</v>
      </c>
      <c r="AW1602" s="22">
        <v>2230</v>
      </c>
      <c r="AX1602" s="32">
        <v>40618</v>
      </c>
      <c r="AY1602" s="22">
        <f>_xlfn.XLOOKUP(Auxiliar!A2231,Equipos!$B$2:$B$24,Equipos!$A$2:$A$24,"error",0)</f>
        <v>21</v>
      </c>
      <c r="AZ1602" s="22">
        <f>_xlfn.XLOOKUP(Auxiliar!B2231,Equipos!$B$2:$B$24,Equipos!$A$2:$A$24,"error",0)</f>
        <v>15</v>
      </c>
      <c r="BA1602" s="22">
        <v>1</v>
      </c>
      <c r="BB1602" s="22">
        <v>3</v>
      </c>
    </row>
    <row r="1603" spans="1:54" x14ac:dyDescent="0.25">
      <c r="A1603" t="s">
        <v>53</v>
      </c>
      <c r="B1603" t="s">
        <v>216</v>
      </c>
      <c r="L1603" t="s">
        <v>68</v>
      </c>
      <c r="M1603" t="s">
        <v>84</v>
      </c>
      <c r="N1603" t="s">
        <v>61</v>
      </c>
      <c r="O1603" s="2">
        <v>0.56000000000000005</v>
      </c>
      <c r="P1603" s="2">
        <v>27</v>
      </c>
      <c r="Q1603" t="s">
        <v>77</v>
      </c>
      <c r="R1603" t="s">
        <v>50</v>
      </c>
      <c r="S1603">
        <v>1.4</v>
      </c>
      <c r="T1603">
        <v>4</v>
      </c>
      <c r="U1603">
        <v>19</v>
      </c>
      <c r="V1603">
        <v>45</v>
      </c>
      <c r="W1603" s="2">
        <v>0.45</v>
      </c>
      <c r="X1603" s="2">
        <v>27</v>
      </c>
      <c r="Y1603">
        <v>12</v>
      </c>
      <c r="Z1603">
        <v>10</v>
      </c>
      <c r="AA1603">
        <v>2</v>
      </c>
      <c r="AC1603" s="22">
        <v>2230</v>
      </c>
      <c r="AD1603" s="23">
        <v>21</v>
      </c>
      <c r="AE1603" s="23">
        <v>15</v>
      </c>
      <c r="AF1603" s="22">
        <v>63</v>
      </c>
      <c r="AG1603" s="22">
        <v>87</v>
      </c>
      <c r="AH1603" s="22">
        <v>19</v>
      </c>
      <c r="AI1603" s="22">
        <v>0.75</v>
      </c>
      <c r="AJ1603" s="22">
        <v>75</v>
      </c>
      <c r="AK1603" s="24">
        <v>3</v>
      </c>
      <c r="AL1603" s="24" t="e">
        <f>Tabla_Estadisticas[[#This Row],[E1_Pts_Saque]]+Tabla_Estadisticas[[#This Row],[E1_Error_Saque]]/Tabla_Estadisticas[[#This Row],[E1_Total_Saques]]</f>
        <v>#DIV/0!</v>
      </c>
      <c r="AM1603" s="24" t="e">
        <f>Tabla_Estadisticas[[#This Row],[E1_Pts_Contraataque]]/Tabla_Estadisticas[[#This Row],[E1_Total_Saques]]</f>
        <v>#DIV/0!</v>
      </c>
      <c r="AN1603" s="22">
        <v>56</v>
      </c>
      <c r="AO1603" s="22">
        <v>89</v>
      </c>
      <c r="AP1603" s="22">
        <v>14</v>
      </c>
      <c r="AQ1603" s="22">
        <v>0.75</v>
      </c>
      <c r="AR1603" s="22">
        <v>68</v>
      </c>
      <c r="AS1603" s="25">
        <v>3</v>
      </c>
      <c r="AT1603" s="24" t="e">
        <f>Tabla_Estadisticas[[#This Row],[E2_Pts_Saque]]+Tabla_Estadisticas[[#This Row],[E2_Error_Saque]]/Tabla_Estadisticas[[#This Row],[E2_Total_Saques]]</f>
        <v>#DIV/0!</v>
      </c>
      <c r="AU1603" s="24" t="e">
        <f>Tabla_Estadisticas[[#This Row],[E2_Pts_Contraataque]]/Tabla_Estadisticas[[#This Row],[E2_Pts_Totales]]</f>
        <v>#DIV/0!</v>
      </c>
      <c r="AW1603" s="30">
        <v>2231</v>
      </c>
      <c r="AX1603" s="31">
        <v>40621</v>
      </c>
      <c r="AY1603" s="30">
        <f>_xlfn.XLOOKUP(Auxiliar!A2232,Equipos!$B$2:$B$24,Equipos!$A$2:$A$24,"error",0)</f>
        <v>21</v>
      </c>
      <c r="AZ1603" s="30">
        <f>_xlfn.XLOOKUP(Auxiliar!B2232,Equipos!$B$2:$B$24,Equipos!$A$2:$A$24,"error",0)</f>
        <v>18</v>
      </c>
      <c r="BA1603" s="30">
        <v>3</v>
      </c>
      <c r="BB1603" s="30">
        <v>0</v>
      </c>
    </row>
    <row r="1604" spans="1:54" x14ac:dyDescent="0.25">
      <c r="A1604" t="s">
        <v>100</v>
      </c>
      <c r="B1604" t="s">
        <v>81</v>
      </c>
      <c r="L1604" t="s">
        <v>47</v>
      </c>
      <c r="M1604" t="s">
        <v>49</v>
      </c>
      <c r="N1604" t="s">
        <v>106</v>
      </c>
      <c r="O1604" s="2">
        <v>0.53</v>
      </c>
      <c r="P1604" s="2">
        <v>10</v>
      </c>
      <c r="Q1604" t="s">
        <v>69</v>
      </c>
      <c r="R1604" t="s">
        <v>79</v>
      </c>
      <c r="S1604">
        <v>2.67</v>
      </c>
      <c r="T1604">
        <v>5</v>
      </c>
      <c r="U1604">
        <v>21</v>
      </c>
      <c r="V1604">
        <v>16</v>
      </c>
      <c r="W1604" s="2">
        <v>0.26</v>
      </c>
      <c r="X1604" s="2">
        <v>8</v>
      </c>
      <c r="Y1604">
        <v>7</v>
      </c>
      <c r="Z1604">
        <v>4</v>
      </c>
      <c r="AA1604">
        <v>1.33</v>
      </c>
      <c r="AC1604" s="26">
        <v>2231</v>
      </c>
      <c r="AD1604" s="27">
        <v>21</v>
      </c>
      <c r="AE1604" s="27">
        <v>18</v>
      </c>
      <c r="AF1604" s="26">
        <v>64</v>
      </c>
      <c r="AG1604" s="26">
        <v>77</v>
      </c>
      <c r="AH1604" s="26">
        <v>18</v>
      </c>
      <c r="AI1604" s="26">
        <v>1</v>
      </c>
      <c r="AJ1604" s="26">
        <v>60</v>
      </c>
      <c r="AK1604" s="28">
        <v>4</v>
      </c>
      <c r="AL1604" s="28" t="e">
        <f>Tabla_Estadisticas[[#This Row],[E1_Pts_Saque]]+Tabla_Estadisticas[[#This Row],[E1_Error_Saque]]/Tabla_Estadisticas[[#This Row],[E1_Total_Saques]]</f>
        <v>#DIV/0!</v>
      </c>
      <c r="AM1604" s="28" t="e">
        <f>Tabla_Estadisticas[[#This Row],[E1_Pts_Contraataque]]/Tabla_Estadisticas[[#This Row],[E1_Total_Saques]]</f>
        <v>#DIV/0!</v>
      </c>
      <c r="AN1604" s="26">
        <v>44</v>
      </c>
      <c r="AO1604" s="26">
        <v>70</v>
      </c>
      <c r="AP1604" s="26">
        <v>10</v>
      </c>
      <c r="AQ1604" s="26">
        <v>1.33</v>
      </c>
      <c r="AR1604" s="26">
        <v>59</v>
      </c>
      <c r="AS1604" s="29">
        <v>3</v>
      </c>
      <c r="AT1604" s="28" t="e">
        <f>Tabla_Estadisticas[[#This Row],[E2_Pts_Saque]]+Tabla_Estadisticas[[#This Row],[E2_Error_Saque]]/Tabla_Estadisticas[[#This Row],[E2_Total_Saques]]</f>
        <v>#DIV/0!</v>
      </c>
      <c r="AU1604" s="28" t="e">
        <f>Tabla_Estadisticas[[#This Row],[E2_Pts_Contraataque]]/Tabla_Estadisticas[[#This Row],[E2_Pts_Totales]]</f>
        <v>#DIV/0!</v>
      </c>
      <c r="AW1604" s="22">
        <v>2232</v>
      </c>
      <c r="AX1604" s="32">
        <v>40621</v>
      </c>
      <c r="AY1604" s="22">
        <f>_xlfn.XLOOKUP(Auxiliar!A2233,Equipos!$B$2:$B$24,Equipos!$A$2:$A$24,"error",0)</f>
        <v>15</v>
      </c>
      <c r="AZ1604" s="22">
        <f>_xlfn.XLOOKUP(Auxiliar!B2233,Equipos!$B$2:$B$24,Equipos!$A$2:$A$24,"error",0)</f>
        <v>16</v>
      </c>
      <c r="BA1604" s="22">
        <v>3</v>
      </c>
      <c r="BB1604" s="22">
        <v>2</v>
      </c>
    </row>
    <row r="1605" spans="1:54" x14ac:dyDescent="0.25">
      <c r="A1605" t="s">
        <v>82</v>
      </c>
      <c r="B1605" t="s">
        <v>72</v>
      </c>
      <c r="L1605" t="s">
        <v>98</v>
      </c>
      <c r="M1605" t="s">
        <v>77</v>
      </c>
      <c r="N1605" t="s">
        <v>95</v>
      </c>
      <c r="O1605" s="2">
        <v>0.63</v>
      </c>
      <c r="P1605" s="2">
        <v>16</v>
      </c>
      <c r="Q1605" t="s">
        <v>47</v>
      </c>
      <c r="R1605" t="s">
        <v>98</v>
      </c>
      <c r="S1605">
        <v>0.67</v>
      </c>
      <c r="T1605">
        <v>3</v>
      </c>
      <c r="U1605">
        <v>6</v>
      </c>
      <c r="V1605">
        <v>31</v>
      </c>
      <c r="W1605" s="2">
        <v>0.64</v>
      </c>
      <c r="X1605" s="2">
        <v>14</v>
      </c>
      <c r="Y1605">
        <v>5</v>
      </c>
      <c r="Z1605">
        <v>13</v>
      </c>
      <c r="AA1605">
        <v>4.33</v>
      </c>
      <c r="AC1605" s="22">
        <v>2232</v>
      </c>
      <c r="AD1605" s="23">
        <v>15</v>
      </c>
      <c r="AE1605" s="23">
        <v>16</v>
      </c>
      <c r="AF1605" s="22">
        <v>62</v>
      </c>
      <c r="AG1605" s="22">
        <v>100</v>
      </c>
      <c r="AH1605" s="22">
        <v>13</v>
      </c>
      <c r="AI1605" s="22">
        <v>0.8</v>
      </c>
      <c r="AJ1605" s="22">
        <v>80</v>
      </c>
      <c r="AK1605" s="24">
        <v>4</v>
      </c>
      <c r="AL1605" s="24" t="e">
        <f>Tabla_Estadisticas[[#This Row],[E1_Pts_Saque]]+Tabla_Estadisticas[[#This Row],[E1_Error_Saque]]/Tabla_Estadisticas[[#This Row],[E1_Total_Saques]]</f>
        <v>#DIV/0!</v>
      </c>
      <c r="AM1605" s="24" t="e">
        <f>Tabla_Estadisticas[[#This Row],[E1_Pts_Contraataque]]/Tabla_Estadisticas[[#This Row],[E1_Total_Saques]]</f>
        <v>#DIV/0!</v>
      </c>
      <c r="AN1605" s="22">
        <v>85</v>
      </c>
      <c r="AO1605" s="22">
        <v>106</v>
      </c>
      <c r="AP1605" s="22">
        <v>26</v>
      </c>
      <c r="AQ1605" s="22">
        <v>0.8</v>
      </c>
      <c r="AR1605" s="22">
        <v>87</v>
      </c>
      <c r="AS1605" s="25">
        <v>4</v>
      </c>
      <c r="AT1605" s="24" t="e">
        <f>Tabla_Estadisticas[[#This Row],[E2_Pts_Saque]]+Tabla_Estadisticas[[#This Row],[E2_Error_Saque]]/Tabla_Estadisticas[[#This Row],[E2_Total_Saques]]</f>
        <v>#DIV/0!</v>
      </c>
      <c r="AU1605" s="24" t="e">
        <f>Tabla_Estadisticas[[#This Row],[E2_Pts_Contraataque]]/Tabla_Estadisticas[[#This Row],[E2_Pts_Totales]]</f>
        <v>#DIV/0!</v>
      </c>
      <c r="AW1605" s="30">
        <v>2233</v>
      </c>
      <c r="AX1605" s="31">
        <v>40621</v>
      </c>
      <c r="AY1605" s="30">
        <f>_xlfn.XLOOKUP(Auxiliar!A2234,Equipos!$B$2:$B$24,Equipos!$A$2:$A$24,"error",0)</f>
        <v>8</v>
      </c>
      <c r="AZ1605" s="30">
        <f>_xlfn.XLOOKUP(Auxiliar!B2234,Equipos!$B$2:$B$24,Equipos!$A$2:$A$24,"error",0)</f>
        <v>13</v>
      </c>
      <c r="BA1605" s="30">
        <v>2</v>
      </c>
      <c r="BB1605" s="30">
        <v>3</v>
      </c>
    </row>
    <row r="1606" spans="1:54" x14ac:dyDescent="0.25">
      <c r="A1606" t="s">
        <v>92</v>
      </c>
      <c r="B1606" t="s">
        <v>42</v>
      </c>
      <c r="L1606" t="s">
        <v>98</v>
      </c>
      <c r="M1606" t="s">
        <v>74</v>
      </c>
      <c r="N1606" t="s">
        <v>136</v>
      </c>
      <c r="O1606" s="2">
        <v>0.42</v>
      </c>
      <c r="P1606" s="2">
        <v>9</v>
      </c>
      <c r="Q1606" t="s">
        <v>47</v>
      </c>
      <c r="R1606" t="s">
        <v>84</v>
      </c>
      <c r="S1606">
        <v>4</v>
      </c>
      <c r="T1606">
        <v>1</v>
      </c>
      <c r="U1606">
        <v>14</v>
      </c>
      <c r="V1606">
        <v>37</v>
      </c>
      <c r="W1606" s="2">
        <v>0.56000000000000005</v>
      </c>
      <c r="X1606" s="2">
        <v>23</v>
      </c>
      <c r="Y1606">
        <v>6</v>
      </c>
      <c r="Z1606">
        <v>5</v>
      </c>
      <c r="AA1606">
        <v>1.67</v>
      </c>
      <c r="AC1606" s="26">
        <v>2233</v>
      </c>
      <c r="AD1606" s="27">
        <v>8</v>
      </c>
      <c r="AE1606" s="27">
        <v>13</v>
      </c>
      <c r="AF1606" s="26">
        <v>76</v>
      </c>
      <c r="AG1606" s="26">
        <v>104</v>
      </c>
      <c r="AH1606" s="26">
        <v>14</v>
      </c>
      <c r="AI1606" s="26">
        <v>1</v>
      </c>
      <c r="AJ1606" s="26">
        <v>87</v>
      </c>
      <c r="AK1606" s="28">
        <v>7</v>
      </c>
      <c r="AL1606" s="28" t="e">
        <f>Tabla_Estadisticas[[#This Row],[E1_Pts_Saque]]+Tabla_Estadisticas[[#This Row],[E1_Error_Saque]]/Tabla_Estadisticas[[#This Row],[E1_Total_Saques]]</f>
        <v>#DIV/0!</v>
      </c>
      <c r="AM1606" s="28" t="e">
        <f>Tabla_Estadisticas[[#This Row],[E1_Pts_Contraataque]]/Tabla_Estadisticas[[#This Row],[E1_Total_Saques]]</f>
        <v>#DIV/0!</v>
      </c>
      <c r="AN1606" s="26">
        <v>77</v>
      </c>
      <c r="AO1606" s="26">
        <v>102</v>
      </c>
      <c r="AP1606" s="26">
        <v>15</v>
      </c>
      <c r="AQ1606" s="26">
        <v>1.4</v>
      </c>
      <c r="AR1606" s="26">
        <v>90</v>
      </c>
      <c r="AS1606" s="29">
        <v>5</v>
      </c>
      <c r="AT1606" s="28" t="e">
        <f>Tabla_Estadisticas[[#This Row],[E2_Pts_Saque]]+Tabla_Estadisticas[[#This Row],[E2_Error_Saque]]/Tabla_Estadisticas[[#This Row],[E2_Total_Saques]]</f>
        <v>#DIV/0!</v>
      </c>
      <c r="AU1606" s="28" t="e">
        <f>Tabla_Estadisticas[[#This Row],[E2_Pts_Contraataque]]/Tabla_Estadisticas[[#This Row],[E2_Pts_Totales]]</f>
        <v>#DIV/0!</v>
      </c>
      <c r="AW1606" s="22">
        <v>2234</v>
      </c>
      <c r="AX1606" s="32">
        <v>40625</v>
      </c>
      <c r="AY1606" s="22">
        <f>_xlfn.XLOOKUP(Auxiliar!A2235,Equipos!$B$2:$B$24,Equipos!$A$2:$A$24,"error",0)</f>
        <v>18</v>
      </c>
      <c r="AZ1606" s="22">
        <f>_xlfn.XLOOKUP(Auxiliar!B2235,Equipos!$B$2:$B$24,Equipos!$A$2:$A$24,"error",0)</f>
        <v>8</v>
      </c>
      <c r="BA1606" s="22">
        <v>1</v>
      </c>
      <c r="BB1606" s="22">
        <v>3</v>
      </c>
    </row>
    <row r="1607" spans="1:54" x14ac:dyDescent="0.25">
      <c r="A1607" t="s">
        <v>100</v>
      </c>
      <c r="B1607" t="s">
        <v>177</v>
      </c>
      <c r="L1607" t="s">
        <v>50</v>
      </c>
      <c r="M1607" t="s">
        <v>109</v>
      </c>
      <c r="N1607" t="s">
        <v>143</v>
      </c>
      <c r="O1607" s="2">
        <v>0.62</v>
      </c>
      <c r="P1607" s="2">
        <v>19</v>
      </c>
      <c r="Q1607" t="s">
        <v>69</v>
      </c>
      <c r="R1607" t="s">
        <v>77</v>
      </c>
      <c r="S1607">
        <v>1.25</v>
      </c>
      <c r="T1607">
        <v>4</v>
      </c>
      <c r="U1607">
        <v>18</v>
      </c>
      <c r="V1607">
        <v>34</v>
      </c>
      <c r="W1607" s="2">
        <v>0.45</v>
      </c>
      <c r="X1607" s="2">
        <v>11</v>
      </c>
      <c r="Y1607">
        <v>9</v>
      </c>
      <c r="Z1607">
        <v>11</v>
      </c>
      <c r="AA1607">
        <v>2.75</v>
      </c>
      <c r="AC1607" s="22">
        <v>2234</v>
      </c>
      <c r="AD1607" s="23">
        <v>18</v>
      </c>
      <c r="AE1607" s="23">
        <v>8</v>
      </c>
      <c r="AF1607" s="22">
        <v>62</v>
      </c>
      <c r="AG1607" s="22">
        <v>79</v>
      </c>
      <c r="AH1607" s="22">
        <v>17</v>
      </c>
      <c r="AI1607" s="22">
        <v>0.5</v>
      </c>
      <c r="AJ1607" s="22">
        <v>89</v>
      </c>
      <c r="AK1607" s="24">
        <v>7</v>
      </c>
      <c r="AL1607" s="24" t="e">
        <f>Tabla_Estadisticas[[#This Row],[E1_Pts_Saque]]+Tabla_Estadisticas[[#This Row],[E1_Error_Saque]]/Tabla_Estadisticas[[#This Row],[E1_Total_Saques]]</f>
        <v>#DIV/0!</v>
      </c>
      <c r="AM1607" s="24" t="e">
        <f>Tabla_Estadisticas[[#This Row],[E1_Pts_Contraataque]]/Tabla_Estadisticas[[#This Row],[E1_Total_Saques]]</f>
        <v>#DIV/0!</v>
      </c>
      <c r="AN1607" s="22">
        <v>74</v>
      </c>
      <c r="AO1607" s="22">
        <v>97</v>
      </c>
      <c r="AP1607" s="22">
        <v>8</v>
      </c>
      <c r="AQ1607" s="22">
        <v>1.75</v>
      </c>
      <c r="AR1607" s="22">
        <v>62</v>
      </c>
      <c r="AS1607" s="25">
        <v>2</v>
      </c>
      <c r="AT1607" s="24" t="e">
        <f>Tabla_Estadisticas[[#This Row],[E2_Pts_Saque]]+Tabla_Estadisticas[[#This Row],[E2_Error_Saque]]/Tabla_Estadisticas[[#This Row],[E2_Total_Saques]]</f>
        <v>#DIV/0!</v>
      </c>
      <c r="AU1607" s="24" t="e">
        <f>Tabla_Estadisticas[[#This Row],[E2_Pts_Contraataque]]/Tabla_Estadisticas[[#This Row],[E2_Pts_Totales]]</f>
        <v>#DIV/0!</v>
      </c>
      <c r="AW1607" s="30">
        <v>2235</v>
      </c>
      <c r="AX1607" s="31">
        <v>40607</v>
      </c>
      <c r="AY1607" s="30">
        <f>_xlfn.XLOOKUP(Auxiliar!A2236,Equipos!$B$2:$B$24,Equipos!$A$2:$A$24,"error",0)</f>
        <v>16</v>
      </c>
      <c r="AZ1607" s="30">
        <f>_xlfn.XLOOKUP(Auxiliar!B2236,Equipos!$B$2:$B$24,Equipos!$A$2:$A$24,"error",0)</f>
        <v>21</v>
      </c>
      <c r="BA1607" s="30">
        <v>3</v>
      </c>
      <c r="BB1607" s="30">
        <v>2</v>
      </c>
    </row>
    <row r="1608" spans="1:54" x14ac:dyDescent="0.25">
      <c r="A1608" t="s">
        <v>53</v>
      </c>
      <c r="B1608" t="s">
        <v>72</v>
      </c>
      <c r="L1608" t="s">
        <v>98</v>
      </c>
      <c r="M1608" t="s">
        <v>74</v>
      </c>
      <c r="N1608" t="s">
        <v>141</v>
      </c>
      <c r="O1608" s="2">
        <v>0.33</v>
      </c>
      <c r="P1608" s="2">
        <v>13</v>
      </c>
      <c r="Q1608" t="s">
        <v>50</v>
      </c>
      <c r="R1608" t="s">
        <v>58</v>
      </c>
      <c r="S1608">
        <v>1.33</v>
      </c>
      <c r="T1608">
        <v>9</v>
      </c>
      <c r="U1608">
        <v>14</v>
      </c>
      <c r="V1608">
        <v>27</v>
      </c>
      <c r="W1608" s="2">
        <v>0.48</v>
      </c>
      <c r="X1608" s="2">
        <v>20</v>
      </c>
      <c r="Y1608">
        <v>5</v>
      </c>
      <c r="Z1608">
        <v>10</v>
      </c>
      <c r="AA1608">
        <v>3.33</v>
      </c>
      <c r="AC1608" s="26">
        <v>2235</v>
      </c>
      <c r="AD1608" s="27">
        <v>16</v>
      </c>
      <c r="AE1608" s="27">
        <v>21</v>
      </c>
      <c r="AF1608" s="26">
        <v>73</v>
      </c>
      <c r="AG1608" s="26">
        <v>108</v>
      </c>
      <c r="AH1608" s="26">
        <v>23</v>
      </c>
      <c r="AI1608" s="26">
        <v>0.6</v>
      </c>
      <c r="AJ1608" s="26">
        <v>85</v>
      </c>
      <c r="AK1608" s="28">
        <v>6</v>
      </c>
      <c r="AL1608" s="28" t="e">
        <f>Tabla_Estadisticas[[#This Row],[E1_Pts_Saque]]+Tabla_Estadisticas[[#This Row],[E1_Error_Saque]]/Tabla_Estadisticas[[#This Row],[E1_Total_Saques]]</f>
        <v>#DIV/0!</v>
      </c>
      <c r="AM1608" s="28" t="e">
        <f>Tabla_Estadisticas[[#This Row],[E1_Pts_Contraataque]]/Tabla_Estadisticas[[#This Row],[E1_Total_Saques]]</f>
        <v>#DIV/0!</v>
      </c>
      <c r="AN1608" s="26">
        <v>58</v>
      </c>
      <c r="AO1608" s="26">
        <v>104</v>
      </c>
      <c r="AP1608" s="26">
        <v>19</v>
      </c>
      <c r="AQ1608" s="26">
        <v>1.2</v>
      </c>
      <c r="AR1608" s="26">
        <v>85</v>
      </c>
      <c r="AS1608" s="29">
        <v>3</v>
      </c>
      <c r="AT1608" s="28" t="e">
        <f>Tabla_Estadisticas[[#This Row],[E2_Pts_Saque]]+Tabla_Estadisticas[[#This Row],[E2_Error_Saque]]/Tabla_Estadisticas[[#This Row],[E2_Total_Saques]]</f>
        <v>#DIV/0!</v>
      </c>
      <c r="AU1608" s="28" t="e">
        <f>Tabla_Estadisticas[[#This Row],[E2_Pts_Contraataque]]/Tabla_Estadisticas[[#This Row],[E2_Pts_Totales]]</f>
        <v>#DIV/0!</v>
      </c>
      <c r="AW1608" s="22">
        <v>2236</v>
      </c>
      <c r="AX1608" s="32">
        <v>40625</v>
      </c>
      <c r="AY1608" s="22">
        <f>_xlfn.XLOOKUP(Auxiliar!A2237,Equipos!$B$2:$B$24,Equipos!$A$2:$A$24,"error",0)</f>
        <v>13</v>
      </c>
      <c r="AZ1608" s="22">
        <f>_xlfn.XLOOKUP(Auxiliar!B2237,Equipos!$B$2:$B$24,Equipos!$A$2:$A$24,"error",0)</f>
        <v>15</v>
      </c>
      <c r="BA1608" s="22">
        <v>3</v>
      </c>
      <c r="BB1608" s="22">
        <v>2</v>
      </c>
    </row>
    <row r="1609" spans="1:54" x14ac:dyDescent="0.25">
      <c r="A1609" t="s">
        <v>42</v>
      </c>
      <c r="B1609" t="s">
        <v>82</v>
      </c>
      <c r="L1609" t="s">
        <v>68</v>
      </c>
      <c r="M1609" t="s">
        <v>141</v>
      </c>
      <c r="N1609" t="s">
        <v>113</v>
      </c>
      <c r="O1609" s="2">
        <v>0.63</v>
      </c>
      <c r="P1609" s="2">
        <v>33</v>
      </c>
      <c r="Q1609" t="s">
        <v>84</v>
      </c>
      <c r="R1609" t="s">
        <v>45</v>
      </c>
      <c r="S1609">
        <v>2.2000000000000002</v>
      </c>
      <c r="T1609">
        <v>5</v>
      </c>
      <c r="U1609">
        <v>19</v>
      </c>
      <c r="V1609">
        <v>49</v>
      </c>
      <c r="W1609" s="2">
        <v>0.57999999999999996</v>
      </c>
      <c r="X1609" s="2">
        <v>16</v>
      </c>
      <c r="Y1609">
        <v>10</v>
      </c>
      <c r="Z1609">
        <v>11</v>
      </c>
      <c r="AA1609">
        <v>2.2000000000000002</v>
      </c>
      <c r="AC1609" s="22">
        <v>2236</v>
      </c>
      <c r="AD1609" s="23">
        <v>13</v>
      </c>
      <c r="AE1609" s="23">
        <v>15</v>
      </c>
      <c r="AF1609" s="22">
        <v>81</v>
      </c>
      <c r="AG1609" s="22">
        <v>107</v>
      </c>
      <c r="AH1609" s="22">
        <v>14</v>
      </c>
      <c r="AI1609" s="22">
        <v>1.6</v>
      </c>
      <c r="AJ1609" s="22">
        <v>88</v>
      </c>
      <c r="AK1609" s="24">
        <v>6</v>
      </c>
      <c r="AL1609" s="24" t="e">
        <f>Tabla_Estadisticas[[#This Row],[E1_Pts_Saque]]+Tabla_Estadisticas[[#This Row],[E1_Error_Saque]]/Tabla_Estadisticas[[#This Row],[E1_Total_Saques]]</f>
        <v>#DIV/0!</v>
      </c>
      <c r="AM1609" s="24" t="e">
        <f>Tabla_Estadisticas[[#This Row],[E1_Pts_Contraataque]]/Tabla_Estadisticas[[#This Row],[E1_Total_Saques]]</f>
        <v>#DIV/0!</v>
      </c>
      <c r="AN1609" s="22">
        <v>78</v>
      </c>
      <c r="AO1609" s="22">
        <v>103</v>
      </c>
      <c r="AP1609" s="22">
        <v>15</v>
      </c>
      <c r="AQ1609" s="22">
        <v>1.2</v>
      </c>
      <c r="AR1609" s="22">
        <v>93</v>
      </c>
      <c r="AS1609" s="25">
        <v>8</v>
      </c>
      <c r="AT1609" s="24" t="e">
        <f>Tabla_Estadisticas[[#This Row],[E2_Pts_Saque]]+Tabla_Estadisticas[[#This Row],[E2_Error_Saque]]/Tabla_Estadisticas[[#This Row],[E2_Total_Saques]]</f>
        <v>#DIV/0!</v>
      </c>
      <c r="AU1609" s="24" t="e">
        <f>Tabla_Estadisticas[[#This Row],[E2_Pts_Contraataque]]/Tabla_Estadisticas[[#This Row],[E2_Pts_Totales]]</f>
        <v>#DIV/0!</v>
      </c>
      <c r="AW1609" s="30">
        <v>2237</v>
      </c>
      <c r="AX1609" s="31">
        <v>40628</v>
      </c>
      <c r="AY1609" s="30">
        <f>_xlfn.XLOOKUP(Auxiliar!A2238,Equipos!$B$2:$B$24,Equipos!$A$2:$A$24,"error",0)</f>
        <v>16</v>
      </c>
      <c r="AZ1609" s="30">
        <f>_xlfn.XLOOKUP(Auxiliar!B2238,Equipos!$B$2:$B$24,Equipos!$A$2:$A$24,"error",0)</f>
        <v>18</v>
      </c>
      <c r="BA1609" s="30">
        <v>0</v>
      </c>
      <c r="BB1609" s="30">
        <v>3</v>
      </c>
    </row>
    <row r="1610" spans="1:54" x14ac:dyDescent="0.25">
      <c r="A1610" t="s">
        <v>41</v>
      </c>
      <c r="B1610" t="s">
        <v>81</v>
      </c>
      <c r="L1610" t="s">
        <v>68</v>
      </c>
      <c r="M1610" t="s">
        <v>45</v>
      </c>
      <c r="N1610" t="s">
        <v>103</v>
      </c>
      <c r="O1610" s="2">
        <v>0.5</v>
      </c>
      <c r="P1610" s="2">
        <v>21</v>
      </c>
      <c r="Q1610" t="s">
        <v>69</v>
      </c>
      <c r="R1610" t="s">
        <v>84</v>
      </c>
      <c r="S1610">
        <v>2.4</v>
      </c>
      <c r="T1610">
        <v>13</v>
      </c>
      <c r="U1610">
        <v>25</v>
      </c>
      <c r="V1610">
        <v>42</v>
      </c>
      <c r="W1610" s="2">
        <v>0.41</v>
      </c>
      <c r="X1610" s="2">
        <v>18</v>
      </c>
      <c r="Y1610">
        <v>9</v>
      </c>
      <c r="Z1610">
        <v>13</v>
      </c>
      <c r="AA1610">
        <v>2.6</v>
      </c>
      <c r="AC1610" s="26">
        <v>2237</v>
      </c>
      <c r="AD1610" s="27">
        <v>16</v>
      </c>
      <c r="AE1610" s="27">
        <v>18</v>
      </c>
      <c r="AF1610" s="26">
        <v>58</v>
      </c>
      <c r="AG1610" s="26">
        <v>75</v>
      </c>
      <c r="AH1610" s="26">
        <v>14</v>
      </c>
      <c r="AI1610" s="26">
        <v>1.33</v>
      </c>
      <c r="AJ1610" s="26">
        <v>70</v>
      </c>
      <c r="AK1610" s="28">
        <v>4</v>
      </c>
      <c r="AL1610" s="28" t="e">
        <f>Tabla_Estadisticas[[#This Row],[E1_Pts_Saque]]+Tabla_Estadisticas[[#This Row],[E1_Error_Saque]]/Tabla_Estadisticas[[#This Row],[E1_Total_Saques]]</f>
        <v>#DIV/0!</v>
      </c>
      <c r="AM1610" s="28" t="e">
        <f>Tabla_Estadisticas[[#This Row],[E1_Pts_Contraataque]]/Tabla_Estadisticas[[#This Row],[E1_Total_Saques]]</f>
        <v>#DIV/0!</v>
      </c>
      <c r="AN1610" s="26">
        <v>59</v>
      </c>
      <c r="AO1610" s="26">
        <v>80</v>
      </c>
      <c r="AP1610" s="26">
        <v>10</v>
      </c>
      <c r="AQ1610" s="26">
        <v>1.33</v>
      </c>
      <c r="AR1610" s="26">
        <v>61</v>
      </c>
      <c r="AS1610" s="29">
        <v>4</v>
      </c>
      <c r="AT1610" s="28" t="e">
        <f>Tabla_Estadisticas[[#This Row],[E2_Pts_Saque]]+Tabla_Estadisticas[[#This Row],[E2_Error_Saque]]/Tabla_Estadisticas[[#This Row],[E2_Total_Saques]]</f>
        <v>#DIV/0!</v>
      </c>
      <c r="AU1610" s="28" t="e">
        <f>Tabla_Estadisticas[[#This Row],[E2_Pts_Contraataque]]/Tabla_Estadisticas[[#This Row],[E2_Pts_Totales]]</f>
        <v>#DIV/0!</v>
      </c>
      <c r="AW1610" s="22">
        <v>2238</v>
      </c>
      <c r="AX1610" s="32">
        <v>40628</v>
      </c>
      <c r="AY1610" s="22">
        <f>_xlfn.XLOOKUP(Auxiliar!A2239,Equipos!$B$2:$B$24,Equipos!$A$2:$A$24,"error",0)</f>
        <v>21</v>
      </c>
      <c r="AZ1610" s="22">
        <f>_xlfn.XLOOKUP(Auxiliar!B2239,Equipos!$B$2:$B$24,Equipos!$A$2:$A$24,"error",0)</f>
        <v>13</v>
      </c>
      <c r="BA1610" s="22">
        <v>0</v>
      </c>
      <c r="BB1610" s="22">
        <v>3</v>
      </c>
    </row>
    <row r="1611" spans="1:54" x14ac:dyDescent="0.25">
      <c r="A1611" t="s">
        <v>101</v>
      </c>
      <c r="B1611" t="s">
        <v>216</v>
      </c>
      <c r="L1611" t="s">
        <v>50</v>
      </c>
      <c r="M1611" t="s">
        <v>79</v>
      </c>
      <c r="N1611" t="s">
        <v>106</v>
      </c>
      <c r="O1611" s="2">
        <v>0.5</v>
      </c>
      <c r="P1611" s="2">
        <v>15</v>
      </c>
      <c r="Q1611" t="s">
        <v>47</v>
      </c>
      <c r="R1611" t="s">
        <v>50</v>
      </c>
      <c r="S1611">
        <v>2.33</v>
      </c>
      <c r="T1611">
        <v>3</v>
      </c>
      <c r="U1611">
        <v>14</v>
      </c>
      <c r="V1611">
        <v>29</v>
      </c>
      <c r="W1611" s="2">
        <v>0.43</v>
      </c>
      <c r="X1611" s="2">
        <v>15</v>
      </c>
      <c r="Y1611">
        <v>5</v>
      </c>
      <c r="Z1611">
        <v>5</v>
      </c>
      <c r="AA1611">
        <v>1.67</v>
      </c>
      <c r="AC1611" s="22">
        <v>2238</v>
      </c>
      <c r="AD1611" s="23">
        <v>21</v>
      </c>
      <c r="AE1611" s="23">
        <v>13</v>
      </c>
      <c r="AF1611" s="22">
        <v>39</v>
      </c>
      <c r="AG1611" s="22">
        <v>60</v>
      </c>
      <c r="AH1611" s="22">
        <v>13</v>
      </c>
      <c r="AI1611" s="22">
        <v>1</v>
      </c>
      <c r="AJ1611" s="22">
        <v>63</v>
      </c>
      <c r="AK1611" s="24">
        <v>4</v>
      </c>
      <c r="AL1611" s="24" t="e">
        <f>Tabla_Estadisticas[[#This Row],[E1_Pts_Saque]]+Tabla_Estadisticas[[#This Row],[E1_Error_Saque]]/Tabla_Estadisticas[[#This Row],[E1_Total_Saques]]</f>
        <v>#DIV/0!</v>
      </c>
      <c r="AM1611" s="24" t="e">
        <f>Tabla_Estadisticas[[#This Row],[E1_Pts_Contraataque]]/Tabla_Estadisticas[[#This Row],[E1_Total_Saques]]</f>
        <v>#DIV/0!</v>
      </c>
      <c r="AN1611" s="22">
        <v>54</v>
      </c>
      <c r="AO1611" s="22">
        <v>74</v>
      </c>
      <c r="AP1611" s="22">
        <v>11</v>
      </c>
      <c r="AQ1611" s="22">
        <v>1.33</v>
      </c>
      <c r="AR1611" s="22">
        <v>47</v>
      </c>
      <c r="AS1611" s="25">
        <v>3</v>
      </c>
      <c r="AT1611" s="24" t="e">
        <f>Tabla_Estadisticas[[#This Row],[E2_Pts_Saque]]+Tabla_Estadisticas[[#This Row],[E2_Error_Saque]]/Tabla_Estadisticas[[#This Row],[E2_Total_Saques]]</f>
        <v>#DIV/0!</v>
      </c>
      <c r="AU1611" s="24" t="e">
        <f>Tabla_Estadisticas[[#This Row],[E2_Pts_Contraataque]]/Tabla_Estadisticas[[#This Row],[E2_Pts_Totales]]</f>
        <v>#DIV/0!</v>
      </c>
      <c r="AW1611" s="30">
        <v>2239</v>
      </c>
      <c r="AX1611" s="31">
        <v>40628</v>
      </c>
      <c r="AY1611" s="30">
        <f>_xlfn.XLOOKUP(Auxiliar!A2240,Equipos!$B$2:$B$24,Equipos!$A$2:$A$24,"error",0)</f>
        <v>15</v>
      </c>
      <c r="AZ1611" s="30">
        <f>_xlfn.XLOOKUP(Auxiliar!B2240,Equipos!$B$2:$B$24,Equipos!$A$2:$A$24,"error",0)</f>
        <v>8</v>
      </c>
      <c r="BA1611" s="30">
        <v>3</v>
      </c>
      <c r="BB1611" s="30">
        <v>1</v>
      </c>
    </row>
    <row r="1612" spans="1:54" x14ac:dyDescent="0.25">
      <c r="A1612" t="s">
        <v>63</v>
      </c>
      <c r="B1612" t="s">
        <v>92</v>
      </c>
      <c r="L1612" t="s">
        <v>98</v>
      </c>
      <c r="M1612" t="s">
        <v>102</v>
      </c>
      <c r="N1612" t="s">
        <v>52</v>
      </c>
      <c r="O1612" s="2">
        <v>0.48</v>
      </c>
      <c r="P1612" s="2">
        <v>23</v>
      </c>
      <c r="Q1612" t="s">
        <v>49</v>
      </c>
      <c r="R1612" t="s">
        <v>79</v>
      </c>
      <c r="S1612">
        <v>1.6</v>
      </c>
      <c r="T1612">
        <v>6</v>
      </c>
      <c r="U1612">
        <v>16</v>
      </c>
      <c r="V1612">
        <v>47</v>
      </c>
      <c r="W1612" s="2">
        <v>0.57999999999999996</v>
      </c>
      <c r="X1612" s="2">
        <v>25</v>
      </c>
      <c r="Y1612">
        <v>8</v>
      </c>
      <c r="Z1612">
        <v>9</v>
      </c>
      <c r="AA1612">
        <v>1.8</v>
      </c>
      <c r="AC1612" s="26">
        <v>2239</v>
      </c>
      <c r="AD1612" s="27">
        <v>15</v>
      </c>
      <c r="AE1612" s="27">
        <v>8</v>
      </c>
      <c r="AF1612" s="26">
        <v>67</v>
      </c>
      <c r="AG1612" s="26">
        <v>97</v>
      </c>
      <c r="AH1612" s="26">
        <v>16</v>
      </c>
      <c r="AI1612" s="26">
        <v>1.5</v>
      </c>
      <c r="AJ1612" s="26">
        <v>70</v>
      </c>
      <c r="AK1612" s="28">
        <v>1</v>
      </c>
      <c r="AL1612" s="28" t="e">
        <f>Tabla_Estadisticas[[#This Row],[E1_Pts_Saque]]+Tabla_Estadisticas[[#This Row],[E1_Error_Saque]]/Tabla_Estadisticas[[#This Row],[E1_Total_Saques]]</f>
        <v>#DIV/0!</v>
      </c>
      <c r="AM1612" s="28" t="e">
        <f>Tabla_Estadisticas[[#This Row],[E1_Pts_Contraataque]]/Tabla_Estadisticas[[#This Row],[E1_Total_Saques]]</f>
        <v>#DIV/0!</v>
      </c>
      <c r="AN1612" s="26">
        <v>60</v>
      </c>
      <c r="AO1612" s="26">
        <v>86</v>
      </c>
      <c r="AP1612" s="26">
        <v>16</v>
      </c>
      <c r="AQ1612" s="26">
        <v>0.25</v>
      </c>
      <c r="AR1612" s="26">
        <v>81</v>
      </c>
      <c r="AS1612" s="29">
        <v>6</v>
      </c>
      <c r="AT1612" s="28" t="e">
        <f>Tabla_Estadisticas[[#This Row],[E2_Pts_Saque]]+Tabla_Estadisticas[[#This Row],[E2_Error_Saque]]/Tabla_Estadisticas[[#This Row],[E2_Total_Saques]]</f>
        <v>#DIV/0!</v>
      </c>
      <c r="AU1612" s="28" t="e">
        <f>Tabla_Estadisticas[[#This Row],[E2_Pts_Contraataque]]/Tabla_Estadisticas[[#This Row],[E2_Pts_Totales]]</f>
        <v>#DIV/0!</v>
      </c>
      <c r="AW1612" s="22">
        <v>2240</v>
      </c>
      <c r="AX1612" s="32">
        <v>40632</v>
      </c>
      <c r="AY1612" s="22">
        <f>_xlfn.XLOOKUP(Auxiliar!A2241,Equipos!$B$2:$B$24,Equipos!$A$2:$A$24,"error",0)</f>
        <v>18</v>
      </c>
      <c r="AZ1612" s="22">
        <f>_xlfn.XLOOKUP(Auxiliar!B2241,Equipos!$B$2:$B$24,Equipos!$A$2:$A$24,"error",0)</f>
        <v>15</v>
      </c>
      <c r="BA1612" s="22">
        <v>1</v>
      </c>
      <c r="BB1612" s="22">
        <v>3</v>
      </c>
    </row>
    <row r="1613" spans="1:54" x14ac:dyDescent="0.25">
      <c r="A1613" t="s">
        <v>208</v>
      </c>
      <c r="B1613" t="s">
        <v>190</v>
      </c>
      <c r="L1613" t="s">
        <v>68</v>
      </c>
      <c r="M1613" t="s">
        <v>45</v>
      </c>
      <c r="N1613" t="s">
        <v>142</v>
      </c>
      <c r="O1613" s="2">
        <v>0.53</v>
      </c>
      <c r="P1613" s="2">
        <v>24</v>
      </c>
      <c r="Q1613" t="s">
        <v>79</v>
      </c>
      <c r="R1613" t="s">
        <v>50</v>
      </c>
      <c r="S1613">
        <v>2.33</v>
      </c>
      <c r="T1613">
        <v>4</v>
      </c>
      <c r="U1613">
        <v>13</v>
      </c>
      <c r="V1613">
        <v>21</v>
      </c>
      <c r="W1613" s="2">
        <v>0.41</v>
      </c>
      <c r="X1613" s="2">
        <v>12</v>
      </c>
      <c r="Y1613">
        <v>1</v>
      </c>
      <c r="Z1613">
        <v>9</v>
      </c>
      <c r="AA1613">
        <v>3</v>
      </c>
      <c r="AC1613" s="22">
        <v>2240</v>
      </c>
      <c r="AD1613" s="23">
        <v>18</v>
      </c>
      <c r="AE1613" s="23">
        <v>15</v>
      </c>
      <c r="AF1613" s="22">
        <v>69</v>
      </c>
      <c r="AG1613" s="22">
        <v>87</v>
      </c>
      <c r="AH1613" s="22">
        <v>13</v>
      </c>
      <c r="AI1613" s="22">
        <v>1</v>
      </c>
      <c r="AJ1613" s="22">
        <v>83</v>
      </c>
      <c r="AK1613" s="24">
        <v>4</v>
      </c>
      <c r="AL1613" s="24" t="e">
        <f>Tabla_Estadisticas[[#This Row],[E1_Pts_Saque]]+Tabla_Estadisticas[[#This Row],[E1_Error_Saque]]/Tabla_Estadisticas[[#This Row],[E1_Total_Saques]]</f>
        <v>#DIV/0!</v>
      </c>
      <c r="AM1613" s="24" t="e">
        <f>Tabla_Estadisticas[[#This Row],[E1_Pts_Contraataque]]/Tabla_Estadisticas[[#This Row],[E1_Total_Saques]]</f>
        <v>#DIV/0!</v>
      </c>
      <c r="AN1613" s="22">
        <v>72</v>
      </c>
      <c r="AO1613" s="22">
        <v>96</v>
      </c>
      <c r="AP1613" s="22">
        <v>13</v>
      </c>
      <c r="AQ1613" s="22">
        <v>1</v>
      </c>
      <c r="AR1613" s="22">
        <v>74</v>
      </c>
      <c r="AS1613" s="25">
        <v>4</v>
      </c>
      <c r="AT1613" s="24" t="e">
        <f>Tabla_Estadisticas[[#This Row],[E2_Pts_Saque]]+Tabla_Estadisticas[[#This Row],[E2_Error_Saque]]/Tabla_Estadisticas[[#This Row],[E2_Total_Saques]]</f>
        <v>#DIV/0!</v>
      </c>
      <c r="AU1613" s="24" t="e">
        <f>Tabla_Estadisticas[[#This Row],[E2_Pts_Contraataque]]/Tabla_Estadisticas[[#This Row],[E2_Pts_Totales]]</f>
        <v>#DIV/0!</v>
      </c>
      <c r="AW1613" s="30">
        <v>2241</v>
      </c>
      <c r="AX1613" s="31">
        <v>40632</v>
      </c>
      <c r="AY1613" s="30">
        <f>_xlfn.XLOOKUP(Auxiliar!A2242,Equipos!$B$2:$B$24,Equipos!$A$2:$A$24,"error",0)</f>
        <v>8</v>
      </c>
      <c r="AZ1613" s="30">
        <f>_xlfn.XLOOKUP(Auxiliar!B2242,Equipos!$B$2:$B$24,Equipos!$A$2:$A$24,"error",0)</f>
        <v>21</v>
      </c>
      <c r="BA1613" s="30">
        <v>2</v>
      </c>
      <c r="BB1613" s="30">
        <v>3</v>
      </c>
    </row>
    <row r="1614" spans="1:54" x14ac:dyDescent="0.25">
      <c r="A1614" t="s">
        <v>177</v>
      </c>
      <c r="B1614" t="s">
        <v>190</v>
      </c>
      <c r="L1614" t="s">
        <v>58</v>
      </c>
      <c r="M1614" t="s">
        <v>146</v>
      </c>
      <c r="N1614" t="s">
        <v>110</v>
      </c>
      <c r="O1614" s="2">
        <v>0.4</v>
      </c>
      <c r="P1614" s="2">
        <v>18</v>
      </c>
      <c r="Q1614" t="s">
        <v>50</v>
      </c>
      <c r="R1614" t="s">
        <v>79</v>
      </c>
      <c r="S1614">
        <v>2</v>
      </c>
      <c r="T1614">
        <v>3</v>
      </c>
      <c r="U1614">
        <v>18</v>
      </c>
      <c r="V1614">
        <v>27</v>
      </c>
      <c r="W1614" s="2">
        <v>0.38</v>
      </c>
      <c r="X1614" s="2">
        <v>14</v>
      </c>
      <c r="Y1614">
        <v>10</v>
      </c>
      <c r="Z1614">
        <v>14</v>
      </c>
      <c r="AA1614">
        <v>3.5</v>
      </c>
      <c r="AC1614" s="26">
        <v>2241</v>
      </c>
      <c r="AD1614" s="27">
        <v>8</v>
      </c>
      <c r="AE1614" s="27">
        <v>21</v>
      </c>
      <c r="AF1614" s="26">
        <v>77</v>
      </c>
      <c r="AG1614" s="26">
        <v>104</v>
      </c>
      <c r="AH1614" s="26">
        <v>11</v>
      </c>
      <c r="AI1614" s="26">
        <v>0.8</v>
      </c>
      <c r="AJ1614" s="26">
        <v>92</v>
      </c>
      <c r="AK1614" s="28">
        <v>7</v>
      </c>
      <c r="AL1614" s="28" t="e">
        <f>Tabla_Estadisticas[[#This Row],[E1_Pts_Saque]]+Tabla_Estadisticas[[#This Row],[E1_Error_Saque]]/Tabla_Estadisticas[[#This Row],[E1_Total_Saques]]</f>
        <v>#DIV/0!</v>
      </c>
      <c r="AM1614" s="28" t="e">
        <f>Tabla_Estadisticas[[#This Row],[E1_Pts_Contraataque]]/Tabla_Estadisticas[[#This Row],[E1_Total_Saques]]</f>
        <v>#DIV/0!</v>
      </c>
      <c r="AN1614" s="26">
        <v>73</v>
      </c>
      <c r="AO1614" s="26">
        <v>105</v>
      </c>
      <c r="AP1614" s="26">
        <v>14</v>
      </c>
      <c r="AQ1614" s="26">
        <v>1.4</v>
      </c>
      <c r="AR1614" s="26">
        <v>93</v>
      </c>
      <c r="AS1614" s="29">
        <v>4</v>
      </c>
      <c r="AT1614" s="28" t="e">
        <f>Tabla_Estadisticas[[#This Row],[E2_Pts_Saque]]+Tabla_Estadisticas[[#This Row],[E2_Error_Saque]]/Tabla_Estadisticas[[#This Row],[E2_Total_Saques]]</f>
        <v>#DIV/0!</v>
      </c>
      <c r="AU1614" s="28" t="e">
        <f>Tabla_Estadisticas[[#This Row],[E2_Pts_Contraataque]]/Tabla_Estadisticas[[#This Row],[E2_Pts_Totales]]</f>
        <v>#DIV/0!</v>
      </c>
      <c r="AW1614" s="22">
        <v>2242</v>
      </c>
      <c r="AX1614" s="32">
        <v>40632</v>
      </c>
      <c r="AY1614" s="22">
        <f>_xlfn.XLOOKUP(Auxiliar!A2243,Equipos!$B$2:$B$24,Equipos!$A$2:$A$24,"error",0)</f>
        <v>16</v>
      </c>
      <c r="AZ1614" s="22">
        <f>_xlfn.XLOOKUP(Auxiliar!B2243,Equipos!$B$2:$B$24,Equipos!$A$2:$A$24,"error",0)</f>
        <v>13</v>
      </c>
      <c r="BA1614" s="22">
        <v>3</v>
      </c>
      <c r="BB1614" s="22">
        <v>2</v>
      </c>
    </row>
    <row r="1615" spans="1:54" x14ac:dyDescent="0.25">
      <c r="A1615" t="s">
        <v>92</v>
      </c>
      <c r="B1615" t="s">
        <v>208</v>
      </c>
      <c r="L1615" t="s">
        <v>98</v>
      </c>
      <c r="M1615" t="s">
        <v>68</v>
      </c>
      <c r="N1615" t="s">
        <v>75</v>
      </c>
      <c r="O1615" s="2">
        <v>0.53</v>
      </c>
      <c r="P1615" s="2">
        <v>8</v>
      </c>
      <c r="Q1615" t="s">
        <v>47</v>
      </c>
      <c r="R1615" t="s">
        <v>45</v>
      </c>
      <c r="S1615">
        <v>3.67</v>
      </c>
      <c r="T1615">
        <v>1</v>
      </c>
      <c r="U1615">
        <v>16</v>
      </c>
      <c r="V1615">
        <v>22</v>
      </c>
      <c r="W1615" s="2">
        <v>0.36</v>
      </c>
      <c r="X1615" s="2">
        <v>12</v>
      </c>
      <c r="Y1615">
        <v>8</v>
      </c>
      <c r="Z1615">
        <v>4</v>
      </c>
      <c r="AA1615">
        <v>1.33</v>
      </c>
      <c r="AC1615" s="22">
        <v>2242</v>
      </c>
      <c r="AD1615" s="23">
        <v>16</v>
      </c>
      <c r="AE1615" s="23">
        <v>13</v>
      </c>
      <c r="AF1615" s="22">
        <v>79</v>
      </c>
      <c r="AG1615" s="22">
        <v>103</v>
      </c>
      <c r="AH1615" s="22">
        <v>25</v>
      </c>
      <c r="AI1615" s="22">
        <v>1.6</v>
      </c>
      <c r="AJ1615" s="22">
        <v>89</v>
      </c>
      <c r="AK1615" s="24">
        <v>4</v>
      </c>
      <c r="AL1615" s="24" t="e">
        <f>Tabla_Estadisticas[[#This Row],[E1_Pts_Saque]]+Tabla_Estadisticas[[#This Row],[E1_Error_Saque]]/Tabla_Estadisticas[[#This Row],[E1_Total_Saques]]</f>
        <v>#DIV/0!</v>
      </c>
      <c r="AM1615" s="24" t="e">
        <f>Tabla_Estadisticas[[#This Row],[E1_Pts_Contraataque]]/Tabla_Estadisticas[[#This Row],[E1_Total_Saques]]</f>
        <v>#DIV/0!</v>
      </c>
      <c r="AN1615" s="22">
        <v>74</v>
      </c>
      <c r="AO1615" s="22">
        <v>108</v>
      </c>
      <c r="AP1615" s="22">
        <v>19</v>
      </c>
      <c r="AQ1615" s="22">
        <v>0.8</v>
      </c>
      <c r="AR1615" s="22">
        <v>78</v>
      </c>
      <c r="AS1615" s="25">
        <v>8</v>
      </c>
      <c r="AT1615" s="24" t="e">
        <f>Tabla_Estadisticas[[#This Row],[E2_Pts_Saque]]+Tabla_Estadisticas[[#This Row],[E2_Error_Saque]]/Tabla_Estadisticas[[#This Row],[E2_Total_Saques]]</f>
        <v>#DIV/0!</v>
      </c>
      <c r="AU1615" s="24" t="e">
        <f>Tabla_Estadisticas[[#This Row],[E2_Pts_Contraataque]]/Tabla_Estadisticas[[#This Row],[E2_Pts_Totales]]</f>
        <v>#DIV/0!</v>
      </c>
      <c r="AW1615" s="30">
        <v>2243</v>
      </c>
      <c r="AX1615" s="31">
        <v>40572</v>
      </c>
      <c r="AY1615" s="30">
        <f>_xlfn.XLOOKUP(Auxiliar!A2244,Equipos!$B$2:$B$24,Equipos!$A$2:$A$24,"error",0)</f>
        <v>2</v>
      </c>
      <c r="AZ1615" s="30">
        <f>_xlfn.XLOOKUP(Auxiliar!B2244,Equipos!$B$2:$B$24,Equipos!$A$2:$A$24,"error",0)</f>
        <v>1</v>
      </c>
      <c r="BA1615" s="30">
        <v>3</v>
      </c>
      <c r="BB1615" s="30">
        <v>2</v>
      </c>
    </row>
    <row r="1616" spans="1:54" x14ac:dyDescent="0.25">
      <c r="A1616" t="s">
        <v>216</v>
      </c>
      <c r="B1616" t="s">
        <v>63</v>
      </c>
      <c r="L1616" t="s">
        <v>69</v>
      </c>
      <c r="M1616" t="s">
        <v>69</v>
      </c>
      <c r="N1616" t="s">
        <v>75</v>
      </c>
      <c r="O1616" s="2">
        <v>0.39</v>
      </c>
      <c r="P1616" s="2">
        <v>13</v>
      </c>
      <c r="Q1616" t="s">
        <v>58</v>
      </c>
      <c r="R1616" t="s">
        <v>49</v>
      </c>
      <c r="S1616">
        <v>3.33</v>
      </c>
      <c r="T1616">
        <v>4</v>
      </c>
      <c r="U1616">
        <v>13</v>
      </c>
      <c r="V1616">
        <v>22</v>
      </c>
      <c r="W1616" s="2">
        <v>0.36</v>
      </c>
      <c r="X1616" s="2">
        <v>15</v>
      </c>
      <c r="Y1616">
        <v>4</v>
      </c>
      <c r="Z1616">
        <v>9</v>
      </c>
      <c r="AA1616">
        <v>3</v>
      </c>
      <c r="AC1616" s="26">
        <v>2243</v>
      </c>
      <c r="AD1616" s="27">
        <v>2</v>
      </c>
      <c r="AE1616" s="27">
        <v>1</v>
      </c>
      <c r="AF1616" s="26">
        <v>80</v>
      </c>
      <c r="AG1616" s="26">
        <v>106</v>
      </c>
      <c r="AH1616" s="26">
        <v>16</v>
      </c>
      <c r="AI1616" s="26">
        <v>1.6</v>
      </c>
      <c r="AJ1616" s="26">
        <v>83</v>
      </c>
      <c r="AK1616" s="28">
        <v>3</v>
      </c>
      <c r="AL1616" s="28" t="e">
        <f>Tabla_Estadisticas[[#This Row],[E1_Pts_Saque]]+Tabla_Estadisticas[[#This Row],[E1_Error_Saque]]/Tabla_Estadisticas[[#This Row],[E1_Total_Saques]]</f>
        <v>#DIV/0!</v>
      </c>
      <c r="AM1616" s="28" t="e">
        <f>Tabla_Estadisticas[[#This Row],[E1_Pts_Contraataque]]/Tabla_Estadisticas[[#This Row],[E1_Total_Saques]]</f>
        <v>#DIV/0!</v>
      </c>
      <c r="AN1616" s="26">
        <v>69</v>
      </c>
      <c r="AO1616" s="26">
        <v>98</v>
      </c>
      <c r="AP1616" s="26">
        <v>15</v>
      </c>
      <c r="AQ1616" s="26">
        <v>0.6</v>
      </c>
      <c r="AR1616" s="26">
        <v>90</v>
      </c>
      <c r="AS1616" s="29">
        <v>8</v>
      </c>
      <c r="AT1616" s="28" t="e">
        <f>Tabla_Estadisticas[[#This Row],[E2_Pts_Saque]]+Tabla_Estadisticas[[#This Row],[E2_Error_Saque]]/Tabla_Estadisticas[[#This Row],[E2_Total_Saques]]</f>
        <v>#DIV/0!</v>
      </c>
      <c r="AU1616" s="28" t="e">
        <f>Tabla_Estadisticas[[#This Row],[E2_Pts_Contraataque]]/Tabla_Estadisticas[[#This Row],[E2_Pts_Totales]]</f>
        <v>#DIV/0!</v>
      </c>
      <c r="AW1616" s="22">
        <v>2244</v>
      </c>
      <c r="AX1616" s="32">
        <v>40572</v>
      </c>
      <c r="AY1616" s="22">
        <f>_xlfn.XLOOKUP(Auxiliar!A2245,Equipos!$B$2:$B$24,Equipos!$A$2:$A$24,"error",0)</f>
        <v>20</v>
      </c>
      <c r="AZ1616" s="22">
        <f>_xlfn.XLOOKUP(Auxiliar!B2245,Equipos!$B$2:$B$24,Equipos!$A$2:$A$24,"error",0)</f>
        <v>22</v>
      </c>
      <c r="BA1616" s="22">
        <v>2</v>
      </c>
      <c r="BB1616" s="22">
        <v>3</v>
      </c>
    </row>
    <row r="1617" spans="1:54" x14ac:dyDescent="0.25">
      <c r="A1617" t="s">
        <v>81</v>
      </c>
      <c r="B1617" t="s">
        <v>101</v>
      </c>
      <c r="L1617" t="s">
        <v>49</v>
      </c>
      <c r="M1617" t="s">
        <v>79</v>
      </c>
      <c r="N1617" t="s">
        <v>143</v>
      </c>
      <c r="O1617" s="2">
        <v>0.5</v>
      </c>
      <c r="P1617" s="2">
        <v>43</v>
      </c>
      <c r="Q1617" t="s">
        <v>98</v>
      </c>
      <c r="R1617" t="s">
        <v>77</v>
      </c>
      <c r="S1617">
        <v>1</v>
      </c>
      <c r="T1617">
        <v>5</v>
      </c>
      <c r="U1617">
        <v>12</v>
      </c>
      <c r="V1617">
        <v>47</v>
      </c>
      <c r="W1617" s="2">
        <v>0.47</v>
      </c>
      <c r="X1617" s="2">
        <v>37</v>
      </c>
      <c r="Y1617">
        <v>16</v>
      </c>
      <c r="Z1617">
        <v>16</v>
      </c>
      <c r="AA1617">
        <v>3.2</v>
      </c>
      <c r="AC1617" s="22">
        <v>2244</v>
      </c>
      <c r="AD1617" s="23">
        <v>20</v>
      </c>
      <c r="AE1617" s="23">
        <v>22</v>
      </c>
      <c r="AF1617" s="22">
        <v>79</v>
      </c>
      <c r="AG1617" s="22">
        <v>105</v>
      </c>
      <c r="AH1617" s="22">
        <v>18</v>
      </c>
      <c r="AI1617" s="22">
        <v>1.2</v>
      </c>
      <c r="AJ1617" s="22">
        <v>98</v>
      </c>
      <c r="AK1617" s="24">
        <v>3</v>
      </c>
      <c r="AL1617" s="24" t="e">
        <f>Tabla_Estadisticas[[#This Row],[E1_Pts_Saque]]+Tabla_Estadisticas[[#This Row],[E1_Error_Saque]]/Tabla_Estadisticas[[#This Row],[E1_Total_Saques]]</f>
        <v>#DIV/0!</v>
      </c>
      <c r="AM1617" s="24" t="e">
        <f>Tabla_Estadisticas[[#This Row],[E1_Pts_Contraataque]]/Tabla_Estadisticas[[#This Row],[E1_Total_Saques]]</f>
        <v>#DIV/0!</v>
      </c>
      <c r="AN1617" s="22">
        <v>79</v>
      </c>
      <c r="AO1617" s="22">
        <v>110</v>
      </c>
      <c r="AP1617" s="22">
        <v>12</v>
      </c>
      <c r="AQ1617" s="22">
        <v>0.6</v>
      </c>
      <c r="AR1617" s="22">
        <v>87</v>
      </c>
      <c r="AS1617" s="25">
        <v>6</v>
      </c>
      <c r="AT1617" s="24" t="e">
        <f>Tabla_Estadisticas[[#This Row],[E2_Pts_Saque]]+Tabla_Estadisticas[[#This Row],[E2_Error_Saque]]/Tabla_Estadisticas[[#This Row],[E2_Total_Saques]]</f>
        <v>#DIV/0!</v>
      </c>
      <c r="AU1617" s="24" t="e">
        <f>Tabla_Estadisticas[[#This Row],[E2_Pts_Contraataque]]/Tabla_Estadisticas[[#This Row],[E2_Pts_Totales]]</f>
        <v>#DIV/0!</v>
      </c>
      <c r="AW1617" s="30">
        <v>2245</v>
      </c>
      <c r="AX1617" s="31">
        <v>40581</v>
      </c>
      <c r="AY1617" s="30">
        <f>_xlfn.XLOOKUP(Auxiliar!A2246,Equipos!$B$2:$B$24,Equipos!$A$2:$A$24,"error",0)</f>
        <v>1</v>
      </c>
      <c r="AZ1617" s="30">
        <f>_xlfn.XLOOKUP(Auxiliar!B2246,Equipos!$B$2:$B$24,Equipos!$A$2:$A$24,"error",0)</f>
        <v>22</v>
      </c>
      <c r="BA1617" s="30">
        <v>2</v>
      </c>
      <c r="BB1617" s="30">
        <v>3</v>
      </c>
    </row>
    <row r="1618" spans="1:54" x14ac:dyDescent="0.25">
      <c r="A1618" t="s">
        <v>82</v>
      </c>
      <c r="B1618" t="s">
        <v>41</v>
      </c>
      <c r="L1618" t="s">
        <v>58</v>
      </c>
      <c r="M1618" t="s">
        <v>74</v>
      </c>
      <c r="N1618" t="s">
        <v>125</v>
      </c>
      <c r="O1618" s="2">
        <v>0.46</v>
      </c>
      <c r="P1618" s="2">
        <v>15</v>
      </c>
      <c r="Q1618" t="s">
        <v>49</v>
      </c>
      <c r="R1618" t="s">
        <v>114</v>
      </c>
      <c r="S1618">
        <v>4.5</v>
      </c>
      <c r="T1618">
        <v>4</v>
      </c>
      <c r="U1618">
        <v>10</v>
      </c>
      <c r="V1618">
        <v>47</v>
      </c>
      <c r="W1618" s="2">
        <v>0.57999999999999996</v>
      </c>
      <c r="X1618" s="2">
        <v>30</v>
      </c>
      <c r="Y1618">
        <v>8</v>
      </c>
      <c r="Z1618">
        <v>8</v>
      </c>
      <c r="AA1618">
        <v>2</v>
      </c>
      <c r="AC1618" s="26">
        <v>2245</v>
      </c>
      <c r="AD1618" s="27">
        <v>1</v>
      </c>
      <c r="AE1618" s="27">
        <v>22</v>
      </c>
      <c r="AF1618" s="26">
        <v>80</v>
      </c>
      <c r="AG1618" s="26">
        <v>110</v>
      </c>
      <c r="AH1618" s="26">
        <v>13</v>
      </c>
      <c r="AI1618" s="26">
        <v>0.4</v>
      </c>
      <c r="AJ1618" s="26">
        <v>100</v>
      </c>
      <c r="AK1618" s="28">
        <v>7</v>
      </c>
      <c r="AL1618" s="28" t="e">
        <f>Tabla_Estadisticas[[#This Row],[E1_Pts_Saque]]+Tabla_Estadisticas[[#This Row],[E1_Error_Saque]]/Tabla_Estadisticas[[#This Row],[E1_Total_Saques]]</f>
        <v>#DIV/0!</v>
      </c>
      <c r="AM1618" s="28" t="e">
        <f>Tabla_Estadisticas[[#This Row],[E1_Pts_Contraataque]]/Tabla_Estadisticas[[#This Row],[E1_Total_Saques]]</f>
        <v>#DIV/0!</v>
      </c>
      <c r="AN1618" s="26">
        <v>85</v>
      </c>
      <c r="AO1618" s="26">
        <v>113</v>
      </c>
      <c r="AP1618" s="26">
        <v>14</v>
      </c>
      <c r="AQ1618" s="26">
        <v>1.4</v>
      </c>
      <c r="AR1618" s="26">
        <v>97</v>
      </c>
      <c r="AS1618" s="29">
        <v>2</v>
      </c>
      <c r="AT1618" s="28" t="e">
        <f>Tabla_Estadisticas[[#This Row],[E2_Pts_Saque]]+Tabla_Estadisticas[[#This Row],[E2_Error_Saque]]/Tabla_Estadisticas[[#This Row],[E2_Total_Saques]]</f>
        <v>#DIV/0!</v>
      </c>
      <c r="AU1618" s="28" t="e">
        <f>Tabla_Estadisticas[[#This Row],[E2_Pts_Contraataque]]/Tabla_Estadisticas[[#This Row],[E2_Pts_Totales]]</f>
        <v>#DIV/0!</v>
      </c>
      <c r="AW1618" s="22">
        <v>2246</v>
      </c>
      <c r="AX1618" s="32">
        <v>40579</v>
      </c>
      <c r="AY1618" s="22">
        <f>_xlfn.XLOOKUP(Auxiliar!A2247,Equipos!$B$2:$B$24,Equipos!$A$2:$A$24,"error",0)</f>
        <v>2</v>
      </c>
      <c r="AZ1618" s="22">
        <f>_xlfn.XLOOKUP(Auxiliar!B2247,Equipos!$B$2:$B$24,Equipos!$A$2:$A$24,"error",0)</f>
        <v>20</v>
      </c>
      <c r="BA1618" s="22">
        <v>0</v>
      </c>
      <c r="BB1618" s="22">
        <v>3</v>
      </c>
    </row>
    <row r="1619" spans="1:54" x14ac:dyDescent="0.25">
      <c r="A1619" t="s">
        <v>72</v>
      </c>
      <c r="B1619" t="s">
        <v>42</v>
      </c>
      <c r="L1619" t="s">
        <v>50</v>
      </c>
      <c r="M1619" t="s">
        <v>79</v>
      </c>
      <c r="N1619" t="s">
        <v>146</v>
      </c>
      <c r="O1619" s="2">
        <v>0.4</v>
      </c>
      <c r="P1619" s="2">
        <v>8</v>
      </c>
      <c r="Q1619" t="s">
        <v>98</v>
      </c>
      <c r="R1619" t="s">
        <v>69</v>
      </c>
      <c r="S1619">
        <v>3</v>
      </c>
      <c r="T1619">
        <v>2</v>
      </c>
      <c r="U1619">
        <v>8</v>
      </c>
      <c r="V1619">
        <v>28</v>
      </c>
      <c r="W1619" s="2">
        <v>0.43</v>
      </c>
      <c r="X1619" s="2">
        <v>16</v>
      </c>
      <c r="Y1619">
        <v>5</v>
      </c>
      <c r="Z1619">
        <v>3</v>
      </c>
      <c r="AA1619">
        <v>1</v>
      </c>
      <c r="AC1619" s="22">
        <v>2246</v>
      </c>
      <c r="AD1619" s="23">
        <v>2</v>
      </c>
      <c r="AE1619" s="23">
        <v>20</v>
      </c>
      <c r="AF1619" s="22">
        <v>81</v>
      </c>
      <c r="AG1619" s="22">
        <v>105</v>
      </c>
      <c r="AH1619" s="22">
        <v>13</v>
      </c>
      <c r="AI1619" s="22">
        <v>2</v>
      </c>
      <c r="AJ1619" s="22">
        <v>84</v>
      </c>
      <c r="AK1619" s="24">
        <v>5</v>
      </c>
      <c r="AL1619" s="24" t="e">
        <f>Tabla_Estadisticas[[#This Row],[E1_Pts_Saque]]+Tabla_Estadisticas[[#This Row],[E1_Error_Saque]]/Tabla_Estadisticas[[#This Row],[E1_Total_Saques]]</f>
        <v>#DIV/0!</v>
      </c>
      <c r="AM1619" s="24" t="e">
        <f>Tabla_Estadisticas[[#This Row],[E1_Pts_Contraataque]]/Tabla_Estadisticas[[#This Row],[E1_Total_Saques]]</f>
        <v>#DIV/0!</v>
      </c>
      <c r="AN1619" s="22">
        <v>73</v>
      </c>
      <c r="AO1619" s="22">
        <v>99</v>
      </c>
      <c r="AP1619" s="22">
        <v>15</v>
      </c>
      <c r="AQ1619" s="22">
        <v>1.67</v>
      </c>
      <c r="AR1619" s="22">
        <v>92</v>
      </c>
      <c r="AS1619" s="25">
        <v>6</v>
      </c>
      <c r="AT1619" s="24" t="e">
        <f>Tabla_Estadisticas[[#This Row],[E2_Pts_Saque]]+Tabla_Estadisticas[[#This Row],[E2_Error_Saque]]/Tabla_Estadisticas[[#This Row],[E2_Total_Saques]]</f>
        <v>#DIV/0!</v>
      </c>
      <c r="AU1619" s="24" t="e">
        <f>Tabla_Estadisticas[[#This Row],[E2_Pts_Contraataque]]/Tabla_Estadisticas[[#This Row],[E2_Pts_Totales]]</f>
        <v>#DIV/0!</v>
      </c>
      <c r="AW1619" s="30">
        <v>2247</v>
      </c>
      <c r="AX1619" s="31">
        <v>40586</v>
      </c>
      <c r="AY1619" s="30">
        <f>_xlfn.XLOOKUP(Auxiliar!A2248,Equipos!$B$2:$B$24,Equipos!$A$2:$A$24,"error",0)</f>
        <v>20</v>
      </c>
      <c r="AZ1619" s="30">
        <f>_xlfn.XLOOKUP(Auxiliar!B2248,Equipos!$B$2:$B$24,Equipos!$A$2:$A$24,"error",0)</f>
        <v>1</v>
      </c>
      <c r="BA1619" s="30">
        <v>0</v>
      </c>
      <c r="BB1619" s="30">
        <v>3</v>
      </c>
    </row>
    <row r="1620" spans="1:54" x14ac:dyDescent="0.25">
      <c r="A1620" t="s">
        <v>100</v>
      </c>
      <c r="B1620" t="s">
        <v>53</v>
      </c>
      <c r="L1620" t="s">
        <v>117</v>
      </c>
      <c r="M1620" t="s">
        <v>102</v>
      </c>
      <c r="N1620" t="s">
        <v>153</v>
      </c>
      <c r="O1620" s="2">
        <v>0.47</v>
      </c>
      <c r="P1620" s="2">
        <v>15</v>
      </c>
      <c r="Q1620" t="s">
        <v>69</v>
      </c>
      <c r="R1620" t="s">
        <v>84</v>
      </c>
      <c r="S1620">
        <v>2.4</v>
      </c>
      <c r="T1620">
        <v>6</v>
      </c>
      <c r="U1620">
        <v>32</v>
      </c>
      <c r="V1620">
        <v>29</v>
      </c>
      <c r="W1620" s="2">
        <v>0.32</v>
      </c>
      <c r="X1620" s="2">
        <v>14</v>
      </c>
      <c r="Y1620">
        <v>7</v>
      </c>
      <c r="Z1620">
        <v>13</v>
      </c>
      <c r="AA1620">
        <v>2.6</v>
      </c>
      <c r="AC1620" s="26">
        <v>2247</v>
      </c>
      <c r="AD1620" s="27">
        <v>20</v>
      </c>
      <c r="AE1620" s="27">
        <v>1</v>
      </c>
      <c r="AF1620" s="26">
        <v>31</v>
      </c>
      <c r="AG1620" s="26">
        <v>51</v>
      </c>
      <c r="AH1620" s="26">
        <v>10</v>
      </c>
      <c r="AI1620" s="26">
        <v>0.67</v>
      </c>
      <c r="AJ1620" s="26">
        <v>43</v>
      </c>
      <c r="AK1620" s="28">
        <v>3</v>
      </c>
      <c r="AL1620" s="28" t="e">
        <f>Tabla_Estadisticas[[#This Row],[E1_Pts_Saque]]+Tabla_Estadisticas[[#This Row],[E1_Error_Saque]]/Tabla_Estadisticas[[#This Row],[E1_Total_Saques]]</f>
        <v>#DIV/0!</v>
      </c>
      <c r="AM1620" s="28" t="e">
        <f>Tabla_Estadisticas[[#This Row],[E1_Pts_Contraataque]]/Tabla_Estadisticas[[#This Row],[E1_Total_Saques]]</f>
        <v>#DIV/0!</v>
      </c>
      <c r="AN1620" s="26">
        <v>52</v>
      </c>
      <c r="AO1620" s="26">
        <v>74</v>
      </c>
      <c r="AP1620" s="26">
        <v>10</v>
      </c>
      <c r="AQ1620" s="26">
        <v>1</v>
      </c>
      <c r="AR1620" s="26">
        <v>46</v>
      </c>
      <c r="AS1620" s="29">
        <v>2</v>
      </c>
      <c r="AT1620" s="28" t="e">
        <f>Tabla_Estadisticas[[#This Row],[E2_Pts_Saque]]+Tabla_Estadisticas[[#This Row],[E2_Error_Saque]]/Tabla_Estadisticas[[#This Row],[E2_Total_Saques]]</f>
        <v>#DIV/0!</v>
      </c>
      <c r="AU1620" s="28" t="e">
        <f>Tabla_Estadisticas[[#This Row],[E2_Pts_Contraataque]]/Tabla_Estadisticas[[#This Row],[E2_Pts_Totales]]</f>
        <v>#DIV/0!</v>
      </c>
      <c r="AW1620" s="22">
        <v>2248</v>
      </c>
      <c r="AX1620" s="32">
        <v>40586</v>
      </c>
      <c r="AY1620" s="22">
        <f>_xlfn.XLOOKUP(Auxiliar!A2249,Equipos!$B$2:$B$24,Equipos!$A$2:$A$24,"error",0)</f>
        <v>22</v>
      </c>
      <c r="AZ1620" s="22">
        <f>_xlfn.XLOOKUP(Auxiliar!B2249,Equipos!$B$2:$B$24,Equipos!$A$2:$A$24,"error",0)</f>
        <v>2</v>
      </c>
      <c r="BA1620" s="22">
        <v>1</v>
      </c>
      <c r="BB1620" s="22">
        <v>3</v>
      </c>
    </row>
    <row r="1621" spans="1:54" x14ac:dyDescent="0.25">
      <c r="A1621" t="s">
        <v>53</v>
      </c>
      <c r="B1621" t="s">
        <v>177</v>
      </c>
      <c r="L1621" t="s">
        <v>69</v>
      </c>
      <c r="M1621" t="s">
        <v>49</v>
      </c>
      <c r="N1621" t="s">
        <v>110</v>
      </c>
      <c r="O1621" s="2">
        <v>0.54</v>
      </c>
      <c r="P1621" s="2">
        <v>20</v>
      </c>
      <c r="Q1621" t="s">
        <v>58</v>
      </c>
      <c r="R1621" t="s">
        <v>77</v>
      </c>
      <c r="S1621">
        <v>1.25</v>
      </c>
      <c r="T1621">
        <v>2</v>
      </c>
      <c r="U1621">
        <v>17</v>
      </c>
      <c r="V1621">
        <v>33</v>
      </c>
      <c r="W1621" s="2">
        <v>0.39</v>
      </c>
      <c r="X1621" s="2">
        <v>18</v>
      </c>
      <c r="Y1621">
        <v>9</v>
      </c>
      <c r="Z1621">
        <v>8</v>
      </c>
      <c r="AA1621">
        <v>2</v>
      </c>
      <c r="AC1621" s="22">
        <v>2248</v>
      </c>
      <c r="AD1621" s="23">
        <v>22</v>
      </c>
      <c r="AE1621" s="23">
        <v>2</v>
      </c>
      <c r="AF1621" s="22">
        <v>57</v>
      </c>
      <c r="AG1621" s="22">
        <v>79</v>
      </c>
      <c r="AH1621" s="22">
        <v>14</v>
      </c>
      <c r="AI1621" s="22">
        <v>1</v>
      </c>
      <c r="AJ1621" s="22">
        <v>79</v>
      </c>
      <c r="AK1621" s="24">
        <v>7</v>
      </c>
      <c r="AL1621" s="24" t="e">
        <f>Tabla_Estadisticas[[#This Row],[E1_Pts_Saque]]+Tabla_Estadisticas[[#This Row],[E1_Error_Saque]]/Tabla_Estadisticas[[#This Row],[E1_Total_Saques]]</f>
        <v>#DIV/0!</v>
      </c>
      <c r="AM1621" s="24" t="e">
        <f>Tabla_Estadisticas[[#This Row],[E1_Pts_Contraataque]]/Tabla_Estadisticas[[#This Row],[E1_Total_Saques]]</f>
        <v>#DIV/0!</v>
      </c>
      <c r="AN1621" s="22">
        <v>67</v>
      </c>
      <c r="AO1621" s="22">
        <v>90</v>
      </c>
      <c r="AP1621" s="22">
        <v>11</v>
      </c>
      <c r="AQ1621" s="22">
        <v>1.75</v>
      </c>
      <c r="AR1621" s="22">
        <v>65</v>
      </c>
      <c r="AS1621" s="25">
        <v>4</v>
      </c>
      <c r="AT1621" s="24" t="e">
        <f>Tabla_Estadisticas[[#This Row],[E2_Pts_Saque]]+Tabla_Estadisticas[[#This Row],[E2_Error_Saque]]/Tabla_Estadisticas[[#This Row],[E2_Total_Saques]]</f>
        <v>#DIV/0!</v>
      </c>
      <c r="AU1621" s="24" t="e">
        <f>Tabla_Estadisticas[[#This Row],[E2_Pts_Contraataque]]/Tabla_Estadisticas[[#This Row],[E2_Pts_Totales]]</f>
        <v>#DIV/0!</v>
      </c>
      <c r="AW1621" s="30">
        <v>2249</v>
      </c>
      <c r="AX1621" s="31">
        <v>40593</v>
      </c>
      <c r="AY1621" s="30">
        <f>_xlfn.XLOOKUP(Auxiliar!A2250,Equipos!$B$2:$B$24,Equipos!$A$2:$A$24,"error",0)</f>
        <v>1</v>
      </c>
      <c r="AZ1621" s="30">
        <f>_xlfn.XLOOKUP(Auxiliar!B2250,Equipos!$B$2:$B$24,Equipos!$A$2:$A$24,"error",0)</f>
        <v>2</v>
      </c>
      <c r="BA1621" s="30">
        <v>1</v>
      </c>
      <c r="BB1621" s="30">
        <v>3</v>
      </c>
    </row>
    <row r="1622" spans="1:54" x14ac:dyDescent="0.25">
      <c r="A1622" t="s">
        <v>42</v>
      </c>
      <c r="B1622" t="s">
        <v>100</v>
      </c>
      <c r="L1622" t="s">
        <v>50</v>
      </c>
      <c r="M1622" t="s">
        <v>51</v>
      </c>
      <c r="N1622" t="s">
        <v>126</v>
      </c>
      <c r="O1622" s="2">
        <v>0.4</v>
      </c>
      <c r="P1622" s="2">
        <v>12</v>
      </c>
      <c r="Q1622" t="s">
        <v>58</v>
      </c>
      <c r="R1622" t="s">
        <v>79</v>
      </c>
      <c r="S1622">
        <v>2.67</v>
      </c>
      <c r="T1622">
        <v>6</v>
      </c>
      <c r="U1622">
        <v>8</v>
      </c>
      <c r="V1622">
        <v>28</v>
      </c>
      <c r="W1622" s="2">
        <v>0.5</v>
      </c>
      <c r="X1622" s="2">
        <v>14</v>
      </c>
      <c r="Y1622">
        <v>2</v>
      </c>
      <c r="Z1622">
        <v>9</v>
      </c>
      <c r="AA1622">
        <v>3</v>
      </c>
      <c r="AC1622" s="26">
        <v>2249</v>
      </c>
      <c r="AD1622" s="27">
        <v>1</v>
      </c>
      <c r="AE1622" s="27">
        <v>2</v>
      </c>
      <c r="AF1622" s="26">
        <v>52</v>
      </c>
      <c r="AG1622" s="26">
        <v>82</v>
      </c>
      <c r="AH1622" s="26">
        <v>9</v>
      </c>
      <c r="AI1622" s="26">
        <v>0.5</v>
      </c>
      <c r="AJ1622" s="26">
        <v>84</v>
      </c>
      <c r="AK1622" s="28">
        <v>8</v>
      </c>
      <c r="AL1622" s="28" t="e">
        <f>Tabla_Estadisticas[[#This Row],[E1_Pts_Saque]]+Tabla_Estadisticas[[#This Row],[E1_Error_Saque]]/Tabla_Estadisticas[[#This Row],[E1_Total_Saques]]</f>
        <v>#DIV/0!</v>
      </c>
      <c r="AM1622" s="28" t="e">
        <f>Tabla_Estadisticas[[#This Row],[E1_Pts_Contraataque]]/Tabla_Estadisticas[[#This Row],[E1_Total_Saques]]</f>
        <v>#DIV/0!</v>
      </c>
      <c r="AN1622" s="26">
        <v>82</v>
      </c>
      <c r="AO1622" s="26">
        <v>101</v>
      </c>
      <c r="AP1622" s="26">
        <v>17</v>
      </c>
      <c r="AQ1622" s="26">
        <v>2</v>
      </c>
      <c r="AR1622" s="26">
        <v>73</v>
      </c>
      <c r="AS1622" s="29">
        <v>2</v>
      </c>
      <c r="AT1622" s="28" t="e">
        <f>Tabla_Estadisticas[[#This Row],[E2_Pts_Saque]]+Tabla_Estadisticas[[#This Row],[E2_Error_Saque]]/Tabla_Estadisticas[[#This Row],[E2_Total_Saques]]</f>
        <v>#DIV/0!</v>
      </c>
      <c r="AU1622" s="28" t="e">
        <f>Tabla_Estadisticas[[#This Row],[E2_Pts_Contraataque]]/Tabla_Estadisticas[[#This Row],[E2_Pts_Totales]]</f>
        <v>#DIV/0!</v>
      </c>
      <c r="AW1622" s="22">
        <v>2250</v>
      </c>
      <c r="AX1622" s="32">
        <v>40593</v>
      </c>
      <c r="AY1622" s="22">
        <f>_xlfn.XLOOKUP(Auxiliar!A2251,Equipos!$B$2:$B$24,Equipos!$A$2:$A$24,"error",0)</f>
        <v>22</v>
      </c>
      <c r="AZ1622" s="22">
        <f>_xlfn.XLOOKUP(Auxiliar!B2251,Equipos!$B$2:$B$24,Equipos!$A$2:$A$24,"error",0)</f>
        <v>20</v>
      </c>
      <c r="BA1622" s="22">
        <v>1</v>
      </c>
      <c r="BB1622" s="22">
        <v>3</v>
      </c>
    </row>
    <row r="1623" spans="1:54" x14ac:dyDescent="0.25">
      <c r="A1623" t="s">
        <v>41</v>
      </c>
      <c r="B1623" t="s">
        <v>72</v>
      </c>
      <c r="L1623" t="s">
        <v>47</v>
      </c>
      <c r="M1623" t="s">
        <v>84</v>
      </c>
      <c r="N1623" t="s">
        <v>109</v>
      </c>
      <c r="O1623" s="2">
        <v>0.25</v>
      </c>
      <c r="P1623" s="2">
        <v>6</v>
      </c>
      <c r="Q1623" t="s">
        <v>60</v>
      </c>
      <c r="R1623" t="s">
        <v>58</v>
      </c>
      <c r="S1623">
        <v>1.33</v>
      </c>
      <c r="T1623">
        <v>15</v>
      </c>
      <c r="U1623">
        <v>4</v>
      </c>
      <c r="V1623">
        <v>15</v>
      </c>
      <c r="W1623" s="2">
        <v>0.39</v>
      </c>
      <c r="X1623" s="2">
        <v>8</v>
      </c>
      <c r="Y1623">
        <v>2</v>
      </c>
      <c r="Z1623">
        <v>12</v>
      </c>
      <c r="AA1623">
        <v>4</v>
      </c>
      <c r="AC1623" s="22">
        <v>2250</v>
      </c>
      <c r="AD1623" s="23">
        <v>22</v>
      </c>
      <c r="AE1623" s="23">
        <v>20</v>
      </c>
      <c r="AF1623" s="22">
        <v>68</v>
      </c>
      <c r="AG1623" s="22">
        <v>86</v>
      </c>
      <c r="AH1623" s="22">
        <v>16</v>
      </c>
      <c r="AI1623" s="22">
        <v>0.5</v>
      </c>
      <c r="AJ1623" s="22">
        <v>86</v>
      </c>
      <c r="AK1623" s="24">
        <v>5</v>
      </c>
      <c r="AL1623" s="24" t="e">
        <f>Tabla_Estadisticas[[#This Row],[E1_Pts_Saque]]+Tabla_Estadisticas[[#This Row],[E1_Error_Saque]]/Tabla_Estadisticas[[#This Row],[E1_Total_Saques]]</f>
        <v>#DIV/0!</v>
      </c>
      <c r="AM1623" s="24" t="e">
        <f>Tabla_Estadisticas[[#This Row],[E1_Pts_Contraataque]]/Tabla_Estadisticas[[#This Row],[E1_Total_Saques]]</f>
        <v>#DIV/0!</v>
      </c>
      <c r="AN1623" s="22">
        <v>66</v>
      </c>
      <c r="AO1623" s="22">
        <v>94</v>
      </c>
      <c r="AP1623" s="22">
        <v>6</v>
      </c>
      <c r="AQ1623" s="22">
        <v>1.25</v>
      </c>
      <c r="AR1623" s="22">
        <v>70</v>
      </c>
      <c r="AS1623" s="25">
        <v>2</v>
      </c>
      <c r="AT1623" s="24" t="e">
        <f>Tabla_Estadisticas[[#This Row],[E2_Pts_Saque]]+Tabla_Estadisticas[[#This Row],[E2_Error_Saque]]/Tabla_Estadisticas[[#This Row],[E2_Total_Saques]]</f>
        <v>#DIV/0!</v>
      </c>
      <c r="AU1623" s="24" t="e">
        <f>Tabla_Estadisticas[[#This Row],[E2_Pts_Contraataque]]/Tabla_Estadisticas[[#This Row],[E2_Pts_Totales]]</f>
        <v>#DIV/0!</v>
      </c>
      <c r="AW1623" s="30">
        <v>2251</v>
      </c>
      <c r="AX1623" s="31">
        <v>40600</v>
      </c>
      <c r="AY1623" s="30">
        <f>_xlfn.XLOOKUP(Auxiliar!A2252,Equipos!$B$2:$B$24,Equipos!$A$2:$A$24,"error",0)</f>
        <v>22</v>
      </c>
      <c r="AZ1623" s="30">
        <f>_xlfn.XLOOKUP(Auxiliar!B2252,Equipos!$B$2:$B$24,Equipos!$A$2:$A$24,"error",0)</f>
        <v>1</v>
      </c>
      <c r="BA1623" s="30">
        <v>3</v>
      </c>
      <c r="BB1623" s="30">
        <v>2</v>
      </c>
    </row>
    <row r="1624" spans="1:54" x14ac:dyDescent="0.25">
      <c r="A1624" t="s">
        <v>101</v>
      </c>
      <c r="B1624" t="s">
        <v>82</v>
      </c>
      <c r="L1624" t="s">
        <v>47</v>
      </c>
      <c r="M1624" t="s">
        <v>84</v>
      </c>
      <c r="N1624" t="s">
        <v>75</v>
      </c>
      <c r="O1624" s="2">
        <v>0.35</v>
      </c>
      <c r="P1624" s="2">
        <v>11</v>
      </c>
      <c r="Q1624" t="s">
        <v>68</v>
      </c>
      <c r="R1624" t="s">
        <v>84</v>
      </c>
      <c r="S1624">
        <v>3</v>
      </c>
      <c r="T1624">
        <v>7</v>
      </c>
      <c r="U1624">
        <v>12</v>
      </c>
      <c r="V1624">
        <v>44</v>
      </c>
      <c r="W1624" s="2">
        <v>0.53</v>
      </c>
      <c r="X1624" s="2">
        <v>24</v>
      </c>
      <c r="Y1624">
        <v>10</v>
      </c>
      <c r="Z1624">
        <v>5</v>
      </c>
      <c r="AA1624">
        <v>1.25</v>
      </c>
      <c r="AC1624" s="26">
        <v>2251</v>
      </c>
      <c r="AD1624" s="27">
        <v>22</v>
      </c>
      <c r="AE1624" s="27">
        <v>1</v>
      </c>
      <c r="AF1624" s="26">
        <v>80</v>
      </c>
      <c r="AG1624" s="26">
        <v>110</v>
      </c>
      <c r="AH1624" s="26">
        <v>10</v>
      </c>
      <c r="AI1624" s="26">
        <v>1</v>
      </c>
      <c r="AJ1624" s="26">
        <v>99</v>
      </c>
      <c r="AK1624" s="28">
        <v>5</v>
      </c>
      <c r="AL1624" s="28" t="e">
        <f>Tabla_Estadisticas[[#This Row],[E1_Pts_Saque]]+Tabla_Estadisticas[[#This Row],[E1_Error_Saque]]/Tabla_Estadisticas[[#This Row],[E1_Total_Saques]]</f>
        <v>#DIV/0!</v>
      </c>
      <c r="AM1624" s="28" t="e">
        <f>Tabla_Estadisticas[[#This Row],[E1_Pts_Contraataque]]/Tabla_Estadisticas[[#This Row],[E1_Total_Saques]]</f>
        <v>#DIV/0!</v>
      </c>
      <c r="AN1624" s="26">
        <v>88</v>
      </c>
      <c r="AO1624" s="26">
        <v>115</v>
      </c>
      <c r="AP1624" s="26">
        <v>16</v>
      </c>
      <c r="AQ1624" s="26">
        <v>1</v>
      </c>
      <c r="AR1624" s="26">
        <v>100</v>
      </c>
      <c r="AS1624" s="29">
        <v>5</v>
      </c>
      <c r="AT1624" s="28" t="e">
        <f>Tabla_Estadisticas[[#This Row],[E2_Pts_Saque]]+Tabla_Estadisticas[[#This Row],[E2_Error_Saque]]/Tabla_Estadisticas[[#This Row],[E2_Total_Saques]]</f>
        <v>#DIV/0!</v>
      </c>
      <c r="AU1624" s="28" t="e">
        <f>Tabla_Estadisticas[[#This Row],[E2_Pts_Contraataque]]/Tabla_Estadisticas[[#This Row],[E2_Pts_Totales]]</f>
        <v>#DIV/0!</v>
      </c>
      <c r="AW1624" s="22">
        <v>2252</v>
      </c>
      <c r="AX1624" s="32">
        <v>40599</v>
      </c>
      <c r="AY1624" s="22">
        <f>_xlfn.XLOOKUP(Auxiliar!A2253,Equipos!$B$2:$B$24,Equipos!$A$2:$A$24,"error",0)</f>
        <v>20</v>
      </c>
      <c r="AZ1624" s="22">
        <f>_xlfn.XLOOKUP(Auxiliar!B2253,Equipos!$B$2:$B$24,Equipos!$A$2:$A$24,"error",0)</f>
        <v>2</v>
      </c>
      <c r="BA1624" s="22">
        <v>3</v>
      </c>
      <c r="BB1624" s="22">
        <v>0</v>
      </c>
    </row>
    <row r="1625" spans="1:54" x14ac:dyDescent="0.25">
      <c r="A1625" t="s">
        <v>63</v>
      </c>
      <c r="B1625" t="s">
        <v>81</v>
      </c>
      <c r="L1625" t="s">
        <v>68</v>
      </c>
      <c r="M1625" t="s">
        <v>146</v>
      </c>
      <c r="N1625" t="s">
        <v>125</v>
      </c>
      <c r="O1625" s="2">
        <v>0.52</v>
      </c>
      <c r="P1625" s="2">
        <v>17</v>
      </c>
      <c r="Q1625" t="s">
        <v>49</v>
      </c>
      <c r="R1625" t="s">
        <v>49</v>
      </c>
      <c r="S1625">
        <v>2.5</v>
      </c>
      <c r="T1625">
        <v>0</v>
      </c>
      <c r="U1625">
        <v>19</v>
      </c>
      <c r="V1625">
        <v>40</v>
      </c>
      <c r="W1625" s="2">
        <v>0.48</v>
      </c>
      <c r="X1625" s="2">
        <v>20</v>
      </c>
      <c r="Y1625">
        <v>5</v>
      </c>
      <c r="Z1625">
        <v>11</v>
      </c>
      <c r="AA1625">
        <v>2.75</v>
      </c>
      <c r="AC1625" s="22">
        <v>2252</v>
      </c>
      <c r="AD1625" s="23">
        <v>20</v>
      </c>
      <c r="AE1625" s="23">
        <v>2</v>
      </c>
      <c r="AF1625" s="22">
        <v>49</v>
      </c>
      <c r="AG1625" s="22">
        <v>75</v>
      </c>
      <c r="AH1625" s="22">
        <v>10</v>
      </c>
      <c r="AI1625" s="22">
        <v>0.33</v>
      </c>
      <c r="AJ1625" s="22">
        <v>40</v>
      </c>
      <c r="AK1625" s="24">
        <v>3</v>
      </c>
      <c r="AL1625" s="24" t="e">
        <f>Tabla_Estadisticas[[#This Row],[E1_Pts_Saque]]+Tabla_Estadisticas[[#This Row],[E1_Error_Saque]]/Tabla_Estadisticas[[#This Row],[E1_Total_Saques]]</f>
        <v>#DIV/0!</v>
      </c>
      <c r="AM1625" s="24" t="e">
        <f>Tabla_Estadisticas[[#This Row],[E1_Pts_Contraataque]]/Tabla_Estadisticas[[#This Row],[E1_Total_Saques]]</f>
        <v>#DIV/0!</v>
      </c>
      <c r="AN1625" s="22">
        <v>52</v>
      </c>
      <c r="AO1625" s="22">
        <v>70</v>
      </c>
      <c r="AP1625" s="22">
        <v>15</v>
      </c>
      <c r="AQ1625" s="22">
        <v>1.67</v>
      </c>
      <c r="AR1625" s="22">
        <v>65</v>
      </c>
      <c r="AS1625" s="25">
        <v>1</v>
      </c>
      <c r="AT1625" s="24" t="e">
        <f>Tabla_Estadisticas[[#This Row],[E2_Pts_Saque]]+Tabla_Estadisticas[[#This Row],[E2_Error_Saque]]/Tabla_Estadisticas[[#This Row],[E2_Total_Saques]]</f>
        <v>#DIV/0!</v>
      </c>
      <c r="AU1625" s="24" t="e">
        <f>Tabla_Estadisticas[[#This Row],[E2_Pts_Contraataque]]/Tabla_Estadisticas[[#This Row],[E2_Pts_Totales]]</f>
        <v>#DIV/0!</v>
      </c>
      <c r="AW1625" s="30">
        <v>2253</v>
      </c>
      <c r="AX1625" s="31">
        <v>40607</v>
      </c>
      <c r="AY1625" s="30">
        <f>_xlfn.XLOOKUP(Auxiliar!A2254,Equipos!$B$2:$B$24,Equipos!$A$2:$A$24,"error",0)</f>
        <v>1</v>
      </c>
      <c r="AZ1625" s="30">
        <f>_xlfn.XLOOKUP(Auxiliar!B2254,Equipos!$B$2:$B$24,Equipos!$A$2:$A$24,"error",0)</f>
        <v>20</v>
      </c>
      <c r="BA1625" s="30">
        <v>1</v>
      </c>
      <c r="BB1625" s="30">
        <v>3</v>
      </c>
    </row>
    <row r="1626" spans="1:54" x14ac:dyDescent="0.25">
      <c r="A1626" t="s">
        <v>208</v>
      </c>
      <c r="B1626" t="s">
        <v>216</v>
      </c>
      <c r="L1626" t="s">
        <v>58</v>
      </c>
      <c r="M1626" t="s">
        <v>69</v>
      </c>
      <c r="N1626" t="s">
        <v>127</v>
      </c>
      <c r="O1626" s="2">
        <v>0.53</v>
      </c>
      <c r="P1626" s="2">
        <v>31</v>
      </c>
      <c r="Q1626" t="s">
        <v>77</v>
      </c>
      <c r="R1626" t="s">
        <v>49</v>
      </c>
      <c r="S1626">
        <v>3.33</v>
      </c>
      <c r="T1626">
        <v>6</v>
      </c>
      <c r="U1626">
        <v>13</v>
      </c>
      <c r="V1626">
        <v>34</v>
      </c>
      <c r="W1626" s="2">
        <v>0.49</v>
      </c>
      <c r="X1626" s="2">
        <v>20</v>
      </c>
      <c r="Y1626">
        <v>10</v>
      </c>
      <c r="Z1626">
        <v>8</v>
      </c>
      <c r="AA1626">
        <v>2.67</v>
      </c>
      <c r="AC1626" s="26">
        <v>2253</v>
      </c>
      <c r="AD1626" s="27">
        <v>1</v>
      </c>
      <c r="AE1626" s="27">
        <v>20</v>
      </c>
      <c r="AF1626" s="26">
        <v>61</v>
      </c>
      <c r="AG1626" s="26">
        <v>87</v>
      </c>
      <c r="AH1626" s="26">
        <v>15</v>
      </c>
      <c r="AI1626" s="26">
        <v>0.25</v>
      </c>
      <c r="AJ1626" s="26">
        <v>81</v>
      </c>
      <c r="AK1626" s="28">
        <v>7</v>
      </c>
      <c r="AL1626" s="28" t="e">
        <f>Tabla_Estadisticas[[#This Row],[E1_Pts_Saque]]+Tabla_Estadisticas[[#This Row],[E1_Error_Saque]]/Tabla_Estadisticas[[#This Row],[E1_Total_Saques]]</f>
        <v>#DIV/0!</v>
      </c>
      <c r="AM1626" s="28" t="e">
        <f>Tabla_Estadisticas[[#This Row],[E1_Pts_Contraataque]]/Tabla_Estadisticas[[#This Row],[E1_Total_Saques]]</f>
        <v>#DIV/0!</v>
      </c>
      <c r="AN1626" s="26">
        <v>72</v>
      </c>
      <c r="AO1626" s="26">
        <v>99</v>
      </c>
      <c r="AP1626" s="26">
        <v>18</v>
      </c>
      <c r="AQ1626" s="26">
        <v>1.75</v>
      </c>
      <c r="AR1626" s="26">
        <v>72</v>
      </c>
      <c r="AS1626" s="29">
        <v>1</v>
      </c>
      <c r="AT1626" s="28" t="e">
        <f>Tabla_Estadisticas[[#This Row],[E2_Pts_Saque]]+Tabla_Estadisticas[[#This Row],[E2_Error_Saque]]/Tabla_Estadisticas[[#This Row],[E2_Total_Saques]]</f>
        <v>#DIV/0!</v>
      </c>
      <c r="AU1626" s="28" t="e">
        <f>Tabla_Estadisticas[[#This Row],[E2_Pts_Contraataque]]/Tabla_Estadisticas[[#This Row],[E2_Pts_Totales]]</f>
        <v>#DIV/0!</v>
      </c>
      <c r="AW1626" s="22">
        <v>2254</v>
      </c>
      <c r="AX1626" s="32">
        <v>40606</v>
      </c>
      <c r="AY1626" s="22">
        <f>_xlfn.XLOOKUP(Auxiliar!A2255,Equipos!$B$2:$B$24,Equipos!$A$2:$A$24,"error",0)</f>
        <v>2</v>
      </c>
      <c r="AZ1626" s="22">
        <f>_xlfn.XLOOKUP(Auxiliar!B2255,Equipos!$B$2:$B$24,Equipos!$A$2:$A$24,"error",0)</f>
        <v>22</v>
      </c>
      <c r="BA1626" s="22">
        <v>3</v>
      </c>
      <c r="BB1626" s="22">
        <v>0</v>
      </c>
    </row>
    <row r="1627" spans="1:54" x14ac:dyDescent="0.25">
      <c r="A1627" t="s">
        <v>190</v>
      </c>
      <c r="B1627" t="s">
        <v>92</v>
      </c>
      <c r="L1627" t="s">
        <v>60</v>
      </c>
      <c r="M1627" t="s">
        <v>84</v>
      </c>
      <c r="N1627" t="s">
        <v>99</v>
      </c>
      <c r="O1627" s="2">
        <v>0.56000000000000005</v>
      </c>
      <c r="P1627" s="2">
        <v>21</v>
      </c>
      <c r="Q1627" t="s">
        <v>51</v>
      </c>
      <c r="R1627" t="s">
        <v>49</v>
      </c>
      <c r="S1627">
        <v>2.5</v>
      </c>
      <c r="T1627">
        <v>8</v>
      </c>
      <c r="U1627">
        <v>24</v>
      </c>
      <c r="V1627">
        <v>41</v>
      </c>
      <c r="W1627" s="2">
        <v>0.44</v>
      </c>
      <c r="X1627" s="2">
        <v>18</v>
      </c>
      <c r="Y1627">
        <v>14</v>
      </c>
      <c r="Z1627">
        <v>7</v>
      </c>
      <c r="AA1627">
        <v>1.75</v>
      </c>
      <c r="AC1627" s="22">
        <v>2254</v>
      </c>
      <c r="AD1627" s="23">
        <v>2</v>
      </c>
      <c r="AE1627" s="23">
        <v>22</v>
      </c>
      <c r="AF1627" s="22">
        <v>57</v>
      </c>
      <c r="AG1627" s="22">
        <v>74</v>
      </c>
      <c r="AH1627" s="22">
        <v>16</v>
      </c>
      <c r="AI1627" s="22">
        <v>3</v>
      </c>
      <c r="AJ1627" s="22">
        <v>62</v>
      </c>
      <c r="AK1627" s="24">
        <v>4</v>
      </c>
      <c r="AL1627" s="24" t="e">
        <f>Tabla_Estadisticas[[#This Row],[E1_Pts_Saque]]+Tabla_Estadisticas[[#This Row],[E1_Error_Saque]]/Tabla_Estadisticas[[#This Row],[E1_Total_Saques]]</f>
        <v>#DIV/0!</v>
      </c>
      <c r="AM1627" s="24" t="e">
        <f>Tabla_Estadisticas[[#This Row],[E1_Pts_Contraataque]]/Tabla_Estadisticas[[#This Row],[E1_Total_Saques]]</f>
        <v>#DIV/0!</v>
      </c>
      <c r="AN1627" s="22">
        <v>41</v>
      </c>
      <c r="AO1627" s="22">
        <v>70</v>
      </c>
      <c r="AP1627" s="22">
        <v>8</v>
      </c>
      <c r="AQ1627" s="22">
        <v>1.33</v>
      </c>
      <c r="AR1627" s="22">
        <v>58</v>
      </c>
      <c r="AS1627" s="25">
        <v>9</v>
      </c>
      <c r="AT1627" s="24" t="e">
        <f>Tabla_Estadisticas[[#This Row],[E2_Pts_Saque]]+Tabla_Estadisticas[[#This Row],[E2_Error_Saque]]/Tabla_Estadisticas[[#This Row],[E2_Total_Saques]]</f>
        <v>#DIV/0!</v>
      </c>
      <c r="AU1627" s="24" t="e">
        <f>Tabla_Estadisticas[[#This Row],[E2_Pts_Contraataque]]/Tabla_Estadisticas[[#This Row],[E2_Pts_Totales]]</f>
        <v>#DIV/0!</v>
      </c>
      <c r="AW1627" s="30">
        <v>2255</v>
      </c>
      <c r="AX1627" s="31">
        <v>40635</v>
      </c>
      <c r="AY1627" s="30">
        <f>_xlfn.XLOOKUP(Auxiliar!A2256,Equipos!$B$2:$B$24,Equipos!$A$2:$A$24,"error",0)</f>
        <v>13</v>
      </c>
      <c r="AZ1627" s="30">
        <f>_xlfn.XLOOKUP(Auxiliar!B2256,Equipos!$B$2:$B$24,Equipos!$A$2:$A$24,"error",0)</f>
        <v>21</v>
      </c>
      <c r="BA1627" s="30">
        <v>3</v>
      </c>
      <c r="BB1627" s="30">
        <v>0</v>
      </c>
    </row>
    <row r="1628" spans="1:54" x14ac:dyDescent="0.25">
      <c r="A1628" t="s">
        <v>92</v>
      </c>
      <c r="B1628" t="s">
        <v>177</v>
      </c>
      <c r="L1628" t="s">
        <v>68</v>
      </c>
      <c r="M1628" t="s">
        <v>49</v>
      </c>
      <c r="N1628" t="s">
        <v>89</v>
      </c>
      <c r="O1628" s="2">
        <v>0.53</v>
      </c>
      <c r="P1628" s="2">
        <v>18</v>
      </c>
      <c r="Q1628" t="s">
        <v>77</v>
      </c>
      <c r="R1628" t="s">
        <v>68</v>
      </c>
      <c r="S1628">
        <v>1</v>
      </c>
      <c r="T1628">
        <v>2</v>
      </c>
      <c r="U1628">
        <v>5</v>
      </c>
      <c r="V1628">
        <v>38</v>
      </c>
      <c r="W1628" s="2">
        <v>0.56999999999999995</v>
      </c>
      <c r="X1628" s="2">
        <v>19</v>
      </c>
      <c r="Y1628">
        <v>4</v>
      </c>
      <c r="Z1628">
        <v>7</v>
      </c>
      <c r="AA1628">
        <v>2.33</v>
      </c>
      <c r="AC1628" s="26">
        <v>2255</v>
      </c>
      <c r="AD1628" s="27">
        <v>13</v>
      </c>
      <c r="AE1628" s="27">
        <v>21</v>
      </c>
      <c r="AF1628" s="26">
        <v>54</v>
      </c>
      <c r="AG1628" s="26">
        <v>73</v>
      </c>
      <c r="AH1628" s="26">
        <v>9</v>
      </c>
      <c r="AI1628" s="26">
        <v>1.33</v>
      </c>
      <c r="AJ1628" s="26">
        <v>47</v>
      </c>
      <c r="AK1628" s="28">
        <v>2</v>
      </c>
      <c r="AL1628" s="28" t="e">
        <f>Tabla_Estadisticas[[#This Row],[E1_Pts_Saque]]+Tabla_Estadisticas[[#This Row],[E1_Error_Saque]]/Tabla_Estadisticas[[#This Row],[E1_Total_Saques]]</f>
        <v>#DIV/0!</v>
      </c>
      <c r="AM1628" s="28" t="e">
        <f>Tabla_Estadisticas[[#This Row],[E1_Pts_Contraataque]]/Tabla_Estadisticas[[#This Row],[E1_Total_Saques]]</f>
        <v>#DIV/0!</v>
      </c>
      <c r="AN1628" s="26">
        <v>41</v>
      </c>
      <c r="AO1628" s="26">
        <v>59</v>
      </c>
      <c r="AP1628" s="26">
        <v>12</v>
      </c>
      <c r="AQ1628" s="26">
        <v>0.67</v>
      </c>
      <c r="AR1628" s="26">
        <v>64</v>
      </c>
      <c r="AS1628" s="29">
        <v>4</v>
      </c>
      <c r="AT1628" s="28" t="e">
        <f>Tabla_Estadisticas[[#This Row],[E2_Pts_Saque]]+Tabla_Estadisticas[[#This Row],[E2_Error_Saque]]/Tabla_Estadisticas[[#This Row],[E2_Total_Saques]]</f>
        <v>#DIV/0!</v>
      </c>
      <c r="AU1628" s="28" t="e">
        <f>Tabla_Estadisticas[[#This Row],[E2_Pts_Contraataque]]/Tabla_Estadisticas[[#This Row],[E2_Pts_Totales]]</f>
        <v>#DIV/0!</v>
      </c>
      <c r="AW1628" s="22">
        <v>2256</v>
      </c>
      <c r="AX1628" s="32">
        <v>40635</v>
      </c>
      <c r="AY1628" s="22">
        <f>_xlfn.XLOOKUP(Auxiliar!A2257,Equipos!$B$2:$B$24,Equipos!$A$2:$A$24,"error",0)</f>
        <v>8</v>
      </c>
      <c r="AZ1628" s="22">
        <f>_xlfn.XLOOKUP(Auxiliar!B2257,Equipos!$B$2:$B$24,Equipos!$A$2:$A$24,"error",0)</f>
        <v>15</v>
      </c>
      <c r="BA1628" s="22">
        <v>2</v>
      </c>
      <c r="BB1628" s="22">
        <v>3</v>
      </c>
    </row>
    <row r="1629" spans="1:54" x14ac:dyDescent="0.25">
      <c r="A1629" t="s">
        <v>216</v>
      </c>
      <c r="B1629" t="s">
        <v>190</v>
      </c>
      <c r="L1629" t="s">
        <v>47</v>
      </c>
      <c r="M1629" t="s">
        <v>69</v>
      </c>
      <c r="N1629" t="s">
        <v>143</v>
      </c>
      <c r="O1629" s="2">
        <v>0.61</v>
      </c>
      <c r="P1629" s="2">
        <v>14</v>
      </c>
      <c r="Q1629" t="s">
        <v>49</v>
      </c>
      <c r="R1629" t="s">
        <v>49</v>
      </c>
      <c r="S1629">
        <v>2.5</v>
      </c>
      <c r="T1629">
        <v>4</v>
      </c>
      <c r="U1629">
        <v>12</v>
      </c>
      <c r="V1629">
        <v>37</v>
      </c>
      <c r="W1629" s="2">
        <v>0.61</v>
      </c>
      <c r="X1629" s="2">
        <v>6</v>
      </c>
      <c r="Y1629">
        <v>6</v>
      </c>
      <c r="Z1629">
        <v>12</v>
      </c>
      <c r="AA1629">
        <v>3</v>
      </c>
      <c r="AC1629" s="22">
        <v>2256</v>
      </c>
      <c r="AD1629" s="23">
        <v>8</v>
      </c>
      <c r="AE1629" s="23">
        <v>15</v>
      </c>
      <c r="AF1629" s="22">
        <v>66</v>
      </c>
      <c r="AG1629" s="22">
        <v>95</v>
      </c>
      <c r="AH1629" s="22">
        <v>11</v>
      </c>
      <c r="AI1629" s="22">
        <v>0.8</v>
      </c>
      <c r="AJ1629" s="22">
        <v>88</v>
      </c>
      <c r="AK1629" s="24">
        <v>4</v>
      </c>
      <c r="AL1629" s="24" t="e">
        <f>Tabla_Estadisticas[[#This Row],[E1_Pts_Saque]]+Tabla_Estadisticas[[#This Row],[E1_Error_Saque]]/Tabla_Estadisticas[[#This Row],[E1_Total_Saques]]</f>
        <v>#DIV/0!</v>
      </c>
      <c r="AM1629" s="24" t="e">
        <f>Tabla_Estadisticas[[#This Row],[E1_Pts_Contraataque]]/Tabla_Estadisticas[[#This Row],[E1_Total_Saques]]</f>
        <v>#DIV/0!</v>
      </c>
      <c r="AN1629" s="22">
        <v>78</v>
      </c>
      <c r="AO1629" s="22">
        <v>101</v>
      </c>
      <c r="AP1629" s="22">
        <v>13</v>
      </c>
      <c r="AQ1629" s="22">
        <v>0.8</v>
      </c>
      <c r="AR1629" s="22">
        <v>84</v>
      </c>
      <c r="AS1629" s="25">
        <v>4</v>
      </c>
      <c r="AT1629" s="24" t="e">
        <f>Tabla_Estadisticas[[#This Row],[E2_Pts_Saque]]+Tabla_Estadisticas[[#This Row],[E2_Error_Saque]]/Tabla_Estadisticas[[#This Row],[E2_Total_Saques]]</f>
        <v>#DIV/0!</v>
      </c>
      <c r="AU1629" s="24" t="e">
        <f>Tabla_Estadisticas[[#This Row],[E2_Pts_Contraataque]]/Tabla_Estadisticas[[#This Row],[E2_Pts_Totales]]</f>
        <v>#DIV/0!</v>
      </c>
      <c r="AW1629" s="30">
        <v>2257</v>
      </c>
      <c r="AX1629" s="31">
        <v>40636</v>
      </c>
      <c r="AY1629" s="30">
        <f>_xlfn.XLOOKUP(Auxiliar!A2258,Equipos!$B$2:$B$24,Equipos!$A$2:$A$24,"error",0)</f>
        <v>13</v>
      </c>
      <c r="AZ1629" s="30">
        <f>_xlfn.XLOOKUP(Auxiliar!B2258,Equipos!$B$2:$B$24,Equipos!$A$2:$A$24,"error",0)</f>
        <v>21</v>
      </c>
      <c r="BA1629" s="30">
        <v>3</v>
      </c>
      <c r="BB1629" s="30">
        <v>1</v>
      </c>
    </row>
    <row r="1630" spans="1:54" x14ac:dyDescent="0.25">
      <c r="A1630" t="s">
        <v>81</v>
      </c>
      <c r="B1630" t="s">
        <v>208</v>
      </c>
      <c r="L1630" t="s">
        <v>98</v>
      </c>
      <c r="M1630" t="s">
        <v>69</v>
      </c>
      <c r="N1630" t="s">
        <v>115</v>
      </c>
      <c r="O1630" s="2">
        <v>0.52</v>
      </c>
      <c r="P1630" s="2">
        <v>18</v>
      </c>
      <c r="Q1630" t="s">
        <v>69</v>
      </c>
      <c r="R1630" t="s">
        <v>69</v>
      </c>
      <c r="S1630">
        <v>1.8</v>
      </c>
      <c r="T1630">
        <v>2</v>
      </c>
      <c r="U1630">
        <v>10</v>
      </c>
      <c r="V1630">
        <v>41</v>
      </c>
      <c r="W1630" s="2">
        <v>0.47</v>
      </c>
      <c r="X1630" s="2">
        <v>24</v>
      </c>
      <c r="Y1630">
        <v>18</v>
      </c>
      <c r="Z1630">
        <v>20</v>
      </c>
      <c r="AA1630">
        <v>4</v>
      </c>
      <c r="AC1630" s="26">
        <v>2257</v>
      </c>
      <c r="AD1630" s="27">
        <v>13</v>
      </c>
      <c r="AE1630" s="27">
        <v>21</v>
      </c>
      <c r="AF1630" s="26">
        <v>70</v>
      </c>
      <c r="AG1630" s="26">
        <v>102</v>
      </c>
      <c r="AH1630" s="26">
        <v>18</v>
      </c>
      <c r="AI1630" s="26">
        <v>1.5</v>
      </c>
      <c r="AJ1630" s="26">
        <v>80</v>
      </c>
      <c r="AK1630" s="28">
        <v>4</v>
      </c>
      <c r="AL1630" s="28" t="e">
        <f>Tabla_Estadisticas[[#This Row],[E1_Pts_Saque]]+Tabla_Estadisticas[[#This Row],[E1_Error_Saque]]/Tabla_Estadisticas[[#This Row],[E1_Total_Saques]]</f>
        <v>#DIV/0!</v>
      </c>
      <c r="AM1630" s="28" t="e">
        <f>Tabla_Estadisticas[[#This Row],[E1_Pts_Contraataque]]/Tabla_Estadisticas[[#This Row],[E1_Total_Saques]]</f>
        <v>#DIV/0!</v>
      </c>
      <c r="AN1630" s="26">
        <v>66</v>
      </c>
      <c r="AO1630" s="26">
        <v>95</v>
      </c>
      <c r="AP1630" s="26">
        <v>15</v>
      </c>
      <c r="AQ1630" s="26">
        <v>1</v>
      </c>
      <c r="AR1630" s="26">
        <v>84</v>
      </c>
      <c r="AS1630" s="29">
        <v>6</v>
      </c>
      <c r="AT1630" s="28" t="e">
        <f>Tabla_Estadisticas[[#This Row],[E2_Pts_Saque]]+Tabla_Estadisticas[[#This Row],[E2_Error_Saque]]/Tabla_Estadisticas[[#This Row],[E2_Total_Saques]]</f>
        <v>#DIV/0!</v>
      </c>
      <c r="AU1630" s="28" t="e">
        <f>Tabla_Estadisticas[[#This Row],[E2_Pts_Contraataque]]/Tabla_Estadisticas[[#This Row],[E2_Pts_Totales]]</f>
        <v>#DIV/0!</v>
      </c>
      <c r="AW1630" s="22">
        <v>2258</v>
      </c>
      <c r="AX1630" s="32">
        <v>40636</v>
      </c>
      <c r="AY1630" s="22">
        <f>_xlfn.XLOOKUP(Auxiliar!A2259,Equipos!$B$2:$B$24,Equipos!$A$2:$A$24,"error",0)</f>
        <v>8</v>
      </c>
      <c r="AZ1630" s="22">
        <f>_xlfn.XLOOKUP(Auxiliar!B2259,Equipos!$B$2:$B$24,Equipos!$A$2:$A$24,"error",0)</f>
        <v>15</v>
      </c>
      <c r="BA1630" s="22">
        <v>3</v>
      </c>
      <c r="BB1630" s="22">
        <v>0</v>
      </c>
    </row>
    <row r="1631" spans="1:54" x14ac:dyDescent="0.25">
      <c r="A1631" t="s">
        <v>82</v>
      </c>
      <c r="B1631" t="s">
        <v>63</v>
      </c>
      <c r="L1631" t="s">
        <v>98</v>
      </c>
      <c r="M1631" t="s">
        <v>47</v>
      </c>
      <c r="N1631" t="s">
        <v>66</v>
      </c>
      <c r="O1631" s="2">
        <v>0.46</v>
      </c>
      <c r="P1631" s="2">
        <v>20</v>
      </c>
      <c r="Q1631" t="s">
        <v>77</v>
      </c>
      <c r="R1631" t="s">
        <v>51</v>
      </c>
      <c r="S1631">
        <v>3.5</v>
      </c>
      <c r="T1631">
        <v>8</v>
      </c>
      <c r="U1631">
        <v>10</v>
      </c>
      <c r="V1631">
        <v>50</v>
      </c>
      <c r="W1631" s="2">
        <v>0.6</v>
      </c>
      <c r="X1631" s="2">
        <v>19</v>
      </c>
      <c r="Y1631">
        <v>8</v>
      </c>
      <c r="Z1631">
        <v>14</v>
      </c>
      <c r="AA1631">
        <v>3.5</v>
      </c>
      <c r="AC1631" s="22">
        <v>2258</v>
      </c>
      <c r="AD1631" s="23">
        <v>8</v>
      </c>
      <c r="AE1631" s="23">
        <v>15</v>
      </c>
      <c r="AF1631" s="22">
        <v>51</v>
      </c>
      <c r="AG1631" s="22">
        <v>74</v>
      </c>
      <c r="AH1631" s="22">
        <v>7</v>
      </c>
      <c r="AI1631" s="22">
        <v>0.67</v>
      </c>
      <c r="AJ1631" s="22">
        <v>50</v>
      </c>
      <c r="AK1631" s="24">
        <v>5</v>
      </c>
      <c r="AL1631" s="24" t="e">
        <f>Tabla_Estadisticas[[#This Row],[E1_Pts_Saque]]+Tabla_Estadisticas[[#This Row],[E1_Error_Saque]]/Tabla_Estadisticas[[#This Row],[E1_Total_Saques]]</f>
        <v>#DIV/0!</v>
      </c>
      <c r="AM1631" s="24" t="e">
        <f>Tabla_Estadisticas[[#This Row],[E1_Pts_Contraataque]]/Tabla_Estadisticas[[#This Row],[E1_Total_Saques]]</f>
        <v>#DIV/0!</v>
      </c>
      <c r="AN1631" s="22">
        <v>51</v>
      </c>
      <c r="AO1631" s="22">
        <v>64</v>
      </c>
      <c r="AP1631" s="22">
        <v>14</v>
      </c>
      <c r="AQ1631" s="22">
        <v>1.67</v>
      </c>
      <c r="AR1631" s="22">
        <v>67</v>
      </c>
      <c r="AS1631" s="25">
        <v>2</v>
      </c>
      <c r="AT1631" s="24" t="e">
        <f>Tabla_Estadisticas[[#This Row],[E2_Pts_Saque]]+Tabla_Estadisticas[[#This Row],[E2_Error_Saque]]/Tabla_Estadisticas[[#This Row],[E2_Total_Saques]]</f>
        <v>#DIV/0!</v>
      </c>
      <c r="AU1631" s="24" t="e">
        <f>Tabla_Estadisticas[[#This Row],[E2_Pts_Contraataque]]/Tabla_Estadisticas[[#This Row],[E2_Pts_Totales]]</f>
        <v>#DIV/0!</v>
      </c>
      <c r="AW1631" s="30">
        <v>2259</v>
      </c>
      <c r="AX1631" s="31">
        <v>40639</v>
      </c>
      <c r="AY1631" s="30">
        <f>_xlfn.XLOOKUP(Auxiliar!A2260,Equipos!$B$2:$B$24,Equipos!$A$2:$A$24,"error",0)</f>
        <v>21</v>
      </c>
      <c r="AZ1631" s="30">
        <f>_xlfn.XLOOKUP(Auxiliar!B2260,Equipos!$B$2:$B$24,Equipos!$A$2:$A$24,"error",0)</f>
        <v>13</v>
      </c>
      <c r="BA1631" s="30">
        <v>1</v>
      </c>
      <c r="BB1631" s="30">
        <v>3</v>
      </c>
    </row>
    <row r="1632" spans="1:54" x14ac:dyDescent="0.25">
      <c r="A1632" t="s">
        <v>72</v>
      </c>
      <c r="B1632" t="s">
        <v>101</v>
      </c>
      <c r="L1632" t="s">
        <v>50</v>
      </c>
      <c r="M1632" t="s">
        <v>58</v>
      </c>
      <c r="N1632" t="s">
        <v>122</v>
      </c>
      <c r="O1632" s="2">
        <v>0.59</v>
      </c>
      <c r="P1632" s="2">
        <v>15</v>
      </c>
      <c r="Q1632" t="s">
        <v>77</v>
      </c>
      <c r="R1632" t="s">
        <v>47</v>
      </c>
      <c r="S1632">
        <v>2</v>
      </c>
      <c r="T1632">
        <v>1</v>
      </c>
      <c r="U1632">
        <v>4</v>
      </c>
      <c r="V1632">
        <v>23</v>
      </c>
      <c r="W1632" s="2">
        <v>0.4</v>
      </c>
      <c r="X1632" s="2">
        <v>13</v>
      </c>
      <c r="Y1632">
        <v>7</v>
      </c>
      <c r="Z1632">
        <v>6</v>
      </c>
      <c r="AA1632">
        <v>2</v>
      </c>
      <c r="AC1632" s="26">
        <v>2259</v>
      </c>
      <c r="AD1632" s="27">
        <v>21</v>
      </c>
      <c r="AE1632" s="27">
        <v>13</v>
      </c>
      <c r="AF1632" s="26">
        <v>61</v>
      </c>
      <c r="AG1632" s="26">
        <v>85</v>
      </c>
      <c r="AH1632" s="26">
        <v>16</v>
      </c>
      <c r="AI1632" s="26">
        <v>1.25</v>
      </c>
      <c r="AJ1632" s="26">
        <v>80</v>
      </c>
      <c r="AK1632" s="28">
        <v>7</v>
      </c>
      <c r="AL1632" s="28" t="e">
        <f>Tabla_Estadisticas[[#This Row],[E1_Pts_Saque]]+Tabla_Estadisticas[[#This Row],[E1_Error_Saque]]/Tabla_Estadisticas[[#This Row],[E1_Total_Saques]]</f>
        <v>#DIV/0!</v>
      </c>
      <c r="AM1632" s="28" t="e">
        <f>Tabla_Estadisticas[[#This Row],[E1_Pts_Contraataque]]/Tabla_Estadisticas[[#This Row],[E1_Total_Saques]]</f>
        <v>#DIV/0!</v>
      </c>
      <c r="AN1632" s="26">
        <v>71</v>
      </c>
      <c r="AO1632" s="26">
        <v>95</v>
      </c>
      <c r="AP1632" s="26">
        <v>15</v>
      </c>
      <c r="AQ1632" s="26">
        <v>1.75</v>
      </c>
      <c r="AR1632" s="26">
        <v>69</v>
      </c>
      <c r="AS1632" s="29">
        <v>5</v>
      </c>
      <c r="AT1632" s="28" t="e">
        <f>Tabla_Estadisticas[[#This Row],[E2_Pts_Saque]]+Tabla_Estadisticas[[#This Row],[E2_Error_Saque]]/Tabla_Estadisticas[[#This Row],[E2_Total_Saques]]</f>
        <v>#DIV/0!</v>
      </c>
      <c r="AU1632" s="28" t="e">
        <f>Tabla_Estadisticas[[#This Row],[E2_Pts_Contraataque]]/Tabla_Estadisticas[[#This Row],[E2_Pts_Totales]]</f>
        <v>#DIV/0!</v>
      </c>
      <c r="AW1632" s="22">
        <v>2260</v>
      </c>
      <c r="AX1632" s="32">
        <v>40641</v>
      </c>
      <c r="AY1632" s="22">
        <f>_xlfn.XLOOKUP(Auxiliar!A2261,Equipos!$B$2:$B$24,Equipos!$A$2:$A$24,"error",0)</f>
        <v>15</v>
      </c>
      <c r="AZ1632" s="22">
        <f>_xlfn.XLOOKUP(Auxiliar!B2261,Equipos!$B$2:$B$24,Equipos!$A$2:$A$24,"error",0)</f>
        <v>8</v>
      </c>
      <c r="BA1632" s="22">
        <v>3</v>
      </c>
      <c r="BB1632" s="22">
        <v>0</v>
      </c>
    </row>
    <row r="1633" spans="1:54" x14ac:dyDescent="0.25">
      <c r="A1633" t="s">
        <v>100</v>
      </c>
      <c r="B1633" t="s">
        <v>41</v>
      </c>
      <c r="L1633" t="s">
        <v>68</v>
      </c>
      <c r="M1633" t="s">
        <v>51</v>
      </c>
      <c r="N1633" t="s">
        <v>95</v>
      </c>
      <c r="O1633" s="2">
        <v>0.56000000000000005</v>
      </c>
      <c r="P1633" s="2">
        <v>17</v>
      </c>
      <c r="Q1633" t="s">
        <v>68</v>
      </c>
      <c r="R1633" t="s">
        <v>50</v>
      </c>
      <c r="S1633">
        <v>2.33</v>
      </c>
      <c r="T1633">
        <v>3</v>
      </c>
      <c r="U1633">
        <v>15</v>
      </c>
      <c r="V1633">
        <v>29</v>
      </c>
      <c r="W1633" s="2">
        <v>0.47</v>
      </c>
      <c r="X1633" s="2">
        <v>10</v>
      </c>
      <c r="Y1633">
        <v>13</v>
      </c>
      <c r="Z1633">
        <v>5</v>
      </c>
      <c r="AA1633">
        <v>1.67</v>
      </c>
      <c r="AC1633" s="22">
        <v>2260</v>
      </c>
      <c r="AD1633" s="23">
        <v>15</v>
      </c>
      <c r="AE1633" s="23">
        <v>8</v>
      </c>
      <c r="AF1633" s="22">
        <v>51</v>
      </c>
      <c r="AG1633" s="22">
        <v>74</v>
      </c>
      <c r="AH1633" s="22">
        <v>9</v>
      </c>
      <c r="AI1633" s="22">
        <v>1.33</v>
      </c>
      <c r="AJ1633" s="22">
        <v>55</v>
      </c>
      <c r="AK1633" s="24">
        <v>1</v>
      </c>
      <c r="AL1633" s="24" t="e">
        <f>Tabla_Estadisticas[[#This Row],[E1_Pts_Saque]]+Tabla_Estadisticas[[#This Row],[E1_Error_Saque]]/Tabla_Estadisticas[[#This Row],[E1_Total_Saques]]</f>
        <v>#DIV/0!</v>
      </c>
      <c r="AM1633" s="24" t="e">
        <f>Tabla_Estadisticas[[#This Row],[E1_Pts_Contraataque]]/Tabla_Estadisticas[[#This Row],[E1_Total_Saques]]</f>
        <v>#DIV/0!</v>
      </c>
      <c r="AN1633" s="22">
        <v>45</v>
      </c>
      <c r="AO1633" s="22">
        <v>65</v>
      </c>
      <c r="AP1633" s="22">
        <v>10</v>
      </c>
      <c r="AQ1633" s="22">
        <v>0.33</v>
      </c>
      <c r="AR1633" s="22">
        <v>65</v>
      </c>
      <c r="AS1633" s="25">
        <v>4</v>
      </c>
      <c r="AT1633" s="24" t="e">
        <f>Tabla_Estadisticas[[#This Row],[E2_Pts_Saque]]+Tabla_Estadisticas[[#This Row],[E2_Error_Saque]]/Tabla_Estadisticas[[#This Row],[E2_Total_Saques]]</f>
        <v>#DIV/0!</v>
      </c>
      <c r="AU1633" s="24" t="e">
        <f>Tabla_Estadisticas[[#This Row],[E2_Pts_Contraataque]]/Tabla_Estadisticas[[#This Row],[E2_Pts_Totales]]</f>
        <v>#DIV/0!</v>
      </c>
      <c r="AW1633" s="30">
        <v>2261</v>
      </c>
      <c r="AX1633" s="31">
        <v>40642</v>
      </c>
      <c r="AY1633" s="30">
        <f>_xlfn.XLOOKUP(Auxiliar!A2262,Equipos!$B$2:$B$24,Equipos!$A$2:$A$24,"error",0)</f>
        <v>15</v>
      </c>
      <c r="AZ1633" s="30">
        <f>_xlfn.XLOOKUP(Auxiliar!B2262,Equipos!$B$2:$B$24,Equipos!$A$2:$A$24,"error",0)</f>
        <v>8</v>
      </c>
      <c r="BA1633" s="30">
        <v>3</v>
      </c>
      <c r="BB1633" s="30">
        <v>1</v>
      </c>
    </row>
    <row r="1634" spans="1:54" x14ac:dyDescent="0.25">
      <c r="A1634" t="s">
        <v>53</v>
      </c>
      <c r="B1634" t="s">
        <v>42</v>
      </c>
      <c r="L1634" t="s">
        <v>49</v>
      </c>
      <c r="M1634" t="s">
        <v>84</v>
      </c>
      <c r="N1634" t="s">
        <v>110</v>
      </c>
      <c r="O1634" s="2">
        <v>0.48</v>
      </c>
      <c r="P1634" s="2">
        <v>20</v>
      </c>
      <c r="Q1634" t="s">
        <v>68</v>
      </c>
      <c r="R1634" t="s">
        <v>49</v>
      </c>
      <c r="S1634">
        <v>2.5</v>
      </c>
      <c r="T1634">
        <v>4</v>
      </c>
      <c r="U1634">
        <v>18</v>
      </c>
      <c r="V1634">
        <v>40</v>
      </c>
      <c r="W1634" s="2">
        <v>0.47</v>
      </c>
      <c r="X1634" s="2">
        <v>28</v>
      </c>
      <c r="Y1634">
        <v>5</v>
      </c>
      <c r="Z1634">
        <v>10</v>
      </c>
      <c r="AA1634">
        <v>2.5</v>
      </c>
      <c r="AC1634" s="26">
        <v>2261</v>
      </c>
      <c r="AD1634" s="27">
        <v>15</v>
      </c>
      <c r="AE1634" s="27">
        <v>8</v>
      </c>
      <c r="AF1634" s="26">
        <v>67</v>
      </c>
      <c r="AG1634" s="26">
        <v>94</v>
      </c>
      <c r="AH1634" s="26">
        <v>13</v>
      </c>
      <c r="AI1634" s="26">
        <v>0.25</v>
      </c>
      <c r="AJ1634" s="26">
        <v>75</v>
      </c>
      <c r="AK1634" s="28">
        <v>2</v>
      </c>
      <c r="AL1634" s="28" t="e">
        <f>Tabla_Estadisticas[[#This Row],[E1_Pts_Saque]]+Tabla_Estadisticas[[#This Row],[E1_Error_Saque]]/Tabla_Estadisticas[[#This Row],[E1_Total_Saques]]</f>
        <v>#DIV/0!</v>
      </c>
      <c r="AM1634" s="28" t="e">
        <f>Tabla_Estadisticas[[#This Row],[E1_Pts_Contraataque]]/Tabla_Estadisticas[[#This Row],[E1_Total_Saques]]</f>
        <v>#DIV/0!</v>
      </c>
      <c r="AN1634" s="26">
        <v>60</v>
      </c>
      <c r="AO1634" s="26">
        <v>84</v>
      </c>
      <c r="AP1634" s="26">
        <v>9</v>
      </c>
      <c r="AQ1634" s="26">
        <v>0.5</v>
      </c>
      <c r="AR1634" s="26">
        <v>81</v>
      </c>
      <c r="AS1634" s="29">
        <v>1</v>
      </c>
      <c r="AT1634" s="28" t="e">
        <f>Tabla_Estadisticas[[#This Row],[E2_Pts_Saque]]+Tabla_Estadisticas[[#This Row],[E2_Error_Saque]]/Tabla_Estadisticas[[#This Row],[E2_Total_Saques]]</f>
        <v>#DIV/0!</v>
      </c>
      <c r="AU1634" s="28" t="e">
        <f>Tabla_Estadisticas[[#This Row],[E2_Pts_Contraataque]]/Tabla_Estadisticas[[#This Row],[E2_Pts_Totales]]</f>
        <v>#DIV/0!</v>
      </c>
      <c r="AW1634" s="22">
        <v>2262</v>
      </c>
      <c r="AX1634" s="32">
        <v>40614</v>
      </c>
      <c r="AY1634" s="22">
        <f>_xlfn.XLOOKUP(Auxiliar!A2263,Equipos!$B$2:$B$24,Equipos!$A$2:$A$24,"error",0)</f>
        <v>20</v>
      </c>
      <c r="AZ1634" s="22">
        <f>_xlfn.XLOOKUP(Auxiliar!B2263,Equipos!$B$2:$B$24,Equipos!$A$2:$A$24,"error",0)</f>
        <v>1</v>
      </c>
      <c r="BA1634" s="22">
        <v>3</v>
      </c>
      <c r="BB1634" s="22">
        <v>2</v>
      </c>
    </row>
    <row r="1635" spans="1:54" x14ac:dyDescent="0.25">
      <c r="A1635" t="s">
        <v>42</v>
      </c>
      <c r="B1635" t="s">
        <v>177</v>
      </c>
      <c r="L1635" t="s">
        <v>50</v>
      </c>
      <c r="M1635" t="s">
        <v>50</v>
      </c>
      <c r="N1635" t="s">
        <v>107</v>
      </c>
      <c r="O1635" s="2">
        <v>0.63</v>
      </c>
      <c r="P1635" s="2">
        <v>18</v>
      </c>
      <c r="Q1635" t="s">
        <v>58</v>
      </c>
      <c r="R1635" t="s">
        <v>50</v>
      </c>
      <c r="S1635">
        <v>2.33</v>
      </c>
      <c r="T1635">
        <v>2</v>
      </c>
      <c r="U1635">
        <v>15</v>
      </c>
      <c r="V1635">
        <v>31</v>
      </c>
      <c r="W1635" s="2">
        <v>0.46</v>
      </c>
      <c r="X1635" s="2">
        <v>15</v>
      </c>
      <c r="Y1635">
        <v>7</v>
      </c>
      <c r="Z1635">
        <v>4</v>
      </c>
      <c r="AA1635">
        <v>1.33</v>
      </c>
      <c r="AC1635" s="22">
        <v>2262</v>
      </c>
      <c r="AD1635" s="23">
        <v>20</v>
      </c>
      <c r="AE1635" s="23">
        <v>1</v>
      </c>
      <c r="AF1635" s="22">
        <v>89</v>
      </c>
      <c r="AG1635" s="22">
        <v>111</v>
      </c>
      <c r="AH1635" s="22">
        <v>11</v>
      </c>
      <c r="AI1635" s="22">
        <v>2</v>
      </c>
      <c r="AJ1635" s="22">
        <v>99</v>
      </c>
      <c r="AK1635" s="24">
        <v>4</v>
      </c>
      <c r="AL1635" s="24" t="e">
        <f>Tabla_Estadisticas[[#This Row],[E1_Pts_Saque]]+Tabla_Estadisticas[[#This Row],[E1_Error_Saque]]/Tabla_Estadisticas[[#This Row],[E1_Total_Saques]]</f>
        <v>#DIV/0!</v>
      </c>
      <c r="AM1635" s="24" t="e">
        <f>Tabla_Estadisticas[[#This Row],[E1_Pts_Contraataque]]/Tabla_Estadisticas[[#This Row],[E1_Total_Saques]]</f>
        <v>#DIV/0!</v>
      </c>
      <c r="AN1635" s="22">
        <v>88</v>
      </c>
      <c r="AO1635" s="22">
        <v>110</v>
      </c>
      <c r="AP1635" s="22">
        <v>10</v>
      </c>
      <c r="AQ1635" s="22">
        <v>0.8</v>
      </c>
      <c r="AR1635" s="22">
        <v>100</v>
      </c>
      <c r="AS1635" s="25">
        <v>10</v>
      </c>
      <c r="AT1635" s="24" t="e">
        <f>Tabla_Estadisticas[[#This Row],[E2_Pts_Saque]]+Tabla_Estadisticas[[#This Row],[E2_Error_Saque]]/Tabla_Estadisticas[[#This Row],[E2_Total_Saques]]</f>
        <v>#DIV/0!</v>
      </c>
      <c r="AU1635" s="24" t="e">
        <f>Tabla_Estadisticas[[#This Row],[E2_Pts_Contraataque]]/Tabla_Estadisticas[[#This Row],[E2_Pts_Totales]]</f>
        <v>#DIV/0!</v>
      </c>
      <c r="AW1635" s="30">
        <v>2263</v>
      </c>
      <c r="AX1635" s="31">
        <v>40615</v>
      </c>
      <c r="AY1635" s="30">
        <f>_xlfn.XLOOKUP(Auxiliar!A2264,Equipos!$B$2:$B$24,Equipos!$A$2:$A$24,"error",0)</f>
        <v>2</v>
      </c>
      <c r="AZ1635" s="30">
        <f>_xlfn.XLOOKUP(Auxiliar!B2264,Equipos!$B$2:$B$24,Equipos!$A$2:$A$24,"error",0)</f>
        <v>22</v>
      </c>
      <c r="BA1635" s="30">
        <v>3</v>
      </c>
      <c r="BB1635" s="30">
        <v>0</v>
      </c>
    </row>
    <row r="1636" spans="1:54" x14ac:dyDescent="0.25">
      <c r="A1636" t="s">
        <v>41</v>
      </c>
      <c r="B1636" t="s">
        <v>53</v>
      </c>
      <c r="L1636" t="s">
        <v>58</v>
      </c>
      <c r="M1636" t="s">
        <v>69</v>
      </c>
      <c r="N1636" t="s">
        <v>113</v>
      </c>
      <c r="O1636" s="2">
        <v>0.57999999999999996</v>
      </c>
      <c r="P1636" s="2">
        <v>32</v>
      </c>
      <c r="Q1636" t="s">
        <v>69</v>
      </c>
      <c r="R1636" t="s">
        <v>51</v>
      </c>
      <c r="S1636">
        <v>2.8</v>
      </c>
      <c r="T1636">
        <v>5</v>
      </c>
      <c r="U1636">
        <v>12</v>
      </c>
      <c r="V1636">
        <v>37</v>
      </c>
      <c r="W1636" s="2">
        <v>0.44</v>
      </c>
      <c r="X1636" s="2">
        <v>16</v>
      </c>
      <c r="Y1636">
        <v>5</v>
      </c>
      <c r="Z1636">
        <v>19</v>
      </c>
      <c r="AA1636">
        <v>3.8</v>
      </c>
      <c r="AC1636" s="26">
        <v>2263</v>
      </c>
      <c r="AD1636" s="27">
        <v>2</v>
      </c>
      <c r="AE1636" s="27">
        <v>22</v>
      </c>
      <c r="AF1636" s="26">
        <v>54</v>
      </c>
      <c r="AG1636" s="26">
        <v>73</v>
      </c>
      <c r="AH1636" s="26">
        <v>11</v>
      </c>
      <c r="AI1636" s="26">
        <v>2</v>
      </c>
      <c r="AJ1636" s="26">
        <v>49</v>
      </c>
      <c r="AK1636" s="28">
        <v>1</v>
      </c>
      <c r="AL1636" s="28" t="e">
        <f>Tabla_Estadisticas[[#This Row],[E1_Pts_Saque]]+Tabla_Estadisticas[[#This Row],[E1_Error_Saque]]/Tabla_Estadisticas[[#This Row],[E1_Total_Saques]]</f>
        <v>#DIV/0!</v>
      </c>
      <c r="AM1636" s="28" t="e">
        <f>Tabla_Estadisticas[[#This Row],[E1_Pts_Contraataque]]/Tabla_Estadisticas[[#This Row],[E1_Total_Saques]]</f>
        <v>#DIV/0!</v>
      </c>
      <c r="AN1636" s="26">
        <v>40</v>
      </c>
      <c r="AO1636" s="26">
        <v>60</v>
      </c>
      <c r="AP1636" s="26">
        <v>11</v>
      </c>
      <c r="AQ1636" s="26">
        <v>0.33</v>
      </c>
      <c r="AR1636" s="26">
        <v>62</v>
      </c>
      <c r="AS1636" s="29">
        <v>6</v>
      </c>
      <c r="AT1636" s="28" t="e">
        <f>Tabla_Estadisticas[[#This Row],[E2_Pts_Saque]]+Tabla_Estadisticas[[#This Row],[E2_Error_Saque]]/Tabla_Estadisticas[[#This Row],[E2_Total_Saques]]</f>
        <v>#DIV/0!</v>
      </c>
      <c r="AU1636" s="28" t="e">
        <f>Tabla_Estadisticas[[#This Row],[E2_Pts_Contraataque]]/Tabla_Estadisticas[[#This Row],[E2_Pts_Totales]]</f>
        <v>#DIV/0!</v>
      </c>
      <c r="AW1636" s="22">
        <v>2264</v>
      </c>
      <c r="AX1636" s="32">
        <v>40621</v>
      </c>
      <c r="AY1636" s="22">
        <f>_xlfn.XLOOKUP(Auxiliar!A2265,Equipos!$B$2:$B$24,Equipos!$A$2:$A$24,"error",0)</f>
        <v>1</v>
      </c>
      <c r="AZ1636" s="22">
        <f>_xlfn.XLOOKUP(Auxiliar!B2265,Equipos!$B$2:$B$24,Equipos!$A$2:$A$24,"error",0)</f>
        <v>20</v>
      </c>
      <c r="BA1636" s="22">
        <v>3</v>
      </c>
      <c r="BB1636" s="22">
        <v>2</v>
      </c>
    </row>
    <row r="1637" spans="1:54" x14ac:dyDescent="0.25">
      <c r="A1637" t="s">
        <v>101</v>
      </c>
      <c r="B1637" t="s">
        <v>100</v>
      </c>
      <c r="L1637" t="s">
        <v>68</v>
      </c>
      <c r="M1637" t="s">
        <v>49</v>
      </c>
      <c r="N1637" t="s">
        <v>136</v>
      </c>
      <c r="O1637" s="2">
        <v>0.36</v>
      </c>
      <c r="P1637" s="2">
        <v>11</v>
      </c>
      <c r="Q1637" t="s">
        <v>77</v>
      </c>
      <c r="R1637" t="s">
        <v>58</v>
      </c>
      <c r="S1637">
        <v>1.33</v>
      </c>
      <c r="T1637">
        <v>8</v>
      </c>
      <c r="U1637">
        <v>4</v>
      </c>
      <c r="V1637">
        <v>28</v>
      </c>
      <c r="W1637" s="2">
        <v>0.59</v>
      </c>
      <c r="X1637" s="2">
        <v>14</v>
      </c>
      <c r="Y1637">
        <v>2</v>
      </c>
      <c r="Z1637">
        <v>7</v>
      </c>
      <c r="AA1637">
        <v>2.33</v>
      </c>
      <c r="AC1637" s="22">
        <v>2264</v>
      </c>
      <c r="AD1637" s="23">
        <v>1</v>
      </c>
      <c r="AE1637" s="23">
        <v>20</v>
      </c>
      <c r="AF1637" s="22">
        <v>81</v>
      </c>
      <c r="AG1637" s="22">
        <v>102</v>
      </c>
      <c r="AH1637" s="22">
        <v>13</v>
      </c>
      <c r="AI1637" s="22">
        <v>1.6</v>
      </c>
      <c r="AJ1637" s="22">
        <v>95</v>
      </c>
      <c r="AK1637" s="24">
        <v>1</v>
      </c>
      <c r="AL1637" s="24" t="e">
        <f>Tabla_Estadisticas[[#This Row],[E1_Pts_Saque]]+Tabla_Estadisticas[[#This Row],[E1_Error_Saque]]/Tabla_Estadisticas[[#This Row],[E1_Total_Saques]]</f>
        <v>#DIV/0!</v>
      </c>
      <c r="AM1637" s="24" t="e">
        <f>Tabla_Estadisticas[[#This Row],[E1_Pts_Contraataque]]/Tabla_Estadisticas[[#This Row],[E1_Total_Saques]]</f>
        <v>#DIV/0!</v>
      </c>
      <c r="AN1637" s="22">
        <v>80</v>
      </c>
      <c r="AO1637" s="22">
        <v>106</v>
      </c>
      <c r="AP1637" s="22">
        <v>11</v>
      </c>
      <c r="AQ1637" s="22">
        <v>0.2</v>
      </c>
      <c r="AR1637" s="22">
        <v>89</v>
      </c>
      <c r="AS1637" s="25">
        <v>8</v>
      </c>
      <c r="AT1637" s="24" t="e">
        <f>Tabla_Estadisticas[[#This Row],[E2_Pts_Saque]]+Tabla_Estadisticas[[#This Row],[E2_Error_Saque]]/Tabla_Estadisticas[[#This Row],[E2_Total_Saques]]</f>
        <v>#DIV/0!</v>
      </c>
      <c r="AU1637" s="24" t="e">
        <f>Tabla_Estadisticas[[#This Row],[E2_Pts_Contraataque]]/Tabla_Estadisticas[[#This Row],[E2_Pts_Totales]]</f>
        <v>#DIV/0!</v>
      </c>
      <c r="AW1637" s="30">
        <v>2265</v>
      </c>
      <c r="AX1637" s="31">
        <v>40621</v>
      </c>
      <c r="AY1637" s="30">
        <f>_xlfn.XLOOKUP(Auxiliar!A2266,Equipos!$B$2:$B$24,Equipos!$A$2:$A$24,"error",0)</f>
        <v>22</v>
      </c>
      <c r="AZ1637" s="30">
        <f>_xlfn.XLOOKUP(Auxiliar!B2266,Equipos!$B$2:$B$24,Equipos!$A$2:$A$24,"error",0)</f>
        <v>2</v>
      </c>
      <c r="BA1637" s="30">
        <v>2</v>
      </c>
      <c r="BB1637" s="30">
        <v>3</v>
      </c>
    </row>
    <row r="1638" spans="1:54" x14ac:dyDescent="0.25">
      <c r="A1638" t="s">
        <v>63</v>
      </c>
      <c r="B1638" t="s">
        <v>72</v>
      </c>
      <c r="L1638" t="s">
        <v>47</v>
      </c>
      <c r="M1638" t="s">
        <v>136</v>
      </c>
      <c r="N1638" t="s">
        <v>103</v>
      </c>
      <c r="O1638" s="2">
        <v>0.43</v>
      </c>
      <c r="P1638" s="2">
        <v>21</v>
      </c>
      <c r="Q1638" t="s">
        <v>77</v>
      </c>
      <c r="R1638" t="s">
        <v>69</v>
      </c>
      <c r="S1638">
        <v>1.8</v>
      </c>
      <c r="T1638">
        <v>8</v>
      </c>
      <c r="U1638">
        <v>12</v>
      </c>
      <c r="V1638">
        <v>39</v>
      </c>
      <c r="W1638" s="2">
        <v>0.55000000000000004</v>
      </c>
      <c r="X1638" s="2">
        <v>18</v>
      </c>
      <c r="Y1638">
        <v>3</v>
      </c>
      <c r="Z1638">
        <v>15</v>
      </c>
      <c r="AA1638">
        <v>3</v>
      </c>
      <c r="AC1638" s="26">
        <v>2265</v>
      </c>
      <c r="AD1638" s="27">
        <v>22</v>
      </c>
      <c r="AE1638" s="27">
        <v>2</v>
      </c>
      <c r="AF1638" s="26">
        <v>78</v>
      </c>
      <c r="AG1638" s="26">
        <v>105</v>
      </c>
      <c r="AH1638" s="26">
        <v>24</v>
      </c>
      <c r="AI1638" s="26">
        <v>1.2</v>
      </c>
      <c r="AJ1638" s="26">
        <v>95</v>
      </c>
      <c r="AK1638" s="28">
        <v>2</v>
      </c>
      <c r="AL1638" s="28" t="e">
        <f>Tabla_Estadisticas[[#This Row],[E1_Pts_Saque]]+Tabla_Estadisticas[[#This Row],[E1_Error_Saque]]/Tabla_Estadisticas[[#This Row],[E1_Total_Saques]]</f>
        <v>#DIV/0!</v>
      </c>
      <c r="AM1638" s="28" t="e">
        <f>Tabla_Estadisticas[[#This Row],[E1_Pts_Contraataque]]/Tabla_Estadisticas[[#This Row],[E1_Total_Saques]]</f>
        <v>#DIV/0!</v>
      </c>
      <c r="AN1638" s="26">
        <v>77</v>
      </c>
      <c r="AO1638" s="26">
        <v>111</v>
      </c>
      <c r="AP1638" s="26">
        <v>16</v>
      </c>
      <c r="AQ1638" s="26">
        <v>0.4</v>
      </c>
      <c r="AR1638" s="26">
        <v>81</v>
      </c>
      <c r="AS1638" s="29">
        <v>6</v>
      </c>
      <c r="AT1638" s="28" t="e">
        <f>Tabla_Estadisticas[[#This Row],[E2_Pts_Saque]]+Tabla_Estadisticas[[#This Row],[E2_Error_Saque]]/Tabla_Estadisticas[[#This Row],[E2_Total_Saques]]</f>
        <v>#DIV/0!</v>
      </c>
      <c r="AU1638" s="28" t="e">
        <f>Tabla_Estadisticas[[#This Row],[E2_Pts_Contraataque]]/Tabla_Estadisticas[[#This Row],[E2_Pts_Totales]]</f>
        <v>#DIV/0!</v>
      </c>
      <c r="AW1638" s="22">
        <v>2266</v>
      </c>
      <c r="AX1638" s="32">
        <v>40628</v>
      </c>
      <c r="AY1638" s="22">
        <f>_xlfn.XLOOKUP(Auxiliar!A2267,Equipos!$B$2:$B$24,Equipos!$A$2:$A$24,"error",0)</f>
        <v>20</v>
      </c>
      <c r="AZ1638" s="22">
        <f>_xlfn.XLOOKUP(Auxiliar!B2267,Equipos!$B$2:$B$24,Equipos!$A$2:$A$24,"error",0)</f>
        <v>1</v>
      </c>
      <c r="BA1638" s="22">
        <v>1</v>
      </c>
      <c r="BB1638" s="22">
        <v>3</v>
      </c>
    </row>
    <row r="1639" spans="1:54" x14ac:dyDescent="0.25">
      <c r="A1639" t="s">
        <v>208</v>
      </c>
      <c r="B1639" t="s">
        <v>82</v>
      </c>
      <c r="L1639" t="s">
        <v>68</v>
      </c>
      <c r="M1639" t="s">
        <v>74</v>
      </c>
      <c r="N1639" t="s">
        <v>153</v>
      </c>
      <c r="O1639" s="2">
        <v>0.45</v>
      </c>
      <c r="P1639" s="2">
        <v>29</v>
      </c>
      <c r="Q1639" t="s">
        <v>79</v>
      </c>
      <c r="R1639" t="s">
        <v>84</v>
      </c>
      <c r="S1639">
        <v>2.4</v>
      </c>
      <c r="T1639">
        <v>7</v>
      </c>
      <c r="U1639">
        <v>11</v>
      </c>
      <c r="V1639">
        <v>43</v>
      </c>
      <c r="W1639" s="2">
        <v>0.5</v>
      </c>
      <c r="X1639" s="2">
        <v>15</v>
      </c>
      <c r="Y1639">
        <v>10</v>
      </c>
      <c r="Z1639">
        <v>8</v>
      </c>
      <c r="AA1639">
        <v>1.6</v>
      </c>
      <c r="AC1639" s="22">
        <v>2266</v>
      </c>
      <c r="AD1639" s="23">
        <v>20</v>
      </c>
      <c r="AE1639" s="23">
        <v>1</v>
      </c>
      <c r="AF1639" s="22">
        <v>74</v>
      </c>
      <c r="AG1639" s="22">
        <v>97</v>
      </c>
      <c r="AH1639" s="22">
        <v>17</v>
      </c>
      <c r="AI1639" s="22">
        <v>0.75</v>
      </c>
      <c r="AJ1639" s="22">
        <v>91</v>
      </c>
      <c r="AK1639" s="24">
        <v>3</v>
      </c>
      <c r="AL1639" s="24" t="e">
        <f>Tabla_Estadisticas[[#This Row],[E1_Pts_Saque]]+Tabla_Estadisticas[[#This Row],[E1_Error_Saque]]/Tabla_Estadisticas[[#This Row],[E1_Total_Saques]]</f>
        <v>#DIV/0!</v>
      </c>
      <c r="AM1639" s="24" t="e">
        <f>Tabla_Estadisticas[[#This Row],[E1_Pts_Contraataque]]/Tabla_Estadisticas[[#This Row],[E1_Total_Saques]]</f>
        <v>#DIV/0!</v>
      </c>
      <c r="AN1639" s="22">
        <v>73</v>
      </c>
      <c r="AO1639" s="22">
        <v>104</v>
      </c>
      <c r="AP1639" s="22">
        <v>13</v>
      </c>
      <c r="AQ1639" s="22">
        <v>0.75</v>
      </c>
      <c r="AR1639" s="22">
        <v>80</v>
      </c>
      <c r="AS1639" s="25">
        <v>3</v>
      </c>
      <c r="AT1639" s="24" t="e">
        <f>Tabla_Estadisticas[[#This Row],[E2_Pts_Saque]]+Tabla_Estadisticas[[#This Row],[E2_Error_Saque]]/Tabla_Estadisticas[[#This Row],[E2_Total_Saques]]</f>
        <v>#DIV/0!</v>
      </c>
      <c r="AU1639" s="24" t="e">
        <f>Tabla_Estadisticas[[#This Row],[E2_Pts_Contraataque]]/Tabla_Estadisticas[[#This Row],[E2_Pts_Totales]]</f>
        <v>#DIV/0!</v>
      </c>
      <c r="AW1639" s="30">
        <v>2267</v>
      </c>
      <c r="AX1639" s="31">
        <v>40635</v>
      </c>
      <c r="AY1639" s="30">
        <f>_xlfn.XLOOKUP(Auxiliar!A2268,Equipos!$B$2:$B$24,Equipos!$A$2:$A$24,"error",0)</f>
        <v>2</v>
      </c>
      <c r="AZ1639" s="30">
        <f>_xlfn.XLOOKUP(Auxiliar!B2268,Equipos!$B$2:$B$24,Equipos!$A$2:$A$24,"error",0)</f>
        <v>22</v>
      </c>
      <c r="BA1639" s="30">
        <v>3</v>
      </c>
      <c r="BB1639" s="30">
        <v>1</v>
      </c>
    </row>
    <row r="1640" spans="1:54" x14ac:dyDescent="0.25">
      <c r="A1640" t="s">
        <v>190</v>
      </c>
      <c r="B1640" t="s">
        <v>81</v>
      </c>
      <c r="L1640" t="s">
        <v>69</v>
      </c>
      <c r="M1640" t="s">
        <v>44</v>
      </c>
      <c r="N1640" t="s">
        <v>142</v>
      </c>
      <c r="O1640" s="2">
        <v>0.5</v>
      </c>
      <c r="P1640" s="2">
        <v>14</v>
      </c>
      <c r="Q1640" t="s">
        <v>68</v>
      </c>
      <c r="R1640" t="s">
        <v>49</v>
      </c>
      <c r="S1640">
        <v>2.5</v>
      </c>
      <c r="T1640">
        <v>6</v>
      </c>
      <c r="U1640">
        <v>22</v>
      </c>
      <c r="V1640">
        <v>41</v>
      </c>
      <c r="W1640" s="2">
        <v>0.5</v>
      </c>
      <c r="X1640" s="2">
        <v>15</v>
      </c>
      <c r="Y1640">
        <v>6</v>
      </c>
      <c r="Z1640">
        <v>8</v>
      </c>
      <c r="AA1640">
        <v>2</v>
      </c>
      <c r="AC1640" s="26">
        <v>2267</v>
      </c>
      <c r="AD1640" s="27">
        <v>2</v>
      </c>
      <c r="AE1640" s="27">
        <v>22</v>
      </c>
      <c r="AF1640" s="26">
        <v>65</v>
      </c>
      <c r="AG1640" s="26">
        <v>99</v>
      </c>
      <c r="AH1640" s="26">
        <v>16</v>
      </c>
      <c r="AI1640" s="26">
        <v>2.75</v>
      </c>
      <c r="AJ1640" s="26">
        <v>64</v>
      </c>
      <c r="AK1640" s="28">
        <v>3</v>
      </c>
      <c r="AL1640" s="28" t="e">
        <f>Tabla_Estadisticas[[#This Row],[E1_Pts_Saque]]+Tabla_Estadisticas[[#This Row],[E1_Error_Saque]]/Tabla_Estadisticas[[#This Row],[E1_Total_Saques]]</f>
        <v>#DIV/0!</v>
      </c>
      <c r="AM1640" s="28" t="e">
        <f>Tabla_Estadisticas[[#This Row],[E1_Pts_Contraataque]]/Tabla_Estadisticas[[#This Row],[E1_Total_Saques]]</f>
        <v>#DIV/0!</v>
      </c>
      <c r="AN1640" s="26">
        <v>53</v>
      </c>
      <c r="AO1640" s="26">
        <v>84</v>
      </c>
      <c r="AP1640" s="26">
        <v>20</v>
      </c>
      <c r="AQ1640" s="26">
        <v>0.75</v>
      </c>
      <c r="AR1640" s="26">
        <v>83</v>
      </c>
      <c r="AS1640" s="29">
        <v>11</v>
      </c>
      <c r="AT1640" s="28" t="e">
        <f>Tabla_Estadisticas[[#This Row],[E2_Pts_Saque]]+Tabla_Estadisticas[[#This Row],[E2_Error_Saque]]/Tabla_Estadisticas[[#This Row],[E2_Total_Saques]]</f>
        <v>#DIV/0!</v>
      </c>
      <c r="AU1640" s="28" t="e">
        <f>Tabla_Estadisticas[[#This Row],[E2_Pts_Contraataque]]/Tabla_Estadisticas[[#This Row],[E2_Pts_Totales]]</f>
        <v>#DIV/0!</v>
      </c>
      <c r="AW1640" s="22">
        <v>2268</v>
      </c>
      <c r="AX1640" s="32">
        <v>40637</v>
      </c>
      <c r="AY1640" s="22">
        <f>_xlfn.XLOOKUP(Auxiliar!A2269,Equipos!$B$2:$B$24,Equipos!$A$2:$A$24,"error",0)</f>
        <v>1</v>
      </c>
      <c r="AZ1640" s="22">
        <f>_xlfn.XLOOKUP(Auxiliar!B2269,Equipos!$B$2:$B$24,Equipos!$A$2:$A$24,"error",0)</f>
        <v>20</v>
      </c>
      <c r="BA1640" s="22">
        <v>3</v>
      </c>
      <c r="BB1640" s="22">
        <v>2</v>
      </c>
    </row>
    <row r="1641" spans="1:54" x14ac:dyDescent="0.25">
      <c r="A1641" t="s">
        <v>216</v>
      </c>
      <c r="B1641" t="s">
        <v>92</v>
      </c>
      <c r="L1641" t="s">
        <v>58</v>
      </c>
      <c r="M1641" t="s">
        <v>74</v>
      </c>
      <c r="N1641" t="s">
        <v>120</v>
      </c>
      <c r="O1641" s="2">
        <v>0.44</v>
      </c>
      <c r="P1641" s="2">
        <v>18</v>
      </c>
      <c r="Q1641" t="s">
        <v>84</v>
      </c>
      <c r="R1641" t="s">
        <v>45</v>
      </c>
      <c r="S1641">
        <v>2.75</v>
      </c>
      <c r="T1641">
        <v>6</v>
      </c>
      <c r="U1641">
        <v>13</v>
      </c>
      <c r="V1641">
        <v>36</v>
      </c>
      <c r="W1641" s="2">
        <v>0.51</v>
      </c>
      <c r="X1641" s="2">
        <v>11</v>
      </c>
      <c r="Y1641">
        <v>7</v>
      </c>
      <c r="Z1641">
        <v>15</v>
      </c>
      <c r="AA1641">
        <v>3.75</v>
      </c>
      <c r="AC1641" s="22">
        <v>2268</v>
      </c>
      <c r="AD1641" s="23">
        <v>1</v>
      </c>
      <c r="AE1641" s="23">
        <v>20</v>
      </c>
      <c r="AF1641" s="22">
        <v>80</v>
      </c>
      <c r="AG1641" s="22">
        <v>108</v>
      </c>
      <c r="AH1641" s="22">
        <v>13</v>
      </c>
      <c r="AI1641" s="22">
        <v>1.2</v>
      </c>
      <c r="AJ1641" s="22">
        <v>86</v>
      </c>
      <c r="AK1641" s="24">
        <v>3</v>
      </c>
      <c r="AL1641" s="24" t="e">
        <f>Tabla_Estadisticas[[#This Row],[E1_Pts_Saque]]+Tabla_Estadisticas[[#This Row],[E1_Error_Saque]]/Tabla_Estadisticas[[#This Row],[E1_Total_Saques]]</f>
        <v>#DIV/0!</v>
      </c>
      <c r="AM1641" s="24" t="e">
        <f>Tabla_Estadisticas[[#This Row],[E1_Pts_Contraataque]]/Tabla_Estadisticas[[#This Row],[E1_Total_Saques]]</f>
        <v>#DIV/0!</v>
      </c>
      <c r="AN1641" s="22">
        <v>75</v>
      </c>
      <c r="AO1641" s="22">
        <v>103</v>
      </c>
      <c r="AP1641" s="22">
        <v>17</v>
      </c>
      <c r="AQ1641" s="22">
        <v>0.6</v>
      </c>
      <c r="AR1641" s="22">
        <v>94</v>
      </c>
      <c r="AS1641" s="25">
        <v>6</v>
      </c>
      <c r="AT1641" s="24" t="e">
        <f>Tabla_Estadisticas[[#This Row],[E2_Pts_Saque]]+Tabla_Estadisticas[[#This Row],[E2_Error_Saque]]/Tabla_Estadisticas[[#This Row],[E2_Total_Saques]]</f>
        <v>#DIV/0!</v>
      </c>
      <c r="AU1641" s="24" t="e">
        <f>Tabla_Estadisticas[[#This Row],[E2_Pts_Contraataque]]/Tabla_Estadisticas[[#This Row],[E2_Pts_Totales]]</f>
        <v>#DIV/0!</v>
      </c>
      <c r="AW1641" s="30">
        <v>2269</v>
      </c>
      <c r="AX1641" s="31">
        <v>40647</v>
      </c>
      <c r="AY1641" s="30">
        <f>_xlfn.XLOOKUP(Auxiliar!A2270,Equipos!$B$2:$B$24,Equipos!$A$2:$A$24,"error",0)</f>
        <v>13</v>
      </c>
      <c r="AZ1641" s="30">
        <f>_xlfn.XLOOKUP(Auxiliar!B2270,Equipos!$B$2:$B$24,Equipos!$A$2:$A$24,"error",0)</f>
        <v>15</v>
      </c>
      <c r="BA1641" s="30">
        <v>2</v>
      </c>
      <c r="BB1641" s="30">
        <v>3</v>
      </c>
    </row>
    <row r="1642" spans="1:54" x14ac:dyDescent="0.25">
      <c r="A1642" t="s">
        <v>177</v>
      </c>
      <c r="B1642" t="s">
        <v>216</v>
      </c>
      <c r="L1642" t="s">
        <v>50</v>
      </c>
      <c r="M1642" t="s">
        <v>44</v>
      </c>
      <c r="N1642" t="s">
        <v>142</v>
      </c>
      <c r="O1642" s="2">
        <v>0.45</v>
      </c>
      <c r="P1642" s="2">
        <v>14</v>
      </c>
      <c r="Q1642" t="s">
        <v>50</v>
      </c>
      <c r="R1642" t="s">
        <v>45</v>
      </c>
      <c r="S1642">
        <v>2.75</v>
      </c>
      <c r="T1642">
        <v>6</v>
      </c>
      <c r="U1642">
        <v>10</v>
      </c>
      <c r="V1642">
        <v>35</v>
      </c>
      <c r="W1642" s="2">
        <v>0.44</v>
      </c>
      <c r="X1642" s="2">
        <v>20</v>
      </c>
      <c r="Y1642">
        <v>11</v>
      </c>
      <c r="Z1642">
        <v>11</v>
      </c>
      <c r="AA1642">
        <v>2.75</v>
      </c>
      <c r="AC1642" s="26">
        <v>2269</v>
      </c>
      <c r="AD1642" s="27">
        <v>13</v>
      </c>
      <c r="AE1642" s="27">
        <v>15</v>
      </c>
      <c r="AF1642" s="26">
        <v>74</v>
      </c>
      <c r="AG1642" s="26">
        <v>104</v>
      </c>
      <c r="AH1642" s="26">
        <v>17</v>
      </c>
      <c r="AI1642" s="26">
        <v>0.6</v>
      </c>
      <c r="AJ1642" s="26">
        <v>92</v>
      </c>
      <c r="AK1642" s="28">
        <v>5</v>
      </c>
      <c r="AL1642" s="28" t="e">
        <f>Tabla_Estadisticas[[#This Row],[E1_Pts_Saque]]+Tabla_Estadisticas[[#This Row],[E1_Error_Saque]]/Tabla_Estadisticas[[#This Row],[E1_Total_Saques]]</f>
        <v>#DIV/0!</v>
      </c>
      <c r="AM1642" s="28" t="e">
        <f>Tabla_Estadisticas[[#This Row],[E1_Pts_Contraataque]]/Tabla_Estadisticas[[#This Row],[E1_Total_Saques]]</f>
        <v>#DIV/0!</v>
      </c>
      <c r="AN1642" s="26">
        <v>80</v>
      </c>
      <c r="AO1642" s="26">
        <v>108</v>
      </c>
      <c r="AP1642" s="26">
        <v>16</v>
      </c>
      <c r="AQ1642" s="26">
        <v>1</v>
      </c>
      <c r="AR1642" s="26">
        <v>87</v>
      </c>
      <c r="AS1642" s="29">
        <v>3</v>
      </c>
      <c r="AT1642" s="28" t="e">
        <f>Tabla_Estadisticas[[#This Row],[E2_Pts_Saque]]+Tabla_Estadisticas[[#This Row],[E2_Error_Saque]]/Tabla_Estadisticas[[#This Row],[E2_Total_Saques]]</f>
        <v>#DIV/0!</v>
      </c>
      <c r="AU1642" s="28" t="e">
        <f>Tabla_Estadisticas[[#This Row],[E2_Pts_Contraataque]]/Tabla_Estadisticas[[#This Row],[E2_Pts_Totales]]</f>
        <v>#DIV/0!</v>
      </c>
      <c r="AW1642" s="22">
        <v>2270</v>
      </c>
      <c r="AX1642" s="32">
        <v>40648</v>
      </c>
      <c r="AY1642" s="22">
        <f>_xlfn.XLOOKUP(Auxiliar!A2271,Equipos!$B$2:$B$24,Equipos!$A$2:$A$24,"error",0)</f>
        <v>13</v>
      </c>
      <c r="AZ1642" s="22">
        <f>_xlfn.XLOOKUP(Auxiliar!B2271,Equipos!$B$2:$B$24,Equipos!$A$2:$A$24,"error",0)</f>
        <v>15</v>
      </c>
      <c r="BA1642" s="22">
        <v>3</v>
      </c>
      <c r="BB1642" s="22">
        <v>1</v>
      </c>
    </row>
    <row r="1643" spans="1:54" x14ac:dyDescent="0.25">
      <c r="A1643" t="s">
        <v>81</v>
      </c>
      <c r="B1643" t="s">
        <v>92</v>
      </c>
      <c r="L1643" t="s">
        <v>58</v>
      </c>
      <c r="M1643" t="s">
        <v>77</v>
      </c>
      <c r="N1643" t="s">
        <v>153</v>
      </c>
      <c r="O1643" s="2">
        <v>0.51</v>
      </c>
      <c r="P1643" s="2">
        <v>30</v>
      </c>
      <c r="Q1643" t="s">
        <v>69</v>
      </c>
      <c r="R1643" t="s">
        <v>79</v>
      </c>
      <c r="S1643">
        <v>2</v>
      </c>
      <c r="T1643">
        <v>2</v>
      </c>
      <c r="U1643">
        <v>3</v>
      </c>
      <c r="V1643">
        <v>30</v>
      </c>
      <c r="W1643" s="2">
        <v>0.45</v>
      </c>
      <c r="X1643" s="2">
        <v>16</v>
      </c>
      <c r="Y1643">
        <v>4</v>
      </c>
      <c r="Z1643">
        <v>21</v>
      </c>
      <c r="AA1643">
        <v>5.25</v>
      </c>
      <c r="AC1643" s="22">
        <v>2270</v>
      </c>
      <c r="AD1643" s="23">
        <v>13</v>
      </c>
      <c r="AE1643" s="23">
        <v>15</v>
      </c>
      <c r="AF1643" s="22">
        <v>64</v>
      </c>
      <c r="AG1643" s="22">
        <v>96</v>
      </c>
      <c r="AH1643" s="22">
        <v>14</v>
      </c>
      <c r="AI1643" s="22">
        <v>2</v>
      </c>
      <c r="AJ1643" s="22">
        <v>68</v>
      </c>
      <c r="AK1643" s="24">
        <v>3</v>
      </c>
      <c r="AL1643" s="24" t="e">
        <f>Tabla_Estadisticas[[#This Row],[E1_Pts_Saque]]+Tabla_Estadisticas[[#This Row],[E1_Error_Saque]]/Tabla_Estadisticas[[#This Row],[E1_Total_Saques]]</f>
        <v>#DIV/0!</v>
      </c>
      <c r="AM1643" s="24" t="e">
        <f>Tabla_Estadisticas[[#This Row],[E1_Pts_Contraataque]]/Tabla_Estadisticas[[#This Row],[E1_Total_Saques]]</f>
        <v>#DIV/0!</v>
      </c>
      <c r="AN1643" s="22">
        <v>56</v>
      </c>
      <c r="AO1643" s="22">
        <v>84</v>
      </c>
      <c r="AP1643" s="22">
        <v>16</v>
      </c>
      <c r="AQ1643" s="22">
        <v>0.75</v>
      </c>
      <c r="AR1643" s="22">
        <v>82</v>
      </c>
      <c r="AS1643" s="25">
        <v>8</v>
      </c>
      <c r="AT1643" s="24" t="e">
        <f>Tabla_Estadisticas[[#This Row],[E2_Pts_Saque]]+Tabla_Estadisticas[[#This Row],[E2_Error_Saque]]/Tabla_Estadisticas[[#This Row],[E2_Total_Saques]]</f>
        <v>#DIV/0!</v>
      </c>
      <c r="AU1643" s="24" t="e">
        <f>Tabla_Estadisticas[[#This Row],[E2_Pts_Contraataque]]/Tabla_Estadisticas[[#This Row],[E2_Pts_Totales]]</f>
        <v>#DIV/0!</v>
      </c>
      <c r="AW1643" s="30">
        <v>2271</v>
      </c>
      <c r="AX1643" s="31">
        <v>40653</v>
      </c>
      <c r="AY1643" s="30">
        <f>_xlfn.XLOOKUP(Auxiliar!A2272,Equipos!$B$2:$B$24,Equipos!$A$2:$A$24,"error",0)</f>
        <v>15</v>
      </c>
      <c r="AZ1643" s="30">
        <f>_xlfn.XLOOKUP(Auxiliar!B2272,Equipos!$B$2:$B$24,Equipos!$A$2:$A$24,"error",0)</f>
        <v>13</v>
      </c>
      <c r="BA1643" s="30">
        <v>1</v>
      </c>
      <c r="BB1643" s="30">
        <v>3</v>
      </c>
    </row>
    <row r="1644" spans="1:54" x14ac:dyDescent="0.25">
      <c r="A1644" t="s">
        <v>82</v>
      </c>
      <c r="B1644" t="s">
        <v>190</v>
      </c>
      <c r="L1644" t="s">
        <v>47</v>
      </c>
      <c r="M1644" t="s">
        <v>49</v>
      </c>
      <c r="N1644" t="s">
        <v>80</v>
      </c>
      <c r="O1644" s="2">
        <v>0.55000000000000004</v>
      </c>
      <c r="P1644" s="2">
        <v>22</v>
      </c>
      <c r="Q1644" t="s">
        <v>84</v>
      </c>
      <c r="R1644" t="s">
        <v>79</v>
      </c>
      <c r="S1644">
        <v>1.6</v>
      </c>
      <c r="T1644">
        <v>6</v>
      </c>
      <c r="U1644">
        <v>12</v>
      </c>
      <c r="V1644">
        <v>50</v>
      </c>
      <c r="W1644" s="2">
        <v>0.56000000000000005</v>
      </c>
      <c r="X1644" s="2">
        <v>23</v>
      </c>
      <c r="Y1644">
        <v>7</v>
      </c>
      <c r="Z1644">
        <v>10</v>
      </c>
      <c r="AA1644">
        <v>2</v>
      </c>
      <c r="AC1644" s="26">
        <v>2271</v>
      </c>
      <c r="AD1644" s="27">
        <v>15</v>
      </c>
      <c r="AE1644" s="27">
        <v>13</v>
      </c>
      <c r="AF1644" s="26">
        <v>63</v>
      </c>
      <c r="AG1644" s="26">
        <v>91</v>
      </c>
      <c r="AH1644" s="26">
        <v>16</v>
      </c>
      <c r="AI1644" s="26">
        <v>1</v>
      </c>
      <c r="AJ1644" s="26">
        <v>77</v>
      </c>
      <c r="AK1644" s="28">
        <v>2</v>
      </c>
      <c r="AL1644" s="28" t="e">
        <f>Tabla_Estadisticas[[#This Row],[E1_Pts_Saque]]+Tabla_Estadisticas[[#This Row],[E1_Error_Saque]]/Tabla_Estadisticas[[#This Row],[E1_Total_Saques]]</f>
        <v>#DIV/0!</v>
      </c>
      <c r="AM1644" s="28" t="e">
        <f>Tabla_Estadisticas[[#This Row],[E1_Pts_Contraataque]]/Tabla_Estadisticas[[#This Row],[E1_Total_Saques]]</f>
        <v>#DIV/0!</v>
      </c>
      <c r="AN1644" s="26">
        <v>70</v>
      </c>
      <c r="AO1644" s="26">
        <v>95</v>
      </c>
      <c r="AP1644" s="26">
        <v>18</v>
      </c>
      <c r="AQ1644" s="26">
        <v>0.5</v>
      </c>
      <c r="AR1644" s="26">
        <v>75</v>
      </c>
      <c r="AS1644" s="29">
        <v>4</v>
      </c>
      <c r="AT1644" s="28" t="e">
        <f>Tabla_Estadisticas[[#This Row],[E2_Pts_Saque]]+Tabla_Estadisticas[[#This Row],[E2_Error_Saque]]/Tabla_Estadisticas[[#This Row],[E2_Total_Saques]]</f>
        <v>#DIV/0!</v>
      </c>
      <c r="AU1644" s="28" t="e">
        <f>Tabla_Estadisticas[[#This Row],[E2_Pts_Contraataque]]/Tabla_Estadisticas[[#This Row],[E2_Pts_Totales]]</f>
        <v>#DIV/0!</v>
      </c>
      <c r="AW1644" s="22">
        <v>2272</v>
      </c>
      <c r="AX1644" s="32">
        <v>40654</v>
      </c>
      <c r="AY1644" s="22">
        <f>_xlfn.XLOOKUP(Auxiliar!A2273,Equipos!$B$2:$B$24,Equipos!$A$2:$A$24,"error",0)</f>
        <v>15</v>
      </c>
      <c r="AZ1644" s="22">
        <f>_xlfn.XLOOKUP(Auxiliar!B2273,Equipos!$B$2:$B$24,Equipos!$A$2:$A$24,"error",0)</f>
        <v>13</v>
      </c>
      <c r="BA1644" s="22">
        <v>0</v>
      </c>
      <c r="BB1644" s="22">
        <v>3</v>
      </c>
    </row>
    <row r="1645" spans="1:54" x14ac:dyDescent="0.25">
      <c r="A1645" t="s">
        <v>72</v>
      </c>
      <c r="B1645" t="s">
        <v>208</v>
      </c>
      <c r="L1645" t="s">
        <v>50</v>
      </c>
      <c r="M1645" t="s">
        <v>84</v>
      </c>
      <c r="N1645" t="s">
        <v>56</v>
      </c>
      <c r="O1645" s="2">
        <v>0.4</v>
      </c>
      <c r="P1645" s="2">
        <v>15</v>
      </c>
      <c r="Q1645" t="s">
        <v>50</v>
      </c>
      <c r="R1645" t="s">
        <v>117</v>
      </c>
      <c r="S1645">
        <v>3.25</v>
      </c>
      <c r="T1645">
        <v>5</v>
      </c>
      <c r="U1645">
        <v>8</v>
      </c>
      <c r="V1645">
        <v>30</v>
      </c>
      <c r="W1645" s="2">
        <v>0.44</v>
      </c>
      <c r="X1645" s="2">
        <v>15</v>
      </c>
      <c r="Y1645">
        <v>6</v>
      </c>
      <c r="Z1645">
        <v>7</v>
      </c>
      <c r="AA1645">
        <v>1.75</v>
      </c>
      <c r="AC1645" s="22">
        <v>2272</v>
      </c>
      <c r="AD1645" s="23">
        <v>15</v>
      </c>
      <c r="AE1645" s="23">
        <v>13</v>
      </c>
      <c r="AF1645" s="22">
        <v>37</v>
      </c>
      <c r="AG1645" s="22">
        <v>62</v>
      </c>
      <c r="AH1645" s="22">
        <v>8</v>
      </c>
      <c r="AI1645" s="22">
        <v>0.67</v>
      </c>
      <c r="AJ1645" s="22">
        <v>58</v>
      </c>
      <c r="AK1645" s="24">
        <v>4</v>
      </c>
      <c r="AL1645" s="24" t="e">
        <f>Tabla_Estadisticas[[#This Row],[E1_Pts_Saque]]+Tabla_Estadisticas[[#This Row],[E1_Error_Saque]]/Tabla_Estadisticas[[#This Row],[E1_Total_Saques]]</f>
        <v>#DIV/0!</v>
      </c>
      <c r="AM1645" s="24" t="e">
        <f>Tabla_Estadisticas[[#This Row],[E1_Pts_Contraataque]]/Tabla_Estadisticas[[#This Row],[E1_Total_Saques]]</f>
        <v>#DIV/0!</v>
      </c>
      <c r="AN1645" s="22">
        <v>53</v>
      </c>
      <c r="AO1645" s="22">
        <v>74</v>
      </c>
      <c r="AP1645" s="22">
        <v>16</v>
      </c>
      <c r="AQ1645" s="22">
        <v>1.33</v>
      </c>
      <c r="AR1645" s="22">
        <v>54</v>
      </c>
      <c r="AS1645" s="25">
        <v>2</v>
      </c>
      <c r="AT1645" s="24" t="e">
        <f>Tabla_Estadisticas[[#This Row],[E2_Pts_Saque]]+Tabla_Estadisticas[[#This Row],[E2_Error_Saque]]/Tabla_Estadisticas[[#This Row],[E2_Total_Saques]]</f>
        <v>#DIV/0!</v>
      </c>
      <c r="AU1645" s="24" t="e">
        <f>Tabla_Estadisticas[[#This Row],[E2_Pts_Contraataque]]/Tabla_Estadisticas[[#This Row],[E2_Pts_Totales]]</f>
        <v>#DIV/0!</v>
      </c>
      <c r="AW1645" s="30">
        <v>2273</v>
      </c>
      <c r="AX1645" s="31">
        <v>40646</v>
      </c>
      <c r="AY1645" s="30">
        <f>_xlfn.XLOOKUP(Auxiliar!A2274,Equipos!$B$2:$B$24,Equipos!$A$2:$A$24,"error",0)</f>
        <v>8</v>
      </c>
      <c r="AZ1645" s="30">
        <f>_xlfn.XLOOKUP(Auxiliar!B2274,Equipos!$B$2:$B$24,Equipos!$A$2:$A$24,"error",0)</f>
        <v>21</v>
      </c>
      <c r="BA1645" s="30">
        <v>3</v>
      </c>
      <c r="BB1645" s="30">
        <v>2</v>
      </c>
    </row>
    <row r="1646" spans="1:54" x14ac:dyDescent="0.25">
      <c r="A1646" t="s">
        <v>63</v>
      </c>
      <c r="B1646" t="s">
        <v>100</v>
      </c>
      <c r="L1646" t="s">
        <v>47</v>
      </c>
      <c r="M1646" t="s">
        <v>75</v>
      </c>
      <c r="N1646" t="s">
        <v>125</v>
      </c>
      <c r="O1646" s="2">
        <v>0.48</v>
      </c>
      <c r="P1646" s="2">
        <v>15</v>
      </c>
      <c r="Q1646" t="s">
        <v>47</v>
      </c>
      <c r="R1646" t="s">
        <v>51</v>
      </c>
      <c r="S1646">
        <v>3.5</v>
      </c>
      <c r="T1646">
        <v>7</v>
      </c>
      <c r="U1646">
        <v>16</v>
      </c>
      <c r="V1646">
        <v>42</v>
      </c>
      <c r="W1646" s="2">
        <v>0.54</v>
      </c>
      <c r="X1646" s="2">
        <v>18</v>
      </c>
      <c r="Y1646">
        <v>9</v>
      </c>
      <c r="Z1646">
        <v>13</v>
      </c>
      <c r="AA1646">
        <v>3.25</v>
      </c>
      <c r="AC1646" s="26">
        <v>2273</v>
      </c>
      <c r="AD1646" s="27">
        <v>8</v>
      </c>
      <c r="AE1646" s="27">
        <v>21</v>
      </c>
      <c r="AF1646" s="26">
        <v>71</v>
      </c>
      <c r="AG1646" s="26">
        <v>96</v>
      </c>
      <c r="AH1646" s="26">
        <v>12</v>
      </c>
      <c r="AI1646" s="26">
        <v>1</v>
      </c>
      <c r="AJ1646" s="26">
        <v>86</v>
      </c>
      <c r="AK1646" s="28">
        <v>4</v>
      </c>
      <c r="AL1646" s="28" t="e">
        <f>Tabla_Estadisticas[[#This Row],[E1_Pts_Saque]]+Tabla_Estadisticas[[#This Row],[E1_Error_Saque]]/Tabla_Estadisticas[[#This Row],[E1_Total_Saques]]</f>
        <v>#DIV/0!</v>
      </c>
      <c r="AM1646" s="28" t="e">
        <f>Tabla_Estadisticas[[#This Row],[E1_Pts_Contraataque]]/Tabla_Estadisticas[[#This Row],[E1_Total_Saques]]</f>
        <v>#DIV/0!</v>
      </c>
      <c r="AN1646" s="26">
        <v>68</v>
      </c>
      <c r="AO1646" s="26">
        <v>99</v>
      </c>
      <c r="AP1646" s="26">
        <v>13</v>
      </c>
      <c r="AQ1646" s="26">
        <v>0.8</v>
      </c>
      <c r="AR1646" s="26">
        <v>84</v>
      </c>
      <c r="AS1646" s="29">
        <v>5</v>
      </c>
      <c r="AT1646" s="28" t="e">
        <f>Tabla_Estadisticas[[#This Row],[E2_Pts_Saque]]+Tabla_Estadisticas[[#This Row],[E2_Error_Saque]]/Tabla_Estadisticas[[#This Row],[E2_Total_Saques]]</f>
        <v>#DIV/0!</v>
      </c>
      <c r="AU1646" s="28" t="e">
        <f>Tabla_Estadisticas[[#This Row],[E2_Pts_Contraataque]]/Tabla_Estadisticas[[#This Row],[E2_Pts_Totales]]</f>
        <v>#DIV/0!</v>
      </c>
      <c r="AW1646" s="22">
        <v>2274</v>
      </c>
      <c r="AX1646" s="32">
        <v>40647</v>
      </c>
      <c r="AY1646" s="22">
        <f>_xlfn.XLOOKUP(Auxiliar!A2275,Equipos!$B$2:$B$24,Equipos!$A$2:$A$24,"error",0)</f>
        <v>8</v>
      </c>
      <c r="AZ1646" s="22">
        <f>_xlfn.XLOOKUP(Auxiliar!B2275,Equipos!$B$2:$B$24,Equipos!$A$2:$A$24,"error",0)</f>
        <v>21</v>
      </c>
      <c r="BA1646" s="22">
        <v>3</v>
      </c>
      <c r="BB1646" s="22">
        <v>0</v>
      </c>
    </row>
    <row r="1647" spans="1:54" x14ac:dyDescent="0.25">
      <c r="A1647" t="s">
        <v>101</v>
      </c>
      <c r="B1647" t="s">
        <v>53</v>
      </c>
      <c r="L1647" t="s">
        <v>58</v>
      </c>
      <c r="M1647" t="s">
        <v>84</v>
      </c>
      <c r="N1647" t="s">
        <v>148</v>
      </c>
      <c r="O1647" s="2">
        <v>0.56999999999999995</v>
      </c>
      <c r="P1647" s="2">
        <v>31</v>
      </c>
      <c r="Q1647" t="s">
        <v>74</v>
      </c>
      <c r="R1647" t="s">
        <v>109</v>
      </c>
      <c r="S1647">
        <v>3</v>
      </c>
      <c r="T1647">
        <v>1</v>
      </c>
      <c r="U1647">
        <v>14</v>
      </c>
      <c r="V1647">
        <v>44</v>
      </c>
      <c r="W1647" s="2">
        <v>0.5</v>
      </c>
      <c r="X1647" s="2">
        <v>23</v>
      </c>
      <c r="Y1647">
        <v>8</v>
      </c>
      <c r="Z1647">
        <v>9</v>
      </c>
      <c r="AA1647">
        <v>1.8</v>
      </c>
      <c r="AC1647" s="22">
        <v>2274</v>
      </c>
      <c r="AD1647" s="23">
        <v>8</v>
      </c>
      <c r="AE1647" s="23">
        <v>21</v>
      </c>
      <c r="AF1647" s="22">
        <v>51</v>
      </c>
      <c r="AG1647" s="22">
        <v>72</v>
      </c>
      <c r="AH1647" s="22">
        <v>8</v>
      </c>
      <c r="AI1647" s="22">
        <v>1.33</v>
      </c>
      <c r="AJ1647" s="22">
        <v>51</v>
      </c>
      <c r="AK1647" s="24">
        <v>3</v>
      </c>
      <c r="AL1647" s="24" t="e">
        <f>Tabla_Estadisticas[[#This Row],[E1_Pts_Saque]]+Tabla_Estadisticas[[#This Row],[E1_Error_Saque]]/Tabla_Estadisticas[[#This Row],[E1_Total_Saques]]</f>
        <v>#DIV/0!</v>
      </c>
      <c r="AM1647" s="24" t="e">
        <f>Tabla_Estadisticas[[#This Row],[E1_Pts_Contraataque]]/Tabla_Estadisticas[[#This Row],[E1_Total_Saques]]</f>
        <v>#DIV/0!</v>
      </c>
      <c r="AN1647" s="22">
        <v>47</v>
      </c>
      <c r="AO1647" s="22">
        <v>66</v>
      </c>
      <c r="AP1647" s="22">
        <v>15</v>
      </c>
      <c r="AQ1647" s="22">
        <v>1</v>
      </c>
      <c r="AR1647" s="22">
        <v>64</v>
      </c>
      <c r="AS1647" s="25">
        <v>4</v>
      </c>
      <c r="AT1647" s="24" t="e">
        <f>Tabla_Estadisticas[[#This Row],[E2_Pts_Saque]]+Tabla_Estadisticas[[#This Row],[E2_Error_Saque]]/Tabla_Estadisticas[[#This Row],[E2_Total_Saques]]</f>
        <v>#DIV/0!</v>
      </c>
      <c r="AU1647" s="24" t="e">
        <f>Tabla_Estadisticas[[#This Row],[E2_Pts_Contraataque]]/Tabla_Estadisticas[[#This Row],[E2_Pts_Totales]]</f>
        <v>#DIV/0!</v>
      </c>
      <c r="AW1647" s="30">
        <v>2275</v>
      </c>
      <c r="AX1647" s="31">
        <v>40651</v>
      </c>
      <c r="AY1647" s="30">
        <f>_xlfn.XLOOKUP(Auxiliar!A2276,Equipos!$B$2:$B$24,Equipos!$A$2:$A$24,"error",0)</f>
        <v>21</v>
      </c>
      <c r="AZ1647" s="30">
        <f>_xlfn.XLOOKUP(Auxiliar!B2276,Equipos!$B$2:$B$24,Equipos!$A$2:$A$24,"error",0)</f>
        <v>8</v>
      </c>
      <c r="BA1647" s="30">
        <v>2</v>
      </c>
      <c r="BB1647" s="30">
        <v>3</v>
      </c>
    </row>
    <row r="1648" spans="1:54" x14ac:dyDescent="0.25">
      <c r="A1648" t="s">
        <v>42</v>
      </c>
      <c r="B1648" t="s">
        <v>41</v>
      </c>
      <c r="L1648" t="s">
        <v>69</v>
      </c>
      <c r="M1648" t="s">
        <v>69</v>
      </c>
      <c r="N1648" t="s">
        <v>52</v>
      </c>
      <c r="O1648" s="2">
        <v>0.65</v>
      </c>
      <c r="P1648" s="2">
        <v>33</v>
      </c>
      <c r="Q1648" t="s">
        <v>50</v>
      </c>
      <c r="R1648" t="s">
        <v>109</v>
      </c>
      <c r="S1648">
        <v>3.75</v>
      </c>
      <c r="T1648">
        <v>3</v>
      </c>
      <c r="U1648">
        <v>20</v>
      </c>
      <c r="V1648">
        <v>45</v>
      </c>
      <c r="W1648" s="2">
        <v>0.48</v>
      </c>
      <c r="X1648" s="2">
        <v>26</v>
      </c>
      <c r="Y1648">
        <v>9</v>
      </c>
      <c r="Z1648">
        <v>7</v>
      </c>
      <c r="AA1648">
        <v>1.75</v>
      </c>
      <c r="AC1648" s="26">
        <v>2275</v>
      </c>
      <c r="AD1648" s="27">
        <v>21</v>
      </c>
      <c r="AE1648" s="27">
        <v>8</v>
      </c>
      <c r="AF1648" s="26">
        <v>80</v>
      </c>
      <c r="AG1648" s="26">
        <v>102</v>
      </c>
      <c r="AH1648" s="26">
        <v>20</v>
      </c>
      <c r="AI1648" s="26">
        <v>0.8</v>
      </c>
      <c r="AJ1648" s="26">
        <v>94</v>
      </c>
      <c r="AK1648" s="28">
        <v>8</v>
      </c>
      <c r="AL1648" s="28" t="e">
        <f>Tabla_Estadisticas[[#This Row],[E1_Pts_Saque]]+Tabla_Estadisticas[[#This Row],[E1_Error_Saque]]/Tabla_Estadisticas[[#This Row],[E1_Total_Saques]]</f>
        <v>#DIV/0!</v>
      </c>
      <c r="AM1648" s="28" t="e">
        <f>Tabla_Estadisticas[[#This Row],[E1_Pts_Contraataque]]/Tabla_Estadisticas[[#This Row],[E1_Total_Saques]]</f>
        <v>#DIV/0!</v>
      </c>
      <c r="AN1648" s="26">
        <v>72</v>
      </c>
      <c r="AO1648" s="26">
        <v>106</v>
      </c>
      <c r="AP1648" s="26">
        <v>12</v>
      </c>
      <c r="AQ1648" s="26">
        <v>1.6</v>
      </c>
      <c r="AR1648" s="26">
        <v>82</v>
      </c>
      <c r="AS1648" s="29">
        <v>4</v>
      </c>
      <c r="AT1648" s="28" t="e">
        <f>Tabla_Estadisticas[[#This Row],[E2_Pts_Saque]]+Tabla_Estadisticas[[#This Row],[E2_Error_Saque]]/Tabla_Estadisticas[[#This Row],[E2_Total_Saques]]</f>
        <v>#DIV/0!</v>
      </c>
      <c r="AU1648" s="28" t="e">
        <f>Tabla_Estadisticas[[#This Row],[E2_Pts_Contraataque]]/Tabla_Estadisticas[[#This Row],[E2_Pts_Totales]]</f>
        <v>#DIV/0!</v>
      </c>
      <c r="AW1648" s="22">
        <v>2276</v>
      </c>
      <c r="AX1648" s="32">
        <v>40635</v>
      </c>
      <c r="AY1648" s="22">
        <f>_xlfn.XLOOKUP(Auxiliar!A2277,Equipos!$B$2:$B$24,Equipos!$A$2:$A$24,"error",0)</f>
        <v>16</v>
      </c>
      <c r="AZ1648" s="22">
        <f>_xlfn.XLOOKUP(Auxiliar!B2277,Equipos!$B$2:$B$24,Equipos!$A$2:$A$24,"error",0)</f>
        <v>18</v>
      </c>
      <c r="BA1648" s="22">
        <v>3</v>
      </c>
      <c r="BB1648" s="22">
        <v>0</v>
      </c>
    </row>
    <row r="1649" spans="1:54" x14ac:dyDescent="0.25">
      <c r="A1649" t="s">
        <v>41</v>
      </c>
      <c r="B1649" t="s">
        <v>177</v>
      </c>
      <c r="L1649" t="s">
        <v>98</v>
      </c>
      <c r="M1649" t="s">
        <v>50</v>
      </c>
      <c r="N1649" t="s">
        <v>91</v>
      </c>
      <c r="O1649" s="2">
        <v>0.66</v>
      </c>
      <c r="P1649" s="2">
        <v>26</v>
      </c>
      <c r="Q1649" t="s">
        <v>50</v>
      </c>
      <c r="R1649" t="s">
        <v>51</v>
      </c>
      <c r="S1649">
        <v>2.8</v>
      </c>
      <c r="T1649">
        <v>3</v>
      </c>
      <c r="U1649">
        <v>10</v>
      </c>
      <c r="V1649">
        <v>40</v>
      </c>
      <c r="W1649" s="2">
        <v>0.43</v>
      </c>
      <c r="X1649" s="2">
        <v>23</v>
      </c>
      <c r="Y1649">
        <v>12</v>
      </c>
      <c r="Z1649">
        <v>12</v>
      </c>
      <c r="AA1649">
        <v>2.4</v>
      </c>
      <c r="AC1649" s="22">
        <v>2276</v>
      </c>
      <c r="AD1649" s="23">
        <v>16</v>
      </c>
      <c r="AE1649" s="23">
        <v>18</v>
      </c>
      <c r="AF1649" s="22">
        <v>60</v>
      </c>
      <c r="AG1649" s="22">
        <v>72</v>
      </c>
      <c r="AH1649" s="22">
        <v>15</v>
      </c>
      <c r="AI1649" s="22">
        <v>3.67</v>
      </c>
      <c r="AJ1649" s="22">
        <v>44</v>
      </c>
      <c r="AK1649" s="24">
        <v>2</v>
      </c>
      <c r="AL1649" s="24" t="e">
        <f>Tabla_Estadisticas[[#This Row],[E1_Pts_Saque]]+Tabla_Estadisticas[[#This Row],[E1_Error_Saque]]/Tabla_Estadisticas[[#This Row],[E1_Total_Saques]]</f>
        <v>#DIV/0!</v>
      </c>
      <c r="AM1649" s="24" t="e">
        <f>Tabla_Estadisticas[[#This Row],[E1_Pts_Contraataque]]/Tabla_Estadisticas[[#This Row],[E1_Total_Saques]]</f>
        <v>#DIV/0!</v>
      </c>
      <c r="AN1649" s="22">
        <v>31</v>
      </c>
      <c r="AO1649" s="22">
        <v>53</v>
      </c>
      <c r="AP1649" s="22">
        <v>9</v>
      </c>
      <c r="AQ1649" s="22">
        <v>0.67</v>
      </c>
      <c r="AR1649" s="22">
        <v>57</v>
      </c>
      <c r="AS1649" s="25">
        <v>11</v>
      </c>
      <c r="AT1649" s="24" t="e">
        <f>Tabla_Estadisticas[[#This Row],[E2_Pts_Saque]]+Tabla_Estadisticas[[#This Row],[E2_Error_Saque]]/Tabla_Estadisticas[[#This Row],[E2_Total_Saques]]</f>
        <v>#DIV/0!</v>
      </c>
      <c r="AU1649" s="24" t="e">
        <f>Tabla_Estadisticas[[#This Row],[E2_Pts_Contraataque]]/Tabla_Estadisticas[[#This Row],[E2_Pts_Totales]]</f>
        <v>#DIV/0!</v>
      </c>
      <c r="AW1649" s="30">
        <v>2277</v>
      </c>
      <c r="AX1649" s="31">
        <v>40636</v>
      </c>
      <c r="AY1649" s="30">
        <f>_xlfn.XLOOKUP(Auxiliar!A2278,Equipos!$B$2:$B$24,Equipos!$A$2:$A$24,"error",0)</f>
        <v>16</v>
      </c>
      <c r="AZ1649" s="30">
        <f>_xlfn.XLOOKUP(Auxiliar!B2278,Equipos!$B$2:$B$24,Equipos!$A$2:$A$24,"error",0)</f>
        <v>18</v>
      </c>
      <c r="BA1649" s="30">
        <v>3</v>
      </c>
      <c r="BB1649" s="30">
        <v>1</v>
      </c>
    </row>
    <row r="1650" spans="1:54" x14ac:dyDescent="0.25">
      <c r="A1650" t="s">
        <v>42</v>
      </c>
      <c r="B1650" t="s">
        <v>101</v>
      </c>
      <c r="L1650" t="s">
        <v>79</v>
      </c>
      <c r="M1650" t="s">
        <v>109</v>
      </c>
      <c r="N1650" t="s">
        <v>61</v>
      </c>
      <c r="O1650" s="2">
        <v>0.61</v>
      </c>
      <c r="P1650" s="2">
        <v>25</v>
      </c>
      <c r="Q1650" t="s">
        <v>69</v>
      </c>
      <c r="R1650" t="s">
        <v>79</v>
      </c>
      <c r="S1650">
        <v>2</v>
      </c>
      <c r="T1650">
        <v>3</v>
      </c>
      <c r="U1650">
        <v>22</v>
      </c>
      <c r="V1650">
        <v>37</v>
      </c>
      <c r="W1650" s="2">
        <v>0.46</v>
      </c>
      <c r="X1650" s="2">
        <v>14</v>
      </c>
      <c r="Y1650">
        <v>8</v>
      </c>
      <c r="Z1650">
        <v>9</v>
      </c>
      <c r="AA1650">
        <v>2.25</v>
      </c>
      <c r="AC1650" s="26">
        <v>2277</v>
      </c>
      <c r="AD1650" s="27">
        <v>16</v>
      </c>
      <c r="AE1650" s="27">
        <v>18</v>
      </c>
      <c r="AF1650" s="26">
        <v>72</v>
      </c>
      <c r="AG1650" s="26">
        <v>95</v>
      </c>
      <c r="AH1650" s="26">
        <v>14</v>
      </c>
      <c r="AI1650" s="26">
        <v>2</v>
      </c>
      <c r="AJ1650" s="26">
        <v>67</v>
      </c>
      <c r="AK1650" s="28">
        <v>5</v>
      </c>
      <c r="AL1650" s="28" t="e">
        <f>Tabla_Estadisticas[[#This Row],[E1_Pts_Saque]]+Tabla_Estadisticas[[#This Row],[E1_Error_Saque]]/Tabla_Estadisticas[[#This Row],[E1_Total_Saques]]</f>
        <v>#DIV/0!</v>
      </c>
      <c r="AM1650" s="28" t="e">
        <f>Tabla_Estadisticas[[#This Row],[E1_Pts_Contraataque]]/Tabla_Estadisticas[[#This Row],[E1_Total_Saques]]</f>
        <v>#DIV/0!</v>
      </c>
      <c r="AN1650" s="26">
        <v>60</v>
      </c>
      <c r="AO1650" s="26">
        <v>82</v>
      </c>
      <c r="AP1650" s="26">
        <v>15</v>
      </c>
      <c r="AQ1650" s="26">
        <v>1.25</v>
      </c>
      <c r="AR1650" s="26">
        <v>81</v>
      </c>
      <c r="AS1650" s="29">
        <v>8</v>
      </c>
      <c r="AT1650" s="28" t="e">
        <f>Tabla_Estadisticas[[#This Row],[E2_Pts_Saque]]+Tabla_Estadisticas[[#This Row],[E2_Error_Saque]]/Tabla_Estadisticas[[#This Row],[E2_Total_Saques]]</f>
        <v>#DIV/0!</v>
      </c>
      <c r="AU1650" s="28" t="e">
        <f>Tabla_Estadisticas[[#This Row],[E2_Pts_Contraataque]]/Tabla_Estadisticas[[#This Row],[E2_Pts_Totales]]</f>
        <v>#DIV/0!</v>
      </c>
      <c r="AW1650" s="22">
        <v>2278</v>
      </c>
      <c r="AX1650" s="32">
        <v>40646</v>
      </c>
      <c r="AY1650" s="22">
        <f>_xlfn.XLOOKUP(Auxiliar!A2279,Equipos!$B$2:$B$24,Equipos!$A$2:$A$24,"error",0)</f>
        <v>18</v>
      </c>
      <c r="AZ1650" s="22">
        <f>_xlfn.XLOOKUP(Auxiliar!B2279,Equipos!$B$2:$B$24,Equipos!$A$2:$A$24,"error",0)</f>
        <v>16</v>
      </c>
      <c r="BA1650" s="22">
        <v>1</v>
      </c>
      <c r="BB1650" s="22">
        <v>3</v>
      </c>
    </row>
    <row r="1651" spans="1:54" x14ac:dyDescent="0.25">
      <c r="A1651" t="s">
        <v>53</v>
      </c>
      <c r="B1651" t="s">
        <v>63</v>
      </c>
      <c r="L1651" t="s">
        <v>58</v>
      </c>
      <c r="M1651" t="s">
        <v>49</v>
      </c>
      <c r="N1651" t="s">
        <v>95</v>
      </c>
      <c r="O1651" s="2">
        <v>0.47</v>
      </c>
      <c r="P1651" s="2">
        <v>22</v>
      </c>
      <c r="Q1651" t="s">
        <v>79</v>
      </c>
      <c r="R1651" t="s">
        <v>45</v>
      </c>
      <c r="S1651">
        <v>2.75</v>
      </c>
      <c r="T1651">
        <v>8</v>
      </c>
      <c r="U1651">
        <v>23</v>
      </c>
      <c r="V1651">
        <v>40</v>
      </c>
      <c r="W1651" s="2">
        <v>0.44</v>
      </c>
      <c r="X1651" s="2">
        <v>17</v>
      </c>
      <c r="Y1651">
        <v>12</v>
      </c>
      <c r="Z1651">
        <v>4</v>
      </c>
      <c r="AA1651">
        <v>1</v>
      </c>
      <c r="AC1651" s="22">
        <v>2278</v>
      </c>
      <c r="AD1651" s="23">
        <v>18</v>
      </c>
      <c r="AE1651" s="23">
        <v>16</v>
      </c>
      <c r="AF1651" s="22">
        <v>61</v>
      </c>
      <c r="AG1651" s="22">
        <v>92</v>
      </c>
      <c r="AH1651" s="22">
        <v>15</v>
      </c>
      <c r="AI1651" s="22">
        <v>2.25</v>
      </c>
      <c r="AJ1651" s="22">
        <v>72</v>
      </c>
      <c r="AK1651" s="24">
        <v>4</v>
      </c>
      <c r="AL1651" s="24" t="e">
        <f>Tabla_Estadisticas[[#This Row],[E1_Pts_Saque]]+Tabla_Estadisticas[[#This Row],[E1_Error_Saque]]/Tabla_Estadisticas[[#This Row],[E1_Total_Saques]]</f>
        <v>#DIV/0!</v>
      </c>
      <c r="AM1651" s="24" t="e">
        <f>Tabla_Estadisticas[[#This Row],[E1_Pts_Contraataque]]/Tabla_Estadisticas[[#This Row],[E1_Total_Saques]]</f>
        <v>#DIV/0!</v>
      </c>
      <c r="AN1651" s="22">
        <v>68</v>
      </c>
      <c r="AO1651" s="22">
        <v>94</v>
      </c>
      <c r="AP1651" s="22">
        <v>22</v>
      </c>
      <c r="AQ1651" s="22">
        <v>1</v>
      </c>
      <c r="AR1651" s="22">
        <v>77</v>
      </c>
      <c r="AS1651" s="25">
        <v>9</v>
      </c>
      <c r="AT1651" s="24" t="e">
        <f>Tabla_Estadisticas[[#This Row],[E2_Pts_Saque]]+Tabla_Estadisticas[[#This Row],[E2_Error_Saque]]/Tabla_Estadisticas[[#This Row],[E2_Total_Saques]]</f>
        <v>#DIV/0!</v>
      </c>
      <c r="AU1651" s="24" t="e">
        <f>Tabla_Estadisticas[[#This Row],[E2_Pts_Contraataque]]/Tabla_Estadisticas[[#This Row],[E2_Pts_Totales]]</f>
        <v>#DIV/0!</v>
      </c>
      <c r="AW1651" s="30">
        <v>2279</v>
      </c>
      <c r="AX1651" s="31">
        <v>40646</v>
      </c>
      <c r="AY1651" s="30">
        <f>_xlfn.XLOOKUP(Auxiliar!A2280,Equipos!$B$2:$B$24,Equipos!$A$2:$A$24,"error",0)</f>
        <v>20</v>
      </c>
      <c r="AZ1651" s="30">
        <f>_xlfn.XLOOKUP(Auxiliar!B2280,Equipos!$B$2:$B$24,Equipos!$A$2:$A$24,"error",0)</f>
        <v>22</v>
      </c>
      <c r="BA1651" s="30">
        <v>2</v>
      </c>
      <c r="BB1651" s="30">
        <v>3</v>
      </c>
    </row>
    <row r="1652" spans="1:54" x14ac:dyDescent="0.25">
      <c r="A1652" t="s">
        <v>208</v>
      </c>
      <c r="B1652" t="s">
        <v>100</v>
      </c>
      <c r="L1652" t="s">
        <v>60</v>
      </c>
      <c r="M1652" t="s">
        <v>49</v>
      </c>
      <c r="N1652" t="s">
        <v>110</v>
      </c>
      <c r="O1652" s="2">
        <v>0.42</v>
      </c>
      <c r="P1652" s="2">
        <v>18</v>
      </c>
      <c r="Q1652" t="s">
        <v>109</v>
      </c>
      <c r="R1652" t="s">
        <v>50</v>
      </c>
      <c r="S1652">
        <v>1.75</v>
      </c>
      <c r="T1652">
        <v>12</v>
      </c>
      <c r="U1652">
        <v>10</v>
      </c>
      <c r="V1652">
        <v>25</v>
      </c>
      <c r="W1652" s="2">
        <v>0.43</v>
      </c>
      <c r="X1652" s="2">
        <v>18</v>
      </c>
      <c r="Y1652">
        <v>2</v>
      </c>
      <c r="Z1652">
        <v>9</v>
      </c>
      <c r="AA1652">
        <v>2.25</v>
      </c>
      <c r="AC1652" s="26">
        <v>2279</v>
      </c>
      <c r="AD1652" s="27">
        <v>20</v>
      </c>
      <c r="AE1652" s="27">
        <v>22</v>
      </c>
      <c r="AF1652" s="26">
        <v>76</v>
      </c>
      <c r="AG1652" s="26">
        <v>103</v>
      </c>
      <c r="AH1652" s="26">
        <v>13</v>
      </c>
      <c r="AI1652" s="26">
        <v>0.6</v>
      </c>
      <c r="AJ1652" s="26">
        <v>87</v>
      </c>
      <c r="AK1652" s="28">
        <v>4</v>
      </c>
      <c r="AL1652" s="28" t="e">
        <f>Tabla_Estadisticas[[#This Row],[E1_Pts_Saque]]+Tabla_Estadisticas[[#This Row],[E1_Error_Saque]]/Tabla_Estadisticas[[#This Row],[E1_Total_Saques]]</f>
        <v>#DIV/0!</v>
      </c>
      <c r="AM1652" s="28" t="e">
        <f>Tabla_Estadisticas[[#This Row],[E1_Pts_Contraataque]]/Tabla_Estadisticas[[#This Row],[E1_Total_Saques]]</f>
        <v>#DIV/0!</v>
      </c>
      <c r="AN1652" s="26">
        <v>74</v>
      </c>
      <c r="AO1652" s="26">
        <v>102</v>
      </c>
      <c r="AP1652" s="26">
        <v>15</v>
      </c>
      <c r="AQ1652" s="26">
        <v>0.8</v>
      </c>
      <c r="AR1652" s="26">
        <v>89</v>
      </c>
      <c r="AS1652" s="29">
        <v>3</v>
      </c>
      <c r="AT1652" s="28" t="e">
        <f>Tabla_Estadisticas[[#This Row],[E2_Pts_Saque]]+Tabla_Estadisticas[[#This Row],[E2_Error_Saque]]/Tabla_Estadisticas[[#This Row],[E2_Total_Saques]]</f>
        <v>#DIV/0!</v>
      </c>
      <c r="AU1652" s="28" t="e">
        <f>Tabla_Estadisticas[[#This Row],[E2_Pts_Contraataque]]/Tabla_Estadisticas[[#This Row],[E2_Pts_Totales]]</f>
        <v>#DIV/0!</v>
      </c>
      <c r="AW1652" s="22">
        <v>2280</v>
      </c>
      <c r="AX1652" s="32">
        <v>40649</v>
      </c>
      <c r="AY1652" s="22">
        <f>_xlfn.XLOOKUP(Auxiliar!A2281,Equipos!$B$2:$B$24,Equipos!$A$2:$A$24,"error",0)</f>
        <v>22</v>
      </c>
      <c r="AZ1652" s="22">
        <f>_xlfn.XLOOKUP(Auxiliar!B2281,Equipos!$B$2:$B$24,Equipos!$A$2:$A$24,"error",0)</f>
        <v>20</v>
      </c>
      <c r="BA1652" s="22">
        <v>0</v>
      </c>
      <c r="BB1652" s="22">
        <v>3</v>
      </c>
    </row>
    <row r="1653" spans="1:54" x14ac:dyDescent="0.25">
      <c r="A1653" t="s">
        <v>190</v>
      </c>
      <c r="B1653" t="s">
        <v>72</v>
      </c>
      <c r="L1653" t="s">
        <v>68</v>
      </c>
      <c r="M1653" t="s">
        <v>122</v>
      </c>
      <c r="N1653" t="s">
        <v>136</v>
      </c>
      <c r="O1653" s="2">
        <v>0.32</v>
      </c>
      <c r="P1653" s="2">
        <v>7</v>
      </c>
      <c r="Q1653" t="s">
        <v>58</v>
      </c>
      <c r="R1653" t="s">
        <v>77</v>
      </c>
      <c r="S1653">
        <v>1.67</v>
      </c>
      <c r="T1653">
        <v>4</v>
      </c>
      <c r="U1653">
        <v>13</v>
      </c>
      <c r="V1653">
        <v>33</v>
      </c>
      <c r="W1653" s="2">
        <v>0.57999999999999996</v>
      </c>
      <c r="X1653" s="2">
        <v>16</v>
      </c>
      <c r="Y1653">
        <v>5</v>
      </c>
      <c r="Z1653">
        <v>16</v>
      </c>
      <c r="AA1653">
        <v>5.33</v>
      </c>
      <c r="AC1653" s="22">
        <v>2280</v>
      </c>
      <c r="AD1653" s="23">
        <v>22</v>
      </c>
      <c r="AE1653" s="23">
        <v>20</v>
      </c>
      <c r="AF1653" s="22">
        <v>48</v>
      </c>
      <c r="AG1653" s="22">
        <v>63</v>
      </c>
      <c r="AH1653" s="22">
        <v>11</v>
      </c>
      <c r="AI1653" s="22">
        <v>1.33</v>
      </c>
      <c r="AJ1653" s="22">
        <v>66</v>
      </c>
      <c r="AK1653" s="24">
        <v>5</v>
      </c>
      <c r="AL1653" s="24" t="e">
        <f>Tabla_Estadisticas[[#This Row],[E1_Pts_Saque]]+Tabla_Estadisticas[[#This Row],[E1_Error_Saque]]/Tabla_Estadisticas[[#This Row],[E1_Total_Saques]]</f>
        <v>#DIV/0!</v>
      </c>
      <c r="AM1653" s="24" t="e">
        <f>Tabla_Estadisticas[[#This Row],[E1_Pts_Contraataque]]/Tabla_Estadisticas[[#This Row],[E1_Total_Saques]]</f>
        <v>#DIV/0!</v>
      </c>
      <c r="AN1653" s="22">
        <v>52</v>
      </c>
      <c r="AO1653" s="22">
        <v>73</v>
      </c>
      <c r="AP1653" s="22">
        <v>7</v>
      </c>
      <c r="AQ1653" s="22">
        <v>1.67</v>
      </c>
      <c r="AR1653" s="22">
        <v>52</v>
      </c>
      <c r="AS1653" s="25">
        <v>4</v>
      </c>
      <c r="AT1653" s="24" t="e">
        <f>Tabla_Estadisticas[[#This Row],[E2_Pts_Saque]]+Tabla_Estadisticas[[#This Row],[E2_Error_Saque]]/Tabla_Estadisticas[[#This Row],[E2_Total_Saques]]</f>
        <v>#DIV/0!</v>
      </c>
      <c r="AU1653" s="24" t="e">
        <f>Tabla_Estadisticas[[#This Row],[E2_Pts_Contraataque]]/Tabla_Estadisticas[[#This Row],[E2_Pts_Totales]]</f>
        <v>#DIV/0!</v>
      </c>
      <c r="AW1653" s="30">
        <v>2281</v>
      </c>
      <c r="AX1653" s="31">
        <v>40653</v>
      </c>
      <c r="AY1653" s="30">
        <f>_xlfn.XLOOKUP(Auxiliar!A2282,Equipos!$B$2:$B$24,Equipos!$A$2:$A$24,"error",0)</f>
        <v>20</v>
      </c>
      <c r="AZ1653" s="30">
        <f>_xlfn.XLOOKUP(Auxiliar!B2282,Equipos!$B$2:$B$24,Equipos!$A$2:$A$24,"error",0)</f>
        <v>22</v>
      </c>
      <c r="BA1653" s="30">
        <v>3</v>
      </c>
      <c r="BB1653" s="30">
        <v>1</v>
      </c>
    </row>
    <row r="1654" spans="1:54" x14ac:dyDescent="0.25">
      <c r="A1654" t="s">
        <v>92</v>
      </c>
      <c r="B1654" t="s">
        <v>82</v>
      </c>
      <c r="L1654" t="s">
        <v>68</v>
      </c>
      <c r="M1654" t="s">
        <v>84</v>
      </c>
      <c r="N1654" t="s">
        <v>95</v>
      </c>
      <c r="O1654" s="2">
        <v>0.51</v>
      </c>
      <c r="P1654" s="2">
        <v>14</v>
      </c>
      <c r="Q1654" t="s">
        <v>47</v>
      </c>
      <c r="R1654" t="s">
        <v>50</v>
      </c>
      <c r="S1654">
        <v>2.33</v>
      </c>
      <c r="T1654">
        <v>5</v>
      </c>
      <c r="U1654">
        <v>13</v>
      </c>
      <c r="V1654">
        <v>20</v>
      </c>
      <c r="W1654" s="2">
        <v>0.41</v>
      </c>
      <c r="X1654" s="2">
        <v>8</v>
      </c>
      <c r="Y1654">
        <v>0</v>
      </c>
      <c r="Z1654">
        <v>9</v>
      </c>
      <c r="AA1654">
        <v>3</v>
      </c>
      <c r="AC1654" s="26">
        <v>2281</v>
      </c>
      <c r="AD1654" s="27">
        <v>20</v>
      </c>
      <c r="AE1654" s="27">
        <v>22</v>
      </c>
      <c r="AF1654" s="26">
        <v>65</v>
      </c>
      <c r="AG1654" s="26">
        <v>98</v>
      </c>
      <c r="AH1654" s="26">
        <v>14</v>
      </c>
      <c r="AI1654" s="26">
        <v>3.25</v>
      </c>
      <c r="AJ1654" s="26">
        <v>60</v>
      </c>
      <c r="AK1654" s="28">
        <v>8</v>
      </c>
      <c r="AL1654" s="28" t="e">
        <f>Tabla_Estadisticas[[#This Row],[E1_Pts_Saque]]+Tabla_Estadisticas[[#This Row],[E1_Error_Saque]]/Tabla_Estadisticas[[#This Row],[E1_Total_Saques]]</f>
        <v>#DIV/0!</v>
      </c>
      <c r="AM1654" s="28" t="e">
        <f>Tabla_Estadisticas[[#This Row],[E1_Pts_Contraataque]]/Tabla_Estadisticas[[#This Row],[E1_Total_Saques]]</f>
        <v>#DIV/0!</v>
      </c>
      <c r="AN1654" s="26">
        <v>56</v>
      </c>
      <c r="AO1654" s="26">
        <v>80</v>
      </c>
      <c r="AP1654" s="26">
        <v>20</v>
      </c>
      <c r="AQ1654" s="26">
        <v>2</v>
      </c>
      <c r="AR1654" s="26">
        <v>84</v>
      </c>
      <c r="AS1654" s="29">
        <v>13</v>
      </c>
      <c r="AT1654" s="28" t="e">
        <f>Tabla_Estadisticas[[#This Row],[E2_Pts_Saque]]+Tabla_Estadisticas[[#This Row],[E2_Error_Saque]]/Tabla_Estadisticas[[#This Row],[E2_Total_Saques]]</f>
        <v>#DIV/0!</v>
      </c>
      <c r="AU1654" s="28" t="e">
        <f>Tabla_Estadisticas[[#This Row],[E2_Pts_Contraataque]]/Tabla_Estadisticas[[#This Row],[E2_Pts_Totales]]</f>
        <v>#DIV/0!</v>
      </c>
      <c r="AW1654" s="22">
        <v>2282</v>
      </c>
      <c r="AX1654" s="32">
        <v>40661</v>
      </c>
      <c r="AY1654" s="22">
        <f>_xlfn.XLOOKUP(Auxiliar!A2283,Equipos!$B$2:$B$24,Equipos!$A$2:$A$24,"error",0)</f>
        <v>22</v>
      </c>
      <c r="AZ1654" s="22">
        <f>_xlfn.XLOOKUP(Auxiliar!B2283,Equipos!$B$2:$B$24,Equipos!$A$2:$A$24,"error",0)</f>
        <v>20</v>
      </c>
      <c r="BA1654" s="22">
        <v>3</v>
      </c>
      <c r="BB1654" s="22">
        <v>1</v>
      </c>
    </row>
    <row r="1655" spans="1:54" x14ac:dyDescent="0.25">
      <c r="A1655" t="s">
        <v>216</v>
      </c>
      <c r="B1655" t="s">
        <v>81</v>
      </c>
      <c r="L1655" t="s">
        <v>68</v>
      </c>
      <c r="M1655" t="s">
        <v>69</v>
      </c>
      <c r="N1655" t="s">
        <v>89</v>
      </c>
      <c r="O1655" s="2">
        <v>0.64</v>
      </c>
      <c r="P1655" s="2">
        <v>19</v>
      </c>
      <c r="Q1655" t="s">
        <v>58</v>
      </c>
      <c r="R1655" t="s">
        <v>50</v>
      </c>
      <c r="S1655">
        <v>2.33</v>
      </c>
      <c r="T1655">
        <v>1</v>
      </c>
      <c r="U1655">
        <v>17</v>
      </c>
      <c r="V1655">
        <v>21</v>
      </c>
      <c r="W1655" s="2">
        <v>0.35</v>
      </c>
      <c r="X1655" s="2">
        <v>12</v>
      </c>
      <c r="Y1655">
        <v>10</v>
      </c>
      <c r="Z1655">
        <v>5</v>
      </c>
      <c r="AA1655">
        <v>1.67</v>
      </c>
      <c r="AC1655" s="22">
        <v>2282</v>
      </c>
      <c r="AD1655" s="23">
        <v>22</v>
      </c>
      <c r="AE1655" s="23">
        <v>20</v>
      </c>
      <c r="AF1655" s="22">
        <v>70</v>
      </c>
      <c r="AG1655" s="22">
        <v>93</v>
      </c>
      <c r="AH1655" s="22">
        <v>14</v>
      </c>
      <c r="AI1655" s="22">
        <v>1.5</v>
      </c>
      <c r="AJ1655" s="22">
        <v>69</v>
      </c>
      <c r="AK1655" s="24">
        <v>4</v>
      </c>
      <c r="AL1655" s="24" t="e">
        <f>Tabla_Estadisticas[[#This Row],[E1_Pts_Saque]]+Tabla_Estadisticas[[#This Row],[E1_Error_Saque]]/Tabla_Estadisticas[[#This Row],[E1_Total_Saques]]</f>
        <v>#DIV/0!</v>
      </c>
      <c r="AM1655" s="24" t="e">
        <f>Tabla_Estadisticas[[#This Row],[E1_Pts_Contraataque]]/Tabla_Estadisticas[[#This Row],[E1_Total_Saques]]</f>
        <v>#DIV/0!</v>
      </c>
      <c r="AN1655" s="22">
        <v>55</v>
      </c>
      <c r="AO1655" s="22">
        <v>83</v>
      </c>
      <c r="AP1655" s="22">
        <v>14</v>
      </c>
      <c r="AQ1655" s="22">
        <v>1</v>
      </c>
      <c r="AR1655" s="22">
        <v>79</v>
      </c>
      <c r="AS1655" s="25">
        <v>6</v>
      </c>
      <c r="AT1655" s="24" t="e">
        <f>Tabla_Estadisticas[[#This Row],[E2_Pts_Saque]]+Tabla_Estadisticas[[#This Row],[E2_Error_Saque]]/Tabla_Estadisticas[[#This Row],[E2_Total_Saques]]</f>
        <v>#DIV/0!</v>
      </c>
      <c r="AU1655" s="24" t="e">
        <f>Tabla_Estadisticas[[#This Row],[E2_Pts_Contraataque]]/Tabla_Estadisticas[[#This Row],[E2_Pts_Totales]]</f>
        <v>#DIV/0!</v>
      </c>
      <c r="AW1655" s="30">
        <v>2283</v>
      </c>
      <c r="AX1655" s="31">
        <v>40664</v>
      </c>
      <c r="AY1655" s="30">
        <f>_xlfn.XLOOKUP(Auxiliar!A2284,Equipos!$B$2:$B$24,Equipos!$A$2:$A$24,"error",0)</f>
        <v>20</v>
      </c>
      <c r="AZ1655" s="30">
        <f>_xlfn.XLOOKUP(Auxiliar!B2284,Equipos!$B$2:$B$24,Equipos!$A$2:$A$24,"error",0)</f>
        <v>22</v>
      </c>
      <c r="BA1655" s="30">
        <v>3</v>
      </c>
      <c r="BB1655" s="30">
        <v>0</v>
      </c>
    </row>
    <row r="1656" spans="1:54" x14ac:dyDescent="0.25">
      <c r="A1656" t="s">
        <v>177</v>
      </c>
      <c r="B1656" t="s">
        <v>81</v>
      </c>
      <c r="L1656" t="s">
        <v>58</v>
      </c>
      <c r="M1656" t="s">
        <v>69</v>
      </c>
      <c r="N1656" t="s">
        <v>132</v>
      </c>
      <c r="O1656" s="2">
        <v>0.49</v>
      </c>
      <c r="P1656" s="2">
        <v>17</v>
      </c>
      <c r="Q1656" t="s">
        <v>77</v>
      </c>
      <c r="R1656" t="s">
        <v>47</v>
      </c>
      <c r="S1656">
        <v>2</v>
      </c>
      <c r="T1656">
        <v>6</v>
      </c>
      <c r="U1656">
        <v>13</v>
      </c>
      <c r="V1656">
        <v>17</v>
      </c>
      <c r="W1656" s="2">
        <v>0.33</v>
      </c>
      <c r="X1656" s="2">
        <v>10</v>
      </c>
      <c r="Y1656">
        <v>4</v>
      </c>
      <c r="Z1656">
        <v>6</v>
      </c>
      <c r="AA1656">
        <v>2</v>
      </c>
      <c r="AC1656" s="26">
        <v>2283</v>
      </c>
      <c r="AD1656" s="27">
        <v>20</v>
      </c>
      <c r="AE1656" s="27">
        <v>22</v>
      </c>
      <c r="AF1656" s="26">
        <v>55</v>
      </c>
      <c r="AG1656" s="26">
        <v>76</v>
      </c>
      <c r="AH1656" s="26">
        <v>11</v>
      </c>
      <c r="AI1656" s="26">
        <v>1.33</v>
      </c>
      <c r="AJ1656" s="26">
        <v>55</v>
      </c>
      <c r="AK1656" s="28">
        <v>0</v>
      </c>
      <c r="AL1656" s="28" t="e">
        <f>Tabla_Estadisticas[[#This Row],[E1_Pts_Saque]]+Tabla_Estadisticas[[#This Row],[E1_Error_Saque]]/Tabla_Estadisticas[[#This Row],[E1_Total_Saques]]</f>
        <v>#DIV/0!</v>
      </c>
      <c r="AM1656" s="28" t="e">
        <f>Tabla_Estadisticas[[#This Row],[E1_Pts_Contraataque]]/Tabla_Estadisticas[[#This Row],[E1_Total_Saques]]</f>
        <v>#DIV/0!</v>
      </c>
      <c r="AN1656" s="26">
        <v>44</v>
      </c>
      <c r="AO1656" s="26">
        <v>69</v>
      </c>
      <c r="AP1656" s="26">
        <v>14</v>
      </c>
      <c r="AQ1656" s="26">
        <v>0</v>
      </c>
      <c r="AR1656" s="26">
        <v>65</v>
      </c>
      <c r="AS1656" s="29">
        <v>4</v>
      </c>
      <c r="AT1656" s="28" t="e">
        <f>Tabla_Estadisticas[[#This Row],[E2_Pts_Saque]]+Tabla_Estadisticas[[#This Row],[E2_Error_Saque]]/Tabla_Estadisticas[[#This Row],[E2_Total_Saques]]</f>
        <v>#DIV/0!</v>
      </c>
      <c r="AU1656" s="28" t="e">
        <f>Tabla_Estadisticas[[#This Row],[E2_Pts_Contraataque]]/Tabla_Estadisticas[[#This Row],[E2_Pts_Totales]]</f>
        <v>#DIV/0!</v>
      </c>
      <c r="AW1656" s="22">
        <v>2284</v>
      </c>
      <c r="AX1656" s="32">
        <v>40667</v>
      </c>
      <c r="AY1656" s="22">
        <f>_xlfn.XLOOKUP(Auxiliar!A2285,Equipos!$B$2:$B$24,Equipos!$A$2:$A$24,"error",0)</f>
        <v>22</v>
      </c>
      <c r="AZ1656" s="22">
        <f>_xlfn.XLOOKUP(Auxiliar!B2285,Equipos!$B$2:$B$24,Equipos!$A$2:$A$24,"error",0)</f>
        <v>20</v>
      </c>
      <c r="BA1656" s="22">
        <v>2</v>
      </c>
      <c r="BB1656" s="22">
        <v>3</v>
      </c>
    </row>
    <row r="1657" spans="1:54" x14ac:dyDescent="0.25">
      <c r="A1657" t="s">
        <v>82</v>
      </c>
      <c r="B1657" t="s">
        <v>216</v>
      </c>
      <c r="L1657" t="s">
        <v>79</v>
      </c>
      <c r="M1657" t="s">
        <v>68</v>
      </c>
      <c r="N1657" t="s">
        <v>99</v>
      </c>
      <c r="O1657" s="2">
        <v>0.68</v>
      </c>
      <c r="P1657" s="2">
        <v>22</v>
      </c>
      <c r="Q1657" t="s">
        <v>77</v>
      </c>
      <c r="R1657" t="s">
        <v>84</v>
      </c>
      <c r="S1657">
        <v>3</v>
      </c>
      <c r="T1657">
        <v>4</v>
      </c>
      <c r="U1657">
        <v>15</v>
      </c>
      <c r="V1657">
        <v>39</v>
      </c>
      <c r="W1657" s="2">
        <v>0.46</v>
      </c>
      <c r="X1657" s="2">
        <v>24</v>
      </c>
      <c r="Y1657">
        <v>12</v>
      </c>
      <c r="Z1657">
        <v>10</v>
      </c>
      <c r="AA1657">
        <v>2.5</v>
      </c>
      <c r="AC1657" s="22">
        <v>2284</v>
      </c>
      <c r="AD1657" s="23">
        <v>22</v>
      </c>
      <c r="AE1657" s="23">
        <v>20</v>
      </c>
      <c r="AF1657" s="22">
        <v>80</v>
      </c>
      <c r="AG1657" s="22">
        <v>104</v>
      </c>
      <c r="AH1657" s="22">
        <v>19</v>
      </c>
      <c r="AI1657" s="22">
        <v>1.2</v>
      </c>
      <c r="AJ1657" s="22">
        <v>95</v>
      </c>
      <c r="AK1657" s="24">
        <v>5</v>
      </c>
      <c r="AL1657" s="24" t="e">
        <f>Tabla_Estadisticas[[#This Row],[E1_Pts_Saque]]+Tabla_Estadisticas[[#This Row],[E1_Error_Saque]]/Tabla_Estadisticas[[#This Row],[E1_Total_Saques]]</f>
        <v>#DIV/0!</v>
      </c>
      <c r="AM1657" s="24" t="e">
        <f>Tabla_Estadisticas[[#This Row],[E1_Pts_Contraataque]]/Tabla_Estadisticas[[#This Row],[E1_Total_Saques]]</f>
        <v>#DIV/0!</v>
      </c>
      <c r="AN1657" s="22">
        <v>68</v>
      </c>
      <c r="AO1657" s="22">
        <v>105</v>
      </c>
      <c r="AP1657" s="22">
        <v>10</v>
      </c>
      <c r="AQ1657" s="22">
        <v>1</v>
      </c>
      <c r="AR1657" s="22">
        <v>85</v>
      </c>
      <c r="AS1657" s="25">
        <v>6</v>
      </c>
      <c r="AT1657" s="24" t="e">
        <f>Tabla_Estadisticas[[#This Row],[E2_Pts_Saque]]+Tabla_Estadisticas[[#This Row],[E2_Error_Saque]]/Tabla_Estadisticas[[#This Row],[E2_Total_Saques]]</f>
        <v>#DIV/0!</v>
      </c>
      <c r="AU1657" s="24" t="e">
        <f>Tabla_Estadisticas[[#This Row],[E2_Pts_Contraataque]]/Tabla_Estadisticas[[#This Row],[E2_Pts_Totales]]</f>
        <v>#DIV/0!</v>
      </c>
      <c r="AW1657" s="30">
        <v>2285</v>
      </c>
      <c r="AX1657" s="31">
        <v>40473</v>
      </c>
      <c r="AY1657" s="30">
        <f>_xlfn.XLOOKUP(Auxiliar!A2286,Equipos!$B$2:$B$24,Equipos!$A$2:$A$24,"error",0)</f>
        <v>20</v>
      </c>
      <c r="AZ1657" s="30">
        <f>_xlfn.XLOOKUP(Auxiliar!B2286,Equipos!$B$2:$B$24,Equipos!$A$2:$A$24,"error",0)</f>
        <v>13</v>
      </c>
      <c r="BA1657" s="30">
        <v>0</v>
      </c>
      <c r="BB1657" s="30">
        <v>3</v>
      </c>
    </row>
    <row r="1658" spans="1:54" x14ac:dyDescent="0.25">
      <c r="A1658" t="s">
        <v>72</v>
      </c>
      <c r="B1658" t="s">
        <v>92</v>
      </c>
      <c r="L1658" t="s">
        <v>44</v>
      </c>
      <c r="M1658" t="s">
        <v>50</v>
      </c>
      <c r="N1658" t="s">
        <v>80</v>
      </c>
      <c r="O1658" s="2">
        <v>0.55000000000000004</v>
      </c>
      <c r="P1658" s="2">
        <v>42</v>
      </c>
      <c r="Q1658" t="s">
        <v>45</v>
      </c>
      <c r="R1658" t="s">
        <v>84</v>
      </c>
      <c r="S1658">
        <v>2.4</v>
      </c>
      <c r="T1658">
        <v>9</v>
      </c>
      <c r="U1658">
        <v>6</v>
      </c>
      <c r="V1658">
        <v>47</v>
      </c>
      <c r="W1658" s="2">
        <v>0.5</v>
      </c>
      <c r="X1658" s="2">
        <v>33</v>
      </c>
      <c r="Y1658">
        <v>7</v>
      </c>
      <c r="Z1658">
        <v>15</v>
      </c>
      <c r="AA1658">
        <v>3</v>
      </c>
      <c r="AC1658" s="26">
        <v>2285</v>
      </c>
      <c r="AD1658" s="27">
        <v>20</v>
      </c>
      <c r="AE1658" s="27">
        <v>13</v>
      </c>
      <c r="AF1658" s="26">
        <v>33</v>
      </c>
      <c r="AG1658" s="26">
        <v>55</v>
      </c>
      <c r="AH1658" s="26">
        <v>10</v>
      </c>
      <c r="AI1658" s="26">
        <v>1</v>
      </c>
      <c r="AJ1658" s="26">
        <v>55</v>
      </c>
      <c r="AK1658" s="28">
        <v>5</v>
      </c>
      <c r="AL1658" s="28" t="e">
        <f>Tabla_Estadisticas[[#This Row],[E1_Pts_Saque]]+Tabla_Estadisticas[[#This Row],[E1_Error_Saque]]/Tabla_Estadisticas[[#This Row],[E1_Total_Saques]]</f>
        <v>#DIV/0!</v>
      </c>
      <c r="AM1658" s="28" t="e">
        <f>Tabla_Estadisticas[[#This Row],[E1_Pts_Contraataque]]/Tabla_Estadisticas[[#This Row],[E1_Total_Saques]]</f>
        <v>#DIV/0!</v>
      </c>
      <c r="AN1658" s="26">
        <v>57</v>
      </c>
      <c r="AO1658" s="26">
        <v>74</v>
      </c>
      <c r="AP1658" s="26">
        <v>19</v>
      </c>
      <c r="AQ1658" s="26">
        <v>1.67</v>
      </c>
      <c r="AR1658" s="26">
        <v>45</v>
      </c>
      <c r="AS1658" s="29">
        <v>3</v>
      </c>
      <c r="AT1658" s="28" t="e">
        <f>Tabla_Estadisticas[[#This Row],[E2_Pts_Saque]]+Tabla_Estadisticas[[#This Row],[E2_Error_Saque]]/Tabla_Estadisticas[[#This Row],[E2_Total_Saques]]</f>
        <v>#DIV/0!</v>
      </c>
      <c r="AU1658" s="28" t="e">
        <f>Tabla_Estadisticas[[#This Row],[E2_Pts_Contraataque]]/Tabla_Estadisticas[[#This Row],[E2_Pts_Totales]]</f>
        <v>#DIV/0!</v>
      </c>
      <c r="AW1658" s="22">
        <v>2286</v>
      </c>
      <c r="AX1658" s="32">
        <v>40475</v>
      </c>
      <c r="AY1658" s="22">
        <f>_xlfn.XLOOKUP(Auxiliar!A2287,Equipos!$B$2:$B$24,Equipos!$A$2:$A$24,"error",0)</f>
        <v>16</v>
      </c>
      <c r="AZ1658" s="22">
        <f>_xlfn.XLOOKUP(Auxiliar!B2287,Equipos!$B$2:$B$24,Equipos!$A$2:$A$24,"error",0)</f>
        <v>2</v>
      </c>
      <c r="BA1658" s="22">
        <v>3</v>
      </c>
      <c r="BB1658" s="22">
        <v>1</v>
      </c>
    </row>
    <row r="1659" spans="1:54" x14ac:dyDescent="0.25">
      <c r="A1659" t="s">
        <v>100</v>
      </c>
      <c r="B1659" t="s">
        <v>190</v>
      </c>
      <c r="L1659" t="s">
        <v>98</v>
      </c>
      <c r="M1659" t="s">
        <v>47</v>
      </c>
      <c r="N1659" t="s">
        <v>110</v>
      </c>
      <c r="O1659" s="2">
        <v>0.64</v>
      </c>
      <c r="P1659" s="2">
        <v>10</v>
      </c>
      <c r="Q1659" t="s">
        <v>98</v>
      </c>
      <c r="R1659" t="s">
        <v>50</v>
      </c>
      <c r="S1659">
        <v>2.33</v>
      </c>
      <c r="T1659">
        <v>0</v>
      </c>
      <c r="U1659">
        <v>22</v>
      </c>
      <c r="V1659">
        <v>25</v>
      </c>
      <c r="W1659" s="2">
        <v>0.4</v>
      </c>
      <c r="X1659" s="2">
        <v>3</v>
      </c>
      <c r="Y1659">
        <v>4</v>
      </c>
      <c r="Z1659">
        <v>5</v>
      </c>
      <c r="AA1659">
        <v>1.67</v>
      </c>
      <c r="AC1659" s="22">
        <v>2286</v>
      </c>
      <c r="AD1659" s="23">
        <v>16</v>
      </c>
      <c r="AE1659" s="23">
        <v>2</v>
      </c>
      <c r="AF1659" s="22">
        <v>71</v>
      </c>
      <c r="AG1659" s="22">
        <v>93</v>
      </c>
      <c r="AH1659" s="22">
        <v>18</v>
      </c>
      <c r="AI1659" s="22">
        <v>2.5</v>
      </c>
      <c r="AJ1659" s="22">
        <v>81</v>
      </c>
      <c r="AK1659" s="24">
        <v>3</v>
      </c>
      <c r="AL1659" s="24" t="e">
        <f>Tabla_Estadisticas[[#This Row],[E1_Pts_Saque]]+Tabla_Estadisticas[[#This Row],[E1_Error_Saque]]/Tabla_Estadisticas[[#This Row],[E1_Total_Saques]]</f>
        <v>#DIV/0!</v>
      </c>
      <c r="AM1659" s="24" t="e">
        <f>Tabla_Estadisticas[[#This Row],[E1_Pts_Contraataque]]/Tabla_Estadisticas[[#This Row],[E1_Total_Saques]]</f>
        <v>#DIV/0!</v>
      </c>
      <c r="AN1659" s="22">
        <v>59</v>
      </c>
      <c r="AO1659" s="22">
        <v>93</v>
      </c>
      <c r="AP1659" s="22">
        <v>13</v>
      </c>
      <c r="AQ1659" s="22">
        <v>1</v>
      </c>
      <c r="AR1659" s="22">
        <v>74</v>
      </c>
      <c r="AS1659" s="25">
        <v>10</v>
      </c>
      <c r="AT1659" s="24" t="e">
        <f>Tabla_Estadisticas[[#This Row],[E2_Pts_Saque]]+Tabla_Estadisticas[[#This Row],[E2_Error_Saque]]/Tabla_Estadisticas[[#This Row],[E2_Total_Saques]]</f>
        <v>#DIV/0!</v>
      </c>
      <c r="AU1659" s="24" t="e">
        <f>Tabla_Estadisticas[[#This Row],[E2_Pts_Contraataque]]/Tabla_Estadisticas[[#This Row],[E2_Pts_Totales]]</f>
        <v>#DIV/0!</v>
      </c>
      <c r="AW1659" s="30">
        <v>2287</v>
      </c>
      <c r="AX1659" s="31">
        <v>40474</v>
      </c>
      <c r="AY1659" s="30">
        <f>_xlfn.XLOOKUP(Auxiliar!A2288,Equipos!$B$2:$B$24,Equipos!$A$2:$A$24,"error",0)</f>
        <v>15</v>
      </c>
      <c r="AZ1659" s="30">
        <f>_xlfn.XLOOKUP(Auxiliar!B2288,Equipos!$B$2:$B$24,Equipos!$A$2:$A$24,"error",0)</f>
        <v>1</v>
      </c>
      <c r="BA1659" s="30">
        <v>3</v>
      </c>
      <c r="BB1659" s="30">
        <v>0</v>
      </c>
    </row>
    <row r="1660" spans="1:54" x14ac:dyDescent="0.25">
      <c r="A1660" t="s">
        <v>53</v>
      </c>
      <c r="B1660" t="s">
        <v>208</v>
      </c>
      <c r="L1660" t="s">
        <v>50</v>
      </c>
      <c r="M1660" t="s">
        <v>47</v>
      </c>
      <c r="N1660" t="s">
        <v>136</v>
      </c>
      <c r="O1660" s="2">
        <v>0.43</v>
      </c>
      <c r="P1660" s="2">
        <v>11</v>
      </c>
      <c r="Q1660" t="s">
        <v>77</v>
      </c>
      <c r="R1660" t="s">
        <v>69</v>
      </c>
      <c r="S1660">
        <v>3</v>
      </c>
      <c r="T1660">
        <v>3</v>
      </c>
      <c r="U1660">
        <v>17</v>
      </c>
      <c r="V1660">
        <v>29</v>
      </c>
      <c r="W1660" s="2">
        <v>0.44</v>
      </c>
      <c r="X1660" s="2">
        <v>14</v>
      </c>
      <c r="Y1660">
        <v>3</v>
      </c>
      <c r="Z1660">
        <v>8</v>
      </c>
      <c r="AA1660">
        <v>2.67</v>
      </c>
      <c r="AC1660" s="26">
        <v>2287</v>
      </c>
      <c r="AD1660" s="27">
        <v>15</v>
      </c>
      <c r="AE1660" s="27">
        <v>1</v>
      </c>
      <c r="AF1660" s="26">
        <v>50</v>
      </c>
      <c r="AG1660" s="26">
        <v>74</v>
      </c>
      <c r="AH1660" s="26">
        <v>16</v>
      </c>
      <c r="AI1660" s="26">
        <v>1.67</v>
      </c>
      <c r="AJ1660" s="26">
        <v>41</v>
      </c>
      <c r="AK1660" s="28">
        <v>2</v>
      </c>
      <c r="AL1660" s="28" t="e">
        <f>Tabla_Estadisticas[[#This Row],[E1_Pts_Saque]]+Tabla_Estadisticas[[#This Row],[E1_Error_Saque]]/Tabla_Estadisticas[[#This Row],[E1_Total_Saques]]</f>
        <v>#DIV/0!</v>
      </c>
      <c r="AM1660" s="28" t="e">
        <f>Tabla_Estadisticas[[#This Row],[E1_Pts_Contraataque]]/Tabla_Estadisticas[[#This Row],[E1_Total_Saques]]</f>
        <v>#DIV/0!</v>
      </c>
      <c r="AN1660" s="26">
        <v>33</v>
      </c>
      <c r="AO1660" s="26">
        <v>55</v>
      </c>
      <c r="AP1660" s="26">
        <v>14</v>
      </c>
      <c r="AQ1660" s="26">
        <v>0.67</v>
      </c>
      <c r="AR1660" s="26">
        <v>58</v>
      </c>
      <c r="AS1660" s="29">
        <v>5</v>
      </c>
      <c r="AT1660" s="28" t="e">
        <f>Tabla_Estadisticas[[#This Row],[E2_Pts_Saque]]+Tabla_Estadisticas[[#This Row],[E2_Error_Saque]]/Tabla_Estadisticas[[#This Row],[E2_Total_Saques]]</f>
        <v>#DIV/0!</v>
      </c>
      <c r="AU1660" s="28" t="e">
        <f>Tabla_Estadisticas[[#This Row],[E2_Pts_Contraataque]]/Tabla_Estadisticas[[#This Row],[E2_Pts_Totales]]</f>
        <v>#DIV/0!</v>
      </c>
      <c r="AW1660" s="22">
        <v>2288</v>
      </c>
      <c r="AX1660" s="32">
        <v>40473</v>
      </c>
      <c r="AY1660" s="22">
        <f>_xlfn.XLOOKUP(Auxiliar!A2289,Equipos!$B$2:$B$24,Equipos!$A$2:$A$24,"error",0)</f>
        <v>21</v>
      </c>
      <c r="AZ1660" s="22">
        <f>_xlfn.XLOOKUP(Auxiliar!B2289,Equipos!$B$2:$B$24,Equipos!$A$2:$A$24,"error",0)</f>
        <v>18</v>
      </c>
      <c r="BA1660" s="22">
        <v>2</v>
      </c>
      <c r="BB1660" s="22">
        <v>3</v>
      </c>
    </row>
    <row r="1661" spans="1:54" x14ac:dyDescent="0.25">
      <c r="A1661" t="s">
        <v>42</v>
      </c>
      <c r="B1661" t="s">
        <v>63</v>
      </c>
      <c r="L1661" t="s">
        <v>58</v>
      </c>
      <c r="M1661" t="s">
        <v>49</v>
      </c>
      <c r="N1661" t="s">
        <v>110</v>
      </c>
      <c r="O1661" s="2">
        <v>0.62</v>
      </c>
      <c r="P1661" s="2">
        <v>15</v>
      </c>
      <c r="Q1661" t="s">
        <v>47</v>
      </c>
      <c r="R1661" t="s">
        <v>49</v>
      </c>
      <c r="S1661">
        <v>3.33</v>
      </c>
      <c r="T1661">
        <v>3</v>
      </c>
      <c r="U1661">
        <v>11</v>
      </c>
      <c r="V1661">
        <v>33</v>
      </c>
      <c r="W1661" s="2">
        <v>0.53</v>
      </c>
      <c r="X1661" s="2">
        <v>10</v>
      </c>
      <c r="Y1661">
        <v>7</v>
      </c>
      <c r="Z1661">
        <v>2</v>
      </c>
      <c r="AA1661">
        <v>0.67</v>
      </c>
      <c r="AC1661" s="22">
        <v>2288</v>
      </c>
      <c r="AD1661" s="23">
        <v>21</v>
      </c>
      <c r="AE1661" s="23">
        <v>18</v>
      </c>
      <c r="AF1661" s="22">
        <v>75</v>
      </c>
      <c r="AG1661" s="22">
        <v>101</v>
      </c>
      <c r="AH1661" s="22">
        <v>15</v>
      </c>
      <c r="AI1661" s="22">
        <v>2</v>
      </c>
      <c r="AJ1661" s="22">
        <v>90</v>
      </c>
      <c r="AK1661" s="24">
        <v>10</v>
      </c>
      <c r="AL1661" s="24" t="e">
        <f>Tabla_Estadisticas[[#This Row],[E1_Pts_Saque]]+Tabla_Estadisticas[[#This Row],[E1_Error_Saque]]/Tabla_Estadisticas[[#This Row],[E1_Total_Saques]]</f>
        <v>#DIV/0!</v>
      </c>
      <c r="AM1661" s="24" t="e">
        <f>Tabla_Estadisticas[[#This Row],[E1_Pts_Contraataque]]/Tabla_Estadisticas[[#This Row],[E1_Total_Saques]]</f>
        <v>#DIV/0!</v>
      </c>
      <c r="AN1661" s="22">
        <v>76</v>
      </c>
      <c r="AO1661" s="22">
        <v>103</v>
      </c>
      <c r="AP1661" s="22">
        <v>13</v>
      </c>
      <c r="AQ1661" s="22">
        <v>2</v>
      </c>
      <c r="AR1661" s="22">
        <v>86</v>
      </c>
      <c r="AS1661" s="25">
        <v>10</v>
      </c>
      <c r="AT1661" s="24" t="e">
        <f>Tabla_Estadisticas[[#This Row],[E2_Pts_Saque]]+Tabla_Estadisticas[[#This Row],[E2_Error_Saque]]/Tabla_Estadisticas[[#This Row],[E2_Total_Saques]]</f>
        <v>#DIV/0!</v>
      </c>
      <c r="AU1661" s="24" t="e">
        <f>Tabla_Estadisticas[[#This Row],[E2_Pts_Contraataque]]/Tabla_Estadisticas[[#This Row],[E2_Pts_Totales]]</f>
        <v>#DIV/0!</v>
      </c>
      <c r="AW1661" s="30">
        <v>2289</v>
      </c>
      <c r="AX1661" s="31">
        <v>40474</v>
      </c>
      <c r="AY1661" s="30">
        <f>_xlfn.XLOOKUP(Auxiliar!A2290,Equipos!$B$2:$B$24,Equipos!$A$2:$A$24,"error",0)</f>
        <v>22</v>
      </c>
      <c r="AZ1661" s="30">
        <f>_xlfn.XLOOKUP(Auxiliar!B2290,Equipos!$B$2:$B$24,Equipos!$A$2:$A$24,"error",0)</f>
        <v>8</v>
      </c>
      <c r="BA1661" s="30">
        <v>2</v>
      </c>
      <c r="BB1661" s="30">
        <v>3</v>
      </c>
    </row>
    <row r="1662" spans="1:54" x14ac:dyDescent="0.25">
      <c r="A1662" t="s">
        <v>41</v>
      </c>
      <c r="B1662" t="s">
        <v>101</v>
      </c>
      <c r="L1662" t="s">
        <v>77</v>
      </c>
      <c r="M1662" t="s">
        <v>77</v>
      </c>
      <c r="N1662" t="s">
        <v>52</v>
      </c>
      <c r="O1662" s="2">
        <v>0.54</v>
      </c>
      <c r="P1662" s="2">
        <v>22</v>
      </c>
      <c r="Q1662" t="s">
        <v>117</v>
      </c>
      <c r="R1662" t="s">
        <v>49</v>
      </c>
      <c r="S1662">
        <v>2.5</v>
      </c>
      <c r="T1662">
        <v>6</v>
      </c>
      <c r="U1662">
        <v>9</v>
      </c>
      <c r="V1662">
        <v>34</v>
      </c>
      <c r="W1662" s="2">
        <v>0.44</v>
      </c>
      <c r="X1662" s="2">
        <v>16</v>
      </c>
      <c r="Y1662">
        <v>7</v>
      </c>
      <c r="Z1662">
        <v>18</v>
      </c>
      <c r="AA1662">
        <v>4.5</v>
      </c>
      <c r="AC1662" s="26">
        <v>2289</v>
      </c>
      <c r="AD1662" s="27">
        <v>22</v>
      </c>
      <c r="AE1662" s="27">
        <v>8</v>
      </c>
      <c r="AF1662" s="26">
        <v>71</v>
      </c>
      <c r="AG1662" s="26">
        <v>106</v>
      </c>
      <c r="AH1662" s="26">
        <v>15</v>
      </c>
      <c r="AI1662" s="26">
        <v>1</v>
      </c>
      <c r="AJ1662" s="26">
        <v>87</v>
      </c>
      <c r="AK1662" s="28">
        <v>2</v>
      </c>
      <c r="AL1662" s="28" t="e">
        <f>Tabla_Estadisticas[[#This Row],[E1_Pts_Saque]]+Tabla_Estadisticas[[#This Row],[E1_Error_Saque]]/Tabla_Estadisticas[[#This Row],[E1_Total_Saques]]</f>
        <v>#DIV/0!</v>
      </c>
      <c r="AM1662" s="28" t="e">
        <f>Tabla_Estadisticas[[#This Row],[E1_Pts_Contraataque]]/Tabla_Estadisticas[[#This Row],[E1_Total_Saques]]</f>
        <v>#DIV/0!</v>
      </c>
      <c r="AN1662" s="26">
        <v>86</v>
      </c>
      <c r="AO1662" s="26">
        <v>108</v>
      </c>
      <c r="AP1662" s="26">
        <v>21</v>
      </c>
      <c r="AQ1662" s="26">
        <v>0.4</v>
      </c>
      <c r="AR1662" s="26">
        <v>91</v>
      </c>
      <c r="AS1662" s="29">
        <v>5</v>
      </c>
      <c r="AT1662" s="28" t="e">
        <f>Tabla_Estadisticas[[#This Row],[E2_Pts_Saque]]+Tabla_Estadisticas[[#This Row],[E2_Error_Saque]]/Tabla_Estadisticas[[#This Row],[E2_Total_Saques]]</f>
        <v>#DIV/0!</v>
      </c>
      <c r="AU1662" s="28" t="e">
        <f>Tabla_Estadisticas[[#This Row],[E2_Pts_Contraataque]]/Tabla_Estadisticas[[#This Row],[E2_Pts_Totales]]</f>
        <v>#DIV/0!</v>
      </c>
      <c r="AW1662" s="22">
        <v>2290</v>
      </c>
      <c r="AX1662" s="32">
        <v>40478</v>
      </c>
      <c r="AY1662" s="22">
        <f>_xlfn.XLOOKUP(Auxiliar!A2291,Equipos!$B$2:$B$24,Equipos!$A$2:$A$24,"error",0)</f>
        <v>20</v>
      </c>
      <c r="AZ1662" s="22">
        <f>_xlfn.XLOOKUP(Auxiliar!B2291,Equipos!$B$2:$B$24,Equipos!$A$2:$A$24,"error",0)</f>
        <v>18</v>
      </c>
      <c r="BA1662" s="22">
        <v>3</v>
      </c>
      <c r="BB1662" s="22">
        <v>1</v>
      </c>
    </row>
    <row r="1663" spans="1:54" x14ac:dyDescent="0.25">
      <c r="A1663" t="s">
        <v>101</v>
      </c>
      <c r="B1663" t="s">
        <v>177</v>
      </c>
      <c r="L1663" t="s">
        <v>47</v>
      </c>
      <c r="M1663" t="s">
        <v>84</v>
      </c>
      <c r="N1663" t="s">
        <v>127</v>
      </c>
      <c r="O1663" s="2">
        <v>0.52</v>
      </c>
      <c r="P1663" s="2">
        <v>24</v>
      </c>
      <c r="Q1663" t="s">
        <v>49</v>
      </c>
      <c r="R1663" t="s">
        <v>84</v>
      </c>
      <c r="S1663">
        <v>3</v>
      </c>
      <c r="T1663">
        <v>6</v>
      </c>
      <c r="U1663">
        <v>15</v>
      </c>
      <c r="V1663">
        <v>42</v>
      </c>
      <c r="W1663" s="2">
        <v>0.5</v>
      </c>
      <c r="X1663" s="2">
        <v>20</v>
      </c>
      <c r="Y1663">
        <v>11</v>
      </c>
      <c r="Z1663">
        <v>10</v>
      </c>
      <c r="AA1663">
        <v>2.5</v>
      </c>
      <c r="AC1663" s="22">
        <v>2290</v>
      </c>
      <c r="AD1663" s="23">
        <v>20</v>
      </c>
      <c r="AE1663" s="23">
        <v>18</v>
      </c>
      <c r="AF1663" s="22">
        <v>79</v>
      </c>
      <c r="AG1663" s="22">
        <v>97</v>
      </c>
      <c r="AH1663" s="22">
        <v>10</v>
      </c>
      <c r="AI1663" s="22">
        <v>2.75</v>
      </c>
      <c r="AJ1663" s="22">
        <v>77</v>
      </c>
      <c r="AK1663" s="24">
        <v>3</v>
      </c>
      <c r="AL1663" s="24" t="e">
        <f>Tabla_Estadisticas[[#This Row],[E1_Pts_Saque]]+Tabla_Estadisticas[[#This Row],[E1_Error_Saque]]/Tabla_Estadisticas[[#This Row],[E1_Total_Saques]]</f>
        <v>#DIV/0!</v>
      </c>
      <c r="AM1663" s="24" t="e">
        <f>Tabla_Estadisticas[[#This Row],[E1_Pts_Contraataque]]/Tabla_Estadisticas[[#This Row],[E1_Total_Saques]]</f>
        <v>#DIV/0!</v>
      </c>
      <c r="AN1663" s="22">
        <v>67</v>
      </c>
      <c r="AO1663" s="22">
        <v>89</v>
      </c>
      <c r="AP1663" s="22">
        <v>12</v>
      </c>
      <c r="AQ1663" s="22">
        <v>0.75</v>
      </c>
      <c r="AR1663" s="22">
        <v>87</v>
      </c>
      <c r="AS1663" s="25">
        <v>11</v>
      </c>
      <c r="AT1663" s="24" t="e">
        <f>Tabla_Estadisticas[[#This Row],[E2_Pts_Saque]]+Tabla_Estadisticas[[#This Row],[E2_Error_Saque]]/Tabla_Estadisticas[[#This Row],[E2_Total_Saques]]</f>
        <v>#DIV/0!</v>
      </c>
      <c r="AU1663" s="24" t="e">
        <f>Tabla_Estadisticas[[#This Row],[E2_Pts_Contraataque]]/Tabla_Estadisticas[[#This Row],[E2_Pts_Totales]]</f>
        <v>#DIV/0!</v>
      </c>
      <c r="AW1663" s="30">
        <v>2291</v>
      </c>
      <c r="AX1663" s="31">
        <v>40478</v>
      </c>
      <c r="AY1663" s="30">
        <f>_xlfn.XLOOKUP(Auxiliar!A2292,Equipos!$B$2:$B$24,Equipos!$A$2:$A$24,"error",0)</f>
        <v>1</v>
      </c>
      <c r="AZ1663" s="30">
        <f>_xlfn.XLOOKUP(Auxiliar!B2292,Equipos!$B$2:$B$24,Equipos!$A$2:$A$24,"error",0)</f>
        <v>21</v>
      </c>
      <c r="BA1663" s="30">
        <v>3</v>
      </c>
      <c r="BB1663" s="30">
        <v>2</v>
      </c>
    </row>
    <row r="1664" spans="1:54" x14ac:dyDescent="0.25">
      <c r="A1664" t="s">
        <v>63</v>
      </c>
      <c r="B1664" t="s">
        <v>41</v>
      </c>
      <c r="L1664" t="s">
        <v>98</v>
      </c>
      <c r="M1664" t="s">
        <v>74</v>
      </c>
      <c r="N1664" t="s">
        <v>107</v>
      </c>
      <c r="O1664" s="2">
        <v>0.44</v>
      </c>
      <c r="P1664" s="2">
        <v>15</v>
      </c>
      <c r="Q1664" t="s">
        <v>69</v>
      </c>
      <c r="R1664" t="s">
        <v>84</v>
      </c>
      <c r="S1664">
        <v>3</v>
      </c>
      <c r="T1664">
        <v>5</v>
      </c>
      <c r="U1664">
        <v>14</v>
      </c>
      <c r="V1664">
        <v>40</v>
      </c>
      <c r="W1664" s="2">
        <v>0.52</v>
      </c>
      <c r="X1664" s="2">
        <v>26</v>
      </c>
      <c r="Y1664">
        <v>14</v>
      </c>
      <c r="Z1664">
        <v>6</v>
      </c>
      <c r="AA1664">
        <v>1.5</v>
      </c>
      <c r="AC1664" s="26">
        <v>2291</v>
      </c>
      <c r="AD1664" s="27">
        <v>1</v>
      </c>
      <c r="AE1664" s="27">
        <v>21</v>
      </c>
      <c r="AF1664" s="26">
        <v>75</v>
      </c>
      <c r="AG1664" s="26">
        <v>105</v>
      </c>
      <c r="AH1664" s="26">
        <v>10</v>
      </c>
      <c r="AI1664" s="26">
        <v>1</v>
      </c>
      <c r="AJ1664" s="26">
        <v>89</v>
      </c>
      <c r="AK1664" s="28">
        <v>5</v>
      </c>
      <c r="AL1664" s="28" t="e">
        <f>Tabla_Estadisticas[[#This Row],[E1_Pts_Saque]]+Tabla_Estadisticas[[#This Row],[E1_Error_Saque]]/Tabla_Estadisticas[[#This Row],[E1_Total_Saques]]</f>
        <v>#DIV/0!</v>
      </c>
      <c r="AM1664" s="28" t="e">
        <f>Tabla_Estadisticas[[#This Row],[E1_Pts_Contraataque]]/Tabla_Estadisticas[[#This Row],[E1_Total_Saques]]</f>
        <v>#DIV/0!</v>
      </c>
      <c r="AN1664" s="26">
        <v>82</v>
      </c>
      <c r="AO1664" s="26">
        <v>106</v>
      </c>
      <c r="AP1664" s="26">
        <v>17</v>
      </c>
      <c r="AQ1664" s="26">
        <v>1</v>
      </c>
      <c r="AR1664" s="26">
        <v>93</v>
      </c>
      <c r="AS1664" s="29">
        <v>5</v>
      </c>
      <c r="AT1664" s="28" t="e">
        <f>Tabla_Estadisticas[[#This Row],[E2_Pts_Saque]]+Tabla_Estadisticas[[#This Row],[E2_Error_Saque]]/Tabla_Estadisticas[[#This Row],[E2_Total_Saques]]</f>
        <v>#DIV/0!</v>
      </c>
      <c r="AU1664" s="28" t="e">
        <f>Tabla_Estadisticas[[#This Row],[E2_Pts_Contraataque]]/Tabla_Estadisticas[[#This Row],[E2_Pts_Totales]]</f>
        <v>#DIV/0!</v>
      </c>
      <c r="AW1664" s="22">
        <v>2292</v>
      </c>
      <c r="AX1664" s="32">
        <v>40478</v>
      </c>
      <c r="AY1664" s="22">
        <f>_xlfn.XLOOKUP(Auxiliar!A2293,Equipos!$B$2:$B$24,Equipos!$A$2:$A$24,"error",0)</f>
        <v>22</v>
      </c>
      <c r="AZ1664" s="22">
        <f>_xlfn.XLOOKUP(Auxiliar!B2293,Equipos!$B$2:$B$24,Equipos!$A$2:$A$24,"error",0)</f>
        <v>15</v>
      </c>
      <c r="BA1664" s="22">
        <v>0</v>
      </c>
      <c r="BB1664" s="22">
        <v>3</v>
      </c>
    </row>
    <row r="1665" spans="1:54" x14ac:dyDescent="0.25">
      <c r="A1665" t="s">
        <v>208</v>
      </c>
      <c r="B1665" t="s">
        <v>42</v>
      </c>
      <c r="L1665" t="s">
        <v>50</v>
      </c>
      <c r="M1665" t="s">
        <v>44</v>
      </c>
      <c r="N1665" t="s">
        <v>66</v>
      </c>
      <c r="O1665" s="2">
        <v>0.42</v>
      </c>
      <c r="P1665" s="2">
        <v>24</v>
      </c>
      <c r="Q1665" t="s">
        <v>69</v>
      </c>
      <c r="R1665" t="s">
        <v>49</v>
      </c>
      <c r="S1665">
        <v>2.5</v>
      </c>
      <c r="T1665">
        <v>5</v>
      </c>
      <c r="U1665">
        <v>10</v>
      </c>
      <c r="V1665">
        <v>41</v>
      </c>
      <c r="W1665" s="2">
        <v>0.57999999999999996</v>
      </c>
      <c r="X1665" s="2">
        <v>29</v>
      </c>
      <c r="Y1665">
        <v>7</v>
      </c>
      <c r="Z1665">
        <v>15</v>
      </c>
      <c r="AA1665">
        <v>3.75</v>
      </c>
      <c r="AC1665" s="22">
        <v>2292</v>
      </c>
      <c r="AD1665" s="23">
        <v>22</v>
      </c>
      <c r="AE1665" s="23">
        <v>15</v>
      </c>
      <c r="AF1665" s="22">
        <v>32</v>
      </c>
      <c r="AG1665" s="22">
        <v>49</v>
      </c>
      <c r="AH1665" s="22">
        <v>13</v>
      </c>
      <c r="AI1665" s="22">
        <v>1</v>
      </c>
      <c r="AJ1665" s="22">
        <v>63</v>
      </c>
      <c r="AK1665" s="24">
        <v>9</v>
      </c>
      <c r="AL1665" s="24" t="e">
        <f>Tabla_Estadisticas[[#This Row],[E1_Pts_Saque]]+Tabla_Estadisticas[[#This Row],[E1_Error_Saque]]/Tabla_Estadisticas[[#This Row],[E1_Total_Saques]]</f>
        <v>#DIV/0!</v>
      </c>
      <c r="AM1665" s="24" t="e">
        <f>Tabla_Estadisticas[[#This Row],[E1_Pts_Contraataque]]/Tabla_Estadisticas[[#This Row],[E1_Total_Saques]]</f>
        <v>#DIV/0!</v>
      </c>
      <c r="AN1665" s="22">
        <v>51</v>
      </c>
      <c r="AO1665" s="22">
        <v>72</v>
      </c>
      <c r="AP1665" s="22">
        <v>9</v>
      </c>
      <c r="AQ1665" s="22">
        <v>3</v>
      </c>
      <c r="AR1665" s="22">
        <v>36</v>
      </c>
      <c r="AS1665" s="25">
        <v>3</v>
      </c>
      <c r="AT1665" s="24" t="e">
        <f>Tabla_Estadisticas[[#This Row],[E2_Pts_Saque]]+Tabla_Estadisticas[[#This Row],[E2_Error_Saque]]/Tabla_Estadisticas[[#This Row],[E2_Total_Saques]]</f>
        <v>#DIV/0!</v>
      </c>
      <c r="AU1665" s="24" t="e">
        <f>Tabla_Estadisticas[[#This Row],[E2_Pts_Contraataque]]/Tabla_Estadisticas[[#This Row],[E2_Pts_Totales]]</f>
        <v>#DIV/0!</v>
      </c>
      <c r="AW1665" s="30">
        <v>2293</v>
      </c>
      <c r="AX1665" s="31">
        <v>40478</v>
      </c>
      <c r="AY1665" s="30">
        <f>_xlfn.XLOOKUP(Auxiliar!A2294,Equipos!$B$2:$B$24,Equipos!$A$2:$A$24,"error",0)</f>
        <v>16</v>
      </c>
      <c r="AZ1665" s="30">
        <f>_xlfn.XLOOKUP(Auxiliar!B2294,Equipos!$B$2:$B$24,Equipos!$A$2:$A$24,"error",0)</f>
        <v>8</v>
      </c>
      <c r="BA1665" s="30">
        <v>3</v>
      </c>
      <c r="BB1665" s="30">
        <v>2</v>
      </c>
    </row>
    <row r="1666" spans="1:54" x14ac:dyDescent="0.25">
      <c r="A1666" t="s">
        <v>190</v>
      </c>
      <c r="B1666" t="s">
        <v>53</v>
      </c>
      <c r="L1666" t="s">
        <v>49</v>
      </c>
      <c r="M1666" t="s">
        <v>65</v>
      </c>
      <c r="N1666" t="s">
        <v>104</v>
      </c>
      <c r="O1666" s="2">
        <v>0.41</v>
      </c>
      <c r="P1666" s="2">
        <v>20</v>
      </c>
      <c r="Q1666" t="s">
        <v>69</v>
      </c>
      <c r="R1666" t="s">
        <v>45</v>
      </c>
      <c r="S1666">
        <v>2.75</v>
      </c>
      <c r="T1666">
        <v>7</v>
      </c>
      <c r="U1666">
        <v>25</v>
      </c>
      <c r="V1666">
        <v>40</v>
      </c>
      <c r="W1666" s="2">
        <v>0.44</v>
      </c>
      <c r="X1666" s="2">
        <v>17</v>
      </c>
      <c r="Y1666">
        <v>7</v>
      </c>
      <c r="Z1666">
        <v>9</v>
      </c>
      <c r="AA1666">
        <v>2.25</v>
      </c>
      <c r="AC1666" s="26">
        <v>2293</v>
      </c>
      <c r="AD1666" s="27">
        <v>16</v>
      </c>
      <c r="AE1666" s="27">
        <v>8</v>
      </c>
      <c r="AF1666" s="26">
        <v>75</v>
      </c>
      <c r="AG1666" s="26">
        <v>102</v>
      </c>
      <c r="AH1666" s="26">
        <v>20</v>
      </c>
      <c r="AI1666" s="26">
        <v>2.2000000000000002</v>
      </c>
      <c r="AJ1666" s="26">
        <v>84</v>
      </c>
      <c r="AK1666" s="28">
        <v>2</v>
      </c>
      <c r="AL1666" s="28" t="e">
        <f>Tabla_Estadisticas[[#This Row],[E1_Pts_Saque]]+Tabla_Estadisticas[[#This Row],[E1_Error_Saque]]/Tabla_Estadisticas[[#This Row],[E1_Total_Saques]]</f>
        <v>#DIV/0!</v>
      </c>
      <c r="AM1666" s="28" t="e">
        <f>Tabla_Estadisticas[[#This Row],[E1_Pts_Contraataque]]/Tabla_Estadisticas[[#This Row],[E1_Total_Saques]]</f>
        <v>#DIV/0!</v>
      </c>
      <c r="AN1666" s="26">
        <v>66</v>
      </c>
      <c r="AO1666" s="26">
        <v>101</v>
      </c>
      <c r="AP1666" s="26">
        <v>17</v>
      </c>
      <c r="AQ1666" s="26">
        <v>0.4</v>
      </c>
      <c r="AR1666" s="26">
        <v>82</v>
      </c>
      <c r="AS1666" s="29">
        <v>11</v>
      </c>
      <c r="AT1666" s="28" t="e">
        <f>Tabla_Estadisticas[[#This Row],[E2_Pts_Saque]]+Tabla_Estadisticas[[#This Row],[E2_Error_Saque]]/Tabla_Estadisticas[[#This Row],[E2_Total_Saques]]</f>
        <v>#DIV/0!</v>
      </c>
      <c r="AU1666" s="28" t="e">
        <f>Tabla_Estadisticas[[#This Row],[E2_Pts_Contraataque]]/Tabla_Estadisticas[[#This Row],[E2_Pts_Totales]]</f>
        <v>#DIV/0!</v>
      </c>
      <c r="AW1666" s="22">
        <v>2294</v>
      </c>
      <c r="AX1666" s="32">
        <v>40478</v>
      </c>
      <c r="AY1666" s="22">
        <f>_xlfn.XLOOKUP(Auxiliar!A2295,Equipos!$B$2:$B$24,Equipos!$A$2:$A$24,"error",0)</f>
        <v>13</v>
      </c>
      <c r="AZ1666" s="22">
        <f>_xlfn.XLOOKUP(Auxiliar!B2295,Equipos!$B$2:$B$24,Equipos!$A$2:$A$24,"error",0)</f>
        <v>2</v>
      </c>
      <c r="BA1666" s="22">
        <v>3</v>
      </c>
      <c r="BB1666" s="22">
        <v>2</v>
      </c>
    </row>
    <row r="1667" spans="1:54" x14ac:dyDescent="0.25">
      <c r="A1667" t="s">
        <v>92</v>
      </c>
      <c r="B1667" t="s">
        <v>100</v>
      </c>
      <c r="L1667" t="s">
        <v>50</v>
      </c>
      <c r="M1667" t="s">
        <v>141</v>
      </c>
      <c r="N1667" t="s">
        <v>95</v>
      </c>
      <c r="O1667" s="2">
        <v>0.41</v>
      </c>
      <c r="P1667" s="2">
        <v>17</v>
      </c>
      <c r="Q1667" t="s">
        <v>79</v>
      </c>
      <c r="R1667" t="s">
        <v>45</v>
      </c>
      <c r="S1667">
        <v>2.2000000000000002</v>
      </c>
      <c r="T1667">
        <v>6</v>
      </c>
      <c r="U1667">
        <v>22</v>
      </c>
      <c r="V1667">
        <v>44</v>
      </c>
      <c r="W1667" s="2">
        <v>0.47</v>
      </c>
      <c r="X1667" s="2">
        <v>22</v>
      </c>
      <c r="Y1667">
        <v>4</v>
      </c>
      <c r="Z1667">
        <v>12</v>
      </c>
      <c r="AA1667">
        <v>2.4</v>
      </c>
      <c r="AC1667" s="22">
        <v>2294</v>
      </c>
      <c r="AD1667" s="23">
        <v>13</v>
      </c>
      <c r="AE1667" s="23">
        <v>2</v>
      </c>
      <c r="AF1667" s="22">
        <v>69</v>
      </c>
      <c r="AG1667" s="22">
        <v>100</v>
      </c>
      <c r="AH1667" s="22">
        <v>13</v>
      </c>
      <c r="AI1667" s="22">
        <v>1.4</v>
      </c>
      <c r="AJ1667" s="22">
        <v>77</v>
      </c>
      <c r="AK1667" s="24">
        <v>0</v>
      </c>
      <c r="AL1667" s="24" t="e">
        <f>Tabla_Estadisticas[[#This Row],[E1_Pts_Saque]]+Tabla_Estadisticas[[#This Row],[E1_Error_Saque]]/Tabla_Estadisticas[[#This Row],[E1_Total_Saques]]</f>
        <v>#DIV/0!</v>
      </c>
      <c r="AM1667" s="24" t="e">
        <f>Tabla_Estadisticas[[#This Row],[E1_Pts_Contraataque]]/Tabla_Estadisticas[[#This Row],[E1_Total_Saques]]</f>
        <v>#DIV/0!</v>
      </c>
      <c r="AN1667" s="22">
        <v>56</v>
      </c>
      <c r="AO1667" s="22">
        <v>85</v>
      </c>
      <c r="AP1667" s="22">
        <v>17</v>
      </c>
      <c r="AQ1667" s="22">
        <v>0</v>
      </c>
      <c r="AR1667" s="22">
        <v>87</v>
      </c>
      <c r="AS1667" s="25">
        <v>7</v>
      </c>
      <c r="AT1667" s="24" t="e">
        <f>Tabla_Estadisticas[[#This Row],[E2_Pts_Saque]]+Tabla_Estadisticas[[#This Row],[E2_Error_Saque]]/Tabla_Estadisticas[[#This Row],[E2_Total_Saques]]</f>
        <v>#DIV/0!</v>
      </c>
      <c r="AU1667" s="24" t="e">
        <f>Tabla_Estadisticas[[#This Row],[E2_Pts_Contraataque]]/Tabla_Estadisticas[[#This Row],[E2_Pts_Totales]]</f>
        <v>#DIV/0!</v>
      </c>
      <c r="AW1667" s="30">
        <v>2295</v>
      </c>
      <c r="AX1667" s="31">
        <v>40481</v>
      </c>
      <c r="AY1667" s="30">
        <f>_xlfn.XLOOKUP(Auxiliar!A2296,Equipos!$B$2:$B$24,Equipos!$A$2:$A$24,"error",0)</f>
        <v>2</v>
      </c>
      <c r="AZ1667" s="30">
        <f>_xlfn.XLOOKUP(Auxiliar!B2296,Equipos!$B$2:$B$24,Equipos!$A$2:$A$24,"error",0)</f>
        <v>20</v>
      </c>
      <c r="BA1667" s="30">
        <v>3</v>
      </c>
      <c r="BB1667" s="30">
        <v>0</v>
      </c>
    </row>
    <row r="1668" spans="1:54" x14ac:dyDescent="0.25">
      <c r="A1668" t="s">
        <v>216</v>
      </c>
      <c r="B1668" t="s">
        <v>72</v>
      </c>
      <c r="L1668" t="s">
        <v>58</v>
      </c>
      <c r="M1668" t="s">
        <v>69</v>
      </c>
      <c r="N1668" t="s">
        <v>106</v>
      </c>
      <c r="O1668" s="2">
        <v>0.43</v>
      </c>
      <c r="P1668" s="2">
        <v>10</v>
      </c>
      <c r="Q1668" t="s">
        <v>50</v>
      </c>
      <c r="R1668" t="s">
        <v>50</v>
      </c>
      <c r="S1668">
        <v>2.33</v>
      </c>
      <c r="T1668">
        <v>4</v>
      </c>
      <c r="U1668">
        <v>10</v>
      </c>
      <c r="V1668">
        <v>27</v>
      </c>
      <c r="W1668" s="2">
        <v>0.49</v>
      </c>
      <c r="X1668" s="2">
        <v>18</v>
      </c>
      <c r="Y1668">
        <v>4</v>
      </c>
      <c r="Z1668">
        <v>9</v>
      </c>
      <c r="AA1668">
        <v>3</v>
      </c>
      <c r="AC1668" s="26">
        <v>2295</v>
      </c>
      <c r="AD1668" s="27">
        <v>2</v>
      </c>
      <c r="AE1668" s="27">
        <v>20</v>
      </c>
      <c r="AF1668" s="26">
        <v>46</v>
      </c>
      <c r="AG1668" s="26">
        <v>64</v>
      </c>
      <c r="AH1668" s="26">
        <v>14</v>
      </c>
      <c r="AI1668" s="26">
        <v>1.67</v>
      </c>
      <c r="AJ1668" s="26">
        <v>43</v>
      </c>
      <c r="AK1668" s="28">
        <v>3</v>
      </c>
      <c r="AL1668" s="28" t="e">
        <f>Tabla_Estadisticas[[#This Row],[E1_Pts_Saque]]+Tabla_Estadisticas[[#This Row],[E1_Error_Saque]]/Tabla_Estadisticas[[#This Row],[E1_Total_Saques]]</f>
        <v>#DIV/0!</v>
      </c>
      <c r="AM1668" s="28" t="e">
        <f>Tabla_Estadisticas[[#This Row],[E1_Pts_Contraataque]]/Tabla_Estadisticas[[#This Row],[E1_Total_Saques]]</f>
        <v>#DIV/0!</v>
      </c>
      <c r="AN1668" s="26">
        <v>33</v>
      </c>
      <c r="AO1668" s="26">
        <v>54</v>
      </c>
      <c r="AP1668" s="26">
        <v>11</v>
      </c>
      <c r="AQ1668" s="26">
        <v>1</v>
      </c>
      <c r="AR1668" s="26">
        <v>58</v>
      </c>
      <c r="AS1668" s="29">
        <v>5</v>
      </c>
      <c r="AT1668" s="28" t="e">
        <f>Tabla_Estadisticas[[#This Row],[E2_Pts_Saque]]+Tabla_Estadisticas[[#This Row],[E2_Error_Saque]]/Tabla_Estadisticas[[#This Row],[E2_Total_Saques]]</f>
        <v>#DIV/0!</v>
      </c>
      <c r="AU1668" s="28" t="e">
        <f>Tabla_Estadisticas[[#This Row],[E2_Pts_Contraataque]]/Tabla_Estadisticas[[#This Row],[E2_Pts_Totales]]</f>
        <v>#DIV/0!</v>
      </c>
      <c r="AW1668" s="22">
        <v>2296</v>
      </c>
      <c r="AX1668" s="32">
        <v>40481</v>
      </c>
      <c r="AY1668" s="22">
        <f>_xlfn.XLOOKUP(Auxiliar!A2297,Equipos!$B$2:$B$24,Equipos!$A$2:$A$24,"error",0)</f>
        <v>8</v>
      </c>
      <c r="AZ1668" s="22">
        <f>_xlfn.XLOOKUP(Auxiliar!B2297,Equipos!$B$2:$B$24,Equipos!$A$2:$A$24,"error",0)</f>
        <v>13</v>
      </c>
      <c r="BA1668" s="22">
        <v>3</v>
      </c>
      <c r="BB1668" s="22">
        <v>1</v>
      </c>
    </row>
    <row r="1669" spans="1:54" x14ac:dyDescent="0.25">
      <c r="A1669" t="s">
        <v>81</v>
      </c>
      <c r="B1669" t="s">
        <v>82</v>
      </c>
      <c r="L1669" t="s">
        <v>60</v>
      </c>
      <c r="M1669" t="s">
        <v>68</v>
      </c>
      <c r="N1669" t="s">
        <v>89</v>
      </c>
      <c r="O1669" s="2">
        <v>0.48</v>
      </c>
      <c r="P1669" s="2">
        <v>17</v>
      </c>
      <c r="Q1669" t="s">
        <v>45</v>
      </c>
      <c r="R1669" t="s">
        <v>45</v>
      </c>
      <c r="S1669">
        <v>3.67</v>
      </c>
      <c r="T1669">
        <v>3</v>
      </c>
      <c r="U1669">
        <v>3</v>
      </c>
      <c r="V1669">
        <v>31</v>
      </c>
      <c r="W1669" s="2">
        <v>0.59</v>
      </c>
      <c r="X1669" s="2">
        <v>24</v>
      </c>
      <c r="Y1669">
        <v>5</v>
      </c>
      <c r="Z1669">
        <v>11</v>
      </c>
      <c r="AA1669">
        <v>3.67</v>
      </c>
      <c r="AC1669" s="22">
        <v>2296</v>
      </c>
      <c r="AD1669" s="23">
        <v>8</v>
      </c>
      <c r="AE1669" s="23">
        <v>13</v>
      </c>
      <c r="AF1669" s="22">
        <v>65</v>
      </c>
      <c r="AG1669" s="22">
        <v>91</v>
      </c>
      <c r="AH1669" s="22">
        <v>14</v>
      </c>
      <c r="AI1669" s="22">
        <v>1.5</v>
      </c>
      <c r="AJ1669" s="22">
        <v>68</v>
      </c>
      <c r="AK1669" s="24">
        <v>7</v>
      </c>
      <c r="AL1669" s="24" t="e">
        <f>Tabla_Estadisticas[[#This Row],[E1_Pts_Saque]]+Tabla_Estadisticas[[#This Row],[E1_Error_Saque]]/Tabla_Estadisticas[[#This Row],[E1_Total_Saques]]</f>
        <v>#DIV/0!</v>
      </c>
      <c r="AM1669" s="24" t="e">
        <f>Tabla_Estadisticas[[#This Row],[E1_Pts_Contraataque]]/Tabla_Estadisticas[[#This Row],[E1_Total_Saques]]</f>
        <v>#DIV/0!</v>
      </c>
      <c r="AN1669" s="22">
        <v>57</v>
      </c>
      <c r="AO1669" s="22">
        <v>85</v>
      </c>
      <c r="AP1669" s="22">
        <v>17</v>
      </c>
      <c r="AQ1669" s="22">
        <v>1.75</v>
      </c>
      <c r="AR1669" s="22">
        <v>77</v>
      </c>
      <c r="AS1669" s="25">
        <v>6</v>
      </c>
      <c r="AT1669" s="24" t="e">
        <f>Tabla_Estadisticas[[#This Row],[E2_Pts_Saque]]+Tabla_Estadisticas[[#This Row],[E2_Error_Saque]]/Tabla_Estadisticas[[#This Row],[E2_Total_Saques]]</f>
        <v>#DIV/0!</v>
      </c>
      <c r="AU1669" s="24" t="e">
        <f>Tabla_Estadisticas[[#This Row],[E2_Pts_Contraataque]]/Tabla_Estadisticas[[#This Row],[E2_Pts_Totales]]</f>
        <v>#DIV/0!</v>
      </c>
      <c r="AW1669" s="30">
        <v>2297</v>
      </c>
      <c r="AX1669" s="31">
        <v>40481</v>
      </c>
      <c r="AY1669" s="30">
        <f>_xlfn.XLOOKUP(Auxiliar!A2298,Equipos!$B$2:$B$24,Equipos!$A$2:$A$24,"error",0)</f>
        <v>15</v>
      </c>
      <c r="AZ1669" s="30">
        <f>_xlfn.XLOOKUP(Auxiliar!B2298,Equipos!$B$2:$B$24,Equipos!$A$2:$A$24,"error",0)</f>
        <v>16</v>
      </c>
      <c r="BA1669" s="30">
        <v>3</v>
      </c>
      <c r="BB1669" s="30">
        <v>1</v>
      </c>
    </row>
    <row r="1670" spans="1:54" x14ac:dyDescent="0.25">
      <c r="A1670" t="s">
        <v>177</v>
      </c>
      <c r="B1670" t="s">
        <v>82</v>
      </c>
      <c r="L1670" t="s">
        <v>60</v>
      </c>
      <c r="M1670" t="s">
        <v>51</v>
      </c>
      <c r="N1670" t="s">
        <v>61</v>
      </c>
      <c r="O1670" s="2">
        <v>0.51</v>
      </c>
      <c r="P1670" s="2">
        <v>30</v>
      </c>
      <c r="Q1670" t="s">
        <v>69</v>
      </c>
      <c r="R1670" t="s">
        <v>141</v>
      </c>
      <c r="S1670">
        <v>5</v>
      </c>
      <c r="T1670">
        <v>5</v>
      </c>
      <c r="U1670">
        <v>21</v>
      </c>
      <c r="V1670">
        <v>38</v>
      </c>
      <c r="W1670" s="2">
        <v>0.42</v>
      </c>
      <c r="X1670" s="2">
        <v>26</v>
      </c>
      <c r="Y1670">
        <v>9</v>
      </c>
      <c r="Z1670">
        <v>14</v>
      </c>
      <c r="AA1670">
        <v>3.5</v>
      </c>
      <c r="AC1670" s="26">
        <v>2297</v>
      </c>
      <c r="AD1670" s="27">
        <v>15</v>
      </c>
      <c r="AE1670" s="27">
        <v>16</v>
      </c>
      <c r="AF1670" s="26">
        <v>59</v>
      </c>
      <c r="AG1670" s="26">
        <v>94</v>
      </c>
      <c r="AH1670" s="26">
        <v>19</v>
      </c>
      <c r="AI1670" s="26">
        <v>1.25</v>
      </c>
      <c r="AJ1670" s="26">
        <v>59</v>
      </c>
      <c r="AK1670" s="28">
        <v>3</v>
      </c>
      <c r="AL1670" s="28" t="e">
        <f>Tabla_Estadisticas[[#This Row],[E1_Pts_Saque]]+Tabla_Estadisticas[[#This Row],[E1_Error_Saque]]/Tabla_Estadisticas[[#This Row],[E1_Total_Saques]]</f>
        <v>#DIV/0!</v>
      </c>
      <c r="AM1670" s="28" t="e">
        <f>Tabla_Estadisticas[[#This Row],[E1_Pts_Contraataque]]/Tabla_Estadisticas[[#This Row],[E1_Total_Saques]]</f>
        <v>#DIV/0!</v>
      </c>
      <c r="AN1670" s="26">
        <v>48</v>
      </c>
      <c r="AO1670" s="26">
        <v>80</v>
      </c>
      <c r="AP1670" s="26">
        <v>21</v>
      </c>
      <c r="AQ1670" s="26">
        <v>0.75</v>
      </c>
      <c r="AR1670" s="26">
        <v>75</v>
      </c>
      <c r="AS1670" s="29">
        <v>5</v>
      </c>
      <c r="AT1670" s="28" t="e">
        <f>Tabla_Estadisticas[[#This Row],[E2_Pts_Saque]]+Tabla_Estadisticas[[#This Row],[E2_Error_Saque]]/Tabla_Estadisticas[[#This Row],[E2_Total_Saques]]</f>
        <v>#DIV/0!</v>
      </c>
      <c r="AU1670" s="28" t="e">
        <f>Tabla_Estadisticas[[#This Row],[E2_Pts_Contraataque]]/Tabla_Estadisticas[[#This Row],[E2_Pts_Totales]]</f>
        <v>#DIV/0!</v>
      </c>
      <c r="AW1670" s="22">
        <v>2298</v>
      </c>
      <c r="AX1670" s="32">
        <v>40480</v>
      </c>
      <c r="AY1670" s="22">
        <f>_xlfn.XLOOKUP(Auxiliar!A2299,Equipos!$B$2:$B$24,Equipos!$A$2:$A$24,"error",0)</f>
        <v>21</v>
      </c>
      <c r="AZ1670" s="22">
        <f>_xlfn.XLOOKUP(Auxiliar!B2299,Equipos!$B$2:$B$24,Equipos!$A$2:$A$24,"error",0)</f>
        <v>22</v>
      </c>
      <c r="BA1670" s="22">
        <v>3</v>
      </c>
      <c r="BB1670" s="22">
        <v>0</v>
      </c>
    </row>
    <row r="1671" spans="1:54" x14ac:dyDescent="0.25">
      <c r="A1671" t="s">
        <v>72</v>
      </c>
      <c r="B1671" t="s">
        <v>81</v>
      </c>
      <c r="L1671" t="s">
        <v>51</v>
      </c>
      <c r="M1671" t="s">
        <v>58</v>
      </c>
      <c r="N1671" t="s">
        <v>122</v>
      </c>
      <c r="O1671" s="2">
        <v>0.6</v>
      </c>
      <c r="P1671" s="2">
        <v>18</v>
      </c>
      <c r="Q1671" t="s">
        <v>68</v>
      </c>
      <c r="R1671" t="s">
        <v>49</v>
      </c>
      <c r="S1671">
        <v>3.33</v>
      </c>
      <c r="T1671">
        <v>3</v>
      </c>
      <c r="U1671">
        <v>9</v>
      </c>
      <c r="V1671">
        <v>20</v>
      </c>
      <c r="W1671" s="2">
        <v>0.31</v>
      </c>
      <c r="X1671" s="2">
        <v>9</v>
      </c>
      <c r="Y1671">
        <v>3</v>
      </c>
      <c r="Z1671">
        <v>2</v>
      </c>
      <c r="AA1671">
        <v>0.67</v>
      </c>
      <c r="AC1671" s="22">
        <v>2298</v>
      </c>
      <c r="AD1671" s="23">
        <v>21</v>
      </c>
      <c r="AE1671" s="23">
        <v>22</v>
      </c>
      <c r="AF1671" s="22">
        <v>59</v>
      </c>
      <c r="AG1671" s="22">
        <v>73</v>
      </c>
      <c r="AH1671" s="22">
        <v>8</v>
      </c>
      <c r="AI1671" s="22">
        <v>0.67</v>
      </c>
      <c r="AJ1671" s="22">
        <v>50</v>
      </c>
      <c r="AK1671" s="24">
        <v>1</v>
      </c>
      <c r="AL1671" s="24" t="e">
        <f>Tabla_Estadisticas[[#This Row],[E1_Pts_Saque]]+Tabla_Estadisticas[[#This Row],[E1_Error_Saque]]/Tabla_Estadisticas[[#This Row],[E1_Total_Saques]]</f>
        <v>#DIV/0!</v>
      </c>
      <c r="AM1671" s="24" t="e">
        <f>Tabla_Estadisticas[[#This Row],[E1_Pts_Contraataque]]/Tabla_Estadisticas[[#This Row],[E1_Total_Saques]]</f>
        <v>#DIV/0!</v>
      </c>
      <c r="AN1671" s="22">
        <v>38</v>
      </c>
      <c r="AO1671" s="22">
        <v>55</v>
      </c>
      <c r="AP1671" s="22">
        <v>5</v>
      </c>
      <c r="AQ1671" s="22">
        <v>0.33</v>
      </c>
      <c r="AR1671" s="22">
        <v>65</v>
      </c>
      <c r="AS1671" s="25">
        <v>2</v>
      </c>
      <c r="AT1671" s="24" t="e">
        <f>Tabla_Estadisticas[[#This Row],[E2_Pts_Saque]]+Tabla_Estadisticas[[#This Row],[E2_Error_Saque]]/Tabla_Estadisticas[[#This Row],[E2_Total_Saques]]</f>
        <v>#DIV/0!</v>
      </c>
      <c r="AU1671" s="24" t="e">
        <f>Tabla_Estadisticas[[#This Row],[E2_Pts_Contraataque]]/Tabla_Estadisticas[[#This Row],[E2_Pts_Totales]]</f>
        <v>#DIV/0!</v>
      </c>
      <c r="AW1671" s="30">
        <v>2299</v>
      </c>
      <c r="AX1671" s="31">
        <v>40482</v>
      </c>
      <c r="AY1671" s="30">
        <f>_xlfn.XLOOKUP(Auxiliar!A2300,Equipos!$B$2:$B$24,Equipos!$A$2:$A$24,"error",0)</f>
        <v>18</v>
      </c>
      <c r="AZ1671" s="30">
        <f>_xlfn.XLOOKUP(Auxiliar!B2300,Equipos!$B$2:$B$24,Equipos!$A$2:$A$24,"error",0)</f>
        <v>1</v>
      </c>
      <c r="BA1671" s="30">
        <v>3</v>
      </c>
      <c r="BB1671" s="30">
        <v>0</v>
      </c>
    </row>
    <row r="1672" spans="1:54" x14ac:dyDescent="0.25">
      <c r="A1672" t="s">
        <v>100</v>
      </c>
      <c r="B1672" t="s">
        <v>216</v>
      </c>
      <c r="L1672" t="s">
        <v>79</v>
      </c>
      <c r="M1672" t="s">
        <v>50</v>
      </c>
      <c r="N1672" t="s">
        <v>102</v>
      </c>
      <c r="O1672" s="2">
        <v>0.57999999999999996</v>
      </c>
      <c r="P1672" s="2">
        <v>6</v>
      </c>
      <c r="Q1672" t="s">
        <v>58</v>
      </c>
      <c r="R1672" t="s">
        <v>50</v>
      </c>
      <c r="S1672">
        <v>2.33</v>
      </c>
      <c r="T1672">
        <v>4</v>
      </c>
      <c r="U1672">
        <v>15</v>
      </c>
      <c r="V1672">
        <v>24</v>
      </c>
      <c r="W1672" s="2">
        <v>0.37</v>
      </c>
      <c r="X1672" s="2">
        <v>4</v>
      </c>
      <c r="Y1672">
        <v>2</v>
      </c>
      <c r="Z1672">
        <v>4</v>
      </c>
      <c r="AA1672">
        <v>1.33</v>
      </c>
      <c r="AC1672" s="26">
        <v>2299</v>
      </c>
      <c r="AD1672" s="27">
        <v>18</v>
      </c>
      <c r="AE1672" s="27">
        <v>1</v>
      </c>
      <c r="AF1672" s="26">
        <v>58</v>
      </c>
      <c r="AG1672" s="26">
        <v>84</v>
      </c>
      <c r="AH1672" s="26">
        <v>7</v>
      </c>
      <c r="AI1672" s="26">
        <v>1</v>
      </c>
      <c r="AJ1672" s="26">
        <v>66</v>
      </c>
      <c r="AK1672" s="28">
        <v>3</v>
      </c>
      <c r="AL1672" s="28" t="e">
        <f>Tabla_Estadisticas[[#This Row],[E1_Pts_Saque]]+Tabla_Estadisticas[[#This Row],[E1_Error_Saque]]/Tabla_Estadisticas[[#This Row],[E1_Total_Saques]]</f>
        <v>#DIV/0!</v>
      </c>
      <c r="AM1672" s="28" t="e">
        <f>Tabla_Estadisticas[[#This Row],[E1_Pts_Contraataque]]/Tabla_Estadisticas[[#This Row],[E1_Total_Saques]]</f>
        <v>#DIV/0!</v>
      </c>
      <c r="AN1672" s="26">
        <v>64</v>
      </c>
      <c r="AO1672" s="26">
        <v>79</v>
      </c>
      <c r="AP1672" s="26">
        <v>13</v>
      </c>
      <c r="AQ1672" s="26">
        <v>1</v>
      </c>
      <c r="AR1672" s="26">
        <v>77</v>
      </c>
      <c r="AS1672" s="29">
        <v>3</v>
      </c>
      <c r="AT1672" s="28" t="e">
        <f>Tabla_Estadisticas[[#This Row],[E2_Pts_Saque]]+Tabla_Estadisticas[[#This Row],[E2_Error_Saque]]/Tabla_Estadisticas[[#This Row],[E2_Total_Saques]]</f>
        <v>#DIV/0!</v>
      </c>
      <c r="AU1672" s="28" t="e">
        <f>Tabla_Estadisticas[[#This Row],[E2_Pts_Contraataque]]/Tabla_Estadisticas[[#This Row],[E2_Pts_Totales]]</f>
        <v>#DIV/0!</v>
      </c>
      <c r="AW1672" s="22">
        <v>2300</v>
      </c>
      <c r="AX1672" s="32">
        <v>40485</v>
      </c>
      <c r="AY1672" s="22">
        <f>_xlfn.XLOOKUP(Auxiliar!A2301,Equipos!$B$2:$B$24,Equipos!$A$2:$A$24,"error",0)</f>
        <v>20</v>
      </c>
      <c r="AZ1672" s="22">
        <f>_xlfn.XLOOKUP(Auxiliar!B2301,Equipos!$B$2:$B$24,Equipos!$A$2:$A$24,"error",0)</f>
        <v>1</v>
      </c>
      <c r="BA1672" s="22">
        <v>3</v>
      </c>
      <c r="BB1672" s="22">
        <v>1</v>
      </c>
    </row>
    <row r="1673" spans="1:54" x14ac:dyDescent="0.25">
      <c r="A1673" t="s">
        <v>53</v>
      </c>
      <c r="B1673" t="s">
        <v>92</v>
      </c>
      <c r="L1673" t="s">
        <v>77</v>
      </c>
      <c r="M1673" t="s">
        <v>114</v>
      </c>
      <c r="N1673" t="s">
        <v>103</v>
      </c>
      <c r="O1673" s="2">
        <v>0.45</v>
      </c>
      <c r="P1673" s="2">
        <v>25</v>
      </c>
      <c r="Q1673" t="s">
        <v>79</v>
      </c>
      <c r="R1673" t="s">
        <v>51</v>
      </c>
      <c r="S1673">
        <v>2.8</v>
      </c>
      <c r="T1673">
        <v>10</v>
      </c>
      <c r="U1673">
        <v>18</v>
      </c>
      <c r="V1673">
        <v>41</v>
      </c>
      <c r="W1673" s="2">
        <v>0.44</v>
      </c>
      <c r="X1673" s="2">
        <v>21</v>
      </c>
      <c r="Y1673">
        <v>5</v>
      </c>
      <c r="Z1673">
        <v>12</v>
      </c>
      <c r="AA1673">
        <v>2.4</v>
      </c>
      <c r="AC1673" s="22">
        <v>2300</v>
      </c>
      <c r="AD1673" s="23">
        <v>20</v>
      </c>
      <c r="AE1673" s="23">
        <v>1</v>
      </c>
      <c r="AF1673" s="22">
        <v>67</v>
      </c>
      <c r="AG1673" s="22">
        <v>94</v>
      </c>
      <c r="AH1673" s="22">
        <v>12</v>
      </c>
      <c r="AI1673" s="22">
        <v>1.25</v>
      </c>
      <c r="AJ1673" s="22">
        <v>77</v>
      </c>
      <c r="AK1673" s="24">
        <v>6</v>
      </c>
      <c r="AL1673" s="24" t="e">
        <f>Tabla_Estadisticas[[#This Row],[E1_Pts_Saque]]+Tabla_Estadisticas[[#This Row],[E1_Error_Saque]]/Tabla_Estadisticas[[#This Row],[E1_Total_Saques]]</f>
        <v>#DIV/0!</v>
      </c>
      <c r="AM1673" s="24" t="e">
        <f>Tabla_Estadisticas[[#This Row],[E1_Pts_Contraataque]]/Tabla_Estadisticas[[#This Row],[E1_Total_Saques]]</f>
        <v>#DIV/0!</v>
      </c>
      <c r="AN1673" s="22">
        <v>65</v>
      </c>
      <c r="AO1673" s="22">
        <v>90</v>
      </c>
      <c r="AP1673" s="22">
        <v>13</v>
      </c>
      <c r="AQ1673" s="22">
        <v>1.5</v>
      </c>
      <c r="AR1673" s="22">
        <v>82</v>
      </c>
      <c r="AS1673" s="25">
        <v>5</v>
      </c>
      <c r="AT1673" s="24" t="e">
        <f>Tabla_Estadisticas[[#This Row],[E2_Pts_Saque]]+Tabla_Estadisticas[[#This Row],[E2_Error_Saque]]/Tabla_Estadisticas[[#This Row],[E2_Total_Saques]]</f>
        <v>#DIV/0!</v>
      </c>
      <c r="AU1673" s="24" t="e">
        <f>Tabla_Estadisticas[[#This Row],[E2_Pts_Contraataque]]/Tabla_Estadisticas[[#This Row],[E2_Pts_Totales]]</f>
        <v>#DIV/0!</v>
      </c>
      <c r="AW1673" s="30">
        <v>2301</v>
      </c>
      <c r="AX1673" s="31">
        <v>40485</v>
      </c>
      <c r="AY1673" s="30">
        <f>_xlfn.XLOOKUP(Auxiliar!A2302,Equipos!$B$2:$B$24,Equipos!$A$2:$A$24,"error",0)</f>
        <v>22</v>
      </c>
      <c r="AZ1673" s="30">
        <f>_xlfn.XLOOKUP(Auxiliar!B2302,Equipos!$B$2:$B$24,Equipos!$A$2:$A$24,"error",0)</f>
        <v>18</v>
      </c>
      <c r="BA1673" s="30">
        <v>3</v>
      </c>
      <c r="BB1673" s="30">
        <v>0</v>
      </c>
    </row>
    <row r="1674" spans="1:54" x14ac:dyDescent="0.25">
      <c r="A1674" t="s">
        <v>42</v>
      </c>
      <c r="B1674" t="s">
        <v>190</v>
      </c>
      <c r="L1674" t="s">
        <v>77</v>
      </c>
      <c r="M1674" t="s">
        <v>114</v>
      </c>
      <c r="N1674" t="s">
        <v>91</v>
      </c>
      <c r="O1674" s="2">
        <v>0.63</v>
      </c>
      <c r="P1674" s="2">
        <v>28</v>
      </c>
      <c r="Q1674" t="s">
        <v>49</v>
      </c>
      <c r="R1674" t="s">
        <v>69</v>
      </c>
      <c r="S1674">
        <v>1.8</v>
      </c>
      <c r="T1674">
        <v>4</v>
      </c>
      <c r="U1674">
        <v>17</v>
      </c>
      <c r="V1674">
        <v>42</v>
      </c>
      <c r="W1674" s="2">
        <v>0.52</v>
      </c>
      <c r="X1674" s="2">
        <v>22</v>
      </c>
      <c r="Y1674">
        <v>8</v>
      </c>
      <c r="Z1674">
        <v>11</v>
      </c>
      <c r="AA1674">
        <v>2.2000000000000002</v>
      </c>
      <c r="AC1674" s="26">
        <v>2301</v>
      </c>
      <c r="AD1674" s="27">
        <v>22</v>
      </c>
      <c r="AE1674" s="27">
        <v>18</v>
      </c>
      <c r="AF1674" s="26">
        <v>58</v>
      </c>
      <c r="AG1674" s="26">
        <v>68</v>
      </c>
      <c r="AH1674" s="26">
        <v>7</v>
      </c>
      <c r="AI1674" s="26">
        <v>1.67</v>
      </c>
      <c r="AJ1674" s="26">
        <v>52</v>
      </c>
      <c r="AK1674" s="28">
        <v>3</v>
      </c>
      <c r="AL1674" s="28" t="e">
        <f>Tabla_Estadisticas[[#This Row],[E1_Pts_Saque]]+Tabla_Estadisticas[[#This Row],[E1_Error_Saque]]/Tabla_Estadisticas[[#This Row],[E1_Total_Saques]]</f>
        <v>#DIV/0!</v>
      </c>
      <c r="AM1674" s="28" t="e">
        <f>Tabla_Estadisticas[[#This Row],[E1_Pts_Contraataque]]/Tabla_Estadisticas[[#This Row],[E1_Total_Saques]]</f>
        <v>#DIV/0!</v>
      </c>
      <c r="AN1674" s="26">
        <v>39</v>
      </c>
      <c r="AO1674" s="26">
        <v>56</v>
      </c>
      <c r="AP1674" s="26">
        <v>4</v>
      </c>
      <c r="AQ1674" s="26">
        <v>1</v>
      </c>
      <c r="AR1674" s="26">
        <v>61</v>
      </c>
      <c r="AS1674" s="29">
        <v>5</v>
      </c>
      <c r="AT1674" s="28" t="e">
        <f>Tabla_Estadisticas[[#This Row],[E2_Pts_Saque]]+Tabla_Estadisticas[[#This Row],[E2_Error_Saque]]/Tabla_Estadisticas[[#This Row],[E2_Total_Saques]]</f>
        <v>#DIV/0!</v>
      </c>
      <c r="AU1674" s="28" t="e">
        <f>Tabla_Estadisticas[[#This Row],[E2_Pts_Contraataque]]/Tabla_Estadisticas[[#This Row],[E2_Pts_Totales]]</f>
        <v>#DIV/0!</v>
      </c>
      <c r="AW1674" s="22">
        <v>2302</v>
      </c>
      <c r="AX1674" s="32">
        <v>40485</v>
      </c>
      <c r="AY1674" s="22">
        <f>_xlfn.XLOOKUP(Auxiliar!A2303,Equipos!$B$2:$B$24,Equipos!$A$2:$A$24,"error",0)</f>
        <v>16</v>
      </c>
      <c r="AZ1674" s="22">
        <f>_xlfn.XLOOKUP(Auxiliar!B2303,Equipos!$B$2:$B$24,Equipos!$A$2:$A$24,"error",0)</f>
        <v>21</v>
      </c>
      <c r="BA1674" s="22">
        <v>1</v>
      </c>
      <c r="BB1674" s="22">
        <v>3</v>
      </c>
    </row>
    <row r="1675" spans="1:54" x14ac:dyDescent="0.25">
      <c r="A1675" t="s">
        <v>41</v>
      </c>
      <c r="B1675" t="s">
        <v>208</v>
      </c>
      <c r="L1675" t="s">
        <v>68</v>
      </c>
      <c r="M1675" t="s">
        <v>77</v>
      </c>
      <c r="N1675" t="s">
        <v>56</v>
      </c>
      <c r="O1675" s="2">
        <v>0.55000000000000004</v>
      </c>
      <c r="P1675" s="2">
        <v>8</v>
      </c>
      <c r="Q1675" t="s">
        <v>47</v>
      </c>
      <c r="R1675" t="s">
        <v>77</v>
      </c>
      <c r="S1675">
        <v>1.67</v>
      </c>
      <c r="T1675">
        <v>1</v>
      </c>
      <c r="U1675">
        <v>7</v>
      </c>
      <c r="V1675">
        <v>35</v>
      </c>
      <c r="W1675" s="2">
        <v>0.56999999999999995</v>
      </c>
      <c r="X1675" s="2">
        <v>21</v>
      </c>
      <c r="Y1675">
        <v>5</v>
      </c>
      <c r="Z1675">
        <v>6</v>
      </c>
      <c r="AA1675">
        <v>2</v>
      </c>
      <c r="AC1675" s="22">
        <v>2302</v>
      </c>
      <c r="AD1675" s="23">
        <v>16</v>
      </c>
      <c r="AE1675" s="23">
        <v>21</v>
      </c>
      <c r="AF1675" s="22">
        <v>63</v>
      </c>
      <c r="AG1675" s="22">
        <v>92</v>
      </c>
      <c r="AH1675" s="22">
        <v>14</v>
      </c>
      <c r="AI1675" s="22">
        <v>1</v>
      </c>
      <c r="AJ1675" s="22">
        <v>84</v>
      </c>
      <c r="AK1675" s="24">
        <v>9</v>
      </c>
      <c r="AL1675" s="24" t="e">
        <f>Tabla_Estadisticas[[#This Row],[E1_Pts_Saque]]+Tabla_Estadisticas[[#This Row],[E1_Error_Saque]]/Tabla_Estadisticas[[#This Row],[E1_Total_Saques]]</f>
        <v>#DIV/0!</v>
      </c>
      <c r="AM1675" s="24" t="e">
        <f>Tabla_Estadisticas[[#This Row],[E1_Pts_Contraataque]]/Tabla_Estadisticas[[#This Row],[E1_Total_Saques]]</f>
        <v>#DIV/0!</v>
      </c>
      <c r="AN1675" s="22">
        <v>68</v>
      </c>
      <c r="AO1675" s="22">
        <v>96</v>
      </c>
      <c r="AP1675" s="22">
        <v>12</v>
      </c>
      <c r="AQ1675" s="22">
        <v>2.5</v>
      </c>
      <c r="AR1675" s="22">
        <v>78</v>
      </c>
      <c r="AS1675" s="25">
        <v>4</v>
      </c>
      <c r="AT1675" s="24" t="e">
        <f>Tabla_Estadisticas[[#This Row],[E2_Pts_Saque]]+Tabla_Estadisticas[[#This Row],[E2_Error_Saque]]/Tabla_Estadisticas[[#This Row],[E2_Total_Saques]]</f>
        <v>#DIV/0!</v>
      </c>
      <c r="AU1675" s="24" t="e">
        <f>Tabla_Estadisticas[[#This Row],[E2_Pts_Contraataque]]/Tabla_Estadisticas[[#This Row],[E2_Pts_Totales]]</f>
        <v>#DIV/0!</v>
      </c>
      <c r="AW1675" s="30">
        <v>2303</v>
      </c>
      <c r="AX1675" s="31">
        <v>40485</v>
      </c>
      <c r="AY1675" s="30">
        <f>_xlfn.XLOOKUP(Auxiliar!A2304,Equipos!$B$2:$B$24,Equipos!$A$2:$A$24,"error",0)</f>
        <v>13</v>
      </c>
      <c r="AZ1675" s="30">
        <f>_xlfn.XLOOKUP(Auxiliar!B2304,Equipos!$B$2:$B$24,Equipos!$A$2:$A$24,"error",0)</f>
        <v>15</v>
      </c>
      <c r="BA1675" s="30">
        <v>3</v>
      </c>
      <c r="BB1675" s="30">
        <v>2</v>
      </c>
    </row>
    <row r="1676" spans="1:54" x14ac:dyDescent="0.25">
      <c r="A1676" t="s">
        <v>101</v>
      </c>
      <c r="B1676" t="s">
        <v>63</v>
      </c>
      <c r="L1676" t="s">
        <v>58</v>
      </c>
      <c r="M1676" t="s">
        <v>84</v>
      </c>
      <c r="N1676" t="s">
        <v>132</v>
      </c>
      <c r="O1676" s="2">
        <v>0.48</v>
      </c>
      <c r="P1676" s="2">
        <v>21</v>
      </c>
      <c r="Q1676" t="s">
        <v>58</v>
      </c>
      <c r="R1676" t="s">
        <v>109</v>
      </c>
      <c r="S1676">
        <v>5</v>
      </c>
      <c r="T1676">
        <v>8</v>
      </c>
      <c r="U1676">
        <v>8</v>
      </c>
      <c r="V1676">
        <v>29</v>
      </c>
      <c r="W1676" s="2">
        <v>0.53</v>
      </c>
      <c r="X1676" s="2">
        <v>18</v>
      </c>
      <c r="Y1676">
        <v>3</v>
      </c>
      <c r="Z1676">
        <v>9</v>
      </c>
      <c r="AA1676">
        <v>3</v>
      </c>
      <c r="AC1676" s="26">
        <v>2303</v>
      </c>
      <c r="AD1676" s="27">
        <v>13</v>
      </c>
      <c r="AE1676" s="27">
        <v>15</v>
      </c>
      <c r="AF1676" s="26">
        <v>78</v>
      </c>
      <c r="AG1676" s="26">
        <v>105</v>
      </c>
      <c r="AH1676" s="26">
        <v>18</v>
      </c>
      <c r="AI1676" s="26">
        <v>1</v>
      </c>
      <c r="AJ1676" s="26">
        <v>89</v>
      </c>
      <c r="AK1676" s="28">
        <v>6</v>
      </c>
      <c r="AL1676" s="28" t="e">
        <f>Tabla_Estadisticas[[#This Row],[E1_Pts_Saque]]+Tabla_Estadisticas[[#This Row],[E1_Error_Saque]]/Tabla_Estadisticas[[#This Row],[E1_Total_Saques]]</f>
        <v>#DIV/0!</v>
      </c>
      <c r="AM1676" s="28" t="e">
        <f>Tabla_Estadisticas[[#This Row],[E1_Pts_Contraataque]]/Tabla_Estadisticas[[#This Row],[E1_Total_Saques]]</f>
        <v>#DIV/0!</v>
      </c>
      <c r="AN1676" s="26">
        <v>83</v>
      </c>
      <c r="AO1676" s="26">
        <v>110</v>
      </c>
      <c r="AP1676" s="26">
        <v>21</v>
      </c>
      <c r="AQ1676" s="26">
        <v>1.2</v>
      </c>
      <c r="AR1676" s="26">
        <v>87</v>
      </c>
      <c r="AS1676" s="29">
        <v>5</v>
      </c>
      <c r="AT1676" s="28" t="e">
        <f>Tabla_Estadisticas[[#This Row],[E2_Pts_Saque]]+Tabla_Estadisticas[[#This Row],[E2_Error_Saque]]/Tabla_Estadisticas[[#This Row],[E2_Total_Saques]]</f>
        <v>#DIV/0!</v>
      </c>
      <c r="AU1676" s="28" t="e">
        <f>Tabla_Estadisticas[[#This Row],[E2_Pts_Contraataque]]/Tabla_Estadisticas[[#This Row],[E2_Pts_Totales]]</f>
        <v>#DIV/0!</v>
      </c>
      <c r="AW1676" s="22">
        <v>2304</v>
      </c>
      <c r="AX1676" s="32">
        <v>40485</v>
      </c>
      <c r="AY1676" s="22">
        <f>_xlfn.XLOOKUP(Auxiliar!A2305,Equipos!$B$2:$B$24,Equipos!$A$2:$A$24,"error",0)</f>
        <v>2</v>
      </c>
      <c r="AZ1676" s="22">
        <f>_xlfn.XLOOKUP(Auxiliar!B2305,Equipos!$B$2:$B$24,Equipos!$A$2:$A$24,"error",0)</f>
        <v>8</v>
      </c>
      <c r="BA1676" s="22">
        <v>2</v>
      </c>
      <c r="BB1676" s="22">
        <v>3</v>
      </c>
    </row>
    <row r="1677" spans="1:54" x14ac:dyDescent="0.25">
      <c r="A1677" t="s">
        <v>177</v>
      </c>
      <c r="B1677" t="s">
        <v>208</v>
      </c>
      <c r="L1677" t="s">
        <v>68</v>
      </c>
      <c r="M1677" t="s">
        <v>47</v>
      </c>
      <c r="N1677" t="s">
        <v>142</v>
      </c>
      <c r="O1677" s="2">
        <v>0.5</v>
      </c>
      <c r="P1677" s="2">
        <v>22</v>
      </c>
      <c r="Q1677" t="s">
        <v>79</v>
      </c>
      <c r="R1677" t="s">
        <v>84</v>
      </c>
      <c r="S1677">
        <v>4</v>
      </c>
      <c r="T1677">
        <v>12</v>
      </c>
      <c r="U1677">
        <v>7</v>
      </c>
      <c r="V1677">
        <v>40</v>
      </c>
      <c r="W1677" s="2">
        <v>0.62</v>
      </c>
      <c r="X1677" s="2">
        <v>27</v>
      </c>
      <c r="Y1677">
        <v>7</v>
      </c>
      <c r="Z1677">
        <v>6</v>
      </c>
      <c r="AA1677">
        <v>2</v>
      </c>
      <c r="AC1677" s="22">
        <v>2304</v>
      </c>
      <c r="AD1677" s="23">
        <v>2</v>
      </c>
      <c r="AE1677" s="23">
        <v>8</v>
      </c>
      <c r="AF1677" s="22">
        <v>57</v>
      </c>
      <c r="AG1677" s="22">
        <v>92</v>
      </c>
      <c r="AH1677" s="22">
        <v>17</v>
      </c>
      <c r="AI1677" s="22">
        <v>1</v>
      </c>
      <c r="AJ1677" s="22">
        <v>82</v>
      </c>
      <c r="AK1677" s="24">
        <v>6</v>
      </c>
      <c r="AL1677" s="24" t="e">
        <f>Tabla_Estadisticas[[#This Row],[E1_Pts_Saque]]+Tabla_Estadisticas[[#This Row],[E1_Error_Saque]]/Tabla_Estadisticas[[#This Row],[E1_Total_Saques]]</f>
        <v>#DIV/0!</v>
      </c>
      <c r="AM1677" s="24" t="e">
        <f>Tabla_Estadisticas[[#This Row],[E1_Pts_Contraataque]]/Tabla_Estadisticas[[#This Row],[E1_Total_Saques]]</f>
        <v>#DIV/0!</v>
      </c>
      <c r="AN1677" s="22">
        <v>66</v>
      </c>
      <c r="AO1677" s="22">
        <v>97</v>
      </c>
      <c r="AP1677" s="22">
        <v>15</v>
      </c>
      <c r="AQ1677" s="22">
        <v>1.2</v>
      </c>
      <c r="AR1677" s="22">
        <v>84</v>
      </c>
      <c r="AS1677" s="25">
        <v>5</v>
      </c>
      <c r="AT1677" s="24" t="e">
        <f>Tabla_Estadisticas[[#This Row],[E2_Pts_Saque]]+Tabla_Estadisticas[[#This Row],[E2_Error_Saque]]/Tabla_Estadisticas[[#This Row],[E2_Total_Saques]]</f>
        <v>#DIV/0!</v>
      </c>
      <c r="AU1677" s="24" t="e">
        <f>Tabla_Estadisticas[[#This Row],[E2_Pts_Contraataque]]/Tabla_Estadisticas[[#This Row],[E2_Pts_Totales]]</f>
        <v>#DIV/0!</v>
      </c>
      <c r="AW1677" s="30">
        <v>2305</v>
      </c>
      <c r="AX1677" s="31">
        <v>40488</v>
      </c>
      <c r="AY1677" s="30">
        <f>_xlfn.XLOOKUP(Auxiliar!A2306,Equipos!$B$2:$B$24,Equipos!$A$2:$A$24,"error",0)</f>
        <v>8</v>
      </c>
      <c r="AZ1677" s="30">
        <f>_xlfn.XLOOKUP(Auxiliar!B2306,Equipos!$B$2:$B$24,Equipos!$A$2:$A$24,"error",0)</f>
        <v>20</v>
      </c>
      <c r="BA1677" s="30">
        <v>3</v>
      </c>
      <c r="BB1677" s="30">
        <v>1</v>
      </c>
    </row>
    <row r="1678" spans="1:54" x14ac:dyDescent="0.25">
      <c r="A1678" t="s">
        <v>190</v>
      </c>
      <c r="B1678" t="s">
        <v>63</v>
      </c>
      <c r="L1678" t="s">
        <v>77</v>
      </c>
      <c r="M1678" t="s">
        <v>117</v>
      </c>
      <c r="N1678" t="s">
        <v>102</v>
      </c>
      <c r="O1678" s="2">
        <v>0.52</v>
      </c>
      <c r="P1678" s="2">
        <v>12</v>
      </c>
      <c r="Q1678" t="s">
        <v>50</v>
      </c>
      <c r="R1678" t="s">
        <v>84</v>
      </c>
      <c r="S1678">
        <v>4</v>
      </c>
      <c r="T1678">
        <v>2</v>
      </c>
      <c r="U1678">
        <v>21</v>
      </c>
      <c r="V1678">
        <v>32</v>
      </c>
      <c r="W1678" s="2">
        <v>0.47</v>
      </c>
      <c r="X1678" s="2">
        <v>18</v>
      </c>
      <c r="Y1678">
        <v>8</v>
      </c>
      <c r="Z1678">
        <v>5</v>
      </c>
      <c r="AA1678">
        <v>1.67</v>
      </c>
      <c r="AC1678" s="26">
        <v>2305</v>
      </c>
      <c r="AD1678" s="27">
        <v>8</v>
      </c>
      <c r="AE1678" s="27">
        <v>20</v>
      </c>
      <c r="AF1678" s="26">
        <v>55</v>
      </c>
      <c r="AG1678" s="26">
        <v>91</v>
      </c>
      <c r="AH1678" s="26">
        <v>15</v>
      </c>
      <c r="AI1678" s="26">
        <v>1.75</v>
      </c>
      <c r="AJ1678" s="26">
        <v>60</v>
      </c>
      <c r="AK1678" s="28">
        <v>2</v>
      </c>
      <c r="AL1678" s="28" t="e">
        <f>Tabla_Estadisticas[[#This Row],[E1_Pts_Saque]]+Tabla_Estadisticas[[#This Row],[E1_Error_Saque]]/Tabla_Estadisticas[[#This Row],[E1_Total_Saques]]</f>
        <v>#DIV/0!</v>
      </c>
      <c r="AM1678" s="28" t="e">
        <f>Tabla_Estadisticas[[#This Row],[E1_Pts_Contraataque]]/Tabla_Estadisticas[[#This Row],[E1_Total_Saques]]</f>
        <v>#DIV/0!</v>
      </c>
      <c r="AN1678" s="26">
        <v>55</v>
      </c>
      <c r="AO1678" s="26">
        <v>79</v>
      </c>
      <c r="AP1678" s="26">
        <v>17</v>
      </c>
      <c r="AQ1678" s="26">
        <v>0.5</v>
      </c>
      <c r="AR1678" s="26">
        <v>76</v>
      </c>
      <c r="AS1678" s="29">
        <v>7</v>
      </c>
      <c r="AT1678" s="28" t="e">
        <f>Tabla_Estadisticas[[#This Row],[E2_Pts_Saque]]+Tabla_Estadisticas[[#This Row],[E2_Error_Saque]]/Tabla_Estadisticas[[#This Row],[E2_Total_Saques]]</f>
        <v>#DIV/0!</v>
      </c>
      <c r="AU1678" s="28" t="e">
        <f>Tabla_Estadisticas[[#This Row],[E2_Pts_Contraataque]]/Tabla_Estadisticas[[#This Row],[E2_Pts_Totales]]</f>
        <v>#DIV/0!</v>
      </c>
      <c r="AW1678" s="22">
        <v>2306</v>
      </c>
      <c r="AX1678" s="32">
        <v>40489</v>
      </c>
      <c r="AY1678" s="22">
        <f>_xlfn.XLOOKUP(Auxiliar!A2307,Equipos!$B$2:$B$24,Equipos!$A$2:$A$24,"error",0)</f>
        <v>15</v>
      </c>
      <c r="AZ1678" s="22">
        <f>_xlfn.XLOOKUP(Auxiliar!B2307,Equipos!$B$2:$B$24,Equipos!$A$2:$A$24,"error",0)</f>
        <v>2</v>
      </c>
      <c r="BA1678" s="22">
        <v>1</v>
      </c>
      <c r="BB1678" s="22">
        <v>3</v>
      </c>
    </row>
    <row r="1679" spans="1:54" x14ac:dyDescent="0.25">
      <c r="A1679" t="s">
        <v>92</v>
      </c>
      <c r="B1679" t="s">
        <v>101</v>
      </c>
      <c r="L1679" t="s">
        <v>68</v>
      </c>
      <c r="M1679" t="s">
        <v>126</v>
      </c>
      <c r="N1679" t="s">
        <v>116</v>
      </c>
      <c r="O1679" s="2">
        <v>0.51</v>
      </c>
      <c r="P1679" s="2">
        <v>14</v>
      </c>
      <c r="Q1679" t="s">
        <v>45</v>
      </c>
      <c r="R1679" t="s">
        <v>141</v>
      </c>
      <c r="S1679">
        <v>4</v>
      </c>
      <c r="T1679">
        <v>4</v>
      </c>
      <c r="U1679">
        <v>27</v>
      </c>
      <c r="V1679">
        <v>47</v>
      </c>
      <c r="W1679" s="2">
        <v>0.49</v>
      </c>
      <c r="X1679" s="2">
        <v>24</v>
      </c>
      <c r="Y1679">
        <v>12</v>
      </c>
      <c r="Z1679">
        <v>17</v>
      </c>
      <c r="AA1679">
        <v>3.4</v>
      </c>
      <c r="AC1679" s="22">
        <v>2306</v>
      </c>
      <c r="AD1679" s="23">
        <v>15</v>
      </c>
      <c r="AE1679" s="23">
        <v>2</v>
      </c>
      <c r="AF1679" s="22">
        <v>68</v>
      </c>
      <c r="AG1679" s="22">
        <v>100</v>
      </c>
      <c r="AH1679" s="22">
        <v>18</v>
      </c>
      <c r="AI1679" s="22">
        <v>0.5</v>
      </c>
      <c r="AJ1679" s="22">
        <v>84</v>
      </c>
      <c r="AK1679" s="24">
        <v>5</v>
      </c>
      <c r="AL1679" s="24" t="e">
        <f>Tabla_Estadisticas[[#This Row],[E1_Pts_Saque]]+Tabla_Estadisticas[[#This Row],[E1_Error_Saque]]/Tabla_Estadisticas[[#This Row],[E1_Total_Saques]]</f>
        <v>#DIV/0!</v>
      </c>
      <c r="AM1679" s="24" t="e">
        <f>Tabla_Estadisticas[[#This Row],[E1_Pts_Contraataque]]/Tabla_Estadisticas[[#This Row],[E1_Total_Saques]]</f>
        <v>#DIV/0!</v>
      </c>
      <c r="AN1679" s="22">
        <v>60</v>
      </c>
      <c r="AO1679" s="22">
        <v>89</v>
      </c>
      <c r="AP1679" s="22">
        <v>16</v>
      </c>
      <c r="AQ1679" s="22">
        <v>1.25</v>
      </c>
      <c r="AR1679" s="22">
        <v>81</v>
      </c>
      <c r="AS1679" s="25">
        <v>2</v>
      </c>
      <c r="AT1679" s="24" t="e">
        <f>Tabla_Estadisticas[[#This Row],[E2_Pts_Saque]]+Tabla_Estadisticas[[#This Row],[E2_Error_Saque]]/Tabla_Estadisticas[[#This Row],[E2_Total_Saques]]</f>
        <v>#DIV/0!</v>
      </c>
      <c r="AU1679" s="24" t="e">
        <f>Tabla_Estadisticas[[#This Row],[E2_Pts_Contraataque]]/Tabla_Estadisticas[[#This Row],[E2_Pts_Totales]]</f>
        <v>#DIV/0!</v>
      </c>
      <c r="AW1679" s="30">
        <v>2307</v>
      </c>
      <c r="AX1679" s="31">
        <v>40488</v>
      </c>
      <c r="AY1679" s="30">
        <f>_xlfn.XLOOKUP(Auxiliar!A2308,Equipos!$B$2:$B$24,Equipos!$A$2:$A$24,"error",0)</f>
        <v>21</v>
      </c>
      <c r="AZ1679" s="30">
        <f>_xlfn.XLOOKUP(Auxiliar!B2308,Equipos!$B$2:$B$24,Equipos!$A$2:$A$24,"error",0)</f>
        <v>13</v>
      </c>
      <c r="BA1679" s="30">
        <v>0</v>
      </c>
      <c r="BB1679" s="30">
        <v>3</v>
      </c>
    </row>
    <row r="1680" spans="1:54" x14ac:dyDescent="0.25">
      <c r="A1680" t="s">
        <v>216</v>
      </c>
      <c r="B1680" t="s">
        <v>41</v>
      </c>
      <c r="L1680" t="s">
        <v>58</v>
      </c>
      <c r="M1680" t="s">
        <v>77</v>
      </c>
      <c r="N1680" t="s">
        <v>144</v>
      </c>
      <c r="O1680" s="2">
        <v>0.69</v>
      </c>
      <c r="P1680" s="2">
        <v>16</v>
      </c>
      <c r="Q1680" t="s">
        <v>69</v>
      </c>
      <c r="R1680" t="s">
        <v>77</v>
      </c>
      <c r="S1680">
        <v>1.67</v>
      </c>
      <c r="T1680">
        <v>2</v>
      </c>
      <c r="U1680">
        <v>8</v>
      </c>
      <c r="V1680">
        <v>31</v>
      </c>
      <c r="W1680" s="2">
        <v>0.64</v>
      </c>
      <c r="X1680" s="2">
        <v>9</v>
      </c>
      <c r="Y1680">
        <v>4</v>
      </c>
      <c r="Z1680">
        <v>10</v>
      </c>
      <c r="AA1680">
        <v>3.33</v>
      </c>
      <c r="AC1680" s="26">
        <v>2307</v>
      </c>
      <c r="AD1680" s="27">
        <v>21</v>
      </c>
      <c r="AE1680" s="27">
        <v>13</v>
      </c>
      <c r="AF1680" s="26">
        <v>41</v>
      </c>
      <c r="AG1680" s="26">
        <v>65</v>
      </c>
      <c r="AH1680" s="26">
        <v>11</v>
      </c>
      <c r="AI1680" s="26">
        <v>1.33</v>
      </c>
      <c r="AJ1680" s="26">
        <v>56</v>
      </c>
      <c r="AK1680" s="28">
        <v>7</v>
      </c>
      <c r="AL1680" s="28" t="e">
        <f>Tabla_Estadisticas[[#This Row],[E1_Pts_Saque]]+Tabla_Estadisticas[[#This Row],[E1_Error_Saque]]/Tabla_Estadisticas[[#This Row],[E1_Total_Saques]]</f>
        <v>#DIV/0!</v>
      </c>
      <c r="AM1680" s="28" t="e">
        <f>Tabla_Estadisticas[[#This Row],[E1_Pts_Contraataque]]/Tabla_Estadisticas[[#This Row],[E1_Total_Saques]]</f>
        <v>#DIV/0!</v>
      </c>
      <c r="AN1680" s="26">
        <v>59</v>
      </c>
      <c r="AO1680" s="26">
        <v>73</v>
      </c>
      <c r="AP1680" s="26">
        <v>17</v>
      </c>
      <c r="AQ1680" s="26">
        <v>2.33</v>
      </c>
      <c r="AR1680" s="26">
        <v>54</v>
      </c>
      <c r="AS1680" s="29">
        <v>4</v>
      </c>
      <c r="AT1680" s="28" t="e">
        <f>Tabla_Estadisticas[[#This Row],[E2_Pts_Saque]]+Tabla_Estadisticas[[#This Row],[E2_Error_Saque]]/Tabla_Estadisticas[[#This Row],[E2_Total_Saques]]</f>
        <v>#DIV/0!</v>
      </c>
      <c r="AU1680" s="28" t="e">
        <f>Tabla_Estadisticas[[#This Row],[E2_Pts_Contraataque]]/Tabla_Estadisticas[[#This Row],[E2_Pts_Totales]]</f>
        <v>#DIV/0!</v>
      </c>
      <c r="AW1680" s="22">
        <v>2308</v>
      </c>
      <c r="AX1680" s="32">
        <v>40488</v>
      </c>
      <c r="AY1680" s="22">
        <f>_xlfn.XLOOKUP(Auxiliar!A2309,Equipos!$B$2:$B$24,Equipos!$A$2:$A$24,"error",0)</f>
        <v>18</v>
      </c>
      <c r="AZ1680" s="22">
        <f>_xlfn.XLOOKUP(Auxiliar!B2309,Equipos!$B$2:$B$24,Equipos!$A$2:$A$24,"error",0)</f>
        <v>16</v>
      </c>
      <c r="BA1680" s="22">
        <v>1</v>
      </c>
      <c r="BB1680" s="22">
        <v>3</v>
      </c>
    </row>
    <row r="1681" spans="1:54" x14ac:dyDescent="0.25">
      <c r="A1681" t="s">
        <v>81</v>
      </c>
      <c r="B1681" t="s">
        <v>42</v>
      </c>
      <c r="L1681" t="s">
        <v>98</v>
      </c>
      <c r="M1681" t="s">
        <v>79</v>
      </c>
      <c r="N1681" t="s">
        <v>122</v>
      </c>
      <c r="O1681" s="2">
        <v>0.43</v>
      </c>
      <c r="P1681" s="2">
        <v>14</v>
      </c>
      <c r="Q1681" t="s">
        <v>50</v>
      </c>
      <c r="R1681" t="s">
        <v>68</v>
      </c>
      <c r="S1681">
        <v>1</v>
      </c>
      <c r="T1681">
        <v>1</v>
      </c>
      <c r="U1681">
        <v>5</v>
      </c>
      <c r="V1681">
        <v>36</v>
      </c>
      <c r="W1681" s="2">
        <v>0.72</v>
      </c>
      <c r="X1681" s="2">
        <v>21</v>
      </c>
      <c r="Y1681">
        <v>8</v>
      </c>
      <c r="Z1681">
        <v>11</v>
      </c>
      <c r="AA1681">
        <v>3.67</v>
      </c>
      <c r="AC1681" s="22">
        <v>2308</v>
      </c>
      <c r="AD1681" s="23">
        <v>18</v>
      </c>
      <c r="AE1681" s="23">
        <v>16</v>
      </c>
      <c r="AF1681" s="22">
        <v>63</v>
      </c>
      <c r="AG1681" s="22">
        <v>91</v>
      </c>
      <c r="AH1681" s="22">
        <v>10</v>
      </c>
      <c r="AI1681" s="22">
        <v>0.5</v>
      </c>
      <c r="AJ1681" s="22">
        <v>82</v>
      </c>
      <c r="AK1681" s="24">
        <v>6</v>
      </c>
      <c r="AL1681" s="24" t="e">
        <f>Tabla_Estadisticas[[#This Row],[E1_Pts_Saque]]+Tabla_Estadisticas[[#This Row],[E1_Error_Saque]]/Tabla_Estadisticas[[#This Row],[E1_Total_Saques]]</f>
        <v>#DIV/0!</v>
      </c>
      <c r="AM1681" s="24" t="e">
        <f>Tabla_Estadisticas[[#This Row],[E1_Pts_Contraataque]]/Tabla_Estadisticas[[#This Row],[E1_Total_Saques]]</f>
        <v>#DIV/0!</v>
      </c>
      <c r="AN1681" s="22">
        <v>74</v>
      </c>
      <c r="AO1681" s="22">
        <v>95</v>
      </c>
      <c r="AP1681" s="22">
        <v>14</v>
      </c>
      <c r="AQ1681" s="22">
        <v>1.5</v>
      </c>
      <c r="AR1681" s="22">
        <v>81</v>
      </c>
      <c r="AS1681" s="25">
        <v>2</v>
      </c>
      <c r="AT1681" s="24" t="e">
        <f>Tabla_Estadisticas[[#This Row],[E2_Pts_Saque]]+Tabla_Estadisticas[[#This Row],[E2_Error_Saque]]/Tabla_Estadisticas[[#This Row],[E2_Total_Saques]]</f>
        <v>#DIV/0!</v>
      </c>
      <c r="AU1681" s="24" t="e">
        <f>Tabla_Estadisticas[[#This Row],[E2_Pts_Contraataque]]/Tabla_Estadisticas[[#This Row],[E2_Pts_Totales]]</f>
        <v>#DIV/0!</v>
      </c>
      <c r="AW1681" s="30">
        <v>2309</v>
      </c>
      <c r="AX1681" s="31">
        <v>40488</v>
      </c>
      <c r="AY1681" s="30">
        <f>_xlfn.XLOOKUP(Auxiliar!A2310,Equipos!$B$2:$B$24,Equipos!$A$2:$A$24,"error",0)</f>
        <v>1</v>
      </c>
      <c r="AZ1681" s="30">
        <f>_xlfn.XLOOKUP(Auxiliar!B2310,Equipos!$B$2:$B$24,Equipos!$A$2:$A$24,"error",0)</f>
        <v>22</v>
      </c>
      <c r="BA1681" s="30">
        <v>3</v>
      </c>
      <c r="BB1681" s="30">
        <v>1</v>
      </c>
    </row>
    <row r="1682" spans="1:54" x14ac:dyDescent="0.25">
      <c r="A1682" t="s">
        <v>82</v>
      </c>
      <c r="B1682" t="s">
        <v>53</v>
      </c>
      <c r="L1682" t="s">
        <v>68</v>
      </c>
      <c r="M1682" t="s">
        <v>49</v>
      </c>
      <c r="N1682" t="s">
        <v>143</v>
      </c>
      <c r="O1682" s="2">
        <v>0.56999999999999995</v>
      </c>
      <c r="P1682" s="2">
        <v>20</v>
      </c>
      <c r="Q1682" t="s">
        <v>69</v>
      </c>
      <c r="R1682" t="s">
        <v>49</v>
      </c>
      <c r="S1682">
        <v>2.5</v>
      </c>
      <c r="T1682">
        <v>7</v>
      </c>
      <c r="U1682">
        <v>4</v>
      </c>
      <c r="V1682">
        <v>43</v>
      </c>
      <c r="W1682" s="2">
        <v>0.64</v>
      </c>
      <c r="X1682" s="2">
        <v>22</v>
      </c>
      <c r="Y1682">
        <v>7</v>
      </c>
      <c r="Z1682">
        <v>9</v>
      </c>
      <c r="AA1682">
        <v>2.25</v>
      </c>
      <c r="AC1682" s="26">
        <v>2309</v>
      </c>
      <c r="AD1682" s="27">
        <v>1</v>
      </c>
      <c r="AE1682" s="27">
        <v>22</v>
      </c>
      <c r="AF1682" s="26">
        <v>66</v>
      </c>
      <c r="AG1682" s="26">
        <v>97</v>
      </c>
      <c r="AH1682" s="26">
        <v>13</v>
      </c>
      <c r="AI1682" s="26">
        <v>1.25</v>
      </c>
      <c r="AJ1682" s="26">
        <v>63</v>
      </c>
      <c r="AK1682" s="28">
        <v>2</v>
      </c>
      <c r="AL1682" s="28" t="e">
        <f>Tabla_Estadisticas[[#This Row],[E1_Pts_Saque]]+Tabla_Estadisticas[[#This Row],[E1_Error_Saque]]/Tabla_Estadisticas[[#This Row],[E1_Total_Saques]]</f>
        <v>#DIV/0!</v>
      </c>
      <c r="AM1682" s="28" t="e">
        <f>Tabla_Estadisticas[[#This Row],[E1_Pts_Contraataque]]/Tabla_Estadisticas[[#This Row],[E1_Total_Saques]]</f>
        <v>#DIV/0!</v>
      </c>
      <c r="AN1682" s="26">
        <v>55</v>
      </c>
      <c r="AO1682" s="26">
        <v>78</v>
      </c>
      <c r="AP1682" s="26">
        <v>16</v>
      </c>
      <c r="AQ1682" s="26">
        <v>0.25</v>
      </c>
      <c r="AR1682" s="26">
        <v>84</v>
      </c>
      <c r="AS1682" s="29">
        <v>5</v>
      </c>
      <c r="AT1682" s="28" t="e">
        <f>Tabla_Estadisticas[[#This Row],[E2_Pts_Saque]]+Tabla_Estadisticas[[#This Row],[E2_Error_Saque]]/Tabla_Estadisticas[[#This Row],[E2_Total_Saques]]</f>
        <v>#DIV/0!</v>
      </c>
      <c r="AU1682" s="28" t="e">
        <f>Tabla_Estadisticas[[#This Row],[E2_Pts_Contraataque]]/Tabla_Estadisticas[[#This Row],[E2_Pts_Totales]]</f>
        <v>#DIV/0!</v>
      </c>
      <c r="AW1682" s="22">
        <v>2310</v>
      </c>
      <c r="AX1682" s="32">
        <v>40492</v>
      </c>
      <c r="AY1682" s="22">
        <f>_xlfn.XLOOKUP(Auxiliar!A2311,Equipos!$B$2:$B$24,Equipos!$A$2:$A$24,"error",0)</f>
        <v>20</v>
      </c>
      <c r="AZ1682" s="22">
        <f>_xlfn.XLOOKUP(Auxiliar!B2311,Equipos!$B$2:$B$24,Equipos!$A$2:$A$24,"error",0)</f>
        <v>22</v>
      </c>
      <c r="BA1682" s="22">
        <v>1</v>
      </c>
      <c r="BB1682" s="22">
        <v>3</v>
      </c>
    </row>
    <row r="1683" spans="1:54" x14ac:dyDescent="0.25">
      <c r="A1683" t="s">
        <v>72</v>
      </c>
      <c r="B1683" t="s">
        <v>100</v>
      </c>
      <c r="L1683" t="s">
        <v>58</v>
      </c>
      <c r="M1683" t="s">
        <v>58</v>
      </c>
      <c r="N1683" t="s">
        <v>65</v>
      </c>
      <c r="O1683" s="2">
        <v>0.51</v>
      </c>
      <c r="P1683" s="2">
        <v>17</v>
      </c>
      <c r="Q1683" t="s">
        <v>77</v>
      </c>
      <c r="R1683" t="s">
        <v>49</v>
      </c>
      <c r="S1683">
        <v>3.33</v>
      </c>
      <c r="T1683">
        <v>4</v>
      </c>
      <c r="U1683">
        <v>5</v>
      </c>
      <c r="V1683">
        <v>27</v>
      </c>
      <c r="W1683" s="2">
        <v>0.49</v>
      </c>
      <c r="X1683" s="2">
        <v>21</v>
      </c>
      <c r="Y1683">
        <v>3</v>
      </c>
      <c r="Z1683">
        <v>0</v>
      </c>
      <c r="AA1683">
        <v>0</v>
      </c>
      <c r="AC1683" s="22">
        <v>2310</v>
      </c>
      <c r="AD1683" s="23">
        <v>20</v>
      </c>
      <c r="AE1683" s="23">
        <v>22</v>
      </c>
      <c r="AF1683" s="22">
        <v>67</v>
      </c>
      <c r="AG1683" s="22">
        <v>96</v>
      </c>
      <c r="AH1683" s="22">
        <v>14</v>
      </c>
      <c r="AI1683" s="22">
        <v>0.75</v>
      </c>
      <c r="AJ1683" s="22">
        <v>83</v>
      </c>
      <c r="AK1683" s="24">
        <v>3</v>
      </c>
      <c r="AL1683" s="24" t="e">
        <f>Tabla_Estadisticas[[#This Row],[E1_Pts_Saque]]+Tabla_Estadisticas[[#This Row],[E1_Error_Saque]]/Tabla_Estadisticas[[#This Row],[E1_Total_Saques]]</f>
        <v>#DIV/0!</v>
      </c>
      <c r="AM1683" s="24" t="e">
        <f>Tabla_Estadisticas[[#This Row],[E1_Pts_Contraataque]]/Tabla_Estadisticas[[#This Row],[E1_Total_Saques]]</f>
        <v>#DIV/0!</v>
      </c>
      <c r="AN1683" s="22">
        <v>74</v>
      </c>
      <c r="AO1683" s="22">
        <v>102</v>
      </c>
      <c r="AP1683" s="22">
        <v>19</v>
      </c>
      <c r="AQ1683" s="22">
        <v>0.75</v>
      </c>
      <c r="AR1683" s="22">
        <v>82</v>
      </c>
      <c r="AS1683" s="25">
        <v>3</v>
      </c>
      <c r="AT1683" s="24" t="e">
        <f>Tabla_Estadisticas[[#This Row],[E2_Pts_Saque]]+Tabla_Estadisticas[[#This Row],[E2_Error_Saque]]/Tabla_Estadisticas[[#This Row],[E2_Total_Saques]]</f>
        <v>#DIV/0!</v>
      </c>
      <c r="AU1683" s="24" t="e">
        <f>Tabla_Estadisticas[[#This Row],[E2_Pts_Contraataque]]/Tabla_Estadisticas[[#This Row],[E2_Pts_Totales]]</f>
        <v>#DIV/0!</v>
      </c>
      <c r="AW1683" s="30">
        <v>2311</v>
      </c>
      <c r="AX1683" s="31">
        <v>40492</v>
      </c>
      <c r="AY1683" s="30">
        <f>_xlfn.XLOOKUP(Auxiliar!A2312,Equipos!$B$2:$B$24,Equipos!$A$2:$A$24,"error",0)</f>
        <v>16</v>
      </c>
      <c r="AZ1683" s="30">
        <f>_xlfn.XLOOKUP(Auxiliar!B2312,Equipos!$B$2:$B$24,Equipos!$A$2:$A$24,"error",0)</f>
        <v>1</v>
      </c>
      <c r="BA1683" s="30">
        <v>3</v>
      </c>
      <c r="BB1683" s="30">
        <v>0</v>
      </c>
    </row>
    <row r="1684" spans="1:54" x14ac:dyDescent="0.25">
      <c r="A1684" t="s">
        <v>72</v>
      </c>
      <c r="B1684" t="s">
        <v>177</v>
      </c>
      <c r="L1684" t="s">
        <v>47</v>
      </c>
      <c r="M1684" t="s">
        <v>50</v>
      </c>
      <c r="N1684" t="s">
        <v>125</v>
      </c>
      <c r="O1684" s="2">
        <v>0.46</v>
      </c>
      <c r="P1684" s="2">
        <v>27</v>
      </c>
      <c r="Q1684" t="s">
        <v>84</v>
      </c>
      <c r="R1684" t="s">
        <v>47</v>
      </c>
      <c r="S1684">
        <v>1.5</v>
      </c>
      <c r="T1684">
        <v>8</v>
      </c>
      <c r="U1684">
        <v>7</v>
      </c>
      <c r="V1684">
        <v>25</v>
      </c>
      <c r="W1684" s="2">
        <v>0.42</v>
      </c>
      <c r="X1684" s="2">
        <v>11</v>
      </c>
      <c r="Y1684">
        <v>6</v>
      </c>
      <c r="Z1684">
        <v>13</v>
      </c>
      <c r="AA1684">
        <v>3.25</v>
      </c>
      <c r="AC1684" s="26">
        <v>2311</v>
      </c>
      <c r="AD1684" s="27">
        <v>16</v>
      </c>
      <c r="AE1684" s="27">
        <v>1</v>
      </c>
      <c r="AF1684" s="26">
        <v>50</v>
      </c>
      <c r="AG1684" s="26">
        <v>75</v>
      </c>
      <c r="AH1684" s="26">
        <v>14</v>
      </c>
      <c r="AI1684" s="26">
        <v>1.33</v>
      </c>
      <c r="AJ1684" s="26">
        <v>57</v>
      </c>
      <c r="AK1684" s="28">
        <v>2</v>
      </c>
      <c r="AL1684" s="28" t="e">
        <f>Tabla_Estadisticas[[#This Row],[E1_Pts_Saque]]+Tabla_Estadisticas[[#This Row],[E1_Error_Saque]]/Tabla_Estadisticas[[#This Row],[E1_Total_Saques]]</f>
        <v>#DIV/0!</v>
      </c>
      <c r="AM1684" s="28" t="e">
        <f>Tabla_Estadisticas[[#This Row],[E1_Pts_Contraataque]]/Tabla_Estadisticas[[#This Row],[E1_Total_Saques]]</f>
        <v>#DIV/0!</v>
      </c>
      <c r="AN1684" s="26">
        <v>44</v>
      </c>
      <c r="AO1684" s="26">
        <v>70</v>
      </c>
      <c r="AP1684" s="26">
        <v>13</v>
      </c>
      <c r="AQ1684" s="26">
        <v>0.67</v>
      </c>
      <c r="AR1684" s="26">
        <v>60</v>
      </c>
      <c r="AS1684" s="29">
        <v>3</v>
      </c>
      <c r="AT1684" s="28" t="e">
        <f>Tabla_Estadisticas[[#This Row],[E2_Pts_Saque]]+Tabla_Estadisticas[[#This Row],[E2_Error_Saque]]/Tabla_Estadisticas[[#This Row],[E2_Total_Saques]]</f>
        <v>#DIV/0!</v>
      </c>
      <c r="AU1684" s="28" t="e">
        <f>Tabla_Estadisticas[[#This Row],[E2_Pts_Contraataque]]/Tabla_Estadisticas[[#This Row],[E2_Pts_Totales]]</f>
        <v>#DIV/0!</v>
      </c>
      <c r="AW1684" s="22">
        <v>2312</v>
      </c>
      <c r="AX1684" s="32">
        <v>40492</v>
      </c>
      <c r="AY1684" s="22">
        <f>_xlfn.XLOOKUP(Auxiliar!A2313,Equipos!$B$2:$B$24,Equipos!$A$2:$A$24,"error",0)</f>
        <v>13</v>
      </c>
      <c r="AZ1684" s="22">
        <f>_xlfn.XLOOKUP(Auxiliar!B2313,Equipos!$B$2:$B$24,Equipos!$A$2:$A$24,"error",0)</f>
        <v>18</v>
      </c>
      <c r="BA1684" s="22">
        <v>3</v>
      </c>
      <c r="BB1684" s="22">
        <v>0</v>
      </c>
    </row>
    <row r="1685" spans="1:54" x14ac:dyDescent="0.25">
      <c r="A1685" t="s">
        <v>100</v>
      </c>
      <c r="B1685" t="s">
        <v>82</v>
      </c>
      <c r="L1685" t="s">
        <v>79</v>
      </c>
      <c r="M1685" t="s">
        <v>109</v>
      </c>
      <c r="N1685" t="s">
        <v>143</v>
      </c>
      <c r="O1685" s="2">
        <v>0.59</v>
      </c>
      <c r="P1685" s="2">
        <v>11</v>
      </c>
      <c r="Q1685" t="s">
        <v>69</v>
      </c>
      <c r="R1685" t="s">
        <v>45</v>
      </c>
      <c r="S1685">
        <v>2.2000000000000002</v>
      </c>
      <c r="T1685">
        <v>5</v>
      </c>
      <c r="U1685">
        <v>26</v>
      </c>
      <c r="V1685">
        <v>37</v>
      </c>
      <c r="W1685" s="2">
        <v>0.44</v>
      </c>
      <c r="X1685" s="2">
        <v>11</v>
      </c>
      <c r="Y1685">
        <v>11</v>
      </c>
      <c r="Z1685">
        <v>9</v>
      </c>
      <c r="AA1685">
        <v>1.8</v>
      </c>
      <c r="AC1685" s="22">
        <v>2312</v>
      </c>
      <c r="AD1685" s="23">
        <v>13</v>
      </c>
      <c r="AE1685" s="23">
        <v>18</v>
      </c>
      <c r="AF1685" s="22">
        <v>57</v>
      </c>
      <c r="AG1685" s="22">
        <v>75</v>
      </c>
      <c r="AH1685" s="22">
        <v>13</v>
      </c>
      <c r="AI1685" s="22">
        <v>4</v>
      </c>
      <c r="AJ1685" s="22">
        <v>46</v>
      </c>
      <c r="AK1685" s="24">
        <v>3</v>
      </c>
      <c r="AL1685" s="24" t="e">
        <f>Tabla_Estadisticas[[#This Row],[E1_Pts_Saque]]+Tabla_Estadisticas[[#This Row],[E1_Error_Saque]]/Tabla_Estadisticas[[#This Row],[E1_Total_Saques]]</f>
        <v>#DIV/0!</v>
      </c>
      <c r="AM1685" s="24" t="e">
        <f>Tabla_Estadisticas[[#This Row],[E1_Pts_Contraataque]]/Tabla_Estadisticas[[#This Row],[E1_Total_Saques]]</f>
        <v>#DIV/0!</v>
      </c>
      <c r="AN1685" s="22">
        <v>34</v>
      </c>
      <c r="AO1685" s="22">
        <v>55</v>
      </c>
      <c r="AP1685" s="22">
        <v>9</v>
      </c>
      <c r="AQ1685" s="22">
        <v>1</v>
      </c>
      <c r="AR1685" s="22">
        <v>62</v>
      </c>
      <c r="AS1685" s="25">
        <v>12</v>
      </c>
      <c r="AT1685" s="24" t="e">
        <f>Tabla_Estadisticas[[#This Row],[E2_Pts_Saque]]+Tabla_Estadisticas[[#This Row],[E2_Error_Saque]]/Tabla_Estadisticas[[#This Row],[E2_Total_Saques]]</f>
        <v>#DIV/0!</v>
      </c>
      <c r="AU1685" s="24" t="e">
        <f>Tabla_Estadisticas[[#This Row],[E2_Pts_Contraataque]]/Tabla_Estadisticas[[#This Row],[E2_Pts_Totales]]</f>
        <v>#DIV/0!</v>
      </c>
      <c r="AW1685" s="30">
        <v>2313</v>
      </c>
      <c r="AX1685" s="31">
        <v>40492</v>
      </c>
      <c r="AY1685" s="30">
        <f>_xlfn.XLOOKUP(Auxiliar!A2314,Equipos!$B$2:$B$24,Equipos!$A$2:$A$24,"error",0)</f>
        <v>2</v>
      </c>
      <c r="AZ1685" s="30">
        <f>_xlfn.XLOOKUP(Auxiliar!B2314,Equipos!$B$2:$B$24,Equipos!$A$2:$A$24,"error",0)</f>
        <v>21</v>
      </c>
      <c r="BA1685" s="30">
        <v>1</v>
      </c>
      <c r="BB1685" s="30">
        <v>3</v>
      </c>
    </row>
    <row r="1686" spans="1:54" x14ac:dyDescent="0.25">
      <c r="A1686" t="s">
        <v>81</v>
      </c>
      <c r="B1686" t="s">
        <v>53</v>
      </c>
      <c r="L1686" t="s">
        <v>77</v>
      </c>
      <c r="M1686" t="s">
        <v>84</v>
      </c>
      <c r="N1686" t="s">
        <v>116</v>
      </c>
      <c r="O1686" s="2">
        <v>0.45</v>
      </c>
      <c r="P1686" s="2">
        <v>31</v>
      </c>
      <c r="Q1686" t="s">
        <v>51</v>
      </c>
      <c r="R1686" t="s">
        <v>47</v>
      </c>
      <c r="S1686">
        <v>1.2</v>
      </c>
      <c r="T1686">
        <v>6</v>
      </c>
      <c r="U1686">
        <v>10</v>
      </c>
      <c r="V1686">
        <v>45</v>
      </c>
      <c r="W1686" s="2">
        <v>0.5</v>
      </c>
      <c r="X1686" s="2">
        <v>27</v>
      </c>
      <c r="Y1686">
        <v>10</v>
      </c>
      <c r="Z1686">
        <v>8</v>
      </c>
      <c r="AA1686">
        <v>1.6</v>
      </c>
      <c r="AC1686" s="26">
        <v>2313</v>
      </c>
      <c r="AD1686" s="27">
        <v>2</v>
      </c>
      <c r="AE1686" s="27">
        <v>21</v>
      </c>
      <c r="AF1686" s="26">
        <v>70</v>
      </c>
      <c r="AG1686" s="26">
        <v>93</v>
      </c>
      <c r="AH1686" s="26">
        <v>11</v>
      </c>
      <c r="AI1686" s="26">
        <v>0.25</v>
      </c>
      <c r="AJ1686" s="26">
        <v>85</v>
      </c>
      <c r="AK1686" s="28">
        <v>4</v>
      </c>
      <c r="AL1686" s="28" t="e">
        <f>Tabla_Estadisticas[[#This Row],[E1_Pts_Saque]]+Tabla_Estadisticas[[#This Row],[E1_Error_Saque]]/Tabla_Estadisticas[[#This Row],[E1_Total_Saques]]</f>
        <v>#DIV/0!</v>
      </c>
      <c r="AM1686" s="28" t="e">
        <f>Tabla_Estadisticas[[#This Row],[E1_Pts_Contraataque]]/Tabla_Estadisticas[[#This Row],[E1_Total_Saques]]</f>
        <v>#DIV/0!</v>
      </c>
      <c r="AN1686" s="26">
        <v>74</v>
      </c>
      <c r="AO1686" s="26">
        <v>102</v>
      </c>
      <c r="AP1686" s="26">
        <v>17</v>
      </c>
      <c r="AQ1686" s="26">
        <v>1</v>
      </c>
      <c r="AR1686" s="26">
        <v>83</v>
      </c>
      <c r="AS1686" s="29">
        <v>1</v>
      </c>
      <c r="AT1686" s="28" t="e">
        <f>Tabla_Estadisticas[[#This Row],[E2_Pts_Saque]]+Tabla_Estadisticas[[#This Row],[E2_Error_Saque]]/Tabla_Estadisticas[[#This Row],[E2_Total_Saques]]</f>
        <v>#DIV/0!</v>
      </c>
      <c r="AU1686" s="28" t="e">
        <f>Tabla_Estadisticas[[#This Row],[E2_Pts_Contraataque]]/Tabla_Estadisticas[[#This Row],[E2_Pts_Totales]]</f>
        <v>#DIV/0!</v>
      </c>
      <c r="AW1686" s="22">
        <v>2314</v>
      </c>
      <c r="AX1686" s="32">
        <v>40492</v>
      </c>
      <c r="AY1686" s="22">
        <f>_xlfn.XLOOKUP(Auxiliar!A2315,Equipos!$B$2:$B$24,Equipos!$A$2:$A$24,"error",0)</f>
        <v>8</v>
      </c>
      <c r="AZ1686" s="22">
        <f>_xlfn.XLOOKUP(Auxiliar!B2315,Equipos!$B$2:$B$24,Equipos!$A$2:$A$24,"error",0)</f>
        <v>15</v>
      </c>
      <c r="BA1686" s="22">
        <v>3</v>
      </c>
      <c r="BB1686" s="22">
        <v>2</v>
      </c>
    </row>
    <row r="1687" spans="1:54" x14ac:dyDescent="0.25">
      <c r="A1687" t="s">
        <v>42</v>
      </c>
      <c r="B1687" t="s">
        <v>216</v>
      </c>
      <c r="L1687" t="s">
        <v>68</v>
      </c>
      <c r="M1687" t="s">
        <v>69</v>
      </c>
      <c r="N1687" t="s">
        <v>126</v>
      </c>
      <c r="O1687" s="2">
        <v>0.55000000000000004</v>
      </c>
      <c r="P1687" s="2">
        <v>14</v>
      </c>
      <c r="Q1687" t="s">
        <v>47</v>
      </c>
      <c r="R1687" t="s">
        <v>50</v>
      </c>
      <c r="S1687">
        <v>2.33</v>
      </c>
      <c r="T1687">
        <v>3</v>
      </c>
      <c r="U1687">
        <v>20</v>
      </c>
      <c r="V1687">
        <v>33</v>
      </c>
      <c r="W1687" s="2">
        <v>0.5</v>
      </c>
      <c r="X1687" s="2">
        <v>15</v>
      </c>
      <c r="Y1687">
        <v>8</v>
      </c>
      <c r="Z1687">
        <v>3</v>
      </c>
      <c r="AA1687">
        <v>1</v>
      </c>
      <c r="AC1687" s="22">
        <v>2314</v>
      </c>
      <c r="AD1687" s="23">
        <v>8</v>
      </c>
      <c r="AE1687" s="23">
        <v>15</v>
      </c>
      <c r="AF1687" s="22">
        <v>71</v>
      </c>
      <c r="AG1687" s="22">
        <v>100</v>
      </c>
      <c r="AH1687" s="22">
        <v>13</v>
      </c>
      <c r="AI1687" s="22">
        <v>1.2</v>
      </c>
      <c r="AJ1687" s="22">
        <v>93</v>
      </c>
      <c r="AK1687" s="24">
        <v>12</v>
      </c>
      <c r="AL1687" s="24" t="e">
        <f>Tabla_Estadisticas[[#This Row],[E1_Pts_Saque]]+Tabla_Estadisticas[[#This Row],[E1_Error_Saque]]/Tabla_Estadisticas[[#This Row],[E1_Total_Saques]]</f>
        <v>#DIV/0!</v>
      </c>
      <c r="AM1687" s="24" t="e">
        <f>Tabla_Estadisticas[[#This Row],[E1_Pts_Contraataque]]/Tabla_Estadisticas[[#This Row],[E1_Total_Saques]]</f>
        <v>#DIV/0!</v>
      </c>
      <c r="AN1687" s="22">
        <v>77</v>
      </c>
      <c r="AO1687" s="22">
        <v>109</v>
      </c>
      <c r="AP1687" s="22">
        <v>16</v>
      </c>
      <c r="AQ1687" s="22">
        <v>2.4</v>
      </c>
      <c r="AR1687" s="22">
        <v>86</v>
      </c>
      <c r="AS1687" s="25">
        <v>6</v>
      </c>
      <c r="AT1687" s="24" t="e">
        <f>Tabla_Estadisticas[[#This Row],[E2_Pts_Saque]]+Tabla_Estadisticas[[#This Row],[E2_Error_Saque]]/Tabla_Estadisticas[[#This Row],[E2_Total_Saques]]</f>
        <v>#DIV/0!</v>
      </c>
      <c r="AU1687" s="24" t="e">
        <f>Tabla_Estadisticas[[#This Row],[E2_Pts_Contraataque]]/Tabla_Estadisticas[[#This Row],[E2_Pts_Totales]]</f>
        <v>#DIV/0!</v>
      </c>
      <c r="AW1687" s="30">
        <v>2315</v>
      </c>
      <c r="AX1687" s="31">
        <v>40495</v>
      </c>
      <c r="AY1687" s="30">
        <f>_xlfn.XLOOKUP(Auxiliar!A2316,Equipos!$B$2:$B$24,Equipos!$A$2:$A$24,"error",0)</f>
        <v>15</v>
      </c>
      <c r="AZ1687" s="30">
        <f>_xlfn.XLOOKUP(Auxiliar!B2316,Equipos!$B$2:$B$24,Equipos!$A$2:$A$24,"error",0)</f>
        <v>20</v>
      </c>
      <c r="BA1687" s="30">
        <v>3</v>
      </c>
      <c r="BB1687" s="30">
        <v>2</v>
      </c>
    </row>
    <row r="1688" spans="1:54" x14ac:dyDescent="0.25">
      <c r="A1688" t="s">
        <v>41</v>
      </c>
      <c r="B1688" t="s">
        <v>92</v>
      </c>
      <c r="L1688" t="s">
        <v>58</v>
      </c>
      <c r="M1688" t="s">
        <v>77</v>
      </c>
      <c r="N1688" t="s">
        <v>115</v>
      </c>
      <c r="O1688" s="2">
        <v>0.56999999999999995</v>
      </c>
      <c r="P1688" s="2">
        <v>26</v>
      </c>
      <c r="Q1688" t="s">
        <v>47</v>
      </c>
      <c r="R1688" t="s">
        <v>47</v>
      </c>
      <c r="S1688">
        <v>1.5</v>
      </c>
      <c r="T1688">
        <v>5</v>
      </c>
      <c r="U1688">
        <v>2</v>
      </c>
      <c r="V1688">
        <v>42</v>
      </c>
      <c r="W1688" s="2">
        <v>0.62</v>
      </c>
      <c r="X1688" s="2">
        <v>23</v>
      </c>
      <c r="Y1688">
        <v>8</v>
      </c>
      <c r="Z1688">
        <v>12</v>
      </c>
      <c r="AA1688">
        <v>3</v>
      </c>
      <c r="AC1688" s="26">
        <v>2315</v>
      </c>
      <c r="AD1688" s="27">
        <v>15</v>
      </c>
      <c r="AE1688" s="27">
        <v>20</v>
      </c>
      <c r="AF1688" s="26">
        <v>78</v>
      </c>
      <c r="AG1688" s="26">
        <v>107</v>
      </c>
      <c r="AH1688" s="26">
        <v>19</v>
      </c>
      <c r="AI1688" s="26">
        <v>2</v>
      </c>
      <c r="AJ1688" s="26">
        <v>83</v>
      </c>
      <c r="AK1688" s="28">
        <v>3</v>
      </c>
      <c r="AL1688" s="28" t="e">
        <f>Tabla_Estadisticas[[#This Row],[E1_Pts_Saque]]+Tabla_Estadisticas[[#This Row],[E1_Error_Saque]]/Tabla_Estadisticas[[#This Row],[E1_Total_Saques]]</f>
        <v>#DIV/0!</v>
      </c>
      <c r="AM1688" s="28" t="e">
        <f>Tabla_Estadisticas[[#This Row],[E1_Pts_Contraataque]]/Tabla_Estadisticas[[#This Row],[E1_Total_Saques]]</f>
        <v>#DIV/0!</v>
      </c>
      <c r="AN1688" s="26">
        <v>66</v>
      </c>
      <c r="AO1688" s="26">
        <v>100</v>
      </c>
      <c r="AP1688" s="26">
        <v>17</v>
      </c>
      <c r="AQ1688" s="26">
        <v>0.6</v>
      </c>
      <c r="AR1688" s="26">
        <v>88</v>
      </c>
      <c r="AS1688" s="29">
        <v>10</v>
      </c>
      <c r="AT1688" s="28" t="e">
        <f>Tabla_Estadisticas[[#This Row],[E2_Pts_Saque]]+Tabla_Estadisticas[[#This Row],[E2_Error_Saque]]/Tabla_Estadisticas[[#This Row],[E2_Total_Saques]]</f>
        <v>#DIV/0!</v>
      </c>
      <c r="AU1688" s="28" t="e">
        <f>Tabla_Estadisticas[[#This Row],[E2_Pts_Contraataque]]/Tabla_Estadisticas[[#This Row],[E2_Pts_Totales]]</f>
        <v>#DIV/0!</v>
      </c>
      <c r="AW1688" s="22">
        <v>2316</v>
      </c>
      <c r="AX1688" s="32">
        <v>40496</v>
      </c>
      <c r="AY1688" s="22">
        <f>_xlfn.XLOOKUP(Auxiliar!A2317,Equipos!$B$2:$B$24,Equipos!$A$2:$A$24,"error",0)</f>
        <v>21</v>
      </c>
      <c r="AZ1688" s="22">
        <f>_xlfn.XLOOKUP(Auxiliar!B2317,Equipos!$B$2:$B$24,Equipos!$A$2:$A$24,"error",0)</f>
        <v>8</v>
      </c>
      <c r="BA1688" s="22">
        <v>3</v>
      </c>
      <c r="BB1688" s="22">
        <v>1</v>
      </c>
    </row>
    <row r="1689" spans="1:54" x14ac:dyDescent="0.25">
      <c r="A1689" t="s">
        <v>101</v>
      </c>
      <c r="B1689" t="s">
        <v>190</v>
      </c>
      <c r="L1689" t="s">
        <v>68</v>
      </c>
      <c r="M1689" t="s">
        <v>44</v>
      </c>
      <c r="N1689" t="s">
        <v>110</v>
      </c>
      <c r="O1689" s="2">
        <v>0.38</v>
      </c>
      <c r="P1689" s="2">
        <v>18</v>
      </c>
      <c r="Q1689" t="s">
        <v>45</v>
      </c>
      <c r="R1689" t="s">
        <v>109</v>
      </c>
      <c r="S1689">
        <v>3.75</v>
      </c>
      <c r="T1689">
        <v>6</v>
      </c>
      <c r="U1689">
        <v>14</v>
      </c>
      <c r="V1689">
        <v>31</v>
      </c>
      <c r="W1689" s="2">
        <v>0.44</v>
      </c>
      <c r="X1689" s="2">
        <v>16</v>
      </c>
      <c r="Y1689">
        <v>4</v>
      </c>
      <c r="Z1689">
        <v>18</v>
      </c>
      <c r="AA1689">
        <v>4.5</v>
      </c>
      <c r="AC1689" s="22">
        <v>2316</v>
      </c>
      <c r="AD1689" s="23">
        <v>21</v>
      </c>
      <c r="AE1689" s="23">
        <v>8</v>
      </c>
      <c r="AF1689" s="22">
        <v>69</v>
      </c>
      <c r="AG1689" s="22">
        <v>97</v>
      </c>
      <c r="AH1689" s="22">
        <v>11</v>
      </c>
      <c r="AI1689" s="22">
        <v>1.75</v>
      </c>
      <c r="AJ1689" s="22">
        <v>71</v>
      </c>
      <c r="AK1689" s="24">
        <v>6</v>
      </c>
      <c r="AL1689" s="24" t="e">
        <f>Tabla_Estadisticas[[#This Row],[E1_Pts_Saque]]+Tabla_Estadisticas[[#This Row],[E1_Error_Saque]]/Tabla_Estadisticas[[#This Row],[E1_Total_Saques]]</f>
        <v>#DIV/0!</v>
      </c>
      <c r="AM1689" s="24" t="e">
        <f>Tabla_Estadisticas[[#This Row],[E1_Pts_Contraataque]]/Tabla_Estadisticas[[#This Row],[E1_Total_Saques]]</f>
        <v>#DIV/0!</v>
      </c>
      <c r="AN1689" s="22">
        <v>75</v>
      </c>
      <c r="AO1689" s="22">
        <v>87</v>
      </c>
      <c r="AP1689" s="22">
        <v>16</v>
      </c>
      <c r="AQ1689" s="22">
        <v>1.5</v>
      </c>
      <c r="AR1689" s="22">
        <v>86</v>
      </c>
      <c r="AS1689" s="25">
        <v>7</v>
      </c>
      <c r="AT1689" s="24" t="e">
        <f>Tabla_Estadisticas[[#This Row],[E2_Pts_Saque]]+Tabla_Estadisticas[[#This Row],[E2_Error_Saque]]/Tabla_Estadisticas[[#This Row],[E2_Total_Saques]]</f>
        <v>#DIV/0!</v>
      </c>
      <c r="AU1689" s="24" t="e">
        <f>Tabla_Estadisticas[[#This Row],[E2_Pts_Contraataque]]/Tabla_Estadisticas[[#This Row],[E2_Pts_Totales]]</f>
        <v>#DIV/0!</v>
      </c>
      <c r="AW1689" s="30">
        <v>2317</v>
      </c>
      <c r="AX1689" s="31">
        <v>40495</v>
      </c>
      <c r="AY1689" s="30">
        <f>_xlfn.XLOOKUP(Auxiliar!A2318,Equipos!$B$2:$B$24,Equipos!$A$2:$A$24,"error",0)</f>
        <v>18</v>
      </c>
      <c r="AZ1689" s="30">
        <f>_xlfn.XLOOKUP(Auxiliar!B2318,Equipos!$B$2:$B$24,Equipos!$A$2:$A$24,"error",0)</f>
        <v>2</v>
      </c>
      <c r="BA1689" s="30">
        <v>3</v>
      </c>
      <c r="BB1689" s="30">
        <v>1</v>
      </c>
    </row>
    <row r="1690" spans="1:54" x14ac:dyDescent="0.25">
      <c r="A1690" t="s">
        <v>63</v>
      </c>
      <c r="B1690" t="s">
        <v>208</v>
      </c>
      <c r="L1690" t="s">
        <v>77</v>
      </c>
      <c r="M1690" t="s">
        <v>126</v>
      </c>
      <c r="N1690" t="s">
        <v>142</v>
      </c>
      <c r="O1690" s="2">
        <v>0.36</v>
      </c>
      <c r="P1690" s="2">
        <v>22</v>
      </c>
      <c r="Q1690" t="s">
        <v>117</v>
      </c>
      <c r="R1690" t="s">
        <v>49</v>
      </c>
      <c r="S1690">
        <v>2</v>
      </c>
      <c r="T1690">
        <v>6</v>
      </c>
      <c r="U1690">
        <v>19</v>
      </c>
      <c r="V1690">
        <v>49</v>
      </c>
      <c r="W1690" s="2">
        <v>0.52</v>
      </c>
      <c r="X1690" s="2">
        <v>22</v>
      </c>
      <c r="Y1690">
        <v>9</v>
      </c>
      <c r="Z1690">
        <v>10</v>
      </c>
      <c r="AA1690">
        <v>2</v>
      </c>
      <c r="AC1690" s="26">
        <v>2317</v>
      </c>
      <c r="AD1690" s="27">
        <v>18</v>
      </c>
      <c r="AE1690" s="27">
        <v>2</v>
      </c>
      <c r="AF1690" s="26">
        <v>76</v>
      </c>
      <c r="AG1690" s="26">
        <v>101</v>
      </c>
      <c r="AH1690" s="26">
        <v>14</v>
      </c>
      <c r="AI1690" s="26">
        <v>1.5</v>
      </c>
      <c r="AJ1690" s="26">
        <v>80</v>
      </c>
      <c r="AK1690" s="28">
        <v>7</v>
      </c>
      <c r="AL1690" s="28" t="e">
        <f>Tabla_Estadisticas[[#This Row],[E1_Pts_Saque]]+Tabla_Estadisticas[[#This Row],[E1_Error_Saque]]/Tabla_Estadisticas[[#This Row],[E1_Total_Saques]]</f>
        <v>#DIV/0!</v>
      </c>
      <c r="AM1690" s="28" t="e">
        <f>Tabla_Estadisticas[[#This Row],[E1_Pts_Contraataque]]/Tabla_Estadisticas[[#This Row],[E1_Total_Saques]]</f>
        <v>#DIV/0!</v>
      </c>
      <c r="AN1690" s="26">
        <v>69</v>
      </c>
      <c r="AO1690" s="26">
        <v>92</v>
      </c>
      <c r="AP1690" s="26">
        <v>15</v>
      </c>
      <c r="AQ1690" s="26">
        <v>1.75</v>
      </c>
      <c r="AR1690" s="26">
        <v>87</v>
      </c>
      <c r="AS1690" s="29">
        <v>6</v>
      </c>
      <c r="AT1690" s="28" t="e">
        <f>Tabla_Estadisticas[[#This Row],[E2_Pts_Saque]]+Tabla_Estadisticas[[#This Row],[E2_Error_Saque]]/Tabla_Estadisticas[[#This Row],[E2_Total_Saques]]</f>
        <v>#DIV/0!</v>
      </c>
      <c r="AU1690" s="28" t="e">
        <f>Tabla_Estadisticas[[#This Row],[E2_Pts_Contraataque]]/Tabla_Estadisticas[[#This Row],[E2_Pts_Totales]]</f>
        <v>#DIV/0!</v>
      </c>
      <c r="AW1690" s="22">
        <v>2318</v>
      </c>
      <c r="AX1690" s="32">
        <v>40495</v>
      </c>
      <c r="AY1690" s="22">
        <f>_xlfn.XLOOKUP(Auxiliar!A2319,Equipos!$B$2:$B$24,Equipos!$A$2:$A$24,"error",0)</f>
        <v>1</v>
      </c>
      <c r="AZ1690" s="22">
        <f>_xlfn.XLOOKUP(Auxiliar!B2319,Equipos!$B$2:$B$24,Equipos!$A$2:$A$24,"error",0)</f>
        <v>13</v>
      </c>
      <c r="BA1690" s="22">
        <v>0</v>
      </c>
      <c r="BB1690" s="22">
        <v>3</v>
      </c>
    </row>
    <row r="1691" spans="1:54" x14ac:dyDescent="0.25">
      <c r="A1691" t="s">
        <v>177</v>
      </c>
      <c r="B1691" t="s">
        <v>63</v>
      </c>
      <c r="L1691" t="s">
        <v>77</v>
      </c>
      <c r="M1691" t="s">
        <v>74</v>
      </c>
      <c r="N1691" t="s">
        <v>52</v>
      </c>
      <c r="O1691" s="2">
        <v>0.53</v>
      </c>
      <c r="P1691" s="2">
        <v>22</v>
      </c>
      <c r="Q1691" t="s">
        <v>109</v>
      </c>
      <c r="R1691" t="s">
        <v>136</v>
      </c>
      <c r="S1691">
        <v>4.2</v>
      </c>
      <c r="T1691">
        <v>8</v>
      </c>
      <c r="U1691">
        <v>23</v>
      </c>
      <c r="V1691">
        <v>39</v>
      </c>
      <c r="W1691" s="2">
        <v>0.42</v>
      </c>
      <c r="X1691" s="2">
        <v>21</v>
      </c>
      <c r="Y1691">
        <v>10</v>
      </c>
      <c r="Z1691">
        <v>11</v>
      </c>
      <c r="AA1691">
        <v>2.2000000000000002</v>
      </c>
      <c r="AC1691" s="22">
        <v>2318</v>
      </c>
      <c r="AD1691" s="23">
        <v>1</v>
      </c>
      <c r="AE1691" s="23">
        <v>13</v>
      </c>
      <c r="AF1691" s="22">
        <v>32</v>
      </c>
      <c r="AG1691" s="22">
        <v>50</v>
      </c>
      <c r="AH1691" s="22">
        <v>6</v>
      </c>
      <c r="AI1691" s="22">
        <v>0.67</v>
      </c>
      <c r="AJ1691" s="22">
        <v>62</v>
      </c>
      <c r="AK1691" s="24">
        <v>8</v>
      </c>
      <c r="AL1691" s="24" t="e">
        <f>Tabla_Estadisticas[[#This Row],[E1_Pts_Saque]]+Tabla_Estadisticas[[#This Row],[E1_Error_Saque]]/Tabla_Estadisticas[[#This Row],[E1_Total_Saques]]</f>
        <v>#DIV/0!</v>
      </c>
      <c r="AM1691" s="24" t="e">
        <f>Tabla_Estadisticas[[#This Row],[E1_Pts_Contraataque]]/Tabla_Estadisticas[[#This Row],[E1_Total_Saques]]</f>
        <v>#DIV/0!</v>
      </c>
      <c r="AN1691" s="22">
        <v>61</v>
      </c>
      <c r="AO1691" s="22">
        <v>73</v>
      </c>
      <c r="AP1691" s="22">
        <v>11</v>
      </c>
      <c r="AQ1691" s="22">
        <v>2.67</v>
      </c>
      <c r="AR1691" s="22">
        <v>44</v>
      </c>
      <c r="AS1691" s="25">
        <v>2</v>
      </c>
      <c r="AT1691" s="24" t="e">
        <f>Tabla_Estadisticas[[#This Row],[E2_Pts_Saque]]+Tabla_Estadisticas[[#This Row],[E2_Error_Saque]]/Tabla_Estadisticas[[#This Row],[E2_Total_Saques]]</f>
        <v>#DIV/0!</v>
      </c>
      <c r="AU1691" s="24" t="e">
        <f>Tabla_Estadisticas[[#This Row],[E2_Pts_Contraataque]]/Tabla_Estadisticas[[#This Row],[E2_Pts_Totales]]</f>
        <v>#DIV/0!</v>
      </c>
      <c r="AW1691" s="30">
        <v>2319</v>
      </c>
      <c r="AX1691" s="31">
        <v>40497</v>
      </c>
      <c r="AY1691" s="30">
        <f>_xlfn.XLOOKUP(Auxiliar!A2320,Equipos!$B$2:$B$24,Equipos!$A$2:$A$24,"error",0)</f>
        <v>22</v>
      </c>
      <c r="AZ1691" s="30">
        <f>_xlfn.XLOOKUP(Auxiliar!B2320,Equipos!$B$2:$B$24,Equipos!$A$2:$A$24,"error",0)</f>
        <v>16</v>
      </c>
      <c r="BA1691" s="30">
        <v>1</v>
      </c>
      <c r="BB1691" s="30">
        <v>3</v>
      </c>
    </row>
    <row r="1692" spans="1:54" x14ac:dyDescent="0.25">
      <c r="A1692" t="s">
        <v>208</v>
      </c>
      <c r="B1692" t="s">
        <v>101</v>
      </c>
      <c r="L1692" t="s">
        <v>68</v>
      </c>
      <c r="M1692" t="s">
        <v>51</v>
      </c>
      <c r="N1692" t="s">
        <v>144</v>
      </c>
      <c r="O1692" s="2">
        <v>0.54</v>
      </c>
      <c r="P1692" s="2">
        <v>30</v>
      </c>
      <c r="Q1692" t="s">
        <v>79</v>
      </c>
      <c r="R1692" t="s">
        <v>69</v>
      </c>
      <c r="S1692">
        <v>2.25</v>
      </c>
      <c r="T1692">
        <v>4</v>
      </c>
      <c r="U1692">
        <v>19</v>
      </c>
      <c r="V1692">
        <v>32</v>
      </c>
      <c r="W1692" s="2">
        <v>0.37</v>
      </c>
      <c r="X1692" s="2">
        <v>17</v>
      </c>
      <c r="Y1692">
        <v>9</v>
      </c>
      <c r="Z1692">
        <v>15</v>
      </c>
      <c r="AA1692">
        <v>3.75</v>
      </c>
      <c r="AC1692" s="26">
        <v>2319</v>
      </c>
      <c r="AD1692" s="27">
        <v>22</v>
      </c>
      <c r="AE1692" s="27">
        <v>16</v>
      </c>
      <c r="AF1692" s="26">
        <v>53</v>
      </c>
      <c r="AG1692" s="26">
        <v>81</v>
      </c>
      <c r="AH1692" s="26">
        <v>13</v>
      </c>
      <c r="AI1692" s="26">
        <v>1</v>
      </c>
      <c r="AJ1692" s="26">
        <v>69</v>
      </c>
      <c r="AK1692" s="28">
        <v>8</v>
      </c>
      <c r="AL1692" s="28" t="e">
        <f>Tabla_Estadisticas[[#This Row],[E1_Pts_Saque]]+Tabla_Estadisticas[[#This Row],[E1_Error_Saque]]/Tabla_Estadisticas[[#This Row],[E1_Total_Saques]]</f>
        <v>#DIV/0!</v>
      </c>
      <c r="AM1692" s="28" t="e">
        <f>Tabla_Estadisticas[[#This Row],[E1_Pts_Contraataque]]/Tabla_Estadisticas[[#This Row],[E1_Total_Saques]]</f>
        <v>#DIV/0!</v>
      </c>
      <c r="AN1692" s="26">
        <v>70</v>
      </c>
      <c r="AO1692" s="26">
        <v>90</v>
      </c>
      <c r="AP1692" s="26">
        <v>21</v>
      </c>
      <c r="AQ1692" s="26">
        <v>2</v>
      </c>
      <c r="AR1692" s="26">
        <v>68</v>
      </c>
      <c r="AS1692" s="29">
        <v>4</v>
      </c>
      <c r="AT1692" s="28" t="e">
        <f>Tabla_Estadisticas[[#This Row],[E2_Pts_Saque]]+Tabla_Estadisticas[[#This Row],[E2_Error_Saque]]/Tabla_Estadisticas[[#This Row],[E2_Total_Saques]]</f>
        <v>#DIV/0!</v>
      </c>
      <c r="AU1692" s="28" t="e">
        <f>Tabla_Estadisticas[[#This Row],[E2_Pts_Contraataque]]/Tabla_Estadisticas[[#This Row],[E2_Pts_Totales]]</f>
        <v>#DIV/0!</v>
      </c>
      <c r="AW1692" s="22">
        <v>2320</v>
      </c>
      <c r="AX1692" s="32">
        <v>40500</v>
      </c>
      <c r="AY1692" s="22">
        <f>_xlfn.XLOOKUP(Auxiliar!A2321,Equipos!$B$2:$B$24,Equipos!$A$2:$A$24,"error",0)</f>
        <v>20</v>
      </c>
      <c r="AZ1692" s="22">
        <f>_xlfn.XLOOKUP(Auxiliar!B2321,Equipos!$B$2:$B$24,Equipos!$A$2:$A$24,"error",0)</f>
        <v>16</v>
      </c>
      <c r="BA1692" s="22">
        <v>3</v>
      </c>
      <c r="BB1692" s="22">
        <v>1</v>
      </c>
    </row>
    <row r="1693" spans="1:54" x14ac:dyDescent="0.25">
      <c r="A1693" t="s">
        <v>190</v>
      </c>
      <c r="B1693" t="s">
        <v>41</v>
      </c>
      <c r="L1693" t="s">
        <v>58</v>
      </c>
      <c r="M1693" t="s">
        <v>74</v>
      </c>
      <c r="N1693" t="s">
        <v>65</v>
      </c>
      <c r="O1693" s="2">
        <v>0.43</v>
      </c>
      <c r="P1693" s="2">
        <v>15</v>
      </c>
      <c r="Q1693" t="s">
        <v>50</v>
      </c>
      <c r="R1693" t="s">
        <v>79</v>
      </c>
      <c r="S1693">
        <v>2.67</v>
      </c>
      <c r="T1693">
        <v>4</v>
      </c>
      <c r="U1693">
        <v>20</v>
      </c>
      <c r="V1693">
        <v>34</v>
      </c>
      <c r="W1693" s="2">
        <v>0.52</v>
      </c>
      <c r="X1693" s="2">
        <v>13</v>
      </c>
      <c r="Y1693">
        <v>14</v>
      </c>
      <c r="Z1693">
        <v>4</v>
      </c>
      <c r="AA1693">
        <v>1.33</v>
      </c>
      <c r="AC1693" s="22">
        <v>2320</v>
      </c>
      <c r="AD1693" s="23">
        <v>20</v>
      </c>
      <c r="AE1693" s="23">
        <v>16</v>
      </c>
      <c r="AF1693" s="22">
        <v>61</v>
      </c>
      <c r="AG1693" s="22">
        <v>99</v>
      </c>
      <c r="AH1693" s="22">
        <v>17</v>
      </c>
      <c r="AI1693" s="22">
        <v>1.5</v>
      </c>
      <c r="AJ1693" s="22">
        <v>77</v>
      </c>
      <c r="AK1693" s="24">
        <v>3</v>
      </c>
      <c r="AL1693" s="24" t="e">
        <f>Tabla_Estadisticas[[#This Row],[E1_Pts_Saque]]+Tabla_Estadisticas[[#This Row],[E1_Error_Saque]]/Tabla_Estadisticas[[#This Row],[E1_Total_Saques]]</f>
        <v>#DIV/0!</v>
      </c>
      <c r="AM1693" s="24" t="e">
        <f>Tabla_Estadisticas[[#This Row],[E1_Pts_Contraataque]]/Tabla_Estadisticas[[#This Row],[E1_Total_Saques]]</f>
        <v>#DIV/0!</v>
      </c>
      <c r="AN1693" s="22">
        <v>74</v>
      </c>
      <c r="AO1693" s="22">
        <v>99</v>
      </c>
      <c r="AP1693" s="22">
        <v>22</v>
      </c>
      <c r="AQ1693" s="22">
        <v>0.75</v>
      </c>
      <c r="AR1693" s="22">
        <v>82</v>
      </c>
      <c r="AS1693" s="25">
        <v>6</v>
      </c>
      <c r="AT1693" s="24" t="e">
        <f>Tabla_Estadisticas[[#This Row],[E2_Pts_Saque]]+Tabla_Estadisticas[[#This Row],[E2_Error_Saque]]/Tabla_Estadisticas[[#This Row],[E2_Total_Saques]]</f>
        <v>#DIV/0!</v>
      </c>
      <c r="AU1693" s="24" t="e">
        <f>Tabla_Estadisticas[[#This Row],[E2_Pts_Contraataque]]/Tabla_Estadisticas[[#This Row],[E2_Pts_Totales]]</f>
        <v>#DIV/0!</v>
      </c>
      <c r="AW1693" s="30">
        <v>2321</v>
      </c>
      <c r="AX1693" s="31">
        <v>40502</v>
      </c>
      <c r="AY1693" s="30">
        <f>_xlfn.XLOOKUP(Auxiliar!A2322,Equipos!$B$2:$B$24,Equipos!$A$2:$A$24,"error",0)</f>
        <v>13</v>
      </c>
      <c r="AZ1693" s="30">
        <f>_xlfn.XLOOKUP(Auxiliar!B2322,Equipos!$B$2:$B$24,Equipos!$A$2:$A$24,"error",0)</f>
        <v>22</v>
      </c>
      <c r="BA1693" s="30">
        <v>3</v>
      </c>
      <c r="BB1693" s="30">
        <v>0</v>
      </c>
    </row>
    <row r="1694" spans="1:54" x14ac:dyDescent="0.25">
      <c r="A1694" t="s">
        <v>42</v>
      </c>
      <c r="B1694" t="s">
        <v>92</v>
      </c>
      <c r="L1694" t="s">
        <v>68</v>
      </c>
      <c r="M1694" t="s">
        <v>146</v>
      </c>
      <c r="N1694" t="s">
        <v>144</v>
      </c>
      <c r="O1694" s="2">
        <v>0.54</v>
      </c>
      <c r="P1694" s="2">
        <v>24</v>
      </c>
      <c r="Q1694" t="s">
        <v>49</v>
      </c>
      <c r="R1694" t="s">
        <v>79</v>
      </c>
      <c r="S1694">
        <v>2</v>
      </c>
      <c r="T1694">
        <v>2</v>
      </c>
      <c r="U1694">
        <v>17</v>
      </c>
      <c r="V1694">
        <v>31</v>
      </c>
      <c r="W1694" s="2">
        <v>0.44</v>
      </c>
      <c r="X1694" s="2">
        <v>11</v>
      </c>
      <c r="Y1694">
        <v>10</v>
      </c>
      <c r="Z1694">
        <v>8</v>
      </c>
      <c r="AA1694">
        <v>2</v>
      </c>
      <c r="AC1694" s="26">
        <v>2321</v>
      </c>
      <c r="AD1694" s="27">
        <v>13</v>
      </c>
      <c r="AE1694" s="27">
        <v>22</v>
      </c>
      <c r="AF1694" s="26">
        <v>59</v>
      </c>
      <c r="AG1694" s="26">
        <v>74</v>
      </c>
      <c r="AH1694" s="26">
        <v>18</v>
      </c>
      <c r="AI1694" s="26">
        <v>3</v>
      </c>
      <c r="AJ1694" s="26">
        <v>49</v>
      </c>
      <c r="AK1694" s="28">
        <v>2</v>
      </c>
      <c r="AL1694" s="28" t="e">
        <f>Tabla_Estadisticas[[#This Row],[E1_Pts_Saque]]+Tabla_Estadisticas[[#This Row],[E1_Error_Saque]]/Tabla_Estadisticas[[#This Row],[E1_Total_Saques]]</f>
        <v>#DIV/0!</v>
      </c>
      <c r="AM1694" s="28" t="e">
        <f>Tabla_Estadisticas[[#This Row],[E1_Pts_Contraataque]]/Tabla_Estadisticas[[#This Row],[E1_Total_Saques]]</f>
        <v>#DIV/0!</v>
      </c>
      <c r="AN1694" s="26">
        <v>32</v>
      </c>
      <c r="AO1694" s="26">
        <v>59</v>
      </c>
      <c r="AP1694" s="26">
        <v>10</v>
      </c>
      <c r="AQ1694" s="26">
        <v>0.67</v>
      </c>
      <c r="AR1694" s="26">
        <v>56</v>
      </c>
      <c r="AS1694" s="29">
        <v>9</v>
      </c>
      <c r="AT1694" s="28" t="e">
        <f>Tabla_Estadisticas[[#This Row],[E2_Pts_Saque]]+Tabla_Estadisticas[[#This Row],[E2_Error_Saque]]/Tabla_Estadisticas[[#This Row],[E2_Total_Saques]]</f>
        <v>#DIV/0!</v>
      </c>
      <c r="AU1694" s="28" t="e">
        <f>Tabla_Estadisticas[[#This Row],[E2_Pts_Contraataque]]/Tabla_Estadisticas[[#This Row],[E2_Pts_Totales]]</f>
        <v>#DIV/0!</v>
      </c>
      <c r="AW1694" s="22">
        <v>2322</v>
      </c>
      <c r="AX1694" s="32">
        <v>40501</v>
      </c>
      <c r="AY1694" s="22">
        <f>_xlfn.XLOOKUP(Auxiliar!A2323,Equipos!$B$2:$B$24,Equipos!$A$2:$A$24,"error",0)</f>
        <v>2</v>
      </c>
      <c r="AZ1694" s="22">
        <f>_xlfn.XLOOKUP(Auxiliar!B2323,Equipos!$B$2:$B$24,Equipos!$A$2:$A$24,"error",0)</f>
        <v>1</v>
      </c>
      <c r="BA1694" s="22">
        <v>3</v>
      </c>
      <c r="BB1694" s="22">
        <v>1</v>
      </c>
    </row>
    <row r="1695" spans="1:54" x14ac:dyDescent="0.25">
      <c r="A1695" t="s">
        <v>216</v>
      </c>
      <c r="B1695" t="s">
        <v>53</v>
      </c>
      <c r="L1695" t="s">
        <v>68</v>
      </c>
      <c r="M1695" t="s">
        <v>117</v>
      </c>
      <c r="N1695" t="s">
        <v>104</v>
      </c>
      <c r="O1695" s="2">
        <v>0.56000000000000005</v>
      </c>
      <c r="P1695" s="2">
        <v>15</v>
      </c>
      <c r="Q1695" t="s">
        <v>45</v>
      </c>
      <c r="R1695" t="s">
        <v>98</v>
      </c>
      <c r="S1695">
        <v>0.67</v>
      </c>
      <c r="T1695">
        <v>8</v>
      </c>
      <c r="U1695">
        <v>11</v>
      </c>
      <c r="V1695">
        <v>24</v>
      </c>
      <c r="W1695" s="2">
        <v>0.64</v>
      </c>
      <c r="X1695" s="2">
        <v>12</v>
      </c>
      <c r="Y1695">
        <v>3</v>
      </c>
      <c r="Z1695">
        <v>9</v>
      </c>
      <c r="AA1695">
        <v>3</v>
      </c>
      <c r="AC1695" s="22">
        <v>2322</v>
      </c>
      <c r="AD1695" s="23">
        <v>2</v>
      </c>
      <c r="AE1695" s="23">
        <v>1</v>
      </c>
      <c r="AF1695" s="22">
        <v>69</v>
      </c>
      <c r="AG1695" s="22">
        <v>92</v>
      </c>
      <c r="AH1695" s="22">
        <v>13</v>
      </c>
      <c r="AI1695" s="22">
        <v>1.75</v>
      </c>
      <c r="AJ1695" s="22">
        <v>67</v>
      </c>
      <c r="AK1695" s="24">
        <v>2</v>
      </c>
      <c r="AL1695" s="24" t="e">
        <f>Tabla_Estadisticas[[#This Row],[E1_Pts_Saque]]+Tabla_Estadisticas[[#This Row],[E1_Error_Saque]]/Tabla_Estadisticas[[#This Row],[E1_Total_Saques]]</f>
        <v>#DIV/0!</v>
      </c>
      <c r="AM1695" s="24" t="e">
        <f>Tabla_Estadisticas[[#This Row],[E1_Pts_Contraataque]]/Tabla_Estadisticas[[#This Row],[E1_Total_Saques]]</f>
        <v>#DIV/0!</v>
      </c>
      <c r="AN1695" s="22">
        <v>48</v>
      </c>
      <c r="AO1695" s="22">
        <v>77</v>
      </c>
      <c r="AP1695" s="22">
        <v>10</v>
      </c>
      <c r="AQ1695" s="22">
        <v>0.5</v>
      </c>
      <c r="AR1695" s="22">
        <v>83</v>
      </c>
      <c r="AS1695" s="25">
        <v>7</v>
      </c>
      <c r="AT1695" s="24" t="e">
        <f>Tabla_Estadisticas[[#This Row],[E2_Pts_Saque]]+Tabla_Estadisticas[[#This Row],[E2_Error_Saque]]/Tabla_Estadisticas[[#This Row],[E2_Total_Saques]]</f>
        <v>#DIV/0!</v>
      </c>
      <c r="AU1695" s="24" t="e">
        <f>Tabla_Estadisticas[[#This Row],[E2_Pts_Contraataque]]/Tabla_Estadisticas[[#This Row],[E2_Pts_Totales]]</f>
        <v>#DIV/0!</v>
      </c>
      <c r="AW1695" s="30">
        <v>2323</v>
      </c>
      <c r="AX1695" s="31">
        <v>40503</v>
      </c>
      <c r="AY1695" s="30">
        <f>_xlfn.XLOOKUP(Auxiliar!A2324,Equipos!$B$2:$B$24,Equipos!$A$2:$A$24,"error",0)</f>
        <v>8</v>
      </c>
      <c r="AZ1695" s="30">
        <f>_xlfn.XLOOKUP(Auxiliar!B2324,Equipos!$B$2:$B$24,Equipos!$A$2:$A$24,"error",0)</f>
        <v>18</v>
      </c>
      <c r="BA1695" s="30">
        <v>1</v>
      </c>
      <c r="BB1695" s="30">
        <v>3</v>
      </c>
    </row>
    <row r="1696" spans="1:54" x14ac:dyDescent="0.25">
      <c r="A1696" t="s">
        <v>81</v>
      </c>
      <c r="B1696" t="s">
        <v>100</v>
      </c>
      <c r="L1696" t="s">
        <v>68</v>
      </c>
      <c r="M1696" t="s">
        <v>49</v>
      </c>
      <c r="N1696" t="s">
        <v>56</v>
      </c>
      <c r="O1696" s="2">
        <v>0.35</v>
      </c>
      <c r="P1696" s="2">
        <v>18</v>
      </c>
      <c r="Q1696" t="s">
        <v>77</v>
      </c>
      <c r="R1696" t="s">
        <v>50</v>
      </c>
      <c r="S1696">
        <v>1.75</v>
      </c>
      <c r="T1696">
        <v>6</v>
      </c>
      <c r="U1696">
        <v>6</v>
      </c>
      <c r="V1696">
        <v>45</v>
      </c>
      <c r="W1696" s="2">
        <v>0.62</v>
      </c>
      <c r="X1696" s="2">
        <v>28</v>
      </c>
      <c r="Y1696">
        <v>11</v>
      </c>
      <c r="Z1696">
        <v>13</v>
      </c>
      <c r="AA1696">
        <v>3.25</v>
      </c>
      <c r="AC1696" s="26">
        <v>2323</v>
      </c>
      <c r="AD1696" s="27">
        <v>8</v>
      </c>
      <c r="AE1696" s="27">
        <v>18</v>
      </c>
      <c r="AF1696" s="26">
        <v>64</v>
      </c>
      <c r="AG1696" s="26">
        <v>79</v>
      </c>
      <c r="AH1696" s="26">
        <v>9</v>
      </c>
      <c r="AI1696" s="26">
        <v>0.75</v>
      </c>
      <c r="AJ1696" s="26">
        <v>87</v>
      </c>
      <c r="AK1696" s="28">
        <v>3</v>
      </c>
      <c r="AL1696" s="28" t="e">
        <f>Tabla_Estadisticas[[#This Row],[E1_Pts_Saque]]+Tabla_Estadisticas[[#This Row],[E1_Error_Saque]]/Tabla_Estadisticas[[#This Row],[E1_Total_Saques]]</f>
        <v>#DIV/0!</v>
      </c>
      <c r="AM1696" s="28" t="e">
        <f>Tabla_Estadisticas[[#This Row],[E1_Pts_Contraataque]]/Tabla_Estadisticas[[#This Row],[E1_Total_Saques]]</f>
        <v>#DIV/0!</v>
      </c>
      <c r="AN1696" s="26">
        <v>75</v>
      </c>
      <c r="AO1696" s="26">
        <v>96</v>
      </c>
      <c r="AP1696" s="26">
        <v>9</v>
      </c>
      <c r="AQ1696" s="26">
        <v>0.75</v>
      </c>
      <c r="AR1696" s="26">
        <v>69</v>
      </c>
      <c r="AS1696" s="29">
        <v>3</v>
      </c>
      <c r="AT1696" s="28" t="e">
        <f>Tabla_Estadisticas[[#This Row],[E2_Pts_Saque]]+Tabla_Estadisticas[[#This Row],[E2_Error_Saque]]/Tabla_Estadisticas[[#This Row],[E2_Total_Saques]]</f>
        <v>#DIV/0!</v>
      </c>
      <c r="AU1696" s="28" t="e">
        <f>Tabla_Estadisticas[[#This Row],[E2_Pts_Contraataque]]/Tabla_Estadisticas[[#This Row],[E2_Pts_Totales]]</f>
        <v>#DIV/0!</v>
      </c>
      <c r="AW1696" s="22">
        <v>2324</v>
      </c>
      <c r="AX1696" s="32">
        <v>40502</v>
      </c>
      <c r="AY1696" s="22">
        <f>_xlfn.XLOOKUP(Auxiliar!A2325,Equipos!$B$2:$B$24,Equipos!$A$2:$A$24,"error",0)</f>
        <v>15</v>
      </c>
      <c r="AZ1696" s="22">
        <f>_xlfn.XLOOKUP(Auxiliar!B2325,Equipos!$B$2:$B$24,Equipos!$A$2:$A$24,"error",0)</f>
        <v>21</v>
      </c>
      <c r="BA1696" s="22">
        <v>2</v>
      </c>
      <c r="BB1696" s="22">
        <v>3</v>
      </c>
    </row>
    <row r="1697" spans="1:54" x14ac:dyDescent="0.25">
      <c r="A1697" t="s">
        <v>72</v>
      </c>
      <c r="B1697" t="s">
        <v>82</v>
      </c>
      <c r="L1697" t="s">
        <v>47</v>
      </c>
      <c r="M1697" t="s">
        <v>47</v>
      </c>
      <c r="N1697" t="s">
        <v>115</v>
      </c>
      <c r="O1697" s="2">
        <v>0.59</v>
      </c>
      <c r="P1697" s="2">
        <v>27</v>
      </c>
      <c r="Q1697" t="s">
        <v>77</v>
      </c>
      <c r="R1697" t="s">
        <v>51</v>
      </c>
      <c r="S1697">
        <v>2.8</v>
      </c>
      <c r="T1697">
        <v>6</v>
      </c>
      <c r="U1697">
        <v>10</v>
      </c>
      <c r="V1697">
        <v>40</v>
      </c>
      <c r="W1697" s="2">
        <v>0.5</v>
      </c>
      <c r="X1697" s="2">
        <v>16</v>
      </c>
      <c r="Y1697">
        <v>8</v>
      </c>
      <c r="Z1697">
        <v>7</v>
      </c>
      <c r="AA1697">
        <v>1.4</v>
      </c>
      <c r="AC1697" s="22">
        <v>2324</v>
      </c>
      <c r="AD1697" s="23">
        <v>15</v>
      </c>
      <c r="AE1697" s="23">
        <v>21</v>
      </c>
      <c r="AF1697" s="22">
        <v>68</v>
      </c>
      <c r="AG1697" s="22">
        <v>99</v>
      </c>
      <c r="AH1697" s="22">
        <v>19</v>
      </c>
      <c r="AI1697" s="22">
        <v>1</v>
      </c>
      <c r="AJ1697" s="22">
        <v>85</v>
      </c>
      <c r="AK1697" s="24">
        <v>5</v>
      </c>
      <c r="AL1697" s="24" t="e">
        <f>Tabla_Estadisticas[[#This Row],[E1_Pts_Saque]]+Tabla_Estadisticas[[#This Row],[E1_Error_Saque]]/Tabla_Estadisticas[[#This Row],[E1_Total_Saques]]</f>
        <v>#DIV/0!</v>
      </c>
      <c r="AM1697" s="24" t="e">
        <f>Tabla_Estadisticas[[#This Row],[E1_Pts_Contraataque]]/Tabla_Estadisticas[[#This Row],[E1_Total_Saques]]</f>
        <v>#DIV/0!</v>
      </c>
      <c r="AN1697" s="22">
        <v>71</v>
      </c>
      <c r="AO1697" s="22">
        <v>102</v>
      </c>
      <c r="AP1697" s="22">
        <v>17</v>
      </c>
      <c r="AQ1697" s="22">
        <v>1</v>
      </c>
      <c r="AR1697" s="22">
        <v>80</v>
      </c>
      <c r="AS1697" s="25">
        <v>5</v>
      </c>
      <c r="AT1697" s="24" t="e">
        <f>Tabla_Estadisticas[[#This Row],[E2_Pts_Saque]]+Tabla_Estadisticas[[#This Row],[E2_Error_Saque]]/Tabla_Estadisticas[[#This Row],[E2_Total_Saques]]</f>
        <v>#DIV/0!</v>
      </c>
      <c r="AU1697" s="24" t="e">
        <f>Tabla_Estadisticas[[#This Row],[E2_Pts_Contraataque]]/Tabla_Estadisticas[[#This Row],[E2_Pts_Totales]]</f>
        <v>#DIV/0!</v>
      </c>
      <c r="AW1697" s="30">
        <v>2325</v>
      </c>
      <c r="AX1697" s="31">
        <v>40509</v>
      </c>
      <c r="AY1697" s="30">
        <f>_xlfn.XLOOKUP(Auxiliar!A2326,Equipos!$B$2:$B$24,Equipos!$A$2:$A$24,"error",0)</f>
        <v>21</v>
      </c>
      <c r="AZ1697" s="30">
        <f>_xlfn.XLOOKUP(Auxiliar!B2326,Equipos!$B$2:$B$24,Equipos!$A$2:$A$24,"error",0)</f>
        <v>20</v>
      </c>
      <c r="BA1697" s="30">
        <v>3</v>
      </c>
      <c r="BB1697" s="30">
        <v>0</v>
      </c>
    </row>
    <row r="1698" spans="1:54" x14ac:dyDescent="0.25">
      <c r="A1698" t="s">
        <v>177</v>
      </c>
      <c r="B1698" t="s">
        <v>100</v>
      </c>
      <c r="L1698" t="s">
        <v>60</v>
      </c>
      <c r="M1698" t="s">
        <v>84</v>
      </c>
      <c r="N1698" t="s">
        <v>110</v>
      </c>
      <c r="O1698" s="2">
        <v>0.53</v>
      </c>
      <c r="P1698" s="2">
        <v>16</v>
      </c>
      <c r="Q1698" t="s">
        <v>47</v>
      </c>
      <c r="R1698" t="s">
        <v>50</v>
      </c>
      <c r="S1698">
        <v>2.33</v>
      </c>
      <c r="T1698">
        <v>4</v>
      </c>
      <c r="U1698">
        <v>12</v>
      </c>
      <c r="V1698">
        <v>20</v>
      </c>
      <c r="W1698" s="2">
        <v>0.4</v>
      </c>
      <c r="X1698" s="2">
        <v>10</v>
      </c>
      <c r="Y1698">
        <v>0</v>
      </c>
      <c r="Z1698">
        <v>10</v>
      </c>
      <c r="AA1698">
        <v>3.33</v>
      </c>
      <c r="AC1698" s="26">
        <v>2325</v>
      </c>
      <c r="AD1698" s="27">
        <v>21</v>
      </c>
      <c r="AE1698" s="27">
        <v>20</v>
      </c>
      <c r="AF1698" s="26">
        <v>54</v>
      </c>
      <c r="AG1698" s="26">
        <v>73</v>
      </c>
      <c r="AH1698" s="26">
        <v>12</v>
      </c>
      <c r="AI1698" s="26">
        <v>1.33</v>
      </c>
      <c r="AJ1698" s="26">
        <v>48</v>
      </c>
      <c r="AK1698" s="28">
        <v>0</v>
      </c>
      <c r="AL1698" s="28" t="e">
        <f>Tabla_Estadisticas[[#This Row],[E1_Pts_Saque]]+Tabla_Estadisticas[[#This Row],[E1_Error_Saque]]/Tabla_Estadisticas[[#This Row],[E1_Total_Saques]]</f>
        <v>#DIV/0!</v>
      </c>
      <c r="AM1698" s="28" t="e">
        <f>Tabla_Estadisticas[[#This Row],[E1_Pts_Contraataque]]/Tabla_Estadisticas[[#This Row],[E1_Total_Saques]]</f>
        <v>#DIV/0!</v>
      </c>
      <c r="AN1698" s="26">
        <v>38</v>
      </c>
      <c r="AO1698" s="26">
        <v>58</v>
      </c>
      <c r="AP1698" s="26">
        <v>10</v>
      </c>
      <c r="AQ1698" s="26">
        <v>0</v>
      </c>
      <c r="AR1698" s="26">
        <v>61</v>
      </c>
      <c r="AS1698" s="29">
        <v>4</v>
      </c>
      <c r="AT1698" s="28" t="e">
        <f>Tabla_Estadisticas[[#This Row],[E2_Pts_Saque]]+Tabla_Estadisticas[[#This Row],[E2_Error_Saque]]/Tabla_Estadisticas[[#This Row],[E2_Total_Saques]]</f>
        <v>#DIV/0!</v>
      </c>
      <c r="AU1698" s="28" t="e">
        <f>Tabla_Estadisticas[[#This Row],[E2_Pts_Contraataque]]/Tabla_Estadisticas[[#This Row],[E2_Pts_Totales]]</f>
        <v>#DIV/0!</v>
      </c>
      <c r="AW1698" s="22">
        <v>2326</v>
      </c>
      <c r="AX1698" s="32">
        <v>40510</v>
      </c>
      <c r="AY1698" s="22">
        <f>_xlfn.XLOOKUP(Auxiliar!A2327,Equipos!$B$2:$B$24,Equipos!$A$2:$A$24,"error",0)</f>
        <v>18</v>
      </c>
      <c r="AZ1698" s="22">
        <f>_xlfn.XLOOKUP(Auxiliar!B2327,Equipos!$B$2:$B$24,Equipos!$A$2:$A$24,"error",0)</f>
        <v>15</v>
      </c>
      <c r="BA1698" s="22">
        <v>2</v>
      </c>
      <c r="BB1698" s="22">
        <v>3</v>
      </c>
    </row>
    <row r="1699" spans="1:54" x14ac:dyDescent="0.25">
      <c r="A1699" t="s">
        <v>72</v>
      </c>
      <c r="B1699" t="s">
        <v>53</v>
      </c>
      <c r="L1699" t="s">
        <v>50</v>
      </c>
      <c r="M1699" t="s">
        <v>49</v>
      </c>
      <c r="N1699" t="s">
        <v>127</v>
      </c>
      <c r="O1699" s="2">
        <v>0.45</v>
      </c>
      <c r="P1699" s="2">
        <v>25</v>
      </c>
      <c r="Q1699" t="s">
        <v>98</v>
      </c>
      <c r="R1699" t="s">
        <v>51</v>
      </c>
      <c r="S1699">
        <v>2.8</v>
      </c>
      <c r="T1699">
        <v>6</v>
      </c>
      <c r="U1699">
        <v>8</v>
      </c>
      <c r="V1699">
        <v>38</v>
      </c>
      <c r="W1699" s="2">
        <v>0.44</v>
      </c>
      <c r="X1699" s="2">
        <v>14</v>
      </c>
      <c r="Y1699">
        <v>8</v>
      </c>
      <c r="Z1699">
        <v>9</v>
      </c>
      <c r="AA1699">
        <v>1.8</v>
      </c>
      <c r="AC1699" s="22">
        <v>2326</v>
      </c>
      <c r="AD1699" s="23">
        <v>18</v>
      </c>
      <c r="AE1699" s="23">
        <v>15</v>
      </c>
      <c r="AF1699" s="22">
        <v>65</v>
      </c>
      <c r="AG1699" s="22">
        <v>96</v>
      </c>
      <c r="AH1699" s="22">
        <v>11</v>
      </c>
      <c r="AI1699" s="22">
        <v>1</v>
      </c>
      <c r="AJ1699" s="22">
        <v>86</v>
      </c>
      <c r="AK1699" s="24">
        <v>8</v>
      </c>
      <c r="AL1699" s="24" t="e">
        <f>Tabla_Estadisticas[[#This Row],[E1_Pts_Saque]]+Tabla_Estadisticas[[#This Row],[E1_Error_Saque]]/Tabla_Estadisticas[[#This Row],[E1_Total_Saques]]</f>
        <v>#DIV/0!</v>
      </c>
      <c r="AM1699" s="24" t="e">
        <f>Tabla_Estadisticas[[#This Row],[E1_Pts_Contraataque]]/Tabla_Estadisticas[[#This Row],[E1_Total_Saques]]</f>
        <v>#DIV/0!</v>
      </c>
      <c r="AN1699" s="22">
        <v>86</v>
      </c>
      <c r="AO1699" s="22">
        <v>108</v>
      </c>
      <c r="AP1699" s="22">
        <v>22</v>
      </c>
      <c r="AQ1699" s="22">
        <v>1.6</v>
      </c>
      <c r="AR1699" s="22">
        <v>85</v>
      </c>
      <c r="AS1699" s="25">
        <v>5</v>
      </c>
      <c r="AT1699" s="24" t="e">
        <f>Tabla_Estadisticas[[#This Row],[E2_Pts_Saque]]+Tabla_Estadisticas[[#This Row],[E2_Error_Saque]]/Tabla_Estadisticas[[#This Row],[E2_Total_Saques]]</f>
        <v>#DIV/0!</v>
      </c>
      <c r="AU1699" s="24" t="e">
        <f>Tabla_Estadisticas[[#This Row],[E2_Pts_Contraataque]]/Tabla_Estadisticas[[#This Row],[E2_Pts_Totales]]</f>
        <v>#DIV/0!</v>
      </c>
      <c r="AW1699" s="30">
        <v>2327</v>
      </c>
      <c r="AX1699" s="31">
        <v>40510</v>
      </c>
      <c r="AY1699" s="30">
        <f>_xlfn.XLOOKUP(Auxiliar!A2328,Equipos!$B$2:$B$24,Equipos!$A$2:$A$24,"error",0)</f>
        <v>1</v>
      </c>
      <c r="AZ1699" s="30">
        <f>_xlfn.XLOOKUP(Auxiliar!B2328,Equipos!$B$2:$B$24,Equipos!$A$2:$A$24,"error",0)</f>
        <v>8</v>
      </c>
      <c r="BA1699" s="30">
        <v>0</v>
      </c>
      <c r="BB1699" s="30">
        <v>3</v>
      </c>
    </row>
    <row r="1700" spans="1:54" x14ac:dyDescent="0.25">
      <c r="A1700" t="s">
        <v>82</v>
      </c>
      <c r="B1700" t="s">
        <v>42</v>
      </c>
      <c r="L1700" t="s">
        <v>117</v>
      </c>
      <c r="M1700" t="s">
        <v>77</v>
      </c>
      <c r="N1700" t="s">
        <v>106</v>
      </c>
      <c r="O1700" s="2">
        <v>0.54</v>
      </c>
      <c r="P1700" s="2">
        <v>11</v>
      </c>
      <c r="Q1700" t="s">
        <v>79</v>
      </c>
      <c r="R1700" t="s">
        <v>49</v>
      </c>
      <c r="S1700">
        <v>3.33</v>
      </c>
      <c r="T1700">
        <v>4</v>
      </c>
      <c r="U1700">
        <v>12</v>
      </c>
      <c r="V1700">
        <v>27</v>
      </c>
      <c r="W1700" s="2">
        <v>0.42</v>
      </c>
      <c r="X1700" s="2">
        <v>14</v>
      </c>
      <c r="Y1700">
        <v>3</v>
      </c>
      <c r="Z1700">
        <v>2</v>
      </c>
      <c r="AA1700">
        <v>0.67</v>
      </c>
      <c r="AC1700" s="26">
        <v>2327</v>
      </c>
      <c r="AD1700" s="27">
        <v>1</v>
      </c>
      <c r="AE1700" s="27">
        <v>8</v>
      </c>
      <c r="AF1700" s="26">
        <v>44</v>
      </c>
      <c r="AG1700" s="26">
        <v>67</v>
      </c>
      <c r="AH1700" s="26">
        <v>9</v>
      </c>
      <c r="AI1700" s="26">
        <v>0.67</v>
      </c>
      <c r="AJ1700" s="26">
        <v>63</v>
      </c>
      <c r="AK1700" s="28">
        <v>4</v>
      </c>
      <c r="AL1700" s="28" t="e">
        <f>Tabla_Estadisticas[[#This Row],[E1_Pts_Saque]]+Tabla_Estadisticas[[#This Row],[E1_Error_Saque]]/Tabla_Estadisticas[[#This Row],[E1_Total_Saques]]</f>
        <v>#DIV/0!</v>
      </c>
      <c r="AM1700" s="28" t="e">
        <f>Tabla_Estadisticas[[#This Row],[E1_Pts_Contraataque]]/Tabla_Estadisticas[[#This Row],[E1_Total_Saques]]</f>
        <v>#DIV/0!</v>
      </c>
      <c r="AN1700" s="26">
        <v>60</v>
      </c>
      <c r="AO1700" s="26">
        <v>73</v>
      </c>
      <c r="AP1700" s="26">
        <v>9</v>
      </c>
      <c r="AQ1700" s="26">
        <v>1.33</v>
      </c>
      <c r="AR1700" s="26">
        <v>58</v>
      </c>
      <c r="AS1700" s="29">
        <v>2</v>
      </c>
      <c r="AT1700" s="28" t="e">
        <f>Tabla_Estadisticas[[#This Row],[E2_Pts_Saque]]+Tabla_Estadisticas[[#This Row],[E2_Error_Saque]]/Tabla_Estadisticas[[#This Row],[E2_Total_Saques]]</f>
        <v>#DIV/0!</v>
      </c>
      <c r="AU1700" s="28" t="e">
        <f>Tabla_Estadisticas[[#This Row],[E2_Pts_Contraataque]]/Tabla_Estadisticas[[#This Row],[E2_Pts_Totales]]</f>
        <v>#DIV/0!</v>
      </c>
      <c r="AW1700" s="22">
        <v>2328</v>
      </c>
      <c r="AX1700" s="32">
        <v>40509</v>
      </c>
      <c r="AY1700" s="22">
        <f>_xlfn.XLOOKUP(Auxiliar!A2329,Equipos!$B$2:$B$24,Equipos!$A$2:$A$24,"error",0)</f>
        <v>22</v>
      </c>
      <c r="AZ1700" s="22">
        <f>_xlfn.XLOOKUP(Auxiliar!B2329,Equipos!$B$2:$B$24,Equipos!$A$2:$A$24,"error",0)</f>
        <v>2</v>
      </c>
      <c r="BA1700" s="22">
        <v>0</v>
      </c>
      <c r="BB1700" s="22">
        <v>3</v>
      </c>
    </row>
    <row r="1701" spans="1:54" x14ac:dyDescent="0.25">
      <c r="A1701" t="s">
        <v>81</v>
      </c>
      <c r="B1701" t="s">
        <v>41</v>
      </c>
      <c r="L1701" t="s">
        <v>69</v>
      </c>
      <c r="M1701" t="s">
        <v>77</v>
      </c>
      <c r="N1701" t="s">
        <v>65</v>
      </c>
      <c r="O1701" s="2">
        <v>0.44</v>
      </c>
      <c r="P1701" s="2">
        <v>16</v>
      </c>
      <c r="Q1701" t="s">
        <v>50</v>
      </c>
      <c r="R1701" t="s">
        <v>45</v>
      </c>
      <c r="S1701">
        <v>3.67</v>
      </c>
      <c r="T1701">
        <v>1</v>
      </c>
      <c r="U1701">
        <v>11</v>
      </c>
      <c r="V1701">
        <v>33</v>
      </c>
      <c r="W1701" s="2">
        <v>0.47</v>
      </c>
      <c r="X1701" s="2">
        <v>23</v>
      </c>
      <c r="Y1701">
        <v>5</v>
      </c>
      <c r="Z1701">
        <v>7</v>
      </c>
      <c r="AA1701">
        <v>2.33</v>
      </c>
      <c r="AC1701" s="22">
        <v>2328</v>
      </c>
      <c r="AD1701" s="23">
        <v>22</v>
      </c>
      <c r="AE1701" s="23">
        <v>2</v>
      </c>
      <c r="AF1701" s="22">
        <v>44</v>
      </c>
      <c r="AG1701" s="22">
        <v>64</v>
      </c>
      <c r="AH1701" s="22">
        <v>12</v>
      </c>
      <c r="AI1701" s="22">
        <v>0.67</v>
      </c>
      <c r="AJ1701" s="22">
        <v>59</v>
      </c>
      <c r="AK1701" s="24">
        <v>3</v>
      </c>
      <c r="AL1701" s="24" t="e">
        <f>Tabla_Estadisticas[[#This Row],[E1_Pts_Saque]]+Tabla_Estadisticas[[#This Row],[E1_Error_Saque]]/Tabla_Estadisticas[[#This Row],[E1_Total_Saques]]</f>
        <v>#DIV/0!</v>
      </c>
      <c r="AM1701" s="24" t="e">
        <f>Tabla_Estadisticas[[#This Row],[E1_Pts_Contraataque]]/Tabla_Estadisticas[[#This Row],[E1_Total_Saques]]</f>
        <v>#DIV/0!</v>
      </c>
      <c r="AN1701" s="22">
        <v>49</v>
      </c>
      <c r="AO1701" s="22">
        <v>63</v>
      </c>
      <c r="AP1701" s="22">
        <v>13</v>
      </c>
      <c r="AQ1701" s="22">
        <v>1</v>
      </c>
      <c r="AR1701" s="22">
        <v>52</v>
      </c>
      <c r="AS1701" s="25">
        <v>2</v>
      </c>
      <c r="AT1701" s="24" t="e">
        <f>Tabla_Estadisticas[[#This Row],[E2_Pts_Saque]]+Tabla_Estadisticas[[#This Row],[E2_Error_Saque]]/Tabla_Estadisticas[[#This Row],[E2_Total_Saques]]</f>
        <v>#DIV/0!</v>
      </c>
      <c r="AU1701" s="24" t="e">
        <f>Tabla_Estadisticas[[#This Row],[E2_Pts_Contraataque]]/Tabla_Estadisticas[[#This Row],[E2_Pts_Totales]]</f>
        <v>#DIV/0!</v>
      </c>
      <c r="AW1701" s="30">
        <v>2329</v>
      </c>
      <c r="AX1701" s="31">
        <v>40509</v>
      </c>
      <c r="AY1701" s="30">
        <f>_xlfn.XLOOKUP(Auxiliar!A2330,Equipos!$B$2:$B$24,Equipos!$A$2:$A$24,"error",0)</f>
        <v>16</v>
      </c>
      <c r="AZ1701" s="30">
        <f>_xlfn.XLOOKUP(Auxiliar!B2330,Equipos!$B$2:$B$24,Equipos!$A$2:$A$24,"error",0)</f>
        <v>13</v>
      </c>
      <c r="BA1701" s="30">
        <v>0</v>
      </c>
      <c r="BB1701" s="30">
        <v>3</v>
      </c>
    </row>
    <row r="1702" spans="1:54" x14ac:dyDescent="0.25">
      <c r="A1702" t="s">
        <v>216</v>
      </c>
      <c r="B1702" t="s">
        <v>101</v>
      </c>
      <c r="L1702" t="s">
        <v>58</v>
      </c>
      <c r="M1702" t="s">
        <v>84</v>
      </c>
      <c r="N1702" t="s">
        <v>119</v>
      </c>
      <c r="O1702" s="2">
        <v>0.73</v>
      </c>
      <c r="P1702" s="2">
        <v>37</v>
      </c>
      <c r="Q1702" t="s">
        <v>84</v>
      </c>
      <c r="R1702" t="s">
        <v>45</v>
      </c>
      <c r="S1702">
        <v>2.2000000000000002</v>
      </c>
      <c r="T1702">
        <v>3</v>
      </c>
      <c r="U1702">
        <v>20</v>
      </c>
      <c r="V1702">
        <v>57</v>
      </c>
      <c r="W1702" s="2">
        <v>0.61</v>
      </c>
      <c r="X1702" s="2">
        <v>26</v>
      </c>
      <c r="Y1702">
        <v>12</v>
      </c>
      <c r="Z1702">
        <v>19</v>
      </c>
      <c r="AA1702">
        <v>3.8</v>
      </c>
      <c r="AC1702" s="26">
        <v>2329</v>
      </c>
      <c r="AD1702" s="27">
        <v>16</v>
      </c>
      <c r="AE1702" s="27">
        <v>13</v>
      </c>
      <c r="AF1702" s="26">
        <v>33</v>
      </c>
      <c r="AG1702" s="26">
        <v>61</v>
      </c>
      <c r="AH1702" s="26">
        <v>14</v>
      </c>
      <c r="AI1702" s="26">
        <v>1</v>
      </c>
      <c r="AJ1702" s="26">
        <v>56</v>
      </c>
      <c r="AK1702" s="28">
        <v>5</v>
      </c>
      <c r="AL1702" s="28" t="e">
        <f>Tabla_Estadisticas[[#This Row],[E1_Pts_Saque]]+Tabla_Estadisticas[[#This Row],[E1_Error_Saque]]/Tabla_Estadisticas[[#This Row],[E1_Total_Saques]]</f>
        <v>#DIV/0!</v>
      </c>
      <c r="AM1702" s="28" t="e">
        <f>Tabla_Estadisticas[[#This Row],[E1_Pts_Contraataque]]/Tabla_Estadisticas[[#This Row],[E1_Total_Saques]]</f>
        <v>#DIV/0!</v>
      </c>
      <c r="AN1702" s="26">
        <v>56</v>
      </c>
      <c r="AO1702" s="26">
        <v>73</v>
      </c>
      <c r="AP1702" s="26">
        <v>17</v>
      </c>
      <c r="AQ1702" s="26">
        <v>1.67</v>
      </c>
      <c r="AR1702" s="26">
        <v>46</v>
      </c>
      <c r="AS1702" s="29">
        <v>2</v>
      </c>
      <c r="AT1702" s="28" t="e">
        <f>Tabla_Estadisticas[[#This Row],[E2_Pts_Saque]]+Tabla_Estadisticas[[#This Row],[E2_Error_Saque]]/Tabla_Estadisticas[[#This Row],[E2_Total_Saques]]</f>
        <v>#DIV/0!</v>
      </c>
      <c r="AU1702" s="28" t="e">
        <f>Tabla_Estadisticas[[#This Row],[E2_Pts_Contraataque]]/Tabla_Estadisticas[[#This Row],[E2_Pts_Totales]]</f>
        <v>#DIV/0!</v>
      </c>
      <c r="AW1702" s="22">
        <v>2330</v>
      </c>
      <c r="AX1702" s="32">
        <v>40513</v>
      </c>
      <c r="AY1702" s="22">
        <f>_xlfn.XLOOKUP(Auxiliar!A2331,Equipos!$B$2:$B$24,Equipos!$A$2:$A$24,"error",0)</f>
        <v>13</v>
      </c>
      <c r="AZ1702" s="22">
        <f>_xlfn.XLOOKUP(Auxiliar!B2331,Equipos!$B$2:$B$24,Equipos!$A$2:$A$24,"error",0)</f>
        <v>20</v>
      </c>
      <c r="BA1702" s="22">
        <v>3</v>
      </c>
      <c r="BB1702" s="22">
        <v>0</v>
      </c>
    </row>
    <row r="1703" spans="1:54" x14ac:dyDescent="0.25">
      <c r="A1703" t="s">
        <v>92</v>
      </c>
      <c r="B1703" t="s">
        <v>63</v>
      </c>
      <c r="L1703" t="s">
        <v>50</v>
      </c>
      <c r="M1703" t="s">
        <v>69</v>
      </c>
      <c r="N1703" t="s">
        <v>146</v>
      </c>
      <c r="O1703" s="2">
        <v>0.45</v>
      </c>
      <c r="P1703" s="2">
        <v>11</v>
      </c>
      <c r="Q1703" t="s">
        <v>58</v>
      </c>
      <c r="R1703" t="s">
        <v>49</v>
      </c>
      <c r="S1703">
        <v>3.33</v>
      </c>
      <c r="T1703">
        <v>4</v>
      </c>
      <c r="U1703">
        <v>21</v>
      </c>
      <c r="V1703">
        <v>25</v>
      </c>
      <c r="W1703" s="2">
        <v>0.37</v>
      </c>
      <c r="X1703" s="2">
        <v>14</v>
      </c>
      <c r="Y1703">
        <v>7</v>
      </c>
      <c r="Z1703">
        <v>7</v>
      </c>
      <c r="AA1703">
        <v>2.33</v>
      </c>
      <c r="AC1703" s="22">
        <v>2330</v>
      </c>
      <c r="AD1703" s="23">
        <v>13</v>
      </c>
      <c r="AE1703" s="23">
        <v>20</v>
      </c>
      <c r="AF1703" s="22">
        <v>62</v>
      </c>
      <c r="AG1703" s="22">
        <v>72</v>
      </c>
      <c r="AH1703" s="22">
        <v>10</v>
      </c>
      <c r="AI1703" s="22">
        <v>1.33</v>
      </c>
      <c r="AJ1703" s="22">
        <v>42</v>
      </c>
      <c r="AK1703" s="24">
        <v>2</v>
      </c>
      <c r="AL1703" s="24" t="e">
        <f>Tabla_Estadisticas[[#This Row],[E1_Pts_Saque]]+Tabla_Estadisticas[[#This Row],[E1_Error_Saque]]/Tabla_Estadisticas[[#This Row],[E1_Total_Saques]]</f>
        <v>#DIV/0!</v>
      </c>
      <c r="AM1703" s="24" t="e">
        <f>Tabla_Estadisticas[[#This Row],[E1_Pts_Contraataque]]/Tabla_Estadisticas[[#This Row],[E1_Total_Saques]]</f>
        <v>#DIV/0!</v>
      </c>
      <c r="AN1703" s="22">
        <v>28</v>
      </c>
      <c r="AO1703" s="22">
        <v>48</v>
      </c>
      <c r="AP1703" s="22">
        <v>6</v>
      </c>
      <c r="AQ1703" s="22">
        <v>0.67</v>
      </c>
      <c r="AR1703" s="22">
        <v>62</v>
      </c>
      <c r="AS1703" s="25">
        <v>4</v>
      </c>
      <c r="AT1703" s="24" t="e">
        <f>Tabla_Estadisticas[[#This Row],[E2_Pts_Saque]]+Tabla_Estadisticas[[#This Row],[E2_Error_Saque]]/Tabla_Estadisticas[[#This Row],[E2_Total_Saques]]</f>
        <v>#DIV/0!</v>
      </c>
      <c r="AU1703" s="24" t="e">
        <f>Tabla_Estadisticas[[#This Row],[E2_Pts_Contraataque]]/Tabla_Estadisticas[[#This Row],[E2_Pts_Totales]]</f>
        <v>#DIV/0!</v>
      </c>
      <c r="AW1703" s="30">
        <v>2331</v>
      </c>
      <c r="AX1703" s="31">
        <v>40513</v>
      </c>
      <c r="AY1703" s="30">
        <f>_xlfn.XLOOKUP(Auxiliar!A2332,Equipos!$B$2:$B$24,Equipos!$A$2:$A$24,"error",0)</f>
        <v>2</v>
      </c>
      <c r="AZ1703" s="30">
        <f>_xlfn.XLOOKUP(Auxiliar!B2332,Equipos!$B$2:$B$24,Equipos!$A$2:$A$24,"error",0)</f>
        <v>16</v>
      </c>
      <c r="BA1703" s="30">
        <v>0</v>
      </c>
      <c r="BB1703" s="30">
        <v>3</v>
      </c>
    </row>
    <row r="1704" spans="1:54" x14ac:dyDescent="0.25">
      <c r="A1704" t="s">
        <v>190</v>
      </c>
      <c r="B1704" t="s">
        <v>208</v>
      </c>
      <c r="L1704" t="s">
        <v>98</v>
      </c>
      <c r="M1704" t="s">
        <v>49</v>
      </c>
      <c r="N1704" t="s">
        <v>126</v>
      </c>
      <c r="O1704" s="2">
        <v>0.57999999999999996</v>
      </c>
      <c r="P1704" s="2">
        <v>14</v>
      </c>
      <c r="Q1704" t="s">
        <v>77</v>
      </c>
      <c r="R1704" t="s">
        <v>45</v>
      </c>
      <c r="S1704">
        <v>3.67</v>
      </c>
      <c r="T1704">
        <v>0</v>
      </c>
      <c r="U1704">
        <v>16</v>
      </c>
      <c r="V1704">
        <v>33</v>
      </c>
      <c r="W1704" s="2">
        <v>0.51</v>
      </c>
      <c r="X1704" s="2">
        <v>21</v>
      </c>
      <c r="Y1704">
        <v>12</v>
      </c>
      <c r="Z1704">
        <v>7</v>
      </c>
      <c r="AA1704">
        <v>2.33</v>
      </c>
      <c r="AC1704" s="26">
        <v>2331</v>
      </c>
      <c r="AD1704" s="27">
        <v>2</v>
      </c>
      <c r="AE1704" s="27">
        <v>16</v>
      </c>
      <c r="AF1704" s="26">
        <v>35</v>
      </c>
      <c r="AG1704" s="26">
        <v>53</v>
      </c>
      <c r="AH1704" s="26">
        <v>15</v>
      </c>
      <c r="AI1704" s="26">
        <v>1</v>
      </c>
      <c r="AJ1704" s="26">
        <v>61</v>
      </c>
      <c r="AK1704" s="28">
        <v>2</v>
      </c>
      <c r="AL1704" s="28" t="e">
        <f>Tabla_Estadisticas[[#This Row],[E1_Pts_Saque]]+Tabla_Estadisticas[[#This Row],[E1_Error_Saque]]/Tabla_Estadisticas[[#This Row],[E1_Total_Saques]]</f>
        <v>#DIV/0!</v>
      </c>
      <c r="AM1704" s="28" t="e">
        <f>Tabla_Estadisticas[[#This Row],[E1_Pts_Contraataque]]/Tabla_Estadisticas[[#This Row],[E1_Total_Saques]]</f>
        <v>#DIV/0!</v>
      </c>
      <c r="AN1704" s="26">
        <v>50</v>
      </c>
      <c r="AO1704" s="26">
        <v>74</v>
      </c>
      <c r="AP1704" s="26">
        <v>13</v>
      </c>
      <c r="AQ1704" s="26">
        <v>0.67</v>
      </c>
      <c r="AR1704" s="26">
        <v>44</v>
      </c>
      <c r="AS1704" s="29">
        <v>3</v>
      </c>
      <c r="AT1704" s="28" t="e">
        <f>Tabla_Estadisticas[[#This Row],[E2_Pts_Saque]]+Tabla_Estadisticas[[#This Row],[E2_Error_Saque]]/Tabla_Estadisticas[[#This Row],[E2_Total_Saques]]</f>
        <v>#DIV/0!</v>
      </c>
      <c r="AU1704" s="28" t="e">
        <f>Tabla_Estadisticas[[#This Row],[E2_Pts_Contraataque]]/Tabla_Estadisticas[[#This Row],[E2_Pts_Totales]]</f>
        <v>#DIV/0!</v>
      </c>
      <c r="AW1704" s="22">
        <v>2332</v>
      </c>
      <c r="AX1704" s="32">
        <v>40513</v>
      </c>
      <c r="AY1704" s="22">
        <f>_xlfn.XLOOKUP(Auxiliar!A2333,Equipos!$B$2:$B$24,Equipos!$A$2:$A$24,"error",0)</f>
        <v>1</v>
      </c>
      <c r="AZ1704" s="22">
        <f>_xlfn.XLOOKUP(Auxiliar!B2333,Equipos!$B$2:$B$24,Equipos!$A$2:$A$24,"error",0)</f>
        <v>15</v>
      </c>
      <c r="BA1704" s="22">
        <v>2</v>
      </c>
      <c r="BB1704" s="22">
        <v>3</v>
      </c>
    </row>
    <row r="1705" spans="1:54" x14ac:dyDescent="0.25">
      <c r="A1705" t="s">
        <v>190</v>
      </c>
      <c r="B1705" t="s">
        <v>177</v>
      </c>
      <c r="L1705" t="s">
        <v>68</v>
      </c>
      <c r="M1705" t="s">
        <v>109</v>
      </c>
      <c r="N1705" t="s">
        <v>114</v>
      </c>
      <c r="O1705" s="2">
        <v>0.45</v>
      </c>
      <c r="P1705" s="2">
        <v>10</v>
      </c>
      <c r="Q1705" t="s">
        <v>58</v>
      </c>
      <c r="R1705" t="s">
        <v>49</v>
      </c>
      <c r="S1705">
        <v>3.33</v>
      </c>
      <c r="T1705">
        <v>1</v>
      </c>
      <c r="U1705">
        <v>20</v>
      </c>
      <c r="V1705">
        <v>30</v>
      </c>
      <c r="W1705" s="2">
        <v>0.46</v>
      </c>
      <c r="X1705" s="2">
        <v>17</v>
      </c>
      <c r="Y1705">
        <v>8</v>
      </c>
      <c r="Z1705">
        <v>8</v>
      </c>
      <c r="AA1705">
        <v>2.67</v>
      </c>
      <c r="AC1705" s="22">
        <v>2332</v>
      </c>
      <c r="AD1705" s="23">
        <v>1</v>
      </c>
      <c r="AE1705" s="23">
        <v>15</v>
      </c>
      <c r="AF1705" s="22">
        <v>70</v>
      </c>
      <c r="AG1705" s="22">
        <v>103</v>
      </c>
      <c r="AH1705" s="22">
        <v>15</v>
      </c>
      <c r="AI1705" s="22">
        <v>0.4</v>
      </c>
      <c r="AJ1705" s="22">
        <v>89</v>
      </c>
      <c r="AK1705" s="24">
        <v>4</v>
      </c>
      <c r="AL1705" s="24" t="e">
        <f>Tabla_Estadisticas[[#This Row],[E1_Pts_Saque]]+Tabla_Estadisticas[[#This Row],[E1_Error_Saque]]/Tabla_Estadisticas[[#This Row],[E1_Total_Saques]]</f>
        <v>#DIV/0!</v>
      </c>
      <c r="AM1705" s="24" t="e">
        <f>Tabla_Estadisticas[[#This Row],[E1_Pts_Contraataque]]/Tabla_Estadisticas[[#This Row],[E1_Total_Saques]]</f>
        <v>#DIV/0!</v>
      </c>
      <c r="AN1705" s="22">
        <v>86</v>
      </c>
      <c r="AO1705" s="22">
        <v>106</v>
      </c>
      <c r="AP1705" s="22">
        <v>17</v>
      </c>
      <c r="AQ1705" s="22">
        <v>0.8</v>
      </c>
      <c r="AR1705" s="22">
        <v>88</v>
      </c>
      <c r="AS1705" s="25">
        <v>2</v>
      </c>
      <c r="AT1705" s="24" t="e">
        <f>Tabla_Estadisticas[[#This Row],[E2_Pts_Saque]]+Tabla_Estadisticas[[#This Row],[E2_Error_Saque]]/Tabla_Estadisticas[[#This Row],[E2_Total_Saques]]</f>
        <v>#DIV/0!</v>
      </c>
      <c r="AU1705" s="24" t="e">
        <f>Tabla_Estadisticas[[#This Row],[E2_Pts_Contraataque]]/Tabla_Estadisticas[[#This Row],[E2_Pts_Totales]]</f>
        <v>#DIV/0!</v>
      </c>
      <c r="AW1705" s="30">
        <v>2333</v>
      </c>
      <c r="AX1705" s="31">
        <v>40513</v>
      </c>
      <c r="AY1705" s="30">
        <f>_xlfn.XLOOKUP(Auxiliar!A2334,Equipos!$B$2:$B$24,Equipos!$A$2:$A$24,"error",0)</f>
        <v>18</v>
      </c>
      <c r="AZ1705" s="30">
        <f>_xlfn.XLOOKUP(Auxiliar!B2334,Equipos!$B$2:$B$24,Equipos!$A$2:$A$24,"error",0)</f>
        <v>21</v>
      </c>
      <c r="BA1705" s="30">
        <v>0</v>
      </c>
      <c r="BB1705" s="30">
        <v>3</v>
      </c>
    </row>
    <row r="1706" spans="1:54" x14ac:dyDescent="0.25">
      <c r="A1706" t="s">
        <v>208</v>
      </c>
      <c r="B1706" t="s">
        <v>92</v>
      </c>
      <c r="L1706" t="s">
        <v>77</v>
      </c>
      <c r="M1706" t="s">
        <v>69</v>
      </c>
      <c r="N1706" t="s">
        <v>104</v>
      </c>
      <c r="O1706" s="2">
        <v>0.52</v>
      </c>
      <c r="P1706" s="2">
        <v>20</v>
      </c>
      <c r="Q1706" t="s">
        <v>51</v>
      </c>
      <c r="R1706" t="s">
        <v>50</v>
      </c>
      <c r="S1706">
        <v>2.33</v>
      </c>
      <c r="T1706">
        <v>3</v>
      </c>
      <c r="U1706">
        <v>3</v>
      </c>
      <c r="V1706">
        <v>17</v>
      </c>
      <c r="W1706" s="2">
        <v>0.41</v>
      </c>
      <c r="X1706" s="2">
        <v>9</v>
      </c>
      <c r="Y1706">
        <v>6</v>
      </c>
      <c r="Z1706">
        <v>7</v>
      </c>
      <c r="AA1706">
        <v>2.33</v>
      </c>
      <c r="AC1706" s="26">
        <v>2333</v>
      </c>
      <c r="AD1706" s="27">
        <v>18</v>
      </c>
      <c r="AE1706" s="27">
        <v>21</v>
      </c>
      <c r="AF1706" s="26">
        <v>50</v>
      </c>
      <c r="AG1706" s="26">
        <v>71</v>
      </c>
      <c r="AH1706" s="26">
        <v>11</v>
      </c>
      <c r="AI1706" s="26">
        <v>0.67</v>
      </c>
      <c r="AJ1706" s="26">
        <v>64</v>
      </c>
      <c r="AK1706" s="28">
        <v>6</v>
      </c>
      <c r="AL1706" s="28" t="e">
        <f>Tabla_Estadisticas[[#This Row],[E1_Pts_Saque]]+Tabla_Estadisticas[[#This Row],[E1_Error_Saque]]/Tabla_Estadisticas[[#This Row],[E1_Total_Saques]]</f>
        <v>#DIV/0!</v>
      </c>
      <c r="AM1706" s="28" t="e">
        <f>Tabla_Estadisticas[[#This Row],[E1_Pts_Contraataque]]/Tabla_Estadisticas[[#This Row],[E1_Total_Saques]]</f>
        <v>#DIV/0!</v>
      </c>
      <c r="AN1706" s="26">
        <v>59</v>
      </c>
      <c r="AO1706" s="26">
        <v>75</v>
      </c>
      <c r="AP1706" s="26">
        <v>11</v>
      </c>
      <c r="AQ1706" s="26">
        <v>2</v>
      </c>
      <c r="AR1706" s="26">
        <v>60</v>
      </c>
      <c r="AS1706" s="29">
        <v>2</v>
      </c>
      <c r="AT1706" s="28" t="e">
        <f>Tabla_Estadisticas[[#This Row],[E2_Pts_Saque]]+Tabla_Estadisticas[[#This Row],[E2_Error_Saque]]/Tabla_Estadisticas[[#This Row],[E2_Total_Saques]]</f>
        <v>#DIV/0!</v>
      </c>
      <c r="AU1706" s="28" t="e">
        <f>Tabla_Estadisticas[[#This Row],[E2_Pts_Contraataque]]/Tabla_Estadisticas[[#This Row],[E2_Pts_Totales]]</f>
        <v>#DIV/0!</v>
      </c>
      <c r="AW1706" s="22">
        <v>2334</v>
      </c>
      <c r="AX1706" s="32">
        <v>40513</v>
      </c>
      <c r="AY1706" s="22">
        <f>_xlfn.XLOOKUP(Auxiliar!A2335,Equipos!$B$2:$B$24,Equipos!$A$2:$A$24,"error",0)</f>
        <v>8</v>
      </c>
      <c r="AZ1706" s="22">
        <f>_xlfn.XLOOKUP(Auxiliar!B2335,Equipos!$B$2:$B$24,Equipos!$A$2:$A$24,"error",0)</f>
        <v>22</v>
      </c>
      <c r="BA1706" s="22">
        <v>3</v>
      </c>
      <c r="BB1706" s="22">
        <v>0</v>
      </c>
    </row>
    <row r="1707" spans="1:54" x14ac:dyDescent="0.25">
      <c r="A1707" t="s">
        <v>63</v>
      </c>
      <c r="B1707" t="s">
        <v>216</v>
      </c>
      <c r="L1707" t="s">
        <v>68</v>
      </c>
      <c r="M1707" t="s">
        <v>69</v>
      </c>
      <c r="N1707" t="s">
        <v>89</v>
      </c>
      <c r="O1707" s="2">
        <v>0.54</v>
      </c>
      <c r="P1707" s="2">
        <v>17</v>
      </c>
      <c r="Q1707" t="s">
        <v>77</v>
      </c>
      <c r="R1707" t="s">
        <v>117</v>
      </c>
      <c r="S1707">
        <v>4.33</v>
      </c>
      <c r="T1707">
        <v>3</v>
      </c>
      <c r="U1707">
        <v>10</v>
      </c>
      <c r="V1707">
        <v>36</v>
      </c>
      <c r="W1707" s="2">
        <v>0.56999999999999995</v>
      </c>
      <c r="X1707" s="2">
        <v>19</v>
      </c>
      <c r="Y1707">
        <v>9</v>
      </c>
      <c r="Z1707">
        <v>8</v>
      </c>
      <c r="AA1707">
        <v>2.67</v>
      </c>
      <c r="AC1707" s="22">
        <v>2334</v>
      </c>
      <c r="AD1707" s="23">
        <v>8</v>
      </c>
      <c r="AE1707" s="23">
        <v>22</v>
      </c>
      <c r="AF1707" s="22">
        <v>53</v>
      </c>
      <c r="AG1707" s="22">
        <v>74</v>
      </c>
      <c r="AH1707" s="22">
        <v>11</v>
      </c>
      <c r="AI1707" s="22">
        <v>0.33</v>
      </c>
      <c r="AJ1707" s="22">
        <v>48</v>
      </c>
      <c r="AK1707" s="24">
        <v>2</v>
      </c>
      <c r="AL1707" s="24" t="e">
        <f>Tabla_Estadisticas[[#This Row],[E1_Pts_Saque]]+Tabla_Estadisticas[[#This Row],[E1_Error_Saque]]/Tabla_Estadisticas[[#This Row],[E1_Total_Saques]]</f>
        <v>#DIV/0!</v>
      </c>
      <c r="AM1707" s="24" t="e">
        <f>Tabla_Estadisticas[[#This Row],[E1_Pts_Contraataque]]/Tabla_Estadisticas[[#This Row],[E1_Total_Saques]]</f>
        <v>#DIV/0!</v>
      </c>
      <c r="AN1707" s="22">
        <v>38</v>
      </c>
      <c r="AO1707" s="22">
        <v>60</v>
      </c>
      <c r="AP1707" s="22">
        <v>12</v>
      </c>
      <c r="AQ1707" s="22">
        <v>0.67</v>
      </c>
      <c r="AR1707" s="22">
        <v>63</v>
      </c>
      <c r="AS1707" s="25">
        <v>1</v>
      </c>
      <c r="AT1707" s="24" t="e">
        <f>Tabla_Estadisticas[[#This Row],[E2_Pts_Saque]]+Tabla_Estadisticas[[#This Row],[E2_Error_Saque]]/Tabla_Estadisticas[[#This Row],[E2_Total_Saques]]</f>
        <v>#DIV/0!</v>
      </c>
      <c r="AU1707" s="24" t="e">
        <f>Tabla_Estadisticas[[#This Row],[E2_Pts_Contraataque]]/Tabla_Estadisticas[[#This Row],[E2_Pts_Totales]]</f>
        <v>#DIV/0!</v>
      </c>
      <c r="AW1707" s="30">
        <v>2335</v>
      </c>
      <c r="AX1707" s="31">
        <v>40516</v>
      </c>
      <c r="AY1707" s="30">
        <f>_xlfn.XLOOKUP(Auxiliar!A2336,Equipos!$B$2:$B$24,Equipos!$A$2:$A$24,"error",0)</f>
        <v>18</v>
      </c>
      <c r="AZ1707" s="30">
        <f>_xlfn.XLOOKUP(Auxiliar!B2336,Equipos!$B$2:$B$24,Equipos!$A$2:$A$24,"error",0)</f>
        <v>20</v>
      </c>
      <c r="BA1707" s="30">
        <v>3</v>
      </c>
      <c r="BB1707" s="30">
        <v>0</v>
      </c>
    </row>
    <row r="1708" spans="1:54" x14ac:dyDescent="0.25">
      <c r="A1708" t="s">
        <v>101</v>
      </c>
      <c r="B1708" t="s">
        <v>81</v>
      </c>
      <c r="L1708" t="s">
        <v>47</v>
      </c>
      <c r="M1708" t="s">
        <v>117</v>
      </c>
      <c r="N1708" t="s">
        <v>114</v>
      </c>
      <c r="O1708" s="2">
        <v>0.36</v>
      </c>
      <c r="P1708" s="2">
        <v>11</v>
      </c>
      <c r="Q1708" t="s">
        <v>77</v>
      </c>
      <c r="R1708" t="s">
        <v>49</v>
      </c>
      <c r="S1708">
        <v>3.33</v>
      </c>
      <c r="T1708">
        <v>3</v>
      </c>
      <c r="U1708">
        <v>11</v>
      </c>
      <c r="V1708">
        <v>22</v>
      </c>
      <c r="W1708" s="2">
        <v>0.34</v>
      </c>
      <c r="X1708" s="2">
        <v>12</v>
      </c>
      <c r="Y1708">
        <v>5</v>
      </c>
      <c r="Z1708">
        <v>6</v>
      </c>
      <c r="AA1708">
        <v>2</v>
      </c>
      <c r="AC1708" s="26">
        <v>2335</v>
      </c>
      <c r="AD1708" s="27">
        <v>18</v>
      </c>
      <c r="AE1708" s="27">
        <v>20</v>
      </c>
      <c r="AF1708" s="26">
        <v>46</v>
      </c>
      <c r="AG1708" s="26">
        <v>74</v>
      </c>
      <c r="AH1708" s="26">
        <v>10</v>
      </c>
      <c r="AI1708" s="26">
        <v>0</v>
      </c>
      <c r="AJ1708" s="26">
        <v>48</v>
      </c>
      <c r="AK1708" s="28">
        <v>2</v>
      </c>
      <c r="AL1708" s="28" t="e">
        <f>Tabla_Estadisticas[[#This Row],[E1_Pts_Saque]]+Tabla_Estadisticas[[#This Row],[E1_Error_Saque]]/Tabla_Estadisticas[[#This Row],[E1_Total_Saques]]</f>
        <v>#DIV/0!</v>
      </c>
      <c r="AM1708" s="28" t="e">
        <f>Tabla_Estadisticas[[#This Row],[E1_Pts_Contraataque]]/Tabla_Estadisticas[[#This Row],[E1_Total_Saques]]</f>
        <v>#DIV/0!</v>
      </c>
      <c r="AN1708" s="26">
        <v>41</v>
      </c>
      <c r="AO1708" s="26">
        <v>61</v>
      </c>
      <c r="AP1708" s="26">
        <v>13</v>
      </c>
      <c r="AQ1708" s="26">
        <v>0.67</v>
      </c>
      <c r="AR1708" s="26">
        <v>64</v>
      </c>
      <c r="AS1708" s="29">
        <v>0</v>
      </c>
      <c r="AT1708" s="28" t="e">
        <f>Tabla_Estadisticas[[#This Row],[E2_Pts_Saque]]+Tabla_Estadisticas[[#This Row],[E2_Error_Saque]]/Tabla_Estadisticas[[#This Row],[E2_Total_Saques]]</f>
        <v>#DIV/0!</v>
      </c>
      <c r="AU1708" s="28" t="e">
        <f>Tabla_Estadisticas[[#This Row],[E2_Pts_Contraataque]]/Tabla_Estadisticas[[#This Row],[E2_Pts_Totales]]</f>
        <v>#DIV/0!</v>
      </c>
      <c r="AW1708" s="22">
        <v>2336</v>
      </c>
      <c r="AX1708" s="32">
        <v>40516</v>
      </c>
      <c r="AY1708" s="22">
        <f>_xlfn.XLOOKUP(Auxiliar!A2337,Equipos!$B$2:$B$24,Equipos!$A$2:$A$24,"error",0)</f>
        <v>21</v>
      </c>
      <c r="AZ1708" s="22">
        <f>_xlfn.XLOOKUP(Auxiliar!B2337,Equipos!$B$2:$B$24,Equipos!$A$2:$A$24,"error",0)</f>
        <v>1</v>
      </c>
      <c r="BA1708" s="22">
        <v>3</v>
      </c>
      <c r="BB1708" s="22">
        <v>0</v>
      </c>
    </row>
    <row r="1709" spans="1:54" x14ac:dyDescent="0.25">
      <c r="A1709" t="s">
        <v>41</v>
      </c>
      <c r="B1709" t="s">
        <v>82</v>
      </c>
      <c r="L1709" t="s">
        <v>68</v>
      </c>
      <c r="M1709" t="s">
        <v>47</v>
      </c>
      <c r="N1709" t="s">
        <v>66</v>
      </c>
      <c r="O1709" s="2">
        <v>0.55000000000000004</v>
      </c>
      <c r="P1709" s="2">
        <v>15</v>
      </c>
      <c r="Q1709" t="s">
        <v>77</v>
      </c>
      <c r="R1709" t="s">
        <v>77</v>
      </c>
      <c r="S1709">
        <v>1.67</v>
      </c>
      <c r="T1709">
        <v>4</v>
      </c>
      <c r="U1709">
        <v>4</v>
      </c>
      <c r="V1709">
        <v>22</v>
      </c>
      <c r="W1709" s="2">
        <v>0.5</v>
      </c>
      <c r="X1709" s="2">
        <v>12</v>
      </c>
      <c r="Y1709">
        <v>4</v>
      </c>
      <c r="Z1709">
        <v>13</v>
      </c>
      <c r="AA1709">
        <v>4.33</v>
      </c>
      <c r="AC1709" s="22">
        <v>2336</v>
      </c>
      <c r="AD1709" s="23">
        <v>21</v>
      </c>
      <c r="AE1709" s="23">
        <v>1</v>
      </c>
      <c r="AF1709" s="22">
        <v>53</v>
      </c>
      <c r="AG1709" s="22">
        <v>76</v>
      </c>
      <c r="AH1709" s="22">
        <v>6</v>
      </c>
      <c r="AI1709" s="22">
        <v>0.67</v>
      </c>
      <c r="AJ1709" s="22">
        <v>55</v>
      </c>
      <c r="AK1709" s="24">
        <v>5</v>
      </c>
      <c r="AL1709" s="24" t="e">
        <f>Tabla_Estadisticas[[#This Row],[E1_Pts_Saque]]+Tabla_Estadisticas[[#This Row],[E1_Error_Saque]]/Tabla_Estadisticas[[#This Row],[E1_Total_Saques]]</f>
        <v>#DIV/0!</v>
      </c>
      <c r="AM1709" s="24" t="e">
        <f>Tabla_Estadisticas[[#This Row],[E1_Pts_Contraataque]]/Tabla_Estadisticas[[#This Row],[E1_Total_Saques]]</f>
        <v>#DIV/0!</v>
      </c>
      <c r="AN1709" s="22">
        <v>46</v>
      </c>
      <c r="AO1709" s="22">
        <v>65</v>
      </c>
      <c r="AP1709" s="22">
        <v>10</v>
      </c>
      <c r="AQ1709" s="22">
        <v>1.67</v>
      </c>
      <c r="AR1709" s="22">
        <v>70</v>
      </c>
      <c r="AS1709" s="25">
        <v>2</v>
      </c>
      <c r="AT1709" s="24" t="e">
        <f>Tabla_Estadisticas[[#This Row],[E2_Pts_Saque]]+Tabla_Estadisticas[[#This Row],[E2_Error_Saque]]/Tabla_Estadisticas[[#This Row],[E2_Total_Saques]]</f>
        <v>#DIV/0!</v>
      </c>
      <c r="AU1709" s="24" t="e">
        <f>Tabla_Estadisticas[[#This Row],[E2_Pts_Contraataque]]/Tabla_Estadisticas[[#This Row],[E2_Pts_Totales]]</f>
        <v>#DIV/0!</v>
      </c>
      <c r="AW1709" s="30">
        <v>2337</v>
      </c>
      <c r="AX1709" s="31">
        <v>40516</v>
      </c>
      <c r="AY1709" s="30">
        <f>_xlfn.XLOOKUP(Auxiliar!A2338,Equipos!$B$2:$B$24,Equipos!$A$2:$A$24,"error",0)</f>
        <v>15</v>
      </c>
      <c r="AZ1709" s="30">
        <f>_xlfn.XLOOKUP(Auxiliar!B2338,Equipos!$B$2:$B$24,Equipos!$A$2:$A$24,"error",0)</f>
        <v>22</v>
      </c>
      <c r="BA1709" s="30">
        <v>3</v>
      </c>
      <c r="BB1709" s="30">
        <v>2</v>
      </c>
    </row>
    <row r="1710" spans="1:54" x14ac:dyDescent="0.25">
      <c r="A1710" t="s">
        <v>42</v>
      </c>
      <c r="B1710" t="s">
        <v>72</v>
      </c>
      <c r="L1710" t="s">
        <v>49</v>
      </c>
      <c r="M1710" t="s">
        <v>49</v>
      </c>
      <c r="N1710" t="s">
        <v>65</v>
      </c>
      <c r="O1710" s="2">
        <v>0.54</v>
      </c>
      <c r="P1710" s="2">
        <v>12</v>
      </c>
      <c r="Q1710" t="s">
        <v>77</v>
      </c>
      <c r="R1710" t="s">
        <v>47</v>
      </c>
      <c r="S1710">
        <v>2</v>
      </c>
      <c r="T1710">
        <v>1</v>
      </c>
      <c r="U1710">
        <v>10</v>
      </c>
      <c r="V1710">
        <v>31</v>
      </c>
      <c r="W1710" s="2">
        <v>0.5</v>
      </c>
      <c r="X1710" s="2">
        <v>12</v>
      </c>
      <c r="Y1710">
        <v>5</v>
      </c>
      <c r="Z1710">
        <v>0</v>
      </c>
      <c r="AA1710">
        <v>0</v>
      </c>
      <c r="AC1710" s="26">
        <v>2337</v>
      </c>
      <c r="AD1710" s="27">
        <v>15</v>
      </c>
      <c r="AE1710" s="27">
        <v>22</v>
      </c>
      <c r="AF1710" s="26">
        <v>64</v>
      </c>
      <c r="AG1710" s="26">
        <v>100</v>
      </c>
      <c r="AH1710" s="26">
        <v>10</v>
      </c>
      <c r="AI1710" s="26">
        <v>0.2</v>
      </c>
      <c r="AJ1710" s="26">
        <v>84</v>
      </c>
      <c r="AK1710" s="28">
        <v>8</v>
      </c>
      <c r="AL1710" s="28" t="e">
        <f>Tabla_Estadisticas[[#This Row],[E1_Pts_Saque]]+Tabla_Estadisticas[[#This Row],[E1_Error_Saque]]/Tabla_Estadisticas[[#This Row],[E1_Total_Saques]]</f>
        <v>#DIV/0!</v>
      </c>
      <c r="AM1710" s="28" t="e">
        <f>Tabla_Estadisticas[[#This Row],[E1_Pts_Contraataque]]/Tabla_Estadisticas[[#This Row],[E1_Total_Saques]]</f>
        <v>#DIV/0!</v>
      </c>
      <c r="AN1710" s="26">
        <v>82</v>
      </c>
      <c r="AO1710" s="26">
        <v>108</v>
      </c>
      <c r="AP1710" s="26">
        <v>24</v>
      </c>
      <c r="AQ1710" s="26">
        <v>1.6</v>
      </c>
      <c r="AR1710" s="26">
        <v>90</v>
      </c>
      <c r="AS1710" s="29">
        <v>1</v>
      </c>
      <c r="AT1710" s="28" t="e">
        <f>Tabla_Estadisticas[[#This Row],[E2_Pts_Saque]]+Tabla_Estadisticas[[#This Row],[E2_Error_Saque]]/Tabla_Estadisticas[[#This Row],[E2_Total_Saques]]</f>
        <v>#DIV/0!</v>
      </c>
      <c r="AU1710" s="28" t="e">
        <f>Tabla_Estadisticas[[#This Row],[E2_Pts_Contraataque]]/Tabla_Estadisticas[[#This Row],[E2_Pts_Totales]]</f>
        <v>#DIV/0!</v>
      </c>
      <c r="AW1710" s="22">
        <v>2338</v>
      </c>
      <c r="AX1710" s="32">
        <v>40516</v>
      </c>
      <c r="AY1710" s="22">
        <f>_xlfn.XLOOKUP(Auxiliar!A2339,Equipos!$B$2:$B$24,Equipos!$A$2:$A$24,"error",0)</f>
        <v>8</v>
      </c>
      <c r="AZ1710" s="22">
        <f>_xlfn.XLOOKUP(Auxiliar!B2339,Equipos!$B$2:$B$24,Equipos!$A$2:$A$24,"error",0)</f>
        <v>16</v>
      </c>
      <c r="BA1710" s="22">
        <v>3</v>
      </c>
      <c r="BB1710" s="22">
        <v>1</v>
      </c>
    </row>
    <row r="1711" spans="1:54" x14ac:dyDescent="0.25">
      <c r="A1711" t="s">
        <v>53</v>
      </c>
      <c r="B1711" t="s">
        <v>100</v>
      </c>
      <c r="L1711" t="s">
        <v>98</v>
      </c>
      <c r="M1711" t="s">
        <v>84</v>
      </c>
      <c r="N1711" t="s">
        <v>95</v>
      </c>
      <c r="O1711" s="2">
        <v>0.52</v>
      </c>
      <c r="P1711" s="2">
        <v>23</v>
      </c>
      <c r="Q1711" t="s">
        <v>49</v>
      </c>
      <c r="R1711" t="s">
        <v>58</v>
      </c>
      <c r="S1711">
        <v>1.33</v>
      </c>
      <c r="T1711">
        <v>6</v>
      </c>
      <c r="U1711">
        <v>2</v>
      </c>
      <c r="V1711">
        <v>24</v>
      </c>
      <c r="W1711" s="2">
        <v>0.52</v>
      </c>
      <c r="X1711" s="2">
        <v>16</v>
      </c>
      <c r="Y1711">
        <v>5</v>
      </c>
      <c r="Z1711">
        <v>10</v>
      </c>
      <c r="AA1711">
        <v>3.33</v>
      </c>
      <c r="AC1711" s="22">
        <v>2338</v>
      </c>
      <c r="AD1711" s="23">
        <v>8</v>
      </c>
      <c r="AE1711" s="23">
        <v>16</v>
      </c>
      <c r="AF1711" s="22">
        <v>75</v>
      </c>
      <c r="AG1711" s="22">
        <v>101</v>
      </c>
      <c r="AH1711" s="22">
        <v>8</v>
      </c>
      <c r="AI1711" s="22">
        <v>1.5</v>
      </c>
      <c r="AJ1711" s="22">
        <v>76</v>
      </c>
      <c r="AK1711" s="24">
        <v>6</v>
      </c>
      <c r="AL1711" s="24" t="e">
        <f>Tabla_Estadisticas[[#This Row],[E1_Pts_Saque]]+Tabla_Estadisticas[[#This Row],[E1_Error_Saque]]/Tabla_Estadisticas[[#This Row],[E1_Total_Saques]]</f>
        <v>#DIV/0!</v>
      </c>
      <c r="AM1711" s="24" t="e">
        <f>Tabla_Estadisticas[[#This Row],[E1_Pts_Contraataque]]/Tabla_Estadisticas[[#This Row],[E1_Total_Saques]]</f>
        <v>#DIV/0!</v>
      </c>
      <c r="AN1711" s="22">
        <v>70</v>
      </c>
      <c r="AO1711" s="22">
        <v>93</v>
      </c>
      <c r="AP1711" s="22">
        <v>17</v>
      </c>
      <c r="AQ1711" s="22">
        <v>1.5</v>
      </c>
      <c r="AR1711" s="22">
        <v>93</v>
      </c>
      <c r="AS1711" s="25">
        <v>6</v>
      </c>
      <c r="AT1711" s="24" t="e">
        <f>Tabla_Estadisticas[[#This Row],[E2_Pts_Saque]]+Tabla_Estadisticas[[#This Row],[E2_Error_Saque]]/Tabla_Estadisticas[[#This Row],[E2_Total_Saques]]</f>
        <v>#DIV/0!</v>
      </c>
      <c r="AU1711" s="24" t="e">
        <f>Tabla_Estadisticas[[#This Row],[E2_Pts_Contraataque]]/Tabla_Estadisticas[[#This Row],[E2_Pts_Totales]]</f>
        <v>#DIV/0!</v>
      </c>
      <c r="AW1711" s="30">
        <v>2339</v>
      </c>
      <c r="AX1711" s="31">
        <v>40516</v>
      </c>
      <c r="AY1711" s="30">
        <f>_xlfn.XLOOKUP(Auxiliar!A2340,Equipos!$B$2:$B$24,Equipos!$A$2:$A$24,"error",0)</f>
        <v>2</v>
      </c>
      <c r="AZ1711" s="30">
        <f>_xlfn.XLOOKUP(Auxiliar!B2340,Equipos!$B$2:$B$24,Equipos!$A$2:$A$24,"error",0)</f>
        <v>13</v>
      </c>
      <c r="BA1711" s="30">
        <v>1</v>
      </c>
      <c r="BB1711" s="30">
        <v>3</v>
      </c>
    </row>
    <row r="1712" spans="1:54" x14ac:dyDescent="0.25">
      <c r="A1712" t="s">
        <v>177</v>
      </c>
      <c r="B1712" t="s">
        <v>53</v>
      </c>
      <c r="L1712" t="s">
        <v>68</v>
      </c>
      <c r="M1712" t="s">
        <v>117</v>
      </c>
      <c r="N1712" t="s">
        <v>75</v>
      </c>
      <c r="O1712" s="2">
        <v>0.32</v>
      </c>
      <c r="P1712" s="2">
        <v>12</v>
      </c>
      <c r="Q1712" t="s">
        <v>50</v>
      </c>
      <c r="R1712" t="s">
        <v>69</v>
      </c>
      <c r="S1712">
        <v>3</v>
      </c>
      <c r="T1712">
        <v>6</v>
      </c>
      <c r="U1712">
        <v>8</v>
      </c>
      <c r="V1712">
        <v>27</v>
      </c>
      <c r="W1712" s="2">
        <v>0.51</v>
      </c>
      <c r="X1712" s="2">
        <v>13</v>
      </c>
      <c r="Y1712">
        <v>2</v>
      </c>
      <c r="Z1712">
        <v>12</v>
      </c>
      <c r="AA1712">
        <v>4</v>
      </c>
      <c r="AC1712" s="26">
        <v>2339</v>
      </c>
      <c r="AD1712" s="27">
        <v>2</v>
      </c>
      <c r="AE1712" s="27">
        <v>13</v>
      </c>
      <c r="AF1712" s="26">
        <v>53</v>
      </c>
      <c r="AG1712" s="26">
        <v>80</v>
      </c>
      <c r="AH1712" s="26">
        <v>18</v>
      </c>
      <c r="AI1712" s="26">
        <v>0.25</v>
      </c>
      <c r="AJ1712" s="26">
        <v>78</v>
      </c>
      <c r="AK1712" s="28">
        <v>6</v>
      </c>
      <c r="AL1712" s="28" t="e">
        <f>Tabla_Estadisticas[[#This Row],[E1_Pts_Saque]]+Tabla_Estadisticas[[#This Row],[E1_Error_Saque]]/Tabla_Estadisticas[[#This Row],[E1_Total_Saques]]</f>
        <v>#DIV/0!</v>
      </c>
      <c r="AM1712" s="28" t="e">
        <f>Tabla_Estadisticas[[#This Row],[E1_Pts_Contraataque]]/Tabla_Estadisticas[[#This Row],[E1_Total_Saques]]</f>
        <v>#DIV/0!</v>
      </c>
      <c r="AN1712" s="26">
        <v>68</v>
      </c>
      <c r="AO1712" s="26">
        <v>96</v>
      </c>
      <c r="AP1712" s="26">
        <v>17</v>
      </c>
      <c r="AQ1712" s="26">
        <v>1.5</v>
      </c>
      <c r="AR1712" s="26">
        <v>68</v>
      </c>
      <c r="AS1712" s="29">
        <v>1</v>
      </c>
      <c r="AT1712" s="28" t="e">
        <f>Tabla_Estadisticas[[#This Row],[E2_Pts_Saque]]+Tabla_Estadisticas[[#This Row],[E2_Error_Saque]]/Tabla_Estadisticas[[#This Row],[E2_Total_Saques]]</f>
        <v>#DIV/0!</v>
      </c>
      <c r="AU1712" s="28" t="e">
        <f>Tabla_Estadisticas[[#This Row],[E2_Pts_Contraataque]]/Tabla_Estadisticas[[#This Row],[E2_Pts_Totales]]</f>
        <v>#DIV/0!</v>
      </c>
      <c r="AW1712" s="22">
        <v>2340</v>
      </c>
      <c r="AX1712" s="32">
        <v>40523</v>
      </c>
      <c r="AY1712" s="22">
        <f>_xlfn.XLOOKUP(Auxiliar!A2341,Equipos!$B$2:$B$24,Equipos!$A$2:$A$24,"error",0)</f>
        <v>20</v>
      </c>
      <c r="AZ1712" s="22">
        <f>_xlfn.XLOOKUP(Auxiliar!B2341,Equipos!$B$2:$B$24,Equipos!$A$2:$A$24,"error",0)</f>
        <v>2</v>
      </c>
      <c r="BA1712" s="22">
        <v>3</v>
      </c>
      <c r="BB1712" s="22">
        <v>1</v>
      </c>
    </row>
    <row r="1713" spans="1:54" x14ac:dyDescent="0.25">
      <c r="A1713" t="s">
        <v>100</v>
      </c>
      <c r="B1713" t="s">
        <v>42</v>
      </c>
      <c r="L1713" t="s">
        <v>50</v>
      </c>
      <c r="M1713" t="s">
        <v>69</v>
      </c>
      <c r="N1713" t="s">
        <v>114</v>
      </c>
      <c r="O1713" s="2">
        <v>0.43</v>
      </c>
      <c r="P1713" s="2">
        <v>7</v>
      </c>
      <c r="Q1713" t="s">
        <v>58</v>
      </c>
      <c r="R1713" t="s">
        <v>84</v>
      </c>
      <c r="S1713">
        <v>4</v>
      </c>
      <c r="T1713">
        <v>3</v>
      </c>
      <c r="U1713">
        <v>20</v>
      </c>
      <c r="V1713">
        <v>23</v>
      </c>
      <c r="W1713" s="2">
        <v>0.33</v>
      </c>
      <c r="X1713" s="2">
        <v>5</v>
      </c>
      <c r="Y1713">
        <v>5</v>
      </c>
      <c r="Z1713">
        <v>4</v>
      </c>
      <c r="AA1713">
        <v>1.33</v>
      </c>
      <c r="AC1713" s="22">
        <v>2340</v>
      </c>
      <c r="AD1713" s="23">
        <v>20</v>
      </c>
      <c r="AE1713" s="23">
        <v>2</v>
      </c>
      <c r="AF1713" s="22">
        <v>72</v>
      </c>
      <c r="AG1713" s="22">
        <v>97</v>
      </c>
      <c r="AH1713" s="22">
        <v>9</v>
      </c>
      <c r="AI1713" s="22">
        <v>1.75</v>
      </c>
      <c r="AJ1713" s="22">
        <v>74</v>
      </c>
      <c r="AK1713" s="24">
        <v>7</v>
      </c>
      <c r="AL1713" s="24" t="e">
        <f>Tabla_Estadisticas[[#This Row],[E1_Pts_Saque]]+Tabla_Estadisticas[[#This Row],[E1_Error_Saque]]/Tabla_Estadisticas[[#This Row],[E1_Total_Saques]]</f>
        <v>#DIV/0!</v>
      </c>
      <c r="AM1713" s="24" t="e">
        <f>Tabla_Estadisticas[[#This Row],[E1_Pts_Contraataque]]/Tabla_Estadisticas[[#This Row],[E1_Total_Saques]]</f>
        <v>#DIV/0!</v>
      </c>
      <c r="AN1713" s="22">
        <v>72</v>
      </c>
      <c r="AO1713" s="22">
        <v>90</v>
      </c>
      <c r="AP1713" s="22">
        <v>18</v>
      </c>
      <c r="AQ1713" s="22">
        <v>1.75</v>
      </c>
      <c r="AR1713" s="22">
        <v>88</v>
      </c>
      <c r="AS1713" s="25">
        <v>7</v>
      </c>
      <c r="AT1713" s="24" t="e">
        <f>Tabla_Estadisticas[[#This Row],[E2_Pts_Saque]]+Tabla_Estadisticas[[#This Row],[E2_Error_Saque]]/Tabla_Estadisticas[[#This Row],[E2_Total_Saques]]</f>
        <v>#DIV/0!</v>
      </c>
      <c r="AU1713" s="24" t="e">
        <f>Tabla_Estadisticas[[#This Row],[E2_Pts_Contraataque]]/Tabla_Estadisticas[[#This Row],[E2_Pts_Totales]]</f>
        <v>#DIV/0!</v>
      </c>
      <c r="AW1713" s="30">
        <v>2341</v>
      </c>
      <c r="AX1713" s="31">
        <v>40542</v>
      </c>
      <c r="AY1713" s="30">
        <f>_xlfn.XLOOKUP(Auxiliar!A2342,Equipos!$B$2:$B$24,Equipos!$A$2:$A$24,"error",0)</f>
        <v>13</v>
      </c>
      <c r="AZ1713" s="30">
        <f>_xlfn.XLOOKUP(Auxiliar!B2342,Equipos!$B$2:$B$24,Equipos!$A$2:$A$24,"error",0)</f>
        <v>8</v>
      </c>
      <c r="BA1713" s="30">
        <v>3</v>
      </c>
      <c r="BB1713" s="30">
        <v>1</v>
      </c>
    </row>
    <row r="1714" spans="1:54" x14ac:dyDescent="0.25">
      <c r="A1714" t="s">
        <v>72</v>
      </c>
      <c r="B1714" t="s">
        <v>41</v>
      </c>
      <c r="L1714" t="s">
        <v>58</v>
      </c>
      <c r="M1714" t="s">
        <v>47</v>
      </c>
      <c r="N1714" t="s">
        <v>110</v>
      </c>
      <c r="O1714" s="2">
        <v>0.65</v>
      </c>
      <c r="P1714" s="2">
        <v>15</v>
      </c>
      <c r="Q1714" t="s">
        <v>77</v>
      </c>
      <c r="R1714" t="s">
        <v>45</v>
      </c>
      <c r="S1714">
        <v>3.67</v>
      </c>
      <c r="T1714">
        <v>2</v>
      </c>
      <c r="U1714">
        <v>14</v>
      </c>
      <c r="V1714">
        <v>20</v>
      </c>
      <c r="W1714" s="2">
        <v>0.32</v>
      </c>
      <c r="X1714" s="2">
        <v>14</v>
      </c>
      <c r="Y1714">
        <v>7</v>
      </c>
      <c r="Z1714">
        <v>5</v>
      </c>
      <c r="AA1714">
        <v>1.67</v>
      </c>
      <c r="AC1714" s="26">
        <v>2341</v>
      </c>
      <c r="AD1714" s="27">
        <v>13</v>
      </c>
      <c r="AE1714" s="27">
        <v>8</v>
      </c>
      <c r="AF1714" s="26">
        <v>66</v>
      </c>
      <c r="AG1714" s="26">
        <v>91</v>
      </c>
      <c r="AH1714" s="26">
        <v>19</v>
      </c>
      <c r="AI1714" s="26">
        <v>2.25</v>
      </c>
      <c r="AJ1714" s="26">
        <v>67</v>
      </c>
      <c r="AK1714" s="28">
        <v>6</v>
      </c>
      <c r="AL1714" s="28" t="e">
        <f>Tabla_Estadisticas[[#This Row],[E1_Pts_Saque]]+Tabla_Estadisticas[[#This Row],[E1_Error_Saque]]/Tabla_Estadisticas[[#This Row],[E1_Total_Saques]]</f>
        <v>#DIV/0!</v>
      </c>
      <c r="AM1714" s="28" t="e">
        <f>Tabla_Estadisticas[[#This Row],[E1_Pts_Contraataque]]/Tabla_Estadisticas[[#This Row],[E1_Total_Saques]]</f>
        <v>#DIV/0!</v>
      </c>
      <c r="AN1714" s="26">
        <v>53</v>
      </c>
      <c r="AO1714" s="26">
        <v>81</v>
      </c>
      <c r="AP1714" s="26">
        <v>14</v>
      </c>
      <c r="AQ1714" s="26">
        <v>1.5</v>
      </c>
      <c r="AR1714" s="26">
        <v>72</v>
      </c>
      <c r="AS1714" s="29">
        <v>9</v>
      </c>
      <c r="AT1714" s="28" t="e">
        <f>Tabla_Estadisticas[[#This Row],[E2_Pts_Saque]]+Tabla_Estadisticas[[#This Row],[E2_Error_Saque]]/Tabla_Estadisticas[[#This Row],[E2_Total_Saques]]</f>
        <v>#DIV/0!</v>
      </c>
      <c r="AU1714" s="28" t="e">
        <f>Tabla_Estadisticas[[#This Row],[E2_Pts_Contraataque]]/Tabla_Estadisticas[[#This Row],[E2_Pts_Totales]]</f>
        <v>#DIV/0!</v>
      </c>
      <c r="AW1714" s="22">
        <v>2342</v>
      </c>
      <c r="AX1714" s="32">
        <v>40523</v>
      </c>
      <c r="AY1714" s="22">
        <f>_xlfn.XLOOKUP(Auxiliar!A2343,Equipos!$B$2:$B$24,Equipos!$A$2:$A$24,"error",0)</f>
        <v>16</v>
      </c>
      <c r="AZ1714" s="22">
        <f>_xlfn.XLOOKUP(Auxiliar!B2343,Equipos!$B$2:$B$24,Equipos!$A$2:$A$24,"error",0)</f>
        <v>15</v>
      </c>
      <c r="BA1714" s="22">
        <v>3</v>
      </c>
      <c r="BB1714" s="22">
        <v>1</v>
      </c>
    </row>
    <row r="1715" spans="1:54" x14ac:dyDescent="0.25">
      <c r="A1715" t="s">
        <v>82</v>
      </c>
      <c r="B1715" t="s">
        <v>101</v>
      </c>
      <c r="L1715" t="s">
        <v>50</v>
      </c>
      <c r="M1715" t="s">
        <v>77</v>
      </c>
      <c r="N1715" t="s">
        <v>110</v>
      </c>
      <c r="O1715" s="2">
        <v>0.64</v>
      </c>
      <c r="P1715" s="2">
        <v>23</v>
      </c>
      <c r="Q1715" t="s">
        <v>47</v>
      </c>
      <c r="R1715" t="s">
        <v>47</v>
      </c>
      <c r="S1715">
        <v>2</v>
      </c>
      <c r="T1715">
        <v>2</v>
      </c>
      <c r="U1715">
        <v>10</v>
      </c>
      <c r="V1715">
        <v>27</v>
      </c>
      <c r="W1715" s="2">
        <v>0.4</v>
      </c>
      <c r="X1715" s="2">
        <v>10</v>
      </c>
      <c r="Y1715">
        <v>7</v>
      </c>
      <c r="Z1715">
        <v>7</v>
      </c>
      <c r="AA1715">
        <v>2.33</v>
      </c>
      <c r="AC1715" s="22">
        <v>2342</v>
      </c>
      <c r="AD1715" s="23">
        <v>16</v>
      </c>
      <c r="AE1715" s="23">
        <v>15</v>
      </c>
      <c r="AF1715" s="22">
        <v>61</v>
      </c>
      <c r="AG1715" s="22">
        <v>95</v>
      </c>
      <c r="AH1715" s="22">
        <v>16</v>
      </c>
      <c r="AI1715" s="22">
        <v>0.75</v>
      </c>
      <c r="AJ1715" s="22">
        <v>71</v>
      </c>
      <c r="AK1715" s="24">
        <v>7</v>
      </c>
      <c r="AL1715" s="24" t="e">
        <f>Tabla_Estadisticas[[#This Row],[E1_Pts_Saque]]+Tabla_Estadisticas[[#This Row],[E1_Error_Saque]]/Tabla_Estadisticas[[#This Row],[E1_Total_Saques]]</f>
        <v>#DIV/0!</v>
      </c>
      <c r="AM1715" s="24" t="e">
        <f>Tabla_Estadisticas[[#This Row],[E1_Pts_Contraataque]]/Tabla_Estadisticas[[#This Row],[E1_Total_Saques]]</f>
        <v>#DIV/0!</v>
      </c>
      <c r="AN1715" s="22">
        <v>64</v>
      </c>
      <c r="AO1715" s="22">
        <v>90</v>
      </c>
      <c r="AP1715" s="22">
        <v>19</v>
      </c>
      <c r="AQ1715" s="22">
        <v>1.75</v>
      </c>
      <c r="AR1715" s="22">
        <v>79</v>
      </c>
      <c r="AS1715" s="25">
        <v>3</v>
      </c>
      <c r="AT1715" s="24" t="e">
        <f>Tabla_Estadisticas[[#This Row],[E2_Pts_Saque]]+Tabla_Estadisticas[[#This Row],[E2_Error_Saque]]/Tabla_Estadisticas[[#This Row],[E2_Total_Saques]]</f>
        <v>#DIV/0!</v>
      </c>
      <c r="AU1715" s="24" t="e">
        <f>Tabla_Estadisticas[[#This Row],[E2_Pts_Contraataque]]/Tabla_Estadisticas[[#This Row],[E2_Pts_Totales]]</f>
        <v>#DIV/0!</v>
      </c>
      <c r="AW1715" s="30">
        <v>2343</v>
      </c>
      <c r="AX1715" s="31">
        <v>40523</v>
      </c>
      <c r="AY1715" s="30">
        <f>_xlfn.XLOOKUP(Auxiliar!A2344,Equipos!$B$2:$B$24,Equipos!$A$2:$A$24,"error",0)</f>
        <v>22</v>
      </c>
      <c r="AZ1715" s="30">
        <f>_xlfn.XLOOKUP(Auxiliar!B2344,Equipos!$B$2:$B$24,Equipos!$A$2:$A$24,"error",0)</f>
        <v>21</v>
      </c>
      <c r="BA1715" s="30">
        <v>0</v>
      </c>
      <c r="BB1715" s="30">
        <v>3</v>
      </c>
    </row>
    <row r="1716" spans="1:54" x14ac:dyDescent="0.25">
      <c r="A1716" t="s">
        <v>81</v>
      </c>
      <c r="B1716" t="s">
        <v>63</v>
      </c>
      <c r="L1716" t="s">
        <v>77</v>
      </c>
      <c r="M1716" t="s">
        <v>60</v>
      </c>
      <c r="N1716" t="s">
        <v>110</v>
      </c>
      <c r="O1716" s="2">
        <v>0.51</v>
      </c>
      <c r="P1716" s="2">
        <v>22</v>
      </c>
      <c r="Q1716" t="s">
        <v>79</v>
      </c>
      <c r="R1716" t="s">
        <v>58</v>
      </c>
      <c r="S1716">
        <v>1.33</v>
      </c>
      <c r="T1716">
        <v>2</v>
      </c>
      <c r="U1716">
        <v>7</v>
      </c>
      <c r="V1716">
        <v>23</v>
      </c>
      <c r="W1716" s="2">
        <v>0.47</v>
      </c>
      <c r="X1716" s="2">
        <v>15</v>
      </c>
      <c r="Y1716">
        <v>2</v>
      </c>
      <c r="Z1716">
        <v>13</v>
      </c>
      <c r="AA1716">
        <v>4.33</v>
      </c>
      <c r="AC1716" s="26">
        <v>2343</v>
      </c>
      <c r="AD1716" s="27">
        <v>22</v>
      </c>
      <c r="AE1716" s="27">
        <v>21</v>
      </c>
      <c r="AF1716" s="26">
        <v>37</v>
      </c>
      <c r="AG1716" s="26">
        <v>57</v>
      </c>
      <c r="AH1716" s="26">
        <v>16</v>
      </c>
      <c r="AI1716" s="26">
        <v>1</v>
      </c>
      <c r="AJ1716" s="26">
        <v>60</v>
      </c>
      <c r="AK1716" s="28">
        <v>5</v>
      </c>
      <c r="AL1716" s="28" t="e">
        <f>Tabla_Estadisticas[[#This Row],[E1_Pts_Saque]]+Tabla_Estadisticas[[#This Row],[E1_Error_Saque]]/Tabla_Estadisticas[[#This Row],[E1_Total_Saques]]</f>
        <v>#DIV/0!</v>
      </c>
      <c r="AM1716" s="28" t="e">
        <f>Tabla_Estadisticas[[#This Row],[E1_Pts_Contraataque]]/Tabla_Estadisticas[[#This Row],[E1_Total_Saques]]</f>
        <v>#DIV/0!</v>
      </c>
      <c r="AN1716" s="26">
        <v>49</v>
      </c>
      <c r="AO1716" s="26">
        <v>72</v>
      </c>
      <c r="AP1716" s="26">
        <v>12</v>
      </c>
      <c r="AQ1716" s="26">
        <v>1.67</v>
      </c>
      <c r="AR1716" s="26">
        <v>43</v>
      </c>
      <c r="AS1716" s="29">
        <v>3</v>
      </c>
      <c r="AT1716" s="28" t="e">
        <f>Tabla_Estadisticas[[#This Row],[E2_Pts_Saque]]+Tabla_Estadisticas[[#This Row],[E2_Error_Saque]]/Tabla_Estadisticas[[#This Row],[E2_Total_Saques]]</f>
        <v>#DIV/0!</v>
      </c>
      <c r="AU1716" s="28" t="e">
        <f>Tabla_Estadisticas[[#This Row],[E2_Pts_Contraataque]]/Tabla_Estadisticas[[#This Row],[E2_Pts_Totales]]</f>
        <v>#DIV/0!</v>
      </c>
      <c r="AW1716" s="22">
        <v>2344</v>
      </c>
      <c r="AX1716" s="32">
        <v>40523</v>
      </c>
      <c r="AY1716" s="22">
        <f>_xlfn.XLOOKUP(Auxiliar!A2345,Equipos!$B$2:$B$24,Equipos!$A$2:$A$24,"error",0)</f>
        <v>1</v>
      </c>
      <c r="AZ1716" s="22">
        <f>_xlfn.XLOOKUP(Auxiliar!B2345,Equipos!$B$2:$B$24,Equipos!$A$2:$A$24,"error",0)</f>
        <v>18</v>
      </c>
      <c r="BA1716" s="22">
        <v>2</v>
      </c>
      <c r="BB1716" s="22">
        <v>3</v>
      </c>
    </row>
    <row r="1717" spans="1:54" x14ac:dyDescent="0.25">
      <c r="A1717" t="s">
        <v>216</v>
      </c>
      <c r="B1717" t="s">
        <v>208</v>
      </c>
      <c r="L1717" t="s">
        <v>79</v>
      </c>
      <c r="M1717" t="s">
        <v>136</v>
      </c>
      <c r="N1717" t="s">
        <v>80</v>
      </c>
      <c r="O1717" s="2">
        <v>0.61</v>
      </c>
      <c r="P1717" s="2">
        <v>25</v>
      </c>
      <c r="Q1717" t="s">
        <v>84</v>
      </c>
      <c r="R1717" t="s">
        <v>49</v>
      </c>
      <c r="S1717">
        <v>2.5</v>
      </c>
      <c r="T1717">
        <v>3</v>
      </c>
      <c r="U1717">
        <v>11</v>
      </c>
      <c r="V1717">
        <v>50</v>
      </c>
      <c r="W1717" s="2">
        <v>0.7</v>
      </c>
      <c r="X1717" s="2">
        <v>23</v>
      </c>
      <c r="Y1717">
        <v>7</v>
      </c>
      <c r="Z1717">
        <v>14</v>
      </c>
      <c r="AA1717">
        <v>3.5</v>
      </c>
      <c r="AC1717" s="22">
        <v>2344</v>
      </c>
      <c r="AD1717" s="23">
        <v>1</v>
      </c>
      <c r="AE1717" s="23">
        <v>18</v>
      </c>
      <c r="AF1717" s="22">
        <v>89</v>
      </c>
      <c r="AG1717" s="22">
        <v>113</v>
      </c>
      <c r="AH1717" s="22">
        <v>14</v>
      </c>
      <c r="AI1717" s="22">
        <v>0.8</v>
      </c>
      <c r="AJ1717" s="22">
        <v>95</v>
      </c>
      <c r="AK1717" s="24">
        <v>5</v>
      </c>
      <c r="AL1717" s="24" t="e">
        <f>Tabla_Estadisticas[[#This Row],[E1_Pts_Saque]]+Tabla_Estadisticas[[#This Row],[E1_Error_Saque]]/Tabla_Estadisticas[[#This Row],[E1_Total_Saques]]</f>
        <v>#DIV/0!</v>
      </c>
      <c r="AM1717" s="24" t="e">
        <f>Tabla_Estadisticas[[#This Row],[E1_Pts_Contraataque]]/Tabla_Estadisticas[[#This Row],[E1_Total_Saques]]</f>
        <v>#DIV/0!</v>
      </c>
      <c r="AN1717" s="22">
        <v>83</v>
      </c>
      <c r="AO1717" s="22">
        <v>107</v>
      </c>
      <c r="AP1717" s="22">
        <v>12</v>
      </c>
      <c r="AQ1717" s="22">
        <v>1</v>
      </c>
      <c r="AR1717" s="22">
        <v>99</v>
      </c>
      <c r="AS1717" s="25">
        <v>4</v>
      </c>
      <c r="AT1717" s="24" t="e">
        <f>Tabla_Estadisticas[[#This Row],[E2_Pts_Saque]]+Tabla_Estadisticas[[#This Row],[E2_Error_Saque]]/Tabla_Estadisticas[[#This Row],[E2_Total_Saques]]</f>
        <v>#DIV/0!</v>
      </c>
      <c r="AU1717" s="24" t="e">
        <f>Tabla_Estadisticas[[#This Row],[E2_Pts_Contraataque]]/Tabla_Estadisticas[[#This Row],[E2_Pts_Totales]]</f>
        <v>#DIV/0!</v>
      </c>
      <c r="AW1717" s="30">
        <v>2345</v>
      </c>
      <c r="AX1717" s="31">
        <v>40529</v>
      </c>
      <c r="AY1717" s="30">
        <f>_xlfn.XLOOKUP(Auxiliar!A2346,Equipos!$B$2:$B$24,Equipos!$A$2:$A$24,"error",0)</f>
        <v>1</v>
      </c>
      <c r="AZ1717" s="30">
        <f>_xlfn.XLOOKUP(Auxiliar!B2346,Equipos!$B$2:$B$24,Equipos!$A$2:$A$24,"error",0)</f>
        <v>20</v>
      </c>
      <c r="BA1717" s="30">
        <v>0</v>
      </c>
      <c r="BB1717" s="30">
        <v>3</v>
      </c>
    </row>
    <row r="1718" spans="1:54" x14ac:dyDescent="0.25">
      <c r="A1718" t="s">
        <v>92</v>
      </c>
      <c r="B1718" t="s">
        <v>190</v>
      </c>
      <c r="L1718" t="s">
        <v>50</v>
      </c>
      <c r="M1718" t="s">
        <v>141</v>
      </c>
      <c r="N1718" t="s">
        <v>148</v>
      </c>
      <c r="O1718" s="2">
        <v>0.61</v>
      </c>
      <c r="P1718" s="2">
        <v>29</v>
      </c>
      <c r="Q1718" t="s">
        <v>47</v>
      </c>
      <c r="R1718" t="s">
        <v>49</v>
      </c>
      <c r="S1718">
        <v>2</v>
      </c>
      <c r="T1718">
        <v>2</v>
      </c>
      <c r="U1718">
        <v>22</v>
      </c>
      <c r="V1718">
        <v>44</v>
      </c>
      <c r="W1718" s="2">
        <v>0.52</v>
      </c>
      <c r="X1718" s="2">
        <v>26</v>
      </c>
      <c r="Y1718">
        <v>5</v>
      </c>
      <c r="Z1718">
        <v>8</v>
      </c>
      <c r="AA1718">
        <v>1.6</v>
      </c>
      <c r="AC1718" s="26">
        <v>2345</v>
      </c>
      <c r="AD1718" s="27">
        <v>1</v>
      </c>
      <c r="AE1718" s="27">
        <v>20</v>
      </c>
      <c r="AF1718" s="26">
        <v>57</v>
      </c>
      <c r="AG1718" s="26">
        <v>77</v>
      </c>
      <c r="AH1718" s="26">
        <v>7</v>
      </c>
      <c r="AI1718" s="26">
        <v>1</v>
      </c>
      <c r="AJ1718" s="26">
        <v>71</v>
      </c>
      <c r="AK1718" s="28">
        <v>4</v>
      </c>
      <c r="AL1718" s="28" t="e">
        <f>Tabla_Estadisticas[[#This Row],[E1_Pts_Saque]]+Tabla_Estadisticas[[#This Row],[E1_Error_Saque]]/Tabla_Estadisticas[[#This Row],[E1_Total_Saques]]</f>
        <v>#DIV/0!</v>
      </c>
      <c r="AM1718" s="28" t="e">
        <f>Tabla_Estadisticas[[#This Row],[E1_Pts_Contraataque]]/Tabla_Estadisticas[[#This Row],[E1_Total_Saques]]</f>
        <v>#DIV/0!</v>
      </c>
      <c r="AN1718" s="26">
        <v>65</v>
      </c>
      <c r="AO1718" s="26">
        <v>81</v>
      </c>
      <c r="AP1718" s="26">
        <v>10</v>
      </c>
      <c r="AQ1718" s="26">
        <v>1.33</v>
      </c>
      <c r="AR1718" s="26">
        <v>70</v>
      </c>
      <c r="AS1718" s="29">
        <v>3</v>
      </c>
      <c r="AT1718" s="28" t="e">
        <f>Tabla_Estadisticas[[#This Row],[E2_Pts_Saque]]+Tabla_Estadisticas[[#This Row],[E2_Error_Saque]]/Tabla_Estadisticas[[#This Row],[E2_Total_Saques]]</f>
        <v>#DIV/0!</v>
      </c>
      <c r="AU1718" s="28" t="e">
        <f>Tabla_Estadisticas[[#This Row],[E2_Pts_Contraataque]]/Tabla_Estadisticas[[#This Row],[E2_Pts_Totales]]</f>
        <v>#DIV/0!</v>
      </c>
      <c r="AW1718" s="22">
        <v>2346</v>
      </c>
      <c r="AX1718" s="32">
        <v>40530</v>
      </c>
      <c r="AY1718" s="22">
        <f>_xlfn.XLOOKUP(Auxiliar!A2347,Equipos!$B$2:$B$24,Equipos!$A$2:$A$24,"error",0)</f>
        <v>18</v>
      </c>
      <c r="AZ1718" s="22">
        <f>_xlfn.XLOOKUP(Auxiliar!B2347,Equipos!$B$2:$B$24,Equipos!$A$2:$A$24,"error",0)</f>
        <v>22</v>
      </c>
      <c r="BA1718" s="22">
        <v>3</v>
      </c>
      <c r="BB1718" s="22">
        <v>1</v>
      </c>
    </row>
    <row r="1719" spans="1:54" x14ac:dyDescent="0.25">
      <c r="A1719" t="s">
        <v>177</v>
      </c>
      <c r="B1719" t="s">
        <v>92</v>
      </c>
      <c r="L1719" t="s">
        <v>47</v>
      </c>
      <c r="M1719" t="s">
        <v>69</v>
      </c>
      <c r="N1719" t="s">
        <v>66</v>
      </c>
      <c r="O1719" s="2">
        <v>0.54</v>
      </c>
      <c r="P1719" s="2">
        <v>22</v>
      </c>
      <c r="Q1719" t="s">
        <v>49</v>
      </c>
      <c r="R1719" t="s">
        <v>77</v>
      </c>
      <c r="S1719">
        <v>1.67</v>
      </c>
      <c r="T1719">
        <v>5</v>
      </c>
      <c r="U1719">
        <v>5</v>
      </c>
      <c r="V1719">
        <v>13</v>
      </c>
      <c r="W1719" s="2">
        <v>0.3</v>
      </c>
      <c r="X1719" s="2">
        <v>6</v>
      </c>
      <c r="Y1719">
        <v>2</v>
      </c>
      <c r="Z1719">
        <v>11</v>
      </c>
      <c r="AA1719">
        <v>3.67</v>
      </c>
      <c r="AC1719" s="22">
        <v>2346</v>
      </c>
      <c r="AD1719" s="23">
        <v>18</v>
      </c>
      <c r="AE1719" s="23">
        <v>22</v>
      </c>
      <c r="AF1719" s="22">
        <v>65</v>
      </c>
      <c r="AG1719" s="22">
        <v>89</v>
      </c>
      <c r="AH1719" s="22">
        <v>9</v>
      </c>
      <c r="AI1719" s="22">
        <v>0.75</v>
      </c>
      <c r="AJ1719" s="22">
        <v>64</v>
      </c>
      <c r="AK1719" s="24">
        <v>1</v>
      </c>
      <c r="AL1719" s="24" t="e">
        <f>Tabla_Estadisticas[[#This Row],[E1_Pts_Saque]]+Tabla_Estadisticas[[#This Row],[E1_Error_Saque]]/Tabla_Estadisticas[[#This Row],[E1_Total_Saques]]</f>
        <v>#DIV/0!</v>
      </c>
      <c r="AM1719" s="24" t="e">
        <f>Tabla_Estadisticas[[#This Row],[E1_Pts_Contraataque]]/Tabla_Estadisticas[[#This Row],[E1_Total_Saques]]</f>
        <v>#DIV/0!</v>
      </c>
      <c r="AN1719" s="22">
        <v>54</v>
      </c>
      <c r="AO1719" s="22">
        <v>74</v>
      </c>
      <c r="AP1719" s="22">
        <v>10</v>
      </c>
      <c r="AQ1719" s="22">
        <v>0.25</v>
      </c>
      <c r="AR1719" s="22">
        <v>80</v>
      </c>
      <c r="AS1719" s="25">
        <v>3</v>
      </c>
      <c r="AT1719" s="24" t="e">
        <f>Tabla_Estadisticas[[#This Row],[E2_Pts_Saque]]+Tabla_Estadisticas[[#This Row],[E2_Error_Saque]]/Tabla_Estadisticas[[#This Row],[E2_Total_Saques]]</f>
        <v>#DIV/0!</v>
      </c>
      <c r="AU1719" s="24" t="e">
        <f>Tabla_Estadisticas[[#This Row],[E2_Pts_Contraataque]]/Tabla_Estadisticas[[#This Row],[E2_Pts_Totales]]</f>
        <v>#DIV/0!</v>
      </c>
      <c r="AW1719" s="30">
        <v>2347</v>
      </c>
      <c r="AX1719" s="31">
        <v>40530</v>
      </c>
      <c r="AY1719" s="30">
        <f>_xlfn.XLOOKUP(Auxiliar!A2348,Equipos!$B$2:$B$24,Equipos!$A$2:$A$24,"error",0)</f>
        <v>21</v>
      </c>
      <c r="AZ1719" s="30">
        <f>_xlfn.XLOOKUP(Auxiliar!B2348,Equipos!$B$2:$B$24,Equipos!$A$2:$A$24,"error",0)</f>
        <v>16</v>
      </c>
      <c r="BA1719" s="30">
        <v>3</v>
      </c>
      <c r="BB1719" s="30">
        <v>1</v>
      </c>
    </row>
    <row r="1720" spans="1:54" x14ac:dyDescent="0.25">
      <c r="A1720" t="s">
        <v>190</v>
      </c>
      <c r="B1720" t="s">
        <v>216</v>
      </c>
      <c r="L1720" t="s">
        <v>58</v>
      </c>
      <c r="M1720" t="s">
        <v>49</v>
      </c>
      <c r="N1720" t="s">
        <v>66</v>
      </c>
      <c r="O1720" s="2">
        <v>0.6</v>
      </c>
      <c r="P1720" s="2">
        <v>19</v>
      </c>
      <c r="Q1720" t="s">
        <v>50</v>
      </c>
      <c r="R1720" t="s">
        <v>49</v>
      </c>
      <c r="S1720">
        <v>2.5</v>
      </c>
      <c r="T1720">
        <v>5</v>
      </c>
      <c r="U1720">
        <v>16</v>
      </c>
      <c r="V1720">
        <v>48</v>
      </c>
      <c r="W1720" s="2">
        <v>0.56999999999999995</v>
      </c>
      <c r="X1720" s="2">
        <v>31</v>
      </c>
      <c r="Y1720">
        <v>9</v>
      </c>
      <c r="Z1720">
        <v>4</v>
      </c>
      <c r="AA1720">
        <v>1</v>
      </c>
      <c r="AC1720" s="26">
        <v>2347</v>
      </c>
      <c r="AD1720" s="27">
        <v>21</v>
      </c>
      <c r="AE1720" s="27">
        <v>16</v>
      </c>
      <c r="AF1720" s="26">
        <v>67</v>
      </c>
      <c r="AG1720" s="26">
        <v>100</v>
      </c>
      <c r="AH1720" s="26">
        <v>13</v>
      </c>
      <c r="AI1720" s="26">
        <v>1.25</v>
      </c>
      <c r="AJ1720" s="26">
        <v>79</v>
      </c>
      <c r="AK1720" s="28">
        <v>9</v>
      </c>
      <c r="AL1720" s="28" t="e">
        <f>Tabla_Estadisticas[[#This Row],[E1_Pts_Saque]]+Tabla_Estadisticas[[#This Row],[E1_Error_Saque]]/Tabla_Estadisticas[[#This Row],[E1_Total_Saques]]</f>
        <v>#DIV/0!</v>
      </c>
      <c r="AM1720" s="28" t="e">
        <f>Tabla_Estadisticas[[#This Row],[E1_Pts_Contraataque]]/Tabla_Estadisticas[[#This Row],[E1_Total_Saques]]</f>
        <v>#DIV/0!</v>
      </c>
      <c r="AN1720" s="26">
        <v>74</v>
      </c>
      <c r="AO1720" s="26">
        <v>97</v>
      </c>
      <c r="AP1720" s="26">
        <v>18</v>
      </c>
      <c r="AQ1720" s="26">
        <v>2.25</v>
      </c>
      <c r="AR1720" s="26">
        <v>87</v>
      </c>
      <c r="AS1720" s="29">
        <v>5</v>
      </c>
      <c r="AT1720" s="28" t="e">
        <f>Tabla_Estadisticas[[#This Row],[E2_Pts_Saque]]+Tabla_Estadisticas[[#This Row],[E2_Error_Saque]]/Tabla_Estadisticas[[#This Row],[E2_Total_Saques]]</f>
        <v>#DIV/0!</v>
      </c>
      <c r="AU1720" s="28" t="e">
        <f>Tabla_Estadisticas[[#This Row],[E2_Pts_Contraataque]]/Tabla_Estadisticas[[#This Row],[E2_Pts_Totales]]</f>
        <v>#DIV/0!</v>
      </c>
      <c r="AW1720" s="22">
        <v>2348</v>
      </c>
      <c r="AX1720" s="32">
        <v>40545</v>
      </c>
      <c r="AY1720" s="22">
        <f>_xlfn.XLOOKUP(Auxiliar!A2349,Equipos!$B$2:$B$24,Equipos!$A$2:$A$24,"error",0)</f>
        <v>15</v>
      </c>
      <c r="AZ1720" s="22">
        <f>_xlfn.XLOOKUP(Auxiliar!B2349,Equipos!$B$2:$B$24,Equipos!$A$2:$A$24,"error",0)</f>
        <v>13</v>
      </c>
      <c r="BA1720" s="22">
        <v>2</v>
      </c>
      <c r="BB1720" s="22">
        <v>3</v>
      </c>
    </row>
    <row r="1721" spans="1:54" x14ac:dyDescent="0.25">
      <c r="A1721" t="s">
        <v>208</v>
      </c>
      <c r="B1721" t="s">
        <v>81</v>
      </c>
      <c r="L1721" t="s">
        <v>58</v>
      </c>
      <c r="M1721" t="s">
        <v>117</v>
      </c>
      <c r="N1721" t="s">
        <v>144</v>
      </c>
      <c r="O1721" s="2">
        <v>0.49</v>
      </c>
      <c r="P1721" s="2">
        <v>28</v>
      </c>
      <c r="Q1721" t="s">
        <v>84</v>
      </c>
      <c r="R1721" t="s">
        <v>79</v>
      </c>
      <c r="S1721">
        <v>2</v>
      </c>
      <c r="T1721">
        <v>8</v>
      </c>
      <c r="U1721">
        <v>11</v>
      </c>
      <c r="V1721">
        <v>34</v>
      </c>
      <c r="W1721" s="2">
        <v>0.38</v>
      </c>
      <c r="X1721" s="2">
        <v>12</v>
      </c>
      <c r="Y1721">
        <v>14</v>
      </c>
      <c r="Z1721">
        <v>7</v>
      </c>
      <c r="AA1721">
        <v>1.75</v>
      </c>
      <c r="AC1721" s="22">
        <v>2348</v>
      </c>
      <c r="AD1721" s="23">
        <v>15</v>
      </c>
      <c r="AE1721" s="23">
        <v>13</v>
      </c>
      <c r="AF1721" s="22">
        <v>59</v>
      </c>
      <c r="AG1721" s="22">
        <v>95</v>
      </c>
      <c r="AH1721" s="22">
        <v>26</v>
      </c>
      <c r="AI1721" s="22">
        <v>0</v>
      </c>
      <c r="AJ1721" s="22">
        <v>86</v>
      </c>
      <c r="AK1721" s="24">
        <v>4</v>
      </c>
      <c r="AL1721" s="24" t="e">
        <f>Tabla_Estadisticas[[#This Row],[E1_Pts_Saque]]+Tabla_Estadisticas[[#This Row],[E1_Error_Saque]]/Tabla_Estadisticas[[#This Row],[E1_Total_Saques]]</f>
        <v>#DIV/0!</v>
      </c>
      <c r="AM1721" s="24" t="e">
        <f>Tabla_Estadisticas[[#This Row],[E1_Pts_Contraataque]]/Tabla_Estadisticas[[#This Row],[E1_Total_Saques]]</f>
        <v>#DIV/0!</v>
      </c>
      <c r="AN1721" s="22">
        <v>71</v>
      </c>
      <c r="AO1721" s="22">
        <v>104</v>
      </c>
      <c r="AP1721" s="22">
        <v>18</v>
      </c>
      <c r="AQ1721" s="22">
        <v>0.8</v>
      </c>
      <c r="AR1721" s="22">
        <v>69</v>
      </c>
      <c r="AS1721" s="25">
        <v>0</v>
      </c>
      <c r="AT1721" s="24" t="e">
        <f>Tabla_Estadisticas[[#This Row],[E2_Pts_Saque]]+Tabla_Estadisticas[[#This Row],[E2_Error_Saque]]/Tabla_Estadisticas[[#This Row],[E2_Total_Saques]]</f>
        <v>#DIV/0!</v>
      </c>
      <c r="AU1721" s="24" t="e">
        <f>Tabla_Estadisticas[[#This Row],[E2_Pts_Contraataque]]/Tabla_Estadisticas[[#This Row],[E2_Pts_Totales]]</f>
        <v>#DIV/0!</v>
      </c>
      <c r="AW1721" s="30">
        <v>2349</v>
      </c>
      <c r="AX1721" s="31">
        <v>40530</v>
      </c>
      <c r="AY1721" s="30">
        <f>_xlfn.XLOOKUP(Auxiliar!A2350,Equipos!$B$2:$B$24,Equipos!$A$2:$A$24,"error",0)</f>
        <v>8</v>
      </c>
      <c r="AZ1721" s="30">
        <f>_xlfn.XLOOKUP(Auxiliar!B2350,Equipos!$B$2:$B$24,Equipos!$A$2:$A$24,"error",0)</f>
        <v>2</v>
      </c>
      <c r="BA1721" s="30">
        <v>3</v>
      </c>
      <c r="BB1721" s="30">
        <v>0</v>
      </c>
    </row>
    <row r="1722" spans="1:54" x14ac:dyDescent="0.25">
      <c r="A1722" t="s">
        <v>63</v>
      </c>
      <c r="B1722" t="s">
        <v>82</v>
      </c>
      <c r="L1722" t="s">
        <v>98</v>
      </c>
      <c r="M1722" t="s">
        <v>136</v>
      </c>
      <c r="N1722" t="s">
        <v>120</v>
      </c>
      <c r="O1722" s="2">
        <v>0.41</v>
      </c>
      <c r="P1722" s="2">
        <v>18</v>
      </c>
      <c r="Q1722" t="s">
        <v>98</v>
      </c>
      <c r="R1722" t="s">
        <v>84</v>
      </c>
      <c r="S1722">
        <v>3</v>
      </c>
      <c r="T1722">
        <v>11</v>
      </c>
      <c r="U1722">
        <v>12</v>
      </c>
      <c r="V1722">
        <v>42</v>
      </c>
      <c r="W1722" s="2">
        <v>0.53</v>
      </c>
      <c r="X1722" s="2">
        <v>21</v>
      </c>
      <c r="Y1722">
        <v>14</v>
      </c>
      <c r="Z1722">
        <v>11</v>
      </c>
      <c r="AA1722">
        <v>2.75</v>
      </c>
      <c r="AC1722" s="26">
        <v>2349</v>
      </c>
      <c r="AD1722" s="27">
        <v>8</v>
      </c>
      <c r="AE1722" s="27">
        <v>2</v>
      </c>
      <c r="AF1722" s="26">
        <v>51</v>
      </c>
      <c r="AG1722" s="26">
        <v>73</v>
      </c>
      <c r="AH1722" s="26">
        <v>8</v>
      </c>
      <c r="AI1722" s="26">
        <v>3.67</v>
      </c>
      <c r="AJ1722" s="26">
        <v>54</v>
      </c>
      <c r="AK1722" s="28">
        <v>2</v>
      </c>
      <c r="AL1722" s="28" t="e">
        <f>Tabla_Estadisticas[[#This Row],[E1_Pts_Saque]]+Tabla_Estadisticas[[#This Row],[E1_Error_Saque]]/Tabla_Estadisticas[[#This Row],[E1_Total_Saques]]</f>
        <v>#DIV/0!</v>
      </c>
      <c r="AM1722" s="28" t="e">
        <f>Tabla_Estadisticas[[#This Row],[E1_Pts_Contraataque]]/Tabla_Estadisticas[[#This Row],[E1_Total_Saques]]</f>
        <v>#DIV/0!</v>
      </c>
      <c r="AN1722" s="26">
        <v>51</v>
      </c>
      <c r="AO1722" s="26">
        <v>62</v>
      </c>
      <c r="AP1722" s="26">
        <v>11</v>
      </c>
      <c r="AQ1722" s="26">
        <v>0.67</v>
      </c>
      <c r="AR1722" s="26">
        <v>64</v>
      </c>
      <c r="AS1722" s="29">
        <v>11</v>
      </c>
      <c r="AT1722" s="28" t="e">
        <f>Tabla_Estadisticas[[#This Row],[E2_Pts_Saque]]+Tabla_Estadisticas[[#This Row],[E2_Error_Saque]]/Tabla_Estadisticas[[#This Row],[E2_Total_Saques]]</f>
        <v>#DIV/0!</v>
      </c>
      <c r="AU1722" s="28" t="e">
        <f>Tabla_Estadisticas[[#This Row],[E2_Pts_Contraataque]]/Tabla_Estadisticas[[#This Row],[E2_Pts_Totales]]</f>
        <v>#DIV/0!</v>
      </c>
      <c r="AW1722" s="22">
        <v>2350</v>
      </c>
      <c r="AX1722" s="32">
        <v>40541</v>
      </c>
      <c r="AY1722" s="22">
        <f>_xlfn.XLOOKUP(Auxiliar!A2351,Equipos!$B$2:$B$24,Equipos!$A$2:$A$24,"error",0)</f>
        <v>20</v>
      </c>
      <c r="AZ1722" s="22">
        <f>_xlfn.XLOOKUP(Auxiliar!B2351,Equipos!$B$2:$B$24,Equipos!$A$2:$A$24,"error",0)</f>
        <v>8</v>
      </c>
      <c r="BA1722" s="22">
        <v>1</v>
      </c>
      <c r="BB1722" s="22">
        <v>3</v>
      </c>
    </row>
    <row r="1723" spans="1:54" x14ac:dyDescent="0.25">
      <c r="A1723" t="s">
        <v>101</v>
      </c>
      <c r="B1723" t="s">
        <v>72</v>
      </c>
      <c r="L1723" t="s">
        <v>68</v>
      </c>
      <c r="M1723" t="s">
        <v>44</v>
      </c>
      <c r="N1723" t="s">
        <v>75</v>
      </c>
      <c r="O1723" s="2">
        <v>0.35</v>
      </c>
      <c r="P1723" s="2">
        <v>15</v>
      </c>
      <c r="Q1723" t="s">
        <v>50</v>
      </c>
      <c r="R1723" t="s">
        <v>98</v>
      </c>
      <c r="S1723">
        <v>0.67</v>
      </c>
      <c r="T1723">
        <v>7</v>
      </c>
      <c r="U1723">
        <v>3</v>
      </c>
      <c r="V1723">
        <v>22</v>
      </c>
      <c r="W1723" s="2">
        <v>0.51</v>
      </c>
      <c r="X1723" s="2">
        <v>17</v>
      </c>
      <c r="Y1723">
        <v>1</v>
      </c>
      <c r="Z1723">
        <v>8</v>
      </c>
      <c r="AA1723">
        <v>2.67</v>
      </c>
      <c r="AC1723" s="22">
        <v>2350</v>
      </c>
      <c r="AD1723" s="23">
        <v>20</v>
      </c>
      <c r="AE1723" s="23">
        <v>8</v>
      </c>
      <c r="AF1723" s="22">
        <v>62</v>
      </c>
      <c r="AG1723" s="22">
        <v>82</v>
      </c>
      <c r="AH1723" s="22">
        <v>16</v>
      </c>
      <c r="AI1723" s="22">
        <v>1.25</v>
      </c>
      <c r="AJ1723" s="22">
        <v>91</v>
      </c>
      <c r="AK1723" s="24">
        <v>10</v>
      </c>
      <c r="AL1723" s="24" t="e">
        <f>Tabla_Estadisticas[[#This Row],[E1_Pts_Saque]]+Tabla_Estadisticas[[#This Row],[E1_Error_Saque]]/Tabla_Estadisticas[[#This Row],[E1_Total_Saques]]</f>
        <v>#DIV/0!</v>
      </c>
      <c r="AM1723" s="24" t="e">
        <f>Tabla_Estadisticas[[#This Row],[E1_Pts_Contraataque]]/Tabla_Estadisticas[[#This Row],[E1_Total_Saques]]</f>
        <v>#DIV/0!</v>
      </c>
      <c r="AN1723" s="22">
        <v>77</v>
      </c>
      <c r="AO1723" s="22">
        <v>101</v>
      </c>
      <c r="AP1723" s="22">
        <v>10</v>
      </c>
      <c r="AQ1723" s="22">
        <v>2.5</v>
      </c>
      <c r="AR1723" s="22">
        <v>66</v>
      </c>
      <c r="AS1723" s="25">
        <v>5</v>
      </c>
      <c r="AT1723" s="24" t="e">
        <f>Tabla_Estadisticas[[#This Row],[E2_Pts_Saque]]+Tabla_Estadisticas[[#This Row],[E2_Error_Saque]]/Tabla_Estadisticas[[#This Row],[E2_Total_Saques]]</f>
        <v>#DIV/0!</v>
      </c>
      <c r="AU1723" s="24" t="e">
        <f>Tabla_Estadisticas[[#This Row],[E2_Pts_Contraataque]]/Tabla_Estadisticas[[#This Row],[E2_Pts_Totales]]</f>
        <v>#DIV/0!</v>
      </c>
      <c r="AW1723" s="30">
        <v>2351</v>
      </c>
      <c r="AX1723" s="31">
        <v>40541</v>
      </c>
      <c r="AY1723" s="30">
        <f>_xlfn.XLOOKUP(Auxiliar!A2352,Equipos!$B$2:$B$24,Equipos!$A$2:$A$24,"error",0)</f>
        <v>2</v>
      </c>
      <c r="AZ1723" s="30">
        <f>_xlfn.XLOOKUP(Auxiliar!B2352,Equipos!$B$2:$B$24,Equipos!$A$2:$A$24,"error",0)</f>
        <v>15</v>
      </c>
      <c r="BA1723" s="30">
        <v>0</v>
      </c>
      <c r="BB1723" s="30">
        <v>3</v>
      </c>
    </row>
    <row r="1724" spans="1:54" x14ac:dyDescent="0.25">
      <c r="A1724" t="s">
        <v>41</v>
      </c>
      <c r="B1724" t="s">
        <v>100</v>
      </c>
      <c r="L1724" t="s">
        <v>77</v>
      </c>
      <c r="M1724" t="s">
        <v>117</v>
      </c>
      <c r="N1724" t="s">
        <v>142</v>
      </c>
      <c r="O1724" s="2">
        <v>0.43</v>
      </c>
      <c r="P1724" s="2">
        <v>16</v>
      </c>
      <c r="Q1724" t="s">
        <v>79</v>
      </c>
      <c r="R1724" t="s">
        <v>84</v>
      </c>
      <c r="S1724">
        <v>2.4</v>
      </c>
      <c r="T1724">
        <v>5</v>
      </c>
      <c r="U1724">
        <v>11</v>
      </c>
      <c r="V1724">
        <v>47</v>
      </c>
      <c r="W1724" s="2">
        <v>0.52</v>
      </c>
      <c r="X1724" s="2">
        <v>26</v>
      </c>
      <c r="Y1724">
        <v>10</v>
      </c>
      <c r="Z1724">
        <v>9</v>
      </c>
      <c r="AA1724">
        <v>1.8</v>
      </c>
      <c r="AC1724" s="26">
        <v>2351</v>
      </c>
      <c r="AD1724" s="27">
        <v>2</v>
      </c>
      <c r="AE1724" s="27">
        <v>15</v>
      </c>
      <c r="AF1724" s="26">
        <v>52</v>
      </c>
      <c r="AG1724" s="26">
        <v>67</v>
      </c>
      <c r="AH1724" s="26">
        <v>11</v>
      </c>
      <c r="AI1724" s="26">
        <v>1.33</v>
      </c>
      <c r="AJ1724" s="26">
        <v>68</v>
      </c>
      <c r="AK1724" s="28">
        <v>2</v>
      </c>
      <c r="AL1724" s="28" t="e">
        <f>Tabla_Estadisticas[[#This Row],[E1_Pts_Saque]]+Tabla_Estadisticas[[#This Row],[E1_Error_Saque]]/Tabla_Estadisticas[[#This Row],[E1_Total_Saques]]</f>
        <v>#DIV/0!</v>
      </c>
      <c r="AM1724" s="28" t="e">
        <f>Tabla_Estadisticas[[#This Row],[E1_Pts_Contraataque]]/Tabla_Estadisticas[[#This Row],[E1_Total_Saques]]</f>
        <v>#DIV/0!</v>
      </c>
      <c r="AN1724" s="26">
        <v>53</v>
      </c>
      <c r="AO1724" s="26">
        <v>78</v>
      </c>
      <c r="AP1724" s="26">
        <v>10</v>
      </c>
      <c r="AQ1724" s="26">
        <v>0.67</v>
      </c>
      <c r="AR1724" s="26">
        <v>58</v>
      </c>
      <c r="AS1724" s="29">
        <v>4</v>
      </c>
      <c r="AT1724" s="28" t="e">
        <f>Tabla_Estadisticas[[#This Row],[E2_Pts_Saque]]+Tabla_Estadisticas[[#This Row],[E2_Error_Saque]]/Tabla_Estadisticas[[#This Row],[E2_Total_Saques]]</f>
        <v>#DIV/0!</v>
      </c>
      <c r="AU1724" s="28" t="e">
        <f>Tabla_Estadisticas[[#This Row],[E2_Pts_Contraataque]]/Tabla_Estadisticas[[#This Row],[E2_Pts_Totales]]</f>
        <v>#DIV/0!</v>
      </c>
      <c r="AW1724" s="22">
        <v>2352</v>
      </c>
      <c r="AX1724" s="32">
        <v>40541</v>
      </c>
      <c r="AY1724" s="22">
        <f>_xlfn.XLOOKUP(Auxiliar!A2353,Equipos!$B$2:$B$24,Equipos!$A$2:$A$24,"error",0)</f>
        <v>13</v>
      </c>
      <c r="AZ1724" s="22">
        <f>_xlfn.XLOOKUP(Auxiliar!B2353,Equipos!$B$2:$B$24,Equipos!$A$2:$A$24,"error",0)</f>
        <v>21</v>
      </c>
      <c r="BA1724" s="22">
        <v>3</v>
      </c>
      <c r="BB1724" s="22">
        <v>1</v>
      </c>
    </row>
    <row r="1725" spans="1:54" x14ac:dyDescent="0.25">
      <c r="A1725" t="s">
        <v>42</v>
      </c>
      <c r="B1725" t="s">
        <v>53</v>
      </c>
      <c r="L1725" t="s">
        <v>68</v>
      </c>
      <c r="M1725" t="s">
        <v>146</v>
      </c>
      <c r="N1725" t="s">
        <v>153</v>
      </c>
      <c r="O1725" s="2">
        <v>0.45</v>
      </c>
      <c r="P1725" s="2">
        <v>24</v>
      </c>
      <c r="Q1725" t="s">
        <v>51</v>
      </c>
      <c r="R1725" t="s">
        <v>45</v>
      </c>
      <c r="S1725">
        <v>2.75</v>
      </c>
      <c r="T1725">
        <v>7</v>
      </c>
      <c r="U1725">
        <v>23</v>
      </c>
      <c r="V1725">
        <v>24</v>
      </c>
      <c r="W1725" s="2">
        <v>0.36</v>
      </c>
      <c r="X1725" s="2">
        <v>10</v>
      </c>
      <c r="Y1725">
        <v>8</v>
      </c>
      <c r="Z1725">
        <v>10</v>
      </c>
      <c r="AA1725">
        <v>2.5</v>
      </c>
      <c r="AC1725" s="22">
        <v>2352</v>
      </c>
      <c r="AD1725" s="23">
        <v>13</v>
      </c>
      <c r="AE1725" s="23">
        <v>21</v>
      </c>
      <c r="AF1725" s="22">
        <v>76</v>
      </c>
      <c r="AG1725" s="22">
        <v>96</v>
      </c>
      <c r="AH1725" s="22">
        <v>18</v>
      </c>
      <c r="AI1725" s="22">
        <v>2</v>
      </c>
      <c r="AJ1725" s="22">
        <v>74</v>
      </c>
      <c r="AK1725" s="24">
        <v>7</v>
      </c>
      <c r="AL1725" s="24" t="e">
        <f>Tabla_Estadisticas[[#This Row],[E1_Pts_Saque]]+Tabla_Estadisticas[[#This Row],[E1_Error_Saque]]/Tabla_Estadisticas[[#This Row],[E1_Total_Saques]]</f>
        <v>#DIV/0!</v>
      </c>
      <c r="AM1725" s="24" t="e">
        <f>Tabla_Estadisticas[[#This Row],[E1_Pts_Contraataque]]/Tabla_Estadisticas[[#This Row],[E1_Total_Saques]]</f>
        <v>#DIV/0!</v>
      </c>
      <c r="AN1725" s="22">
        <v>57</v>
      </c>
      <c r="AO1725" s="22">
        <v>86</v>
      </c>
      <c r="AP1725" s="22">
        <v>12</v>
      </c>
      <c r="AQ1725" s="22">
        <v>1.75</v>
      </c>
      <c r="AR1725" s="22">
        <v>78</v>
      </c>
      <c r="AS1725" s="25">
        <v>8</v>
      </c>
      <c r="AT1725" s="24" t="e">
        <f>Tabla_Estadisticas[[#This Row],[E2_Pts_Saque]]+Tabla_Estadisticas[[#This Row],[E2_Error_Saque]]/Tabla_Estadisticas[[#This Row],[E2_Total_Saques]]</f>
        <v>#DIV/0!</v>
      </c>
      <c r="AU1725" s="24" t="e">
        <f>Tabla_Estadisticas[[#This Row],[E2_Pts_Contraataque]]/Tabla_Estadisticas[[#This Row],[E2_Pts_Totales]]</f>
        <v>#DIV/0!</v>
      </c>
      <c r="AW1725" s="30">
        <v>2353</v>
      </c>
      <c r="AX1725" s="31">
        <v>40541</v>
      </c>
      <c r="AY1725" s="30">
        <f>_xlfn.XLOOKUP(Auxiliar!A2354,Equipos!$B$2:$B$24,Equipos!$A$2:$A$24,"error",0)</f>
        <v>16</v>
      </c>
      <c r="AZ1725" s="30">
        <f>_xlfn.XLOOKUP(Auxiliar!B2354,Equipos!$B$2:$B$24,Equipos!$A$2:$A$24,"error",0)</f>
        <v>18</v>
      </c>
      <c r="BA1725" s="30">
        <v>3</v>
      </c>
      <c r="BB1725" s="30">
        <v>0</v>
      </c>
    </row>
    <row r="1726" spans="1:54" x14ac:dyDescent="0.25">
      <c r="A1726" t="s">
        <v>177</v>
      </c>
      <c r="B1726" t="s">
        <v>42</v>
      </c>
      <c r="L1726" t="s">
        <v>47</v>
      </c>
      <c r="M1726" t="s">
        <v>109</v>
      </c>
      <c r="N1726" t="s">
        <v>103</v>
      </c>
      <c r="O1726" s="2">
        <v>0.47</v>
      </c>
      <c r="P1726" s="2">
        <v>23</v>
      </c>
      <c r="Q1726" t="s">
        <v>47</v>
      </c>
      <c r="R1726" t="s">
        <v>84</v>
      </c>
      <c r="S1726">
        <v>2.4</v>
      </c>
      <c r="T1726">
        <v>7</v>
      </c>
      <c r="U1726">
        <v>15</v>
      </c>
      <c r="V1726">
        <v>36</v>
      </c>
      <c r="W1726" s="2">
        <v>0.41</v>
      </c>
      <c r="X1726" s="2">
        <v>19</v>
      </c>
      <c r="Y1726">
        <v>11</v>
      </c>
      <c r="Z1726">
        <v>11</v>
      </c>
      <c r="AA1726">
        <v>2.2000000000000002</v>
      </c>
      <c r="AC1726" s="26">
        <v>2353</v>
      </c>
      <c r="AD1726" s="27">
        <v>16</v>
      </c>
      <c r="AE1726" s="27">
        <v>18</v>
      </c>
      <c r="AF1726" s="26">
        <v>51</v>
      </c>
      <c r="AG1726" s="26">
        <v>74</v>
      </c>
      <c r="AH1726" s="26">
        <v>14</v>
      </c>
      <c r="AI1726" s="26">
        <v>2</v>
      </c>
      <c r="AJ1726" s="26">
        <v>52</v>
      </c>
      <c r="AK1726" s="28">
        <v>1</v>
      </c>
      <c r="AL1726" s="28" t="e">
        <f>Tabla_Estadisticas[[#This Row],[E1_Pts_Saque]]+Tabla_Estadisticas[[#This Row],[E1_Error_Saque]]/Tabla_Estadisticas[[#This Row],[E1_Total_Saques]]</f>
        <v>#DIV/0!</v>
      </c>
      <c r="AM1726" s="28" t="e">
        <f>Tabla_Estadisticas[[#This Row],[E1_Pts_Contraataque]]/Tabla_Estadisticas[[#This Row],[E1_Total_Saques]]</f>
        <v>#DIV/0!</v>
      </c>
      <c r="AN1726" s="26">
        <v>41</v>
      </c>
      <c r="AO1726" s="26">
        <v>65</v>
      </c>
      <c r="AP1726" s="26">
        <v>14</v>
      </c>
      <c r="AQ1726" s="26">
        <v>0.33</v>
      </c>
      <c r="AR1726" s="26">
        <v>60</v>
      </c>
      <c r="AS1726" s="29">
        <v>6</v>
      </c>
      <c r="AT1726" s="28" t="e">
        <f>Tabla_Estadisticas[[#This Row],[E2_Pts_Saque]]+Tabla_Estadisticas[[#This Row],[E2_Error_Saque]]/Tabla_Estadisticas[[#This Row],[E2_Total_Saques]]</f>
        <v>#DIV/0!</v>
      </c>
      <c r="AU1726" s="28" t="e">
        <f>Tabla_Estadisticas[[#This Row],[E2_Pts_Contraataque]]/Tabla_Estadisticas[[#This Row],[E2_Pts_Totales]]</f>
        <v>#DIV/0!</v>
      </c>
      <c r="AW1726" s="22">
        <v>2354</v>
      </c>
      <c r="AX1726" s="32">
        <v>40541</v>
      </c>
      <c r="AY1726" s="22">
        <f>_xlfn.XLOOKUP(Auxiliar!A2355,Equipos!$B$2:$B$24,Equipos!$A$2:$A$24,"error",0)</f>
        <v>22</v>
      </c>
      <c r="AZ1726" s="22">
        <f>_xlfn.XLOOKUP(Auxiliar!B2355,Equipos!$B$2:$B$24,Equipos!$A$2:$A$24,"error",0)</f>
        <v>1</v>
      </c>
      <c r="BA1726" s="22">
        <v>2</v>
      </c>
      <c r="BB1726" s="22">
        <v>3</v>
      </c>
    </row>
    <row r="1727" spans="1:54" x14ac:dyDescent="0.25">
      <c r="A1727" t="s">
        <v>53</v>
      </c>
      <c r="B1727" t="s">
        <v>41</v>
      </c>
      <c r="L1727" t="s">
        <v>68</v>
      </c>
      <c r="M1727" t="s">
        <v>69</v>
      </c>
      <c r="N1727" t="s">
        <v>122</v>
      </c>
      <c r="O1727" s="2">
        <v>0.57999999999999996</v>
      </c>
      <c r="P1727" s="2">
        <v>22</v>
      </c>
      <c r="Q1727" t="s">
        <v>98</v>
      </c>
      <c r="R1727" t="s">
        <v>69</v>
      </c>
      <c r="S1727">
        <v>3</v>
      </c>
      <c r="T1727">
        <v>0</v>
      </c>
      <c r="U1727">
        <v>10</v>
      </c>
      <c r="V1727">
        <v>38</v>
      </c>
      <c r="W1727" s="2">
        <v>0.61</v>
      </c>
      <c r="X1727" s="2">
        <v>28</v>
      </c>
      <c r="Y1727">
        <v>8</v>
      </c>
      <c r="Z1727">
        <v>6</v>
      </c>
      <c r="AA1727">
        <v>2</v>
      </c>
      <c r="AC1727" s="22">
        <v>2354</v>
      </c>
      <c r="AD1727" s="23">
        <v>22</v>
      </c>
      <c r="AE1727" s="23">
        <v>1</v>
      </c>
      <c r="AF1727" s="22">
        <v>79</v>
      </c>
      <c r="AG1727" s="22">
        <v>106</v>
      </c>
      <c r="AH1727" s="22">
        <v>14</v>
      </c>
      <c r="AI1727" s="22">
        <v>1.4</v>
      </c>
      <c r="AJ1727" s="22">
        <v>94</v>
      </c>
      <c r="AK1727" s="24">
        <v>1</v>
      </c>
      <c r="AL1727" s="24" t="e">
        <f>Tabla_Estadisticas[[#This Row],[E1_Pts_Saque]]+Tabla_Estadisticas[[#This Row],[E1_Error_Saque]]/Tabla_Estadisticas[[#This Row],[E1_Total_Saques]]</f>
        <v>#DIV/0!</v>
      </c>
      <c r="AM1727" s="24" t="e">
        <f>Tabla_Estadisticas[[#This Row],[E1_Pts_Contraataque]]/Tabla_Estadisticas[[#This Row],[E1_Total_Saques]]</f>
        <v>#DIV/0!</v>
      </c>
      <c r="AN1727" s="22">
        <v>76</v>
      </c>
      <c r="AO1727" s="22">
        <v>105</v>
      </c>
      <c r="AP1727" s="22">
        <v>10</v>
      </c>
      <c r="AQ1727" s="22">
        <v>0.2</v>
      </c>
      <c r="AR1727" s="22">
        <v>91</v>
      </c>
      <c r="AS1727" s="25">
        <v>7</v>
      </c>
      <c r="AT1727" s="24" t="e">
        <f>Tabla_Estadisticas[[#This Row],[E2_Pts_Saque]]+Tabla_Estadisticas[[#This Row],[E2_Error_Saque]]/Tabla_Estadisticas[[#This Row],[E2_Total_Saques]]</f>
        <v>#DIV/0!</v>
      </c>
      <c r="AU1727" s="24" t="e">
        <f>Tabla_Estadisticas[[#This Row],[E2_Pts_Contraataque]]/Tabla_Estadisticas[[#This Row],[E2_Pts_Totales]]</f>
        <v>#DIV/0!</v>
      </c>
      <c r="AW1727" s="30">
        <v>2355</v>
      </c>
      <c r="AX1727" s="31">
        <v>40553</v>
      </c>
      <c r="AY1727" s="30">
        <f>_xlfn.XLOOKUP(Auxiliar!A2356,Equipos!$B$2:$B$24,Equipos!$A$2:$A$24,"error",0)</f>
        <v>22</v>
      </c>
      <c r="AZ1727" s="30">
        <f>_xlfn.XLOOKUP(Auxiliar!B2356,Equipos!$B$2:$B$24,Equipos!$A$2:$A$24,"error",0)</f>
        <v>20</v>
      </c>
      <c r="BA1727" s="30">
        <v>3</v>
      </c>
      <c r="BB1727" s="30">
        <v>0</v>
      </c>
    </row>
    <row r="1728" spans="1:54" x14ac:dyDescent="0.25">
      <c r="A1728" t="s">
        <v>100</v>
      </c>
      <c r="B1728" t="s">
        <v>101</v>
      </c>
      <c r="L1728" t="s">
        <v>69</v>
      </c>
      <c r="M1728" t="s">
        <v>49</v>
      </c>
      <c r="N1728" t="s">
        <v>110</v>
      </c>
      <c r="O1728" s="2">
        <v>0.54</v>
      </c>
      <c r="P1728" s="2">
        <v>9</v>
      </c>
      <c r="Q1728" t="s">
        <v>60</v>
      </c>
      <c r="R1728" t="s">
        <v>47</v>
      </c>
      <c r="S1728">
        <v>1.5</v>
      </c>
      <c r="T1728">
        <v>4</v>
      </c>
      <c r="U1728">
        <v>19</v>
      </c>
      <c r="V1728">
        <v>36</v>
      </c>
      <c r="W1728" s="2">
        <v>0.43</v>
      </c>
      <c r="X1728" s="2">
        <v>10</v>
      </c>
      <c r="Y1728">
        <v>10</v>
      </c>
      <c r="Z1728">
        <v>6</v>
      </c>
      <c r="AA1728">
        <v>1.5</v>
      </c>
      <c r="AC1728" s="26">
        <v>2355</v>
      </c>
      <c r="AD1728" s="27">
        <v>22</v>
      </c>
      <c r="AE1728" s="27">
        <v>20</v>
      </c>
      <c r="AF1728" s="26">
        <v>53</v>
      </c>
      <c r="AG1728" s="26">
        <v>74</v>
      </c>
      <c r="AH1728" s="26">
        <v>10</v>
      </c>
      <c r="AI1728" s="26">
        <v>2</v>
      </c>
      <c r="AJ1728" s="26">
        <v>45</v>
      </c>
      <c r="AK1728" s="28">
        <v>2</v>
      </c>
      <c r="AL1728" s="28" t="e">
        <f>Tabla_Estadisticas[[#This Row],[E1_Pts_Saque]]+Tabla_Estadisticas[[#This Row],[E1_Error_Saque]]/Tabla_Estadisticas[[#This Row],[E1_Total_Saques]]</f>
        <v>#DIV/0!</v>
      </c>
      <c r="AM1728" s="28" t="e">
        <f>Tabla_Estadisticas[[#This Row],[E1_Pts_Contraataque]]/Tabla_Estadisticas[[#This Row],[E1_Total_Saques]]</f>
        <v>#DIV/0!</v>
      </c>
      <c r="AN1728" s="26">
        <v>41</v>
      </c>
      <c r="AO1728" s="26">
        <v>58</v>
      </c>
      <c r="AP1728" s="26">
        <v>13</v>
      </c>
      <c r="AQ1728" s="26">
        <v>0.67</v>
      </c>
      <c r="AR1728" s="26">
        <v>63</v>
      </c>
      <c r="AS1728" s="29">
        <v>6</v>
      </c>
      <c r="AT1728" s="28" t="e">
        <f>Tabla_Estadisticas[[#This Row],[E2_Pts_Saque]]+Tabla_Estadisticas[[#This Row],[E2_Error_Saque]]/Tabla_Estadisticas[[#This Row],[E2_Total_Saques]]</f>
        <v>#DIV/0!</v>
      </c>
      <c r="AU1728" s="28" t="e">
        <f>Tabla_Estadisticas[[#This Row],[E2_Pts_Contraataque]]/Tabla_Estadisticas[[#This Row],[E2_Pts_Totales]]</f>
        <v>#DIV/0!</v>
      </c>
      <c r="AW1728" s="22">
        <v>2356</v>
      </c>
      <c r="AX1728" s="32">
        <v>40551</v>
      </c>
      <c r="AY1728" s="22">
        <f>_xlfn.XLOOKUP(Auxiliar!A2357,Equipos!$B$2:$B$24,Equipos!$A$2:$A$24,"error",0)</f>
        <v>1</v>
      </c>
      <c r="AZ1728" s="22">
        <f>_xlfn.XLOOKUP(Auxiliar!B2357,Equipos!$B$2:$B$24,Equipos!$A$2:$A$24,"error",0)</f>
        <v>16</v>
      </c>
      <c r="BA1728" s="22">
        <v>3</v>
      </c>
      <c r="BB1728" s="22">
        <v>2</v>
      </c>
    </row>
    <row r="1729" spans="1:54" x14ac:dyDescent="0.25">
      <c r="A1729" t="s">
        <v>72</v>
      </c>
      <c r="B1729" t="s">
        <v>63</v>
      </c>
      <c r="L1729" t="s">
        <v>50</v>
      </c>
      <c r="M1729" t="s">
        <v>50</v>
      </c>
      <c r="N1729" t="s">
        <v>107</v>
      </c>
      <c r="O1729" s="2">
        <v>0.56000000000000005</v>
      </c>
      <c r="P1729" s="2">
        <v>19</v>
      </c>
      <c r="Q1729" t="s">
        <v>69</v>
      </c>
      <c r="R1729" t="s">
        <v>69</v>
      </c>
      <c r="S1729">
        <v>3</v>
      </c>
      <c r="T1729">
        <v>2</v>
      </c>
      <c r="U1729">
        <v>8</v>
      </c>
      <c r="V1729">
        <v>16</v>
      </c>
      <c r="W1729" s="2">
        <v>0.28000000000000003</v>
      </c>
      <c r="X1729" s="2">
        <v>10</v>
      </c>
      <c r="Y1729">
        <v>4</v>
      </c>
      <c r="Z1729">
        <v>5</v>
      </c>
      <c r="AA1729">
        <v>1.67</v>
      </c>
      <c r="AC1729" s="22">
        <v>2356</v>
      </c>
      <c r="AD1729" s="23">
        <v>1</v>
      </c>
      <c r="AE1729" s="23">
        <v>16</v>
      </c>
      <c r="AF1729" s="22">
        <v>84</v>
      </c>
      <c r="AG1729" s="22">
        <v>107</v>
      </c>
      <c r="AH1729" s="22">
        <v>15</v>
      </c>
      <c r="AI1729" s="22">
        <v>1.2</v>
      </c>
      <c r="AJ1729" s="22">
        <v>90</v>
      </c>
      <c r="AK1729" s="24">
        <v>7</v>
      </c>
      <c r="AL1729" s="24" t="e">
        <f>Tabla_Estadisticas[[#This Row],[E1_Pts_Saque]]+Tabla_Estadisticas[[#This Row],[E1_Error_Saque]]/Tabla_Estadisticas[[#This Row],[E1_Total_Saques]]</f>
        <v>#DIV/0!</v>
      </c>
      <c r="AM1729" s="24" t="e">
        <f>Tabla_Estadisticas[[#This Row],[E1_Pts_Contraataque]]/Tabla_Estadisticas[[#This Row],[E1_Total_Saques]]</f>
        <v>#DIV/0!</v>
      </c>
      <c r="AN1729" s="22">
        <v>78</v>
      </c>
      <c r="AO1729" s="22">
        <v>106</v>
      </c>
      <c r="AP1729" s="22">
        <v>16</v>
      </c>
      <c r="AQ1729" s="22">
        <v>1.4</v>
      </c>
      <c r="AR1729" s="22">
        <v>92</v>
      </c>
      <c r="AS1729" s="25">
        <v>6</v>
      </c>
      <c r="AT1729" s="24" t="e">
        <f>Tabla_Estadisticas[[#This Row],[E2_Pts_Saque]]+Tabla_Estadisticas[[#This Row],[E2_Error_Saque]]/Tabla_Estadisticas[[#This Row],[E2_Total_Saques]]</f>
        <v>#DIV/0!</v>
      </c>
      <c r="AU1729" s="24" t="e">
        <f>Tabla_Estadisticas[[#This Row],[E2_Pts_Contraataque]]/Tabla_Estadisticas[[#This Row],[E2_Pts_Totales]]</f>
        <v>#DIV/0!</v>
      </c>
      <c r="AW1729" s="30">
        <v>2357</v>
      </c>
      <c r="AX1729" s="31">
        <v>40551</v>
      </c>
      <c r="AY1729" s="30">
        <f>_xlfn.XLOOKUP(Auxiliar!A2358,Equipos!$B$2:$B$24,Equipos!$A$2:$A$24,"error",0)</f>
        <v>18</v>
      </c>
      <c r="AZ1729" s="30">
        <f>_xlfn.XLOOKUP(Auxiliar!B2358,Equipos!$B$2:$B$24,Equipos!$A$2:$A$24,"error",0)</f>
        <v>13</v>
      </c>
      <c r="BA1729" s="30">
        <v>1</v>
      </c>
      <c r="BB1729" s="30">
        <v>3</v>
      </c>
    </row>
    <row r="1730" spans="1:54" x14ac:dyDescent="0.25">
      <c r="A1730" t="s">
        <v>82</v>
      </c>
      <c r="B1730" t="s">
        <v>208</v>
      </c>
      <c r="L1730" t="s">
        <v>79</v>
      </c>
      <c r="M1730" t="s">
        <v>50</v>
      </c>
      <c r="N1730" t="s">
        <v>153</v>
      </c>
      <c r="O1730" s="2">
        <v>0.56000000000000005</v>
      </c>
      <c r="P1730" s="2">
        <v>21</v>
      </c>
      <c r="Q1730" t="s">
        <v>49</v>
      </c>
      <c r="R1730" t="s">
        <v>109</v>
      </c>
      <c r="S1730">
        <v>3.75</v>
      </c>
      <c r="T1730">
        <v>4</v>
      </c>
      <c r="U1730">
        <v>11</v>
      </c>
      <c r="V1730">
        <v>36</v>
      </c>
      <c r="W1730" s="2">
        <v>0.45</v>
      </c>
      <c r="X1730" s="2">
        <v>23</v>
      </c>
      <c r="Y1730">
        <v>11</v>
      </c>
      <c r="Z1730">
        <v>7</v>
      </c>
      <c r="AA1730">
        <v>1.75</v>
      </c>
      <c r="AC1730" s="26">
        <v>2357</v>
      </c>
      <c r="AD1730" s="27">
        <v>18</v>
      </c>
      <c r="AE1730" s="27">
        <v>13</v>
      </c>
      <c r="AF1730" s="26">
        <v>63</v>
      </c>
      <c r="AG1730" s="26">
        <v>95</v>
      </c>
      <c r="AH1730" s="26">
        <v>15</v>
      </c>
      <c r="AI1730" s="26">
        <v>0.5</v>
      </c>
      <c r="AJ1730" s="26">
        <v>85</v>
      </c>
      <c r="AK1730" s="28">
        <v>6</v>
      </c>
      <c r="AL1730" s="28" t="e">
        <f>Tabla_Estadisticas[[#This Row],[E1_Pts_Saque]]+Tabla_Estadisticas[[#This Row],[E1_Error_Saque]]/Tabla_Estadisticas[[#This Row],[E1_Total_Saques]]</f>
        <v>#DIV/0!</v>
      </c>
      <c r="AM1730" s="28" t="e">
        <f>Tabla_Estadisticas[[#This Row],[E1_Pts_Contraataque]]/Tabla_Estadisticas[[#This Row],[E1_Total_Saques]]</f>
        <v>#DIV/0!</v>
      </c>
      <c r="AN1730" s="26">
        <v>84</v>
      </c>
      <c r="AO1730" s="26">
        <v>107</v>
      </c>
      <c r="AP1730" s="26">
        <v>22</v>
      </c>
      <c r="AQ1730" s="26">
        <v>1.5</v>
      </c>
      <c r="AR1730" s="26">
        <v>80</v>
      </c>
      <c r="AS1730" s="29">
        <v>2</v>
      </c>
      <c r="AT1730" s="28" t="e">
        <f>Tabla_Estadisticas[[#This Row],[E2_Pts_Saque]]+Tabla_Estadisticas[[#This Row],[E2_Error_Saque]]/Tabla_Estadisticas[[#This Row],[E2_Total_Saques]]</f>
        <v>#DIV/0!</v>
      </c>
      <c r="AU1730" s="28" t="e">
        <f>Tabla_Estadisticas[[#This Row],[E2_Pts_Contraataque]]/Tabla_Estadisticas[[#This Row],[E2_Pts_Totales]]</f>
        <v>#DIV/0!</v>
      </c>
      <c r="AW1730" s="22">
        <v>2358</v>
      </c>
      <c r="AX1730" s="32">
        <v>40551</v>
      </c>
      <c r="AY1730" s="22">
        <f>_xlfn.XLOOKUP(Auxiliar!A2359,Equipos!$B$2:$B$24,Equipos!$A$2:$A$24,"error",0)</f>
        <v>21</v>
      </c>
      <c r="AZ1730" s="22">
        <f>_xlfn.XLOOKUP(Auxiliar!B2359,Equipos!$B$2:$B$24,Equipos!$A$2:$A$24,"error",0)</f>
        <v>2</v>
      </c>
      <c r="BA1730" s="22">
        <v>2</v>
      </c>
      <c r="BB1730" s="22">
        <v>3</v>
      </c>
    </row>
    <row r="1731" spans="1:54" x14ac:dyDescent="0.25">
      <c r="A1731" t="s">
        <v>81</v>
      </c>
      <c r="B1731" t="s">
        <v>190</v>
      </c>
      <c r="L1731" t="s">
        <v>68</v>
      </c>
      <c r="M1731" t="s">
        <v>79</v>
      </c>
      <c r="N1731" t="s">
        <v>122</v>
      </c>
      <c r="O1731" s="2">
        <v>0.42</v>
      </c>
      <c r="P1731" s="2">
        <v>20</v>
      </c>
      <c r="Q1731" t="s">
        <v>47</v>
      </c>
      <c r="R1731" t="s">
        <v>58</v>
      </c>
      <c r="S1731">
        <v>1.33</v>
      </c>
      <c r="T1731">
        <v>5</v>
      </c>
      <c r="U1731">
        <v>6</v>
      </c>
      <c r="V1731">
        <v>24</v>
      </c>
      <c r="W1731" s="2">
        <v>0.46</v>
      </c>
      <c r="X1731" s="2">
        <v>15</v>
      </c>
      <c r="Y1731">
        <v>4</v>
      </c>
      <c r="Z1731">
        <v>7</v>
      </c>
      <c r="AA1731">
        <v>2.33</v>
      </c>
      <c r="AC1731" s="22">
        <v>2358</v>
      </c>
      <c r="AD1731" s="23">
        <v>21</v>
      </c>
      <c r="AE1731" s="23">
        <v>2</v>
      </c>
      <c r="AF1731" s="22">
        <v>62</v>
      </c>
      <c r="AG1731" s="22">
        <v>102</v>
      </c>
      <c r="AH1731" s="22">
        <v>20</v>
      </c>
      <c r="AI1731" s="22">
        <v>0.8</v>
      </c>
      <c r="AJ1731" s="22">
        <v>79</v>
      </c>
      <c r="AK1731" s="24">
        <v>5</v>
      </c>
      <c r="AL1731" s="24" t="e">
        <f>Tabla_Estadisticas[[#This Row],[E1_Pts_Saque]]+Tabla_Estadisticas[[#This Row],[E1_Error_Saque]]/Tabla_Estadisticas[[#This Row],[E1_Total_Saques]]</f>
        <v>#DIV/0!</v>
      </c>
      <c r="AM1731" s="24" t="e">
        <f>Tabla_Estadisticas[[#This Row],[E1_Pts_Contraataque]]/Tabla_Estadisticas[[#This Row],[E1_Total_Saques]]</f>
        <v>#DIV/0!</v>
      </c>
      <c r="AN1731" s="22">
        <v>80</v>
      </c>
      <c r="AO1731" s="22">
        <v>107</v>
      </c>
      <c r="AP1731" s="22">
        <v>28</v>
      </c>
      <c r="AQ1731" s="22">
        <v>1</v>
      </c>
      <c r="AR1731" s="22">
        <v>82</v>
      </c>
      <c r="AS1731" s="25">
        <v>4</v>
      </c>
      <c r="AT1731" s="24" t="e">
        <f>Tabla_Estadisticas[[#This Row],[E2_Pts_Saque]]+Tabla_Estadisticas[[#This Row],[E2_Error_Saque]]/Tabla_Estadisticas[[#This Row],[E2_Total_Saques]]</f>
        <v>#DIV/0!</v>
      </c>
      <c r="AU1731" s="24" t="e">
        <f>Tabla_Estadisticas[[#This Row],[E2_Pts_Contraataque]]/Tabla_Estadisticas[[#This Row],[E2_Pts_Totales]]</f>
        <v>#DIV/0!</v>
      </c>
      <c r="AW1731" s="30">
        <v>2359</v>
      </c>
      <c r="AX1731" s="31">
        <v>40552</v>
      </c>
      <c r="AY1731" s="30">
        <f>_xlfn.XLOOKUP(Auxiliar!A2360,Equipos!$B$2:$B$24,Equipos!$A$2:$A$24,"error",0)</f>
        <v>15</v>
      </c>
      <c r="AZ1731" s="30">
        <f>_xlfn.XLOOKUP(Auxiliar!B2360,Equipos!$B$2:$B$24,Equipos!$A$2:$A$24,"error",0)</f>
        <v>8</v>
      </c>
      <c r="BA1731" s="30">
        <v>2</v>
      </c>
      <c r="BB1731" s="30">
        <v>3</v>
      </c>
    </row>
    <row r="1732" spans="1:54" x14ac:dyDescent="0.25">
      <c r="A1732" t="s">
        <v>92</v>
      </c>
      <c r="B1732" t="s">
        <v>216</v>
      </c>
      <c r="L1732" t="s">
        <v>98</v>
      </c>
      <c r="M1732" t="s">
        <v>79</v>
      </c>
      <c r="N1732" t="s">
        <v>104</v>
      </c>
      <c r="O1732" s="2">
        <v>0.62</v>
      </c>
      <c r="P1732" s="2">
        <v>20</v>
      </c>
      <c r="Q1732" t="s">
        <v>117</v>
      </c>
      <c r="R1732" t="s">
        <v>50</v>
      </c>
      <c r="S1732">
        <v>2.33</v>
      </c>
      <c r="T1732">
        <v>1</v>
      </c>
      <c r="U1732">
        <v>7</v>
      </c>
      <c r="V1732">
        <v>30</v>
      </c>
      <c r="W1732" s="2">
        <v>0.56999999999999995</v>
      </c>
      <c r="X1732" s="2">
        <v>18</v>
      </c>
      <c r="Y1732">
        <v>1</v>
      </c>
      <c r="Z1732">
        <v>13</v>
      </c>
      <c r="AA1732">
        <v>4.33</v>
      </c>
      <c r="AC1732" s="26">
        <v>2359</v>
      </c>
      <c r="AD1732" s="27">
        <v>15</v>
      </c>
      <c r="AE1732" s="27">
        <v>8</v>
      </c>
      <c r="AF1732" s="26">
        <v>72</v>
      </c>
      <c r="AG1732" s="26">
        <v>106</v>
      </c>
      <c r="AH1732" s="26">
        <v>17</v>
      </c>
      <c r="AI1732" s="26">
        <v>0.8</v>
      </c>
      <c r="AJ1732" s="26">
        <v>94</v>
      </c>
      <c r="AK1732" s="28">
        <v>5</v>
      </c>
      <c r="AL1732" s="28" t="e">
        <f>Tabla_Estadisticas[[#This Row],[E1_Pts_Saque]]+Tabla_Estadisticas[[#This Row],[E1_Error_Saque]]/Tabla_Estadisticas[[#This Row],[E1_Total_Saques]]</f>
        <v>#DIV/0!</v>
      </c>
      <c r="AM1732" s="28" t="e">
        <f>Tabla_Estadisticas[[#This Row],[E1_Pts_Contraataque]]/Tabla_Estadisticas[[#This Row],[E1_Total_Saques]]</f>
        <v>#DIV/0!</v>
      </c>
      <c r="AN1732" s="26">
        <v>75</v>
      </c>
      <c r="AO1732" s="26">
        <v>108</v>
      </c>
      <c r="AP1732" s="26">
        <v>14</v>
      </c>
      <c r="AQ1732" s="26">
        <v>1</v>
      </c>
      <c r="AR1732" s="26">
        <v>89</v>
      </c>
      <c r="AS1732" s="29">
        <v>4</v>
      </c>
      <c r="AT1732" s="28" t="e">
        <f>Tabla_Estadisticas[[#This Row],[E2_Pts_Saque]]+Tabla_Estadisticas[[#This Row],[E2_Error_Saque]]/Tabla_Estadisticas[[#This Row],[E2_Total_Saques]]</f>
        <v>#DIV/0!</v>
      </c>
      <c r="AU1732" s="28" t="e">
        <f>Tabla_Estadisticas[[#This Row],[E2_Pts_Contraataque]]/Tabla_Estadisticas[[#This Row],[E2_Pts_Totales]]</f>
        <v>#DIV/0!</v>
      </c>
      <c r="AW1732" s="22">
        <v>2360</v>
      </c>
      <c r="AX1732" s="32">
        <v>40558</v>
      </c>
      <c r="AY1732" s="22">
        <f>_xlfn.XLOOKUP(Auxiliar!A2361,Equipos!$B$2:$B$24,Equipos!$A$2:$A$24,"error",0)</f>
        <v>20</v>
      </c>
      <c r="AZ1732" s="22">
        <f>_xlfn.XLOOKUP(Auxiliar!B2361,Equipos!$B$2:$B$24,Equipos!$A$2:$A$24,"error",0)</f>
        <v>15</v>
      </c>
      <c r="BA1732" s="22">
        <v>1</v>
      </c>
      <c r="BB1732" s="22">
        <v>3</v>
      </c>
    </row>
    <row r="1733" spans="1:54" x14ac:dyDescent="0.25">
      <c r="A1733" t="s">
        <v>216</v>
      </c>
      <c r="B1733" t="s">
        <v>177</v>
      </c>
      <c r="L1733" t="s">
        <v>98</v>
      </c>
      <c r="M1733" t="s">
        <v>117</v>
      </c>
      <c r="N1733" t="s">
        <v>80</v>
      </c>
      <c r="O1733" s="2">
        <v>0.62</v>
      </c>
      <c r="P1733" s="2">
        <v>27</v>
      </c>
      <c r="Q1733" t="s">
        <v>47</v>
      </c>
      <c r="R1733" t="s">
        <v>117</v>
      </c>
      <c r="S1733">
        <v>2.6</v>
      </c>
      <c r="T1733">
        <v>4</v>
      </c>
      <c r="U1733">
        <v>9</v>
      </c>
      <c r="V1733">
        <v>66</v>
      </c>
      <c r="W1733" s="2">
        <v>0.71</v>
      </c>
      <c r="X1733" s="2">
        <v>31</v>
      </c>
      <c r="Y1733">
        <v>10</v>
      </c>
      <c r="Z1733">
        <v>12</v>
      </c>
      <c r="AA1733">
        <v>2.4</v>
      </c>
      <c r="AC1733" s="22">
        <v>2360</v>
      </c>
      <c r="AD1733" s="23">
        <v>20</v>
      </c>
      <c r="AE1733" s="23">
        <v>15</v>
      </c>
      <c r="AF1733" s="22">
        <v>69</v>
      </c>
      <c r="AG1733" s="22">
        <v>92</v>
      </c>
      <c r="AH1733" s="22">
        <v>18</v>
      </c>
      <c r="AI1733" s="22">
        <v>1.25</v>
      </c>
      <c r="AJ1733" s="22">
        <v>83</v>
      </c>
      <c r="AK1733" s="24">
        <v>5</v>
      </c>
      <c r="AL1733" s="24" t="e">
        <f>Tabla_Estadisticas[[#This Row],[E1_Pts_Saque]]+Tabla_Estadisticas[[#This Row],[E1_Error_Saque]]/Tabla_Estadisticas[[#This Row],[E1_Total_Saques]]</f>
        <v>#DIV/0!</v>
      </c>
      <c r="AM1733" s="24" t="e">
        <f>Tabla_Estadisticas[[#This Row],[E1_Pts_Contraataque]]/Tabla_Estadisticas[[#This Row],[E1_Total_Saques]]</f>
        <v>#DIV/0!</v>
      </c>
      <c r="AN1733" s="22">
        <v>69</v>
      </c>
      <c r="AO1733" s="22">
        <v>99</v>
      </c>
      <c r="AP1733" s="22">
        <v>16</v>
      </c>
      <c r="AQ1733" s="22">
        <v>1.25</v>
      </c>
      <c r="AR1733" s="22">
        <v>74</v>
      </c>
      <c r="AS1733" s="25">
        <v>5</v>
      </c>
      <c r="AT1733" s="24" t="e">
        <f>Tabla_Estadisticas[[#This Row],[E2_Pts_Saque]]+Tabla_Estadisticas[[#This Row],[E2_Error_Saque]]/Tabla_Estadisticas[[#This Row],[E2_Total_Saques]]</f>
        <v>#DIV/0!</v>
      </c>
      <c r="AU1733" s="24" t="e">
        <f>Tabla_Estadisticas[[#This Row],[E2_Pts_Contraataque]]/Tabla_Estadisticas[[#This Row],[E2_Pts_Totales]]</f>
        <v>#DIV/0!</v>
      </c>
      <c r="AW1733" s="30">
        <v>2361</v>
      </c>
      <c r="AX1733" s="31">
        <v>40558</v>
      </c>
      <c r="AY1733" s="30">
        <f>_xlfn.XLOOKUP(Auxiliar!A2362,Equipos!$B$2:$B$24,Equipos!$A$2:$A$24,"error",0)</f>
        <v>8</v>
      </c>
      <c r="AZ1733" s="30">
        <f>_xlfn.XLOOKUP(Auxiliar!B2362,Equipos!$B$2:$B$24,Equipos!$A$2:$A$24,"error",0)</f>
        <v>21</v>
      </c>
      <c r="BA1733" s="30">
        <v>3</v>
      </c>
      <c r="BB1733" s="30">
        <v>0</v>
      </c>
    </row>
    <row r="1734" spans="1:54" x14ac:dyDescent="0.25">
      <c r="A1734" t="s">
        <v>92</v>
      </c>
      <c r="B1734" t="s">
        <v>81</v>
      </c>
      <c r="L1734" t="s">
        <v>50</v>
      </c>
      <c r="M1734" t="s">
        <v>65</v>
      </c>
      <c r="N1734" t="s">
        <v>115</v>
      </c>
      <c r="O1734" s="2">
        <v>0.47</v>
      </c>
      <c r="P1734" s="2">
        <v>29</v>
      </c>
      <c r="Q1734" t="s">
        <v>45</v>
      </c>
      <c r="R1734" t="s">
        <v>49</v>
      </c>
      <c r="S1734">
        <v>2</v>
      </c>
      <c r="T1734">
        <v>6</v>
      </c>
      <c r="U1734">
        <v>21</v>
      </c>
      <c r="V1734">
        <v>38</v>
      </c>
      <c r="W1734" s="2">
        <v>0.48</v>
      </c>
      <c r="X1734" s="2">
        <v>15</v>
      </c>
      <c r="Y1734">
        <v>9</v>
      </c>
      <c r="Z1734">
        <v>10</v>
      </c>
      <c r="AA1734">
        <v>2</v>
      </c>
      <c r="AC1734" s="26">
        <v>2361</v>
      </c>
      <c r="AD1734" s="27">
        <v>8</v>
      </c>
      <c r="AE1734" s="27">
        <v>21</v>
      </c>
      <c r="AF1734" s="26">
        <v>49</v>
      </c>
      <c r="AG1734" s="26">
        <v>73</v>
      </c>
      <c r="AH1734" s="26">
        <v>12</v>
      </c>
      <c r="AI1734" s="26">
        <v>2</v>
      </c>
      <c r="AJ1734" s="26">
        <v>34</v>
      </c>
      <c r="AK1734" s="28">
        <v>4</v>
      </c>
      <c r="AL1734" s="28" t="e">
        <f>Tabla_Estadisticas[[#This Row],[E1_Pts_Saque]]+Tabla_Estadisticas[[#This Row],[E1_Error_Saque]]/Tabla_Estadisticas[[#This Row],[E1_Total_Saques]]</f>
        <v>#DIV/0!</v>
      </c>
      <c r="AM1734" s="28" t="e">
        <f>Tabla_Estadisticas[[#This Row],[E1_Pts_Contraataque]]/Tabla_Estadisticas[[#This Row],[E1_Total_Saques]]</f>
        <v>#DIV/0!</v>
      </c>
      <c r="AN1734" s="26">
        <v>28</v>
      </c>
      <c r="AO1734" s="26">
        <v>45</v>
      </c>
      <c r="AP1734" s="26">
        <v>11</v>
      </c>
      <c r="AQ1734" s="26">
        <v>1.33</v>
      </c>
      <c r="AR1734" s="26">
        <v>61</v>
      </c>
      <c r="AS1734" s="29">
        <v>6</v>
      </c>
      <c r="AT1734" s="28" t="e">
        <f>Tabla_Estadisticas[[#This Row],[E2_Pts_Saque]]+Tabla_Estadisticas[[#This Row],[E2_Error_Saque]]/Tabla_Estadisticas[[#This Row],[E2_Total_Saques]]</f>
        <v>#DIV/0!</v>
      </c>
      <c r="AU1734" s="28" t="e">
        <f>Tabla_Estadisticas[[#This Row],[E2_Pts_Contraataque]]/Tabla_Estadisticas[[#This Row],[E2_Pts_Totales]]</f>
        <v>#DIV/0!</v>
      </c>
      <c r="AW1734" s="22">
        <v>2362</v>
      </c>
      <c r="AX1734" s="32">
        <v>40558</v>
      </c>
      <c r="AY1734" s="22">
        <f>_xlfn.XLOOKUP(Auxiliar!A2363,Equipos!$B$2:$B$24,Equipos!$A$2:$A$24,"error",0)</f>
        <v>2</v>
      </c>
      <c r="AZ1734" s="22">
        <f>_xlfn.XLOOKUP(Auxiliar!B2363,Equipos!$B$2:$B$24,Equipos!$A$2:$A$24,"error",0)</f>
        <v>18</v>
      </c>
      <c r="BA1734" s="22">
        <v>1</v>
      </c>
      <c r="BB1734" s="22">
        <v>3</v>
      </c>
    </row>
    <row r="1735" spans="1:54" x14ac:dyDescent="0.25">
      <c r="A1735" t="s">
        <v>190</v>
      </c>
      <c r="B1735" t="s">
        <v>82</v>
      </c>
      <c r="L1735" t="s">
        <v>68</v>
      </c>
      <c r="M1735" t="s">
        <v>117</v>
      </c>
      <c r="N1735" t="s">
        <v>66</v>
      </c>
      <c r="O1735" s="2">
        <v>0.57999999999999996</v>
      </c>
      <c r="P1735" s="2">
        <v>23</v>
      </c>
      <c r="Q1735" t="s">
        <v>47</v>
      </c>
      <c r="R1735" t="s">
        <v>146</v>
      </c>
      <c r="S1735">
        <v>4.75</v>
      </c>
      <c r="T1735">
        <v>6</v>
      </c>
      <c r="U1735">
        <v>19</v>
      </c>
      <c r="V1735">
        <v>35</v>
      </c>
      <c r="W1735" s="2">
        <v>0.47</v>
      </c>
      <c r="X1735" s="2">
        <v>20</v>
      </c>
      <c r="Y1735">
        <v>9</v>
      </c>
      <c r="Z1735">
        <v>5</v>
      </c>
      <c r="AA1735">
        <v>1.25</v>
      </c>
      <c r="AC1735" s="22">
        <v>2362</v>
      </c>
      <c r="AD1735" s="23">
        <v>2</v>
      </c>
      <c r="AE1735" s="23">
        <v>18</v>
      </c>
      <c r="AF1735" s="22">
        <v>54</v>
      </c>
      <c r="AG1735" s="22">
        <v>88</v>
      </c>
      <c r="AH1735" s="22">
        <v>17</v>
      </c>
      <c r="AI1735" s="22">
        <v>1.75</v>
      </c>
      <c r="AJ1735" s="22">
        <v>82</v>
      </c>
      <c r="AK1735" s="24">
        <v>10</v>
      </c>
      <c r="AL1735" s="24" t="e">
        <f>Tabla_Estadisticas[[#This Row],[E1_Pts_Saque]]+Tabla_Estadisticas[[#This Row],[E1_Error_Saque]]/Tabla_Estadisticas[[#This Row],[E1_Total_Saques]]</f>
        <v>#DIV/0!</v>
      </c>
      <c r="AM1735" s="24" t="e">
        <f>Tabla_Estadisticas[[#This Row],[E1_Pts_Contraataque]]/Tabla_Estadisticas[[#This Row],[E1_Total_Saques]]</f>
        <v>#DIV/0!</v>
      </c>
      <c r="AN1735" s="22">
        <v>72</v>
      </c>
      <c r="AO1735" s="22">
        <v>98</v>
      </c>
      <c r="AP1735" s="22">
        <v>16</v>
      </c>
      <c r="AQ1735" s="22">
        <v>2.5</v>
      </c>
      <c r="AR1735" s="22">
        <v>71</v>
      </c>
      <c r="AS1735" s="25">
        <v>7</v>
      </c>
      <c r="AT1735" s="24" t="e">
        <f>Tabla_Estadisticas[[#This Row],[E2_Pts_Saque]]+Tabla_Estadisticas[[#This Row],[E2_Error_Saque]]/Tabla_Estadisticas[[#This Row],[E2_Total_Saques]]</f>
        <v>#DIV/0!</v>
      </c>
      <c r="AU1735" s="24" t="e">
        <f>Tabla_Estadisticas[[#This Row],[E2_Pts_Contraataque]]/Tabla_Estadisticas[[#This Row],[E2_Pts_Totales]]</f>
        <v>#DIV/0!</v>
      </c>
      <c r="AW1735" s="30">
        <v>2363</v>
      </c>
      <c r="AX1735" s="31">
        <v>40558</v>
      </c>
      <c r="AY1735" s="30">
        <f>_xlfn.XLOOKUP(Auxiliar!A2364,Equipos!$B$2:$B$24,Equipos!$A$2:$A$24,"error",0)</f>
        <v>13</v>
      </c>
      <c r="AZ1735" s="30">
        <f>_xlfn.XLOOKUP(Auxiliar!B2364,Equipos!$B$2:$B$24,Equipos!$A$2:$A$24,"error",0)</f>
        <v>1</v>
      </c>
      <c r="BA1735" s="30">
        <v>3</v>
      </c>
      <c r="BB1735" s="30">
        <v>0</v>
      </c>
    </row>
    <row r="1736" spans="1:54" x14ac:dyDescent="0.25">
      <c r="A1736" t="s">
        <v>208</v>
      </c>
      <c r="B1736" t="s">
        <v>72</v>
      </c>
      <c r="L1736" t="s">
        <v>58</v>
      </c>
      <c r="M1736" t="s">
        <v>77</v>
      </c>
      <c r="N1736" t="s">
        <v>95</v>
      </c>
      <c r="O1736" s="2">
        <v>0.5</v>
      </c>
      <c r="P1736" s="2">
        <v>20</v>
      </c>
      <c r="Q1736" t="s">
        <v>50</v>
      </c>
      <c r="R1736" t="s">
        <v>58</v>
      </c>
      <c r="S1736">
        <v>1.33</v>
      </c>
      <c r="T1736">
        <v>8</v>
      </c>
      <c r="U1736">
        <v>6</v>
      </c>
      <c r="V1736">
        <v>27</v>
      </c>
      <c r="W1736" s="2">
        <v>0.51</v>
      </c>
      <c r="X1736" s="2">
        <v>15</v>
      </c>
      <c r="Y1736">
        <v>9</v>
      </c>
      <c r="Z1736">
        <v>8</v>
      </c>
      <c r="AA1736">
        <v>2.67</v>
      </c>
      <c r="AC1736" s="26">
        <v>2363</v>
      </c>
      <c r="AD1736" s="27">
        <v>13</v>
      </c>
      <c r="AE1736" s="27">
        <v>1</v>
      </c>
      <c r="AF1736" s="26">
        <v>58</v>
      </c>
      <c r="AG1736" s="26">
        <v>73</v>
      </c>
      <c r="AH1736" s="26">
        <v>9</v>
      </c>
      <c r="AI1736" s="26">
        <v>2.67</v>
      </c>
      <c r="AJ1736" s="26">
        <v>54</v>
      </c>
      <c r="AK1736" s="28">
        <v>2</v>
      </c>
      <c r="AL1736" s="28" t="e">
        <f>Tabla_Estadisticas[[#This Row],[E1_Pts_Saque]]+Tabla_Estadisticas[[#This Row],[E1_Error_Saque]]/Tabla_Estadisticas[[#This Row],[E1_Total_Saques]]</f>
        <v>#DIV/0!</v>
      </c>
      <c r="AM1736" s="28" t="e">
        <f>Tabla_Estadisticas[[#This Row],[E1_Pts_Contraataque]]/Tabla_Estadisticas[[#This Row],[E1_Total_Saques]]</f>
        <v>#DIV/0!</v>
      </c>
      <c r="AN1736" s="26">
        <v>44</v>
      </c>
      <c r="AO1736" s="26">
        <v>62</v>
      </c>
      <c r="AP1736" s="26">
        <v>8</v>
      </c>
      <c r="AQ1736" s="26">
        <v>0.67</v>
      </c>
      <c r="AR1736" s="26">
        <v>64</v>
      </c>
      <c r="AS1736" s="29">
        <v>8</v>
      </c>
      <c r="AT1736" s="28" t="e">
        <f>Tabla_Estadisticas[[#This Row],[E2_Pts_Saque]]+Tabla_Estadisticas[[#This Row],[E2_Error_Saque]]/Tabla_Estadisticas[[#This Row],[E2_Total_Saques]]</f>
        <v>#DIV/0!</v>
      </c>
      <c r="AU1736" s="28" t="e">
        <f>Tabla_Estadisticas[[#This Row],[E2_Pts_Contraataque]]/Tabla_Estadisticas[[#This Row],[E2_Pts_Totales]]</f>
        <v>#DIV/0!</v>
      </c>
      <c r="AW1736" s="22">
        <v>2364</v>
      </c>
      <c r="AX1736" s="32">
        <v>40557</v>
      </c>
      <c r="AY1736" s="22">
        <f>_xlfn.XLOOKUP(Auxiliar!A2365,Equipos!$B$2:$B$24,Equipos!$A$2:$A$24,"error",0)</f>
        <v>16</v>
      </c>
      <c r="AZ1736" s="22">
        <f>_xlfn.XLOOKUP(Auxiliar!B2365,Equipos!$B$2:$B$24,Equipos!$A$2:$A$24,"error",0)</f>
        <v>22</v>
      </c>
      <c r="BA1736" s="22">
        <v>3</v>
      </c>
      <c r="BB1736" s="22">
        <v>0</v>
      </c>
    </row>
    <row r="1737" spans="1:54" x14ac:dyDescent="0.25">
      <c r="A1737" t="s">
        <v>100</v>
      </c>
      <c r="B1737" t="s">
        <v>63</v>
      </c>
      <c r="L1737" t="s">
        <v>58</v>
      </c>
      <c r="M1737" t="s">
        <v>117</v>
      </c>
      <c r="N1737" t="s">
        <v>55</v>
      </c>
      <c r="O1737" s="2">
        <v>0.62</v>
      </c>
      <c r="P1737" s="2">
        <v>15</v>
      </c>
      <c r="Q1737" t="s">
        <v>58</v>
      </c>
      <c r="R1737" t="s">
        <v>109</v>
      </c>
      <c r="S1737">
        <v>3</v>
      </c>
      <c r="T1737">
        <v>2</v>
      </c>
      <c r="U1737">
        <v>40</v>
      </c>
      <c r="V1737">
        <v>37</v>
      </c>
      <c r="W1737" s="2">
        <v>0.39</v>
      </c>
      <c r="X1737" s="2">
        <v>7</v>
      </c>
      <c r="Y1737">
        <v>7</v>
      </c>
      <c r="Z1737">
        <v>13</v>
      </c>
      <c r="AA1737">
        <v>2.6</v>
      </c>
      <c r="AC1737" s="22">
        <v>2364</v>
      </c>
      <c r="AD1737" s="23">
        <v>16</v>
      </c>
      <c r="AE1737" s="23">
        <v>22</v>
      </c>
      <c r="AF1737" s="22">
        <v>50</v>
      </c>
      <c r="AG1737" s="22">
        <v>74</v>
      </c>
      <c r="AH1737" s="22">
        <v>14</v>
      </c>
      <c r="AI1737" s="22">
        <v>2.67</v>
      </c>
      <c r="AJ1737" s="22">
        <v>39</v>
      </c>
      <c r="AK1737" s="24">
        <v>1</v>
      </c>
      <c r="AL1737" s="24" t="e">
        <f>Tabla_Estadisticas[[#This Row],[E1_Pts_Saque]]+Tabla_Estadisticas[[#This Row],[E1_Error_Saque]]/Tabla_Estadisticas[[#This Row],[E1_Total_Saques]]</f>
        <v>#DIV/0!</v>
      </c>
      <c r="AM1737" s="24" t="e">
        <f>Tabla_Estadisticas[[#This Row],[E1_Pts_Contraataque]]/Tabla_Estadisticas[[#This Row],[E1_Total_Saques]]</f>
        <v>#DIV/0!</v>
      </c>
      <c r="AN1737" s="22">
        <v>30</v>
      </c>
      <c r="AO1737" s="22">
        <v>52</v>
      </c>
      <c r="AP1737" s="22">
        <v>13</v>
      </c>
      <c r="AQ1737" s="22">
        <v>0.33</v>
      </c>
      <c r="AR1737" s="22">
        <v>60</v>
      </c>
      <c r="AS1737" s="25">
        <v>8</v>
      </c>
      <c r="AT1737" s="24" t="e">
        <f>Tabla_Estadisticas[[#This Row],[E2_Pts_Saque]]+Tabla_Estadisticas[[#This Row],[E2_Error_Saque]]/Tabla_Estadisticas[[#This Row],[E2_Total_Saques]]</f>
        <v>#DIV/0!</v>
      </c>
      <c r="AU1737" s="24" t="e">
        <f>Tabla_Estadisticas[[#This Row],[E2_Pts_Contraataque]]/Tabla_Estadisticas[[#This Row],[E2_Pts_Totales]]</f>
        <v>#DIV/0!</v>
      </c>
      <c r="AW1737" s="30">
        <v>2365</v>
      </c>
      <c r="AX1737" s="31">
        <v>40561</v>
      </c>
      <c r="AY1737" s="30">
        <f>_xlfn.XLOOKUP(Auxiliar!A2366,Equipos!$B$2:$B$24,Equipos!$A$2:$A$24,"error",0)</f>
        <v>16</v>
      </c>
      <c r="AZ1737" s="30">
        <f>_xlfn.XLOOKUP(Auxiliar!B2366,Equipos!$B$2:$B$24,Equipos!$A$2:$A$24,"error",0)</f>
        <v>20</v>
      </c>
      <c r="BA1737" s="30">
        <v>3</v>
      </c>
      <c r="BB1737" s="30">
        <v>2</v>
      </c>
    </row>
    <row r="1738" spans="1:54" x14ac:dyDescent="0.25">
      <c r="A1738" t="s">
        <v>53</v>
      </c>
      <c r="B1738" t="s">
        <v>101</v>
      </c>
      <c r="L1738" t="s">
        <v>98</v>
      </c>
      <c r="M1738" t="s">
        <v>47</v>
      </c>
      <c r="N1738" t="s">
        <v>141</v>
      </c>
      <c r="O1738" s="2">
        <v>0.45</v>
      </c>
      <c r="P1738" s="2">
        <v>11</v>
      </c>
      <c r="Q1738" t="s">
        <v>77</v>
      </c>
      <c r="R1738" t="s">
        <v>45</v>
      </c>
      <c r="S1738">
        <v>3.67</v>
      </c>
      <c r="T1738">
        <v>3</v>
      </c>
      <c r="U1738">
        <v>13</v>
      </c>
      <c r="V1738">
        <v>35</v>
      </c>
      <c r="W1738" s="2">
        <v>0.53</v>
      </c>
      <c r="X1738" s="2">
        <v>20</v>
      </c>
      <c r="Y1738">
        <v>3</v>
      </c>
      <c r="Z1738">
        <v>4</v>
      </c>
      <c r="AA1738">
        <v>1.33</v>
      </c>
      <c r="AC1738" s="26">
        <v>2365</v>
      </c>
      <c r="AD1738" s="27">
        <v>16</v>
      </c>
      <c r="AE1738" s="27">
        <v>20</v>
      </c>
      <c r="AF1738" s="26">
        <v>73</v>
      </c>
      <c r="AG1738" s="26">
        <v>102</v>
      </c>
      <c r="AH1738" s="26">
        <v>23</v>
      </c>
      <c r="AI1738" s="26">
        <v>0.8</v>
      </c>
      <c r="AJ1738" s="26">
        <v>90</v>
      </c>
      <c r="AK1738" s="28">
        <v>4</v>
      </c>
      <c r="AL1738" s="28" t="e">
        <f>Tabla_Estadisticas[[#This Row],[E1_Pts_Saque]]+Tabla_Estadisticas[[#This Row],[E1_Error_Saque]]/Tabla_Estadisticas[[#This Row],[E1_Total_Saques]]</f>
        <v>#DIV/0!</v>
      </c>
      <c r="AM1738" s="28" t="e">
        <f>Tabla_Estadisticas[[#This Row],[E1_Pts_Contraataque]]/Tabla_Estadisticas[[#This Row],[E1_Total_Saques]]</f>
        <v>#DIV/0!</v>
      </c>
      <c r="AN1738" s="26">
        <v>58</v>
      </c>
      <c r="AO1738" s="26">
        <v>107</v>
      </c>
      <c r="AP1738" s="26">
        <v>17</v>
      </c>
      <c r="AQ1738" s="26">
        <v>0.8</v>
      </c>
      <c r="AR1738" s="26">
        <v>79</v>
      </c>
      <c r="AS1738" s="29">
        <v>4</v>
      </c>
      <c r="AT1738" s="28" t="e">
        <f>Tabla_Estadisticas[[#This Row],[E2_Pts_Saque]]+Tabla_Estadisticas[[#This Row],[E2_Error_Saque]]/Tabla_Estadisticas[[#This Row],[E2_Total_Saques]]</f>
        <v>#DIV/0!</v>
      </c>
      <c r="AU1738" s="28" t="e">
        <f>Tabla_Estadisticas[[#This Row],[E2_Pts_Contraataque]]/Tabla_Estadisticas[[#This Row],[E2_Pts_Totales]]</f>
        <v>#DIV/0!</v>
      </c>
      <c r="AW1738" s="22">
        <v>2366</v>
      </c>
      <c r="AX1738" s="32">
        <v>40560</v>
      </c>
      <c r="AY1738" s="22">
        <f>_xlfn.XLOOKUP(Auxiliar!A2367,Equipos!$B$2:$B$24,Equipos!$A$2:$A$24,"error",0)</f>
        <v>22</v>
      </c>
      <c r="AZ1738" s="22">
        <f>_xlfn.XLOOKUP(Auxiliar!B2367,Equipos!$B$2:$B$24,Equipos!$A$2:$A$24,"error",0)</f>
        <v>13</v>
      </c>
      <c r="BA1738" s="22">
        <v>2</v>
      </c>
      <c r="BB1738" s="22">
        <v>3</v>
      </c>
    </row>
    <row r="1739" spans="1:54" x14ac:dyDescent="0.25">
      <c r="A1739" t="s">
        <v>41</v>
      </c>
      <c r="B1739" t="s">
        <v>42</v>
      </c>
      <c r="L1739" t="s">
        <v>47</v>
      </c>
      <c r="M1739" t="s">
        <v>45</v>
      </c>
      <c r="N1739" t="s">
        <v>116</v>
      </c>
      <c r="O1739" s="2">
        <v>0.62</v>
      </c>
      <c r="P1739" s="2">
        <v>20</v>
      </c>
      <c r="Q1739" t="s">
        <v>77</v>
      </c>
      <c r="R1739" t="s">
        <v>51</v>
      </c>
      <c r="S1739">
        <v>3.5</v>
      </c>
      <c r="T1739">
        <v>3</v>
      </c>
      <c r="U1739">
        <v>9</v>
      </c>
      <c r="V1739">
        <v>44</v>
      </c>
      <c r="W1739" s="2">
        <v>0.55000000000000004</v>
      </c>
      <c r="X1739" s="2">
        <v>22</v>
      </c>
      <c r="Y1739">
        <v>9</v>
      </c>
      <c r="Z1739">
        <v>14</v>
      </c>
      <c r="AA1739">
        <v>3.5</v>
      </c>
      <c r="AC1739" s="22">
        <v>2366</v>
      </c>
      <c r="AD1739" s="23">
        <v>22</v>
      </c>
      <c r="AE1739" s="23">
        <v>13</v>
      </c>
      <c r="AF1739" s="22">
        <v>68</v>
      </c>
      <c r="AG1739" s="22">
        <v>97</v>
      </c>
      <c r="AH1739" s="22">
        <v>15</v>
      </c>
      <c r="AI1739" s="22">
        <v>1</v>
      </c>
      <c r="AJ1739" s="22">
        <v>93</v>
      </c>
      <c r="AK1739" s="24">
        <v>12</v>
      </c>
      <c r="AL1739" s="24" t="e">
        <f>Tabla_Estadisticas[[#This Row],[E1_Pts_Saque]]+Tabla_Estadisticas[[#This Row],[E1_Error_Saque]]/Tabla_Estadisticas[[#This Row],[E1_Total_Saques]]</f>
        <v>#DIV/0!</v>
      </c>
      <c r="AM1739" s="24" t="e">
        <f>Tabla_Estadisticas[[#This Row],[E1_Pts_Contraataque]]/Tabla_Estadisticas[[#This Row],[E1_Total_Saques]]</f>
        <v>#DIV/0!</v>
      </c>
      <c r="AN1739" s="22">
        <v>75</v>
      </c>
      <c r="AO1739" s="22">
        <v>108</v>
      </c>
      <c r="AP1739" s="22">
        <v>15</v>
      </c>
      <c r="AQ1739" s="22">
        <v>2.4</v>
      </c>
      <c r="AR1739" s="22">
        <v>81</v>
      </c>
      <c r="AS1739" s="25">
        <v>5</v>
      </c>
      <c r="AT1739" s="24" t="e">
        <f>Tabla_Estadisticas[[#This Row],[E2_Pts_Saque]]+Tabla_Estadisticas[[#This Row],[E2_Error_Saque]]/Tabla_Estadisticas[[#This Row],[E2_Total_Saques]]</f>
        <v>#DIV/0!</v>
      </c>
      <c r="AU1739" s="24" t="e">
        <f>Tabla_Estadisticas[[#This Row],[E2_Pts_Contraataque]]/Tabla_Estadisticas[[#This Row],[E2_Pts_Totales]]</f>
        <v>#DIV/0!</v>
      </c>
      <c r="AW1739" s="30">
        <v>2367</v>
      </c>
      <c r="AX1739" s="31">
        <v>40561</v>
      </c>
      <c r="AY1739" s="30">
        <f>_xlfn.XLOOKUP(Auxiliar!A2368,Equipos!$B$2:$B$24,Equipos!$A$2:$A$24,"error",0)</f>
        <v>1</v>
      </c>
      <c r="AZ1739" s="30">
        <f>_xlfn.XLOOKUP(Auxiliar!B2368,Equipos!$B$2:$B$24,Equipos!$A$2:$A$24,"error",0)</f>
        <v>2</v>
      </c>
      <c r="BA1739" s="30">
        <v>2</v>
      </c>
      <c r="BB1739" s="30">
        <v>3</v>
      </c>
    </row>
    <row r="1740" spans="1:54" x14ac:dyDescent="0.25">
      <c r="A1740" t="s">
        <v>177</v>
      </c>
      <c r="B1740" t="s">
        <v>41</v>
      </c>
      <c r="L1740" t="s">
        <v>68</v>
      </c>
      <c r="M1740" t="s">
        <v>69</v>
      </c>
      <c r="N1740" t="s">
        <v>126</v>
      </c>
      <c r="O1740" s="2">
        <v>0.52</v>
      </c>
      <c r="P1740" s="2">
        <v>11</v>
      </c>
      <c r="Q1740" t="s">
        <v>58</v>
      </c>
      <c r="R1740" t="s">
        <v>45</v>
      </c>
      <c r="S1740">
        <v>3.67</v>
      </c>
      <c r="T1740">
        <v>0</v>
      </c>
      <c r="U1740">
        <v>11</v>
      </c>
      <c r="V1740">
        <v>34</v>
      </c>
      <c r="W1740" s="2">
        <v>0.53</v>
      </c>
      <c r="X1740" s="2">
        <v>13</v>
      </c>
      <c r="Y1740">
        <v>7</v>
      </c>
      <c r="Z1740">
        <v>9</v>
      </c>
      <c r="AA1740">
        <v>3</v>
      </c>
      <c r="AC1740" s="26">
        <v>2367</v>
      </c>
      <c r="AD1740" s="27">
        <v>1</v>
      </c>
      <c r="AE1740" s="27">
        <v>2</v>
      </c>
      <c r="AF1740" s="26">
        <v>87</v>
      </c>
      <c r="AG1740" s="26">
        <v>113</v>
      </c>
      <c r="AH1740" s="26">
        <v>10</v>
      </c>
      <c r="AI1740" s="26">
        <v>1</v>
      </c>
      <c r="AJ1740" s="26">
        <v>89</v>
      </c>
      <c r="AK1740" s="28">
        <v>5</v>
      </c>
      <c r="AL1740" s="28" t="e">
        <f>Tabla_Estadisticas[[#This Row],[E1_Pts_Saque]]+Tabla_Estadisticas[[#This Row],[E1_Error_Saque]]/Tabla_Estadisticas[[#This Row],[E1_Total_Saques]]</f>
        <v>#DIV/0!</v>
      </c>
      <c r="AM1740" s="28" t="e">
        <f>Tabla_Estadisticas[[#This Row],[E1_Pts_Contraataque]]/Tabla_Estadisticas[[#This Row],[E1_Total_Saques]]</f>
        <v>#DIV/0!</v>
      </c>
      <c r="AN1740" s="26">
        <v>83</v>
      </c>
      <c r="AO1740" s="26">
        <v>105</v>
      </c>
      <c r="AP1740" s="26">
        <v>16</v>
      </c>
      <c r="AQ1740" s="26">
        <v>1</v>
      </c>
      <c r="AR1740" s="26">
        <v>103</v>
      </c>
      <c r="AS1740" s="29">
        <v>5</v>
      </c>
      <c r="AT1740" s="28" t="e">
        <f>Tabla_Estadisticas[[#This Row],[E2_Pts_Saque]]+Tabla_Estadisticas[[#This Row],[E2_Error_Saque]]/Tabla_Estadisticas[[#This Row],[E2_Total_Saques]]</f>
        <v>#DIV/0!</v>
      </c>
      <c r="AU1740" s="28" t="e">
        <f>Tabla_Estadisticas[[#This Row],[E2_Pts_Contraataque]]/Tabla_Estadisticas[[#This Row],[E2_Pts_Totales]]</f>
        <v>#DIV/0!</v>
      </c>
      <c r="AW1740" s="22">
        <v>2368</v>
      </c>
      <c r="AX1740" s="32">
        <v>40561</v>
      </c>
      <c r="AY1740" s="22">
        <f>_xlfn.XLOOKUP(Auxiliar!A2369,Equipos!$B$2:$B$24,Equipos!$A$2:$A$24,"error",0)</f>
        <v>18</v>
      </c>
      <c r="AZ1740" s="22">
        <f>_xlfn.XLOOKUP(Auxiliar!B2369,Equipos!$B$2:$B$24,Equipos!$A$2:$A$24,"error",0)</f>
        <v>8</v>
      </c>
      <c r="BA1740" s="22">
        <v>1</v>
      </c>
      <c r="BB1740" s="22">
        <v>3</v>
      </c>
    </row>
    <row r="1741" spans="1:54" x14ac:dyDescent="0.25">
      <c r="A1741" t="s">
        <v>101</v>
      </c>
      <c r="B1741" t="s">
        <v>42</v>
      </c>
      <c r="L1741" t="s">
        <v>58</v>
      </c>
      <c r="M1741" t="s">
        <v>65</v>
      </c>
      <c r="N1741" t="s">
        <v>104</v>
      </c>
      <c r="O1741" s="2">
        <v>0.43</v>
      </c>
      <c r="P1741" s="2">
        <v>17</v>
      </c>
      <c r="Q1741" t="s">
        <v>47</v>
      </c>
      <c r="R1741" t="s">
        <v>77</v>
      </c>
      <c r="S1741">
        <v>1.25</v>
      </c>
      <c r="T1741">
        <v>6</v>
      </c>
      <c r="U1741">
        <v>11</v>
      </c>
      <c r="V1741">
        <v>31</v>
      </c>
      <c r="W1741" s="2">
        <v>0.48</v>
      </c>
      <c r="X1741" s="2">
        <v>19</v>
      </c>
      <c r="Y1741">
        <v>7</v>
      </c>
      <c r="Z1741">
        <v>14</v>
      </c>
      <c r="AA1741">
        <v>3.5</v>
      </c>
      <c r="AC1741" s="22">
        <v>2368</v>
      </c>
      <c r="AD1741" s="23">
        <v>18</v>
      </c>
      <c r="AE1741" s="23">
        <v>8</v>
      </c>
      <c r="AF1741" s="22">
        <v>62</v>
      </c>
      <c r="AG1741" s="22">
        <v>88</v>
      </c>
      <c r="AH1741" s="22">
        <v>10</v>
      </c>
      <c r="AI1741" s="22">
        <v>0.5</v>
      </c>
      <c r="AJ1741" s="22">
        <v>81</v>
      </c>
      <c r="AK1741" s="24">
        <v>4</v>
      </c>
      <c r="AL1741" s="24" t="e">
        <f>Tabla_Estadisticas[[#This Row],[E1_Pts_Saque]]+Tabla_Estadisticas[[#This Row],[E1_Error_Saque]]/Tabla_Estadisticas[[#This Row],[E1_Total_Saques]]</f>
        <v>#DIV/0!</v>
      </c>
      <c r="AM1741" s="24" t="e">
        <f>Tabla_Estadisticas[[#This Row],[E1_Pts_Contraataque]]/Tabla_Estadisticas[[#This Row],[E1_Total_Saques]]</f>
        <v>#DIV/0!</v>
      </c>
      <c r="AN1741" s="22">
        <v>75</v>
      </c>
      <c r="AO1741" s="22">
        <v>96</v>
      </c>
      <c r="AP1741" s="22">
        <v>15</v>
      </c>
      <c r="AQ1741" s="22">
        <v>1</v>
      </c>
      <c r="AR1741" s="22">
        <v>78</v>
      </c>
      <c r="AS1741" s="25">
        <v>2</v>
      </c>
      <c r="AT1741" s="24" t="e">
        <f>Tabla_Estadisticas[[#This Row],[E2_Pts_Saque]]+Tabla_Estadisticas[[#This Row],[E2_Error_Saque]]/Tabla_Estadisticas[[#This Row],[E2_Total_Saques]]</f>
        <v>#DIV/0!</v>
      </c>
      <c r="AU1741" s="24" t="e">
        <f>Tabla_Estadisticas[[#This Row],[E2_Pts_Contraataque]]/Tabla_Estadisticas[[#This Row],[E2_Pts_Totales]]</f>
        <v>#DIV/0!</v>
      </c>
      <c r="AW1741" s="30">
        <v>2369</v>
      </c>
      <c r="AX1741" s="31">
        <v>40561</v>
      </c>
      <c r="AY1741" s="30">
        <f>_xlfn.XLOOKUP(Auxiliar!A2370,Equipos!$B$2:$B$24,Equipos!$A$2:$A$24,"error",0)</f>
        <v>21</v>
      </c>
      <c r="AZ1741" s="30">
        <f>_xlfn.XLOOKUP(Auxiliar!B2370,Equipos!$B$2:$B$24,Equipos!$A$2:$A$24,"error",0)</f>
        <v>15</v>
      </c>
      <c r="BA1741" s="30">
        <v>0</v>
      </c>
      <c r="BB1741" s="30">
        <v>3</v>
      </c>
    </row>
    <row r="1742" spans="1:54" x14ac:dyDescent="0.25">
      <c r="A1742" t="s">
        <v>63</v>
      </c>
      <c r="B1742" t="s">
        <v>53</v>
      </c>
      <c r="L1742" t="s">
        <v>58</v>
      </c>
      <c r="M1742" t="s">
        <v>47</v>
      </c>
      <c r="N1742" t="s">
        <v>126</v>
      </c>
      <c r="O1742" s="2">
        <v>0.42</v>
      </c>
      <c r="P1742" s="2">
        <v>11</v>
      </c>
      <c r="Q1742" t="s">
        <v>58</v>
      </c>
      <c r="R1742" t="s">
        <v>45</v>
      </c>
      <c r="S1742">
        <v>3.67</v>
      </c>
      <c r="T1742">
        <v>4</v>
      </c>
      <c r="U1742">
        <v>12</v>
      </c>
      <c r="V1742">
        <v>33</v>
      </c>
      <c r="W1742" s="2">
        <v>0.5</v>
      </c>
      <c r="X1742" s="2">
        <v>14</v>
      </c>
      <c r="Y1742">
        <v>5</v>
      </c>
      <c r="Z1742">
        <v>6</v>
      </c>
      <c r="AA1742">
        <v>2</v>
      </c>
      <c r="AC1742" s="26">
        <v>2369</v>
      </c>
      <c r="AD1742" s="27">
        <v>21</v>
      </c>
      <c r="AE1742" s="27">
        <v>15</v>
      </c>
      <c r="AF1742" s="26">
        <v>39</v>
      </c>
      <c r="AG1742" s="26">
        <v>54</v>
      </c>
      <c r="AH1742" s="26">
        <v>13</v>
      </c>
      <c r="AI1742" s="26">
        <v>0.33</v>
      </c>
      <c r="AJ1742" s="26">
        <v>64</v>
      </c>
      <c r="AK1742" s="28">
        <v>4</v>
      </c>
      <c r="AL1742" s="28" t="e">
        <f>Tabla_Estadisticas[[#This Row],[E1_Pts_Saque]]+Tabla_Estadisticas[[#This Row],[E1_Error_Saque]]/Tabla_Estadisticas[[#This Row],[E1_Total_Saques]]</f>
        <v>#DIV/0!</v>
      </c>
      <c r="AM1742" s="28" t="e">
        <f>Tabla_Estadisticas[[#This Row],[E1_Pts_Contraataque]]/Tabla_Estadisticas[[#This Row],[E1_Total_Saques]]</f>
        <v>#DIV/0!</v>
      </c>
      <c r="AN1742" s="26">
        <v>50</v>
      </c>
      <c r="AO1742" s="26">
        <v>73</v>
      </c>
      <c r="AP1742" s="26">
        <v>9</v>
      </c>
      <c r="AQ1742" s="26">
        <v>1.33</v>
      </c>
      <c r="AR1742" s="26">
        <v>41</v>
      </c>
      <c r="AS1742" s="29">
        <v>1</v>
      </c>
      <c r="AT1742" s="28" t="e">
        <f>Tabla_Estadisticas[[#This Row],[E2_Pts_Saque]]+Tabla_Estadisticas[[#This Row],[E2_Error_Saque]]/Tabla_Estadisticas[[#This Row],[E2_Total_Saques]]</f>
        <v>#DIV/0!</v>
      </c>
      <c r="AU1742" s="28" t="e">
        <f>Tabla_Estadisticas[[#This Row],[E2_Pts_Contraataque]]/Tabla_Estadisticas[[#This Row],[E2_Pts_Totales]]</f>
        <v>#DIV/0!</v>
      </c>
      <c r="AW1742" s="22">
        <v>2370</v>
      </c>
      <c r="AX1742" s="32">
        <v>40569</v>
      </c>
      <c r="AY1742" s="22">
        <f>_xlfn.XLOOKUP(Auxiliar!A2371,Equipos!$B$2:$B$24,Equipos!$A$2:$A$24,"error",0)</f>
        <v>20</v>
      </c>
      <c r="AZ1742" s="22">
        <f>_xlfn.XLOOKUP(Auxiliar!B2371,Equipos!$B$2:$B$24,Equipos!$A$2:$A$24,"error",0)</f>
        <v>21</v>
      </c>
      <c r="BA1742" s="22">
        <v>2</v>
      </c>
      <c r="BB1742" s="22">
        <v>3</v>
      </c>
    </row>
    <row r="1743" spans="1:54" x14ac:dyDescent="0.25">
      <c r="A1743" t="s">
        <v>100</v>
      </c>
      <c r="B1743" t="s">
        <v>208</v>
      </c>
      <c r="L1743" t="s">
        <v>50</v>
      </c>
      <c r="M1743" t="s">
        <v>114</v>
      </c>
      <c r="N1743" t="s">
        <v>122</v>
      </c>
      <c r="O1743" s="2">
        <v>0.42</v>
      </c>
      <c r="P1743" s="2">
        <v>7</v>
      </c>
      <c r="Q1743" t="s">
        <v>58</v>
      </c>
      <c r="R1743" t="s">
        <v>79</v>
      </c>
      <c r="S1743">
        <v>2</v>
      </c>
      <c r="T1743">
        <v>2</v>
      </c>
      <c r="U1743">
        <v>22</v>
      </c>
      <c r="V1743">
        <v>43</v>
      </c>
      <c r="W1743" s="2">
        <v>0.47</v>
      </c>
      <c r="X1743" s="2">
        <v>11</v>
      </c>
      <c r="Y1743">
        <v>7</v>
      </c>
      <c r="Z1743">
        <v>11</v>
      </c>
      <c r="AA1743">
        <v>2.75</v>
      </c>
      <c r="AC1743" s="22">
        <v>2370</v>
      </c>
      <c r="AD1743" s="23">
        <v>20</v>
      </c>
      <c r="AE1743" s="23">
        <v>21</v>
      </c>
      <c r="AF1743" s="22">
        <v>88</v>
      </c>
      <c r="AG1743" s="22">
        <v>107</v>
      </c>
      <c r="AH1743" s="22">
        <v>16</v>
      </c>
      <c r="AI1743" s="22">
        <v>1</v>
      </c>
      <c r="AJ1743" s="22">
        <v>92</v>
      </c>
      <c r="AK1743" s="24">
        <v>2</v>
      </c>
      <c r="AL1743" s="24" t="e">
        <f>Tabla_Estadisticas[[#This Row],[E1_Pts_Saque]]+Tabla_Estadisticas[[#This Row],[E1_Error_Saque]]/Tabla_Estadisticas[[#This Row],[E1_Total_Saques]]</f>
        <v>#DIV/0!</v>
      </c>
      <c r="AM1743" s="24" t="e">
        <f>Tabla_Estadisticas[[#This Row],[E1_Pts_Contraataque]]/Tabla_Estadisticas[[#This Row],[E1_Total_Saques]]</f>
        <v>#DIV/0!</v>
      </c>
      <c r="AN1743" s="22">
        <v>77</v>
      </c>
      <c r="AO1743" s="22">
        <v>103</v>
      </c>
      <c r="AP1743" s="22">
        <v>11</v>
      </c>
      <c r="AQ1743" s="22">
        <v>0.4</v>
      </c>
      <c r="AR1743" s="22">
        <v>90</v>
      </c>
      <c r="AS1743" s="25">
        <v>5</v>
      </c>
      <c r="AT1743" s="24" t="e">
        <f>Tabla_Estadisticas[[#This Row],[E2_Pts_Saque]]+Tabla_Estadisticas[[#This Row],[E2_Error_Saque]]/Tabla_Estadisticas[[#This Row],[E2_Total_Saques]]</f>
        <v>#DIV/0!</v>
      </c>
      <c r="AU1743" s="24" t="e">
        <f>Tabla_Estadisticas[[#This Row],[E2_Pts_Contraataque]]/Tabla_Estadisticas[[#This Row],[E2_Pts_Totales]]</f>
        <v>#DIV/0!</v>
      </c>
      <c r="AW1743" s="30">
        <v>2371</v>
      </c>
      <c r="AX1743" s="31">
        <v>40569</v>
      </c>
      <c r="AY1743" s="30">
        <f>_xlfn.XLOOKUP(Auxiliar!A2372,Equipos!$B$2:$B$24,Equipos!$A$2:$A$24,"error",0)</f>
        <v>15</v>
      </c>
      <c r="AZ1743" s="30">
        <f>_xlfn.XLOOKUP(Auxiliar!B2372,Equipos!$B$2:$B$24,Equipos!$A$2:$A$24,"error",0)</f>
        <v>18</v>
      </c>
      <c r="BA1743" s="30">
        <v>3</v>
      </c>
      <c r="BB1743" s="30">
        <v>0</v>
      </c>
    </row>
    <row r="1744" spans="1:54" x14ac:dyDescent="0.25">
      <c r="A1744" t="s">
        <v>72</v>
      </c>
      <c r="B1744" t="s">
        <v>190</v>
      </c>
      <c r="L1744" t="s">
        <v>84</v>
      </c>
      <c r="M1744" t="s">
        <v>58</v>
      </c>
      <c r="N1744" t="s">
        <v>106</v>
      </c>
      <c r="O1744" s="2">
        <v>0.59</v>
      </c>
      <c r="P1744" s="2">
        <v>19</v>
      </c>
      <c r="Q1744" t="s">
        <v>58</v>
      </c>
      <c r="R1744" t="s">
        <v>45</v>
      </c>
      <c r="S1744">
        <v>3.67</v>
      </c>
      <c r="T1744">
        <v>2</v>
      </c>
      <c r="U1744">
        <v>10</v>
      </c>
      <c r="V1744">
        <v>18</v>
      </c>
      <c r="W1744" s="2">
        <v>0.31</v>
      </c>
      <c r="X1744" s="2">
        <v>6</v>
      </c>
      <c r="Y1744">
        <v>2</v>
      </c>
      <c r="Z1744">
        <v>2</v>
      </c>
      <c r="AA1744">
        <v>0.67</v>
      </c>
      <c r="AC1744" s="26">
        <v>2371</v>
      </c>
      <c r="AD1744" s="27">
        <v>15</v>
      </c>
      <c r="AE1744" s="27">
        <v>18</v>
      </c>
      <c r="AF1744" s="26">
        <v>53</v>
      </c>
      <c r="AG1744" s="26">
        <v>73</v>
      </c>
      <c r="AH1744" s="26">
        <v>10</v>
      </c>
      <c r="AI1744" s="26">
        <v>1.33</v>
      </c>
      <c r="AJ1744" s="26">
        <v>45</v>
      </c>
      <c r="AK1744" s="28">
        <v>0</v>
      </c>
      <c r="AL1744" s="28" t="e">
        <f>Tabla_Estadisticas[[#This Row],[E1_Pts_Saque]]+Tabla_Estadisticas[[#This Row],[E1_Error_Saque]]/Tabla_Estadisticas[[#This Row],[E1_Total_Saques]]</f>
        <v>#DIV/0!</v>
      </c>
      <c r="AM1744" s="28" t="e">
        <f>Tabla_Estadisticas[[#This Row],[E1_Pts_Contraataque]]/Tabla_Estadisticas[[#This Row],[E1_Total_Saques]]</f>
        <v>#DIV/0!</v>
      </c>
      <c r="AN1744" s="26">
        <v>38</v>
      </c>
      <c r="AO1744" s="26">
        <v>58</v>
      </c>
      <c r="AP1744" s="26">
        <v>13</v>
      </c>
      <c r="AQ1744" s="26">
        <v>0</v>
      </c>
      <c r="AR1744" s="26">
        <v>63</v>
      </c>
      <c r="AS1744" s="29">
        <v>4</v>
      </c>
      <c r="AT1744" s="28" t="e">
        <f>Tabla_Estadisticas[[#This Row],[E2_Pts_Saque]]+Tabla_Estadisticas[[#This Row],[E2_Error_Saque]]/Tabla_Estadisticas[[#This Row],[E2_Total_Saques]]</f>
        <v>#DIV/0!</v>
      </c>
      <c r="AU1744" s="28" t="e">
        <f>Tabla_Estadisticas[[#This Row],[E2_Pts_Contraataque]]/Tabla_Estadisticas[[#This Row],[E2_Pts_Totales]]</f>
        <v>#DIV/0!</v>
      </c>
      <c r="AW1744" s="22">
        <v>2372</v>
      </c>
      <c r="AX1744" s="32">
        <v>40569</v>
      </c>
      <c r="AY1744" s="22">
        <f>_xlfn.XLOOKUP(Auxiliar!A2373,Equipos!$B$2:$B$24,Equipos!$A$2:$A$24,"error",0)</f>
        <v>8</v>
      </c>
      <c r="AZ1744" s="22">
        <f>_xlfn.XLOOKUP(Auxiliar!B2373,Equipos!$B$2:$B$24,Equipos!$A$2:$A$24,"error",0)</f>
        <v>1</v>
      </c>
      <c r="BA1744" s="22">
        <v>3</v>
      </c>
      <c r="BB1744" s="22">
        <v>0</v>
      </c>
    </row>
    <row r="1745" spans="1:54" x14ac:dyDescent="0.25">
      <c r="A1745" t="s">
        <v>82</v>
      </c>
      <c r="B1745" t="s">
        <v>92</v>
      </c>
      <c r="L1745" t="s">
        <v>58</v>
      </c>
      <c r="M1745" t="s">
        <v>146</v>
      </c>
      <c r="N1745" t="s">
        <v>103</v>
      </c>
      <c r="O1745" s="2">
        <v>0.5</v>
      </c>
      <c r="P1745" s="2">
        <v>18</v>
      </c>
      <c r="Q1745" t="s">
        <v>117</v>
      </c>
      <c r="R1745" t="s">
        <v>47</v>
      </c>
      <c r="S1745">
        <v>1.5</v>
      </c>
      <c r="T1745">
        <v>5</v>
      </c>
      <c r="U1745">
        <v>17</v>
      </c>
      <c r="V1745">
        <v>41</v>
      </c>
      <c r="W1745" s="2">
        <v>0.53</v>
      </c>
      <c r="X1745" s="2">
        <v>25</v>
      </c>
      <c r="Y1745">
        <v>10</v>
      </c>
      <c r="Z1745">
        <v>13</v>
      </c>
      <c r="AA1745">
        <v>3.25</v>
      </c>
      <c r="AC1745" s="22">
        <v>2372</v>
      </c>
      <c r="AD1745" s="23">
        <v>8</v>
      </c>
      <c r="AE1745" s="23">
        <v>1</v>
      </c>
      <c r="AF1745" s="22">
        <v>57</v>
      </c>
      <c r="AG1745" s="22">
        <v>75</v>
      </c>
      <c r="AH1745" s="22">
        <v>11</v>
      </c>
      <c r="AI1745" s="22">
        <v>1.33</v>
      </c>
      <c r="AJ1745" s="22">
        <v>56</v>
      </c>
      <c r="AK1745" s="24">
        <v>1</v>
      </c>
      <c r="AL1745" s="24" t="e">
        <f>Tabla_Estadisticas[[#This Row],[E1_Pts_Saque]]+Tabla_Estadisticas[[#This Row],[E1_Error_Saque]]/Tabla_Estadisticas[[#This Row],[E1_Total_Saques]]</f>
        <v>#DIV/0!</v>
      </c>
      <c r="AM1745" s="24" t="e">
        <f>Tabla_Estadisticas[[#This Row],[E1_Pts_Contraataque]]/Tabla_Estadisticas[[#This Row],[E1_Total_Saques]]</f>
        <v>#DIV/0!</v>
      </c>
      <c r="AN1745" s="22">
        <v>43</v>
      </c>
      <c r="AO1745" s="22">
        <v>64</v>
      </c>
      <c r="AP1745" s="22">
        <v>8</v>
      </c>
      <c r="AQ1745" s="22">
        <v>0.33</v>
      </c>
      <c r="AR1745" s="22">
        <v>63</v>
      </c>
      <c r="AS1745" s="25">
        <v>4</v>
      </c>
      <c r="AT1745" s="24" t="e">
        <f>Tabla_Estadisticas[[#This Row],[E2_Pts_Saque]]+Tabla_Estadisticas[[#This Row],[E2_Error_Saque]]/Tabla_Estadisticas[[#This Row],[E2_Total_Saques]]</f>
        <v>#DIV/0!</v>
      </c>
      <c r="AU1745" s="24" t="e">
        <f>Tabla_Estadisticas[[#This Row],[E2_Pts_Contraataque]]/Tabla_Estadisticas[[#This Row],[E2_Pts_Totales]]</f>
        <v>#DIV/0!</v>
      </c>
      <c r="AW1745" s="30">
        <v>2373</v>
      </c>
      <c r="AX1745" s="31">
        <v>40569</v>
      </c>
      <c r="AY1745" s="30">
        <f>_xlfn.XLOOKUP(Auxiliar!A2374,Equipos!$B$2:$B$24,Equipos!$A$2:$A$24,"error",0)</f>
        <v>2</v>
      </c>
      <c r="AZ1745" s="30">
        <f>_xlfn.XLOOKUP(Auxiliar!B2374,Equipos!$B$2:$B$24,Equipos!$A$2:$A$24,"error",0)</f>
        <v>22</v>
      </c>
      <c r="BA1745" s="30">
        <v>1</v>
      </c>
      <c r="BB1745" s="30">
        <v>3</v>
      </c>
    </row>
    <row r="1746" spans="1:54" x14ac:dyDescent="0.25">
      <c r="A1746" t="s">
        <v>81</v>
      </c>
      <c r="B1746" t="s">
        <v>216</v>
      </c>
      <c r="L1746" t="s">
        <v>58</v>
      </c>
      <c r="M1746" t="s">
        <v>68</v>
      </c>
      <c r="N1746" t="s">
        <v>85</v>
      </c>
      <c r="O1746" s="2">
        <v>0.55000000000000004</v>
      </c>
      <c r="P1746" s="2">
        <v>32</v>
      </c>
      <c r="Q1746" t="s">
        <v>49</v>
      </c>
      <c r="R1746" t="s">
        <v>114</v>
      </c>
      <c r="S1746">
        <v>3.6</v>
      </c>
      <c r="T1746">
        <v>2</v>
      </c>
      <c r="U1746">
        <v>8</v>
      </c>
      <c r="V1746">
        <v>49</v>
      </c>
      <c r="W1746" s="2">
        <v>0.56000000000000005</v>
      </c>
      <c r="X1746" s="2">
        <v>32</v>
      </c>
      <c r="Y1746">
        <v>9</v>
      </c>
      <c r="Z1746">
        <v>12</v>
      </c>
      <c r="AA1746">
        <v>2.4</v>
      </c>
      <c r="AC1746" s="26">
        <v>2373</v>
      </c>
      <c r="AD1746" s="27">
        <v>2</v>
      </c>
      <c r="AE1746" s="27">
        <v>22</v>
      </c>
      <c r="AF1746" s="26">
        <v>67</v>
      </c>
      <c r="AG1746" s="26">
        <v>87</v>
      </c>
      <c r="AH1746" s="26">
        <v>9</v>
      </c>
      <c r="AI1746" s="26">
        <v>1</v>
      </c>
      <c r="AJ1746" s="26">
        <v>83</v>
      </c>
      <c r="AK1746" s="28">
        <v>3</v>
      </c>
      <c r="AL1746" s="28" t="e">
        <f>Tabla_Estadisticas[[#This Row],[E1_Pts_Saque]]+Tabla_Estadisticas[[#This Row],[E1_Error_Saque]]/Tabla_Estadisticas[[#This Row],[E1_Total_Saques]]</f>
        <v>#DIV/0!</v>
      </c>
      <c r="AM1746" s="28" t="e">
        <f>Tabla_Estadisticas[[#This Row],[E1_Pts_Contraataque]]/Tabla_Estadisticas[[#This Row],[E1_Total_Saques]]</f>
        <v>#DIV/0!</v>
      </c>
      <c r="AN1746" s="26">
        <v>71</v>
      </c>
      <c r="AO1746" s="26">
        <v>94</v>
      </c>
      <c r="AP1746" s="26">
        <v>11</v>
      </c>
      <c r="AQ1746" s="26">
        <v>0.75</v>
      </c>
      <c r="AR1746" s="26">
        <v>78</v>
      </c>
      <c r="AS1746" s="29">
        <v>4</v>
      </c>
      <c r="AT1746" s="28" t="e">
        <f>Tabla_Estadisticas[[#This Row],[E2_Pts_Saque]]+Tabla_Estadisticas[[#This Row],[E2_Error_Saque]]/Tabla_Estadisticas[[#This Row],[E2_Total_Saques]]</f>
        <v>#DIV/0!</v>
      </c>
      <c r="AU1746" s="28" t="e">
        <f>Tabla_Estadisticas[[#This Row],[E2_Pts_Contraataque]]/Tabla_Estadisticas[[#This Row],[E2_Pts_Totales]]</f>
        <v>#DIV/0!</v>
      </c>
      <c r="AW1746" s="22">
        <v>2374</v>
      </c>
      <c r="AX1746" s="32">
        <v>40569</v>
      </c>
      <c r="AY1746" s="22">
        <f>_xlfn.XLOOKUP(Auxiliar!A2375,Equipos!$B$2:$B$24,Equipos!$A$2:$A$24,"error",0)</f>
        <v>13</v>
      </c>
      <c r="AZ1746" s="22">
        <f>_xlfn.XLOOKUP(Auxiliar!B2375,Equipos!$B$2:$B$24,Equipos!$A$2:$A$24,"error",0)</f>
        <v>16</v>
      </c>
      <c r="BA1746" s="22">
        <v>3</v>
      </c>
      <c r="BB1746" s="22">
        <v>1</v>
      </c>
    </row>
    <row r="1747" spans="1:54" x14ac:dyDescent="0.25">
      <c r="A1747" t="s">
        <v>81</v>
      </c>
      <c r="B1747" t="s">
        <v>177</v>
      </c>
      <c r="L1747" t="s">
        <v>98</v>
      </c>
      <c r="M1747" t="s">
        <v>47</v>
      </c>
      <c r="N1747" t="s">
        <v>141</v>
      </c>
      <c r="O1747" s="2">
        <v>0.37</v>
      </c>
      <c r="P1747" s="2">
        <v>14</v>
      </c>
      <c r="Q1747" t="s">
        <v>79</v>
      </c>
      <c r="R1747" t="s">
        <v>84</v>
      </c>
      <c r="S1747">
        <v>4</v>
      </c>
      <c r="T1747">
        <v>6</v>
      </c>
      <c r="U1747">
        <v>4</v>
      </c>
      <c r="V1747">
        <v>40</v>
      </c>
      <c r="W1747" s="2">
        <v>0.66</v>
      </c>
      <c r="X1747" s="2">
        <v>26</v>
      </c>
      <c r="Y1747">
        <v>7</v>
      </c>
      <c r="Z1747">
        <v>5</v>
      </c>
      <c r="AA1747">
        <v>1.67</v>
      </c>
      <c r="AC1747" s="22">
        <v>2374</v>
      </c>
      <c r="AD1747" s="23">
        <v>13</v>
      </c>
      <c r="AE1747" s="23">
        <v>16</v>
      </c>
      <c r="AF1747" s="22">
        <v>67</v>
      </c>
      <c r="AG1747" s="22">
        <v>96</v>
      </c>
      <c r="AH1747" s="22">
        <v>18</v>
      </c>
      <c r="AI1747" s="22">
        <v>3</v>
      </c>
      <c r="AJ1747" s="22">
        <v>58</v>
      </c>
      <c r="AK1747" s="24">
        <v>1</v>
      </c>
      <c r="AL1747" s="24" t="e">
        <f>Tabla_Estadisticas[[#This Row],[E1_Pts_Saque]]+Tabla_Estadisticas[[#This Row],[E1_Error_Saque]]/Tabla_Estadisticas[[#This Row],[E1_Total_Saques]]</f>
        <v>#DIV/0!</v>
      </c>
      <c r="AM1747" s="24" t="e">
        <f>Tabla_Estadisticas[[#This Row],[E1_Pts_Contraataque]]/Tabla_Estadisticas[[#This Row],[E1_Total_Saques]]</f>
        <v>#DIV/0!</v>
      </c>
      <c r="AN1747" s="22">
        <v>48</v>
      </c>
      <c r="AO1747" s="22">
        <v>76</v>
      </c>
      <c r="AP1747" s="22">
        <v>18</v>
      </c>
      <c r="AQ1747" s="22">
        <v>0.25</v>
      </c>
      <c r="AR1747" s="22">
        <v>78</v>
      </c>
      <c r="AS1747" s="25">
        <v>12</v>
      </c>
      <c r="AT1747" s="24" t="e">
        <f>Tabla_Estadisticas[[#This Row],[E2_Pts_Saque]]+Tabla_Estadisticas[[#This Row],[E2_Error_Saque]]/Tabla_Estadisticas[[#This Row],[E2_Total_Saques]]</f>
        <v>#DIV/0!</v>
      </c>
      <c r="AU1747" s="24" t="e">
        <f>Tabla_Estadisticas[[#This Row],[E2_Pts_Contraataque]]/Tabla_Estadisticas[[#This Row],[E2_Pts_Totales]]</f>
        <v>#DIV/0!</v>
      </c>
      <c r="AW1747" s="30">
        <v>2375</v>
      </c>
      <c r="AX1747" s="31">
        <v>39892</v>
      </c>
      <c r="AY1747" s="30">
        <f>_xlfn.XLOOKUP(Auxiliar!A2376,Equipos!$B$2:$B$24,Equipos!$A$2:$A$24,"error",0)</f>
        <v>13</v>
      </c>
      <c r="AZ1747" s="30">
        <f>_xlfn.XLOOKUP(Auxiliar!B2376,Equipos!$B$2:$B$24,Equipos!$A$2:$A$24,"error",0)</f>
        <v>18</v>
      </c>
      <c r="BA1747" s="30">
        <v>3</v>
      </c>
      <c r="BB1747" s="30">
        <v>0</v>
      </c>
    </row>
    <row r="1748" spans="1:54" x14ac:dyDescent="0.25">
      <c r="A1748" t="s">
        <v>216</v>
      </c>
      <c r="B1748" t="s">
        <v>82</v>
      </c>
      <c r="L1748" t="s">
        <v>50</v>
      </c>
      <c r="M1748" t="s">
        <v>79</v>
      </c>
      <c r="N1748" t="s">
        <v>59</v>
      </c>
      <c r="O1748" s="2">
        <v>0.65</v>
      </c>
      <c r="P1748" s="2">
        <v>45</v>
      </c>
      <c r="Q1748" t="s">
        <v>47</v>
      </c>
      <c r="R1748" t="s">
        <v>58</v>
      </c>
      <c r="S1748">
        <v>1</v>
      </c>
      <c r="T1748">
        <v>6</v>
      </c>
      <c r="U1748">
        <v>8</v>
      </c>
      <c r="V1748">
        <v>54</v>
      </c>
      <c r="W1748" s="2">
        <v>0.71</v>
      </c>
      <c r="X1748" s="2">
        <v>36</v>
      </c>
      <c r="Y1748">
        <v>9</v>
      </c>
      <c r="Z1748">
        <v>15</v>
      </c>
      <c r="AA1748">
        <v>3.75</v>
      </c>
      <c r="AC1748" s="26">
        <v>2375</v>
      </c>
      <c r="AD1748" s="27">
        <v>13</v>
      </c>
      <c r="AE1748" s="27">
        <v>18</v>
      </c>
      <c r="AF1748" s="26">
        <v>41</v>
      </c>
      <c r="AG1748" s="26">
        <v>74</v>
      </c>
      <c r="AH1748" s="26">
        <v>18</v>
      </c>
      <c r="AI1748" s="26">
        <v>1.33</v>
      </c>
      <c r="AJ1748" s="26">
        <v>41</v>
      </c>
      <c r="AK1748" s="28">
        <v>2</v>
      </c>
      <c r="AL1748" s="28" t="e">
        <f>Tabla_Estadisticas[[#This Row],[E1_Pts_Saque]]+Tabla_Estadisticas[[#This Row],[E1_Error_Saque]]/Tabla_Estadisticas[[#This Row],[E1_Total_Saques]]</f>
        <v>#DIV/0!</v>
      </c>
      <c r="AM1748" s="28" t="e">
        <f>Tabla_Estadisticas[[#This Row],[E1_Pts_Contraataque]]/Tabla_Estadisticas[[#This Row],[E1_Total_Saques]]</f>
        <v>#DIV/0!</v>
      </c>
      <c r="AN1748" s="26">
        <v>33</v>
      </c>
      <c r="AO1748" s="26">
        <v>56</v>
      </c>
      <c r="AP1748" s="26">
        <v>14</v>
      </c>
      <c r="AQ1748" s="26">
        <v>0.67</v>
      </c>
      <c r="AR1748" s="26">
        <v>56</v>
      </c>
      <c r="AS1748" s="29">
        <v>4</v>
      </c>
      <c r="AT1748" s="28" t="e">
        <f>Tabla_Estadisticas[[#This Row],[E2_Pts_Saque]]+Tabla_Estadisticas[[#This Row],[E2_Error_Saque]]/Tabla_Estadisticas[[#This Row],[E2_Total_Saques]]</f>
        <v>#DIV/0!</v>
      </c>
      <c r="AU1748" s="28" t="e">
        <f>Tabla_Estadisticas[[#This Row],[E2_Pts_Contraataque]]/Tabla_Estadisticas[[#This Row],[E2_Pts_Totales]]</f>
        <v>#DIV/0!</v>
      </c>
      <c r="AW1748" s="22">
        <v>2376</v>
      </c>
      <c r="AX1748" s="32">
        <v>39886</v>
      </c>
      <c r="AY1748" s="22">
        <f>_xlfn.XLOOKUP(Auxiliar!A2377,Equipos!$B$2:$B$24,Equipos!$A$2:$A$24,"error",0)</f>
        <v>15</v>
      </c>
      <c r="AZ1748" s="22">
        <f>_xlfn.XLOOKUP(Auxiliar!B2377,Equipos!$B$2:$B$24,Equipos!$A$2:$A$24,"error",0)</f>
        <v>16</v>
      </c>
      <c r="BA1748" s="22">
        <v>3</v>
      </c>
      <c r="BB1748" s="22">
        <v>2</v>
      </c>
    </row>
    <row r="1749" spans="1:54" x14ac:dyDescent="0.25">
      <c r="A1749" t="s">
        <v>92</v>
      </c>
      <c r="B1749" t="s">
        <v>72</v>
      </c>
      <c r="L1749" t="s">
        <v>47</v>
      </c>
      <c r="M1749" t="s">
        <v>74</v>
      </c>
      <c r="N1749" t="s">
        <v>125</v>
      </c>
      <c r="O1749" s="2">
        <v>0.5</v>
      </c>
      <c r="P1749" s="2">
        <v>18</v>
      </c>
      <c r="Q1749" t="s">
        <v>50</v>
      </c>
      <c r="R1749" t="s">
        <v>47</v>
      </c>
      <c r="S1749">
        <v>1.5</v>
      </c>
      <c r="T1749">
        <v>5</v>
      </c>
      <c r="U1749">
        <v>12</v>
      </c>
      <c r="V1749">
        <v>43</v>
      </c>
      <c r="W1749" s="2">
        <v>0.57999999999999996</v>
      </c>
      <c r="X1749" s="2">
        <v>26</v>
      </c>
      <c r="Y1749">
        <v>6</v>
      </c>
      <c r="Z1749">
        <v>8</v>
      </c>
      <c r="AA1749">
        <v>2</v>
      </c>
      <c r="AC1749" s="22">
        <v>2376</v>
      </c>
      <c r="AD1749" s="23">
        <v>15</v>
      </c>
      <c r="AE1749" s="23">
        <v>16</v>
      </c>
      <c r="AF1749" s="22">
        <v>81</v>
      </c>
      <c r="AG1749" s="22">
        <v>111</v>
      </c>
      <c r="AH1749" s="22">
        <v>22</v>
      </c>
      <c r="AI1749" s="22">
        <v>0.4</v>
      </c>
      <c r="AJ1749" s="22">
        <v>87</v>
      </c>
      <c r="AK1749" s="24">
        <v>6</v>
      </c>
      <c r="AL1749" s="24" t="e">
        <f>Tabla_Estadisticas[[#This Row],[E1_Pts_Saque]]+Tabla_Estadisticas[[#This Row],[E1_Error_Saque]]/Tabla_Estadisticas[[#This Row],[E1_Total_Saques]]</f>
        <v>#DIV/0!</v>
      </c>
      <c r="AM1749" s="24" t="e">
        <f>Tabla_Estadisticas[[#This Row],[E1_Pts_Contraataque]]/Tabla_Estadisticas[[#This Row],[E1_Total_Saques]]</f>
        <v>#DIV/0!</v>
      </c>
      <c r="AN1749" s="22">
        <v>73</v>
      </c>
      <c r="AO1749" s="22">
        <v>106</v>
      </c>
      <c r="AP1749" s="22">
        <v>19</v>
      </c>
      <c r="AQ1749" s="22">
        <v>1.2</v>
      </c>
      <c r="AR1749" s="22">
        <v>89</v>
      </c>
      <c r="AS1749" s="25">
        <v>2</v>
      </c>
      <c r="AT1749" s="24" t="e">
        <f>Tabla_Estadisticas[[#This Row],[E2_Pts_Saque]]+Tabla_Estadisticas[[#This Row],[E2_Error_Saque]]/Tabla_Estadisticas[[#This Row],[E2_Total_Saques]]</f>
        <v>#DIV/0!</v>
      </c>
      <c r="AU1749" s="24" t="e">
        <f>Tabla_Estadisticas[[#This Row],[E2_Pts_Contraataque]]/Tabla_Estadisticas[[#This Row],[E2_Pts_Totales]]</f>
        <v>#DIV/0!</v>
      </c>
      <c r="AW1749" s="30">
        <v>2377</v>
      </c>
      <c r="AX1749" s="31">
        <v>39889</v>
      </c>
      <c r="AY1749" s="30">
        <f>_xlfn.XLOOKUP(Auxiliar!A2378,Equipos!$B$2:$B$24,Equipos!$A$2:$A$24,"error",0)</f>
        <v>8</v>
      </c>
      <c r="AZ1749" s="30">
        <f>_xlfn.XLOOKUP(Auxiliar!B2378,Equipos!$B$2:$B$24,Equipos!$A$2:$A$24,"error",0)</f>
        <v>21</v>
      </c>
      <c r="BA1749" s="30">
        <v>3</v>
      </c>
      <c r="BB1749" s="30">
        <v>1</v>
      </c>
    </row>
    <row r="1750" spans="1:54" x14ac:dyDescent="0.25">
      <c r="A1750" t="s">
        <v>190</v>
      </c>
      <c r="B1750" t="s">
        <v>100</v>
      </c>
      <c r="L1750" t="s">
        <v>98</v>
      </c>
      <c r="M1750" t="s">
        <v>65</v>
      </c>
      <c r="N1750" t="s">
        <v>110</v>
      </c>
      <c r="O1750" s="2">
        <v>0.41</v>
      </c>
      <c r="P1750" s="2">
        <v>19</v>
      </c>
      <c r="Q1750" t="s">
        <v>47</v>
      </c>
      <c r="R1750" t="s">
        <v>45</v>
      </c>
      <c r="S1750">
        <v>2.75</v>
      </c>
      <c r="T1750">
        <v>8</v>
      </c>
      <c r="U1750">
        <v>22</v>
      </c>
      <c r="V1750">
        <v>42</v>
      </c>
      <c r="W1750" s="2">
        <v>0.54</v>
      </c>
      <c r="X1750" s="2">
        <v>25</v>
      </c>
      <c r="Y1750">
        <v>8</v>
      </c>
      <c r="Z1750">
        <v>8</v>
      </c>
      <c r="AA1750">
        <v>2</v>
      </c>
      <c r="AC1750" s="26">
        <v>2377</v>
      </c>
      <c r="AD1750" s="27">
        <v>8</v>
      </c>
      <c r="AE1750" s="27">
        <v>21</v>
      </c>
      <c r="AF1750" s="26">
        <v>60</v>
      </c>
      <c r="AG1750" s="26">
        <v>98</v>
      </c>
      <c r="AH1750" s="26">
        <v>16</v>
      </c>
      <c r="AI1750" s="26">
        <v>0.5</v>
      </c>
      <c r="AJ1750" s="26">
        <v>63</v>
      </c>
      <c r="AK1750" s="28">
        <v>3</v>
      </c>
      <c r="AL1750" s="28" t="e">
        <f>Tabla_Estadisticas[[#This Row],[E1_Pts_Saque]]+Tabla_Estadisticas[[#This Row],[E1_Error_Saque]]/Tabla_Estadisticas[[#This Row],[E1_Total_Saques]]</f>
        <v>#DIV/0!</v>
      </c>
      <c r="AM1750" s="28" t="e">
        <f>Tabla_Estadisticas[[#This Row],[E1_Pts_Contraataque]]/Tabla_Estadisticas[[#This Row],[E1_Total_Saques]]</f>
        <v>#DIV/0!</v>
      </c>
      <c r="AN1750" s="26">
        <v>58</v>
      </c>
      <c r="AO1750" s="26">
        <v>88</v>
      </c>
      <c r="AP1750" s="26">
        <v>22</v>
      </c>
      <c r="AQ1750" s="26">
        <v>1</v>
      </c>
      <c r="AR1750" s="26">
        <v>81</v>
      </c>
      <c r="AS1750" s="29">
        <v>2</v>
      </c>
      <c r="AT1750" s="28" t="e">
        <f>Tabla_Estadisticas[[#This Row],[E2_Pts_Saque]]+Tabla_Estadisticas[[#This Row],[E2_Error_Saque]]/Tabla_Estadisticas[[#This Row],[E2_Total_Saques]]</f>
        <v>#DIV/0!</v>
      </c>
      <c r="AU1750" s="28" t="e">
        <f>Tabla_Estadisticas[[#This Row],[E2_Pts_Contraataque]]/Tabla_Estadisticas[[#This Row],[E2_Pts_Totales]]</f>
        <v>#DIV/0!</v>
      </c>
      <c r="AW1750" s="22">
        <v>2378</v>
      </c>
      <c r="AX1750" s="32">
        <v>39885</v>
      </c>
      <c r="AY1750" s="22">
        <f>_xlfn.XLOOKUP(Auxiliar!A2379,Equipos!$B$2:$B$24,Equipos!$A$2:$A$24,"error",0)</f>
        <v>2</v>
      </c>
      <c r="AZ1750" s="22">
        <f>_xlfn.XLOOKUP(Auxiliar!B2379,Equipos!$B$2:$B$24,Equipos!$A$2:$A$24,"error",0)</f>
        <v>1</v>
      </c>
      <c r="BA1750" s="22">
        <v>3</v>
      </c>
      <c r="BB1750" s="22">
        <v>0</v>
      </c>
    </row>
    <row r="1751" spans="1:54" x14ac:dyDescent="0.25">
      <c r="A1751" t="s">
        <v>208</v>
      </c>
      <c r="B1751" t="s">
        <v>53</v>
      </c>
      <c r="L1751" t="s">
        <v>58</v>
      </c>
      <c r="M1751" t="s">
        <v>117</v>
      </c>
      <c r="N1751" t="s">
        <v>142</v>
      </c>
      <c r="O1751" s="2">
        <v>0.52</v>
      </c>
      <c r="P1751" s="2">
        <v>24</v>
      </c>
      <c r="Q1751" t="s">
        <v>69</v>
      </c>
      <c r="R1751" t="s">
        <v>77</v>
      </c>
      <c r="S1751">
        <v>1.67</v>
      </c>
      <c r="T1751">
        <v>4</v>
      </c>
      <c r="U1751">
        <v>3</v>
      </c>
      <c r="V1751">
        <v>29</v>
      </c>
      <c r="W1751" s="2">
        <v>0.59</v>
      </c>
      <c r="X1751" s="2">
        <v>17</v>
      </c>
      <c r="Y1751">
        <v>4</v>
      </c>
      <c r="Z1751">
        <v>11</v>
      </c>
      <c r="AA1751">
        <v>3.67</v>
      </c>
      <c r="AC1751" s="22">
        <v>2378</v>
      </c>
      <c r="AD1751" s="23">
        <v>2</v>
      </c>
      <c r="AE1751" s="23">
        <v>1</v>
      </c>
      <c r="AF1751" s="22">
        <v>56</v>
      </c>
      <c r="AG1751" s="22">
        <v>73</v>
      </c>
      <c r="AH1751" s="22">
        <v>10</v>
      </c>
      <c r="AI1751" s="22">
        <v>1.33</v>
      </c>
      <c r="AJ1751" s="22">
        <v>53</v>
      </c>
      <c r="AK1751" s="24">
        <v>2</v>
      </c>
      <c r="AL1751" s="24" t="e">
        <f>Tabla_Estadisticas[[#This Row],[E1_Pts_Saque]]+Tabla_Estadisticas[[#This Row],[E1_Error_Saque]]/Tabla_Estadisticas[[#This Row],[E1_Total_Saques]]</f>
        <v>#DIV/0!</v>
      </c>
      <c r="AM1751" s="24" t="e">
        <f>Tabla_Estadisticas[[#This Row],[E1_Pts_Contraataque]]/Tabla_Estadisticas[[#This Row],[E1_Total_Saques]]</f>
        <v>#DIV/0!</v>
      </c>
      <c r="AN1751" s="22">
        <v>49</v>
      </c>
      <c r="AO1751" s="22">
        <v>67</v>
      </c>
      <c r="AP1751" s="22">
        <v>14</v>
      </c>
      <c r="AQ1751" s="22">
        <v>0.67</v>
      </c>
      <c r="AR1751" s="22">
        <v>63</v>
      </c>
      <c r="AS1751" s="25">
        <v>4</v>
      </c>
      <c r="AT1751" s="24" t="e">
        <f>Tabla_Estadisticas[[#This Row],[E2_Pts_Saque]]+Tabla_Estadisticas[[#This Row],[E2_Error_Saque]]/Tabla_Estadisticas[[#This Row],[E2_Total_Saques]]</f>
        <v>#DIV/0!</v>
      </c>
      <c r="AU1751" s="24" t="e">
        <f>Tabla_Estadisticas[[#This Row],[E2_Pts_Contraataque]]/Tabla_Estadisticas[[#This Row],[E2_Pts_Totales]]</f>
        <v>#DIV/0!</v>
      </c>
      <c r="AW1751" s="30">
        <v>2379</v>
      </c>
      <c r="AX1751" s="31">
        <v>39893</v>
      </c>
      <c r="AY1751" s="30">
        <f>_xlfn.XLOOKUP(Auxiliar!A2380,Equipos!$B$2:$B$24,Equipos!$A$2:$A$24,"error",0)</f>
        <v>13</v>
      </c>
      <c r="AZ1751" s="30">
        <f>_xlfn.XLOOKUP(Auxiliar!B2380,Equipos!$B$2:$B$24,Equipos!$A$2:$A$24,"error",0)</f>
        <v>18</v>
      </c>
      <c r="BA1751" s="30">
        <v>3</v>
      </c>
      <c r="BB1751" s="30">
        <v>1</v>
      </c>
    </row>
    <row r="1752" spans="1:54" x14ac:dyDescent="0.25">
      <c r="A1752" t="s">
        <v>63</v>
      </c>
      <c r="B1752" t="s">
        <v>42</v>
      </c>
      <c r="L1752" t="s">
        <v>77</v>
      </c>
      <c r="M1752" t="s">
        <v>114</v>
      </c>
      <c r="N1752" t="s">
        <v>122</v>
      </c>
      <c r="O1752" s="2">
        <v>0.41</v>
      </c>
      <c r="P1752" s="2">
        <v>18</v>
      </c>
      <c r="Q1752" t="s">
        <v>47</v>
      </c>
      <c r="R1752" t="s">
        <v>47</v>
      </c>
      <c r="S1752">
        <v>2</v>
      </c>
      <c r="T1752">
        <v>5</v>
      </c>
      <c r="U1752">
        <v>14</v>
      </c>
      <c r="V1752">
        <v>38</v>
      </c>
      <c r="W1752" s="2">
        <v>0.55000000000000004</v>
      </c>
      <c r="X1752" s="2">
        <v>17</v>
      </c>
      <c r="Y1752">
        <v>4</v>
      </c>
      <c r="Z1752">
        <v>8</v>
      </c>
      <c r="AA1752">
        <v>2.67</v>
      </c>
      <c r="AC1752" s="26">
        <v>2379</v>
      </c>
      <c r="AD1752" s="27">
        <v>13</v>
      </c>
      <c r="AE1752" s="27">
        <v>18</v>
      </c>
      <c r="AF1752" s="26">
        <v>72</v>
      </c>
      <c r="AG1752" s="26">
        <v>98</v>
      </c>
      <c r="AH1752" s="26">
        <v>14</v>
      </c>
      <c r="AI1752" s="26">
        <v>1.25</v>
      </c>
      <c r="AJ1752" s="26">
        <v>77</v>
      </c>
      <c r="AK1752" s="28">
        <v>5</v>
      </c>
      <c r="AL1752" s="28" t="e">
        <f>Tabla_Estadisticas[[#This Row],[E1_Pts_Saque]]+Tabla_Estadisticas[[#This Row],[E1_Error_Saque]]/Tabla_Estadisticas[[#This Row],[E1_Total_Saques]]</f>
        <v>#DIV/0!</v>
      </c>
      <c r="AM1752" s="28" t="e">
        <f>Tabla_Estadisticas[[#This Row],[E1_Pts_Contraataque]]/Tabla_Estadisticas[[#This Row],[E1_Total_Saques]]</f>
        <v>#DIV/0!</v>
      </c>
      <c r="AN1752" s="26">
        <v>63</v>
      </c>
      <c r="AO1752" s="26">
        <v>93</v>
      </c>
      <c r="AP1752" s="26">
        <v>16</v>
      </c>
      <c r="AQ1752" s="26">
        <v>1.25</v>
      </c>
      <c r="AR1752" s="26">
        <v>84</v>
      </c>
      <c r="AS1752" s="29">
        <v>5</v>
      </c>
      <c r="AT1752" s="28" t="e">
        <f>Tabla_Estadisticas[[#This Row],[E2_Pts_Saque]]+Tabla_Estadisticas[[#This Row],[E2_Error_Saque]]/Tabla_Estadisticas[[#This Row],[E2_Total_Saques]]</f>
        <v>#DIV/0!</v>
      </c>
      <c r="AU1752" s="28" t="e">
        <f>Tabla_Estadisticas[[#This Row],[E2_Pts_Contraataque]]/Tabla_Estadisticas[[#This Row],[E2_Pts_Totales]]</f>
        <v>#DIV/0!</v>
      </c>
      <c r="AW1752" s="22">
        <v>2380</v>
      </c>
      <c r="AX1752" s="32">
        <v>39887</v>
      </c>
      <c r="AY1752" s="22">
        <f>_xlfn.XLOOKUP(Auxiliar!A2381,Equipos!$B$2:$B$24,Equipos!$A$2:$A$24,"error",0)</f>
        <v>15</v>
      </c>
      <c r="AZ1752" s="22">
        <f>_xlfn.XLOOKUP(Auxiliar!B2381,Equipos!$B$2:$B$24,Equipos!$A$2:$A$24,"error",0)</f>
        <v>16</v>
      </c>
      <c r="BA1752" s="22">
        <v>3</v>
      </c>
      <c r="BB1752" s="22">
        <v>0</v>
      </c>
    </row>
    <row r="1753" spans="1:54" x14ac:dyDescent="0.25">
      <c r="A1753" t="s">
        <v>101</v>
      </c>
      <c r="B1753" t="s">
        <v>41</v>
      </c>
      <c r="L1753" t="s">
        <v>98</v>
      </c>
      <c r="M1753" t="s">
        <v>117</v>
      </c>
      <c r="N1753" t="s">
        <v>56</v>
      </c>
      <c r="O1753" s="2">
        <v>0.43</v>
      </c>
      <c r="P1753" s="2">
        <v>15</v>
      </c>
      <c r="Q1753" t="s">
        <v>47</v>
      </c>
      <c r="R1753" t="s">
        <v>50</v>
      </c>
      <c r="S1753">
        <v>2.33</v>
      </c>
      <c r="T1753">
        <v>7</v>
      </c>
      <c r="U1753">
        <v>6</v>
      </c>
      <c r="V1753">
        <v>35</v>
      </c>
      <c r="W1753" s="2">
        <v>0.57999999999999996</v>
      </c>
      <c r="X1753" s="2">
        <v>17</v>
      </c>
      <c r="Y1753">
        <v>3</v>
      </c>
      <c r="Z1753">
        <v>11</v>
      </c>
      <c r="AA1753">
        <v>3.67</v>
      </c>
      <c r="AC1753" s="22">
        <v>2380</v>
      </c>
      <c r="AD1753" s="23">
        <v>15</v>
      </c>
      <c r="AE1753" s="23">
        <v>16</v>
      </c>
      <c r="AF1753" s="22">
        <v>50</v>
      </c>
      <c r="AG1753" s="22">
        <v>74</v>
      </c>
      <c r="AH1753" s="22">
        <v>12</v>
      </c>
      <c r="AI1753" s="22">
        <v>2.33</v>
      </c>
      <c r="AJ1753" s="22">
        <v>51</v>
      </c>
      <c r="AK1753" s="24">
        <v>1</v>
      </c>
      <c r="AL1753" s="24" t="e">
        <f>Tabla_Estadisticas[[#This Row],[E1_Pts_Saque]]+Tabla_Estadisticas[[#This Row],[E1_Error_Saque]]/Tabla_Estadisticas[[#This Row],[E1_Total_Saques]]</f>
        <v>#DIV/0!</v>
      </c>
      <c r="AM1753" s="24" t="e">
        <f>Tabla_Estadisticas[[#This Row],[E1_Pts_Contraataque]]/Tabla_Estadisticas[[#This Row],[E1_Total_Saques]]</f>
        <v>#DIV/0!</v>
      </c>
      <c r="AN1753" s="22">
        <v>43</v>
      </c>
      <c r="AO1753" s="22">
        <v>62</v>
      </c>
      <c r="AP1753" s="22">
        <v>11</v>
      </c>
      <c r="AQ1753" s="22">
        <v>0.33</v>
      </c>
      <c r="AR1753" s="22">
        <v>62</v>
      </c>
      <c r="AS1753" s="25">
        <v>7</v>
      </c>
      <c r="AT1753" s="24" t="e">
        <f>Tabla_Estadisticas[[#This Row],[E2_Pts_Saque]]+Tabla_Estadisticas[[#This Row],[E2_Error_Saque]]/Tabla_Estadisticas[[#This Row],[E2_Total_Saques]]</f>
        <v>#DIV/0!</v>
      </c>
      <c r="AU1753" s="24" t="e">
        <f>Tabla_Estadisticas[[#This Row],[E2_Pts_Contraataque]]/Tabla_Estadisticas[[#This Row],[E2_Pts_Totales]]</f>
        <v>#DIV/0!</v>
      </c>
      <c r="AW1753" s="30">
        <v>2381</v>
      </c>
      <c r="AX1753" s="31">
        <v>39890</v>
      </c>
      <c r="AY1753" s="30">
        <f>_xlfn.XLOOKUP(Auxiliar!A2382,Equipos!$B$2:$B$24,Equipos!$A$2:$A$24,"error",0)</f>
        <v>8</v>
      </c>
      <c r="AZ1753" s="30">
        <f>_xlfn.XLOOKUP(Auxiliar!B2382,Equipos!$B$2:$B$24,Equipos!$A$2:$A$24,"error",0)</f>
        <v>21</v>
      </c>
      <c r="BA1753" s="30">
        <v>3</v>
      </c>
      <c r="BB1753" s="30">
        <v>1</v>
      </c>
    </row>
    <row r="1754" spans="1:54" x14ac:dyDescent="0.25">
      <c r="A1754" t="s">
        <v>177</v>
      </c>
      <c r="B1754" t="s">
        <v>101</v>
      </c>
      <c r="L1754" t="s">
        <v>68</v>
      </c>
      <c r="M1754" t="s">
        <v>44</v>
      </c>
      <c r="N1754" t="s">
        <v>127</v>
      </c>
      <c r="O1754" s="2">
        <v>0.54</v>
      </c>
      <c r="P1754" s="2">
        <v>24</v>
      </c>
      <c r="Q1754" t="s">
        <v>50</v>
      </c>
      <c r="R1754" t="s">
        <v>117</v>
      </c>
      <c r="S1754">
        <v>3.25</v>
      </c>
      <c r="T1754">
        <v>3</v>
      </c>
      <c r="U1754">
        <v>18</v>
      </c>
      <c r="V1754">
        <v>29</v>
      </c>
      <c r="W1754" s="2">
        <v>0.38</v>
      </c>
      <c r="X1754" s="2">
        <v>16</v>
      </c>
      <c r="Y1754">
        <v>6</v>
      </c>
      <c r="Z1754">
        <v>11</v>
      </c>
      <c r="AA1754">
        <v>2.75</v>
      </c>
      <c r="AC1754" s="26">
        <v>2381</v>
      </c>
      <c r="AD1754" s="27">
        <v>8</v>
      </c>
      <c r="AE1754" s="27">
        <v>21</v>
      </c>
      <c r="AF1754" s="26">
        <v>73</v>
      </c>
      <c r="AG1754" s="26">
        <v>100</v>
      </c>
      <c r="AH1754" s="26">
        <v>19</v>
      </c>
      <c r="AI1754" s="26">
        <v>1.5</v>
      </c>
      <c r="AJ1754" s="26">
        <v>77</v>
      </c>
      <c r="AK1754" s="28">
        <v>6</v>
      </c>
      <c r="AL1754" s="28" t="e">
        <f>Tabla_Estadisticas[[#This Row],[E1_Pts_Saque]]+Tabla_Estadisticas[[#This Row],[E1_Error_Saque]]/Tabla_Estadisticas[[#This Row],[E1_Total_Saques]]</f>
        <v>#DIV/0!</v>
      </c>
      <c r="AM1754" s="28" t="e">
        <f>Tabla_Estadisticas[[#This Row],[E1_Pts_Contraataque]]/Tabla_Estadisticas[[#This Row],[E1_Total_Saques]]</f>
        <v>#DIV/0!</v>
      </c>
      <c r="AN1754" s="26">
        <v>56</v>
      </c>
      <c r="AO1754" s="26">
        <v>93</v>
      </c>
      <c r="AP1754" s="26">
        <v>15</v>
      </c>
      <c r="AQ1754" s="26">
        <v>1.5</v>
      </c>
      <c r="AR1754" s="26">
        <v>79</v>
      </c>
      <c r="AS1754" s="29">
        <v>6</v>
      </c>
      <c r="AT1754" s="28" t="e">
        <f>Tabla_Estadisticas[[#This Row],[E2_Pts_Saque]]+Tabla_Estadisticas[[#This Row],[E2_Error_Saque]]/Tabla_Estadisticas[[#This Row],[E2_Total_Saques]]</f>
        <v>#DIV/0!</v>
      </c>
      <c r="AU1754" s="28" t="e">
        <f>Tabla_Estadisticas[[#This Row],[E2_Pts_Contraataque]]/Tabla_Estadisticas[[#This Row],[E2_Pts_Totales]]</f>
        <v>#DIV/0!</v>
      </c>
      <c r="AW1754" s="22">
        <v>2382</v>
      </c>
      <c r="AX1754" s="32">
        <v>39886</v>
      </c>
      <c r="AY1754" s="22">
        <f>_xlfn.XLOOKUP(Auxiliar!A2383,Equipos!$B$2:$B$24,Equipos!$A$2:$A$24,"error",0)</f>
        <v>2</v>
      </c>
      <c r="AZ1754" s="22">
        <f>_xlfn.XLOOKUP(Auxiliar!B2383,Equipos!$B$2:$B$24,Equipos!$A$2:$A$24,"error",0)</f>
        <v>1</v>
      </c>
      <c r="BA1754" s="22">
        <v>3</v>
      </c>
      <c r="BB1754" s="22">
        <v>0</v>
      </c>
    </row>
    <row r="1755" spans="1:54" x14ac:dyDescent="0.25">
      <c r="A1755" t="s">
        <v>41</v>
      </c>
      <c r="B1755" t="s">
        <v>63</v>
      </c>
      <c r="L1755" t="s">
        <v>60</v>
      </c>
      <c r="M1755" t="s">
        <v>68</v>
      </c>
      <c r="N1755" t="s">
        <v>152</v>
      </c>
      <c r="O1755" s="2">
        <v>0.65</v>
      </c>
      <c r="P1755" s="2">
        <v>31</v>
      </c>
      <c r="Q1755" t="s">
        <v>58</v>
      </c>
      <c r="R1755" t="s">
        <v>58</v>
      </c>
      <c r="S1755">
        <v>1.33</v>
      </c>
      <c r="T1755">
        <v>4</v>
      </c>
      <c r="U1755">
        <v>9</v>
      </c>
      <c r="V1755">
        <v>22</v>
      </c>
      <c r="W1755" s="2">
        <v>0.42</v>
      </c>
      <c r="X1755" s="2">
        <v>15</v>
      </c>
      <c r="Y1755">
        <v>5</v>
      </c>
      <c r="Z1755">
        <v>9</v>
      </c>
      <c r="AA1755">
        <v>3</v>
      </c>
      <c r="AC1755" s="22">
        <v>2382</v>
      </c>
      <c r="AD1755" s="23">
        <v>2</v>
      </c>
      <c r="AE1755" s="23">
        <v>1</v>
      </c>
      <c r="AF1755" s="22">
        <v>57</v>
      </c>
      <c r="AG1755" s="22">
        <v>73</v>
      </c>
      <c r="AH1755" s="22">
        <v>3</v>
      </c>
      <c r="AI1755" s="22">
        <v>2.33</v>
      </c>
      <c r="AJ1755" s="22">
        <v>49</v>
      </c>
      <c r="AK1755" s="24">
        <v>4</v>
      </c>
      <c r="AL1755" s="24" t="e">
        <f>Tabla_Estadisticas[[#This Row],[E1_Pts_Saque]]+Tabla_Estadisticas[[#This Row],[E1_Error_Saque]]/Tabla_Estadisticas[[#This Row],[E1_Total_Saques]]</f>
        <v>#DIV/0!</v>
      </c>
      <c r="AM1755" s="24" t="e">
        <f>Tabla_Estadisticas[[#This Row],[E1_Pts_Contraataque]]/Tabla_Estadisticas[[#This Row],[E1_Total_Saques]]</f>
        <v>#DIV/0!</v>
      </c>
      <c r="AN1755" s="22">
        <v>51</v>
      </c>
      <c r="AO1755" s="22">
        <v>58</v>
      </c>
      <c r="AP1755" s="22">
        <v>9</v>
      </c>
      <c r="AQ1755" s="22">
        <v>1.33</v>
      </c>
      <c r="AR1755" s="22">
        <v>70</v>
      </c>
      <c r="AS1755" s="25">
        <v>7</v>
      </c>
      <c r="AT1755" s="24" t="e">
        <f>Tabla_Estadisticas[[#This Row],[E2_Pts_Saque]]+Tabla_Estadisticas[[#This Row],[E2_Error_Saque]]/Tabla_Estadisticas[[#This Row],[E2_Total_Saques]]</f>
        <v>#DIV/0!</v>
      </c>
      <c r="AU1755" s="24" t="e">
        <f>Tabla_Estadisticas[[#This Row],[E2_Pts_Contraataque]]/Tabla_Estadisticas[[#This Row],[E2_Pts_Totales]]</f>
        <v>#DIV/0!</v>
      </c>
      <c r="AW1755" s="30">
        <v>2383</v>
      </c>
      <c r="AX1755" s="31">
        <v>39899</v>
      </c>
      <c r="AY1755" s="30">
        <f>_xlfn.XLOOKUP(Auxiliar!A2384,Equipos!$B$2:$B$24,Equipos!$A$2:$A$24,"error",0)</f>
        <v>18</v>
      </c>
      <c r="AZ1755" s="30">
        <f>_xlfn.XLOOKUP(Auxiliar!B2384,Equipos!$B$2:$B$24,Equipos!$A$2:$A$24,"error",0)</f>
        <v>13</v>
      </c>
      <c r="BA1755" s="30">
        <v>0</v>
      </c>
      <c r="BB1755" s="30">
        <v>3</v>
      </c>
    </row>
    <row r="1756" spans="1:54" x14ac:dyDescent="0.25">
      <c r="A1756" t="s">
        <v>42</v>
      </c>
      <c r="B1756" t="s">
        <v>208</v>
      </c>
      <c r="L1756" t="s">
        <v>77</v>
      </c>
      <c r="M1756" t="s">
        <v>45</v>
      </c>
      <c r="N1756" t="s">
        <v>65</v>
      </c>
      <c r="O1756" s="2">
        <v>0.5</v>
      </c>
      <c r="P1756" s="2">
        <v>11</v>
      </c>
      <c r="Q1756" t="s">
        <v>47</v>
      </c>
      <c r="R1756" t="s">
        <v>49</v>
      </c>
      <c r="S1756">
        <v>3.33</v>
      </c>
      <c r="T1756">
        <v>5</v>
      </c>
      <c r="U1756">
        <v>13</v>
      </c>
      <c r="V1756">
        <v>33</v>
      </c>
      <c r="W1756" s="2">
        <v>0.53</v>
      </c>
      <c r="X1756" s="2">
        <v>17</v>
      </c>
      <c r="Y1756">
        <v>10</v>
      </c>
      <c r="Z1756">
        <v>7</v>
      </c>
      <c r="AA1756">
        <v>2.33</v>
      </c>
      <c r="AC1756" s="26">
        <v>2383</v>
      </c>
      <c r="AD1756" s="27">
        <v>18</v>
      </c>
      <c r="AE1756" s="27">
        <v>13</v>
      </c>
      <c r="AF1756" s="26">
        <v>46</v>
      </c>
      <c r="AG1756" s="26">
        <v>65</v>
      </c>
      <c r="AH1756" s="26">
        <v>12</v>
      </c>
      <c r="AI1756" s="26">
        <v>2</v>
      </c>
      <c r="AJ1756" s="26">
        <v>63</v>
      </c>
      <c r="AK1756" s="28">
        <v>9</v>
      </c>
      <c r="AL1756" s="28" t="e">
        <f>Tabla_Estadisticas[[#This Row],[E1_Pts_Saque]]+Tabla_Estadisticas[[#This Row],[E1_Error_Saque]]/Tabla_Estadisticas[[#This Row],[E1_Total_Saques]]</f>
        <v>#DIV/0!</v>
      </c>
      <c r="AM1756" s="28" t="e">
        <f>Tabla_Estadisticas[[#This Row],[E1_Pts_Contraataque]]/Tabla_Estadisticas[[#This Row],[E1_Total_Saques]]</f>
        <v>#DIV/0!</v>
      </c>
      <c r="AN1756" s="26">
        <v>57</v>
      </c>
      <c r="AO1756" s="26">
        <v>73</v>
      </c>
      <c r="AP1756" s="26">
        <v>10</v>
      </c>
      <c r="AQ1756" s="26">
        <v>3</v>
      </c>
      <c r="AR1756" s="26">
        <v>53</v>
      </c>
      <c r="AS1756" s="29">
        <v>6</v>
      </c>
      <c r="AT1756" s="28" t="e">
        <f>Tabla_Estadisticas[[#This Row],[E2_Pts_Saque]]+Tabla_Estadisticas[[#This Row],[E2_Error_Saque]]/Tabla_Estadisticas[[#This Row],[E2_Total_Saques]]</f>
        <v>#DIV/0!</v>
      </c>
      <c r="AU1756" s="28" t="e">
        <f>Tabla_Estadisticas[[#This Row],[E2_Pts_Contraataque]]/Tabla_Estadisticas[[#This Row],[E2_Pts_Totales]]</f>
        <v>#DIV/0!</v>
      </c>
      <c r="AW1756" s="22">
        <v>2384</v>
      </c>
      <c r="AX1756" s="32">
        <v>39893</v>
      </c>
      <c r="AY1756" s="22">
        <f>_xlfn.XLOOKUP(Auxiliar!A2385,Equipos!$B$2:$B$24,Equipos!$A$2:$A$24,"error",0)</f>
        <v>16</v>
      </c>
      <c r="AZ1756" s="22">
        <f>_xlfn.XLOOKUP(Auxiliar!B2385,Equipos!$B$2:$B$24,Equipos!$A$2:$A$24,"error",0)</f>
        <v>15</v>
      </c>
      <c r="BA1756" s="22">
        <v>1</v>
      </c>
      <c r="BB1756" s="22">
        <v>3</v>
      </c>
    </row>
    <row r="1757" spans="1:54" x14ac:dyDescent="0.25">
      <c r="A1757" t="s">
        <v>53</v>
      </c>
      <c r="B1757" t="s">
        <v>190</v>
      </c>
      <c r="L1757" t="s">
        <v>77</v>
      </c>
      <c r="M1757" t="s">
        <v>84</v>
      </c>
      <c r="N1757" t="s">
        <v>89</v>
      </c>
      <c r="O1757" s="2">
        <v>0.46</v>
      </c>
      <c r="P1757" s="2">
        <v>14</v>
      </c>
      <c r="Q1757" t="s">
        <v>68</v>
      </c>
      <c r="R1757" t="s">
        <v>77</v>
      </c>
      <c r="S1757">
        <v>1.67</v>
      </c>
      <c r="T1757">
        <v>5</v>
      </c>
      <c r="U1757">
        <v>11</v>
      </c>
      <c r="V1757">
        <v>32</v>
      </c>
      <c r="W1757" s="2">
        <v>0.45</v>
      </c>
      <c r="X1757" s="2">
        <v>18</v>
      </c>
      <c r="Y1757">
        <v>3</v>
      </c>
      <c r="Z1757">
        <v>8</v>
      </c>
      <c r="AA1757">
        <v>2.67</v>
      </c>
      <c r="AC1757" s="22">
        <v>2384</v>
      </c>
      <c r="AD1757" s="23">
        <v>16</v>
      </c>
      <c r="AE1757" s="23">
        <v>15</v>
      </c>
      <c r="AF1757" s="22">
        <v>61</v>
      </c>
      <c r="AG1757" s="22">
        <v>88</v>
      </c>
      <c r="AH1757" s="22">
        <v>23</v>
      </c>
      <c r="AI1757" s="22">
        <v>1</v>
      </c>
      <c r="AJ1757" s="22">
        <v>79</v>
      </c>
      <c r="AK1757" s="24">
        <v>5</v>
      </c>
      <c r="AL1757" s="24" t="e">
        <f>Tabla_Estadisticas[[#This Row],[E1_Pts_Saque]]+Tabla_Estadisticas[[#This Row],[E1_Error_Saque]]/Tabla_Estadisticas[[#This Row],[E1_Total_Saques]]</f>
        <v>#DIV/0!</v>
      </c>
      <c r="AM1757" s="24" t="e">
        <f>Tabla_Estadisticas[[#This Row],[E1_Pts_Contraataque]]/Tabla_Estadisticas[[#This Row],[E1_Total_Saques]]</f>
        <v>#DIV/0!</v>
      </c>
      <c r="AN1757" s="22">
        <v>61</v>
      </c>
      <c r="AO1757" s="22">
        <v>90</v>
      </c>
      <c r="AP1757" s="22">
        <v>11</v>
      </c>
      <c r="AQ1757" s="22">
        <v>1.25</v>
      </c>
      <c r="AR1757" s="22">
        <v>65</v>
      </c>
      <c r="AS1757" s="25">
        <v>4</v>
      </c>
      <c r="AT1757" s="24" t="e">
        <f>Tabla_Estadisticas[[#This Row],[E2_Pts_Saque]]+Tabla_Estadisticas[[#This Row],[E2_Error_Saque]]/Tabla_Estadisticas[[#This Row],[E2_Total_Saques]]</f>
        <v>#DIV/0!</v>
      </c>
      <c r="AU1757" s="24" t="e">
        <f>Tabla_Estadisticas[[#This Row],[E2_Pts_Contraataque]]/Tabla_Estadisticas[[#This Row],[E2_Pts_Totales]]</f>
        <v>#DIV/0!</v>
      </c>
      <c r="AW1757" s="30">
        <v>2385</v>
      </c>
      <c r="AX1757" s="31">
        <v>39898</v>
      </c>
      <c r="AY1757" s="30">
        <f>_xlfn.XLOOKUP(Auxiliar!A2386,Equipos!$B$2:$B$24,Equipos!$A$2:$A$24,"error",0)</f>
        <v>21</v>
      </c>
      <c r="AZ1757" s="30">
        <f>_xlfn.XLOOKUP(Auxiliar!B2386,Equipos!$B$2:$B$24,Equipos!$A$2:$A$24,"error",0)</f>
        <v>8</v>
      </c>
      <c r="BA1757" s="30">
        <v>2</v>
      </c>
      <c r="BB1757" s="30">
        <v>3</v>
      </c>
    </row>
    <row r="1758" spans="1:54" x14ac:dyDescent="0.25">
      <c r="A1758" t="s">
        <v>100</v>
      </c>
      <c r="B1758" t="s">
        <v>92</v>
      </c>
      <c r="L1758" t="s">
        <v>50</v>
      </c>
      <c r="M1758" t="s">
        <v>45</v>
      </c>
      <c r="N1758" t="s">
        <v>152</v>
      </c>
      <c r="O1758" s="2">
        <v>0.56000000000000005</v>
      </c>
      <c r="P1758" s="2">
        <v>17</v>
      </c>
      <c r="Q1758" t="s">
        <v>49</v>
      </c>
      <c r="R1758" t="s">
        <v>58</v>
      </c>
      <c r="S1758">
        <v>1</v>
      </c>
      <c r="T1758">
        <v>7</v>
      </c>
      <c r="U1758">
        <v>16</v>
      </c>
      <c r="V1758">
        <v>34</v>
      </c>
      <c r="W1758" s="2">
        <v>0.44</v>
      </c>
      <c r="X1758" s="2">
        <v>10</v>
      </c>
      <c r="Y1758">
        <v>5</v>
      </c>
      <c r="Z1758">
        <v>5</v>
      </c>
      <c r="AA1758">
        <v>1.25</v>
      </c>
      <c r="AC1758" s="26">
        <v>2385</v>
      </c>
      <c r="AD1758" s="27">
        <v>21</v>
      </c>
      <c r="AE1758" s="27">
        <v>8</v>
      </c>
      <c r="AF1758" s="26">
        <v>75</v>
      </c>
      <c r="AG1758" s="26">
        <v>103</v>
      </c>
      <c r="AH1758" s="26">
        <v>14</v>
      </c>
      <c r="AI1758" s="26">
        <v>0.4</v>
      </c>
      <c r="AJ1758" s="26">
        <v>80</v>
      </c>
      <c r="AK1758" s="28">
        <v>4</v>
      </c>
      <c r="AL1758" s="28" t="e">
        <f>Tabla_Estadisticas[[#This Row],[E1_Pts_Saque]]+Tabla_Estadisticas[[#This Row],[E1_Error_Saque]]/Tabla_Estadisticas[[#This Row],[E1_Total_Saques]]</f>
        <v>#DIV/0!</v>
      </c>
      <c r="AM1758" s="28" t="e">
        <f>Tabla_Estadisticas[[#This Row],[E1_Pts_Contraataque]]/Tabla_Estadisticas[[#This Row],[E1_Total_Saques]]</f>
        <v>#DIV/0!</v>
      </c>
      <c r="AN1758" s="26">
        <v>68</v>
      </c>
      <c r="AO1758" s="26">
        <v>98</v>
      </c>
      <c r="AP1758" s="26">
        <v>18</v>
      </c>
      <c r="AQ1758" s="26">
        <v>0.8</v>
      </c>
      <c r="AR1758" s="26">
        <v>89</v>
      </c>
      <c r="AS1758" s="29">
        <v>2</v>
      </c>
      <c r="AT1758" s="28" t="e">
        <f>Tabla_Estadisticas[[#This Row],[E2_Pts_Saque]]+Tabla_Estadisticas[[#This Row],[E2_Error_Saque]]/Tabla_Estadisticas[[#This Row],[E2_Total_Saques]]</f>
        <v>#DIV/0!</v>
      </c>
      <c r="AU1758" s="28" t="e">
        <f>Tabla_Estadisticas[[#This Row],[E2_Pts_Contraataque]]/Tabla_Estadisticas[[#This Row],[E2_Pts_Totales]]</f>
        <v>#DIV/0!</v>
      </c>
      <c r="AW1758" s="22">
        <v>2386</v>
      </c>
      <c r="AX1758" s="32">
        <v>39903</v>
      </c>
      <c r="AY1758" s="22">
        <f>_xlfn.XLOOKUP(Auxiliar!A2387,Equipos!$B$2:$B$24,Equipos!$A$2:$A$24,"error",0)</f>
        <v>1</v>
      </c>
      <c r="AZ1758" s="22">
        <f>_xlfn.XLOOKUP(Auxiliar!B2387,Equipos!$B$2:$B$24,Equipos!$A$2:$A$24,"error",0)</f>
        <v>2</v>
      </c>
      <c r="BA1758" s="22">
        <v>2</v>
      </c>
      <c r="BB1758" s="22">
        <v>3</v>
      </c>
    </row>
    <row r="1759" spans="1:54" x14ac:dyDescent="0.25">
      <c r="A1759" t="s">
        <v>72</v>
      </c>
      <c r="B1759" t="s">
        <v>216</v>
      </c>
      <c r="L1759" t="s">
        <v>47</v>
      </c>
      <c r="M1759" t="s">
        <v>51</v>
      </c>
      <c r="N1759" t="s">
        <v>122</v>
      </c>
      <c r="O1759" s="2">
        <v>0.45</v>
      </c>
      <c r="P1759" s="2">
        <v>23</v>
      </c>
      <c r="Q1759" t="s">
        <v>79</v>
      </c>
      <c r="R1759" t="s">
        <v>47</v>
      </c>
      <c r="S1759">
        <v>2</v>
      </c>
      <c r="T1759">
        <v>6</v>
      </c>
      <c r="U1759">
        <v>8</v>
      </c>
      <c r="V1759">
        <v>22</v>
      </c>
      <c r="W1759" s="2">
        <v>0.37</v>
      </c>
      <c r="X1759" s="2">
        <v>14</v>
      </c>
      <c r="Y1759">
        <v>8</v>
      </c>
      <c r="Z1759">
        <v>3</v>
      </c>
      <c r="AA1759">
        <v>1</v>
      </c>
      <c r="AC1759" s="22">
        <v>2386</v>
      </c>
      <c r="AD1759" s="23">
        <v>1</v>
      </c>
      <c r="AE1759" s="23">
        <v>2</v>
      </c>
      <c r="AF1759" s="22">
        <v>59</v>
      </c>
      <c r="AG1759" s="22">
        <v>90</v>
      </c>
      <c r="AH1759" s="22">
        <v>13</v>
      </c>
      <c r="AI1759" s="22">
        <v>0.6</v>
      </c>
      <c r="AJ1759" s="22">
        <v>81</v>
      </c>
      <c r="AK1759" s="24">
        <v>6</v>
      </c>
      <c r="AL1759" s="24" t="e">
        <f>Tabla_Estadisticas[[#This Row],[E1_Pts_Saque]]+Tabla_Estadisticas[[#This Row],[E1_Error_Saque]]/Tabla_Estadisticas[[#This Row],[E1_Total_Saques]]</f>
        <v>#DIV/0!</v>
      </c>
      <c r="AM1759" s="24" t="e">
        <f>Tabla_Estadisticas[[#This Row],[E1_Pts_Contraataque]]/Tabla_Estadisticas[[#This Row],[E1_Total_Saques]]</f>
        <v>#DIV/0!</v>
      </c>
      <c r="AN1759" s="22">
        <v>75</v>
      </c>
      <c r="AO1759" s="22">
        <v>93</v>
      </c>
      <c r="AP1759" s="22">
        <v>19</v>
      </c>
      <c r="AQ1759" s="22">
        <v>1.2</v>
      </c>
      <c r="AR1759" s="22">
        <v>77</v>
      </c>
      <c r="AS1759" s="25">
        <v>3</v>
      </c>
      <c r="AT1759" s="24" t="e">
        <f>Tabla_Estadisticas[[#This Row],[E2_Pts_Saque]]+Tabla_Estadisticas[[#This Row],[E2_Error_Saque]]/Tabla_Estadisticas[[#This Row],[E2_Total_Saques]]</f>
        <v>#DIV/0!</v>
      </c>
      <c r="AU1759" s="24" t="e">
        <f>Tabla_Estadisticas[[#This Row],[E2_Pts_Contraataque]]/Tabla_Estadisticas[[#This Row],[E2_Pts_Totales]]</f>
        <v>#DIV/0!</v>
      </c>
      <c r="AW1759" s="30">
        <v>2387</v>
      </c>
      <c r="AX1759" s="31">
        <v>39912</v>
      </c>
      <c r="AY1759" s="30">
        <f>_xlfn.XLOOKUP(Auxiliar!A2388,Equipos!$B$2:$B$24,Equipos!$A$2:$A$24,"error",0)</f>
        <v>13</v>
      </c>
      <c r="AZ1759" s="30">
        <f>_xlfn.XLOOKUP(Auxiliar!B2388,Equipos!$B$2:$B$24,Equipos!$A$2:$A$24,"error",0)</f>
        <v>2</v>
      </c>
      <c r="BA1759" s="30">
        <v>3</v>
      </c>
      <c r="BB1759" s="30">
        <v>0</v>
      </c>
    </row>
    <row r="1760" spans="1:54" x14ac:dyDescent="0.25">
      <c r="A1760" t="s">
        <v>82</v>
      </c>
      <c r="B1760" t="s">
        <v>81</v>
      </c>
      <c r="L1760" t="s">
        <v>58</v>
      </c>
      <c r="M1760" t="s">
        <v>45</v>
      </c>
      <c r="N1760" t="s">
        <v>75</v>
      </c>
      <c r="O1760" s="2">
        <v>0.45</v>
      </c>
      <c r="P1760" s="2">
        <v>8</v>
      </c>
      <c r="Q1760" t="s">
        <v>77</v>
      </c>
      <c r="R1760" t="s">
        <v>79</v>
      </c>
      <c r="S1760">
        <v>2.67</v>
      </c>
      <c r="T1760">
        <v>2</v>
      </c>
      <c r="U1760">
        <v>13</v>
      </c>
      <c r="V1760">
        <v>29</v>
      </c>
      <c r="W1760" s="2">
        <v>0.44</v>
      </c>
      <c r="X1760" s="2">
        <v>13</v>
      </c>
      <c r="Y1760">
        <v>5</v>
      </c>
      <c r="Z1760">
        <v>6</v>
      </c>
      <c r="AA1760">
        <v>2</v>
      </c>
      <c r="AC1760" s="26">
        <v>2387</v>
      </c>
      <c r="AD1760" s="27">
        <v>13</v>
      </c>
      <c r="AE1760" s="27">
        <v>2</v>
      </c>
      <c r="AF1760" s="26">
        <v>54</v>
      </c>
      <c r="AG1760" s="26">
        <v>74</v>
      </c>
      <c r="AH1760" s="26">
        <v>13</v>
      </c>
      <c r="AI1760" s="26">
        <v>2.33</v>
      </c>
      <c r="AJ1760" s="26">
        <v>51</v>
      </c>
      <c r="AK1760" s="28">
        <v>4</v>
      </c>
      <c r="AL1760" s="28" t="e">
        <f>Tabla_Estadisticas[[#This Row],[E1_Pts_Saque]]+Tabla_Estadisticas[[#This Row],[E1_Error_Saque]]/Tabla_Estadisticas[[#This Row],[E1_Total_Saques]]</f>
        <v>#DIV/0!</v>
      </c>
      <c r="AM1760" s="28" t="e">
        <f>Tabla_Estadisticas[[#This Row],[E1_Pts_Contraataque]]/Tabla_Estadisticas[[#This Row],[E1_Total_Saques]]</f>
        <v>#DIV/0!</v>
      </c>
      <c r="AN1760" s="26">
        <v>44</v>
      </c>
      <c r="AO1760" s="26">
        <v>65</v>
      </c>
      <c r="AP1760" s="26">
        <v>14</v>
      </c>
      <c r="AQ1760" s="26">
        <v>1.33</v>
      </c>
      <c r="AR1760" s="26">
        <v>61</v>
      </c>
      <c r="AS1760" s="29">
        <v>7</v>
      </c>
      <c r="AT1760" s="28" t="e">
        <f>Tabla_Estadisticas[[#This Row],[E2_Pts_Saque]]+Tabla_Estadisticas[[#This Row],[E2_Error_Saque]]/Tabla_Estadisticas[[#This Row],[E2_Total_Saques]]</f>
        <v>#DIV/0!</v>
      </c>
      <c r="AU1760" s="28" t="e">
        <f>Tabla_Estadisticas[[#This Row],[E2_Pts_Contraataque]]/Tabla_Estadisticas[[#This Row],[E2_Pts_Totales]]</f>
        <v>#DIV/0!</v>
      </c>
      <c r="AW1760" s="22">
        <v>2388</v>
      </c>
      <c r="AX1760" s="32">
        <v>39911</v>
      </c>
      <c r="AY1760" s="22">
        <f>_xlfn.XLOOKUP(Auxiliar!A2389,Equipos!$B$2:$B$24,Equipos!$A$2:$A$24,"error",0)</f>
        <v>15</v>
      </c>
      <c r="AZ1760" s="22">
        <f>_xlfn.XLOOKUP(Auxiliar!B2389,Equipos!$B$2:$B$24,Equipos!$A$2:$A$24,"error",0)</f>
        <v>8</v>
      </c>
      <c r="BA1760" s="22">
        <v>3</v>
      </c>
      <c r="BB1760" s="22">
        <v>0</v>
      </c>
    </row>
    <row r="1761" spans="1:54" x14ac:dyDescent="0.25">
      <c r="A1761" t="s">
        <v>82</v>
      </c>
      <c r="B1761" t="s">
        <v>177</v>
      </c>
      <c r="L1761" t="s">
        <v>68</v>
      </c>
      <c r="M1761" t="s">
        <v>117</v>
      </c>
      <c r="N1761" t="s">
        <v>142</v>
      </c>
      <c r="O1761" s="2">
        <v>0.45</v>
      </c>
      <c r="P1761" s="2">
        <v>20</v>
      </c>
      <c r="Q1761" t="s">
        <v>69</v>
      </c>
      <c r="R1761" t="s">
        <v>136</v>
      </c>
      <c r="S1761">
        <v>4.2</v>
      </c>
      <c r="T1761">
        <v>2</v>
      </c>
      <c r="U1761">
        <v>22</v>
      </c>
      <c r="V1761">
        <v>55</v>
      </c>
      <c r="W1761" s="2">
        <v>0.55000000000000004</v>
      </c>
      <c r="X1761" s="2">
        <v>31</v>
      </c>
      <c r="Y1761">
        <v>6</v>
      </c>
      <c r="Z1761">
        <v>6</v>
      </c>
      <c r="AA1761">
        <v>1.2</v>
      </c>
      <c r="AC1761" s="22">
        <v>2388</v>
      </c>
      <c r="AD1761" s="23">
        <v>15</v>
      </c>
      <c r="AE1761" s="23">
        <v>8</v>
      </c>
      <c r="AF1761" s="22">
        <v>47</v>
      </c>
      <c r="AG1761" s="22">
        <v>74</v>
      </c>
      <c r="AH1761" s="22">
        <v>16</v>
      </c>
      <c r="AI1761" s="22">
        <v>1</v>
      </c>
      <c r="AJ1761" s="22">
        <v>49</v>
      </c>
      <c r="AK1761" s="24">
        <v>1</v>
      </c>
      <c r="AL1761" s="24" t="e">
        <f>Tabla_Estadisticas[[#This Row],[E1_Pts_Saque]]+Tabla_Estadisticas[[#This Row],[E1_Error_Saque]]/Tabla_Estadisticas[[#This Row],[E1_Total_Saques]]</f>
        <v>#DIV/0!</v>
      </c>
      <c r="AM1761" s="24" t="e">
        <f>Tabla_Estadisticas[[#This Row],[E1_Pts_Contraataque]]/Tabla_Estadisticas[[#This Row],[E1_Total_Saques]]</f>
        <v>#DIV/0!</v>
      </c>
      <c r="AN1761" s="22">
        <v>38</v>
      </c>
      <c r="AO1761" s="22">
        <v>66</v>
      </c>
      <c r="AP1761" s="22">
        <v>17</v>
      </c>
      <c r="AQ1761" s="22">
        <v>0.33</v>
      </c>
      <c r="AR1761" s="22">
        <v>58</v>
      </c>
      <c r="AS1761" s="25">
        <v>3</v>
      </c>
      <c r="AT1761" s="24" t="e">
        <f>Tabla_Estadisticas[[#This Row],[E2_Pts_Saque]]+Tabla_Estadisticas[[#This Row],[E2_Error_Saque]]/Tabla_Estadisticas[[#This Row],[E2_Total_Saques]]</f>
        <v>#DIV/0!</v>
      </c>
      <c r="AU1761" s="24" t="e">
        <f>Tabla_Estadisticas[[#This Row],[E2_Pts_Contraataque]]/Tabla_Estadisticas[[#This Row],[E2_Pts_Totales]]</f>
        <v>#DIV/0!</v>
      </c>
      <c r="AW1761" s="30">
        <v>2389</v>
      </c>
      <c r="AX1761" s="31">
        <v>39913</v>
      </c>
      <c r="AY1761" s="30">
        <f>_xlfn.XLOOKUP(Auxiliar!A2390,Equipos!$B$2:$B$24,Equipos!$A$2:$A$24,"error",0)</f>
        <v>13</v>
      </c>
      <c r="AZ1761" s="30">
        <f>_xlfn.XLOOKUP(Auxiliar!B2390,Equipos!$B$2:$B$24,Equipos!$A$2:$A$24,"error",0)</f>
        <v>2</v>
      </c>
      <c r="BA1761" s="30">
        <v>3</v>
      </c>
      <c r="BB1761" s="30">
        <v>1</v>
      </c>
    </row>
    <row r="1762" spans="1:54" x14ac:dyDescent="0.25">
      <c r="A1762" t="s">
        <v>81</v>
      </c>
      <c r="B1762" t="s">
        <v>72</v>
      </c>
      <c r="L1762" t="s">
        <v>68</v>
      </c>
      <c r="M1762" t="s">
        <v>136</v>
      </c>
      <c r="N1762" t="s">
        <v>142</v>
      </c>
      <c r="O1762" s="2">
        <v>0.47</v>
      </c>
      <c r="P1762" s="2">
        <v>21</v>
      </c>
      <c r="Q1762" t="s">
        <v>50</v>
      </c>
      <c r="R1762" t="s">
        <v>79</v>
      </c>
      <c r="S1762">
        <v>2</v>
      </c>
      <c r="T1762">
        <v>2</v>
      </c>
      <c r="U1762">
        <v>10</v>
      </c>
      <c r="V1762">
        <v>42</v>
      </c>
      <c r="W1762" s="2">
        <v>0.56999999999999995</v>
      </c>
      <c r="X1762" s="2">
        <v>30</v>
      </c>
      <c r="Y1762">
        <v>7</v>
      </c>
      <c r="Z1762">
        <v>13</v>
      </c>
      <c r="AA1762">
        <v>3.25</v>
      </c>
      <c r="AC1762" s="26">
        <v>2389</v>
      </c>
      <c r="AD1762" s="27">
        <v>13</v>
      </c>
      <c r="AE1762" s="27">
        <v>2</v>
      </c>
      <c r="AF1762" s="26">
        <v>71</v>
      </c>
      <c r="AG1762" s="26">
        <v>97</v>
      </c>
      <c r="AH1762" s="26">
        <v>17</v>
      </c>
      <c r="AI1762" s="26">
        <v>2.25</v>
      </c>
      <c r="AJ1762" s="26">
        <v>73</v>
      </c>
      <c r="AK1762" s="28">
        <v>2</v>
      </c>
      <c r="AL1762" s="28" t="e">
        <f>Tabla_Estadisticas[[#This Row],[E1_Pts_Saque]]+Tabla_Estadisticas[[#This Row],[E1_Error_Saque]]/Tabla_Estadisticas[[#This Row],[E1_Total_Saques]]</f>
        <v>#DIV/0!</v>
      </c>
      <c r="AM1762" s="28" t="e">
        <f>Tabla_Estadisticas[[#This Row],[E1_Pts_Contraataque]]/Tabla_Estadisticas[[#This Row],[E1_Total_Saques]]</f>
        <v>#DIV/0!</v>
      </c>
      <c r="AN1762" s="26">
        <v>58</v>
      </c>
      <c r="AO1762" s="26">
        <v>87</v>
      </c>
      <c r="AP1762" s="26">
        <v>19</v>
      </c>
      <c r="AQ1762" s="26">
        <v>0.5</v>
      </c>
      <c r="AR1762" s="26">
        <v>80</v>
      </c>
      <c r="AS1762" s="29">
        <v>9</v>
      </c>
      <c r="AT1762" s="28" t="e">
        <f>Tabla_Estadisticas[[#This Row],[E2_Pts_Saque]]+Tabla_Estadisticas[[#This Row],[E2_Error_Saque]]/Tabla_Estadisticas[[#This Row],[E2_Total_Saques]]</f>
        <v>#DIV/0!</v>
      </c>
      <c r="AU1762" s="28" t="e">
        <f>Tabla_Estadisticas[[#This Row],[E2_Pts_Contraataque]]/Tabla_Estadisticas[[#This Row],[E2_Pts_Totales]]</f>
        <v>#DIV/0!</v>
      </c>
      <c r="AW1762" s="22">
        <v>2390</v>
      </c>
      <c r="AX1762" s="32">
        <v>39912</v>
      </c>
      <c r="AY1762" s="22">
        <f>_xlfn.XLOOKUP(Auxiliar!A2391,Equipos!$B$2:$B$24,Equipos!$A$2:$A$24,"error",0)</f>
        <v>15</v>
      </c>
      <c r="AZ1762" s="22">
        <f>_xlfn.XLOOKUP(Auxiliar!B2391,Equipos!$B$2:$B$24,Equipos!$A$2:$A$24,"error",0)</f>
        <v>8</v>
      </c>
      <c r="BA1762" s="22">
        <v>2</v>
      </c>
      <c r="BB1762" s="22">
        <v>3</v>
      </c>
    </row>
    <row r="1763" spans="1:54" x14ac:dyDescent="0.25">
      <c r="A1763" t="s">
        <v>216</v>
      </c>
      <c r="B1763" t="s">
        <v>100</v>
      </c>
      <c r="L1763" t="s">
        <v>60</v>
      </c>
      <c r="M1763" t="s">
        <v>47</v>
      </c>
      <c r="N1763" t="s">
        <v>95</v>
      </c>
      <c r="O1763" s="2">
        <v>0.55000000000000004</v>
      </c>
      <c r="P1763" s="2">
        <v>17</v>
      </c>
      <c r="Q1763" t="s">
        <v>69</v>
      </c>
      <c r="R1763" t="s">
        <v>79</v>
      </c>
      <c r="S1763">
        <v>2.67</v>
      </c>
      <c r="T1763">
        <v>4</v>
      </c>
      <c r="U1763">
        <v>4</v>
      </c>
      <c r="V1763">
        <v>45</v>
      </c>
      <c r="W1763" s="2">
        <v>0.78</v>
      </c>
      <c r="X1763" s="2">
        <v>28</v>
      </c>
      <c r="Y1763">
        <v>5</v>
      </c>
      <c r="Z1763">
        <v>8</v>
      </c>
      <c r="AA1763">
        <v>2.67</v>
      </c>
      <c r="AC1763" s="22">
        <v>2390</v>
      </c>
      <c r="AD1763" s="23">
        <v>15</v>
      </c>
      <c r="AE1763" s="23">
        <v>8</v>
      </c>
      <c r="AF1763" s="22">
        <v>86</v>
      </c>
      <c r="AG1763" s="22">
        <v>111</v>
      </c>
      <c r="AH1763" s="22">
        <v>20</v>
      </c>
      <c r="AI1763" s="22">
        <v>1.2</v>
      </c>
      <c r="AJ1763" s="22">
        <v>103</v>
      </c>
      <c r="AK1763" s="24">
        <v>5</v>
      </c>
      <c r="AL1763" s="24" t="e">
        <f>Tabla_Estadisticas[[#This Row],[E1_Pts_Saque]]+Tabla_Estadisticas[[#This Row],[E1_Error_Saque]]/Tabla_Estadisticas[[#This Row],[E1_Total_Saques]]</f>
        <v>#DIV/0!</v>
      </c>
      <c r="AM1763" s="24" t="e">
        <f>Tabla_Estadisticas[[#This Row],[E1_Pts_Contraataque]]/Tabla_Estadisticas[[#This Row],[E1_Total_Saques]]</f>
        <v>#DIV/0!</v>
      </c>
      <c r="AN1763" s="22">
        <v>78</v>
      </c>
      <c r="AO1763" s="22">
        <v>111</v>
      </c>
      <c r="AP1763" s="22">
        <v>8</v>
      </c>
      <c r="AQ1763" s="22">
        <v>1</v>
      </c>
      <c r="AR1763" s="22">
        <v>91</v>
      </c>
      <c r="AS1763" s="25">
        <v>6</v>
      </c>
      <c r="AT1763" s="24" t="e">
        <f>Tabla_Estadisticas[[#This Row],[E2_Pts_Saque]]+Tabla_Estadisticas[[#This Row],[E2_Error_Saque]]/Tabla_Estadisticas[[#This Row],[E2_Total_Saques]]</f>
        <v>#DIV/0!</v>
      </c>
      <c r="AU1763" s="24" t="e">
        <f>Tabla_Estadisticas[[#This Row],[E2_Pts_Contraataque]]/Tabla_Estadisticas[[#This Row],[E2_Pts_Totales]]</f>
        <v>#DIV/0!</v>
      </c>
      <c r="AW1763" s="30">
        <v>2391</v>
      </c>
      <c r="AX1763" s="31">
        <v>39920</v>
      </c>
      <c r="AY1763" s="30">
        <f>_xlfn.XLOOKUP(Auxiliar!A2392,Equipos!$B$2:$B$24,Equipos!$A$2:$A$24,"error",0)</f>
        <v>2</v>
      </c>
      <c r="AZ1763" s="30">
        <f>_xlfn.XLOOKUP(Auxiliar!B2392,Equipos!$B$2:$B$24,Equipos!$A$2:$A$24,"error",0)</f>
        <v>13</v>
      </c>
      <c r="BA1763" s="30">
        <v>1</v>
      </c>
      <c r="BB1763" s="30">
        <v>3</v>
      </c>
    </row>
    <row r="1764" spans="1:54" x14ac:dyDescent="0.25">
      <c r="A1764" t="s">
        <v>92</v>
      </c>
      <c r="B1764" t="s">
        <v>53</v>
      </c>
      <c r="L1764" t="s">
        <v>45</v>
      </c>
      <c r="M1764" t="s">
        <v>45</v>
      </c>
      <c r="N1764" t="s">
        <v>153</v>
      </c>
      <c r="O1764" s="2">
        <v>0.51</v>
      </c>
      <c r="P1764" s="2">
        <v>21</v>
      </c>
      <c r="Q1764" t="s">
        <v>50</v>
      </c>
      <c r="R1764" t="s">
        <v>69</v>
      </c>
      <c r="S1764">
        <v>2.25</v>
      </c>
      <c r="T1764">
        <v>3</v>
      </c>
      <c r="U1764">
        <v>24</v>
      </c>
      <c r="V1764">
        <v>32</v>
      </c>
      <c r="W1764" s="2">
        <v>0.39</v>
      </c>
      <c r="X1764" s="2">
        <v>14</v>
      </c>
      <c r="Y1764">
        <v>6</v>
      </c>
      <c r="Z1764">
        <v>12</v>
      </c>
      <c r="AA1764">
        <v>3</v>
      </c>
      <c r="AC1764" s="26">
        <v>2391</v>
      </c>
      <c r="AD1764" s="27">
        <v>2</v>
      </c>
      <c r="AE1764" s="27">
        <v>13</v>
      </c>
      <c r="AF1764" s="26">
        <v>47</v>
      </c>
      <c r="AG1764" s="26">
        <v>75</v>
      </c>
      <c r="AH1764" s="26">
        <v>17</v>
      </c>
      <c r="AI1764" s="26">
        <v>0.25</v>
      </c>
      <c r="AJ1764" s="26">
        <v>81</v>
      </c>
      <c r="AK1764" s="28">
        <v>6</v>
      </c>
      <c r="AL1764" s="28" t="e">
        <f>Tabla_Estadisticas[[#This Row],[E1_Pts_Saque]]+Tabla_Estadisticas[[#This Row],[E1_Error_Saque]]/Tabla_Estadisticas[[#This Row],[E1_Total_Saques]]</f>
        <v>#DIV/0!</v>
      </c>
      <c r="AM1764" s="28" t="e">
        <f>Tabla_Estadisticas[[#This Row],[E1_Pts_Contraataque]]/Tabla_Estadisticas[[#This Row],[E1_Total_Saques]]</f>
        <v>#DIV/0!</v>
      </c>
      <c r="AN1764" s="26">
        <v>64</v>
      </c>
      <c r="AO1764" s="26">
        <v>97</v>
      </c>
      <c r="AP1764" s="26">
        <v>16</v>
      </c>
      <c r="AQ1764" s="26">
        <v>1.5</v>
      </c>
      <c r="AR1764" s="26">
        <v>63</v>
      </c>
      <c r="AS1764" s="29">
        <v>2</v>
      </c>
      <c r="AT1764" s="28" t="e">
        <f>Tabla_Estadisticas[[#This Row],[E2_Pts_Saque]]+Tabla_Estadisticas[[#This Row],[E2_Error_Saque]]/Tabla_Estadisticas[[#This Row],[E2_Total_Saques]]</f>
        <v>#DIV/0!</v>
      </c>
      <c r="AU1764" s="28" t="e">
        <f>Tabla_Estadisticas[[#This Row],[E2_Pts_Contraataque]]/Tabla_Estadisticas[[#This Row],[E2_Pts_Totales]]</f>
        <v>#DIV/0!</v>
      </c>
      <c r="AW1764" s="22">
        <v>2392</v>
      </c>
      <c r="AX1764" s="32">
        <v>39920</v>
      </c>
      <c r="AY1764" s="22">
        <f>_xlfn.XLOOKUP(Auxiliar!A2393,Equipos!$B$2:$B$24,Equipos!$A$2:$A$24,"error",0)</f>
        <v>8</v>
      </c>
      <c r="AZ1764" s="22">
        <f>_xlfn.XLOOKUP(Auxiliar!B2393,Equipos!$B$2:$B$24,Equipos!$A$2:$A$24,"error",0)</f>
        <v>15</v>
      </c>
      <c r="BA1764" s="22">
        <v>3</v>
      </c>
      <c r="BB1764" s="22">
        <v>1</v>
      </c>
    </row>
    <row r="1765" spans="1:54" x14ac:dyDescent="0.25">
      <c r="A1765" t="s">
        <v>190</v>
      </c>
      <c r="B1765" t="s">
        <v>42</v>
      </c>
      <c r="L1765" t="s">
        <v>77</v>
      </c>
      <c r="M1765" t="s">
        <v>95</v>
      </c>
      <c r="N1765" t="s">
        <v>99</v>
      </c>
      <c r="O1765" s="2">
        <v>0.52</v>
      </c>
      <c r="P1765" s="2">
        <v>28</v>
      </c>
      <c r="Q1765" t="s">
        <v>84</v>
      </c>
      <c r="R1765" t="s">
        <v>50</v>
      </c>
      <c r="S1765">
        <v>1.4</v>
      </c>
      <c r="T1765">
        <v>3</v>
      </c>
      <c r="U1765">
        <v>28</v>
      </c>
      <c r="V1765">
        <v>51</v>
      </c>
      <c r="W1765" s="2">
        <v>0.53</v>
      </c>
      <c r="X1765" s="2">
        <v>33</v>
      </c>
      <c r="Y1765">
        <v>7</v>
      </c>
      <c r="Z1765">
        <v>7</v>
      </c>
      <c r="AA1765">
        <v>1.4</v>
      </c>
      <c r="AC1765" s="22">
        <v>2392</v>
      </c>
      <c r="AD1765" s="23">
        <v>8</v>
      </c>
      <c r="AE1765" s="23">
        <v>15</v>
      </c>
      <c r="AF1765" s="22">
        <v>74</v>
      </c>
      <c r="AG1765" s="22">
        <v>96</v>
      </c>
      <c r="AH1765" s="22">
        <v>13</v>
      </c>
      <c r="AI1765" s="22">
        <v>1</v>
      </c>
      <c r="AJ1765" s="22">
        <v>73</v>
      </c>
      <c r="AK1765" s="24">
        <v>6</v>
      </c>
      <c r="AL1765" s="24" t="e">
        <f>Tabla_Estadisticas[[#This Row],[E1_Pts_Saque]]+Tabla_Estadisticas[[#This Row],[E1_Error_Saque]]/Tabla_Estadisticas[[#This Row],[E1_Total_Saques]]</f>
        <v>#DIV/0!</v>
      </c>
      <c r="AM1765" s="24" t="e">
        <f>Tabla_Estadisticas[[#This Row],[E1_Pts_Contraataque]]/Tabla_Estadisticas[[#This Row],[E1_Total_Saques]]</f>
        <v>#DIV/0!</v>
      </c>
      <c r="AN1765" s="22">
        <v>57</v>
      </c>
      <c r="AO1765" s="22">
        <v>85</v>
      </c>
      <c r="AP1765" s="22">
        <v>13</v>
      </c>
      <c r="AQ1765" s="22">
        <v>1.5</v>
      </c>
      <c r="AR1765" s="22">
        <v>83</v>
      </c>
      <c r="AS1765" s="25">
        <v>4</v>
      </c>
      <c r="AT1765" s="24" t="e">
        <f>Tabla_Estadisticas[[#This Row],[E2_Pts_Saque]]+Tabla_Estadisticas[[#This Row],[E2_Error_Saque]]/Tabla_Estadisticas[[#This Row],[E2_Total_Saques]]</f>
        <v>#DIV/0!</v>
      </c>
      <c r="AU1765" s="24" t="e">
        <f>Tabla_Estadisticas[[#This Row],[E2_Pts_Contraataque]]/Tabla_Estadisticas[[#This Row],[E2_Pts_Totales]]</f>
        <v>#DIV/0!</v>
      </c>
      <c r="AW1765" s="30">
        <v>2393</v>
      </c>
      <c r="AX1765" s="31">
        <v>39921</v>
      </c>
      <c r="AY1765" s="30">
        <f>_xlfn.XLOOKUP(Auxiliar!A2394,Equipos!$B$2:$B$24,Equipos!$A$2:$A$24,"error",0)</f>
        <v>8</v>
      </c>
      <c r="AZ1765" s="30">
        <f>_xlfn.XLOOKUP(Auxiliar!B2394,Equipos!$B$2:$B$24,Equipos!$A$2:$A$24,"error",0)</f>
        <v>15</v>
      </c>
      <c r="BA1765" s="30">
        <v>3</v>
      </c>
      <c r="BB1765" s="30">
        <v>2</v>
      </c>
    </row>
    <row r="1766" spans="1:54" x14ac:dyDescent="0.25">
      <c r="A1766" t="s">
        <v>208</v>
      </c>
      <c r="B1766" t="s">
        <v>41</v>
      </c>
      <c r="L1766" t="s">
        <v>79</v>
      </c>
      <c r="M1766" t="s">
        <v>117</v>
      </c>
      <c r="N1766" t="s">
        <v>153</v>
      </c>
      <c r="O1766" s="2">
        <v>0.5</v>
      </c>
      <c r="P1766" s="2">
        <v>26</v>
      </c>
      <c r="Q1766" t="s">
        <v>45</v>
      </c>
      <c r="R1766" t="s">
        <v>79</v>
      </c>
      <c r="S1766">
        <v>1.6</v>
      </c>
      <c r="T1766">
        <v>7</v>
      </c>
      <c r="U1766">
        <v>18</v>
      </c>
      <c r="V1766">
        <v>40</v>
      </c>
      <c r="W1766" s="2">
        <v>0.45</v>
      </c>
      <c r="X1766" s="2">
        <v>27</v>
      </c>
      <c r="Y1766">
        <v>12</v>
      </c>
      <c r="Z1766">
        <v>7</v>
      </c>
      <c r="AA1766">
        <v>1.4</v>
      </c>
      <c r="AC1766" s="26">
        <v>2393</v>
      </c>
      <c r="AD1766" s="27">
        <v>8</v>
      </c>
      <c r="AE1766" s="27">
        <v>15</v>
      </c>
      <c r="AF1766" s="26">
        <v>86</v>
      </c>
      <c r="AG1766" s="26">
        <v>117</v>
      </c>
      <c r="AH1766" s="26">
        <v>8</v>
      </c>
      <c r="AI1766" s="26">
        <v>0.6</v>
      </c>
      <c r="AJ1766" s="26">
        <v>86</v>
      </c>
      <c r="AK1766" s="28">
        <v>4</v>
      </c>
      <c r="AL1766" s="28" t="e">
        <f>Tabla_Estadisticas[[#This Row],[E1_Pts_Saque]]+Tabla_Estadisticas[[#This Row],[E1_Error_Saque]]/Tabla_Estadisticas[[#This Row],[E1_Total_Saques]]</f>
        <v>#DIV/0!</v>
      </c>
      <c r="AM1766" s="28" t="e">
        <f>Tabla_Estadisticas[[#This Row],[E1_Pts_Contraataque]]/Tabla_Estadisticas[[#This Row],[E1_Total_Saques]]</f>
        <v>#DIV/0!</v>
      </c>
      <c r="AN1766" s="26">
        <v>86</v>
      </c>
      <c r="AO1766" s="26">
        <v>107</v>
      </c>
      <c r="AP1766" s="26">
        <v>21</v>
      </c>
      <c r="AQ1766" s="26">
        <v>0.8</v>
      </c>
      <c r="AR1766" s="26">
        <v>107</v>
      </c>
      <c r="AS1766" s="29">
        <v>3</v>
      </c>
      <c r="AT1766" s="28" t="e">
        <f>Tabla_Estadisticas[[#This Row],[E2_Pts_Saque]]+Tabla_Estadisticas[[#This Row],[E2_Error_Saque]]/Tabla_Estadisticas[[#This Row],[E2_Total_Saques]]</f>
        <v>#DIV/0!</v>
      </c>
      <c r="AU1766" s="28" t="e">
        <f>Tabla_Estadisticas[[#This Row],[E2_Pts_Contraataque]]/Tabla_Estadisticas[[#This Row],[E2_Pts_Totales]]</f>
        <v>#DIV/0!</v>
      </c>
      <c r="AW1766" s="22">
        <v>2394</v>
      </c>
      <c r="AX1766" s="32">
        <v>39912</v>
      </c>
      <c r="AY1766" s="22">
        <f>_xlfn.XLOOKUP(Auxiliar!A2395,Equipos!$B$2:$B$24,Equipos!$A$2:$A$24,"error",0)</f>
        <v>18</v>
      </c>
      <c r="AZ1766" s="22">
        <f>_xlfn.XLOOKUP(Auxiliar!B2395,Equipos!$B$2:$B$24,Equipos!$A$2:$A$24,"error",0)</f>
        <v>1</v>
      </c>
      <c r="BA1766" s="22">
        <v>1</v>
      </c>
      <c r="BB1766" s="22">
        <v>3</v>
      </c>
    </row>
    <row r="1767" spans="1:54" x14ac:dyDescent="0.25">
      <c r="A1767" t="s">
        <v>63</v>
      </c>
      <c r="B1767" t="s">
        <v>101</v>
      </c>
      <c r="L1767" t="s">
        <v>68</v>
      </c>
      <c r="M1767" t="s">
        <v>75</v>
      </c>
      <c r="N1767" t="s">
        <v>116</v>
      </c>
      <c r="O1767" s="2">
        <v>0.49</v>
      </c>
      <c r="P1767" s="2">
        <v>21</v>
      </c>
      <c r="Q1767" t="s">
        <v>45</v>
      </c>
      <c r="R1767" t="s">
        <v>51</v>
      </c>
      <c r="S1767">
        <v>2.8</v>
      </c>
      <c r="T1767">
        <v>6</v>
      </c>
      <c r="U1767">
        <v>26</v>
      </c>
      <c r="V1767">
        <v>40</v>
      </c>
      <c r="W1767" s="2">
        <v>0.43</v>
      </c>
      <c r="X1767" s="2">
        <v>18</v>
      </c>
      <c r="Y1767">
        <v>9</v>
      </c>
      <c r="Z1767">
        <v>19</v>
      </c>
      <c r="AA1767">
        <v>3.8</v>
      </c>
      <c r="AC1767" s="22">
        <v>2394</v>
      </c>
      <c r="AD1767" s="23">
        <v>18</v>
      </c>
      <c r="AE1767" s="23">
        <v>1</v>
      </c>
      <c r="AF1767" s="22">
        <v>63</v>
      </c>
      <c r="AG1767" s="22">
        <v>90</v>
      </c>
      <c r="AH1767" s="22">
        <v>18</v>
      </c>
      <c r="AI1767" s="22">
        <v>1.5</v>
      </c>
      <c r="AJ1767" s="22">
        <v>83</v>
      </c>
      <c r="AK1767" s="24">
        <v>6</v>
      </c>
      <c r="AL1767" s="24" t="e">
        <f>Tabla_Estadisticas[[#This Row],[E1_Pts_Saque]]+Tabla_Estadisticas[[#This Row],[E1_Error_Saque]]/Tabla_Estadisticas[[#This Row],[E1_Total_Saques]]</f>
        <v>#DIV/0!</v>
      </c>
      <c r="AM1767" s="24" t="e">
        <f>Tabla_Estadisticas[[#This Row],[E1_Pts_Contraataque]]/Tabla_Estadisticas[[#This Row],[E1_Total_Saques]]</f>
        <v>#DIV/0!</v>
      </c>
      <c r="AN1767" s="22">
        <v>67</v>
      </c>
      <c r="AO1767" s="22">
        <v>94</v>
      </c>
      <c r="AP1767" s="22">
        <v>11</v>
      </c>
      <c r="AQ1767" s="22">
        <v>1.5</v>
      </c>
      <c r="AR1767" s="22">
        <v>71</v>
      </c>
      <c r="AS1767" s="25">
        <v>6</v>
      </c>
      <c r="AT1767" s="24" t="e">
        <f>Tabla_Estadisticas[[#This Row],[E2_Pts_Saque]]+Tabla_Estadisticas[[#This Row],[E2_Error_Saque]]/Tabla_Estadisticas[[#This Row],[E2_Total_Saques]]</f>
        <v>#DIV/0!</v>
      </c>
      <c r="AU1767" s="24" t="e">
        <f>Tabla_Estadisticas[[#This Row],[E2_Pts_Contraataque]]/Tabla_Estadisticas[[#This Row],[E2_Pts_Totales]]</f>
        <v>#DIV/0!</v>
      </c>
      <c r="AW1767" s="30">
        <v>2395</v>
      </c>
      <c r="AX1767" s="31">
        <v>39914</v>
      </c>
      <c r="AY1767" s="30">
        <f>_xlfn.XLOOKUP(Auxiliar!A2396,Equipos!$B$2:$B$24,Equipos!$A$2:$A$24,"error",0)</f>
        <v>16</v>
      </c>
      <c r="AZ1767" s="30">
        <f>_xlfn.XLOOKUP(Auxiliar!B2396,Equipos!$B$2:$B$24,Equipos!$A$2:$A$24,"error",0)</f>
        <v>21</v>
      </c>
      <c r="BA1767" s="30">
        <v>1</v>
      </c>
      <c r="BB1767" s="30">
        <v>3</v>
      </c>
    </row>
    <row r="1768" spans="1:54" x14ac:dyDescent="0.25">
      <c r="A1768" t="s">
        <v>208</v>
      </c>
      <c r="B1768" t="s">
        <v>177</v>
      </c>
      <c r="L1768" t="s">
        <v>50</v>
      </c>
      <c r="M1768" t="s">
        <v>141</v>
      </c>
      <c r="N1768" t="s">
        <v>103</v>
      </c>
      <c r="O1768" s="2">
        <v>0.47</v>
      </c>
      <c r="P1768" s="2">
        <v>26</v>
      </c>
      <c r="Q1768" t="s">
        <v>79</v>
      </c>
      <c r="R1768" t="s">
        <v>117</v>
      </c>
      <c r="S1768">
        <v>2.6</v>
      </c>
      <c r="T1768">
        <v>3</v>
      </c>
      <c r="U1768">
        <v>25</v>
      </c>
      <c r="V1768">
        <v>39</v>
      </c>
      <c r="W1768" s="2">
        <v>0.44</v>
      </c>
      <c r="X1768" s="2">
        <v>22</v>
      </c>
      <c r="Y1768">
        <v>7</v>
      </c>
      <c r="Z1768">
        <v>14</v>
      </c>
      <c r="AA1768">
        <v>2.8</v>
      </c>
      <c r="AC1768" s="26">
        <v>2395</v>
      </c>
      <c r="AD1768" s="27">
        <v>16</v>
      </c>
      <c r="AE1768" s="27">
        <v>21</v>
      </c>
      <c r="AF1768" s="26">
        <v>66</v>
      </c>
      <c r="AG1768" s="26">
        <v>93</v>
      </c>
      <c r="AH1768" s="26">
        <v>20</v>
      </c>
      <c r="AI1768" s="26">
        <v>1.25</v>
      </c>
      <c r="AJ1768" s="26">
        <v>79</v>
      </c>
      <c r="AK1768" s="28">
        <v>2</v>
      </c>
      <c r="AL1768" s="28" t="e">
        <f>Tabla_Estadisticas[[#This Row],[E1_Pts_Saque]]+Tabla_Estadisticas[[#This Row],[E1_Error_Saque]]/Tabla_Estadisticas[[#This Row],[E1_Total_Saques]]</f>
        <v>#DIV/0!</v>
      </c>
      <c r="AM1768" s="28" t="e">
        <f>Tabla_Estadisticas[[#This Row],[E1_Pts_Contraataque]]/Tabla_Estadisticas[[#This Row],[E1_Total_Saques]]</f>
        <v>#DIV/0!</v>
      </c>
      <c r="AN1768" s="26">
        <v>61</v>
      </c>
      <c r="AO1768" s="26">
        <v>98</v>
      </c>
      <c r="AP1768" s="26">
        <v>19</v>
      </c>
      <c r="AQ1768" s="26">
        <v>0.5</v>
      </c>
      <c r="AR1768" s="26">
        <v>73</v>
      </c>
      <c r="AS1768" s="29">
        <v>5</v>
      </c>
      <c r="AT1768" s="28" t="e">
        <f>Tabla_Estadisticas[[#This Row],[E2_Pts_Saque]]+Tabla_Estadisticas[[#This Row],[E2_Error_Saque]]/Tabla_Estadisticas[[#This Row],[E2_Total_Saques]]</f>
        <v>#DIV/0!</v>
      </c>
      <c r="AU1768" s="28" t="e">
        <f>Tabla_Estadisticas[[#This Row],[E2_Pts_Contraataque]]/Tabla_Estadisticas[[#This Row],[E2_Pts_Totales]]</f>
        <v>#DIV/0!</v>
      </c>
      <c r="AW1768" s="22">
        <v>2396</v>
      </c>
      <c r="AX1768" s="32">
        <v>39920</v>
      </c>
      <c r="AY1768" s="22">
        <f>_xlfn.XLOOKUP(Auxiliar!A2397,Equipos!$B$2:$B$24,Equipos!$A$2:$A$24,"error",0)</f>
        <v>1</v>
      </c>
      <c r="AZ1768" s="22">
        <f>_xlfn.XLOOKUP(Auxiliar!B2397,Equipos!$B$2:$B$24,Equipos!$A$2:$A$24,"error",0)</f>
        <v>18</v>
      </c>
      <c r="BA1768" s="22">
        <v>3</v>
      </c>
      <c r="BB1768" s="22">
        <v>1</v>
      </c>
    </row>
    <row r="1769" spans="1:54" x14ac:dyDescent="0.25">
      <c r="A1769" t="s">
        <v>63</v>
      </c>
      <c r="B1769" t="s">
        <v>190</v>
      </c>
      <c r="L1769" t="s">
        <v>58</v>
      </c>
      <c r="M1769" t="s">
        <v>114</v>
      </c>
      <c r="N1769" t="s">
        <v>127</v>
      </c>
      <c r="O1769" s="2">
        <v>0.48</v>
      </c>
      <c r="P1769" s="2">
        <v>20</v>
      </c>
      <c r="Q1769" t="s">
        <v>47</v>
      </c>
      <c r="R1769" t="s">
        <v>69</v>
      </c>
      <c r="S1769">
        <v>2.25</v>
      </c>
      <c r="T1769">
        <v>8</v>
      </c>
      <c r="U1769">
        <v>12</v>
      </c>
      <c r="V1769">
        <v>43</v>
      </c>
      <c r="W1769" s="2">
        <v>0.56000000000000005</v>
      </c>
      <c r="X1769" s="2">
        <v>17</v>
      </c>
      <c r="Y1769">
        <v>9</v>
      </c>
      <c r="Z1769">
        <v>10</v>
      </c>
      <c r="AA1769">
        <v>2.5</v>
      </c>
      <c r="AC1769" s="22">
        <v>2396</v>
      </c>
      <c r="AD1769" s="23">
        <v>1</v>
      </c>
      <c r="AE1769" s="23">
        <v>18</v>
      </c>
      <c r="AF1769" s="22">
        <v>65</v>
      </c>
      <c r="AG1769" s="22">
        <v>101</v>
      </c>
      <c r="AH1769" s="22">
        <v>13</v>
      </c>
      <c r="AI1769" s="22">
        <v>0.25</v>
      </c>
      <c r="AJ1769" s="22">
        <v>86</v>
      </c>
      <c r="AK1769" s="24">
        <v>7</v>
      </c>
      <c r="AL1769" s="24" t="e">
        <f>Tabla_Estadisticas[[#This Row],[E1_Pts_Saque]]+Tabla_Estadisticas[[#This Row],[E1_Error_Saque]]/Tabla_Estadisticas[[#This Row],[E1_Total_Saques]]</f>
        <v>#DIV/0!</v>
      </c>
      <c r="AM1769" s="24" t="e">
        <f>Tabla_Estadisticas[[#This Row],[E1_Pts_Contraataque]]/Tabla_Estadisticas[[#This Row],[E1_Total_Saques]]</f>
        <v>#DIV/0!</v>
      </c>
      <c r="AN1769" s="22">
        <v>79</v>
      </c>
      <c r="AO1769" s="22">
        <v>105</v>
      </c>
      <c r="AP1769" s="22">
        <v>19</v>
      </c>
      <c r="AQ1769" s="22">
        <v>1.75</v>
      </c>
      <c r="AR1769" s="22">
        <v>88</v>
      </c>
      <c r="AS1769" s="25">
        <v>1</v>
      </c>
      <c r="AT1769" s="24" t="e">
        <f>Tabla_Estadisticas[[#This Row],[E2_Pts_Saque]]+Tabla_Estadisticas[[#This Row],[E2_Error_Saque]]/Tabla_Estadisticas[[#This Row],[E2_Total_Saques]]</f>
        <v>#DIV/0!</v>
      </c>
      <c r="AU1769" s="24" t="e">
        <f>Tabla_Estadisticas[[#This Row],[E2_Pts_Contraataque]]/Tabla_Estadisticas[[#This Row],[E2_Pts_Totales]]</f>
        <v>#DIV/0!</v>
      </c>
      <c r="AW1769" s="30">
        <v>2397</v>
      </c>
      <c r="AX1769" s="31">
        <v>39920</v>
      </c>
      <c r="AY1769" s="30">
        <f>_xlfn.XLOOKUP(Auxiliar!A2398,Equipos!$B$2:$B$24,Equipos!$A$2:$A$24,"error",0)</f>
        <v>21</v>
      </c>
      <c r="AZ1769" s="30">
        <f>_xlfn.XLOOKUP(Auxiliar!B2398,Equipos!$B$2:$B$24,Equipos!$A$2:$A$24,"error",0)</f>
        <v>16</v>
      </c>
      <c r="BA1769" s="30">
        <v>2</v>
      </c>
      <c r="BB1769" s="30">
        <v>3</v>
      </c>
    </row>
    <row r="1770" spans="1:54" x14ac:dyDescent="0.25">
      <c r="A1770" t="s">
        <v>101</v>
      </c>
      <c r="B1770" t="s">
        <v>92</v>
      </c>
      <c r="L1770" t="s">
        <v>77</v>
      </c>
      <c r="M1770" t="s">
        <v>114</v>
      </c>
      <c r="N1770" t="s">
        <v>85</v>
      </c>
      <c r="O1770" s="2">
        <v>0.54</v>
      </c>
      <c r="P1770" s="2">
        <v>26</v>
      </c>
      <c r="Q1770" t="s">
        <v>49</v>
      </c>
      <c r="R1770" t="s">
        <v>74</v>
      </c>
      <c r="S1770">
        <v>4</v>
      </c>
      <c r="T1770">
        <v>3</v>
      </c>
      <c r="U1770">
        <v>27</v>
      </c>
      <c r="V1770">
        <v>46</v>
      </c>
      <c r="W1770" s="2">
        <v>0.5</v>
      </c>
      <c r="X1770" s="2">
        <v>26</v>
      </c>
      <c r="Y1770">
        <v>7</v>
      </c>
      <c r="Z1770">
        <v>12</v>
      </c>
      <c r="AA1770">
        <v>3</v>
      </c>
      <c r="AC1770" s="26">
        <v>2397</v>
      </c>
      <c r="AD1770" s="27">
        <v>21</v>
      </c>
      <c r="AE1770" s="27">
        <v>16</v>
      </c>
      <c r="AF1770" s="26">
        <v>75</v>
      </c>
      <c r="AG1770" s="26">
        <v>109</v>
      </c>
      <c r="AH1770" s="26">
        <v>21</v>
      </c>
      <c r="AI1770" s="26">
        <v>0.8</v>
      </c>
      <c r="AJ1770" s="26">
        <v>85</v>
      </c>
      <c r="AK1770" s="28">
        <v>5</v>
      </c>
      <c r="AL1770" s="28" t="e">
        <f>Tabla_Estadisticas[[#This Row],[E1_Pts_Saque]]+Tabla_Estadisticas[[#This Row],[E1_Error_Saque]]/Tabla_Estadisticas[[#This Row],[E1_Total_Saques]]</f>
        <v>#DIV/0!</v>
      </c>
      <c r="AM1770" s="28" t="e">
        <f>Tabla_Estadisticas[[#This Row],[E1_Pts_Contraataque]]/Tabla_Estadisticas[[#This Row],[E1_Total_Saques]]</f>
        <v>#DIV/0!</v>
      </c>
      <c r="AN1770" s="26">
        <v>75</v>
      </c>
      <c r="AO1770" s="26">
        <v>105</v>
      </c>
      <c r="AP1770" s="26">
        <v>20</v>
      </c>
      <c r="AQ1770" s="26">
        <v>1</v>
      </c>
      <c r="AR1770" s="26">
        <v>88</v>
      </c>
      <c r="AS1770" s="29">
        <v>4</v>
      </c>
      <c r="AT1770" s="28" t="e">
        <f>Tabla_Estadisticas[[#This Row],[E2_Pts_Saque]]+Tabla_Estadisticas[[#This Row],[E2_Error_Saque]]/Tabla_Estadisticas[[#This Row],[E2_Total_Saques]]</f>
        <v>#DIV/0!</v>
      </c>
      <c r="AU1770" s="28" t="e">
        <f>Tabla_Estadisticas[[#This Row],[E2_Pts_Contraataque]]/Tabla_Estadisticas[[#This Row],[E2_Pts_Totales]]</f>
        <v>#DIV/0!</v>
      </c>
      <c r="AW1770" s="22">
        <v>2398</v>
      </c>
      <c r="AX1770" s="32">
        <v>39921</v>
      </c>
      <c r="AY1770" s="22">
        <f>_xlfn.XLOOKUP(Auxiliar!A2399,Equipos!$B$2:$B$24,Equipos!$A$2:$A$24,"error",0)</f>
        <v>21</v>
      </c>
      <c r="AZ1770" s="22">
        <f>_xlfn.XLOOKUP(Auxiliar!B2399,Equipos!$B$2:$B$24,Equipos!$A$2:$A$24,"error",0)</f>
        <v>16</v>
      </c>
      <c r="BA1770" s="22">
        <v>3</v>
      </c>
      <c r="BB1770" s="22">
        <v>1</v>
      </c>
    </row>
    <row r="1771" spans="1:54" x14ac:dyDescent="0.25">
      <c r="A1771" t="s">
        <v>41</v>
      </c>
      <c r="B1771" t="s">
        <v>216</v>
      </c>
      <c r="L1771" t="s">
        <v>50</v>
      </c>
      <c r="M1771" t="s">
        <v>44</v>
      </c>
      <c r="N1771" t="s">
        <v>143</v>
      </c>
      <c r="O1771" s="2">
        <v>0.56000000000000005</v>
      </c>
      <c r="P1771" s="2">
        <v>32</v>
      </c>
      <c r="Q1771" t="s">
        <v>50</v>
      </c>
      <c r="R1771" t="s">
        <v>44</v>
      </c>
      <c r="S1771">
        <v>3.4</v>
      </c>
      <c r="T1771">
        <v>4</v>
      </c>
      <c r="U1771">
        <v>19</v>
      </c>
      <c r="V1771">
        <v>51</v>
      </c>
      <c r="W1771" s="2">
        <v>0.52</v>
      </c>
      <c r="X1771" s="2">
        <v>25</v>
      </c>
      <c r="Y1771">
        <v>9</v>
      </c>
      <c r="Z1771">
        <v>12</v>
      </c>
      <c r="AA1771">
        <v>2.4</v>
      </c>
      <c r="AC1771" s="22">
        <v>2398</v>
      </c>
      <c r="AD1771" s="23">
        <v>21</v>
      </c>
      <c r="AE1771" s="23">
        <v>16</v>
      </c>
      <c r="AF1771" s="22">
        <v>67</v>
      </c>
      <c r="AG1771" s="22">
        <v>94</v>
      </c>
      <c r="AH1771" s="22">
        <v>15</v>
      </c>
      <c r="AI1771" s="22">
        <v>1.5</v>
      </c>
      <c r="AJ1771" s="22">
        <v>61</v>
      </c>
      <c r="AK1771" s="24">
        <v>3</v>
      </c>
      <c r="AL1771" s="24" t="e">
        <f>Tabla_Estadisticas[[#This Row],[E1_Pts_Saque]]+Tabla_Estadisticas[[#This Row],[E1_Error_Saque]]/Tabla_Estadisticas[[#This Row],[E1_Total_Saques]]</f>
        <v>#DIV/0!</v>
      </c>
      <c r="AM1771" s="24" t="e">
        <f>Tabla_Estadisticas[[#This Row],[E1_Pts_Contraataque]]/Tabla_Estadisticas[[#This Row],[E1_Total_Saques]]</f>
        <v>#DIV/0!</v>
      </c>
      <c r="AN1771" s="22">
        <v>53</v>
      </c>
      <c r="AO1771" s="22">
        <v>76</v>
      </c>
      <c r="AP1771" s="22">
        <v>15</v>
      </c>
      <c r="AQ1771" s="22">
        <v>0.75</v>
      </c>
      <c r="AR1771" s="22">
        <v>79</v>
      </c>
      <c r="AS1771" s="25">
        <v>6</v>
      </c>
      <c r="AT1771" s="24" t="e">
        <f>Tabla_Estadisticas[[#This Row],[E2_Pts_Saque]]+Tabla_Estadisticas[[#This Row],[E2_Error_Saque]]/Tabla_Estadisticas[[#This Row],[E2_Total_Saques]]</f>
        <v>#DIV/0!</v>
      </c>
      <c r="AU1771" s="24" t="e">
        <f>Tabla_Estadisticas[[#This Row],[E2_Pts_Contraataque]]/Tabla_Estadisticas[[#This Row],[E2_Pts_Totales]]</f>
        <v>#DIV/0!</v>
      </c>
      <c r="AW1771" s="30">
        <v>2399</v>
      </c>
      <c r="AX1771" s="31">
        <v>39927</v>
      </c>
      <c r="AY1771" s="30">
        <f>_xlfn.XLOOKUP(Auxiliar!A2400,Equipos!$B$2:$B$24,Equipos!$A$2:$A$24,"error",0)</f>
        <v>13</v>
      </c>
      <c r="AZ1771" s="30">
        <f>_xlfn.XLOOKUP(Auxiliar!B2400,Equipos!$B$2:$B$24,Equipos!$A$2:$A$24,"error",0)</f>
        <v>8</v>
      </c>
      <c r="BA1771" s="30">
        <v>3</v>
      </c>
      <c r="BB1771" s="30">
        <v>0</v>
      </c>
    </row>
    <row r="1772" spans="1:54" x14ac:dyDescent="0.25">
      <c r="A1772" t="s">
        <v>42</v>
      </c>
      <c r="B1772" t="s">
        <v>81</v>
      </c>
      <c r="L1772" t="s">
        <v>77</v>
      </c>
      <c r="M1772" t="s">
        <v>109</v>
      </c>
      <c r="N1772" t="s">
        <v>146</v>
      </c>
      <c r="O1772" s="2">
        <v>0.48</v>
      </c>
      <c r="P1772" s="2">
        <v>12</v>
      </c>
      <c r="Q1772" t="s">
        <v>58</v>
      </c>
      <c r="R1772" t="s">
        <v>84</v>
      </c>
      <c r="S1772">
        <v>4</v>
      </c>
      <c r="T1772">
        <v>1</v>
      </c>
      <c r="U1772">
        <v>18</v>
      </c>
      <c r="V1772">
        <v>33</v>
      </c>
      <c r="W1772" s="2">
        <v>0.51</v>
      </c>
      <c r="X1772" s="2">
        <v>12</v>
      </c>
      <c r="Y1772">
        <v>6</v>
      </c>
      <c r="Z1772">
        <v>4</v>
      </c>
      <c r="AA1772">
        <v>1.33</v>
      </c>
      <c r="AC1772" s="26">
        <v>2399</v>
      </c>
      <c r="AD1772" s="27">
        <v>13</v>
      </c>
      <c r="AE1772" s="27">
        <v>8</v>
      </c>
      <c r="AF1772" s="26">
        <v>52</v>
      </c>
      <c r="AG1772" s="26">
        <v>74</v>
      </c>
      <c r="AH1772" s="26">
        <v>11</v>
      </c>
      <c r="AI1772" s="26">
        <v>0.67</v>
      </c>
      <c r="AJ1772" s="26">
        <v>50</v>
      </c>
      <c r="AK1772" s="28">
        <v>2</v>
      </c>
      <c r="AL1772" s="28" t="e">
        <f>Tabla_Estadisticas[[#This Row],[E1_Pts_Saque]]+Tabla_Estadisticas[[#This Row],[E1_Error_Saque]]/Tabla_Estadisticas[[#This Row],[E1_Total_Saques]]</f>
        <v>#DIV/0!</v>
      </c>
      <c r="AM1772" s="28" t="e">
        <f>Tabla_Estadisticas[[#This Row],[E1_Pts_Contraataque]]/Tabla_Estadisticas[[#This Row],[E1_Total_Saques]]</f>
        <v>#DIV/0!</v>
      </c>
      <c r="AN1772" s="26">
        <v>42</v>
      </c>
      <c r="AO1772" s="26">
        <v>62</v>
      </c>
      <c r="AP1772" s="26">
        <v>12</v>
      </c>
      <c r="AQ1772" s="26">
        <v>0.67</v>
      </c>
      <c r="AR1772" s="26">
        <v>63</v>
      </c>
      <c r="AS1772" s="29">
        <v>2</v>
      </c>
      <c r="AT1772" s="28" t="e">
        <f>Tabla_Estadisticas[[#This Row],[E2_Pts_Saque]]+Tabla_Estadisticas[[#This Row],[E2_Error_Saque]]/Tabla_Estadisticas[[#This Row],[E2_Total_Saques]]</f>
        <v>#DIV/0!</v>
      </c>
      <c r="AU1772" s="28" t="e">
        <f>Tabla_Estadisticas[[#This Row],[E2_Pts_Contraataque]]/Tabla_Estadisticas[[#This Row],[E2_Pts_Totales]]</f>
        <v>#DIV/0!</v>
      </c>
      <c r="AW1772" s="22">
        <v>2400</v>
      </c>
      <c r="AX1772" s="32">
        <v>39928</v>
      </c>
      <c r="AY1772" s="22">
        <f>_xlfn.XLOOKUP(Auxiliar!A2401,Equipos!$B$2:$B$24,Equipos!$A$2:$A$24,"error",0)</f>
        <v>13</v>
      </c>
      <c r="AZ1772" s="22">
        <f>_xlfn.XLOOKUP(Auxiliar!B2401,Equipos!$B$2:$B$24,Equipos!$A$2:$A$24,"error",0)</f>
        <v>8</v>
      </c>
      <c r="BA1772" s="22">
        <v>3</v>
      </c>
      <c r="BB1772" s="22">
        <v>0</v>
      </c>
    </row>
    <row r="1773" spans="1:54" x14ac:dyDescent="0.25">
      <c r="A1773" t="s">
        <v>53</v>
      </c>
      <c r="B1773" t="s">
        <v>82</v>
      </c>
      <c r="L1773" t="s">
        <v>50</v>
      </c>
      <c r="M1773" t="s">
        <v>114</v>
      </c>
      <c r="N1773" t="s">
        <v>115</v>
      </c>
      <c r="O1773" s="2">
        <v>0.48</v>
      </c>
      <c r="P1773" s="2">
        <v>33</v>
      </c>
      <c r="Q1773" t="s">
        <v>49</v>
      </c>
      <c r="R1773" t="s">
        <v>117</v>
      </c>
      <c r="S1773">
        <v>2.6</v>
      </c>
      <c r="T1773">
        <v>4</v>
      </c>
      <c r="U1773">
        <v>25</v>
      </c>
      <c r="V1773">
        <v>52</v>
      </c>
      <c r="W1773" s="2">
        <v>0.48</v>
      </c>
      <c r="X1773" s="2">
        <v>30</v>
      </c>
      <c r="Y1773">
        <v>11</v>
      </c>
      <c r="Z1773">
        <v>17</v>
      </c>
      <c r="AA1773">
        <v>3.4</v>
      </c>
      <c r="AC1773" s="22">
        <v>2400</v>
      </c>
      <c r="AD1773" s="23">
        <v>13</v>
      </c>
      <c r="AE1773" s="23">
        <v>8</v>
      </c>
      <c r="AF1773" s="22">
        <v>50</v>
      </c>
      <c r="AG1773" s="22">
        <v>73</v>
      </c>
      <c r="AH1773" s="22">
        <v>10</v>
      </c>
      <c r="AI1773" s="22">
        <v>1.67</v>
      </c>
      <c r="AJ1773" s="22">
        <v>45</v>
      </c>
      <c r="AK1773" s="24">
        <v>4</v>
      </c>
      <c r="AL1773" s="24" t="e">
        <f>Tabla_Estadisticas[[#This Row],[E1_Pts_Saque]]+Tabla_Estadisticas[[#This Row],[E1_Error_Saque]]/Tabla_Estadisticas[[#This Row],[E1_Total_Saques]]</f>
        <v>#DIV/0!</v>
      </c>
      <c r="AM1773" s="24" t="e">
        <f>Tabla_Estadisticas[[#This Row],[E1_Pts_Contraataque]]/Tabla_Estadisticas[[#This Row],[E1_Total_Saques]]</f>
        <v>#DIV/0!</v>
      </c>
      <c r="AN1773" s="22">
        <v>36</v>
      </c>
      <c r="AO1773" s="22">
        <v>55</v>
      </c>
      <c r="AP1773" s="22">
        <v>10</v>
      </c>
      <c r="AQ1773" s="22">
        <v>1.33</v>
      </c>
      <c r="AR1773" s="22">
        <v>63</v>
      </c>
      <c r="AS1773" s="25">
        <v>5</v>
      </c>
      <c r="AT1773" s="24" t="e">
        <f>Tabla_Estadisticas[[#This Row],[E2_Pts_Saque]]+Tabla_Estadisticas[[#This Row],[E2_Error_Saque]]/Tabla_Estadisticas[[#This Row],[E2_Total_Saques]]</f>
        <v>#DIV/0!</v>
      </c>
      <c r="AU1773" s="24" t="e">
        <f>Tabla_Estadisticas[[#This Row],[E2_Pts_Contraataque]]/Tabla_Estadisticas[[#This Row],[E2_Pts_Totales]]</f>
        <v>#DIV/0!</v>
      </c>
      <c r="AW1773" s="30">
        <v>2401</v>
      </c>
      <c r="AX1773" s="31">
        <v>39934</v>
      </c>
      <c r="AY1773" s="30">
        <f>_xlfn.XLOOKUP(Auxiliar!A2402,Equipos!$B$2:$B$24,Equipos!$A$2:$A$24,"error",0)</f>
        <v>8</v>
      </c>
      <c r="AZ1773" s="30">
        <f>_xlfn.XLOOKUP(Auxiliar!B2402,Equipos!$B$2:$B$24,Equipos!$A$2:$A$24,"error",0)</f>
        <v>13</v>
      </c>
      <c r="BA1773" s="30">
        <v>1</v>
      </c>
      <c r="BB1773" s="30">
        <v>3</v>
      </c>
    </row>
    <row r="1774" spans="1:54" x14ac:dyDescent="0.25">
      <c r="A1774" t="s">
        <v>100</v>
      </c>
      <c r="B1774" t="s">
        <v>72</v>
      </c>
      <c r="L1774" t="s">
        <v>45</v>
      </c>
      <c r="M1774" t="s">
        <v>141</v>
      </c>
      <c r="N1774" t="s">
        <v>61</v>
      </c>
      <c r="O1774" s="2">
        <v>0.53</v>
      </c>
      <c r="P1774" s="2">
        <v>14</v>
      </c>
      <c r="Q1774" t="s">
        <v>69</v>
      </c>
      <c r="R1774" t="s">
        <v>68</v>
      </c>
      <c r="S1774">
        <v>0.75</v>
      </c>
      <c r="T1774">
        <v>3</v>
      </c>
      <c r="U1774">
        <v>20</v>
      </c>
      <c r="V1774">
        <v>40</v>
      </c>
      <c r="W1774" s="2">
        <v>0.45</v>
      </c>
      <c r="X1774" s="2">
        <v>17</v>
      </c>
      <c r="Y1774">
        <v>4</v>
      </c>
      <c r="Z1774">
        <v>4</v>
      </c>
      <c r="AA1774">
        <v>1</v>
      </c>
      <c r="AC1774" s="26">
        <v>2401</v>
      </c>
      <c r="AD1774" s="27">
        <v>8</v>
      </c>
      <c r="AE1774" s="27">
        <v>13</v>
      </c>
      <c r="AF1774" s="26">
        <v>58</v>
      </c>
      <c r="AG1774" s="26">
        <v>89</v>
      </c>
      <c r="AH1774" s="26">
        <v>17</v>
      </c>
      <c r="AI1774" s="26">
        <v>0.5</v>
      </c>
      <c r="AJ1774" s="26">
        <v>80</v>
      </c>
      <c r="AK1774" s="28">
        <v>2</v>
      </c>
      <c r="AL1774" s="28" t="e">
        <f>Tabla_Estadisticas[[#This Row],[E1_Pts_Saque]]+Tabla_Estadisticas[[#This Row],[E1_Error_Saque]]/Tabla_Estadisticas[[#This Row],[E1_Total_Saques]]</f>
        <v>#DIV/0!</v>
      </c>
      <c r="AM1774" s="28" t="e">
        <f>Tabla_Estadisticas[[#This Row],[E1_Pts_Contraataque]]/Tabla_Estadisticas[[#This Row],[E1_Total_Saques]]</f>
        <v>#DIV/0!</v>
      </c>
      <c r="AN1774" s="26">
        <v>66</v>
      </c>
      <c r="AO1774" s="26">
        <v>96</v>
      </c>
      <c r="AP1774" s="26">
        <v>16</v>
      </c>
      <c r="AQ1774" s="26">
        <v>0.5</v>
      </c>
      <c r="AR1774" s="26">
        <v>72</v>
      </c>
      <c r="AS1774" s="29">
        <v>2</v>
      </c>
      <c r="AT1774" s="28" t="e">
        <f>Tabla_Estadisticas[[#This Row],[E2_Pts_Saque]]+Tabla_Estadisticas[[#This Row],[E2_Error_Saque]]/Tabla_Estadisticas[[#This Row],[E2_Total_Saques]]</f>
        <v>#DIV/0!</v>
      </c>
      <c r="AU1774" s="28" t="e">
        <f>Tabla_Estadisticas[[#This Row],[E2_Pts_Contraataque]]/Tabla_Estadisticas[[#This Row],[E2_Pts_Totales]]</f>
        <v>#DIV/0!</v>
      </c>
      <c r="AW1774" s="22">
        <v>2402</v>
      </c>
      <c r="AX1774" s="32">
        <v>39927</v>
      </c>
      <c r="AY1774" s="22">
        <f>_xlfn.XLOOKUP(Auxiliar!A2403,Equipos!$B$2:$B$24,Equipos!$A$2:$A$24,"error",0)</f>
        <v>15</v>
      </c>
      <c r="AZ1774" s="22">
        <f>_xlfn.XLOOKUP(Auxiliar!B2403,Equipos!$B$2:$B$24,Equipos!$A$2:$A$24,"error",0)</f>
        <v>2</v>
      </c>
      <c r="BA1774" s="22">
        <v>1</v>
      </c>
      <c r="BB1774" s="22">
        <v>3</v>
      </c>
    </row>
    <row r="1775" spans="1:54" x14ac:dyDescent="0.25">
      <c r="A1775" t="s">
        <v>100</v>
      </c>
      <c r="B1775" t="s">
        <v>208</v>
      </c>
      <c r="L1775" t="s">
        <v>50</v>
      </c>
      <c r="M1775" t="s">
        <v>117</v>
      </c>
      <c r="N1775" t="s">
        <v>65</v>
      </c>
      <c r="O1775" s="2">
        <v>0.5</v>
      </c>
      <c r="P1775" s="2">
        <v>15</v>
      </c>
      <c r="Q1775" t="s">
        <v>58</v>
      </c>
      <c r="R1775" t="s">
        <v>50</v>
      </c>
      <c r="S1775">
        <v>2.33</v>
      </c>
      <c r="T1775">
        <v>6</v>
      </c>
      <c r="U1775">
        <v>13</v>
      </c>
      <c r="V1775">
        <v>32</v>
      </c>
      <c r="W1775" s="2">
        <v>0.5</v>
      </c>
      <c r="X1775" s="2">
        <v>19</v>
      </c>
      <c r="Y1775">
        <v>6</v>
      </c>
      <c r="Z1775">
        <v>3</v>
      </c>
      <c r="AA1775">
        <v>1</v>
      </c>
      <c r="AC1775" s="22">
        <v>2402</v>
      </c>
      <c r="AD1775" s="23">
        <v>15</v>
      </c>
      <c r="AE1775" s="23">
        <v>2</v>
      </c>
      <c r="AF1775" s="22">
        <v>61</v>
      </c>
      <c r="AG1775" s="22">
        <v>89</v>
      </c>
      <c r="AH1775" s="22">
        <v>9</v>
      </c>
      <c r="AI1775" s="22">
        <v>1.25</v>
      </c>
      <c r="AJ1775" s="22">
        <v>76</v>
      </c>
      <c r="AK1775" s="24">
        <v>5</v>
      </c>
      <c r="AL1775" s="24" t="e">
        <f>Tabla_Estadisticas[[#This Row],[E1_Pts_Saque]]+Tabla_Estadisticas[[#This Row],[E1_Error_Saque]]/Tabla_Estadisticas[[#This Row],[E1_Total_Saques]]</f>
        <v>#DIV/0!</v>
      </c>
      <c r="AM1775" s="24" t="e">
        <f>Tabla_Estadisticas[[#This Row],[E1_Pts_Contraataque]]/Tabla_Estadisticas[[#This Row],[E1_Total_Saques]]</f>
        <v>#DIV/0!</v>
      </c>
      <c r="AN1775" s="22">
        <v>78</v>
      </c>
      <c r="AO1775" s="22">
        <v>94</v>
      </c>
      <c r="AP1775" s="22">
        <v>18</v>
      </c>
      <c r="AQ1775" s="22">
        <v>1.25</v>
      </c>
      <c r="AR1775" s="22">
        <v>80</v>
      </c>
      <c r="AS1775" s="25">
        <v>5</v>
      </c>
      <c r="AT1775" s="24" t="e">
        <f>Tabla_Estadisticas[[#This Row],[E2_Pts_Saque]]+Tabla_Estadisticas[[#This Row],[E2_Error_Saque]]/Tabla_Estadisticas[[#This Row],[E2_Total_Saques]]</f>
        <v>#DIV/0!</v>
      </c>
      <c r="AU1775" s="24" t="e">
        <f>Tabla_Estadisticas[[#This Row],[E2_Pts_Contraataque]]/Tabla_Estadisticas[[#This Row],[E2_Pts_Totales]]</f>
        <v>#DIV/0!</v>
      </c>
      <c r="AW1775" s="30">
        <v>2403</v>
      </c>
      <c r="AX1775" s="31">
        <v>39928</v>
      </c>
      <c r="AY1775" s="30">
        <f>_xlfn.XLOOKUP(Auxiliar!A2404,Equipos!$B$2:$B$24,Equipos!$A$2:$A$24,"error",0)</f>
        <v>15</v>
      </c>
      <c r="AZ1775" s="30">
        <f>_xlfn.XLOOKUP(Auxiliar!B2404,Equipos!$B$2:$B$24,Equipos!$A$2:$A$24,"error",0)</f>
        <v>2</v>
      </c>
      <c r="BA1775" s="30">
        <v>3</v>
      </c>
      <c r="BB1775" s="30">
        <v>1</v>
      </c>
    </row>
    <row r="1776" spans="1:54" x14ac:dyDescent="0.25">
      <c r="A1776" t="s">
        <v>72</v>
      </c>
      <c r="B1776" t="s">
        <v>101</v>
      </c>
      <c r="L1776" t="s">
        <v>49</v>
      </c>
      <c r="M1776" t="s">
        <v>109</v>
      </c>
      <c r="N1776" t="s">
        <v>127</v>
      </c>
      <c r="O1776" s="2">
        <v>0.55000000000000004</v>
      </c>
      <c r="P1776" s="2">
        <v>20</v>
      </c>
      <c r="Q1776" t="s">
        <v>69</v>
      </c>
      <c r="R1776" t="s">
        <v>117</v>
      </c>
      <c r="S1776">
        <v>3.25</v>
      </c>
      <c r="T1776">
        <v>2</v>
      </c>
      <c r="U1776">
        <v>12</v>
      </c>
      <c r="V1776">
        <v>28</v>
      </c>
      <c r="W1776" s="2">
        <v>0.38</v>
      </c>
      <c r="X1776" s="2">
        <v>15</v>
      </c>
      <c r="Y1776">
        <v>6</v>
      </c>
      <c r="Z1776">
        <v>8</v>
      </c>
      <c r="AA1776">
        <v>2</v>
      </c>
      <c r="AC1776" s="26">
        <v>2403</v>
      </c>
      <c r="AD1776" s="27">
        <v>15</v>
      </c>
      <c r="AE1776" s="27">
        <v>2</v>
      </c>
      <c r="AF1776" s="26">
        <v>74</v>
      </c>
      <c r="AG1776" s="26">
        <v>97</v>
      </c>
      <c r="AH1776" s="26">
        <v>14</v>
      </c>
      <c r="AI1776" s="26">
        <v>2.25</v>
      </c>
      <c r="AJ1776" s="26">
        <v>78</v>
      </c>
      <c r="AK1776" s="28">
        <v>6</v>
      </c>
      <c r="AL1776" s="28" t="e">
        <f>Tabla_Estadisticas[[#This Row],[E1_Pts_Saque]]+Tabla_Estadisticas[[#This Row],[E1_Error_Saque]]/Tabla_Estadisticas[[#This Row],[E1_Total_Saques]]</f>
        <v>#DIV/0!</v>
      </c>
      <c r="AM1776" s="28" t="e">
        <f>Tabla_Estadisticas[[#This Row],[E1_Pts_Contraataque]]/Tabla_Estadisticas[[#This Row],[E1_Total_Saques]]</f>
        <v>#DIV/0!</v>
      </c>
      <c r="AN1776" s="26">
        <v>64</v>
      </c>
      <c r="AO1776" s="26">
        <v>86</v>
      </c>
      <c r="AP1776" s="26">
        <v>10</v>
      </c>
      <c r="AQ1776" s="26">
        <v>1.5</v>
      </c>
      <c r="AR1776" s="26">
        <v>83</v>
      </c>
      <c r="AS1776" s="29">
        <v>9</v>
      </c>
      <c r="AT1776" s="28" t="e">
        <f>Tabla_Estadisticas[[#This Row],[E2_Pts_Saque]]+Tabla_Estadisticas[[#This Row],[E2_Error_Saque]]/Tabla_Estadisticas[[#This Row],[E2_Total_Saques]]</f>
        <v>#DIV/0!</v>
      </c>
      <c r="AU1776" s="28" t="e">
        <f>Tabla_Estadisticas[[#This Row],[E2_Pts_Contraataque]]/Tabla_Estadisticas[[#This Row],[E2_Pts_Totales]]</f>
        <v>#DIV/0!</v>
      </c>
      <c r="AW1776" s="22">
        <v>2404</v>
      </c>
      <c r="AX1776" s="32">
        <v>39934</v>
      </c>
      <c r="AY1776" s="22">
        <f>_xlfn.XLOOKUP(Auxiliar!A2405,Equipos!$B$2:$B$24,Equipos!$A$2:$A$24,"error",0)</f>
        <v>2</v>
      </c>
      <c r="AZ1776" s="22">
        <f>_xlfn.XLOOKUP(Auxiliar!B2405,Equipos!$B$2:$B$24,Equipos!$A$2:$A$24,"error",0)</f>
        <v>15</v>
      </c>
      <c r="BA1776" s="22">
        <v>3</v>
      </c>
      <c r="BB1776" s="22">
        <v>0</v>
      </c>
    </row>
    <row r="1777" spans="1:54" x14ac:dyDescent="0.25">
      <c r="A1777" t="s">
        <v>53</v>
      </c>
      <c r="B1777" t="s">
        <v>63</v>
      </c>
      <c r="L1777" t="s">
        <v>58</v>
      </c>
      <c r="M1777" t="s">
        <v>49</v>
      </c>
      <c r="N1777" t="s">
        <v>136</v>
      </c>
      <c r="O1777" s="2">
        <v>0.51</v>
      </c>
      <c r="P1777" s="2">
        <v>11</v>
      </c>
      <c r="Q1777" t="s">
        <v>68</v>
      </c>
      <c r="R1777" t="s">
        <v>79</v>
      </c>
      <c r="S1777">
        <v>2.67</v>
      </c>
      <c r="T1777">
        <v>1</v>
      </c>
      <c r="U1777">
        <v>16</v>
      </c>
      <c r="V1777">
        <v>27</v>
      </c>
      <c r="W1777" s="2">
        <v>0.44</v>
      </c>
      <c r="X1777" s="2">
        <v>16</v>
      </c>
      <c r="Y1777">
        <v>1</v>
      </c>
      <c r="Z1777">
        <v>0</v>
      </c>
      <c r="AA1777">
        <v>0</v>
      </c>
      <c r="AC1777" s="22">
        <v>2404</v>
      </c>
      <c r="AD1777" s="23">
        <v>2</v>
      </c>
      <c r="AE1777" s="23">
        <v>15</v>
      </c>
      <c r="AF1777" s="22">
        <v>49</v>
      </c>
      <c r="AG1777" s="22">
        <v>73</v>
      </c>
      <c r="AH1777" s="22">
        <v>12</v>
      </c>
      <c r="AI1777" s="22">
        <v>1</v>
      </c>
      <c r="AJ1777" s="22">
        <v>55</v>
      </c>
      <c r="AK1777" s="24">
        <v>3</v>
      </c>
      <c r="AL1777" s="24" t="e">
        <f>Tabla_Estadisticas[[#This Row],[E1_Pts_Saque]]+Tabla_Estadisticas[[#This Row],[E1_Error_Saque]]/Tabla_Estadisticas[[#This Row],[E1_Total_Saques]]</f>
        <v>#DIV/0!</v>
      </c>
      <c r="AM1777" s="24" t="e">
        <f>Tabla_Estadisticas[[#This Row],[E1_Pts_Contraataque]]/Tabla_Estadisticas[[#This Row],[E1_Total_Saques]]</f>
        <v>#DIV/0!</v>
      </c>
      <c r="AN1777" s="22">
        <v>42</v>
      </c>
      <c r="AO1777" s="22">
        <v>67</v>
      </c>
      <c r="AP1777" s="22">
        <v>12</v>
      </c>
      <c r="AQ1777" s="22">
        <v>1</v>
      </c>
      <c r="AR1777" s="22">
        <v>61</v>
      </c>
      <c r="AS1777" s="25">
        <v>3</v>
      </c>
      <c r="AT1777" s="24" t="e">
        <f>Tabla_Estadisticas[[#This Row],[E2_Pts_Saque]]+Tabla_Estadisticas[[#This Row],[E2_Error_Saque]]/Tabla_Estadisticas[[#This Row],[E2_Total_Saques]]</f>
        <v>#DIV/0!</v>
      </c>
      <c r="AU1777" s="24" t="e">
        <f>Tabla_Estadisticas[[#This Row],[E2_Pts_Contraataque]]/Tabla_Estadisticas[[#This Row],[E2_Pts_Totales]]</f>
        <v>#DIV/0!</v>
      </c>
      <c r="AW1777" s="30">
        <v>2405</v>
      </c>
      <c r="AX1777" s="31">
        <v>39935</v>
      </c>
      <c r="AY1777" s="30">
        <f>_xlfn.XLOOKUP(Auxiliar!A2406,Equipos!$B$2:$B$24,Equipos!$A$2:$A$24,"error",0)</f>
        <v>2</v>
      </c>
      <c r="AZ1777" s="30">
        <f>_xlfn.XLOOKUP(Auxiliar!B2406,Equipos!$B$2:$B$24,Equipos!$A$2:$A$24,"error",0)</f>
        <v>15</v>
      </c>
      <c r="BA1777" s="30">
        <v>3</v>
      </c>
      <c r="BB1777" s="30">
        <v>1</v>
      </c>
    </row>
    <row r="1778" spans="1:54" x14ac:dyDescent="0.25">
      <c r="A1778" t="s">
        <v>42</v>
      </c>
      <c r="B1778" t="s">
        <v>41</v>
      </c>
      <c r="L1778" t="s">
        <v>68</v>
      </c>
      <c r="M1778" t="s">
        <v>84</v>
      </c>
      <c r="N1778" t="s">
        <v>89</v>
      </c>
      <c r="O1778" s="2">
        <v>0.56000000000000005</v>
      </c>
      <c r="P1778" s="2">
        <v>14</v>
      </c>
      <c r="Q1778" t="s">
        <v>49</v>
      </c>
      <c r="R1778" t="s">
        <v>50</v>
      </c>
      <c r="S1778">
        <v>2.33</v>
      </c>
      <c r="T1778">
        <v>2</v>
      </c>
      <c r="U1778">
        <v>16</v>
      </c>
      <c r="V1778">
        <v>32</v>
      </c>
      <c r="W1778" s="2">
        <v>0.48</v>
      </c>
      <c r="X1778" s="2">
        <v>13</v>
      </c>
      <c r="Y1778">
        <v>6</v>
      </c>
      <c r="Z1778">
        <v>4</v>
      </c>
      <c r="AA1778">
        <v>1.33</v>
      </c>
      <c r="AC1778" s="26">
        <v>2405</v>
      </c>
      <c r="AD1778" s="27">
        <v>2</v>
      </c>
      <c r="AE1778" s="27">
        <v>15</v>
      </c>
      <c r="AF1778" s="26">
        <v>65</v>
      </c>
      <c r="AG1778" s="26">
        <v>88</v>
      </c>
      <c r="AH1778" s="26">
        <v>11</v>
      </c>
      <c r="AI1778" s="26">
        <v>0.75</v>
      </c>
      <c r="AJ1778" s="26">
        <v>70</v>
      </c>
      <c r="AK1778" s="28">
        <v>3</v>
      </c>
      <c r="AL1778" s="28" t="e">
        <f>Tabla_Estadisticas[[#This Row],[E1_Pts_Saque]]+Tabla_Estadisticas[[#This Row],[E1_Error_Saque]]/Tabla_Estadisticas[[#This Row],[E1_Total_Saques]]</f>
        <v>#DIV/0!</v>
      </c>
      <c r="AM1778" s="28" t="e">
        <f>Tabla_Estadisticas[[#This Row],[E1_Pts_Contraataque]]/Tabla_Estadisticas[[#This Row],[E1_Total_Saques]]</f>
        <v>#DIV/0!</v>
      </c>
      <c r="AN1778" s="26">
        <v>63</v>
      </c>
      <c r="AO1778" s="26">
        <v>84</v>
      </c>
      <c r="AP1778" s="26">
        <v>14</v>
      </c>
      <c r="AQ1778" s="26">
        <v>0.75</v>
      </c>
      <c r="AR1778" s="26">
        <v>77</v>
      </c>
      <c r="AS1778" s="29">
        <v>3</v>
      </c>
      <c r="AT1778" s="28" t="e">
        <f>Tabla_Estadisticas[[#This Row],[E2_Pts_Saque]]+Tabla_Estadisticas[[#This Row],[E2_Error_Saque]]/Tabla_Estadisticas[[#This Row],[E2_Total_Saques]]</f>
        <v>#DIV/0!</v>
      </c>
      <c r="AU1778" s="28" t="e">
        <f>Tabla_Estadisticas[[#This Row],[E2_Pts_Contraataque]]/Tabla_Estadisticas[[#This Row],[E2_Pts_Totales]]</f>
        <v>#DIV/0!</v>
      </c>
      <c r="AW1778" s="22">
        <v>2406</v>
      </c>
      <c r="AX1778" s="32">
        <v>39924</v>
      </c>
      <c r="AY1778" s="22">
        <f>_xlfn.XLOOKUP(Auxiliar!A2407,Equipos!$B$2:$B$24,Equipos!$A$2:$A$24,"error",0)</f>
        <v>21</v>
      </c>
      <c r="AZ1778" s="22">
        <f>_xlfn.XLOOKUP(Auxiliar!B2407,Equipos!$B$2:$B$24,Equipos!$A$2:$A$24,"error",0)</f>
        <v>1</v>
      </c>
      <c r="BA1778" s="22">
        <v>3</v>
      </c>
      <c r="BB1778" s="22">
        <v>1</v>
      </c>
    </row>
    <row r="1779" spans="1:54" x14ac:dyDescent="0.25">
      <c r="A1779" t="s">
        <v>100</v>
      </c>
      <c r="B1779" t="s">
        <v>208</v>
      </c>
      <c r="L1779" t="s">
        <v>68</v>
      </c>
      <c r="M1779" t="s">
        <v>45</v>
      </c>
      <c r="N1779" t="s">
        <v>56</v>
      </c>
      <c r="O1779" s="2">
        <v>0.62</v>
      </c>
      <c r="P1779" s="2">
        <v>9</v>
      </c>
      <c r="Q1779" t="s">
        <v>77</v>
      </c>
      <c r="R1779" t="s">
        <v>77</v>
      </c>
      <c r="S1779">
        <v>1.67</v>
      </c>
      <c r="T1779">
        <v>2</v>
      </c>
      <c r="U1779">
        <v>20</v>
      </c>
      <c r="V1779">
        <v>29</v>
      </c>
      <c r="W1779" s="2">
        <v>0.43</v>
      </c>
      <c r="X1779" s="2">
        <v>12</v>
      </c>
      <c r="Y1779">
        <v>5</v>
      </c>
      <c r="Z1779">
        <v>9</v>
      </c>
      <c r="AA1779">
        <v>3</v>
      </c>
      <c r="AC1779" s="22">
        <v>2406</v>
      </c>
      <c r="AD1779" s="23">
        <v>21</v>
      </c>
      <c r="AE1779" s="23">
        <v>1</v>
      </c>
      <c r="AF1779" s="22">
        <v>77</v>
      </c>
      <c r="AG1779" s="22">
        <v>101</v>
      </c>
      <c r="AH1779" s="22">
        <v>20</v>
      </c>
      <c r="AI1779" s="22">
        <v>2</v>
      </c>
      <c r="AJ1779" s="22">
        <v>80</v>
      </c>
      <c r="AK1779" s="24">
        <v>4</v>
      </c>
      <c r="AL1779" s="24" t="e">
        <f>Tabla_Estadisticas[[#This Row],[E1_Pts_Saque]]+Tabla_Estadisticas[[#This Row],[E1_Error_Saque]]/Tabla_Estadisticas[[#This Row],[E1_Total_Saques]]</f>
        <v>#DIV/0!</v>
      </c>
      <c r="AM1779" s="24" t="e">
        <f>Tabla_Estadisticas[[#This Row],[E1_Pts_Contraataque]]/Tabla_Estadisticas[[#This Row],[E1_Total_Saques]]</f>
        <v>#DIV/0!</v>
      </c>
      <c r="AN1779" s="22">
        <v>58</v>
      </c>
      <c r="AO1779" s="22">
        <v>91</v>
      </c>
      <c r="AP1779" s="22">
        <v>11</v>
      </c>
      <c r="AQ1779" s="22">
        <v>1</v>
      </c>
      <c r="AR1779" s="22">
        <v>81</v>
      </c>
      <c r="AS1779" s="25">
        <v>8</v>
      </c>
      <c r="AT1779" s="24" t="e">
        <f>Tabla_Estadisticas[[#This Row],[E2_Pts_Saque]]+Tabla_Estadisticas[[#This Row],[E2_Error_Saque]]/Tabla_Estadisticas[[#This Row],[E2_Total_Saques]]</f>
        <v>#DIV/0!</v>
      </c>
      <c r="AU1779" s="24" t="e">
        <f>Tabla_Estadisticas[[#This Row],[E2_Pts_Contraataque]]/Tabla_Estadisticas[[#This Row],[E2_Pts_Totales]]</f>
        <v>#DIV/0!</v>
      </c>
      <c r="AW1779" s="30">
        <v>2407</v>
      </c>
      <c r="AX1779" s="31">
        <v>39927</v>
      </c>
      <c r="AY1779" s="30">
        <f>_xlfn.XLOOKUP(Auxiliar!A2408,Equipos!$B$2:$B$24,Equipos!$A$2:$A$24,"error",0)</f>
        <v>1</v>
      </c>
      <c r="AZ1779" s="30">
        <f>_xlfn.XLOOKUP(Auxiliar!B2408,Equipos!$B$2:$B$24,Equipos!$A$2:$A$24,"error",0)</f>
        <v>21</v>
      </c>
      <c r="BA1779" s="30">
        <v>3</v>
      </c>
      <c r="BB1779" s="30">
        <v>2</v>
      </c>
    </row>
    <row r="1780" spans="1:54" x14ac:dyDescent="0.25">
      <c r="A1780" t="s">
        <v>72</v>
      </c>
      <c r="B1780" t="s">
        <v>101</v>
      </c>
      <c r="L1780" t="s">
        <v>49</v>
      </c>
      <c r="M1780" t="s">
        <v>79</v>
      </c>
      <c r="N1780" t="s">
        <v>141</v>
      </c>
      <c r="O1780" s="2">
        <v>0.46</v>
      </c>
      <c r="P1780" s="2">
        <v>6</v>
      </c>
      <c r="Q1780" t="s">
        <v>58</v>
      </c>
      <c r="R1780" t="s">
        <v>45</v>
      </c>
      <c r="S1780">
        <v>3.67</v>
      </c>
      <c r="T1780">
        <v>4</v>
      </c>
      <c r="U1780">
        <v>20</v>
      </c>
      <c r="V1780">
        <v>24</v>
      </c>
      <c r="W1780" s="2">
        <v>0.38</v>
      </c>
      <c r="X1780" s="2">
        <v>12</v>
      </c>
      <c r="Y1780">
        <v>2</v>
      </c>
      <c r="Z1780">
        <v>3</v>
      </c>
      <c r="AA1780">
        <v>1</v>
      </c>
      <c r="AC1780" s="26">
        <v>2407</v>
      </c>
      <c r="AD1780" s="27">
        <v>1</v>
      </c>
      <c r="AE1780" s="27">
        <v>21</v>
      </c>
      <c r="AF1780" s="26">
        <v>76</v>
      </c>
      <c r="AG1780" s="26">
        <v>111</v>
      </c>
      <c r="AH1780" s="26">
        <v>14</v>
      </c>
      <c r="AI1780" s="26">
        <v>1.2</v>
      </c>
      <c r="AJ1780" s="26">
        <v>88</v>
      </c>
      <c r="AK1780" s="28">
        <v>8</v>
      </c>
      <c r="AL1780" s="28" t="e">
        <f>Tabla_Estadisticas[[#This Row],[E1_Pts_Saque]]+Tabla_Estadisticas[[#This Row],[E1_Error_Saque]]/Tabla_Estadisticas[[#This Row],[E1_Total_Saques]]</f>
        <v>#DIV/0!</v>
      </c>
      <c r="AM1780" s="28" t="e">
        <f>Tabla_Estadisticas[[#This Row],[E1_Pts_Contraataque]]/Tabla_Estadisticas[[#This Row],[E1_Total_Saques]]</f>
        <v>#DIV/0!</v>
      </c>
      <c r="AN1780" s="26">
        <v>77</v>
      </c>
      <c r="AO1780" s="26">
        <v>109</v>
      </c>
      <c r="AP1780" s="26">
        <v>21</v>
      </c>
      <c r="AQ1780" s="26">
        <v>1.6</v>
      </c>
      <c r="AR1780" s="26">
        <v>97</v>
      </c>
      <c r="AS1780" s="29">
        <v>6</v>
      </c>
      <c r="AT1780" s="28" t="e">
        <f>Tabla_Estadisticas[[#This Row],[E2_Pts_Saque]]+Tabla_Estadisticas[[#This Row],[E2_Error_Saque]]/Tabla_Estadisticas[[#This Row],[E2_Total_Saques]]</f>
        <v>#DIV/0!</v>
      </c>
      <c r="AU1780" s="28" t="e">
        <f>Tabla_Estadisticas[[#This Row],[E2_Pts_Contraataque]]/Tabla_Estadisticas[[#This Row],[E2_Pts_Totales]]</f>
        <v>#DIV/0!</v>
      </c>
      <c r="AW1780" s="22">
        <v>2408</v>
      </c>
      <c r="AX1780" s="32">
        <v>39928</v>
      </c>
      <c r="AY1780" s="22">
        <f>_xlfn.XLOOKUP(Auxiliar!A2409,Equipos!$B$2:$B$24,Equipos!$A$2:$A$24,"error",0)</f>
        <v>1</v>
      </c>
      <c r="AZ1780" s="22">
        <f>_xlfn.XLOOKUP(Auxiliar!B2409,Equipos!$B$2:$B$24,Equipos!$A$2:$A$24,"error",0)</f>
        <v>21</v>
      </c>
      <c r="BA1780" s="22">
        <v>1</v>
      </c>
      <c r="BB1780" s="22">
        <v>3</v>
      </c>
    </row>
    <row r="1781" spans="1:54" x14ac:dyDescent="0.25">
      <c r="A1781" t="s">
        <v>53</v>
      </c>
      <c r="B1781" t="s">
        <v>63</v>
      </c>
      <c r="L1781" t="s">
        <v>79</v>
      </c>
      <c r="M1781" t="s">
        <v>84</v>
      </c>
      <c r="N1781" t="s">
        <v>136</v>
      </c>
      <c r="O1781" s="2">
        <v>0.44</v>
      </c>
      <c r="P1781" s="2">
        <v>12</v>
      </c>
      <c r="Q1781" t="s">
        <v>68</v>
      </c>
      <c r="R1781" t="s">
        <v>50</v>
      </c>
      <c r="S1781">
        <v>2.33</v>
      </c>
      <c r="T1781">
        <v>5</v>
      </c>
      <c r="U1781">
        <v>25</v>
      </c>
      <c r="V1781">
        <v>18</v>
      </c>
      <c r="W1781" s="2">
        <v>0.27</v>
      </c>
      <c r="X1781" s="2">
        <v>11</v>
      </c>
      <c r="Y1781">
        <v>5</v>
      </c>
      <c r="Z1781">
        <v>7</v>
      </c>
      <c r="AA1781">
        <v>2.33</v>
      </c>
      <c r="AC1781" s="22">
        <v>2408</v>
      </c>
      <c r="AD1781" s="23">
        <v>1</v>
      </c>
      <c r="AE1781" s="23">
        <v>21</v>
      </c>
      <c r="AF1781" s="22">
        <v>64</v>
      </c>
      <c r="AG1781" s="22">
        <v>91</v>
      </c>
      <c r="AH1781" s="22">
        <v>13</v>
      </c>
      <c r="AI1781" s="22">
        <v>1</v>
      </c>
      <c r="AJ1781" s="22">
        <v>85</v>
      </c>
      <c r="AK1781" s="24">
        <v>7</v>
      </c>
      <c r="AL1781" s="24" t="e">
        <f>Tabla_Estadisticas[[#This Row],[E1_Pts_Saque]]+Tabla_Estadisticas[[#This Row],[E1_Error_Saque]]/Tabla_Estadisticas[[#This Row],[E1_Total_Saques]]</f>
        <v>#DIV/0!</v>
      </c>
      <c r="AM1781" s="24" t="e">
        <f>Tabla_Estadisticas[[#This Row],[E1_Pts_Contraataque]]/Tabla_Estadisticas[[#This Row],[E1_Total_Saques]]</f>
        <v>#DIV/0!</v>
      </c>
      <c r="AN1781" s="22">
        <v>79</v>
      </c>
      <c r="AO1781" s="22">
        <v>100</v>
      </c>
      <c r="AP1781" s="22">
        <v>15</v>
      </c>
      <c r="AQ1781" s="22">
        <v>1.75</v>
      </c>
      <c r="AR1781" s="22">
        <v>78</v>
      </c>
      <c r="AS1781" s="25">
        <v>4</v>
      </c>
      <c r="AT1781" s="24" t="e">
        <f>Tabla_Estadisticas[[#This Row],[E2_Pts_Saque]]+Tabla_Estadisticas[[#This Row],[E2_Error_Saque]]/Tabla_Estadisticas[[#This Row],[E2_Total_Saques]]</f>
        <v>#DIV/0!</v>
      </c>
      <c r="AU1781" s="24" t="e">
        <f>Tabla_Estadisticas[[#This Row],[E2_Pts_Contraataque]]/Tabla_Estadisticas[[#This Row],[E2_Pts_Totales]]</f>
        <v>#DIV/0!</v>
      </c>
      <c r="AW1781" s="30">
        <v>2409</v>
      </c>
      <c r="AX1781" s="31">
        <v>39925</v>
      </c>
      <c r="AY1781" s="30">
        <f>_xlfn.XLOOKUP(Auxiliar!A2410,Equipos!$B$2:$B$24,Equipos!$A$2:$A$24,"error",0)</f>
        <v>18</v>
      </c>
      <c r="AZ1781" s="30">
        <f>_xlfn.XLOOKUP(Auxiliar!B2410,Equipos!$B$2:$B$24,Equipos!$A$2:$A$24,"error",0)</f>
        <v>16</v>
      </c>
      <c r="BA1781" s="30">
        <v>3</v>
      </c>
      <c r="BB1781" s="30">
        <v>1</v>
      </c>
    </row>
    <row r="1782" spans="1:54" x14ac:dyDescent="0.25">
      <c r="A1782" t="s">
        <v>42</v>
      </c>
      <c r="B1782" t="s">
        <v>41</v>
      </c>
      <c r="L1782" t="s">
        <v>77</v>
      </c>
      <c r="M1782" t="s">
        <v>79</v>
      </c>
      <c r="N1782" t="s">
        <v>89</v>
      </c>
      <c r="O1782" s="2">
        <v>0.64</v>
      </c>
      <c r="P1782" s="2">
        <v>16</v>
      </c>
      <c r="Q1782" t="s">
        <v>58</v>
      </c>
      <c r="R1782" t="s">
        <v>47</v>
      </c>
      <c r="S1782">
        <v>2</v>
      </c>
      <c r="T1782">
        <v>2</v>
      </c>
      <c r="U1782">
        <v>17</v>
      </c>
      <c r="V1782">
        <v>21</v>
      </c>
      <c r="W1782" s="2">
        <v>0.35</v>
      </c>
      <c r="X1782" s="2">
        <v>11</v>
      </c>
      <c r="Y1782">
        <v>7</v>
      </c>
      <c r="Z1782">
        <v>7</v>
      </c>
      <c r="AA1782">
        <v>2.33</v>
      </c>
      <c r="AC1782" s="26">
        <v>2409</v>
      </c>
      <c r="AD1782" s="27">
        <v>18</v>
      </c>
      <c r="AE1782" s="27">
        <v>16</v>
      </c>
      <c r="AF1782" s="26">
        <v>81</v>
      </c>
      <c r="AG1782" s="26">
        <v>101</v>
      </c>
      <c r="AH1782" s="26">
        <v>19</v>
      </c>
      <c r="AI1782" s="26">
        <v>1.75</v>
      </c>
      <c r="AJ1782" s="26">
        <v>81</v>
      </c>
      <c r="AK1782" s="28">
        <v>6</v>
      </c>
      <c r="AL1782" s="28" t="e">
        <f>Tabla_Estadisticas[[#This Row],[E1_Pts_Saque]]+Tabla_Estadisticas[[#This Row],[E1_Error_Saque]]/Tabla_Estadisticas[[#This Row],[E1_Total_Saques]]</f>
        <v>#DIV/0!</v>
      </c>
      <c r="AM1782" s="28" t="e">
        <f>Tabla_Estadisticas[[#This Row],[E1_Pts_Contraataque]]/Tabla_Estadisticas[[#This Row],[E1_Total_Saques]]</f>
        <v>#DIV/0!</v>
      </c>
      <c r="AN1782" s="26">
        <v>65</v>
      </c>
      <c r="AO1782" s="26">
        <v>94</v>
      </c>
      <c r="AP1782" s="26">
        <v>12</v>
      </c>
      <c r="AQ1782" s="26">
        <v>1.5</v>
      </c>
      <c r="AR1782" s="26">
        <v>82</v>
      </c>
      <c r="AS1782" s="29">
        <v>7</v>
      </c>
      <c r="AT1782" s="28" t="e">
        <f>Tabla_Estadisticas[[#This Row],[E2_Pts_Saque]]+Tabla_Estadisticas[[#This Row],[E2_Error_Saque]]/Tabla_Estadisticas[[#This Row],[E2_Total_Saques]]</f>
        <v>#DIV/0!</v>
      </c>
      <c r="AU1782" s="28" t="e">
        <f>Tabla_Estadisticas[[#This Row],[E2_Pts_Contraataque]]/Tabla_Estadisticas[[#This Row],[E2_Pts_Totales]]</f>
        <v>#DIV/0!</v>
      </c>
      <c r="AW1782" s="22">
        <v>2410</v>
      </c>
      <c r="AX1782" s="32">
        <v>39927</v>
      </c>
      <c r="AY1782" s="22">
        <f>_xlfn.XLOOKUP(Auxiliar!A2411,Equipos!$B$2:$B$24,Equipos!$A$2:$A$24,"error",0)</f>
        <v>16</v>
      </c>
      <c r="AZ1782" s="22">
        <f>_xlfn.XLOOKUP(Auxiliar!B2411,Equipos!$B$2:$B$24,Equipos!$A$2:$A$24,"error",0)</f>
        <v>18</v>
      </c>
      <c r="BA1782" s="22">
        <v>1</v>
      </c>
      <c r="BB1782" s="22">
        <v>3</v>
      </c>
    </row>
    <row r="1783" spans="1:54" x14ac:dyDescent="0.25">
      <c r="A1783" t="s">
        <v>208</v>
      </c>
      <c r="B1783" t="s">
        <v>100</v>
      </c>
      <c r="L1783" t="s">
        <v>58</v>
      </c>
      <c r="M1783" t="s">
        <v>117</v>
      </c>
      <c r="N1783" t="s">
        <v>89</v>
      </c>
      <c r="O1783" s="2">
        <v>0.5</v>
      </c>
      <c r="P1783" s="2">
        <v>12</v>
      </c>
      <c r="Q1783" t="s">
        <v>77</v>
      </c>
      <c r="R1783" t="s">
        <v>47</v>
      </c>
      <c r="S1783">
        <v>2</v>
      </c>
      <c r="T1783">
        <v>7</v>
      </c>
      <c r="U1783">
        <v>10</v>
      </c>
      <c r="V1783">
        <v>20</v>
      </c>
      <c r="W1783" s="2">
        <v>0.48</v>
      </c>
      <c r="X1783" s="2">
        <v>12</v>
      </c>
      <c r="Y1783">
        <v>1</v>
      </c>
      <c r="Z1783">
        <v>9</v>
      </c>
      <c r="AA1783">
        <v>3</v>
      </c>
      <c r="AC1783" s="22">
        <v>2410</v>
      </c>
      <c r="AD1783" s="23">
        <v>16</v>
      </c>
      <c r="AE1783" s="23">
        <v>18</v>
      </c>
      <c r="AF1783" s="22">
        <v>58</v>
      </c>
      <c r="AG1783" s="22">
        <v>87</v>
      </c>
      <c r="AH1783" s="22">
        <v>18</v>
      </c>
      <c r="AI1783" s="22">
        <v>1.25</v>
      </c>
      <c r="AJ1783" s="22">
        <v>76</v>
      </c>
      <c r="AK1783" s="24">
        <v>7</v>
      </c>
      <c r="AL1783" s="24" t="e">
        <f>Tabla_Estadisticas[[#This Row],[E1_Pts_Saque]]+Tabla_Estadisticas[[#This Row],[E1_Error_Saque]]/Tabla_Estadisticas[[#This Row],[E1_Total_Saques]]</f>
        <v>#DIV/0!</v>
      </c>
      <c r="AM1783" s="24" t="e">
        <f>Tabla_Estadisticas[[#This Row],[E1_Pts_Contraataque]]/Tabla_Estadisticas[[#This Row],[E1_Total_Saques]]</f>
        <v>#DIV/0!</v>
      </c>
      <c r="AN1783" s="22">
        <v>65</v>
      </c>
      <c r="AO1783" s="22">
        <v>95</v>
      </c>
      <c r="AP1783" s="22">
        <v>19</v>
      </c>
      <c r="AQ1783" s="22">
        <v>1.75</v>
      </c>
      <c r="AR1783" s="22">
        <v>68</v>
      </c>
      <c r="AS1783" s="25">
        <v>5</v>
      </c>
      <c r="AT1783" s="24" t="e">
        <f>Tabla_Estadisticas[[#This Row],[E2_Pts_Saque]]+Tabla_Estadisticas[[#This Row],[E2_Error_Saque]]/Tabla_Estadisticas[[#This Row],[E2_Total_Saques]]</f>
        <v>#DIV/0!</v>
      </c>
      <c r="AU1783" s="24" t="e">
        <f>Tabla_Estadisticas[[#This Row],[E2_Pts_Contraataque]]/Tabla_Estadisticas[[#This Row],[E2_Pts_Totales]]</f>
        <v>#DIV/0!</v>
      </c>
      <c r="AW1783" s="30">
        <v>2411</v>
      </c>
      <c r="AX1783" s="31">
        <v>39886</v>
      </c>
      <c r="AY1783" s="30">
        <f>_xlfn.XLOOKUP(Auxiliar!A2412,Equipos!$B$2:$B$24,Equipos!$A$2:$A$24,"error",0)</f>
        <v>23</v>
      </c>
      <c r="AZ1783" s="30">
        <f>_xlfn.XLOOKUP(Auxiliar!B2412,Equipos!$B$2:$B$24,Equipos!$A$2:$A$24,"error",0)</f>
        <v>7</v>
      </c>
      <c r="BA1783" s="30">
        <v>3</v>
      </c>
      <c r="BB1783" s="30">
        <v>1</v>
      </c>
    </row>
    <row r="1784" spans="1:54" x14ac:dyDescent="0.25">
      <c r="A1784" t="s">
        <v>101</v>
      </c>
      <c r="B1784" t="s">
        <v>72</v>
      </c>
      <c r="L1784" t="s">
        <v>69</v>
      </c>
      <c r="M1784" t="s">
        <v>89</v>
      </c>
      <c r="N1784" t="s">
        <v>107</v>
      </c>
      <c r="O1784" s="2">
        <v>0.38</v>
      </c>
      <c r="P1784" s="2">
        <v>21</v>
      </c>
      <c r="Q1784" t="s">
        <v>77</v>
      </c>
      <c r="R1784" t="s">
        <v>50</v>
      </c>
      <c r="S1784">
        <v>1.75</v>
      </c>
      <c r="T1784">
        <v>4</v>
      </c>
      <c r="U1784">
        <v>11</v>
      </c>
      <c r="V1784">
        <v>33</v>
      </c>
      <c r="W1784" s="2">
        <v>0.46</v>
      </c>
      <c r="X1784" s="2">
        <v>21</v>
      </c>
      <c r="Y1784">
        <v>7</v>
      </c>
      <c r="Z1784">
        <v>10</v>
      </c>
      <c r="AA1784">
        <v>2.5</v>
      </c>
      <c r="AC1784" s="26">
        <v>2411</v>
      </c>
      <c r="AD1784" s="27">
        <v>23</v>
      </c>
      <c r="AE1784" s="27">
        <v>7</v>
      </c>
      <c r="AF1784" s="26">
        <v>66</v>
      </c>
      <c r="AG1784" s="26">
        <v>95</v>
      </c>
      <c r="AH1784" s="26">
        <v>16</v>
      </c>
      <c r="AI1784" s="26">
        <v>1.75</v>
      </c>
      <c r="AJ1784" s="26">
        <v>67</v>
      </c>
      <c r="AK1784" s="28">
        <v>2</v>
      </c>
      <c r="AL1784" s="28" t="e">
        <f>Tabla_Estadisticas[[#This Row],[E1_Pts_Saque]]+Tabla_Estadisticas[[#This Row],[E1_Error_Saque]]/Tabla_Estadisticas[[#This Row],[E1_Total_Saques]]</f>
        <v>#DIV/0!</v>
      </c>
      <c r="AM1784" s="28" t="e">
        <f>Tabla_Estadisticas[[#This Row],[E1_Pts_Contraataque]]/Tabla_Estadisticas[[#This Row],[E1_Total_Saques]]</f>
        <v>#DIV/0!</v>
      </c>
      <c r="AN1784" s="26">
        <v>59</v>
      </c>
      <c r="AO1784" s="26">
        <v>88</v>
      </c>
      <c r="AP1784" s="26">
        <v>21</v>
      </c>
      <c r="AQ1784" s="26">
        <v>0.5</v>
      </c>
      <c r="AR1784" s="26">
        <v>79</v>
      </c>
      <c r="AS1784" s="29">
        <v>7</v>
      </c>
      <c r="AT1784" s="28" t="e">
        <f>Tabla_Estadisticas[[#This Row],[E2_Pts_Saque]]+Tabla_Estadisticas[[#This Row],[E2_Error_Saque]]/Tabla_Estadisticas[[#This Row],[E2_Total_Saques]]</f>
        <v>#DIV/0!</v>
      </c>
      <c r="AU1784" s="28" t="e">
        <f>Tabla_Estadisticas[[#This Row],[E2_Pts_Contraataque]]/Tabla_Estadisticas[[#This Row],[E2_Pts_Totales]]</f>
        <v>#DIV/0!</v>
      </c>
      <c r="AW1784" s="22">
        <v>2412</v>
      </c>
      <c r="AX1784" s="32">
        <v>39892</v>
      </c>
      <c r="AY1784" s="22">
        <f>_xlfn.XLOOKUP(Auxiliar!A2413,Equipos!$B$2:$B$24,Equipos!$A$2:$A$24,"error",0)</f>
        <v>7</v>
      </c>
      <c r="AZ1784" s="22">
        <f>_xlfn.XLOOKUP(Auxiliar!B2413,Equipos!$B$2:$B$24,Equipos!$A$2:$A$24,"error",0)</f>
        <v>23</v>
      </c>
      <c r="BA1784" s="22">
        <v>1</v>
      </c>
      <c r="BB1784" s="22">
        <v>3</v>
      </c>
    </row>
    <row r="1785" spans="1:54" x14ac:dyDescent="0.25">
      <c r="A1785" t="s">
        <v>63</v>
      </c>
      <c r="B1785" t="s">
        <v>53</v>
      </c>
      <c r="L1785" t="s">
        <v>60</v>
      </c>
      <c r="M1785" t="s">
        <v>44</v>
      </c>
      <c r="N1785" t="s">
        <v>89</v>
      </c>
      <c r="O1785" s="2">
        <v>0.47</v>
      </c>
      <c r="P1785" s="2">
        <v>13</v>
      </c>
      <c r="Q1785" t="s">
        <v>50</v>
      </c>
      <c r="R1785" t="s">
        <v>68</v>
      </c>
      <c r="S1785">
        <v>1</v>
      </c>
      <c r="T1785">
        <v>3</v>
      </c>
      <c r="U1785">
        <v>5</v>
      </c>
      <c r="V1785">
        <v>24</v>
      </c>
      <c r="W1785" s="2">
        <v>0.61</v>
      </c>
      <c r="X1785" s="2">
        <v>14</v>
      </c>
      <c r="Y1785">
        <v>5</v>
      </c>
      <c r="Z1785">
        <v>7</v>
      </c>
      <c r="AA1785">
        <v>2.33</v>
      </c>
      <c r="AC1785" s="22">
        <v>2412</v>
      </c>
      <c r="AD1785" s="23">
        <v>7</v>
      </c>
      <c r="AE1785" s="23">
        <v>23</v>
      </c>
      <c r="AF1785" s="22">
        <v>60</v>
      </c>
      <c r="AG1785" s="22">
        <v>86</v>
      </c>
      <c r="AH1785" s="22">
        <v>12</v>
      </c>
      <c r="AI1785" s="22">
        <v>2.25</v>
      </c>
      <c r="AJ1785" s="22">
        <v>90</v>
      </c>
      <c r="AK1785" s="24">
        <v>5</v>
      </c>
      <c r="AL1785" s="24" t="e">
        <f>Tabla_Estadisticas[[#This Row],[E1_Pts_Saque]]+Tabla_Estadisticas[[#This Row],[E1_Error_Saque]]/Tabla_Estadisticas[[#This Row],[E1_Total_Saques]]</f>
        <v>#DIV/0!</v>
      </c>
      <c r="AM1785" s="24" t="e">
        <f>Tabla_Estadisticas[[#This Row],[E1_Pts_Contraataque]]/Tabla_Estadisticas[[#This Row],[E1_Total_Saques]]</f>
        <v>#DIV/0!</v>
      </c>
      <c r="AN1785" s="22">
        <v>67</v>
      </c>
      <c r="AO1785" s="22">
        <v>100</v>
      </c>
      <c r="AP1785" s="22">
        <v>11</v>
      </c>
      <c r="AQ1785" s="22">
        <v>1.25</v>
      </c>
      <c r="AR1785" s="22">
        <v>74</v>
      </c>
      <c r="AS1785" s="25">
        <v>9</v>
      </c>
      <c r="AT1785" s="24" t="e">
        <f>Tabla_Estadisticas[[#This Row],[E2_Pts_Saque]]+Tabla_Estadisticas[[#This Row],[E2_Error_Saque]]/Tabla_Estadisticas[[#This Row],[E2_Total_Saques]]</f>
        <v>#DIV/0!</v>
      </c>
      <c r="AU1785" s="24" t="e">
        <f>Tabla_Estadisticas[[#This Row],[E2_Pts_Contraataque]]/Tabla_Estadisticas[[#This Row],[E2_Pts_Totales]]</f>
        <v>#DIV/0!</v>
      </c>
      <c r="AW1785" s="30">
        <v>2413</v>
      </c>
      <c r="AX1785" s="31">
        <v>39899</v>
      </c>
      <c r="AY1785" s="30">
        <f>_xlfn.XLOOKUP(Auxiliar!A2414,Equipos!$B$2:$B$24,Equipos!$A$2:$A$24,"error",0)</f>
        <v>23</v>
      </c>
      <c r="AZ1785" s="30">
        <f>_xlfn.XLOOKUP(Auxiliar!B2414,Equipos!$B$2:$B$24,Equipos!$A$2:$A$24,"error",0)</f>
        <v>7</v>
      </c>
      <c r="BA1785" s="30">
        <v>3</v>
      </c>
      <c r="BB1785" s="30">
        <v>1</v>
      </c>
    </row>
    <row r="1786" spans="1:54" x14ac:dyDescent="0.25">
      <c r="A1786" t="s">
        <v>41</v>
      </c>
      <c r="B1786" t="s">
        <v>42</v>
      </c>
      <c r="L1786" t="s">
        <v>79</v>
      </c>
      <c r="M1786" t="s">
        <v>146</v>
      </c>
      <c r="N1786" t="s">
        <v>115</v>
      </c>
      <c r="O1786" s="2">
        <v>0.54</v>
      </c>
      <c r="P1786" s="2">
        <v>26</v>
      </c>
      <c r="Q1786" t="s">
        <v>74</v>
      </c>
      <c r="R1786" t="s">
        <v>77</v>
      </c>
      <c r="S1786">
        <v>1</v>
      </c>
      <c r="T1786">
        <v>7</v>
      </c>
      <c r="U1786">
        <v>14</v>
      </c>
      <c r="V1786">
        <v>40</v>
      </c>
      <c r="W1786" s="2">
        <v>0.54</v>
      </c>
      <c r="X1786" s="2">
        <v>22</v>
      </c>
      <c r="Y1786">
        <v>5</v>
      </c>
      <c r="Z1786">
        <v>14</v>
      </c>
      <c r="AA1786">
        <v>2.8</v>
      </c>
      <c r="AC1786" s="26">
        <v>2413</v>
      </c>
      <c r="AD1786" s="27">
        <v>23</v>
      </c>
      <c r="AE1786" s="27">
        <v>7</v>
      </c>
      <c r="AF1786" s="26">
        <v>60</v>
      </c>
      <c r="AG1786" s="26">
        <v>96</v>
      </c>
      <c r="AH1786" s="26">
        <v>15</v>
      </c>
      <c r="AI1786" s="26">
        <v>1</v>
      </c>
      <c r="AJ1786" s="26">
        <v>62</v>
      </c>
      <c r="AK1786" s="28">
        <v>6</v>
      </c>
      <c r="AL1786" s="28" t="e">
        <f>Tabla_Estadisticas[[#This Row],[E1_Pts_Saque]]+Tabla_Estadisticas[[#This Row],[E1_Error_Saque]]/Tabla_Estadisticas[[#This Row],[E1_Total_Saques]]</f>
        <v>#DIV/0!</v>
      </c>
      <c r="AM1786" s="28" t="e">
        <f>Tabla_Estadisticas[[#This Row],[E1_Pts_Contraataque]]/Tabla_Estadisticas[[#This Row],[E1_Total_Saques]]</f>
        <v>#DIV/0!</v>
      </c>
      <c r="AN1786" s="26">
        <v>53</v>
      </c>
      <c r="AO1786" s="26">
        <v>83</v>
      </c>
      <c r="AP1786" s="26">
        <v>21</v>
      </c>
      <c r="AQ1786" s="26">
        <v>1.5</v>
      </c>
      <c r="AR1786" s="26">
        <v>81</v>
      </c>
      <c r="AS1786" s="29">
        <v>4</v>
      </c>
      <c r="AT1786" s="28" t="e">
        <f>Tabla_Estadisticas[[#This Row],[E2_Pts_Saque]]+Tabla_Estadisticas[[#This Row],[E2_Error_Saque]]/Tabla_Estadisticas[[#This Row],[E2_Total_Saques]]</f>
        <v>#DIV/0!</v>
      </c>
      <c r="AU1786" s="28" t="e">
        <f>Tabla_Estadisticas[[#This Row],[E2_Pts_Contraataque]]/Tabla_Estadisticas[[#This Row],[E2_Pts_Totales]]</f>
        <v>#DIV/0!</v>
      </c>
      <c r="AW1786" s="22">
        <v>2414</v>
      </c>
      <c r="AX1786" s="32">
        <v>39900</v>
      </c>
      <c r="AY1786" s="22">
        <f>_xlfn.XLOOKUP(Auxiliar!A2415,Equipos!$B$2:$B$24,Equipos!$A$2:$A$24,"error",0)</f>
        <v>23</v>
      </c>
      <c r="AZ1786" s="22">
        <f>_xlfn.XLOOKUP(Auxiliar!B2415,Equipos!$B$2:$B$24,Equipos!$A$2:$A$24,"error",0)</f>
        <v>7</v>
      </c>
      <c r="BA1786" s="22">
        <v>3</v>
      </c>
      <c r="BB1786" s="22">
        <v>0</v>
      </c>
    </row>
    <row r="1787" spans="1:54" x14ac:dyDescent="0.25">
      <c r="A1787" t="s">
        <v>100</v>
      </c>
      <c r="B1787" t="s">
        <v>42</v>
      </c>
      <c r="L1787" t="s">
        <v>49</v>
      </c>
      <c r="M1787" t="s">
        <v>65</v>
      </c>
      <c r="N1787" t="s">
        <v>153</v>
      </c>
      <c r="O1787" s="2">
        <v>0.47</v>
      </c>
      <c r="P1787" s="2">
        <v>14</v>
      </c>
      <c r="Q1787" t="s">
        <v>79</v>
      </c>
      <c r="R1787" t="s">
        <v>45</v>
      </c>
      <c r="S1787">
        <v>2.2000000000000002</v>
      </c>
      <c r="T1787">
        <v>11</v>
      </c>
      <c r="U1787">
        <v>26</v>
      </c>
      <c r="V1787">
        <v>43</v>
      </c>
      <c r="W1787" s="2">
        <v>0.48</v>
      </c>
      <c r="X1787" s="2">
        <v>15</v>
      </c>
      <c r="Y1787">
        <v>10</v>
      </c>
      <c r="Z1787">
        <v>14</v>
      </c>
      <c r="AA1787">
        <v>2.8</v>
      </c>
      <c r="AC1787" s="22">
        <v>2414</v>
      </c>
      <c r="AD1787" s="23">
        <v>23</v>
      </c>
      <c r="AE1787" s="23">
        <v>7</v>
      </c>
      <c r="AF1787" s="22">
        <v>52</v>
      </c>
      <c r="AG1787" s="22">
        <v>73</v>
      </c>
      <c r="AH1787" s="22">
        <v>9</v>
      </c>
      <c r="AI1787" s="22">
        <v>2</v>
      </c>
      <c r="AJ1787" s="22">
        <v>43</v>
      </c>
      <c r="AK1787" s="24">
        <v>4</v>
      </c>
      <c r="AL1787" s="24" t="e">
        <f>Tabla_Estadisticas[[#This Row],[E1_Pts_Saque]]+Tabla_Estadisticas[[#This Row],[E1_Error_Saque]]/Tabla_Estadisticas[[#This Row],[E1_Total_Saques]]</f>
        <v>#DIV/0!</v>
      </c>
      <c r="AM1787" s="24" t="e">
        <f>Tabla_Estadisticas[[#This Row],[E1_Pts_Contraataque]]/Tabla_Estadisticas[[#This Row],[E1_Total_Saques]]</f>
        <v>#DIV/0!</v>
      </c>
      <c r="AN1787" s="22">
        <v>43</v>
      </c>
      <c r="AO1787" s="22">
        <v>60</v>
      </c>
      <c r="AP1787" s="22">
        <v>17</v>
      </c>
      <c r="AQ1787" s="22">
        <v>1.33</v>
      </c>
      <c r="AR1787" s="22">
        <v>64</v>
      </c>
      <c r="AS1787" s="25">
        <v>6</v>
      </c>
      <c r="AT1787" s="24" t="e">
        <f>Tabla_Estadisticas[[#This Row],[E2_Pts_Saque]]+Tabla_Estadisticas[[#This Row],[E2_Error_Saque]]/Tabla_Estadisticas[[#This Row],[E2_Total_Saques]]</f>
        <v>#DIV/0!</v>
      </c>
      <c r="AU1787" s="24" t="e">
        <f>Tabla_Estadisticas[[#This Row],[E2_Pts_Contraataque]]/Tabla_Estadisticas[[#This Row],[E2_Pts_Totales]]</f>
        <v>#DIV/0!</v>
      </c>
      <c r="AW1787" s="30">
        <v>2415</v>
      </c>
      <c r="AX1787" s="31">
        <v>39733</v>
      </c>
      <c r="AY1787" s="30">
        <f>_xlfn.XLOOKUP(Auxiliar!A2416,Equipos!$B$2:$B$24,Equipos!$A$2:$A$24,"error",0)</f>
        <v>7</v>
      </c>
      <c r="AZ1787" s="30">
        <f>_xlfn.XLOOKUP(Auxiliar!B2416,Equipos!$B$2:$B$24,Equipos!$A$2:$A$24,"error",0)</f>
        <v>13</v>
      </c>
      <c r="BA1787" s="30">
        <v>1</v>
      </c>
      <c r="BB1787" s="30">
        <v>3</v>
      </c>
    </row>
    <row r="1788" spans="1:54" x14ac:dyDescent="0.25">
      <c r="A1788" t="s">
        <v>72</v>
      </c>
      <c r="B1788" t="s">
        <v>53</v>
      </c>
      <c r="L1788" t="s">
        <v>69</v>
      </c>
      <c r="M1788" t="s">
        <v>47</v>
      </c>
      <c r="N1788" t="s">
        <v>153</v>
      </c>
      <c r="O1788" s="2">
        <v>0.52</v>
      </c>
      <c r="P1788" s="2">
        <v>20</v>
      </c>
      <c r="Q1788" t="s">
        <v>50</v>
      </c>
      <c r="R1788" t="s">
        <v>49</v>
      </c>
      <c r="S1788">
        <v>2</v>
      </c>
      <c r="T1788">
        <v>8</v>
      </c>
      <c r="U1788">
        <v>19</v>
      </c>
      <c r="V1788">
        <v>33</v>
      </c>
      <c r="W1788" s="2">
        <v>0.39</v>
      </c>
      <c r="X1788" s="2">
        <v>12</v>
      </c>
      <c r="Y1788">
        <v>8</v>
      </c>
      <c r="Z1788">
        <v>6</v>
      </c>
      <c r="AA1788">
        <v>1.2</v>
      </c>
      <c r="AC1788" s="26">
        <v>2415</v>
      </c>
      <c r="AD1788" s="27">
        <v>7</v>
      </c>
      <c r="AE1788" s="27">
        <v>13</v>
      </c>
      <c r="AF1788" s="26">
        <v>62</v>
      </c>
      <c r="AG1788" s="26">
        <v>90</v>
      </c>
      <c r="AH1788" s="26">
        <v>12</v>
      </c>
      <c r="AI1788" s="26">
        <v>0.75</v>
      </c>
      <c r="AJ1788" s="26">
        <v>57</v>
      </c>
      <c r="AK1788" s="28">
        <v>10</v>
      </c>
      <c r="AL1788" s="28" t="e">
        <f>Tabla_Estadisticas[[#This Row],[E1_Pts_Saque]]+Tabla_Estadisticas[[#This Row],[E1_Error_Saque]]/Tabla_Estadisticas[[#This Row],[E1_Total_Saques]]</f>
        <v>#DIV/0!</v>
      </c>
      <c r="AM1788" s="28" t="e">
        <f>Tabla_Estadisticas[[#This Row],[E1_Pts_Contraataque]]/Tabla_Estadisticas[[#This Row],[E1_Total_Saques]]</f>
        <v>#DIV/0!</v>
      </c>
      <c r="AN1788" s="26">
        <v>82</v>
      </c>
      <c r="AO1788" s="26">
        <v>103</v>
      </c>
      <c r="AP1788" s="26">
        <v>17</v>
      </c>
      <c r="AQ1788" s="26">
        <v>2.75</v>
      </c>
      <c r="AR1788" s="26">
        <v>78</v>
      </c>
      <c r="AS1788" s="29">
        <v>3</v>
      </c>
      <c r="AT1788" s="28" t="e">
        <f>Tabla_Estadisticas[[#This Row],[E2_Pts_Saque]]+Tabla_Estadisticas[[#This Row],[E2_Error_Saque]]/Tabla_Estadisticas[[#This Row],[E2_Total_Saques]]</f>
        <v>#DIV/0!</v>
      </c>
      <c r="AU1788" s="28" t="e">
        <f>Tabla_Estadisticas[[#This Row],[E2_Pts_Contraataque]]/Tabla_Estadisticas[[#This Row],[E2_Pts_Totales]]</f>
        <v>#DIV/0!</v>
      </c>
      <c r="AW1788" s="22">
        <v>2416</v>
      </c>
      <c r="AX1788" s="32">
        <v>39731</v>
      </c>
      <c r="AY1788" s="22">
        <f>_xlfn.XLOOKUP(Auxiliar!A2417,Equipos!$B$2:$B$24,Equipos!$A$2:$A$24,"error",0)</f>
        <v>1</v>
      </c>
      <c r="AZ1788" s="22">
        <f>_xlfn.XLOOKUP(Auxiliar!B2417,Equipos!$B$2:$B$24,Equipos!$A$2:$A$24,"error",0)</f>
        <v>23</v>
      </c>
      <c r="BA1788" s="22">
        <v>3</v>
      </c>
      <c r="BB1788" s="22">
        <v>0</v>
      </c>
    </row>
    <row r="1789" spans="1:54" x14ac:dyDescent="0.25">
      <c r="A1789" t="s">
        <v>100</v>
      </c>
      <c r="B1789" t="s">
        <v>42</v>
      </c>
      <c r="L1789" t="s">
        <v>77</v>
      </c>
      <c r="M1789" t="s">
        <v>102</v>
      </c>
      <c r="N1789" t="s">
        <v>116</v>
      </c>
      <c r="O1789" s="2">
        <v>0.5</v>
      </c>
      <c r="P1789" s="2">
        <v>22</v>
      </c>
      <c r="Q1789" t="s">
        <v>47</v>
      </c>
      <c r="R1789" t="s">
        <v>84</v>
      </c>
      <c r="S1789">
        <v>2.4</v>
      </c>
      <c r="T1789">
        <v>8</v>
      </c>
      <c r="U1789">
        <v>26</v>
      </c>
      <c r="V1789">
        <v>37</v>
      </c>
      <c r="W1789" s="2">
        <v>0.46</v>
      </c>
      <c r="X1789" s="2">
        <v>19</v>
      </c>
      <c r="Y1789">
        <v>10</v>
      </c>
      <c r="Z1789">
        <v>12</v>
      </c>
      <c r="AA1789">
        <v>2.4</v>
      </c>
      <c r="AC1789" s="22">
        <v>2416</v>
      </c>
      <c r="AD1789" s="23">
        <v>1</v>
      </c>
      <c r="AE1789" s="23">
        <v>23</v>
      </c>
      <c r="AF1789" s="22">
        <v>55</v>
      </c>
      <c r="AG1789" s="22">
        <v>74</v>
      </c>
      <c r="AH1789" s="22">
        <v>10</v>
      </c>
      <c r="AI1789" s="22">
        <v>0.67</v>
      </c>
      <c r="AJ1789" s="22">
        <v>60</v>
      </c>
      <c r="AK1789" s="24">
        <v>6</v>
      </c>
      <c r="AL1789" s="24" t="e">
        <f>Tabla_Estadisticas[[#This Row],[E1_Pts_Saque]]+Tabla_Estadisticas[[#This Row],[E1_Error_Saque]]/Tabla_Estadisticas[[#This Row],[E1_Total_Saques]]</f>
        <v>#DIV/0!</v>
      </c>
      <c r="AM1789" s="24" t="e">
        <f>Tabla_Estadisticas[[#This Row],[E1_Pts_Contraataque]]/Tabla_Estadisticas[[#This Row],[E1_Total_Saques]]</f>
        <v>#DIV/0!</v>
      </c>
      <c r="AN1789" s="22">
        <v>49</v>
      </c>
      <c r="AO1789" s="22">
        <v>71</v>
      </c>
      <c r="AP1789" s="22">
        <v>11</v>
      </c>
      <c r="AQ1789" s="22">
        <v>2</v>
      </c>
      <c r="AR1789" s="22">
        <v>62</v>
      </c>
      <c r="AS1789" s="25">
        <v>2</v>
      </c>
      <c r="AT1789" s="24" t="e">
        <f>Tabla_Estadisticas[[#This Row],[E2_Pts_Saque]]+Tabla_Estadisticas[[#This Row],[E2_Error_Saque]]/Tabla_Estadisticas[[#This Row],[E2_Total_Saques]]</f>
        <v>#DIV/0!</v>
      </c>
      <c r="AU1789" s="24" t="e">
        <f>Tabla_Estadisticas[[#This Row],[E2_Pts_Contraataque]]/Tabla_Estadisticas[[#This Row],[E2_Pts_Totales]]</f>
        <v>#DIV/0!</v>
      </c>
      <c r="AW1789" s="30">
        <v>2417</v>
      </c>
      <c r="AX1789" s="31">
        <v>39732</v>
      </c>
      <c r="AY1789" s="30">
        <f>_xlfn.XLOOKUP(Auxiliar!A2418,Equipos!$B$2:$B$24,Equipos!$A$2:$A$24,"error",0)</f>
        <v>2</v>
      </c>
      <c r="AZ1789" s="30">
        <f>_xlfn.XLOOKUP(Auxiliar!B2418,Equipos!$B$2:$B$24,Equipos!$A$2:$A$24,"error",0)</f>
        <v>18</v>
      </c>
      <c r="BA1789" s="30">
        <v>3</v>
      </c>
      <c r="BB1789" s="30">
        <v>1</v>
      </c>
    </row>
    <row r="1790" spans="1:54" x14ac:dyDescent="0.25">
      <c r="A1790" t="s">
        <v>72</v>
      </c>
      <c r="B1790" t="s">
        <v>53</v>
      </c>
      <c r="L1790" t="s">
        <v>50</v>
      </c>
      <c r="M1790" t="s">
        <v>68</v>
      </c>
      <c r="N1790" t="s">
        <v>75</v>
      </c>
      <c r="O1790" s="2">
        <v>0.5</v>
      </c>
      <c r="P1790" s="2">
        <v>12</v>
      </c>
      <c r="Q1790" t="s">
        <v>58</v>
      </c>
      <c r="R1790" t="s">
        <v>79</v>
      </c>
      <c r="S1790">
        <v>2.67</v>
      </c>
      <c r="T1790">
        <v>2</v>
      </c>
      <c r="U1790">
        <v>11</v>
      </c>
      <c r="V1790">
        <v>20</v>
      </c>
      <c r="W1790" s="2">
        <v>0.37</v>
      </c>
      <c r="X1790" s="2">
        <v>13</v>
      </c>
      <c r="Y1790">
        <v>8</v>
      </c>
      <c r="Z1790">
        <v>0</v>
      </c>
      <c r="AA1790">
        <v>0</v>
      </c>
      <c r="AC1790" s="26">
        <v>2417</v>
      </c>
      <c r="AD1790" s="27">
        <v>2</v>
      </c>
      <c r="AE1790" s="27">
        <v>18</v>
      </c>
      <c r="AF1790" s="26">
        <v>86</v>
      </c>
      <c r="AG1790" s="26">
        <v>111</v>
      </c>
      <c r="AH1790" s="26">
        <v>19</v>
      </c>
      <c r="AI1790" s="26">
        <v>2.25</v>
      </c>
      <c r="AJ1790" s="26">
        <v>79</v>
      </c>
      <c r="AK1790" s="28">
        <v>12</v>
      </c>
      <c r="AL1790" s="28" t="e">
        <f>Tabla_Estadisticas[[#This Row],[E1_Pts_Saque]]+Tabla_Estadisticas[[#This Row],[E1_Error_Saque]]/Tabla_Estadisticas[[#This Row],[E1_Total_Saques]]</f>
        <v>#DIV/0!</v>
      </c>
      <c r="AM1790" s="28" t="e">
        <f>Tabla_Estadisticas[[#This Row],[E1_Pts_Contraataque]]/Tabla_Estadisticas[[#This Row],[E1_Total_Saques]]</f>
        <v>#DIV/0!</v>
      </c>
      <c r="AN1790" s="26">
        <v>64</v>
      </c>
      <c r="AO1790" s="26">
        <v>97</v>
      </c>
      <c r="AP1790" s="26">
        <v>18</v>
      </c>
      <c r="AQ1790" s="26">
        <v>3</v>
      </c>
      <c r="AR1790" s="26">
        <v>92</v>
      </c>
      <c r="AS1790" s="29">
        <v>9</v>
      </c>
      <c r="AT1790" s="28" t="e">
        <f>Tabla_Estadisticas[[#This Row],[E2_Pts_Saque]]+Tabla_Estadisticas[[#This Row],[E2_Error_Saque]]/Tabla_Estadisticas[[#This Row],[E2_Total_Saques]]</f>
        <v>#DIV/0!</v>
      </c>
      <c r="AU1790" s="28" t="e">
        <f>Tabla_Estadisticas[[#This Row],[E2_Pts_Contraataque]]/Tabla_Estadisticas[[#This Row],[E2_Pts_Totales]]</f>
        <v>#DIV/0!</v>
      </c>
      <c r="AW1790" s="22">
        <v>2418</v>
      </c>
      <c r="AX1790" s="32">
        <v>39732</v>
      </c>
      <c r="AY1790" s="22">
        <f>_xlfn.XLOOKUP(Auxiliar!A2419,Equipos!$B$2:$B$24,Equipos!$A$2:$A$24,"error",0)</f>
        <v>8</v>
      </c>
      <c r="AZ1790" s="22">
        <f>_xlfn.XLOOKUP(Auxiliar!B2419,Equipos!$B$2:$B$24,Equipos!$A$2:$A$24,"error",0)</f>
        <v>15</v>
      </c>
      <c r="BA1790" s="22">
        <v>2</v>
      </c>
      <c r="BB1790" s="22">
        <v>3</v>
      </c>
    </row>
    <row r="1791" spans="1:54" x14ac:dyDescent="0.25">
      <c r="A1791" t="s">
        <v>42</v>
      </c>
      <c r="B1791" t="s">
        <v>100</v>
      </c>
      <c r="L1791" t="s">
        <v>68</v>
      </c>
      <c r="M1791" t="s">
        <v>136</v>
      </c>
      <c r="N1791" t="s">
        <v>115</v>
      </c>
      <c r="O1791" s="2">
        <v>0.54</v>
      </c>
      <c r="P1791" s="2">
        <v>20</v>
      </c>
      <c r="Q1791" t="s">
        <v>45</v>
      </c>
      <c r="R1791" t="s">
        <v>45</v>
      </c>
      <c r="S1791">
        <v>2.2000000000000002</v>
      </c>
      <c r="T1791">
        <v>4</v>
      </c>
      <c r="U1791">
        <v>20</v>
      </c>
      <c r="V1791">
        <v>53</v>
      </c>
      <c r="W1791" s="2">
        <v>0.55000000000000004</v>
      </c>
      <c r="X1791" s="2">
        <v>29</v>
      </c>
      <c r="Y1791">
        <v>10</v>
      </c>
      <c r="Z1791">
        <v>14</v>
      </c>
      <c r="AA1791">
        <v>2.8</v>
      </c>
      <c r="AC1791" s="22">
        <v>2418</v>
      </c>
      <c r="AD1791" s="23">
        <v>8</v>
      </c>
      <c r="AE1791" s="23">
        <v>15</v>
      </c>
      <c r="AF1791" s="22">
        <v>75</v>
      </c>
      <c r="AG1791" s="22">
        <v>106</v>
      </c>
      <c r="AH1791" s="22">
        <v>11</v>
      </c>
      <c r="AI1791" s="22">
        <v>1.4</v>
      </c>
      <c r="AJ1791" s="22">
        <v>83</v>
      </c>
      <c r="AK1791" s="24">
        <v>5</v>
      </c>
      <c r="AL1791" s="24" t="e">
        <f>Tabla_Estadisticas[[#This Row],[E1_Pts_Saque]]+Tabla_Estadisticas[[#This Row],[E1_Error_Saque]]/Tabla_Estadisticas[[#This Row],[E1_Total_Saques]]</f>
        <v>#DIV/0!</v>
      </c>
      <c r="AM1791" s="24" t="e">
        <f>Tabla_Estadisticas[[#This Row],[E1_Pts_Contraataque]]/Tabla_Estadisticas[[#This Row],[E1_Total_Saques]]</f>
        <v>#DIV/0!</v>
      </c>
      <c r="AN1791" s="22">
        <v>70</v>
      </c>
      <c r="AO1791" s="22">
        <v>98</v>
      </c>
      <c r="AP1791" s="22">
        <v>14</v>
      </c>
      <c r="AQ1791" s="22">
        <v>1.2</v>
      </c>
      <c r="AR1791" s="22">
        <v>98</v>
      </c>
      <c r="AS1791" s="25">
        <v>8</v>
      </c>
      <c r="AT1791" s="24" t="e">
        <f>Tabla_Estadisticas[[#This Row],[E2_Pts_Saque]]+Tabla_Estadisticas[[#This Row],[E2_Error_Saque]]/Tabla_Estadisticas[[#This Row],[E2_Total_Saques]]</f>
        <v>#DIV/0!</v>
      </c>
      <c r="AU1791" s="24" t="e">
        <f>Tabla_Estadisticas[[#This Row],[E2_Pts_Contraataque]]/Tabla_Estadisticas[[#This Row],[E2_Pts_Totales]]</f>
        <v>#DIV/0!</v>
      </c>
      <c r="AW1791" s="30">
        <v>2419</v>
      </c>
      <c r="AX1791" s="31">
        <v>39734</v>
      </c>
      <c r="AY1791" s="30">
        <f>_xlfn.XLOOKUP(Auxiliar!A2420,Equipos!$B$2:$B$24,Equipos!$A$2:$A$24,"error",0)</f>
        <v>21</v>
      </c>
      <c r="AZ1791" s="30">
        <f>_xlfn.XLOOKUP(Auxiliar!B2420,Equipos!$B$2:$B$24,Equipos!$A$2:$A$24,"error",0)</f>
        <v>16</v>
      </c>
      <c r="BA1791" s="30">
        <v>2</v>
      </c>
      <c r="BB1791" s="30">
        <v>3</v>
      </c>
    </row>
    <row r="1792" spans="1:54" x14ac:dyDescent="0.25">
      <c r="A1792" t="s">
        <v>53</v>
      </c>
      <c r="B1792" t="s">
        <v>72</v>
      </c>
      <c r="L1792" t="s">
        <v>68</v>
      </c>
      <c r="M1792" t="s">
        <v>51</v>
      </c>
      <c r="N1792" t="s">
        <v>65</v>
      </c>
      <c r="O1792" s="2">
        <v>0.37</v>
      </c>
      <c r="P1792" s="2">
        <v>11</v>
      </c>
      <c r="Q1792" t="s">
        <v>50</v>
      </c>
      <c r="R1792" t="s">
        <v>77</v>
      </c>
      <c r="S1792">
        <v>1.67</v>
      </c>
      <c r="T1792">
        <v>7</v>
      </c>
      <c r="U1792">
        <v>14</v>
      </c>
      <c r="V1792">
        <v>21</v>
      </c>
      <c r="W1792" s="2">
        <v>0.43</v>
      </c>
      <c r="X1792" s="2">
        <v>9</v>
      </c>
      <c r="Y1792">
        <v>7</v>
      </c>
      <c r="Z1792">
        <v>8</v>
      </c>
      <c r="AA1792">
        <v>2.67</v>
      </c>
      <c r="AC1792" s="26">
        <v>2419</v>
      </c>
      <c r="AD1792" s="27">
        <v>21</v>
      </c>
      <c r="AE1792" s="27">
        <v>16</v>
      </c>
      <c r="AF1792" s="26">
        <v>66</v>
      </c>
      <c r="AG1792" s="26">
        <v>103</v>
      </c>
      <c r="AH1792" s="26">
        <v>19</v>
      </c>
      <c r="AI1792" s="26">
        <v>0.4</v>
      </c>
      <c r="AJ1792" s="26">
        <v>90</v>
      </c>
      <c r="AK1792" s="28">
        <v>7</v>
      </c>
      <c r="AL1792" s="28" t="e">
        <f>Tabla_Estadisticas[[#This Row],[E1_Pts_Saque]]+Tabla_Estadisticas[[#This Row],[E1_Error_Saque]]/Tabla_Estadisticas[[#This Row],[E1_Total_Saques]]</f>
        <v>#DIV/0!</v>
      </c>
      <c r="AM1792" s="28" t="e">
        <f>Tabla_Estadisticas[[#This Row],[E1_Pts_Contraataque]]/Tabla_Estadisticas[[#This Row],[E1_Total_Saques]]</f>
        <v>#DIV/0!</v>
      </c>
      <c r="AN1792" s="26">
        <v>79</v>
      </c>
      <c r="AO1792" s="26">
        <v>110</v>
      </c>
      <c r="AP1792" s="26">
        <v>21</v>
      </c>
      <c r="AQ1792" s="26">
        <v>1.4</v>
      </c>
      <c r="AR1792" s="26">
        <v>85</v>
      </c>
      <c r="AS1792" s="29">
        <v>2</v>
      </c>
      <c r="AT1792" s="28" t="e">
        <f>Tabla_Estadisticas[[#This Row],[E2_Pts_Saque]]+Tabla_Estadisticas[[#This Row],[E2_Error_Saque]]/Tabla_Estadisticas[[#This Row],[E2_Total_Saques]]</f>
        <v>#DIV/0!</v>
      </c>
      <c r="AU1792" s="28" t="e">
        <f>Tabla_Estadisticas[[#This Row],[E2_Pts_Contraataque]]/Tabla_Estadisticas[[#This Row],[E2_Pts_Totales]]</f>
        <v>#DIV/0!</v>
      </c>
      <c r="AW1792" s="22">
        <v>2420</v>
      </c>
      <c r="AX1792" s="32">
        <v>39752</v>
      </c>
      <c r="AY1792" s="22">
        <f>_xlfn.XLOOKUP(Auxiliar!A2421,Equipos!$B$2:$B$24,Equipos!$A$2:$A$24,"error",0)</f>
        <v>7</v>
      </c>
      <c r="AZ1792" s="22">
        <f>_xlfn.XLOOKUP(Auxiliar!B2421,Equipos!$B$2:$B$24,Equipos!$A$2:$A$24,"error",0)</f>
        <v>15</v>
      </c>
      <c r="BA1792" s="22">
        <v>1</v>
      </c>
      <c r="BB1792" s="22">
        <v>3</v>
      </c>
    </row>
    <row r="1793" spans="1:54" x14ac:dyDescent="0.25">
      <c r="A1793" t="s">
        <v>42</v>
      </c>
      <c r="B1793" t="s">
        <v>100</v>
      </c>
      <c r="L1793" t="s">
        <v>68</v>
      </c>
      <c r="M1793" t="s">
        <v>146</v>
      </c>
      <c r="N1793" t="s">
        <v>61</v>
      </c>
      <c r="O1793" s="2">
        <v>0.5</v>
      </c>
      <c r="P1793" s="2">
        <v>16</v>
      </c>
      <c r="Q1793" t="s">
        <v>74</v>
      </c>
      <c r="R1793" t="s">
        <v>49</v>
      </c>
      <c r="S1793">
        <v>2.5</v>
      </c>
      <c r="T1793">
        <v>6</v>
      </c>
      <c r="U1793">
        <v>14</v>
      </c>
      <c r="V1793">
        <v>40</v>
      </c>
      <c r="W1793" s="2">
        <v>0.53</v>
      </c>
      <c r="X1793" s="2">
        <v>18</v>
      </c>
      <c r="Y1793">
        <v>7</v>
      </c>
      <c r="Z1793">
        <v>9</v>
      </c>
      <c r="AA1793">
        <v>2.25</v>
      </c>
      <c r="AC1793" s="22">
        <v>2420</v>
      </c>
      <c r="AD1793" s="23">
        <v>7</v>
      </c>
      <c r="AE1793" s="23">
        <v>15</v>
      </c>
      <c r="AF1793" s="22">
        <v>58</v>
      </c>
      <c r="AG1793" s="22">
        <v>86</v>
      </c>
      <c r="AH1793" s="22">
        <v>15</v>
      </c>
      <c r="AI1793" s="22">
        <v>0.75</v>
      </c>
      <c r="AJ1793" s="22">
        <v>82</v>
      </c>
      <c r="AK1793" s="24">
        <v>6</v>
      </c>
      <c r="AL1793" s="24" t="e">
        <f>Tabla_Estadisticas[[#This Row],[E1_Pts_Saque]]+Tabla_Estadisticas[[#This Row],[E1_Error_Saque]]/Tabla_Estadisticas[[#This Row],[E1_Total_Saques]]</f>
        <v>#DIV/0!</v>
      </c>
      <c r="AM1793" s="24" t="e">
        <f>Tabla_Estadisticas[[#This Row],[E1_Pts_Contraataque]]/Tabla_Estadisticas[[#This Row],[E1_Total_Saques]]</f>
        <v>#DIV/0!</v>
      </c>
      <c r="AN1793" s="22">
        <v>75</v>
      </c>
      <c r="AO1793" s="22">
        <v>95</v>
      </c>
      <c r="AP1793" s="22">
        <v>13</v>
      </c>
      <c r="AQ1793" s="22">
        <v>1.5</v>
      </c>
      <c r="AR1793" s="22">
        <v>70</v>
      </c>
      <c r="AS1793" s="25">
        <v>3</v>
      </c>
      <c r="AT1793" s="24" t="e">
        <f>Tabla_Estadisticas[[#This Row],[E2_Pts_Saque]]+Tabla_Estadisticas[[#This Row],[E2_Error_Saque]]/Tabla_Estadisticas[[#This Row],[E2_Total_Saques]]</f>
        <v>#DIV/0!</v>
      </c>
      <c r="AU1793" s="24" t="e">
        <f>Tabla_Estadisticas[[#This Row],[E2_Pts_Contraataque]]/Tabla_Estadisticas[[#This Row],[E2_Pts_Totales]]</f>
        <v>#DIV/0!</v>
      </c>
      <c r="AW1793" s="30">
        <v>2421</v>
      </c>
      <c r="AX1793" s="31">
        <v>39739</v>
      </c>
      <c r="AY1793" s="30">
        <f>_xlfn.XLOOKUP(Auxiliar!A2422,Equipos!$B$2:$B$24,Equipos!$A$2:$A$24,"error",0)</f>
        <v>18</v>
      </c>
      <c r="AZ1793" s="30">
        <f>_xlfn.XLOOKUP(Auxiliar!B2422,Equipos!$B$2:$B$24,Equipos!$A$2:$A$24,"error",0)</f>
        <v>8</v>
      </c>
      <c r="BA1793" s="30">
        <v>0</v>
      </c>
      <c r="BB1793" s="30">
        <v>3</v>
      </c>
    </row>
    <row r="1794" spans="1:54" x14ac:dyDescent="0.25">
      <c r="A1794" t="s">
        <v>100</v>
      </c>
      <c r="B1794" t="s">
        <v>42</v>
      </c>
      <c r="L1794" t="s">
        <v>50</v>
      </c>
      <c r="M1794" t="s">
        <v>65</v>
      </c>
      <c r="N1794" t="s">
        <v>120</v>
      </c>
      <c r="O1794" s="2">
        <v>0.47</v>
      </c>
      <c r="P1794" s="2">
        <v>16</v>
      </c>
      <c r="Q1794" t="s">
        <v>58</v>
      </c>
      <c r="R1794" t="s">
        <v>45</v>
      </c>
      <c r="S1794">
        <v>2.75</v>
      </c>
      <c r="T1794">
        <v>8</v>
      </c>
      <c r="U1794">
        <v>20</v>
      </c>
      <c r="V1794">
        <v>40</v>
      </c>
      <c r="W1794" s="2">
        <v>0.52</v>
      </c>
      <c r="X1794" s="2">
        <v>15</v>
      </c>
      <c r="Y1794">
        <v>8</v>
      </c>
      <c r="Z1794">
        <v>7</v>
      </c>
      <c r="AA1794">
        <v>1.75</v>
      </c>
      <c r="AC1794" s="26">
        <v>2421</v>
      </c>
      <c r="AD1794" s="27">
        <v>18</v>
      </c>
      <c r="AE1794" s="27">
        <v>8</v>
      </c>
      <c r="AF1794" s="26">
        <v>35</v>
      </c>
      <c r="AG1794" s="26">
        <v>49</v>
      </c>
      <c r="AH1794" s="26">
        <v>12</v>
      </c>
      <c r="AI1794" s="26">
        <v>1</v>
      </c>
      <c r="AJ1794" s="26">
        <v>63</v>
      </c>
      <c r="AK1794" s="28">
        <v>8</v>
      </c>
      <c r="AL1794" s="28" t="e">
        <f>Tabla_Estadisticas[[#This Row],[E1_Pts_Saque]]+Tabla_Estadisticas[[#This Row],[E1_Error_Saque]]/Tabla_Estadisticas[[#This Row],[E1_Total_Saques]]</f>
        <v>#DIV/0!</v>
      </c>
      <c r="AM1794" s="28" t="e">
        <f>Tabla_Estadisticas[[#This Row],[E1_Pts_Contraataque]]/Tabla_Estadisticas[[#This Row],[E1_Total_Saques]]</f>
        <v>#DIV/0!</v>
      </c>
      <c r="AN1794" s="26">
        <v>53</v>
      </c>
      <c r="AO1794" s="26">
        <v>74</v>
      </c>
      <c r="AP1794" s="26">
        <v>11</v>
      </c>
      <c r="AQ1794" s="26">
        <v>2.67</v>
      </c>
      <c r="AR1794" s="26">
        <v>37</v>
      </c>
      <c r="AS1794" s="29">
        <v>3</v>
      </c>
      <c r="AT1794" s="28" t="e">
        <f>Tabla_Estadisticas[[#This Row],[E2_Pts_Saque]]+Tabla_Estadisticas[[#This Row],[E2_Error_Saque]]/Tabla_Estadisticas[[#This Row],[E2_Total_Saques]]</f>
        <v>#DIV/0!</v>
      </c>
      <c r="AU1794" s="28" t="e">
        <f>Tabla_Estadisticas[[#This Row],[E2_Pts_Contraataque]]/Tabla_Estadisticas[[#This Row],[E2_Pts_Totales]]</f>
        <v>#DIV/0!</v>
      </c>
      <c r="AW1794" s="22">
        <v>2422</v>
      </c>
      <c r="AX1794" s="32">
        <v>39738</v>
      </c>
      <c r="AY1794" s="22">
        <f>_xlfn.XLOOKUP(Auxiliar!A2423,Equipos!$B$2:$B$24,Equipos!$A$2:$A$24,"error",0)</f>
        <v>23</v>
      </c>
      <c r="AZ1794" s="22">
        <f>_xlfn.XLOOKUP(Auxiliar!B2423,Equipos!$B$2:$B$24,Equipos!$A$2:$A$24,"error",0)</f>
        <v>2</v>
      </c>
      <c r="BA1794" s="22">
        <v>0</v>
      </c>
      <c r="BB1794" s="22">
        <v>3</v>
      </c>
    </row>
    <row r="1795" spans="1:54" x14ac:dyDescent="0.25">
      <c r="A1795" t="s">
        <v>208</v>
      </c>
      <c r="B1795" t="s">
        <v>41</v>
      </c>
      <c r="L1795" t="s">
        <v>98</v>
      </c>
      <c r="M1795" t="s">
        <v>109</v>
      </c>
      <c r="N1795" t="s">
        <v>142</v>
      </c>
      <c r="O1795" s="2">
        <v>0.52</v>
      </c>
      <c r="P1795" s="2">
        <v>16</v>
      </c>
      <c r="Q1795" t="s">
        <v>47</v>
      </c>
      <c r="R1795" t="s">
        <v>47</v>
      </c>
      <c r="S1795">
        <v>2</v>
      </c>
      <c r="T1795">
        <v>7</v>
      </c>
      <c r="U1795">
        <v>11</v>
      </c>
      <c r="V1795">
        <v>38</v>
      </c>
      <c r="W1795" s="2">
        <v>0.62</v>
      </c>
      <c r="X1795" s="2">
        <v>16</v>
      </c>
      <c r="Y1795">
        <v>8</v>
      </c>
      <c r="Z1795">
        <v>4</v>
      </c>
      <c r="AA1795">
        <v>1.33</v>
      </c>
      <c r="AC1795" s="22">
        <v>2422</v>
      </c>
      <c r="AD1795" s="23">
        <v>23</v>
      </c>
      <c r="AE1795" s="23">
        <v>2</v>
      </c>
      <c r="AF1795" s="22">
        <v>48</v>
      </c>
      <c r="AG1795" s="22">
        <v>66</v>
      </c>
      <c r="AH1795" s="22">
        <v>15</v>
      </c>
      <c r="AI1795" s="22">
        <v>1</v>
      </c>
      <c r="AJ1795" s="22">
        <v>65</v>
      </c>
      <c r="AK1795" s="24">
        <v>4</v>
      </c>
      <c r="AL1795" s="24" t="e">
        <f>Tabla_Estadisticas[[#This Row],[E1_Pts_Saque]]+Tabla_Estadisticas[[#This Row],[E1_Error_Saque]]/Tabla_Estadisticas[[#This Row],[E1_Total_Saques]]</f>
        <v>#DIV/0!</v>
      </c>
      <c r="AM1795" s="24" t="e">
        <f>Tabla_Estadisticas[[#This Row],[E1_Pts_Contraataque]]/Tabla_Estadisticas[[#This Row],[E1_Total_Saques]]</f>
        <v>#DIV/0!</v>
      </c>
      <c r="AN1795" s="22">
        <v>50</v>
      </c>
      <c r="AO1795" s="22">
        <v>75</v>
      </c>
      <c r="AP1795" s="22">
        <v>10</v>
      </c>
      <c r="AQ1795" s="22">
        <v>1.33</v>
      </c>
      <c r="AR1795" s="22">
        <v>51</v>
      </c>
      <c r="AS1795" s="25">
        <v>3</v>
      </c>
      <c r="AT1795" s="24" t="e">
        <f>Tabla_Estadisticas[[#This Row],[E2_Pts_Saque]]+Tabla_Estadisticas[[#This Row],[E2_Error_Saque]]/Tabla_Estadisticas[[#This Row],[E2_Total_Saques]]</f>
        <v>#DIV/0!</v>
      </c>
      <c r="AU1795" s="24" t="e">
        <f>Tabla_Estadisticas[[#This Row],[E2_Pts_Contraataque]]/Tabla_Estadisticas[[#This Row],[E2_Pts_Totales]]</f>
        <v>#DIV/0!</v>
      </c>
      <c r="AW1795" s="30">
        <v>2423</v>
      </c>
      <c r="AX1795" s="31">
        <v>39739</v>
      </c>
      <c r="AY1795" s="30">
        <f>_xlfn.XLOOKUP(Auxiliar!A2424,Equipos!$B$2:$B$24,Equipos!$A$2:$A$24,"error",0)</f>
        <v>13</v>
      </c>
      <c r="AZ1795" s="30">
        <f>_xlfn.XLOOKUP(Auxiliar!B2424,Equipos!$B$2:$B$24,Equipos!$A$2:$A$24,"error",0)</f>
        <v>21</v>
      </c>
      <c r="BA1795" s="30">
        <v>3</v>
      </c>
      <c r="BB1795" s="30">
        <v>0</v>
      </c>
    </row>
    <row r="1796" spans="1:54" x14ac:dyDescent="0.25">
      <c r="A1796" t="s">
        <v>101</v>
      </c>
      <c r="B1796" t="s">
        <v>63</v>
      </c>
      <c r="L1796" t="s">
        <v>69</v>
      </c>
      <c r="M1796" t="s">
        <v>74</v>
      </c>
      <c r="N1796" t="s">
        <v>56</v>
      </c>
      <c r="O1796" s="2">
        <v>0.5</v>
      </c>
      <c r="P1796" s="2">
        <v>14</v>
      </c>
      <c r="Q1796" t="s">
        <v>68</v>
      </c>
      <c r="R1796" t="s">
        <v>49</v>
      </c>
      <c r="S1796">
        <v>3.33</v>
      </c>
      <c r="T1796">
        <v>4</v>
      </c>
      <c r="U1796">
        <v>9</v>
      </c>
      <c r="V1796">
        <v>24</v>
      </c>
      <c r="W1796" s="2">
        <v>0.4</v>
      </c>
      <c r="X1796" s="2">
        <v>12</v>
      </c>
      <c r="Y1796">
        <v>4</v>
      </c>
      <c r="Z1796">
        <v>4</v>
      </c>
      <c r="AA1796">
        <v>1.33</v>
      </c>
      <c r="AC1796" s="26">
        <v>2423</v>
      </c>
      <c r="AD1796" s="27">
        <v>13</v>
      </c>
      <c r="AE1796" s="27">
        <v>21</v>
      </c>
      <c r="AF1796" s="26">
        <v>51</v>
      </c>
      <c r="AG1796" s="26">
        <v>73</v>
      </c>
      <c r="AH1796" s="26">
        <v>12</v>
      </c>
      <c r="AI1796" s="26">
        <v>2.33</v>
      </c>
      <c r="AJ1796" s="26">
        <v>37</v>
      </c>
      <c r="AK1796" s="28">
        <v>1</v>
      </c>
      <c r="AL1796" s="28" t="e">
        <f>Tabla_Estadisticas[[#This Row],[E1_Pts_Saque]]+Tabla_Estadisticas[[#This Row],[E1_Error_Saque]]/Tabla_Estadisticas[[#This Row],[E1_Total_Saques]]</f>
        <v>#DIV/0!</v>
      </c>
      <c r="AM1796" s="28" t="e">
        <f>Tabla_Estadisticas[[#This Row],[E1_Pts_Contraataque]]/Tabla_Estadisticas[[#This Row],[E1_Total_Saques]]</f>
        <v>#DIV/0!</v>
      </c>
      <c r="AN1796" s="26">
        <v>31</v>
      </c>
      <c r="AO1796" s="26">
        <v>51</v>
      </c>
      <c r="AP1796" s="26">
        <v>14</v>
      </c>
      <c r="AQ1796" s="26">
        <v>0.33</v>
      </c>
      <c r="AR1796" s="26">
        <v>61</v>
      </c>
      <c r="AS1796" s="29">
        <v>7</v>
      </c>
      <c r="AT1796" s="28" t="e">
        <f>Tabla_Estadisticas[[#This Row],[E2_Pts_Saque]]+Tabla_Estadisticas[[#This Row],[E2_Error_Saque]]/Tabla_Estadisticas[[#This Row],[E2_Total_Saques]]</f>
        <v>#DIV/0!</v>
      </c>
      <c r="AU1796" s="28" t="e">
        <f>Tabla_Estadisticas[[#This Row],[E2_Pts_Contraataque]]/Tabla_Estadisticas[[#This Row],[E2_Pts_Totales]]</f>
        <v>#DIV/0!</v>
      </c>
      <c r="AW1796" s="22">
        <v>2424</v>
      </c>
      <c r="AX1796" s="32">
        <v>39738</v>
      </c>
      <c r="AY1796" s="22">
        <f>_xlfn.XLOOKUP(Auxiliar!A2425,Equipos!$B$2:$B$24,Equipos!$A$2:$A$24,"error",0)</f>
        <v>16</v>
      </c>
      <c r="AZ1796" s="22">
        <f>_xlfn.XLOOKUP(Auxiliar!B2425,Equipos!$B$2:$B$24,Equipos!$A$2:$A$24,"error",0)</f>
        <v>1</v>
      </c>
      <c r="BA1796" s="22">
        <v>1</v>
      </c>
      <c r="BB1796" s="22">
        <v>3</v>
      </c>
    </row>
    <row r="1797" spans="1:54" x14ac:dyDescent="0.25">
      <c r="A1797" t="s">
        <v>41</v>
      </c>
      <c r="B1797" t="s">
        <v>208</v>
      </c>
      <c r="L1797" t="s">
        <v>58</v>
      </c>
      <c r="M1797" t="s">
        <v>74</v>
      </c>
      <c r="N1797" t="s">
        <v>55</v>
      </c>
      <c r="O1797" s="2">
        <v>0.62</v>
      </c>
      <c r="P1797" s="2">
        <v>21</v>
      </c>
      <c r="Q1797" t="s">
        <v>79</v>
      </c>
      <c r="R1797" t="s">
        <v>51</v>
      </c>
      <c r="S1797">
        <v>2.8</v>
      </c>
      <c r="T1797">
        <v>2</v>
      </c>
      <c r="U1797">
        <v>20</v>
      </c>
      <c r="V1797">
        <v>49</v>
      </c>
      <c r="W1797" s="2">
        <v>0.55000000000000004</v>
      </c>
      <c r="X1797" s="2">
        <v>26</v>
      </c>
      <c r="Y1797">
        <v>11</v>
      </c>
      <c r="Z1797">
        <v>12</v>
      </c>
      <c r="AA1797">
        <v>2.4</v>
      </c>
      <c r="AC1797" s="22">
        <v>2424</v>
      </c>
      <c r="AD1797" s="23">
        <v>16</v>
      </c>
      <c r="AE1797" s="23">
        <v>1</v>
      </c>
      <c r="AF1797" s="22">
        <v>66</v>
      </c>
      <c r="AG1797" s="22">
        <v>88</v>
      </c>
      <c r="AH1797" s="22">
        <v>17</v>
      </c>
      <c r="AI1797" s="22">
        <v>1.25</v>
      </c>
      <c r="AJ1797" s="22">
        <v>95</v>
      </c>
      <c r="AK1797" s="24">
        <v>10</v>
      </c>
      <c r="AL1797" s="24" t="e">
        <f>Tabla_Estadisticas[[#This Row],[E1_Pts_Saque]]+Tabla_Estadisticas[[#This Row],[E1_Error_Saque]]/Tabla_Estadisticas[[#This Row],[E1_Total_Saques]]</f>
        <v>#DIV/0!</v>
      </c>
      <c r="AM1797" s="24" t="e">
        <f>Tabla_Estadisticas[[#This Row],[E1_Pts_Contraataque]]/Tabla_Estadisticas[[#This Row],[E1_Total_Saques]]</f>
        <v>#DIV/0!</v>
      </c>
      <c r="AN1797" s="22">
        <v>70</v>
      </c>
      <c r="AO1797" s="22">
        <v>101</v>
      </c>
      <c r="AP1797" s="22">
        <v>7</v>
      </c>
      <c r="AQ1797" s="22">
        <v>2.5</v>
      </c>
      <c r="AR1797" s="22">
        <v>71</v>
      </c>
      <c r="AS1797" s="25">
        <v>5</v>
      </c>
      <c r="AT1797" s="24" t="e">
        <f>Tabla_Estadisticas[[#This Row],[E2_Pts_Saque]]+Tabla_Estadisticas[[#This Row],[E2_Error_Saque]]/Tabla_Estadisticas[[#This Row],[E2_Total_Saques]]</f>
        <v>#DIV/0!</v>
      </c>
      <c r="AU1797" s="24" t="e">
        <f>Tabla_Estadisticas[[#This Row],[E2_Pts_Contraataque]]/Tabla_Estadisticas[[#This Row],[E2_Pts_Totales]]</f>
        <v>#DIV/0!</v>
      </c>
      <c r="AW1797" s="30">
        <v>2425</v>
      </c>
      <c r="AX1797" s="31">
        <v>39745</v>
      </c>
      <c r="AY1797" s="30">
        <f>_xlfn.XLOOKUP(Auxiliar!A2426,Equipos!$B$2:$B$24,Equipos!$A$2:$A$24,"error",0)</f>
        <v>21</v>
      </c>
      <c r="AZ1797" s="30">
        <f>_xlfn.XLOOKUP(Auxiliar!B2426,Equipos!$B$2:$B$24,Equipos!$A$2:$A$24,"error",0)</f>
        <v>7</v>
      </c>
      <c r="BA1797" s="30">
        <v>3</v>
      </c>
      <c r="BB1797" s="30">
        <v>2</v>
      </c>
    </row>
    <row r="1798" spans="1:54" x14ac:dyDescent="0.25">
      <c r="A1798" t="s">
        <v>63</v>
      </c>
      <c r="B1798" t="s">
        <v>101</v>
      </c>
      <c r="L1798" t="s">
        <v>47</v>
      </c>
      <c r="M1798" t="s">
        <v>75</v>
      </c>
      <c r="N1798" t="s">
        <v>125</v>
      </c>
      <c r="O1798" s="2">
        <v>0.43</v>
      </c>
      <c r="P1798" s="2">
        <v>13</v>
      </c>
      <c r="Q1798" t="s">
        <v>79</v>
      </c>
      <c r="R1798" t="s">
        <v>51</v>
      </c>
      <c r="S1798">
        <v>2.8</v>
      </c>
      <c r="T1798">
        <v>2</v>
      </c>
      <c r="U1798">
        <v>14</v>
      </c>
      <c r="V1798">
        <v>50</v>
      </c>
      <c r="W1798" s="2">
        <v>0.54</v>
      </c>
      <c r="X1798" s="2">
        <v>30</v>
      </c>
      <c r="Y1798">
        <v>15</v>
      </c>
      <c r="Z1798">
        <v>15</v>
      </c>
      <c r="AA1798">
        <v>3</v>
      </c>
      <c r="AC1798" s="26">
        <v>2425</v>
      </c>
      <c r="AD1798" s="27">
        <v>21</v>
      </c>
      <c r="AE1798" s="27">
        <v>7</v>
      </c>
      <c r="AF1798" s="26">
        <v>87</v>
      </c>
      <c r="AG1798" s="26">
        <v>118</v>
      </c>
      <c r="AH1798" s="26">
        <v>18</v>
      </c>
      <c r="AI1798" s="26">
        <v>1.4</v>
      </c>
      <c r="AJ1798" s="26">
        <v>88</v>
      </c>
      <c r="AK1798" s="28">
        <v>8</v>
      </c>
      <c r="AL1798" s="28" t="e">
        <f>Tabla_Estadisticas[[#This Row],[E1_Pts_Saque]]+Tabla_Estadisticas[[#This Row],[E1_Error_Saque]]/Tabla_Estadisticas[[#This Row],[E1_Total_Saques]]</f>
        <v>#DIV/0!</v>
      </c>
      <c r="AM1798" s="28" t="e">
        <f>Tabla_Estadisticas[[#This Row],[E1_Pts_Contraataque]]/Tabla_Estadisticas[[#This Row],[E1_Total_Saques]]</f>
        <v>#DIV/0!</v>
      </c>
      <c r="AN1798" s="26">
        <v>70</v>
      </c>
      <c r="AO1798" s="26">
        <v>104</v>
      </c>
      <c r="AP1798" s="26">
        <v>17</v>
      </c>
      <c r="AQ1798" s="26">
        <v>1.6</v>
      </c>
      <c r="AR1798" s="26">
        <v>98</v>
      </c>
      <c r="AS1798" s="29">
        <v>7</v>
      </c>
      <c r="AT1798" s="28" t="e">
        <f>Tabla_Estadisticas[[#This Row],[E2_Pts_Saque]]+Tabla_Estadisticas[[#This Row],[E2_Error_Saque]]/Tabla_Estadisticas[[#This Row],[E2_Total_Saques]]</f>
        <v>#DIV/0!</v>
      </c>
      <c r="AU1798" s="28" t="e">
        <f>Tabla_Estadisticas[[#This Row],[E2_Pts_Contraataque]]/Tabla_Estadisticas[[#This Row],[E2_Pts_Totales]]</f>
        <v>#DIV/0!</v>
      </c>
      <c r="AW1798" s="22">
        <v>2426</v>
      </c>
      <c r="AX1798" s="32">
        <v>39746</v>
      </c>
      <c r="AY1798" s="22">
        <f>_xlfn.XLOOKUP(Auxiliar!A2427,Equipos!$B$2:$B$24,Equipos!$A$2:$A$24,"error",0)</f>
        <v>1</v>
      </c>
      <c r="AZ1798" s="22">
        <f>_xlfn.XLOOKUP(Auxiliar!B2427,Equipos!$B$2:$B$24,Equipos!$A$2:$A$24,"error",0)</f>
        <v>13</v>
      </c>
      <c r="BA1798" s="22">
        <v>1</v>
      </c>
      <c r="BB1798" s="22">
        <v>3</v>
      </c>
    </row>
    <row r="1799" spans="1:54" x14ac:dyDescent="0.25">
      <c r="A1799" t="s">
        <v>100</v>
      </c>
      <c r="B1799" t="s">
        <v>72</v>
      </c>
      <c r="L1799" t="s">
        <v>47</v>
      </c>
      <c r="M1799" t="s">
        <v>122</v>
      </c>
      <c r="N1799" t="s">
        <v>52</v>
      </c>
      <c r="O1799" s="2">
        <v>0.5</v>
      </c>
      <c r="P1799" s="2">
        <v>19</v>
      </c>
      <c r="Q1799" t="s">
        <v>49</v>
      </c>
      <c r="R1799" t="s">
        <v>69</v>
      </c>
      <c r="S1799">
        <v>1.8</v>
      </c>
      <c r="T1799">
        <v>5</v>
      </c>
      <c r="U1799">
        <v>29</v>
      </c>
      <c r="V1799">
        <v>48</v>
      </c>
      <c r="W1799" s="2">
        <v>0.5</v>
      </c>
      <c r="X1799" s="2">
        <v>27</v>
      </c>
      <c r="Y1799">
        <v>10</v>
      </c>
      <c r="Z1799">
        <v>18</v>
      </c>
      <c r="AA1799">
        <v>3.6</v>
      </c>
      <c r="AC1799" s="22">
        <v>2426</v>
      </c>
      <c r="AD1799" s="23">
        <v>1</v>
      </c>
      <c r="AE1799" s="23">
        <v>13</v>
      </c>
      <c r="AF1799" s="22">
        <v>63</v>
      </c>
      <c r="AG1799" s="22">
        <v>94</v>
      </c>
      <c r="AH1799" s="22">
        <v>14</v>
      </c>
      <c r="AI1799" s="22">
        <v>0.75</v>
      </c>
      <c r="AJ1799" s="22">
        <v>85</v>
      </c>
      <c r="AK1799" s="24">
        <v>10</v>
      </c>
      <c r="AL1799" s="24" t="e">
        <f>Tabla_Estadisticas[[#This Row],[E1_Pts_Saque]]+Tabla_Estadisticas[[#This Row],[E1_Error_Saque]]/Tabla_Estadisticas[[#This Row],[E1_Total_Saques]]</f>
        <v>#DIV/0!</v>
      </c>
      <c r="AM1799" s="24" t="e">
        <f>Tabla_Estadisticas[[#This Row],[E1_Pts_Contraataque]]/Tabla_Estadisticas[[#This Row],[E1_Total_Saques]]</f>
        <v>#DIV/0!</v>
      </c>
      <c r="AN1799" s="22">
        <v>73</v>
      </c>
      <c r="AO1799" s="22">
        <v>99</v>
      </c>
      <c r="AP1799" s="22">
        <v>14</v>
      </c>
      <c r="AQ1799" s="22">
        <v>2.5</v>
      </c>
      <c r="AR1799" s="22">
        <v>80</v>
      </c>
      <c r="AS1799" s="25">
        <v>3</v>
      </c>
      <c r="AT1799" s="24" t="e">
        <f>Tabla_Estadisticas[[#This Row],[E2_Pts_Saque]]+Tabla_Estadisticas[[#This Row],[E2_Error_Saque]]/Tabla_Estadisticas[[#This Row],[E2_Total_Saques]]</f>
        <v>#DIV/0!</v>
      </c>
      <c r="AU1799" s="24" t="e">
        <f>Tabla_Estadisticas[[#This Row],[E2_Pts_Contraataque]]/Tabla_Estadisticas[[#This Row],[E2_Pts_Totales]]</f>
        <v>#DIV/0!</v>
      </c>
      <c r="AW1799" s="30">
        <v>2427</v>
      </c>
      <c r="AX1799" s="31">
        <v>39746</v>
      </c>
      <c r="AY1799" s="30">
        <f>_xlfn.XLOOKUP(Auxiliar!A2428,Equipos!$B$2:$B$24,Equipos!$A$2:$A$24,"error",0)</f>
        <v>8</v>
      </c>
      <c r="AZ1799" s="30">
        <f>_xlfn.XLOOKUP(Auxiliar!B2428,Equipos!$B$2:$B$24,Equipos!$A$2:$A$24,"error",0)</f>
        <v>23</v>
      </c>
      <c r="BA1799" s="30">
        <v>3</v>
      </c>
      <c r="BB1799" s="30">
        <v>0</v>
      </c>
    </row>
    <row r="1800" spans="1:54" x14ac:dyDescent="0.25">
      <c r="A1800" t="s">
        <v>100</v>
      </c>
      <c r="B1800" t="s">
        <v>72</v>
      </c>
      <c r="L1800" t="s">
        <v>68</v>
      </c>
      <c r="M1800" t="s">
        <v>102</v>
      </c>
      <c r="N1800" t="s">
        <v>89</v>
      </c>
      <c r="O1800" s="2">
        <v>0.43</v>
      </c>
      <c r="P1800" s="2">
        <v>14</v>
      </c>
      <c r="Q1800" t="s">
        <v>58</v>
      </c>
      <c r="R1800" t="s">
        <v>68</v>
      </c>
      <c r="S1800">
        <v>1</v>
      </c>
      <c r="T1800">
        <v>7</v>
      </c>
      <c r="U1800">
        <v>11</v>
      </c>
      <c r="V1800">
        <v>27</v>
      </c>
      <c r="W1800" s="2">
        <v>0.56000000000000005</v>
      </c>
      <c r="X1800" s="2">
        <v>15</v>
      </c>
      <c r="Y1800">
        <v>4</v>
      </c>
      <c r="Z1800">
        <v>9</v>
      </c>
      <c r="AA1800">
        <v>3</v>
      </c>
      <c r="AC1800" s="26">
        <v>2427</v>
      </c>
      <c r="AD1800" s="27">
        <v>8</v>
      </c>
      <c r="AE1800" s="27">
        <v>23</v>
      </c>
      <c r="AF1800" s="26">
        <v>57</v>
      </c>
      <c r="AG1800" s="26">
        <v>75</v>
      </c>
      <c r="AH1800" s="26">
        <v>15</v>
      </c>
      <c r="AI1800" s="26">
        <v>1.33</v>
      </c>
      <c r="AJ1800" s="26">
        <v>55</v>
      </c>
      <c r="AK1800" s="28">
        <v>2</v>
      </c>
      <c r="AL1800" s="28" t="e">
        <f>Tabla_Estadisticas[[#This Row],[E1_Pts_Saque]]+Tabla_Estadisticas[[#This Row],[E1_Error_Saque]]/Tabla_Estadisticas[[#This Row],[E1_Total_Saques]]</f>
        <v>#DIV/0!</v>
      </c>
      <c r="AM1800" s="28" t="e">
        <f>Tabla_Estadisticas[[#This Row],[E1_Pts_Contraataque]]/Tabla_Estadisticas[[#This Row],[E1_Total_Saques]]</f>
        <v>#DIV/0!</v>
      </c>
      <c r="AN1800" s="26">
        <v>37</v>
      </c>
      <c r="AO1800" s="26">
        <v>65</v>
      </c>
      <c r="AP1800" s="26">
        <v>10</v>
      </c>
      <c r="AQ1800" s="26">
        <v>0.67</v>
      </c>
      <c r="AR1800" s="26">
        <v>60</v>
      </c>
      <c r="AS1800" s="29">
        <v>4</v>
      </c>
      <c r="AT1800" s="28" t="e">
        <f>Tabla_Estadisticas[[#This Row],[E2_Pts_Saque]]+Tabla_Estadisticas[[#This Row],[E2_Error_Saque]]/Tabla_Estadisticas[[#This Row],[E2_Total_Saques]]</f>
        <v>#DIV/0!</v>
      </c>
      <c r="AU1800" s="28" t="e">
        <f>Tabla_Estadisticas[[#This Row],[E2_Pts_Contraataque]]/Tabla_Estadisticas[[#This Row],[E2_Pts_Totales]]</f>
        <v>#DIV/0!</v>
      </c>
      <c r="AW1800" s="22">
        <v>2428</v>
      </c>
      <c r="AX1800" s="32">
        <v>39746</v>
      </c>
      <c r="AY1800" s="22">
        <f>_xlfn.XLOOKUP(Auxiliar!A2429,Equipos!$B$2:$B$24,Equipos!$A$2:$A$24,"error",0)</f>
        <v>15</v>
      </c>
      <c r="AZ1800" s="22">
        <f>_xlfn.XLOOKUP(Auxiliar!B2429,Equipos!$B$2:$B$24,Equipos!$A$2:$A$24,"error",0)</f>
        <v>18</v>
      </c>
      <c r="BA1800" s="22">
        <v>3</v>
      </c>
      <c r="BB1800" s="22">
        <v>1</v>
      </c>
    </row>
    <row r="1801" spans="1:54" x14ac:dyDescent="0.25">
      <c r="A1801" t="s">
        <v>72</v>
      </c>
      <c r="B1801" t="s">
        <v>100</v>
      </c>
      <c r="L1801" t="s">
        <v>50</v>
      </c>
      <c r="M1801" t="s">
        <v>58</v>
      </c>
      <c r="N1801" t="s">
        <v>106</v>
      </c>
      <c r="O1801" s="2">
        <v>0.56999999999999995</v>
      </c>
      <c r="P1801" s="2">
        <v>10</v>
      </c>
      <c r="Q1801" t="s">
        <v>58</v>
      </c>
      <c r="R1801" t="s">
        <v>69</v>
      </c>
      <c r="S1801">
        <v>3</v>
      </c>
      <c r="T1801">
        <v>5</v>
      </c>
      <c r="U1801">
        <v>11</v>
      </c>
      <c r="V1801">
        <v>21</v>
      </c>
      <c r="W1801" s="2">
        <v>0.39</v>
      </c>
      <c r="X1801" s="2">
        <v>9</v>
      </c>
      <c r="Y1801">
        <v>6</v>
      </c>
      <c r="Z1801">
        <v>3</v>
      </c>
      <c r="AA1801">
        <v>1</v>
      </c>
      <c r="AC1801" s="22">
        <v>2428</v>
      </c>
      <c r="AD1801" s="23">
        <v>15</v>
      </c>
      <c r="AE1801" s="23">
        <v>18</v>
      </c>
      <c r="AF1801" s="22">
        <v>68</v>
      </c>
      <c r="AG1801" s="22">
        <v>99</v>
      </c>
      <c r="AH1801" s="22">
        <v>14</v>
      </c>
      <c r="AI1801" s="22">
        <v>1.75</v>
      </c>
      <c r="AJ1801" s="22">
        <v>79</v>
      </c>
      <c r="AK1801" s="24">
        <v>4</v>
      </c>
      <c r="AL1801" s="24" t="e">
        <f>Tabla_Estadisticas[[#This Row],[E1_Pts_Saque]]+Tabla_Estadisticas[[#This Row],[E1_Error_Saque]]/Tabla_Estadisticas[[#This Row],[E1_Total_Saques]]</f>
        <v>#DIV/0!</v>
      </c>
      <c r="AM1801" s="24" t="e">
        <f>Tabla_Estadisticas[[#This Row],[E1_Pts_Contraataque]]/Tabla_Estadisticas[[#This Row],[E1_Total_Saques]]</f>
        <v>#DIV/0!</v>
      </c>
      <c r="AN1801" s="22">
        <v>64</v>
      </c>
      <c r="AO1801" s="22">
        <v>89</v>
      </c>
      <c r="AP1801" s="22">
        <v>10</v>
      </c>
      <c r="AQ1801" s="22">
        <v>1</v>
      </c>
      <c r="AR1801" s="22">
        <v>85</v>
      </c>
      <c r="AS1801" s="25">
        <v>7</v>
      </c>
      <c r="AT1801" s="24" t="e">
        <f>Tabla_Estadisticas[[#This Row],[E2_Pts_Saque]]+Tabla_Estadisticas[[#This Row],[E2_Error_Saque]]/Tabla_Estadisticas[[#This Row],[E2_Total_Saques]]</f>
        <v>#DIV/0!</v>
      </c>
      <c r="AU1801" s="24" t="e">
        <f>Tabla_Estadisticas[[#This Row],[E2_Pts_Contraataque]]/Tabla_Estadisticas[[#This Row],[E2_Pts_Totales]]</f>
        <v>#DIV/0!</v>
      </c>
      <c r="AW1801" s="30">
        <v>2429</v>
      </c>
      <c r="AX1801" s="31">
        <v>39746</v>
      </c>
      <c r="AY1801" s="30">
        <f>_xlfn.XLOOKUP(Auxiliar!A2430,Equipos!$B$2:$B$24,Equipos!$A$2:$A$24,"error",0)</f>
        <v>2</v>
      </c>
      <c r="AZ1801" s="30">
        <f>_xlfn.XLOOKUP(Auxiliar!B2430,Equipos!$B$2:$B$24,Equipos!$A$2:$A$24,"error",0)</f>
        <v>16</v>
      </c>
      <c r="BA1801" s="30">
        <v>3</v>
      </c>
      <c r="BB1801" s="30">
        <v>2</v>
      </c>
    </row>
    <row r="1802" spans="1:54" x14ac:dyDescent="0.25">
      <c r="A1802" t="s">
        <v>53</v>
      </c>
      <c r="B1802" t="s">
        <v>42</v>
      </c>
      <c r="L1802" t="s">
        <v>58</v>
      </c>
      <c r="M1802" t="s">
        <v>65</v>
      </c>
      <c r="N1802" t="s">
        <v>116</v>
      </c>
      <c r="O1802" s="2">
        <v>0.5</v>
      </c>
      <c r="P1802" s="2">
        <v>27</v>
      </c>
      <c r="Q1802" t="s">
        <v>47</v>
      </c>
      <c r="R1802" t="s">
        <v>69</v>
      </c>
      <c r="S1802">
        <v>1.8</v>
      </c>
      <c r="T1802">
        <v>1</v>
      </c>
      <c r="U1802">
        <v>22</v>
      </c>
      <c r="V1802">
        <v>42</v>
      </c>
      <c r="W1802" s="2">
        <v>0.5</v>
      </c>
      <c r="X1802" s="2">
        <v>21</v>
      </c>
      <c r="Y1802">
        <v>6</v>
      </c>
      <c r="Z1802">
        <v>13</v>
      </c>
      <c r="AA1802">
        <v>2.6</v>
      </c>
      <c r="AC1802" s="26">
        <v>2429</v>
      </c>
      <c r="AD1802" s="27">
        <v>2</v>
      </c>
      <c r="AE1802" s="27">
        <v>16</v>
      </c>
      <c r="AF1802" s="26">
        <v>68</v>
      </c>
      <c r="AG1802" s="26">
        <v>88</v>
      </c>
      <c r="AH1802" s="26">
        <v>14</v>
      </c>
      <c r="AI1802" s="26">
        <v>1.6</v>
      </c>
      <c r="AJ1802" s="26">
        <v>75</v>
      </c>
      <c r="AK1802" s="28">
        <v>2</v>
      </c>
      <c r="AL1802" s="28" t="e">
        <f>Tabla_Estadisticas[[#This Row],[E1_Pts_Saque]]+Tabla_Estadisticas[[#This Row],[E1_Error_Saque]]/Tabla_Estadisticas[[#This Row],[E1_Total_Saques]]</f>
        <v>#DIV/0!</v>
      </c>
      <c r="AM1802" s="28" t="e">
        <f>Tabla_Estadisticas[[#This Row],[E1_Pts_Contraataque]]/Tabla_Estadisticas[[#This Row],[E1_Total_Saques]]</f>
        <v>#DIV/0!</v>
      </c>
      <c r="AN1802" s="26">
        <v>62</v>
      </c>
      <c r="AO1802" s="26">
        <v>95</v>
      </c>
      <c r="AP1802" s="26">
        <v>19</v>
      </c>
      <c r="AQ1802" s="26">
        <v>0.4</v>
      </c>
      <c r="AR1802" s="26">
        <v>88</v>
      </c>
      <c r="AS1802" s="29">
        <v>8</v>
      </c>
      <c r="AT1802" s="28" t="e">
        <f>Tabla_Estadisticas[[#This Row],[E2_Pts_Saque]]+Tabla_Estadisticas[[#This Row],[E2_Error_Saque]]/Tabla_Estadisticas[[#This Row],[E2_Total_Saques]]</f>
        <v>#DIV/0!</v>
      </c>
      <c r="AU1802" s="28" t="e">
        <f>Tabla_Estadisticas[[#This Row],[E2_Pts_Contraataque]]/Tabla_Estadisticas[[#This Row],[E2_Pts_Totales]]</f>
        <v>#DIV/0!</v>
      </c>
      <c r="AW1802" s="22">
        <v>2430</v>
      </c>
      <c r="AX1802" s="32">
        <v>39759</v>
      </c>
      <c r="AY1802" s="22">
        <f>_xlfn.XLOOKUP(Auxiliar!A2431,Equipos!$B$2:$B$24,Equipos!$A$2:$A$24,"error",0)</f>
        <v>7</v>
      </c>
      <c r="AZ1802" s="22">
        <f>_xlfn.XLOOKUP(Auxiliar!B2431,Equipos!$B$2:$B$24,Equipos!$A$2:$A$24,"error",0)</f>
        <v>18</v>
      </c>
      <c r="BA1802" s="22">
        <v>3</v>
      </c>
      <c r="BB1802" s="22">
        <v>2</v>
      </c>
    </row>
    <row r="1803" spans="1:54" x14ac:dyDescent="0.25">
      <c r="A1803" t="s">
        <v>53</v>
      </c>
      <c r="B1803" t="s">
        <v>42</v>
      </c>
      <c r="L1803" t="s">
        <v>49</v>
      </c>
      <c r="M1803" t="s">
        <v>106</v>
      </c>
      <c r="N1803" t="s">
        <v>61</v>
      </c>
      <c r="O1803" s="2">
        <v>0.46</v>
      </c>
      <c r="P1803" s="2">
        <v>21</v>
      </c>
      <c r="Q1803" t="s">
        <v>45</v>
      </c>
      <c r="R1803" t="s">
        <v>49</v>
      </c>
      <c r="S1803">
        <v>2</v>
      </c>
      <c r="T1803">
        <v>8</v>
      </c>
      <c r="U1803">
        <v>19</v>
      </c>
      <c r="V1803">
        <v>51</v>
      </c>
      <c r="W1803" s="2">
        <v>0.52</v>
      </c>
      <c r="X1803" s="2">
        <v>33</v>
      </c>
      <c r="Y1803">
        <v>12</v>
      </c>
      <c r="Z1803">
        <v>13</v>
      </c>
      <c r="AA1803">
        <v>2.6</v>
      </c>
      <c r="AC1803" s="22">
        <v>2430</v>
      </c>
      <c r="AD1803" s="23">
        <v>7</v>
      </c>
      <c r="AE1803" s="23">
        <v>18</v>
      </c>
      <c r="AF1803" s="22">
        <v>77</v>
      </c>
      <c r="AG1803" s="22">
        <v>102</v>
      </c>
      <c r="AH1803" s="22">
        <v>14</v>
      </c>
      <c r="AI1803" s="22">
        <v>1</v>
      </c>
      <c r="AJ1803" s="22">
        <v>86</v>
      </c>
      <c r="AK1803" s="24">
        <v>8</v>
      </c>
      <c r="AL1803" s="24" t="e">
        <f>Tabla_Estadisticas[[#This Row],[E1_Pts_Saque]]+Tabla_Estadisticas[[#This Row],[E1_Error_Saque]]/Tabla_Estadisticas[[#This Row],[E1_Total_Saques]]</f>
        <v>#DIV/0!</v>
      </c>
      <c r="AM1803" s="24" t="e">
        <f>Tabla_Estadisticas[[#This Row],[E1_Pts_Contraataque]]/Tabla_Estadisticas[[#This Row],[E1_Total_Saques]]</f>
        <v>#DIV/0!</v>
      </c>
      <c r="AN1803" s="22">
        <v>69</v>
      </c>
      <c r="AO1803" s="22">
        <v>103</v>
      </c>
      <c r="AP1803" s="22">
        <v>16</v>
      </c>
      <c r="AQ1803" s="22">
        <v>1.6</v>
      </c>
      <c r="AR1803" s="22">
        <v>86</v>
      </c>
      <c r="AS1803" s="25">
        <v>5</v>
      </c>
      <c r="AT1803" s="24" t="e">
        <f>Tabla_Estadisticas[[#This Row],[E2_Pts_Saque]]+Tabla_Estadisticas[[#This Row],[E2_Error_Saque]]/Tabla_Estadisticas[[#This Row],[E2_Total_Saques]]</f>
        <v>#DIV/0!</v>
      </c>
      <c r="AU1803" s="24" t="e">
        <f>Tabla_Estadisticas[[#This Row],[E2_Pts_Contraataque]]/Tabla_Estadisticas[[#This Row],[E2_Pts_Totales]]</f>
        <v>#DIV/0!</v>
      </c>
      <c r="AW1803" s="30">
        <v>2431</v>
      </c>
      <c r="AX1803" s="31">
        <v>39759</v>
      </c>
      <c r="AY1803" s="30">
        <f>_xlfn.XLOOKUP(Auxiliar!A2432,Equipos!$B$2:$B$24,Equipos!$A$2:$A$24,"error",0)</f>
        <v>15</v>
      </c>
      <c r="AZ1803" s="30">
        <f>_xlfn.XLOOKUP(Auxiliar!B2432,Equipos!$B$2:$B$24,Equipos!$A$2:$A$24,"error",0)</f>
        <v>23</v>
      </c>
      <c r="BA1803" s="30">
        <v>3</v>
      </c>
      <c r="BB1803" s="30">
        <v>1</v>
      </c>
    </row>
    <row r="1804" spans="1:54" x14ac:dyDescent="0.25">
      <c r="A1804" t="s">
        <v>42</v>
      </c>
      <c r="B1804" t="s">
        <v>53</v>
      </c>
      <c r="L1804" t="s">
        <v>68</v>
      </c>
      <c r="M1804" t="s">
        <v>74</v>
      </c>
      <c r="N1804" t="s">
        <v>55</v>
      </c>
      <c r="O1804" s="2">
        <v>0.56999999999999995</v>
      </c>
      <c r="P1804" s="2">
        <v>33</v>
      </c>
      <c r="Q1804" t="s">
        <v>109</v>
      </c>
      <c r="R1804" t="s">
        <v>84</v>
      </c>
      <c r="S1804">
        <v>2.4</v>
      </c>
      <c r="T1804">
        <v>5</v>
      </c>
      <c r="U1804">
        <v>26</v>
      </c>
      <c r="V1804">
        <v>41</v>
      </c>
      <c r="W1804" s="2">
        <v>0.47</v>
      </c>
      <c r="X1804" s="2">
        <v>15</v>
      </c>
      <c r="Y1804">
        <v>5</v>
      </c>
      <c r="Z1804">
        <v>8</v>
      </c>
      <c r="AA1804">
        <v>1.6</v>
      </c>
      <c r="AC1804" s="26">
        <v>2431</v>
      </c>
      <c r="AD1804" s="27">
        <v>15</v>
      </c>
      <c r="AE1804" s="27">
        <v>23</v>
      </c>
      <c r="AF1804" s="26">
        <v>74</v>
      </c>
      <c r="AG1804" s="26">
        <v>106</v>
      </c>
      <c r="AH1804" s="26">
        <v>13</v>
      </c>
      <c r="AI1804" s="26">
        <v>1</v>
      </c>
      <c r="AJ1804" s="26">
        <v>80</v>
      </c>
      <c r="AK1804" s="28">
        <v>0</v>
      </c>
      <c r="AL1804" s="28" t="e">
        <f>Tabla_Estadisticas[[#This Row],[E1_Pts_Saque]]+Tabla_Estadisticas[[#This Row],[E1_Error_Saque]]/Tabla_Estadisticas[[#This Row],[E1_Total_Saques]]</f>
        <v>#DIV/0!</v>
      </c>
      <c r="AM1804" s="28" t="e">
        <f>Tabla_Estadisticas[[#This Row],[E1_Pts_Contraataque]]/Tabla_Estadisticas[[#This Row],[E1_Total_Saques]]</f>
        <v>#DIV/0!</v>
      </c>
      <c r="AN1804" s="26">
        <v>64</v>
      </c>
      <c r="AO1804" s="26">
        <v>97</v>
      </c>
      <c r="AP1804" s="26">
        <v>17</v>
      </c>
      <c r="AQ1804" s="26">
        <v>0</v>
      </c>
      <c r="AR1804" s="26">
        <v>93</v>
      </c>
      <c r="AS1804" s="29">
        <v>4</v>
      </c>
      <c r="AT1804" s="28" t="e">
        <f>Tabla_Estadisticas[[#This Row],[E2_Pts_Saque]]+Tabla_Estadisticas[[#This Row],[E2_Error_Saque]]/Tabla_Estadisticas[[#This Row],[E2_Total_Saques]]</f>
        <v>#DIV/0!</v>
      </c>
      <c r="AU1804" s="28" t="e">
        <f>Tabla_Estadisticas[[#This Row],[E2_Pts_Contraataque]]/Tabla_Estadisticas[[#This Row],[E2_Pts_Totales]]</f>
        <v>#DIV/0!</v>
      </c>
      <c r="AW1804" s="22">
        <v>2432</v>
      </c>
      <c r="AX1804" s="32">
        <v>39759</v>
      </c>
      <c r="AY1804" s="22">
        <f>_xlfn.XLOOKUP(Auxiliar!A2433,Equipos!$B$2:$B$24,Equipos!$A$2:$A$24,"error",0)</f>
        <v>16</v>
      </c>
      <c r="AZ1804" s="22">
        <f>_xlfn.XLOOKUP(Auxiliar!B2433,Equipos!$B$2:$B$24,Equipos!$A$2:$A$24,"error",0)</f>
        <v>8</v>
      </c>
      <c r="BA1804" s="22">
        <v>0</v>
      </c>
      <c r="BB1804" s="22">
        <v>3</v>
      </c>
    </row>
    <row r="1805" spans="1:54" x14ac:dyDescent="0.25">
      <c r="A1805" t="s">
        <v>42</v>
      </c>
      <c r="B1805" t="s">
        <v>53</v>
      </c>
      <c r="L1805" t="s">
        <v>58</v>
      </c>
      <c r="M1805" t="s">
        <v>51</v>
      </c>
      <c r="N1805" t="s">
        <v>61</v>
      </c>
      <c r="O1805" s="2">
        <v>0.64</v>
      </c>
      <c r="P1805" s="2">
        <v>28</v>
      </c>
      <c r="Q1805" t="s">
        <v>47</v>
      </c>
      <c r="R1805" t="s">
        <v>50</v>
      </c>
      <c r="S1805">
        <v>2.33</v>
      </c>
      <c r="T1805">
        <v>5</v>
      </c>
      <c r="U1805">
        <v>13</v>
      </c>
      <c r="V1805">
        <v>20</v>
      </c>
      <c r="W1805" s="2">
        <v>0.41</v>
      </c>
      <c r="X1805" s="2">
        <v>13</v>
      </c>
      <c r="Y1805">
        <v>5</v>
      </c>
      <c r="Z1805">
        <v>10</v>
      </c>
      <c r="AA1805">
        <v>3.33</v>
      </c>
      <c r="AC1805" s="22">
        <v>2432</v>
      </c>
      <c r="AD1805" s="23">
        <v>16</v>
      </c>
      <c r="AE1805" s="23">
        <v>8</v>
      </c>
      <c r="AF1805" s="22">
        <v>50</v>
      </c>
      <c r="AG1805" s="22">
        <v>73</v>
      </c>
      <c r="AH1805" s="22">
        <v>19</v>
      </c>
      <c r="AI1805" s="22">
        <v>1</v>
      </c>
      <c r="AJ1805" s="22">
        <v>69</v>
      </c>
      <c r="AK1805" s="24">
        <v>6</v>
      </c>
      <c r="AL1805" s="24" t="e">
        <f>Tabla_Estadisticas[[#This Row],[E1_Pts_Saque]]+Tabla_Estadisticas[[#This Row],[E1_Error_Saque]]/Tabla_Estadisticas[[#This Row],[E1_Total_Saques]]</f>
        <v>#DIV/0!</v>
      </c>
      <c r="AM1805" s="24" t="e">
        <f>Tabla_Estadisticas[[#This Row],[E1_Pts_Contraataque]]/Tabla_Estadisticas[[#This Row],[E1_Total_Saques]]</f>
        <v>#DIV/0!</v>
      </c>
      <c r="AN1805" s="22">
        <v>53</v>
      </c>
      <c r="AO1805" s="22">
        <v>79</v>
      </c>
      <c r="AP1805" s="22">
        <v>10</v>
      </c>
      <c r="AQ1805" s="22">
        <v>2</v>
      </c>
      <c r="AR1805" s="22">
        <v>54</v>
      </c>
      <c r="AS1805" s="25">
        <v>3</v>
      </c>
      <c r="AT1805" s="24" t="e">
        <f>Tabla_Estadisticas[[#This Row],[E2_Pts_Saque]]+Tabla_Estadisticas[[#This Row],[E2_Error_Saque]]/Tabla_Estadisticas[[#This Row],[E2_Total_Saques]]</f>
        <v>#DIV/0!</v>
      </c>
      <c r="AU1805" s="24" t="e">
        <f>Tabla_Estadisticas[[#This Row],[E2_Pts_Contraataque]]/Tabla_Estadisticas[[#This Row],[E2_Pts_Totales]]</f>
        <v>#DIV/0!</v>
      </c>
      <c r="AW1805" s="30">
        <v>2433</v>
      </c>
      <c r="AX1805" s="31">
        <v>39761</v>
      </c>
      <c r="AY1805" s="30">
        <f>_xlfn.XLOOKUP(Auxiliar!A2434,Equipos!$B$2:$B$24,Equipos!$A$2:$A$24,"error",0)</f>
        <v>13</v>
      </c>
      <c r="AZ1805" s="30">
        <f>_xlfn.XLOOKUP(Auxiliar!B2434,Equipos!$B$2:$B$24,Equipos!$A$2:$A$24,"error",0)</f>
        <v>2</v>
      </c>
      <c r="BA1805" s="30">
        <v>2</v>
      </c>
      <c r="BB1805" s="30">
        <v>3</v>
      </c>
    </row>
    <row r="1806" spans="1:54" x14ac:dyDescent="0.25">
      <c r="A1806" t="s">
        <v>41</v>
      </c>
      <c r="B1806" t="s">
        <v>101</v>
      </c>
      <c r="L1806" t="s">
        <v>84</v>
      </c>
      <c r="M1806" t="s">
        <v>74</v>
      </c>
      <c r="N1806" t="s">
        <v>127</v>
      </c>
      <c r="O1806" s="2">
        <v>0.48</v>
      </c>
      <c r="P1806" s="2">
        <v>20</v>
      </c>
      <c r="Q1806" t="s">
        <v>49</v>
      </c>
      <c r="R1806" t="s">
        <v>69</v>
      </c>
      <c r="S1806">
        <v>1.8</v>
      </c>
      <c r="T1806">
        <v>4</v>
      </c>
      <c r="U1806">
        <v>21</v>
      </c>
      <c r="V1806">
        <v>41</v>
      </c>
      <c r="W1806" s="2">
        <v>0.45</v>
      </c>
      <c r="X1806" s="2">
        <v>16</v>
      </c>
      <c r="Y1806">
        <v>8</v>
      </c>
      <c r="Z1806">
        <v>7</v>
      </c>
      <c r="AA1806">
        <v>1.4</v>
      </c>
      <c r="AC1806" s="26">
        <v>2433</v>
      </c>
      <c r="AD1806" s="27">
        <v>13</v>
      </c>
      <c r="AE1806" s="27">
        <v>2</v>
      </c>
      <c r="AF1806" s="26">
        <v>67</v>
      </c>
      <c r="AG1806" s="26">
        <v>95</v>
      </c>
      <c r="AH1806" s="26">
        <v>14</v>
      </c>
      <c r="AI1806" s="26">
        <v>1.4</v>
      </c>
      <c r="AJ1806" s="26">
        <v>94</v>
      </c>
      <c r="AK1806" s="28">
        <v>6</v>
      </c>
      <c r="AL1806" s="28" t="e">
        <f>Tabla_Estadisticas[[#This Row],[E1_Pts_Saque]]+Tabla_Estadisticas[[#This Row],[E1_Error_Saque]]/Tabla_Estadisticas[[#This Row],[E1_Total_Saques]]</f>
        <v>#DIV/0!</v>
      </c>
      <c r="AM1806" s="28" t="e">
        <f>Tabla_Estadisticas[[#This Row],[E1_Pts_Contraataque]]/Tabla_Estadisticas[[#This Row],[E1_Total_Saques]]</f>
        <v>#DIV/0!</v>
      </c>
      <c r="AN1806" s="26">
        <v>72</v>
      </c>
      <c r="AO1806" s="26">
        <v>93</v>
      </c>
      <c r="AP1806" s="26">
        <v>14</v>
      </c>
      <c r="AQ1806" s="26">
        <v>1</v>
      </c>
      <c r="AR1806" s="26">
        <v>81</v>
      </c>
      <c r="AS1806" s="29">
        <v>7</v>
      </c>
      <c r="AT1806" s="28" t="e">
        <f>Tabla_Estadisticas[[#This Row],[E2_Pts_Saque]]+Tabla_Estadisticas[[#This Row],[E2_Error_Saque]]/Tabla_Estadisticas[[#This Row],[E2_Total_Saques]]</f>
        <v>#DIV/0!</v>
      </c>
      <c r="AU1806" s="28" t="e">
        <f>Tabla_Estadisticas[[#This Row],[E2_Pts_Contraataque]]/Tabla_Estadisticas[[#This Row],[E2_Pts_Totales]]</f>
        <v>#DIV/0!</v>
      </c>
      <c r="AW1806" s="22">
        <v>2434</v>
      </c>
      <c r="AX1806" s="32">
        <v>39760</v>
      </c>
      <c r="AY1806" s="22">
        <f>_xlfn.XLOOKUP(Auxiliar!A2435,Equipos!$B$2:$B$24,Equipos!$A$2:$A$24,"error",0)</f>
        <v>21</v>
      </c>
      <c r="AZ1806" s="22">
        <f>_xlfn.XLOOKUP(Auxiliar!B2435,Equipos!$B$2:$B$24,Equipos!$A$2:$A$24,"error",0)</f>
        <v>1</v>
      </c>
      <c r="BA1806" s="22">
        <v>0</v>
      </c>
      <c r="BB1806" s="22">
        <v>3</v>
      </c>
    </row>
    <row r="1807" spans="1:54" x14ac:dyDescent="0.25">
      <c r="A1807" t="s">
        <v>41</v>
      </c>
      <c r="B1807" t="s">
        <v>101</v>
      </c>
      <c r="L1807" t="s">
        <v>77</v>
      </c>
      <c r="M1807" t="s">
        <v>74</v>
      </c>
      <c r="N1807" t="s">
        <v>152</v>
      </c>
      <c r="O1807" s="2">
        <v>0.47</v>
      </c>
      <c r="P1807" s="2">
        <v>15</v>
      </c>
      <c r="Q1807" t="s">
        <v>50</v>
      </c>
      <c r="R1807" t="s">
        <v>49</v>
      </c>
      <c r="S1807">
        <v>2</v>
      </c>
      <c r="T1807">
        <v>7</v>
      </c>
      <c r="U1807">
        <v>15</v>
      </c>
      <c r="V1807">
        <v>37</v>
      </c>
      <c r="W1807" s="2">
        <v>0.51</v>
      </c>
      <c r="X1807" s="2">
        <v>9</v>
      </c>
      <c r="Y1807">
        <v>6</v>
      </c>
      <c r="Z1807">
        <v>18</v>
      </c>
      <c r="AA1807">
        <v>3.6</v>
      </c>
      <c r="AC1807" s="22">
        <v>2434</v>
      </c>
      <c r="AD1807" s="23">
        <v>21</v>
      </c>
      <c r="AE1807" s="23">
        <v>1</v>
      </c>
      <c r="AF1807" s="22">
        <v>47</v>
      </c>
      <c r="AG1807" s="22">
        <v>59</v>
      </c>
      <c r="AH1807" s="22">
        <v>9</v>
      </c>
      <c r="AI1807" s="22">
        <v>1.67</v>
      </c>
      <c r="AJ1807" s="22">
        <v>69</v>
      </c>
      <c r="AK1807" s="24">
        <v>6</v>
      </c>
      <c r="AL1807" s="24" t="e">
        <f>Tabla_Estadisticas[[#This Row],[E1_Pts_Saque]]+Tabla_Estadisticas[[#This Row],[E1_Error_Saque]]/Tabla_Estadisticas[[#This Row],[E1_Total_Saques]]</f>
        <v>#DIV/0!</v>
      </c>
      <c r="AM1807" s="24" t="e">
        <f>Tabla_Estadisticas[[#This Row],[E1_Pts_Contraataque]]/Tabla_Estadisticas[[#This Row],[E1_Total_Saques]]</f>
        <v>#DIV/0!</v>
      </c>
      <c r="AN1807" s="22">
        <v>58</v>
      </c>
      <c r="AO1807" s="22">
        <v>74</v>
      </c>
      <c r="AP1807" s="22">
        <v>5</v>
      </c>
      <c r="AQ1807" s="22">
        <v>2</v>
      </c>
      <c r="AR1807" s="22">
        <v>50</v>
      </c>
      <c r="AS1807" s="25">
        <v>5</v>
      </c>
      <c r="AT1807" s="24" t="e">
        <f>Tabla_Estadisticas[[#This Row],[E2_Pts_Saque]]+Tabla_Estadisticas[[#This Row],[E2_Error_Saque]]/Tabla_Estadisticas[[#This Row],[E2_Total_Saques]]</f>
        <v>#DIV/0!</v>
      </c>
      <c r="AU1807" s="24" t="e">
        <f>Tabla_Estadisticas[[#This Row],[E2_Pts_Contraataque]]/Tabla_Estadisticas[[#This Row],[E2_Pts_Totales]]</f>
        <v>#DIV/0!</v>
      </c>
      <c r="AW1807" s="30">
        <v>2435</v>
      </c>
      <c r="AX1807" s="31">
        <v>39767</v>
      </c>
      <c r="AY1807" s="30">
        <f>_xlfn.XLOOKUP(Auxiliar!A2436,Equipos!$B$2:$B$24,Equipos!$A$2:$A$24,"error",0)</f>
        <v>1</v>
      </c>
      <c r="AZ1807" s="30">
        <f>_xlfn.XLOOKUP(Auxiliar!B2436,Equipos!$B$2:$B$24,Equipos!$A$2:$A$24,"error",0)</f>
        <v>7</v>
      </c>
      <c r="BA1807" s="30">
        <v>3</v>
      </c>
      <c r="BB1807" s="30">
        <v>1</v>
      </c>
    </row>
    <row r="1808" spans="1:54" x14ac:dyDescent="0.25">
      <c r="A1808" t="s">
        <v>101</v>
      </c>
      <c r="B1808" t="s">
        <v>41</v>
      </c>
      <c r="L1808" t="s">
        <v>77</v>
      </c>
      <c r="M1808" t="s">
        <v>126</v>
      </c>
      <c r="N1808" t="s">
        <v>127</v>
      </c>
      <c r="O1808" s="2">
        <v>0.45</v>
      </c>
      <c r="P1808" s="2">
        <v>23</v>
      </c>
      <c r="Q1808" t="s">
        <v>45</v>
      </c>
      <c r="R1808" t="s">
        <v>117</v>
      </c>
      <c r="S1808">
        <v>2.6</v>
      </c>
      <c r="T1808">
        <v>4</v>
      </c>
      <c r="U1808">
        <v>19</v>
      </c>
      <c r="V1808">
        <v>48</v>
      </c>
      <c r="W1808" s="2">
        <v>0.55000000000000004</v>
      </c>
      <c r="X1808" s="2">
        <v>34</v>
      </c>
      <c r="Y1808">
        <v>10</v>
      </c>
      <c r="Z1808">
        <v>5</v>
      </c>
      <c r="AA1808">
        <v>1</v>
      </c>
      <c r="AC1808" s="26">
        <v>2435</v>
      </c>
      <c r="AD1808" s="27">
        <v>1</v>
      </c>
      <c r="AE1808" s="27">
        <v>7</v>
      </c>
      <c r="AF1808" s="26">
        <v>60</v>
      </c>
      <c r="AG1808" s="26">
        <v>93</v>
      </c>
      <c r="AH1808" s="26">
        <v>12</v>
      </c>
      <c r="AI1808" s="26">
        <v>1.5</v>
      </c>
      <c r="AJ1808" s="26">
        <v>67</v>
      </c>
      <c r="AK1808" s="28">
        <v>4</v>
      </c>
      <c r="AL1808" s="28" t="e">
        <f>Tabla_Estadisticas[[#This Row],[E1_Pts_Saque]]+Tabla_Estadisticas[[#This Row],[E1_Error_Saque]]/Tabla_Estadisticas[[#This Row],[E1_Total_Saques]]</f>
        <v>#DIV/0!</v>
      </c>
      <c r="AM1808" s="28" t="e">
        <f>Tabla_Estadisticas[[#This Row],[E1_Pts_Contraataque]]/Tabla_Estadisticas[[#This Row],[E1_Total_Saques]]</f>
        <v>#DIV/0!</v>
      </c>
      <c r="AN1808" s="26">
        <v>64</v>
      </c>
      <c r="AO1808" s="26">
        <v>89</v>
      </c>
      <c r="AP1808" s="26">
        <v>22</v>
      </c>
      <c r="AQ1808" s="26">
        <v>1</v>
      </c>
      <c r="AR1808" s="26">
        <v>81</v>
      </c>
      <c r="AS1808" s="29">
        <v>6</v>
      </c>
      <c r="AT1808" s="28" t="e">
        <f>Tabla_Estadisticas[[#This Row],[E2_Pts_Saque]]+Tabla_Estadisticas[[#This Row],[E2_Error_Saque]]/Tabla_Estadisticas[[#This Row],[E2_Total_Saques]]</f>
        <v>#DIV/0!</v>
      </c>
      <c r="AU1808" s="28" t="e">
        <f>Tabla_Estadisticas[[#This Row],[E2_Pts_Contraataque]]/Tabla_Estadisticas[[#This Row],[E2_Pts_Totales]]</f>
        <v>#DIV/0!</v>
      </c>
      <c r="AW1808" s="22">
        <v>2436</v>
      </c>
      <c r="AX1808" s="32">
        <v>39768</v>
      </c>
      <c r="AY1808" s="22">
        <f>_xlfn.XLOOKUP(Auxiliar!A2437,Equipos!$B$2:$B$24,Equipos!$A$2:$A$24,"error",0)</f>
        <v>2</v>
      </c>
      <c r="AZ1808" s="22">
        <f>_xlfn.XLOOKUP(Auxiliar!B2437,Equipos!$B$2:$B$24,Equipos!$A$2:$A$24,"error",0)</f>
        <v>21</v>
      </c>
      <c r="BA1808" s="22">
        <v>2</v>
      </c>
      <c r="BB1808" s="22">
        <v>3</v>
      </c>
    </row>
    <row r="1809" spans="1:54" x14ac:dyDescent="0.25">
      <c r="A1809" t="s">
        <v>101</v>
      </c>
      <c r="B1809" t="s">
        <v>41</v>
      </c>
      <c r="L1809" t="s">
        <v>79</v>
      </c>
      <c r="M1809" t="s">
        <v>65</v>
      </c>
      <c r="N1809" t="s">
        <v>144</v>
      </c>
      <c r="O1809" s="2">
        <v>0.51</v>
      </c>
      <c r="P1809" s="2">
        <v>29</v>
      </c>
      <c r="Q1809" t="s">
        <v>79</v>
      </c>
      <c r="R1809" t="s">
        <v>47</v>
      </c>
      <c r="S1809">
        <v>1.5</v>
      </c>
      <c r="T1809">
        <v>7</v>
      </c>
      <c r="U1809">
        <v>19</v>
      </c>
      <c r="V1809">
        <v>30</v>
      </c>
      <c r="W1809" s="2">
        <v>0.44</v>
      </c>
      <c r="X1809" s="2">
        <v>18</v>
      </c>
      <c r="Y1809">
        <v>11</v>
      </c>
      <c r="Z1809">
        <v>9</v>
      </c>
      <c r="AA1809">
        <v>2.25</v>
      </c>
      <c r="AC1809" s="22">
        <v>2436</v>
      </c>
      <c r="AD1809" s="23">
        <v>2</v>
      </c>
      <c r="AE1809" s="23">
        <v>21</v>
      </c>
      <c r="AF1809" s="22">
        <v>64</v>
      </c>
      <c r="AG1809" s="22">
        <v>103</v>
      </c>
      <c r="AH1809" s="22">
        <v>19</v>
      </c>
      <c r="AI1809" s="22">
        <v>1.4</v>
      </c>
      <c r="AJ1809" s="22">
        <v>85</v>
      </c>
      <c r="AK1809" s="24">
        <v>6</v>
      </c>
      <c r="AL1809" s="24" t="e">
        <f>Tabla_Estadisticas[[#This Row],[E1_Pts_Saque]]+Tabla_Estadisticas[[#This Row],[E1_Error_Saque]]/Tabla_Estadisticas[[#This Row],[E1_Total_Saques]]</f>
        <v>#DIV/0!</v>
      </c>
      <c r="AM1809" s="24" t="e">
        <f>Tabla_Estadisticas[[#This Row],[E1_Pts_Contraataque]]/Tabla_Estadisticas[[#This Row],[E1_Total_Saques]]</f>
        <v>#DIV/0!</v>
      </c>
      <c r="AN1809" s="22">
        <v>73</v>
      </c>
      <c r="AO1809" s="22">
        <v>106</v>
      </c>
      <c r="AP1809" s="22">
        <v>21</v>
      </c>
      <c r="AQ1809" s="22">
        <v>1.2</v>
      </c>
      <c r="AR1809" s="22">
        <v>87</v>
      </c>
      <c r="AS1809" s="25">
        <v>7</v>
      </c>
      <c r="AT1809" s="24" t="e">
        <f>Tabla_Estadisticas[[#This Row],[E2_Pts_Saque]]+Tabla_Estadisticas[[#This Row],[E2_Error_Saque]]/Tabla_Estadisticas[[#This Row],[E2_Total_Saques]]</f>
        <v>#DIV/0!</v>
      </c>
      <c r="AU1809" s="24" t="e">
        <f>Tabla_Estadisticas[[#This Row],[E2_Pts_Contraataque]]/Tabla_Estadisticas[[#This Row],[E2_Pts_Totales]]</f>
        <v>#DIV/0!</v>
      </c>
      <c r="AW1809" s="30">
        <v>2437</v>
      </c>
      <c r="AX1809" s="31">
        <v>39769</v>
      </c>
      <c r="AY1809" s="30">
        <f>_xlfn.XLOOKUP(Auxiliar!A2438,Equipos!$B$2:$B$24,Equipos!$A$2:$A$24,"error",0)</f>
        <v>8</v>
      </c>
      <c r="AZ1809" s="30">
        <f>_xlfn.XLOOKUP(Auxiliar!B2438,Equipos!$B$2:$B$24,Equipos!$A$2:$A$24,"error",0)</f>
        <v>13</v>
      </c>
      <c r="BA1809" s="30">
        <v>0</v>
      </c>
      <c r="BB1809" s="30">
        <v>3</v>
      </c>
    </row>
    <row r="1810" spans="1:54" x14ac:dyDescent="0.25">
      <c r="A1810" t="s">
        <v>41</v>
      </c>
      <c r="B1810" t="s">
        <v>101</v>
      </c>
      <c r="L1810" t="s">
        <v>84</v>
      </c>
      <c r="M1810" t="s">
        <v>136</v>
      </c>
      <c r="N1810" t="s">
        <v>144</v>
      </c>
      <c r="O1810" s="2">
        <v>0.51</v>
      </c>
      <c r="P1810" s="2">
        <v>20</v>
      </c>
      <c r="Q1810" t="s">
        <v>84</v>
      </c>
      <c r="R1810" t="s">
        <v>117</v>
      </c>
      <c r="S1810">
        <v>2.6</v>
      </c>
      <c r="T1810">
        <v>6</v>
      </c>
      <c r="U1810">
        <v>21</v>
      </c>
      <c r="V1810">
        <v>42</v>
      </c>
      <c r="W1810" s="2">
        <v>0.45</v>
      </c>
      <c r="X1810" s="2">
        <v>24</v>
      </c>
      <c r="Y1810">
        <v>6</v>
      </c>
      <c r="Z1810">
        <v>13</v>
      </c>
      <c r="AA1810">
        <v>2.6</v>
      </c>
      <c r="AC1810" s="26">
        <v>2437</v>
      </c>
      <c r="AD1810" s="27">
        <v>8</v>
      </c>
      <c r="AE1810" s="27">
        <v>13</v>
      </c>
      <c r="AF1810" s="26">
        <v>41</v>
      </c>
      <c r="AG1810" s="26">
        <v>64</v>
      </c>
      <c r="AH1810" s="26">
        <v>14</v>
      </c>
      <c r="AI1810" s="26">
        <v>1</v>
      </c>
      <c r="AJ1810" s="26">
        <v>57</v>
      </c>
      <c r="AK1810" s="28">
        <v>2</v>
      </c>
      <c r="AL1810" s="28" t="e">
        <f>Tabla_Estadisticas[[#This Row],[E1_Pts_Saque]]+Tabla_Estadisticas[[#This Row],[E1_Error_Saque]]/Tabla_Estadisticas[[#This Row],[E1_Total_Saques]]</f>
        <v>#DIV/0!</v>
      </c>
      <c r="AM1810" s="28" t="e">
        <f>Tabla_Estadisticas[[#This Row],[E1_Pts_Contraataque]]/Tabla_Estadisticas[[#This Row],[E1_Total_Saques]]</f>
        <v>#DIV/0!</v>
      </c>
      <c r="AN1810" s="26">
        <v>51</v>
      </c>
      <c r="AO1810" s="26">
        <v>73</v>
      </c>
      <c r="AP1810" s="26">
        <v>16</v>
      </c>
      <c r="AQ1810" s="26">
        <v>0.67</v>
      </c>
      <c r="AR1810" s="26">
        <v>50</v>
      </c>
      <c r="AS1810" s="29">
        <v>3</v>
      </c>
      <c r="AT1810" s="28" t="e">
        <f>Tabla_Estadisticas[[#This Row],[E2_Pts_Saque]]+Tabla_Estadisticas[[#This Row],[E2_Error_Saque]]/Tabla_Estadisticas[[#This Row],[E2_Total_Saques]]</f>
        <v>#DIV/0!</v>
      </c>
      <c r="AU1810" s="28" t="e">
        <f>Tabla_Estadisticas[[#This Row],[E2_Pts_Contraataque]]/Tabla_Estadisticas[[#This Row],[E2_Pts_Totales]]</f>
        <v>#DIV/0!</v>
      </c>
      <c r="AW1810" s="22">
        <v>2438</v>
      </c>
      <c r="AX1810" s="32">
        <v>39767</v>
      </c>
      <c r="AY1810" s="22">
        <f>_xlfn.XLOOKUP(Auxiliar!A2439,Equipos!$B$2:$B$24,Equipos!$A$2:$A$24,"error",0)</f>
        <v>15</v>
      </c>
      <c r="AZ1810" s="22">
        <f>_xlfn.XLOOKUP(Auxiliar!B2439,Equipos!$B$2:$B$24,Equipos!$A$2:$A$24,"error",0)</f>
        <v>16</v>
      </c>
      <c r="BA1810" s="22">
        <v>3</v>
      </c>
      <c r="BB1810" s="22">
        <v>2</v>
      </c>
    </row>
    <row r="1811" spans="1:54" x14ac:dyDescent="0.25">
      <c r="A1811" t="s">
        <v>208</v>
      </c>
      <c r="B1811" t="s">
        <v>63</v>
      </c>
      <c r="L1811" t="s">
        <v>68</v>
      </c>
      <c r="M1811" t="s">
        <v>146</v>
      </c>
      <c r="N1811" t="s">
        <v>99</v>
      </c>
      <c r="O1811" s="2">
        <v>0.6</v>
      </c>
      <c r="P1811" s="2">
        <v>26</v>
      </c>
      <c r="Q1811" t="s">
        <v>79</v>
      </c>
      <c r="R1811" t="s">
        <v>117</v>
      </c>
      <c r="S1811">
        <v>3.25</v>
      </c>
      <c r="T1811">
        <v>2</v>
      </c>
      <c r="U1811">
        <v>16</v>
      </c>
      <c r="V1811">
        <v>46</v>
      </c>
      <c r="W1811" s="2">
        <v>0.59</v>
      </c>
      <c r="X1811" s="2">
        <v>28</v>
      </c>
      <c r="Y1811">
        <v>6</v>
      </c>
      <c r="Z1811">
        <v>6</v>
      </c>
      <c r="AA1811">
        <v>1.5</v>
      </c>
      <c r="AC1811" s="22">
        <v>2438</v>
      </c>
      <c r="AD1811" s="23">
        <v>15</v>
      </c>
      <c r="AE1811" s="23">
        <v>16</v>
      </c>
      <c r="AF1811" s="22">
        <v>69</v>
      </c>
      <c r="AG1811" s="22">
        <v>108</v>
      </c>
      <c r="AH1811" s="22">
        <v>12</v>
      </c>
      <c r="AI1811" s="22">
        <v>0.4</v>
      </c>
      <c r="AJ1811" s="22">
        <v>76</v>
      </c>
      <c r="AK1811" s="24">
        <v>6</v>
      </c>
      <c r="AL1811" s="24" t="e">
        <f>Tabla_Estadisticas[[#This Row],[E1_Pts_Saque]]+Tabla_Estadisticas[[#This Row],[E1_Error_Saque]]/Tabla_Estadisticas[[#This Row],[E1_Total_Saques]]</f>
        <v>#DIV/0!</v>
      </c>
      <c r="AM1811" s="24" t="e">
        <f>Tabla_Estadisticas[[#This Row],[E1_Pts_Contraataque]]/Tabla_Estadisticas[[#This Row],[E1_Total_Saques]]</f>
        <v>#DIV/0!</v>
      </c>
      <c r="AN1811" s="22">
        <v>72</v>
      </c>
      <c r="AO1811" s="22">
        <v>99</v>
      </c>
      <c r="AP1811" s="22">
        <v>23</v>
      </c>
      <c r="AQ1811" s="22">
        <v>1.2</v>
      </c>
      <c r="AR1811" s="22">
        <v>96</v>
      </c>
      <c r="AS1811" s="25">
        <v>2</v>
      </c>
      <c r="AT1811" s="24" t="e">
        <f>Tabla_Estadisticas[[#This Row],[E2_Pts_Saque]]+Tabla_Estadisticas[[#This Row],[E2_Error_Saque]]/Tabla_Estadisticas[[#This Row],[E2_Total_Saques]]</f>
        <v>#DIV/0!</v>
      </c>
      <c r="AU1811" s="24" t="e">
        <f>Tabla_Estadisticas[[#This Row],[E2_Pts_Contraataque]]/Tabla_Estadisticas[[#This Row],[E2_Pts_Totales]]</f>
        <v>#DIV/0!</v>
      </c>
      <c r="AW1811" s="30">
        <v>2439</v>
      </c>
      <c r="AX1811" s="31">
        <v>39766</v>
      </c>
      <c r="AY1811" s="30">
        <f>_xlfn.XLOOKUP(Auxiliar!A2440,Equipos!$B$2:$B$24,Equipos!$A$2:$A$24,"error",0)</f>
        <v>18</v>
      </c>
      <c r="AZ1811" s="30">
        <f>_xlfn.XLOOKUP(Auxiliar!B2440,Equipos!$B$2:$B$24,Equipos!$A$2:$A$24,"error",0)</f>
        <v>23</v>
      </c>
      <c r="BA1811" s="30">
        <v>1</v>
      </c>
      <c r="BB1811" s="30">
        <v>3</v>
      </c>
    </row>
    <row r="1812" spans="1:54" x14ac:dyDescent="0.25">
      <c r="A1812" t="s">
        <v>63</v>
      </c>
      <c r="B1812" t="s">
        <v>208</v>
      </c>
      <c r="L1812" t="s">
        <v>69</v>
      </c>
      <c r="M1812" t="s">
        <v>146</v>
      </c>
      <c r="N1812" t="s">
        <v>52</v>
      </c>
      <c r="O1812" s="2">
        <v>0.53</v>
      </c>
      <c r="P1812" s="2">
        <v>24</v>
      </c>
      <c r="Q1812" t="s">
        <v>49</v>
      </c>
      <c r="R1812" t="s">
        <v>50</v>
      </c>
      <c r="S1812">
        <v>1.4</v>
      </c>
      <c r="T1812">
        <v>5</v>
      </c>
      <c r="U1812">
        <v>8</v>
      </c>
      <c r="V1812">
        <v>47</v>
      </c>
      <c r="W1812" s="2">
        <v>0.52</v>
      </c>
      <c r="X1812" s="2">
        <v>28</v>
      </c>
      <c r="Y1812">
        <v>7</v>
      </c>
      <c r="Z1812">
        <v>16</v>
      </c>
      <c r="AA1812">
        <v>3.2</v>
      </c>
      <c r="AC1812" s="26">
        <v>2439</v>
      </c>
      <c r="AD1812" s="27">
        <v>18</v>
      </c>
      <c r="AE1812" s="27">
        <v>23</v>
      </c>
      <c r="AF1812" s="26">
        <v>51</v>
      </c>
      <c r="AG1812" s="26">
        <v>78</v>
      </c>
      <c r="AH1812" s="26">
        <v>15</v>
      </c>
      <c r="AI1812" s="26">
        <v>0.5</v>
      </c>
      <c r="AJ1812" s="26">
        <v>71</v>
      </c>
      <c r="AK1812" s="28">
        <v>4</v>
      </c>
      <c r="AL1812" s="28" t="e">
        <f>Tabla_Estadisticas[[#This Row],[E1_Pts_Saque]]+Tabla_Estadisticas[[#This Row],[E1_Error_Saque]]/Tabla_Estadisticas[[#This Row],[E1_Total_Saques]]</f>
        <v>#DIV/0!</v>
      </c>
      <c r="AM1812" s="28" t="e">
        <f>Tabla_Estadisticas[[#This Row],[E1_Pts_Contraataque]]/Tabla_Estadisticas[[#This Row],[E1_Total_Saques]]</f>
        <v>#DIV/0!</v>
      </c>
      <c r="AN1812" s="26">
        <v>55</v>
      </c>
      <c r="AO1812" s="26">
        <v>88</v>
      </c>
      <c r="AP1812" s="26">
        <v>17</v>
      </c>
      <c r="AQ1812" s="26">
        <v>1</v>
      </c>
      <c r="AR1812" s="26">
        <v>62</v>
      </c>
      <c r="AS1812" s="29">
        <v>1</v>
      </c>
      <c r="AT1812" s="28" t="e">
        <f>Tabla_Estadisticas[[#This Row],[E2_Pts_Saque]]+Tabla_Estadisticas[[#This Row],[E2_Error_Saque]]/Tabla_Estadisticas[[#This Row],[E2_Total_Saques]]</f>
        <v>#DIV/0!</v>
      </c>
      <c r="AU1812" s="28" t="e">
        <f>Tabla_Estadisticas[[#This Row],[E2_Pts_Contraataque]]/Tabla_Estadisticas[[#This Row],[E2_Pts_Totales]]</f>
        <v>#DIV/0!</v>
      </c>
      <c r="AW1812" s="22">
        <v>2440</v>
      </c>
      <c r="AX1812" s="32">
        <v>39773</v>
      </c>
      <c r="AY1812" s="22">
        <f>_xlfn.XLOOKUP(Auxiliar!A2441,Equipos!$B$2:$B$24,Equipos!$A$2:$A$24,"error",0)</f>
        <v>7</v>
      </c>
      <c r="AZ1812" s="22">
        <f>_xlfn.XLOOKUP(Auxiliar!B2441,Equipos!$B$2:$B$24,Equipos!$A$2:$A$24,"error",0)</f>
        <v>23</v>
      </c>
      <c r="BA1812" s="22">
        <v>3</v>
      </c>
      <c r="BB1812" s="22">
        <v>0</v>
      </c>
    </row>
    <row r="1813" spans="1:54" x14ac:dyDescent="0.25">
      <c r="A1813" t="s">
        <v>216</v>
      </c>
      <c r="B1813" t="s">
        <v>190</v>
      </c>
      <c r="L1813" t="s">
        <v>47</v>
      </c>
      <c r="M1813" t="s">
        <v>49</v>
      </c>
      <c r="N1813" t="s">
        <v>125</v>
      </c>
      <c r="O1813" s="2">
        <v>0.55000000000000004</v>
      </c>
      <c r="P1813" s="2">
        <v>25</v>
      </c>
      <c r="Q1813" t="s">
        <v>51</v>
      </c>
      <c r="R1813" t="s">
        <v>50</v>
      </c>
      <c r="S1813">
        <v>1.75</v>
      </c>
      <c r="T1813">
        <v>7</v>
      </c>
      <c r="U1813">
        <v>20</v>
      </c>
      <c r="V1813">
        <v>41</v>
      </c>
      <c r="W1813" s="2">
        <v>0.53</v>
      </c>
      <c r="X1813" s="2">
        <v>17</v>
      </c>
      <c r="Y1813">
        <v>7</v>
      </c>
      <c r="Z1813">
        <v>8</v>
      </c>
      <c r="AA1813">
        <v>2</v>
      </c>
      <c r="AC1813" s="22">
        <v>2440</v>
      </c>
      <c r="AD1813" s="23">
        <v>7</v>
      </c>
      <c r="AE1813" s="23">
        <v>23</v>
      </c>
      <c r="AF1813" s="22">
        <v>44</v>
      </c>
      <c r="AG1813" s="22">
        <v>75</v>
      </c>
      <c r="AH1813" s="22">
        <v>11</v>
      </c>
      <c r="AI1813" s="22">
        <v>1.33</v>
      </c>
      <c r="AJ1813" s="22">
        <v>56</v>
      </c>
      <c r="AK1813" s="24">
        <v>5</v>
      </c>
      <c r="AL1813" s="24" t="e">
        <f>Tabla_Estadisticas[[#This Row],[E1_Pts_Saque]]+Tabla_Estadisticas[[#This Row],[E1_Error_Saque]]/Tabla_Estadisticas[[#This Row],[E1_Total_Saques]]</f>
        <v>#DIV/0!</v>
      </c>
      <c r="AM1813" s="24" t="e">
        <f>Tabla_Estadisticas[[#This Row],[E1_Pts_Contraataque]]/Tabla_Estadisticas[[#This Row],[E1_Total_Saques]]</f>
        <v>#DIV/0!</v>
      </c>
      <c r="AN1813" s="22">
        <v>40</v>
      </c>
      <c r="AO1813" s="22">
        <v>68</v>
      </c>
      <c r="AP1813" s="22">
        <v>11</v>
      </c>
      <c r="AQ1813" s="22">
        <v>1.67</v>
      </c>
      <c r="AR1813" s="22">
        <v>64</v>
      </c>
      <c r="AS1813" s="25">
        <v>4</v>
      </c>
      <c r="AT1813" s="24" t="e">
        <f>Tabla_Estadisticas[[#This Row],[E2_Pts_Saque]]+Tabla_Estadisticas[[#This Row],[E2_Error_Saque]]/Tabla_Estadisticas[[#This Row],[E2_Total_Saques]]</f>
        <v>#DIV/0!</v>
      </c>
      <c r="AU1813" s="24" t="e">
        <f>Tabla_Estadisticas[[#This Row],[E2_Pts_Contraataque]]/Tabla_Estadisticas[[#This Row],[E2_Pts_Totales]]</f>
        <v>#DIV/0!</v>
      </c>
      <c r="AW1813" s="30">
        <v>2441</v>
      </c>
      <c r="AX1813" s="31">
        <v>39774</v>
      </c>
      <c r="AY1813" s="30">
        <f>_xlfn.XLOOKUP(Auxiliar!A2442,Equipos!$B$2:$B$24,Equipos!$A$2:$A$24,"error",0)</f>
        <v>16</v>
      </c>
      <c r="AZ1813" s="30">
        <f>_xlfn.XLOOKUP(Auxiliar!B2442,Equipos!$B$2:$B$24,Equipos!$A$2:$A$24,"error",0)</f>
        <v>18</v>
      </c>
      <c r="BA1813" s="30">
        <v>1</v>
      </c>
      <c r="BB1813" s="30">
        <v>3</v>
      </c>
    </row>
    <row r="1814" spans="1:54" x14ac:dyDescent="0.25">
      <c r="A1814" t="s">
        <v>190</v>
      </c>
      <c r="B1814" t="s">
        <v>216</v>
      </c>
      <c r="L1814" t="s">
        <v>68</v>
      </c>
      <c r="M1814" t="s">
        <v>45</v>
      </c>
      <c r="N1814" t="s">
        <v>66</v>
      </c>
      <c r="O1814" s="2">
        <v>0.57999999999999996</v>
      </c>
      <c r="P1814" s="2">
        <v>16</v>
      </c>
      <c r="Q1814" t="s">
        <v>77</v>
      </c>
      <c r="R1814" t="s">
        <v>117</v>
      </c>
      <c r="S1814">
        <v>3.25</v>
      </c>
      <c r="T1814">
        <v>3</v>
      </c>
      <c r="U1814">
        <v>24</v>
      </c>
      <c r="V1814">
        <v>51</v>
      </c>
      <c r="W1814" s="2">
        <v>0.56999999999999995</v>
      </c>
      <c r="X1814" s="2">
        <v>28</v>
      </c>
      <c r="Y1814">
        <v>15</v>
      </c>
      <c r="Z1814">
        <v>2</v>
      </c>
      <c r="AA1814">
        <v>0.5</v>
      </c>
      <c r="AC1814" s="26">
        <v>2441</v>
      </c>
      <c r="AD1814" s="27">
        <v>16</v>
      </c>
      <c r="AE1814" s="27">
        <v>18</v>
      </c>
      <c r="AF1814" s="26">
        <v>74</v>
      </c>
      <c r="AG1814" s="26">
        <v>100</v>
      </c>
      <c r="AH1814" s="26">
        <v>20</v>
      </c>
      <c r="AI1814" s="26">
        <v>1</v>
      </c>
      <c r="AJ1814" s="26">
        <v>86</v>
      </c>
      <c r="AK1814" s="28">
        <v>2</v>
      </c>
      <c r="AL1814" s="28" t="e">
        <f>Tabla_Estadisticas[[#This Row],[E1_Pts_Saque]]+Tabla_Estadisticas[[#This Row],[E1_Error_Saque]]/Tabla_Estadisticas[[#This Row],[E1_Total_Saques]]</f>
        <v>#DIV/0!</v>
      </c>
      <c r="AM1814" s="28" t="e">
        <f>Tabla_Estadisticas[[#This Row],[E1_Pts_Contraataque]]/Tabla_Estadisticas[[#This Row],[E1_Total_Saques]]</f>
        <v>#DIV/0!</v>
      </c>
      <c r="AN1814" s="26">
        <v>73</v>
      </c>
      <c r="AO1814" s="26">
        <v>102</v>
      </c>
      <c r="AP1814" s="26">
        <v>15</v>
      </c>
      <c r="AQ1814" s="26">
        <v>0.5</v>
      </c>
      <c r="AR1814" s="26">
        <v>80</v>
      </c>
      <c r="AS1814" s="29">
        <v>4</v>
      </c>
      <c r="AT1814" s="28" t="e">
        <f>Tabla_Estadisticas[[#This Row],[E2_Pts_Saque]]+Tabla_Estadisticas[[#This Row],[E2_Error_Saque]]/Tabla_Estadisticas[[#This Row],[E2_Total_Saques]]</f>
        <v>#DIV/0!</v>
      </c>
      <c r="AU1814" s="28" t="e">
        <f>Tabla_Estadisticas[[#This Row],[E2_Pts_Contraataque]]/Tabla_Estadisticas[[#This Row],[E2_Pts_Totales]]</f>
        <v>#DIV/0!</v>
      </c>
      <c r="AW1814" s="22">
        <v>2442</v>
      </c>
      <c r="AX1814" s="32">
        <v>39774</v>
      </c>
      <c r="AY1814" s="22">
        <f>_xlfn.XLOOKUP(Auxiliar!A2443,Equipos!$B$2:$B$24,Equipos!$A$2:$A$24,"error",0)</f>
        <v>13</v>
      </c>
      <c r="AZ1814" s="22">
        <f>_xlfn.XLOOKUP(Auxiliar!B2443,Equipos!$B$2:$B$24,Equipos!$A$2:$A$24,"error",0)</f>
        <v>15</v>
      </c>
      <c r="BA1814" s="22">
        <v>2</v>
      </c>
      <c r="BB1814" s="22">
        <v>3</v>
      </c>
    </row>
    <row r="1815" spans="1:54" x14ac:dyDescent="0.25">
      <c r="A1815" t="s">
        <v>81</v>
      </c>
      <c r="B1815" t="s">
        <v>92</v>
      </c>
      <c r="L1815" t="s">
        <v>68</v>
      </c>
      <c r="M1815" t="s">
        <v>49</v>
      </c>
      <c r="N1815" t="s">
        <v>121</v>
      </c>
      <c r="O1815" s="2">
        <v>0.63</v>
      </c>
      <c r="P1815" s="2">
        <v>38</v>
      </c>
      <c r="Q1815" t="s">
        <v>58</v>
      </c>
      <c r="R1815" t="s">
        <v>47</v>
      </c>
      <c r="S1815">
        <v>1.5</v>
      </c>
      <c r="T1815">
        <v>8</v>
      </c>
      <c r="U1815">
        <v>17</v>
      </c>
      <c r="V1815">
        <v>43</v>
      </c>
      <c r="W1815" s="2">
        <v>0.57999999999999996</v>
      </c>
      <c r="X1815" s="2">
        <v>30</v>
      </c>
      <c r="Y1815">
        <v>7</v>
      </c>
      <c r="Z1815">
        <v>16</v>
      </c>
      <c r="AA1815">
        <v>4</v>
      </c>
      <c r="AC1815" s="22">
        <v>2442</v>
      </c>
      <c r="AD1815" s="23">
        <v>13</v>
      </c>
      <c r="AE1815" s="23">
        <v>15</v>
      </c>
      <c r="AF1815" s="22">
        <v>77</v>
      </c>
      <c r="AG1815" s="22">
        <v>107</v>
      </c>
      <c r="AH1815" s="22">
        <v>19</v>
      </c>
      <c r="AI1815" s="22">
        <v>0.8</v>
      </c>
      <c r="AJ1815" s="22">
        <v>86</v>
      </c>
      <c r="AK1815" s="24">
        <v>6</v>
      </c>
      <c r="AL1815" s="24" t="e">
        <f>Tabla_Estadisticas[[#This Row],[E1_Pts_Saque]]+Tabla_Estadisticas[[#This Row],[E1_Error_Saque]]/Tabla_Estadisticas[[#This Row],[E1_Total_Saques]]</f>
        <v>#DIV/0!</v>
      </c>
      <c r="AM1815" s="24" t="e">
        <f>Tabla_Estadisticas[[#This Row],[E1_Pts_Contraataque]]/Tabla_Estadisticas[[#This Row],[E1_Total_Saques]]</f>
        <v>#DIV/0!</v>
      </c>
      <c r="AN1815" s="22">
        <v>75</v>
      </c>
      <c r="AO1815" s="22">
        <v>101</v>
      </c>
      <c r="AP1815" s="22">
        <v>15</v>
      </c>
      <c r="AQ1815" s="22">
        <v>1.2</v>
      </c>
      <c r="AR1815" s="22">
        <v>88</v>
      </c>
      <c r="AS1815" s="25">
        <v>4</v>
      </c>
      <c r="AT1815" s="24" t="e">
        <f>Tabla_Estadisticas[[#This Row],[E2_Pts_Saque]]+Tabla_Estadisticas[[#This Row],[E2_Error_Saque]]/Tabla_Estadisticas[[#This Row],[E2_Total_Saques]]</f>
        <v>#DIV/0!</v>
      </c>
      <c r="AU1815" s="24" t="e">
        <f>Tabla_Estadisticas[[#This Row],[E2_Pts_Contraataque]]/Tabla_Estadisticas[[#This Row],[E2_Pts_Totales]]</f>
        <v>#DIV/0!</v>
      </c>
      <c r="AW1815" s="30">
        <v>2443</v>
      </c>
      <c r="AX1815" s="31">
        <v>39776</v>
      </c>
      <c r="AY1815" s="30">
        <f>_xlfn.XLOOKUP(Auxiliar!A2444,Equipos!$B$2:$B$24,Equipos!$A$2:$A$24,"error",0)</f>
        <v>21</v>
      </c>
      <c r="AZ1815" s="30">
        <f>_xlfn.XLOOKUP(Auxiliar!B2444,Equipos!$B$2:$B$24,Equipos!$A$2:$A$24,"error",0)</f>
        <v>8</v>
      </c>
      <c r="BA1815" s="30">
        <v>3</v>
      </c>
      <c r="BB1815" s="30">
        <v>2</v>
      </c>
    </row>
    <row r="1816" spans="1:54" x14ac:dyDescent="0.25">
      <c r="A1816" t="s">
        <v>92</v>
      </c>
      <c r="B1816" t="s">
        <v>81</v>
      </c>
      <c r="L1816" t="s">
        <v>79</v>
      </c>
      <c r="M1816" t="s">
        <v>49</v>
      </c>
      <c r="N1816" t="s">
        <v>136</v>
      </c>
      <c r="O1816" s="2">
        <v>0.57999999999999996</v>
      </c>
      <c r="P1816" s="2">
        <v>13</v>
      </c>
      <c r="Q1816" t="s">
        <v>58</v>
      </c>
      <c r="R1816" t="s">
        <v>69</v>
      </c>
      <c r="S1816">
        <v>3</v>
      </c>
      <c r="T1816">
        <v>1</v>
      </c>
      <c r="U1816">
        <v>25</v>
      </c>
      <c r="V1816">
        <v>27</v>
      </c>
      <c r="W1816" s="2">
        <v>0.39</v>
      </c>
      <c r="X1816" s="2">
        <v>15</v>
      </c>
      <c r="Y1816">
        <v>13</v>
      </c>
      <c r="Z1816">
        <v>4</v>
      </c>
      <c r="AA1816">
        <v>1.33</v>
      </c>
      <c r="AC1816" s="26">
        <v>2443</v>
      </c>
      <c r="AD1816" s="27">
        <v>21</v>
      </c>
      <c r="AE1816" s="27">
        <v>8</v>
      </c>
      <c r="AF1816" s="26">
        <v>80</v>
      </c>
      <c r="AG1816" s="26">
        <v>104</v>
      </c>
      <c r="AH1816" s="26">
        <v>14</v>
      </c>
      <c r="AI1816" s="26">
        <v>1.6</v>
      </c>
      <c r="AJ1816" s="26">
        <v>91</v>
      </c>
      <c r="AK1816" s="28">
        <v>3</v>
      </c>
      <c r="AL1816" s="28" t="e">
        <f>Tabla_Estadisticas[[#This Row],[E1_Pts_Saque]]+Tabla_Estadisticas[[#This Row],[E1_Error_Saque]]/Tabla_Estadisticas[[#This Row],[E1_Total_Saques]]</f>
        <v>#DIV/0!</v>
      </c>
      <c r="AM1816" s="28" t="e">
        <f>Tabla_Estadisticas[[#This Row],[E1_Pts_Contraataque]]/Tabla_Estadisticas[[#This Row],[E1_Total_Saques]]</f>
        <v>#DIV/0!</v>
      </c>
      <c r="AN1816" s="26">
        <v>75</v>
      </c>
      <c r="AO1816" s="26">
        <v>102</v>
      </c>
      <c r="AP1816" s="26">
        <v>11</v>
      </c>
      <c r="AQ1816" s="26">
        <v>0.6</v>
      </c>
      <c r="AR1816" s="26">
        <v>90</v>
      </c>
      <c r="AS1816" s="29">
        <v>8</v>
      </c>
      <c r="AT1816" s="28" t="e">
        <f>Tabla_Estadisticas[[#This Row],[E2_Pts_Saque]]+Tabla_Estadisticas[[#This Row],[E2_Error_Saque]]/Tabla_Estadisticas[[#This Row],[E2_Total_Saques]]</f>
        <v>#DIV/0!</v>
      </c>
      <c r="AU1816" s="28" t="e">
        <f>Tabla_Estadisticas[[#This Row],[E2_Pts_Contraataque]]/Tabla_Estadisticas[[#This Row],[E2_Pts_Totales]]</f>
        <v>#DIV/0!</v>
      </c>
      <c r="AW1816" s="22">
        <v>2444</v>
      </c>
      <c r="AX1816" s="32">
        <v>39774</v>
      </c>
      <c r="AY1816" s="22">
        <f>_xlfn.XLOOKUP(Auxiliar!A2445,Equipos!$B$2:$B$24,Equipos!$A$2:$A$24,"error",0)</f>
        <v>1</v>
      </c>
      <c r="AZ1816" s="22">
        <f>_xlfn.XLOOKUP(Auxiliar!B2445,Equipos!$B$2:$B$24,Equipos!$A$2:$A$24,"error",0)</f>
        <v>2</v>
      </c>
      <c r="BA1816" s="22">
        <v>3</v>
      </c>
      <c r="BB1816" s="22">
        <v>1</v>
      </c>
    </row>
    <row r="1817" spans="1:54" x14ac:dyDescent="0.25">
      <c r="A1817" t="s">
        <v>100</v>
      </c>
      <c r="B1817" t="s">
        <v>81</v>
      </c>
      <c r="L1817" t="s">
        <v>68</v>
      </c>
      <c r="M1817" t="s">
        <v>49</v>
      </c>
      <c r="N1817" t="s">
        <v>120</v>
      </c>
      <c r="O1817" s="2">
        <v>0.68</v>
      </c>
      <c r="P1817" s="2">
        <v>15</v>
      </c>
      <c r="Q1817" t="s">
        <v>69</v>
      </c>
      <c r="R1817" t="s">
        <v>49</v>
      </c>
      <c r="S1817">
        <v>3.33</v>
      </c>
      <c r="T1817">
        <v>5</v>
      </c>
      <c r="U1817">
        <v>23</v>
      </c>
      <c r="V1817">
        <v>31</v>
      </c>
      <c r="W1817" s="2">
        <v>0.48</v>
      </c>
      <c r="X1817" s="2">
        <v>7</v>
      </c>
      <c r="Y1817">
        <v>10</v>
      </c>
      <c r="Z1817">
        <v>6</v>
      </c>
      <c r="AA1817">
        <v>2</v>
      </c>
      <c r="AC1817" s="22">
        <v>2444</v>
      </c>
      <c r="AD1817" s="23">
        <v>1</v>
      </c>
      <c r="AE1817" s="23">
        <v>2</v>
      </c>
      <c r="AF1817" s="22">
        <v>63</v>
      </c>
      <c r="AG1817" s="22">
        <v>90</v>
      </c>
      <c r="AH1817" s="22">
        <v>12</v>
      </c>
      <c r="AI1817" s="22">
        <v>0.75</v>
      </c>
      <c r="AJ1817" s="22">
        <v>67</v>
      </c>
      <c r="AK1817" s="24">
        <v>3</v>
      </c>
      <c r="AL1817" s="24" t="e">
        <f>Tabla_Estadisticas[[#This Row],[E1_Pts_Saque]]+Tabla_Estadisticas[[#This Row],[E1_Error_Saque]]/Tabla_Estadisticas[[#This Row],[E1_Total_Saques]]</f>
        <v>#DIV/0!</v>
      </c>
      <c r="AM1817" s="24" t="e">
        <f>Tabla_Estadisticas[[#This Row],[E1_Pts_Contraataque]]/Tabla_Estadisticas[[#This Row],[E1_Total_Saques]]</f>
        <v>#DIV/0!</v>
      </c>
      <c r="AN1817" s="22">
        <v>51</v>
      </c>
      <c r="AO1817" s="22">
        <v>84</v>
      </c>
      <c r="AP1817" s="22">
        <v>15</v>
      </c>
      <c r="AQ1817" s="22">
        <v>0.75</v>
      </c>
      <c r="AR1817" s="22">
        <v>78</v>
      </c>
      <c r="AS1817" s="25">
        <v>3</v>
      </c>
      <c r="AT1817" s="24" t="e">
        <f>Tabla_Estadisticas[[#This Row],[E2_Pts_Saque]]+Tabla_Estadisticas[[#This Row],[E2_Error_Saque]]/Tabla_Estadisticas[[#This Row],[E2_Total_Saques]]</f>
        <v>#DIV/0!</v>
      </c>
      <c r="AU1817" s="24" t="e">
        <f>Tabla_Estadisticas[[#This Row],[E2_Pts_Contraataque]]/Tabla_Estadisticas[[#This Row],[E2_Pts_Totales]]</f>
        <v>#DIV/0!</v>
      </c>
      <c r="AW1817" s="30">
        <v>2445</v>
      </c>
      <c r="AX1817" s="31">
        <v>39781</v>
      </c>
      <c r="AY1817" s="30">
        <f>_xlfn.XLOOKUP(Auxiliar!A2446,Equipos!$B$2:$B$24,Equipos!$A$2:$A$24,"error",0)</f>
        <v>2</v>
      </c>
      <c r="AZ1817" s="30">
        <f>_xlfn.XLOOKUP(Auxiliar!B2446,Equipos!$B$2:$B$24,Equipos!$A$2:$A$24,"error",0)</f>
        <v>7</v>
      </c>
      <c r="BA1817" s="30">
        <v>3</v>
      </c>
      <c r="BB1817" s="30">
        <v>0</v>
      </c>
    </row>
    <row r="1818" spans="1:54" x14ac:dyDescent="0.25">
      <c r="A1818" t="s">
        <v>42</v>
      </c>
      <c r="B1818" t="s">
        <v>63</v>
      </c>
      <c r="L1818" t="s">
        <v>47</v>
      </c>
      <c r="M1818" t="s">
        <v>45</v>
      </c>
      <c r="N1818" t="s">
        <v>114</v>
      </c>
      <c r="O1818" s="2">
        <v>0.4</v>
      </c>
      <c r="P1818" s="2">
        <v>8</v>
      </c>
      <c r="Q1818" t="s">
        <v>47</v>
      </c>
      <c r="R1818" t="s">
        <v>49</v>
      </c>
      <c r="S1818">
        <v>3.33</v>
      </c>
      <c r="T1818">
        <v>2</v>
      </c>
      <c r="U1818">
        <v>16</v>
      </c>
      <c r="V1818">
        <v>25</v>
      </c>
      <c r="W1818" s="2">
        <v>0.38</v>
      </c>
      <c r="X1818" s="2">
        <v>14</v>
      </c>
      <c r="Y1818">
        <v>8</v>
      </c>
      <c r="Z1818">
        <v>5</v>
      </c>
      <c r="AA1818">
        <v>1.67</v>
      </c>
      <c r="AC1818" s="26">
        <v>2445</v>
      </c>
      <c r="AD1818" s="27">
        <v>2</v>
      </c>
      <c r="AE1818" s="27">
        <v>7</v>
      </c>
      <c r="AF1818" s="26">
        <v>44</v>
      </c>
      <c r="AG1818" s="26">
        <v>62</v>
      </c>
      <c r="AH1818" s="26">
        <v>5</v>
      </c>
      <c r="AI1818" s="26">
        <v>1.67</v>
      </c>
      <c r="AJ1818" s="26">
        <v>44</v>
      </c>
      <c r="AK1818" s="28">
        <v>5</v>
      </c>
      <c r="AL1818" s="28" t="e">
        <f>Tabla_Estadisticas[[#This Row],[E1_Pts_Saque]]+Tabla_Estadisticas[[#This Row],[E1_Error_Saque]]/Tabla_Estadisticas[[#This Row],[E1_Total_Saques]]</f>
        <v>#DIV/0!</v>
      </c>
      <c r="AM1818" s="28" t="e">
        <f>Tabla_Estadisticas[[#This Row],[E1_Pts_Contraataque]]/Tabla_Estadisticas[[#This Row],[E1_Total_Saques]]</f>
        <v>#DIV/0!</v>
      </c>
      <c r="AN1818" s="26">
        <v>45</v>
      </c>
      <c r="AO1818" s="26">
        <v>62</v>
      </c>
      <c r="AP1818" s="26">
        <v>16</v>
      </c>
      <c r="AQ1818" s="26">
        <v>1.67</v>
      </c>
      <c r="AR1818" s="26">
        <v>67</v>
      </c>
      <c r="AS1818" s="29">
        <v>5</v>
      </c>
      <c r="AT1818" s="28" t="e">
        <f>Tabla_Estadisticas[[#This Row],[E2_Pts_Saque]]+Tabla_Estadisticas[[#This Row],[E2_Error_Saque]]/Tabla_Estadisticas[[#This Row],[E2_Total_Saques]]</f>
        <v>#DIV/0!</v>
      </c>
      <c r="AU1818" s="28" t="e">
        <f>Tabla_Estadisticas[[#This Row],[E2_Pts_Contraataque]]/Tabla_Estadisticas[[#This Row],[E2_Pts_Totales]]</f>
        <v>#DIV/0!</v>
      </c>
      <c r="AW1818" s="22">
        <v>2446</v>
      </c>
      <c r="AX1818" s="32">
        <v>39781</v>
      </c>
      <c r="AY1818" s="22">
        <f>_xlfn.XLOOKUP(Auxiliar!A2447,Equipos!$B$2:$B$24,Equipos!$A$2:$A$24,"error",0)</f>
        <v>8</v>
      </c>
      <c r="AZ1818" s="22">
        <f>_xlfn.XLOOKUP(Auxiliar!B2447,Equipos!$B$2:$B$24,Equipos!$A$2:$A$24,"error",0)</f>
        <v>1</v>
      </c>
      <c r="BA1818" s="22">
        <v>3</v>
      </c>
      <c r="BB1818" s="22">
        <v>1</v>
      </c>
    </row>
    <row r="1819" spans="1:54" x14ac:dyDescent="0.25">
      <c r="A1819" t="s">
        <v>53</v>
      </c>
      <c r="B1819" t="s">
        <v>41</v>
      </c>
      <c r="L1819" t="s">
        <v>98</v>
      </c>
      <c r="M1819" t="s">
        <v>141</v>
      </c>
      <c r="N1819" t="s">
        <v>153</v>
      </c>
      <c r="O1819" s="2">
        <v>0.52</v>
      </c>
      <c r="P1819" s="2">
        <v>18</v>
      </c>
      <c r="Q1819" t="s">
        <v>49</v>
      </c>
      <c r="R1819" t="s">
        <v>69</v>
      </c>
      <c r="S1819">
        <v>2.25</v>
      </c>
      <c r="T1819">
        <v>2</v>
      </c>
      <c r="U1819">
        <v>14</v>
      </c>
      <c r="V1819">
        <v>39</v>
      </c>
      <c r="W1819" s="2">
        <v>0.54</v>
      </c>
      <c r="X1819" s="2">
        <v>21</v>
      </c>
      <c r="Y1819">
        <v>3</v>
      </c>
      <c r="Z1819">
        <v>11</v>
      </c>
      <c r="AA1819">
        <v>2.75</v>
      </c>
      <c r="AC1819" s="22">
        <v>2446</v>
      </c>
      <c r="AD1819" s="23">
        <v>8</v>
      </c>
      <c r="AE1819" s="23">
        <v>1</v>
      </c>
      <c r="AF1819" s="22">
        <v>67</v>
      </c>
      <c r="AG1819" s="22">
        <v>97</v>
      </c>
      <c r="AH1819" s="22">
        <v>12</v>
      </c>
      <c r="AI1819" s="22">
        <v>2</v>
      </c>
      <c r="AJ1819" s="22">
        <v>65</v>
      </c>
      <c r="AK1819" s="24">
        <v>1</v>
      </c>
      <c r="AL1819" s="24" t="e">
        <f>Tabla_Estadisticas[[#This Row],[E1_Pts_Saque]]+Tabla_Estadisticas[[#This Row],[E1_Error_Saque]]/Tabla_Estadisticas[[#This Row],[E1_Total_Saques]]</f>
        <v>#DIV/0!</v>
      </c>
      <c r="AM1819" s="24" t="e">
        <f>Tabla_Estadisticas[[#This Row],[E1_Pts_Contraataque]]/Tabla_Estadisticas[[#This Row],[E1_Total_Saques]]</f>
        <v>#DIV/0!</v>
      </c>
      <c r="AN1819" s="22">
        <v>59</v>
      </c>
      <c r="AO1819" s="22">
        <v>80</v>
      </c>
      <c r="AP1819" s="22">
        <v>15</v>
      </c>
      <c r="AQ1819" s="22">
        <v>0.25</v>
      </c>
      <c r="AR1819" s="22">
        <v>84</v>
      </c>
      <c r="AS1819" s="25">
        <v>8</v>
      </c>
      <c r="AT1819" s="24" t="e">
        <f>Tabla_Estadisticas[[#This Row],[E2_Pts_Saque]]+Tabla_Estadisticas[[#This Row],[E2_Error_Saque]]/Tabla_Estadisticas[[#This Row],[E2_Total_Saques]]</f>
        <v>#DIV/0!</v>
      </c>
      <c r="AU1819" s="24" t="e">
        <f>Tabla_Estadisticas[[#This Row],[E2_Pts_Contraataque]]/Tabla_Estadisticas[[#This Row],[E2_Pts_Totales]]</f>
        <v>#DIV/0!</v>
      </c>
      <c r="AW1819" s="30">
        <v>2447</v>
      </c>
      <c r="AX1819" s="31">
        <v>39780</v>
      </c>
      <c r="AY1819" s="30">
        <f>_xlfn.XLOOKUP(Auxiliar!A2448,Equipos!$B$2:$B$24,Equipos!$A$2:$A$24,"error",0)</f>
        <v>15</v>
      </c>
      <c r="AZ1819" s="30">
        <f>_xlfn.XLOOKUP(Auxiliar!B2448,Equipos!$B$2:$B$24,Equipos!$A$2:$A$24,"error",0)</f>
        <v>21</v>
      </c>
      <c r="BA1819" s="30">
        <v>3</v>
      </c>
      <c r="BB1819" s="30">
        <v>1</v>
      </c>
    </row>
    <row r="1820" spans="1:54" x14ac:dyDescent="0.25">
      <c r="A1820" t="s">
        <v>190</v>
      </c>
      <c r="B1820" t="s">
        <v>216</v>
      </c>
      <c r="L1820" t="s">
        <v>58</v>
      </c>
      <c r="M1820" t="s">
        <v>89</v>
      </c>
      <c r="N1820" t="s">
        <v>144</v>
      </c>
      <c r="O1820" s="2">
        <v>0.52</v>
      </c>
      <c r="P1820" s="2">
        <v>25</v>
      </c>
      <c r="Q1820" t="s">
        <v>84</v>
      </c>
      <c r="R1820" t="s">
        <v>47</v>
      </c>
      <c r="S1820">
        <v>1.5</v>
      </c>
      <c r="T1820">
        <v>3</v>
      </c>
      <c r="U1820">
        <v>26</v>
      </c>
      <c r="V1820">
        <v>32</v>
      </c>
      <c r="W1820" s="2">
        <v>0.45</v>
      </c>
      <c r="X1820" s="2">
        <v>20</v>
      </c>
      <c r="Y1820">
        <v>10</v>
      </c>
      <c r="Z1820">
        <v>16</v>
      </c>
      <c r="AA1820">
        <v>4</v>
      </c>
      <c r="AC1820" s="26">
        <v>2447</v>
      </c>
      <c r="AD1820" s="27">
        <v>15</v>
      </c>
      <c r="AE1820" s="27">
        <v>21</v>
      </c>
      <c r="AF1820" s="26">
        <v>73</v>
      </c>
      <c r="AG1820" s="26">
        <v>97</v>
      </c>
      <c r="AH1820" s="26">
        <v>19</v>
      </c>
      <c r="AI1820" s="26">
        <v>0.25</v>
      </c>
      <c r="AJ1820" s="26">
        <v>75</v>
      </c>
      <c r="AK1820" s="28">
        <v>4</v>
      </c>
      <c r="AL1820" s="28" t="e">
        <f>Tabla_Estadisticas[[#This Row],[E1_Pts_Saque]]+Tabla_Estadisticas[[#This Row],[E1_Error_Saque]]/Tabla_Estadisticas[[#This Row],[E1_Total_Saques]]</f>
        <v>#DIV/0!</v>
      </c>
      <c r="AM1820" s="28" t="e">
        <f>Tabla_Estadisticas[[#This Row],[E1_Pts_Contraataque]]/Tabla_Estadisticas[[#This Row],[E1_Total_Saques]]</f>
        <v>#DIV/0!</v>
      </c>
      <c r="AN1820" s="26">
        <v>61</v>
      </c>
      <c r="AO1820" s="26">
        <v>90</v>
      </c>
      <c r="AP1820" s="26">
        <v>15</v>
      </c>
      <c r="AQ1820" s="26">
        <v>1</v>
      </c>
      <c r="AR1820" s="26">
        <v>78</v>
      </c>
      <c r="AS1820" s="29">
        <v>1</v>
      </c>
      <c r="AT1820" s="28" t="e">
        <f>Tabla_Estadisticas[[#This Row],[E2_Pts_Saque]]+Tabla_Estadisticas[[#This Row],[E2_Error_Saque]]/Tabla_Estadisticas[[#This Row],[E2_Total_Saques]]</f>
        <v>#DIV/0!</v>
      </c>
      <c r="AU1820" s="28" t="e">
        <f>Tabla_Estadisticas[[#This Row],[E2_Pts_Contraataque]]/Tabla_Estadisticas[[#This Row],[E2_Pts_Totales]]</f>
        <v>#DIV/0!</v>
      </c>
      <c r="AW1820" s="22">
        <v>2448</v>
      </c>
      <c r="AX1820" s="32">
        <v>39778</v>
      </c>
      <c r="AY1820" s="22">
        <f>_xlfn.XLOOKUP(Auxiliar!A2449,Equipos!$B$2:$B$24,Equipos!$A$2:$A$24,"error",0)</f>
        <v>18</v>
      </c>
      <c r="AZ1820" s="22">
        <f>_xlfn.XLOOKUP(Auxiliar!B2449,Equipos!$B$2:$B$24,Equipos!$A$2:$A$24,"error",0)</f>
        <v>13</v>
      </c>
      <c r="BA1820" s="22">
        <v>1</v>
      </c>
      <c r="BB1820" s="22">
        <v>3</v>
      </c>
    </row>
    <row r="1821" spans="1:54" x14ac:dyDescent="0.25">
      <c r="A1821" t="s">
        <v>72</v>
      </c>
      <c r="B1821" t="s">
        <v>92</v>
      </c>
      <c r="L1821" t="s">
        <v>47</v>
      </c>
      <c r="M1821" t="s">
        <v>51</v>
      </c>
      <c r="N1821" t="s">
        <v>125</v>
      </c>
      <c r="O1821" s="2">
        <v>0.57999999999999996</v>
      </c>
      <c r="P1821" s="2">
        <v>23</v>
      </c>
      <c r="Q1821" t="s">
        <v>77</v>
      </c>
      <c r="R1821" t="s">
        <v>44</v>
      </c>
      <c r="S1821">
        <v>4.25</v>
      </c>
      <c r="T1821">
        <v>7</v>
      </c>
      <c r="U1821">
        <v>22</v>
      </c>
      <c r="V1821">
        <v>37</v>
      </c>
      <c r="W1821" s="2">
        <v>0.44</v>
      </c>
      <c r="X1821" s="2">
        <v>16</v>
      </c>
      <c r="Y1821">
        <v>7</v>
      </c>
      <c r="Z1821">
        <v>8</v>
      </c>
      <c r="AA1821">
        <v>2</v>
      </c>
      <c r="AC1821" s="22">
        <v>2448</v>
      </c>
      <c r="AD1821" s="23">
        <v>18</v>
      </c>
      <c r="AE1821" s="23">
        <v>13</v>
      </c>
      <c r="AF1821" s="22">
        <v>67</v>
      </c>
      <c r="AG1821" s="22">
        <v>91</v>
      </c>
      <c r="AH1821" s="22">
        <v>13</v>
      </c>
      <c r="AI1821" s="22">
        <v>1.25</v>
      </c>
      <c r="AJ1821" s="22">
        <v>79</v>
      </c>
      <c r="AK1821" s="24">
        <v>11</v>
      </c>
      <c r="AL1821" s="24" t="e">
        <f>Tabla_Estadisticas[[#This Row],[E1_Pts_Saque]]+Tabla_Estadisticas[[#This Row],[E1_Error_Saque]]/Tabla_Estadisticas[[#This Row],[E1_Total_Saques]]</f>
        <v>#DIV/0!</v>
      </c>
      <c r="AM1821" s="24" t="e">
        <f>Tabla_Estadisticas[[#This Row],[E1_Pts_Contraataque]]/Tabla_Estadisticas[[#This Row],[E1_Total_Saques]]</f>
        <v>#DIV/0!</v>
      </c>
      <c r="AN1821" s="22">
        <v>73</v>
      </c>
      <c r="AO1821" s="22">
        <v>94</v>
      </c>
      <c r="AP1821" s="22">
        <v>15</v>
      </c>
      <c r="AQ1821" s="22">
        <v>2.75</v>
      </c>
      <c r="AR1821" s="22">
        <v>78</v>
      </c>
      <c r="AS1821" s="25">
        <v>5</v>
      </c>
      <c r="AT1821" s="24" t="e">
        <f>Tabla_Estadisticas[[#This Row],[E2_Pts_Saque]]+Tabla_Estadisticas[[#This Row],[E2_Error_Saque]]/Tabla_Estadisticas[[#This Row],[E2_Total_Saques]]</f>
        <v>#DIV/0!</v>
      </c>
      <c r="AU1821" s="24" t="e">
        <f>Tabla_Estadisticas[[#This Row],[E2_Pts_Contraataque]]/Tabla_Estadisticas[[#This Row],[E2_Pts_Totales]]</f>
        <v>#DIV/0!</v>
      </c>
      <c r="AW1821" s="30">
        <v>2449</v>
      </c>
      <c r="AX1821" s="31">
        <v>39781</v>
      </c>
      <c r="AY1821" s="30">
        <f>_xlfn.XLOOKUP(Auxiliar!A2450,Equipos!$B$2:$B$24,Equipos!$A$2:$A$24,"error",0)</f>
        <v>23</v>
      </c>
      <c r="AZ1821" s="30">
        <f>_xlfn.XLOOKUP(Auxiliar!B2450,Equipos!$B$2:$B$24,Equipos!$A$2:$A$24,"error",0)</f>
        <v>16</v>
      </c>
      <c r="BA1821" s="30">
        <v>0</v>
      </c>
      <c r="BB1821" s="30">
        <v>3</v>
      </c>
    </row>
    <row r="1822" spans="1:54" x14ac:dyDescent="0.25">
      <c r="A1822" t="s">
        <v>101</v>
      </c>
      <c r="B1822" t="s">
        <v>208</v>
      </c>
      <c r="L1822" t="s">
        <v>60</v>
      </c>
      <c r="M1822" t="s">
        <v>45</v>
      </c>
      <c r="N1822" t="s">
        <v>104</v>
      </c>
      <c r="O1822" s="2">
        <v>0.56999999999999995</v>
      </c>
      <c r="P1822" s="2">
        <v>19</v>
      </c>
      <c r="Q1822" t="s">
        <v>47</v>
      </c>
      <c r="R1822" t="s">
        <v>49</v>
      </c>
      <c r="S1822">
        <v>3.33</v>
      </c>
      <c r="T1822">
        <v>1</v>
      </c>
      <c r="U1822">
        <v>8</v>
      </c>
      <c r="V1822">
        <v>40</v>
      </c>
      <c r="W1822" s="2">
        <v>0.62</v>
      </c>
      <c r="X1822" s="2">
        <v>17</v>
      </c>
      <c r="Y1822">
        <v>7</v>
      </c>
      <c r="Z1822">
        <v>7</v>
      </c>
      <c r="AA1822">
        <v>2.33</v>
      </c>
      <c r="AC1822" s="26">
        <v>2449</v>
      </c>
      <c r="AD1822" s="27">
        <v>23</v>
      </c>
      <c r="AE1822" s="27">
        <v>16</v>
      </c>
      <c r="AF1822" s="26">
        <v>30</v>
      </c>
      <c r="AG1822" s="26">
        <v>56</v>
      </c>
      <c r="AH1822" s="26">
        <v>10</v>
      </c>
      <c r="AI1822" s="26">
        <v>0.33</v>
      </c>
      <c r="AJ1822" s="26">
        <v>57</v>
      </c>
      <c r="AK1822" s="28">
        <v>9</v>
      </c>
      <c r="AL1822" s="28" t="e">
        <f>Tabla_Estadisticas[[#This Row],[E1_Pts_Saque]]+Tabla_Estadisticas[[#This Row],[E1_Error_Saque]]/Tabla_Estadisticas[[#This Row],[E1_Total_Saques]]</f>
        <v>#DIV/0!</v>
      </c>
      <c r="AM1822" s="28" t="e">
        <f>Tabla_Estadisticas[[#This Row],[E1_Pts_Contraataque]]/Tabla_Estadisticas[[#This Row],[E1_Total_Saques]]</f>
        <v>#DIV/0!</v>
      </c>
      <c r="AN1822" s="26">
        <v>57</v>
      </c>
      <c r="AO1822" s="26">
        <v>74</v>
      </c>
      <c r="AP1822" s="26">
        <v>17</v>
      </c>
      <c r="AQ1822" s="26">
        <v>3</v>
      </c>
      <c r="AR1822" s="26">
        <v>46</v>
      </c>
      <c r="AS1822" s="29">
        <v>1</v>
      </c>
      <c r="AT1822" s="28" t="e">
        <f>Tabla_Estadisticas[[#This Row],[E2_Pts_Saque]]+Tabla_Estadisticas[[#This Row],[E2_Error_Saque]]/Tabla_Estadisticas[[#This Row],[E2_Total_Saques]]</f>
        <v>#DIV/0!</v>
      </c>
      <c r="AU1822" s="28" t="e">
        <f>Tabla_Estadisticas[[#This Row],[E2_Pts_Contraataque]]/Tabla_Estadisticas[[#This Row],[E2_Pts_Totales]]</f>
        <v>#DIV/0!</v>
      </c>
      <c r="AW1822" s="22">
        <v>2450</v>
      </c>
      <c r="AX1822" s="32">
        <v>39788</v>
      </c>
      <c r="AY1822" s="22">
        <f>_xlfn.XLOOKUP(Auxiliar!A2451,Equipos!$B$2:$B$24,Equipos!$A$2:$A$24,"error",0)</f>
        <v>7</v>
      </c>
      <c r="AZ1822" s="22">
        <f>_xlfn.XLOOKUP(Auxiliar!B2451,Equipos!$B$2:$B$24,Equipos!$A$2:$A$24,"error",0)</f>
        <v>16</v>
      </c>
      <c r="BA1822" s="22">
        <v>0</v>
      </c>
      <c r="BB1822" s="22">
        <v>3</v>
      </c>
    </row>
    <row r="1823" spans="1:54" x14ac:dyDescent="0.25">
      <c r="A1823" t="s">
        <v>81</v>
      </c>
      <c r="B1823" t="s">
        <v>101</v>
      </c>
      <c r="L1823" t="s">
        <v>47</v>
      </c>
      <c r="M1823" t="s">
        <v>132</v>
      </c>
      <c r="N1823" t="s">
        <v>56</v>
      </c>
      <c r="O1823" s="2">
        <v>0.32</v>
      </c>
      <c r="P1823" s="2">
        <v>20</v>
      </c>
      <c r="Q1823" t="s">
        <v>69</v>
      </c>
      <c r="R1823" t="s">
        <v>84</v>
      </c>
      <c r="S1823">
        <v>3</v>
      </c>
      <c r="T1823">
        <v>3</v>
      </c>
      <c r="U1823">
        <v>16</v>
      </c>
      <c r="V1823">
        <v>36</v>
      </c>
      <c r="W1823" s="2">
        <v>0.45</v>
      </c>
      <c r="X1823" s="2">
        <v>21</v>
      </c>
      <c r="Y1823">
        <v>9</v>
      </c>
      <c r="Z1823">
        <v>16</v>
      </c>
      <c r="AA1823">
        <v>4</v>
      </c>
      <c r="AC1823" s="22">
        <v>2450</v>
      </c>
      <c r="AD1823" s="23">
        <v>7</v>
      </c>
      <c r="AE1823" s="23">
        <v>16</v>
      </c>
      <c r="AF1823" s="22">
        <v>41</v>
      </c>
      <c r="AG1823" s="22">
        <v>61</v>
      </c>
      <c r="AH1823" s="22">
        <v>15</v>
      </c>
      <c r="AI1823" s="22">
        <v>1</v>
      </c>
      <c r="AJ1823" s="22">
        <v>60</v>
      </c>
      <c r="AK1823" s="24">
        <v>8</v>
      </c>
      <c r="AL1823" s="24" t="e">
        <f>Tabla_Estadisticas[[#This Row],[E1_Pts_Saque]]+Tabla_Estadisticas[[#This Row],[E1_Error_Saque]]/Tabla_Estadisticas[[#This Row],[E1_Total_Saques]]</f>
        <v>#DIV/0!</v>
      </c>
      <c r="AM1823" s="24" t="e">
        <f>Tabla_Estadisticas[[#This Row],[E1_Pts_Contraataque]]/Tabla_Estadisticas[[#This Row],[E1_Total_Saques]]</f>
        <v>#DIV/0!</v>
      </c>
      <c r="AN1823" s="22">
        <v>46</v>
      </c>
      <c r="AO1823" s="22">
        <v>71</v>
      </c>
      <c r="AP1823" s="22">
        <v>11</v>
      </c>
      <c r="AQ1823" s="22">
        <v>2.67</v>
      </c>
      <c r="AR1823" s="22">
        <v>46</v>
      </c>
      <c r="AS1823" s="25">
        <v>3</v>
      </c>
      <c r="AT1823" s="24" t="e">
        <f>Tabla_Estadisticas[[#This Row],[E2_Pts_Saque]]+Tabla_Estadisticas[[#This Row],[E2_Error_Saque]]/Tabla_Estadisticas[[#This Row],[E2_Total_Saques]]</f>
        <v>#DIV/0!</v>
      </c>
      <c r="AU1823" s="24" t="e">
        <f>Tabla_Estadisticas[[#This Row],[E2_Pts_Contraataque]]/Tabla_Estadisticas[[#This Row],[E2_Pts_Totales]]</f>
        <v>#DIV/0!</v>
      </c>
      <c r="AW1823" s="30">
        <v>2451</v>
      </c>
      <c r="AX1823" s="31">
        <v>39788</v>
      </c>
      <c r="AY1823" s="30">
        <f>_xlfn.XLOOKUP(Auxiliar!A2452,Equipos!$B$2:$B$24,Equipos!$A$2:$A$24,"error",0)</f>
        <v>21</v>
      </c>
      <c r="AZ1823" s="30">
        <f>_xlfn.XLOOKUP(Auxiliar!B2452,Equipos!$B$2:$B$24,Equipos!$A$2:$A$24,"error",0)</f>
        <v>18</v>
      </c>
      <c r="BA1823" s="30">
        <v>3</v>
      </c>
      <c r="BB1823" s="30">
        <v>0</v>
      </c>
    </row>
    <row r="1824" spans="1:54" x14ac:dyDescent="0.25">
      <c r="A1824" t="s">
        <v>208</v>
      </c>
      <c r="B1824" t="s">
        <v>72</v>
      </c>
      <c r="L1824" t="s">
        <v>60</v>
      </c>
      <c r="M1824" t="s">
        <v>44</v>
      </c>
      <c r="N1824" t="s">
        <v>127</v>
      </c>
      <c r="O1824" s="2">
        <v>0.52</v>
      </c>
      <c r="P1824" s="2">
        <v>14</v>
      </c>
      <c r="Q1824" t="s">
        <v>79</v>
      </c>
      <c r="R1824" t="s">
        <v>79</v>
      </c>
      <c r="S1824">
        <v>2</v>
      </c>
      <c r="T1824">
        <v>4</v>
      </c>
      <c r="U1824">
        <v>12</v>
      </c>
      <c r="V1824">
        <v>51</v>
      </c>
      <c r="W1824" s="2">
        <v>0.68</v>
      </c>
      <c r="X1824" s="2">
        <v>12</v>
      </c>
      <c r="Y1824">
        <v>13</v>
      </c>
      <c r="Z1824">
        <v>14</v>
      </c>
      <c r="AA1824">
        <v>3.5</v>
      </c>
      <c r="AC1824" s="26">
        <v>2451</v>
      </c>
      <c r="AD1824" s="27">
        <v>21</v>
      </c>
      <c r="AE1824" s="27">
        <v>18</v>
      </c>
      <c r="AF1824" s="26">
        <v>49</v>
      </c>
      <c r="AG1824" s="26">
        <v>74</v>
      </c>
      <c r="AH1824" s="26">
        <v>12</v>
      </c>
      <c r="AI1824" s="26">
        <v>1.33</v>
      </c>
      <c r="AJ1824" s="26">
        <v>40</v>
      </c>
      <c r="AK1824" s="28">
        <v>1</v>
      </c>
      <c r="AL1824" s="28" t="e">
        <f>Tabla_Estadisticas[[#This Row],[E1_Pts_Saque]]+Tabla_Estadisticas[[#This Row],[E1_Error_Saque]]/Tabla_Estadisticas[[#This Row],[E1_Total_Saques]]</f>
        <v>#DIV/0!</v>
      </c>
      <c r="AM1824" s="28" t="e">
        <f>Tabla_Estadisticas[[#This Row],[E1_Pts_Contraataque]]/Tabla_Estadisticas[[#This Row],[E1_Total_Saques]]</f>
        <v>#DIV/0!</v>
      </c>
      <c r="AN1824" s="26">
        <v>37</v>
      </c>
      <c r="AO1824" s="26">
        <v>57</v>
      </c>
      <c r="AP1824" s="26">
        <v>17</v>
      </c>
      <c r="AQ1824" s="26">
        <v>0.33</v>
      </c>
      <c r="AR1824" s="26">
        <v>62</v>
      </c>
      <c r="AS1824" s="29">
        <v>4</v>
      </c>
      <c r="AT1824" s="28" t="e">
        <f>Tabla_Estadisticas[[#This Row],[E2_Pts_Saque]]+Tabla_Estadisticas[[#This Row],[E2_Error_Saque]]/Tabla_Estadisticas[[#This Row],[E2_Total_Saques]]</f>
        <v>#DIV/0!</v>
      </c>
      <c r="AU1824" s="28" t="e">
        <f>Tabla_Estadisticas[[#This Row],[E2_Pts_Contraataque]]/Tabla_Estadisticas[[#This Row],[E2_Pts_Totales]]</f>
        <v>#DIV/0!</v>
      </c>
      <c r="AW1824" s="22">
        <v>2452</v>
      </c>
      <c r="AX1824" s="32">
        <v>39788</v>
      </c>
      <c r="AY1824" s="22">
        <f>_xlfn.XLOOKUP(Auxiliar!A2453,Equipos!$B$2:$B$24,Equipos!$A$2:$A$24,"error",0)</f>
        <v>1</v>
      </c>
      <c r="AZ1824" s="22">
        <f>_xlfn.XLOOKUP(Auxiliar!B2453,Equipos!$B$2:$B$24,Equipos!$A$2:$A$24,"error",0)</f>
        <v>15</v>
      </c>
      <c r="BA1824" s="22">
        <v>0</v>
      </c>
      <c r="BB1824" s="22">
        <v>3</v>
      </c>
    </row>
    <row r="1825" spans="1:54" x14ac:dyDescent="0.25">
      <c r="A1825" t="s">
        <v>92</v>
      </c>
      <c r="B1825" t="s">
        <v>190</v>
      </c>
      <c r="L1825" t="s">
        <v>58</v>
      </c>
      <c r="M1825" t="s">
        <v>117</v>
      </c>
      <c r="N1825" t="s">
        <v>116</v>
      </c>
      <c r="O1825" s="2">
        <v>0.61</v>
      </c>
      <c r="P1825" s="2">
        <v>29</v>
      </c>
      <c r="Q1825" t="s">
        <v>45</v>
      </c>
      <c r="R1825" t="s">
        <v>47</v>
      </c>
      <c r="S1825">
        <v>1.5</v>
      </c>
      <c r="T1825">
        <v>5</v>
      </c>
      <c r="U1825">
        <v>14</v>
      </c>
      <c r="V1825">
        <v>49</v>
      </c>
      <c r="W1825" s="2">
        <v>0.65</v>
      </c>
      <c r="X1825" s="2">
        <v>27</v>
      </c>
      <c r="Y1825">
        <v>10</v>
      </c>
      <c r="Z1825">
        <v>9</v>
      </c>
      <c r="AA1825">
        <v>2.25</v>
      </c>
      <c r="AC1825" s="22">
        <v>2452</v>
      </c>
      <c r="AD1825" s="23">
        <v>1</v>
      </c>
      <c r="AE1825" s="23">
        <v>15</v>
      </c>
      <c r="AF1825" s="22">
        <v>50</v>
      </c>
      <c r="AG1825" s="22">
        <v>69</v>
      </c>
      <c r="AH1825" s="22">
        <v>4</v>
      </c>
      <c r="AI1825" s="22">
        <v>1.33</v>
      </c>
      <c r="AJ1825" s="22">
        <v>64</v>
      </c>
      <c r="AK1825" s="24">
        <v>4</v>
      </c>
      <c r="AL1825" s="24" t="e">
        <f>Tabla_Estadisticas[[#This Row],[E1_Pts_Saque]]+Tabla_Estadisticas[[#This Row],[E1_Error_Saque]]/Tabla_Estadisticas[[#This Row],[E1_Total_Saques]]</f>
        <v>#DIV/0!</v>
      </c>
      <c r="AM1825" s="24" t="e">
        <f>Tabla_Estadisticas[[#This Row],[E1_Pts_Contraataque]]/Tabla_Estadisticas[[#This Row],[E1_Total_Saques]]</f>
        <v>#DIV/0!</v>
      </c>
      <c r="AN1825" s="22">
        <v>63</v>
      </c>
      <c r="AO1825" s="22">
        <v>78</v>
      </c>
      <c r="AP1825" s="22">
        <v>11</v>
      </c>
      <c r="AQ1825" s="22">
        <v>1.33</v>
      </c>
      <c r="AR1825" s="22">
        <v>65</v>
      </c>
      <c r="AS1825" s="25">
        <v>4</v>
      </c>
      <c r="AT1825" s="24" t="e">
        <f>Tabla_Estadisticas[[#This Row],[E2_Pts_Saque]]+Tabla_Estadisticas[[#This Row],[E2_Error_Saque]]/Tabla_Estadisticas[[#This Row],[E2_Total_Saques]]</f>
        <v>#DIV/0!</v>
      </c>
      <c r="AU1825" s="24" t="e">
        <f>Tabla_Estadisticas[[#This Row],[E2_Pts_Contraataque]]/Tabla_Estadisticas[[#This Row],[E2_Pts_Totales]]</f>
        <v>#DIV/0!</v>
      </c>
      <c r="AW1825" s="30">
        <v>2453</v>
      </c>
      <c r="AX1825" s="31">
        <v>39787</v>
      </c>
      <c r="AY1825" s="30">
        <f>_xlfn.XLOOKUP(Auxiliar!A2454,Equipos!$B$2:$B$24,Equipos!$A$2:$A$24,"error",0)</f>
        <v>2</v>
      </c>
      <c r="AZ1825" s="30">
        <f>_xlfn.XLOOKUP(Auxiliar!B2454,Equipos!$B$2:$B$24,Equipos!$A$2:$A$24,"error",0)</f>
        <v>8</v>
      </c>
      <c r="BA1825" s="30">
        <v>1</v>
      </c>
      <c r="BB1825" s="30">
        <v>3</v>
      </c>
    </row>
    <row r="1826" spans="1:54" x14ac:dyDescent="0.25">
      <c r="A1826" t="s">
        <v>216</v>
      </c>
      <c r="B1826" t="s">
        <v>53</v>
      </c>
      <c r="L1826" t="s">
        <v>58</v>
      </c>
      <c r="M1826" t="s">
        <v>136</v>
      </c>
      <c r="N1826" t="s">
        <v>102</v>
      </c>
      <c r="O1826" s="2">
        <v>0.4</v>
      </c>
      <c r="P1826" s="2">
        <v>15</v>
      </c>
      <c r="Q1826" t="s">
        <v>50</v>
      </c>
      <c r="R1826" t="s">
        <v>68</v>
      </c>
      <c r="S1826">
        <v>1</v>
      </c>
      <c r="T1826">
        <v>2</v>
      </c>
      <c r="U1826">
        <v>10</v>
      </c>
      <c r="V1826">
        <v>26</v>
      </c>
      <c r="W1826" s="2">
        <v>0.49</v>
      </c>
      <c r="X1826" s="2">
        <v>14</v>
      </c>
      <c r="Y1826">
        <v>7</v>
      </c>
      <c r="Z1826">
        <v>9</v>
      </c>
      <c r="AA1826">
        <v>3</v>
      </c>
      <c r="AC1826" s="26">
        <v>2453</v>
      </c>
      <c r="AD1826" s="27">
        <v>2</v>
      </c>
      <c r="AE1826" s="27">
        <v>8</v>
      </c>
      <c r="AF1826" s="26">
        <v>60</v>
      </c>
      <c r="AG1826" s="26">
        <v>87</v>
      </c>
      <c r="AH1826" s="26">
        <v>16</v>
      </c>
      <c r="AI1826" s="26">
        <v>1.5</v>
      </c>
      <c r="AJ1826" s="26">
        <v>74</v>
      </c>
      <c r="AK1826" s="28">
        <v>8</v>
      </c>
      <c r="AL1826" s="28" t="e">
        <f>Tabla_Estadisticas[[#This Row],[E1_Pts_Saque]]+Tabla_Estadisticas[[#This Row],[E1_Error_Saque]]/Tabla_Estadisticas[[#This Row],[E1_Total_Saques]]</f>
        <v>#DIV/0!</v>
      </c>
      <c r="AM1826" s="28" t="e">
        <f>Tabla_Estadisticas[[#This Row],[E1_Pts_Contraataque]]/Tabla_Estadisticas[[#This Row],[E1_Total_Saques]]</f>
        <v>#DIV/0!</v>
      </c>
      <c r="AN1826" s="26">
        <v>67</v>
      </c>
      <c r="AO1826" s="26">
        <v>93</v>
      </c>
      <c r="AP1826" s="26">
        <v>19</v>
      </c>
      <c r="AQ1826" s="26">
        <v>2</v>
      </c>
      <c r="AR1826" s="26">
        <v>74</v>
      </c>
      <c r="AS1826" s="29">
        <v>6</v>
      </c>
      <c r="AT1826" s="28" t="e">
        <f>Tabla_Estadisticas[[#This Row],[E2_Pts_Saque]]+Tabla_Estadisticas[[#This Row],[E2_Error_Saque]]/Tabla_Estadisticas[[#This Row],[E2_Total_Saques]]</f>
        <v>#DIV/0!</v>
      </c>
      <c r="AU1826" s="28" t="e">
        <f>Tabla_Estadisticas[[#This Row],[E2_Pts_Contraataque]]/Tabla_Estadisticas[[#This Row],[E2_Pts_Totales]]</f>
        <v>#DIV/0!</v>
      </c>
      <c r="AW1826" s="22">
        <v>2454</v>
      </c>
      <c r="AX1826" s="32">
        <v>39788</v>
      </c>
      <c r="AY1826" s="22">
        <f>_xlfn.XLOOKUP(Auxiliar!A2455,Equipos!$B$2:$B$24,Equipos!$A$2:$A$24,"error",0)</f>
        <v>13</v>
      </c>
      <c r="AZ1826" s="22">
        <f>_xlfn.XLOOKUP(Auxiliar!B2455,Equipos!$B$2:$B$24,Equipos!$A$2:$A$24,"error",0)</f>
        <v>23</v>
      </c>
      <c r="BA1826" s="22">
        <v>3</v>
      </c>
      <c r="BB1826" s="22">
        <v>0</v>
      </c>
    </row>
    <row r="1827" spans="1:54" x14ac:dyDescent="0.25">
      <c r="A1827" t="s">
        <v>41</v>
      </c>
      <c r="B1827" t="s">
        <v>42</v>
      </c>
      <c r="L1827" t="s">
        <v>68</v>
      </c>
      <c r="M1827" t="s">
        <v>65</v>
      </c>
      <c r="N1827" t="s">
        <v>144</v>
      </c>
      <c r="O1827" s="2">
        <v>0.51</v>
      </c>
      <c r="P1827" s="2">
        <v>26</v>
      </c>
      <c r="Q1827" t="s">
        <v>117</v>
      </c>
      <c r="R1827" t="s">
        <v>84</v>
      </c>
      <c r="S1827">
        <v>3</v>
      </c>
      <c r="T1827">
        <v>2</v>
      </c>
      <c r="U1827">
        <v>15</v>
      </c>
      <c r="V1827">
        <v>54</v>
      </c>
      <c r="W1827" s="2">
        <v>0.65</v>
      </c>
      <c r="X1827" s="2">
        <v>37</v>
      </c>
      <c r="Y1827">
        <v>8</v>
      </c>
      <c r="Z1827">
        <v>12</v>
      </c>
      <c r="AA1827">
        <v>3</v>
      </c>
      <c r="AC1827" s="22">
        <v>2454</v>
      </c>
      <c r="AD1827" s="23">
        <v>13</v>
      </c>
      <c r="AE1827" s="23">
        <v>23</v>
      </c>
      <c r="AF1827" s="22">
        <v>52</v>
      </c>
      <c r="AG1827" s="22">
        <v>73</v>
      </c>
      <c r="AH1827" s="22">
        <v>12</v>
      </c>
      <c r="AI1827" s="22">
        <v>1.67</v>
      </c>
      <c r="AJ1827" s="22">
        <v>46</v>
      </c>
      <c r="AK1827" s="24">
        <v>5</v>
      </c>
      <c r="AL1827" s="24" t="e">
        <f>Tabla_Estadisticas[[#This Row],[E1_Pts_Saque]]+Tabla_Estadisticas[[#This Row],[E1_Error_Saque]]/Tabla_Estadisticas[[#This Row],[E1_Total_Saques]]</f>
        <v>#DIV/0!</v>
      </c>
      <c r="AM1827" s="24" t="e">
        <f>Tabla_Estadisticas[[#This Row],[E1_Pts_Contraataque]]/Tabla_Estadisticas[[#This Row],[E1_Total_Saques]]</f>
        <v>#DIV/0!</v>
      </c>
      <c r="AN1827" s="22">
        <v>37</v>
      </c>
      <c r="AO1827" s="22">
        <v>61</v>
      </c>
      <c r="AP1827" s="22">
        <v>15</v>
      </c>
      <c r="AQ1827" s="22">
        <v>1.67</v>
      </c>
      <c r="AR1827" s="22">
        <v>60</v>
      </c>
      <c r="AS1827" s="25">
        <v>5</v>
      </c>
      <c r="AT1827" s="24" t="e">
        <f>Tabla_Estadisticas[[#This Row],[E2_Pts_Saque]]+Tabla_Estadisticas[[#This Row],[E2_Error_Saque]]/Tabla_Estadisticas[[#This Row],[E2_Total_Saques]]</f>
        <v>#DIV/0!</v>
      </c>
      <c r="AU1827" s="24" t="e">
        <f>Tabla_Estadisticas[[#This Row],[E2_Pts_Contraataque]]/Tabla_Estadisticas[[#This Row],[E2_Pts_Totales]]</f>
        <v>#DIV/0!</v>
      </c>
      <c r="AW1827" s="30">
        <v>2455</v>
      </c>
      <c r="AX1827" s="31">
        <v>39795</v>
      </c>
      <c r="AY1827" s="30">
        <f>_xlfn.XLOOKUP(Auxiliar!A2456,Equipos!$B$2:$B$24,Equipos!$A$2:$A$24,"error",0)</f>
        <v>8</v>
      </c>
      <c r="AZ1827" s="30">
        <f>_xlfn.XLOOKUP(Auxiliar!B2456,Equipos!$B$2:$B$24,Equipos!$A$2:$A$24,"error",0)</f>
        <v>7</v>
      </c>
      <c r="BA1827" s="30">
        <v>3</v>
      </c>
      <c r="BB1827" s="30">
        <v>1</v>
      </c>
    </row>
    <row r="1828" spans="1:54" x14ac:dyDescent="0.25">
      <c r="A1828" t="s">
        <v>63</v>
      </c>
      <c r="B1828" t="s">
        <v>100</v>
      </c>
      <c r="L1828" t="s">
        <v>98</v>
      </c>
      <c r="M1828" t="s">
        <v>45</v>
      </c>
      <c r="N1828" t="s">
        <v>107</v>
      </c>
      <c r="O1828" s="2">
        <v>0.49</v>
      </c>
      <c r="P1828" s="2">
        <v>18</v>
      </c>
      <c r="Q1828" t="s">
        <v>69</v>
      </c>
      <c r="R1828" t="s">
        <v>69</v>
      </c>
      <c r="S1828">
        <v>3</v>
      </c>
      <c r="T1828">
        <v>2</v>
      </c>
      <c r="U1828">
        <v>5</v>
      </c>
      <c r="V1828">
        <v>29</v>
      </c>
      <c r="W1828" s="2">
        <v>0.64</v>
      </c>
      <c r="X1828" s="2">
        <v>16</v>
      </c>
      <c r="Y1828">
        <v>4</v>
      </c>
      <c r="Z1828">
        <v>11</v>
      </c>
      <c r="AA1828">
        <v>3.67</v>
      </c>
      <c r="AC1828" s="26">
        <v>2455</v>
      </c>
      <c r="AD1828" s="27">
        <v>8</v>
      </c>
      <c r="AE1828" s="27">
        <v>7</v>
      </c>
      <c r="AF1828" s="26">
        <v>67</v>
      </c>
      <c r="AG1828" s="26">
        <v>95</v>
      </c>
      <c r="AH1828" s="26">
        <v>12</v>
      </c>
      <c r="AI1828" s="26">
        <v>1.25</v>
      </c>
      <c r="AJ1828" s="26">
        <v>71</v>
      </c>
      <c r="AK1828" s="28">
        <v>4</v>
      </c>
      <c r="AL1828" s="28" t="e">
        <f>Tabla_Estadisticas[[#This Row],[E1_Pts_Saque]]+Tabla_Estadisticas[[#This Row],[E1_Error_Saque]]/Tabla_Estadisticas[[#This Row],[E1_Total_Saques]]</f>
        <v>#DIV/0!</v>
      </c>
      <c r="AM1828" s="28" t="e">
        <f>Tabla_Estadisticas[[#This Row],[E1_Pts_Contraataque]]/Tabla_Estadisticas[[#This Row],[E1_Total_Saques]]</f>
        <v>#DIV/0!</v>
      </c>
      <c r="AN1828" s="26">
        <v>70</v>
      </c>
      <c r="AO1828" s="26">
        <v>93</v>
      </c>
      <c r="AP1828" s="26">
        <v>22</v>
      </c>
      <c r="AQ1828" s="26">
        <v>1</v>
      </c>
      <c r="AR1828" s="26">
        <v>83</v>
      </c>
      <c r="AS1828" s="29">
        <v>5</v>
      </c>
      <c r="AT1828" s="28" t="e">
        <f>Tabla_Estadisticas[[#This Row],[E2_Pts_Saque]]+Tabla_Estadisticas[[#This Row],[E2_Error_Saque]]/Tabla_Estadisticas[[#This Row],[E2_Total_Saques]]</f>
        <v>#DIV/0!</v>
      </c>
      <c r="AU1828" s="28" t="e">
        <f>Tabla_Estadisticas[[#This Row],[E2_Pts_Contraataque]]/Tabla_Estadisticas[[#This Row],[E2_Pts_Totales]]</f>
        <v>#DIV/0!</v>
      </c>
      <c r="AW1828" s="22">
        <v>2456</v>
      </c>
      <c r="AX1828" s="32">
        <v>39795</v>
      </c>
      <c r="AY1828" s="22">
        <f>_xlfn.XLOOKUP(Auxiliar!A2457,Equipos!$B$2:$B$24,Equipos!$A$2:$A$24,"error",0)</f>
        <v>15</v>
      </c>
      <c r="AZ1828" s="22">
        <f>_xlfn.XLOOKUP(Auxiliar!B2457,Equipos!$B$2:$B$24,Equipos!$A$2:$A$24,"error",0)</f>
        <v>2</v>
      </c>
      <c r="BA1828" s="22">
        <v>1</v>
      </c>
      <c r="BB1828" s="22">
        <v>3</v>
      </c>
    </row>
    <row r="1829" spans="1:54" x14ac:dyDescent="0.25">
      <c r="A1829" t="s">
        <v>42</v>
      </c>
      <c r="B1829" t="s">
        <v>81</v>
      </c>
      <c r="L1829" t="s">
        <v>58</v>
      </c>
      <c r="M1829" t="s">
        <v>45</v>
      </c>
      <c r="N1829" t="s">
        <v>75</v>
      </c>
      <c r="O1829" s="2">
        <v>0.53</v>
      </c>
      <c r="P1829" s="2">
        <v>10</v>
      </c>
      <c r="Q1829" t="s">
        <v>58</v>
      </c>
      <c r="R1829" t="s">
        <v>79</v>
      </c>
      <c r="S1829">
        <v>2.67</v>
      </c>
      <c r="T1829">
        <v>2</v>
      </c>
      <c r="U1829">
        <v>24</v>
      </c>
      <c r="V1829">
        <v>27</v>
      </c>
      <c r="W1829" s="2">
        <v>0.42</v>
      </c>
      <c r="X1829" s="2">
        <v>9</v>
      </c>
      <c r="Y1829">
        <v>10</v>
      </c>
      <c r="Z1829">
        <v>6</v>
      </c>
      <c r="AA1829">
        <v>2</v>
      </c>
      <c r="AC1829" s="22">
        <v>2456</v>
      </c>
      <c r="AD1829" s="23">
        <v>15</v>
      </c>
      <c r="AE1829" s="23">
        <v>2</v>
      </c>
      <c r="AF1829" s="22">
        <v>76</v>
      </c>
      <c r="AG1829" s="22">
        <v>100</v>
      </c>
      <c r="AH1829" s="22">
        <v>17</v>
      </c>
      <c r="AI1829" s="22">
        <v>1.25</v>
      </c>
      <c r="AJ1829" s="22">
        <v>90</v>
      </c>
      <c r="AK1829" s="24">
        <v>2</v>
      </c>
      <c r="AL1829" s="24" t="e">
        <f>Tabla_Estadisticas[[#This Row],[E1_Pts_Saque]]+Tabla_Estadisticas[[#This Row],[E1_Error_Saque]]/Tabla_Estadisticas[[#This Row],[E1_Total_Saques]]</f>
        <v>#DIV/0!</v>
      </c>
      <c r="AM1829" s="24" t="e">
        <f>Tabla_Estadisticas[[#This Row],[E1_Pts_Contraataque]]/Tabla_Estadisticas[[#This Row],[E1_Total_Saques]]</f>
        <v>#DIV/0!</v>
      </c>
      <c r="AN1829" s="22">
        <v>69</v>
      </c>
      <c r="AO1829" s="22">
        <v>91</v>
      </c>
      <c r="AP1829" s="22">
        <v>14</v>
      </c>
      <c r="AQ1829" s="22">
        <v>0.5</v>
      </c>
      <c r="AR1829" s="22">
        <v>83</v>
      </c>
      <c r="AS1829" s="25">
        <v>4</v>
      </c>
      <c r="AT1829" s="24" t="e">
        <f>Tabla_Estadisticas[[#This Row],[E2_Pts_Saque]]+Tabla_Estadisticas[[#This Row],[E2_Error_Saque]]/Tabla_Estadisticas[[#This Row],[E2_Total_Saques]]</f>
        <v>#DIV/0!</v>
      </c>
      <c r="AU1829" s="24" t="e">
        <f>Tabla_Estadisticas[[#This Row],[E2_Pts_Contraataque]]/Tabla_Estadisticas[[#This Row],[E2_Pts_Totales]]</f>
        <v>#DIV/0!</v>
      </c>
      <c r="AW1829" s="30">
        <v>2457</v>
      </c>
      <c r="AX1829" s="31">
        <v>39796</v>
      </c>
      <c r="AY1829" s="30">
        <f>_xlfn.XLOOKUP(Auxiliar!A2458,Equipos!$B$2:$B$24,Equipos!$A$2:$A$24,"error",0)</f>
        <v>18</v>
      </c>
      <c r="AZ1829" s="30">
        <f>_xlfn.XLOOKUP(Auxiliar!B2458,Equipos!$B$2:$B$24,Equipos!$A$2:$A$24,"error",0)</f>
        <v>1</v>
      </c>
      <c r="BA1829" s="30">
        <v>1</v>
      </c>
      <c r="BB1829" s="30">
        <v>3</v>
      </c>
    </row>
    <row r="1830" spans="1:54" x14ac:dyDescent="0.25">
      <c r="A1830" t="s">
        <v>53</v>
      </c>
      <c r="B1830" t="s">
        <v>100</v>
      </c>
      <c r="L1830" t="s">
        <v>68</v>
      </c>
      <c r="M1830" t="s">
        <v>65</v>
      </c>
      <c r="N1830" t="s">
        <v>125</v>
      </c>
      <c r="O1830" s="2">
        <v>0.49</v>
      </c>
      <c r="P1830" s="2">
        <v>25</v>
      </c>
      <c r="Q1830" t="s">
        <v>50</v>
      </c>
      <c r="R1830" t="s">
        <v>47</v>
      </c>
      <c r="S1830">
        <v>1.5</v>
      </c>
      <c r="T1830">
        <v>1</v>
      </c>
      <c r="U1830">
        <v>18</v>
      </c>
      <c r="V1830">
        <v>49</v>
      </c>
      <c r="W1830" s="2">
        <v>0.55000000000000004</v>
      </c>
      <c r="X1830" s="2">
        <v>29</v>
      </c>
      <c r="Y1830">
        <v>19</v>
      </c>
      <c r="Z1830">
        <v>9</v>
      </c>
      <c r="AA1830">
        <v>2.25</v>
      </c>
      <c r="AC1830" s="26">
        <v>2457</v>
      </c>
      <c r="AD1830" s="27">
        <v>18</v>
      </c>
      <c r="AE1830" s="27">
        <v>1</v>
      </c>
      <c r="AF1830" s="26">
        <v>69</v>
      </c>
      <c r="AG1830" s="26">
        <v>91</v>
      </c>
      <c r="AH1830" s="26">
        <v>15</v>
      </c>
      <c r="AI1830" s="26">
        <v>1.5</v>
      </c>
      <c r="AJ1830" s="26">
        <v>79</v>
      </c>
      <c r="AK1830" s="28">
        <v>2</v>
      </c>
      <c r="AL1830" s="28" t="e">
        <f>Tabla_Estadisticas[[#This Row],[E1_Pts_Saque]]+Tabla_Estadisticas[[#This Row],[E1_Error_Saque]]/Tabla_Estadisticas[[#This Row],[E1_Total_Saques]]</f>
        <v>#DIV/0!</v>
      </c>
      <c r="AM1830" s="28" t="e">
        <f>Tabla_Estadisticas[[#This Row],[E1_Pts_Contraataque]]/Tabla_Estadisticas[[#This Row],[E1_Total_Saques]]</f>
        <v>#DIV/0!</v>
      </c>
      <c r="AN1830" s="26">
        <v>65</v>
      </c>
      <c r="AO1830" s="26">
        <v>94</v>
      </c>
      <c r="AP1830" s="26">
        <v>8</v>
      </c>
      <c r="AQ1830" s="26">
        <v>0.5</v>
      </c>
      <c r="AR1830" s="26">
        <v>71</v>
      </c>
      <c r="AS1830" s="29">
        <v>6</v>
      </c>
      <c r="AT1830" s="28" t="e">
        <f>Tabla_Estadisticas[[#This Row],[E2_Pts_Saque]]+Tabla_Estadisticas[[#This Row],[E2_Error_Saque]]/Tabla_Estadisticas[[#This Row],[E2_Total_Saques]]</f>
        <v>#DIV/0!</v>
      </c>
      <c r="AU1830" s="28" t="e">
        <f>Tabla_Estadisticas[[#This Row],[E2_Pts_Contraataque]]/Tabla_Estadisticas[[#This Row],[E2_Pts_Totales]]</f>
        <v>#DIV/0!</v>
      </c>
      <c r="AW1830" s="22">
        <v>2458</v>
      </c>
      <c r="AX1830" s="32">
        <v>39795</v>
      </c>
      <c r="AY1830" s="22">
        <f>_xlfn.XLOOKUP(Auxiliar!A2459,Equipos!$B$2:$B$24,Equipos!$A$2:$A$24,"error",0)</f>
        <v>23</v>
      </c>
      <c r="AZ1830" s="22">
        <f>_xlfn.XLOOKUP(Auxiliar!B2459,Equipos!$B$2:$B$24,Equipos!$A$2:$A$24,"error",0)</f>
        <v>21</v>
      </c>
      <c r="BA1830" s="22">
        <v>0</v>
      </c>
      <c r="BB1830" s="22">
        <v>3</v>
      </c>
    </row>
    <row r="1831" spans="1:54" x14ac:dyDescent="0.25">
      <c r="A1831" t="s">
        <v>190</v>
      </c>
      <c r="B1831" t="s">
        <v>63</v>
      </c>
      <c r="L1831" t="s">
        <v>98</v>
      </c>
      <c r="M1831" t="s">
        <v>107</v>
      </c>
      <c r="N1831" t="s">
        <v>153</v>
      </c>
      <c r="O1831" s="2">
        <v>0.49</v>
      </c>
      <c r="P1831" s="2">
        <v>28</v>
      </c>
      <c r="Q1831" t="s">
        <v>51</v>
      </c>
      <c r="R1831" t="s">
        <v>51</v>
      </c>
      <c r="S1831">
        <v>3.5</v>
      </c>
      <c r="T1831">
        <v>5</v>
      </c>
      <c r="U1831">
        <v>26</v>
      </c>
      <c r="V1831">
        <v>41</v>
      </c>
      <c r="W1831" s="2">
        <v>0.48</v>
      </c>
      <c r="X1831" s="2">
        <v>23</v>
      </c>
      <c r="Y1831">
        <v>11</v>
      </c>
      <c r="Z1831">
        <v>13</v>
      </c>
      <c r="AA1831">
        <v>3.25</v>
      </c>
      <c r="AC1831" s="22">
        <v>2458</v>
      </c>
      <c r="AD1831" s="23">
        <v>23</v>
      </c>
      <c r="AE1831" s="23">
        <v>21</v>
      </c>
      <c r="AF1831" s="22">
        <v>46</v>
      </c>
      <c r="AG1831" s="22">
        <v>67</v>
      </c>
      <c r="AH1831" s="22">
        <v>14</v>
      </c>
      <c r="AI1831" s="22">
        <v>1</v>
      </c>
      <c r="AJ1831" s="22">
        <v>60</v>
      </c>
      <c r="AK1831" s="24">
        <v>7</v>
      </c>
      <c r="AL1831" s="24" t="e">
        <f>Tabla_Estadisticas[[#This Row],[E1_Pts_Saque]]+Tabla_Estadisticas[[#This Row],[E1_Error_Saque]]/Tabla_Estadisticas[[#This Row],[E1_Total_Saques]]</f>
        <v>#DIV/0!</v>
      </c>
      <c r="AM1831" s="24" t="e">
        <f>Tabla_Estadisticas[[#This Row],[E1_Pts_Contraataque]]/Tabla_Estadisticas[[#This Row],[E1_Total_Saques]]</f>
        <v>#DIV/0!</v>
      </c>
      <c r="AN1831" s="22">
        <v>53</v>
      </c>
      <c r="AO1831" s="22">
        <v>75</v>
      </c>
      <c r="AP1831" s="22">
        <v>14</v>
      </c>
      <c r="AQ1831" s="22">
        <v>2.33</v>
      </c>
      <c r="AR1831" s="22">
        <v>53</v>
      </c>
      <c r="AS1831" s="25">
        <v>3</v>
      </c>
      <c r="AT1831" s="24" t="e">
        <f>Tabla_Estadisticas[[#This Row],[E2_Pts_Saque]]+Tabla_Estadisticas[[#This Row],[E2_Error_Saque]]/Tabla_Estadisticas[[#This Row],[E2_Total_Saques]]</f>
        <v>#DIV/0!</v>
      </c>
      <c r="AU1831" s="24" t="e">
        <f>Tabla_Estadisticas[[#This Row],[E2_Pts_Contraataque]]/Tabla_Estadisticas[[#This Row],[E2_Pts_Totales]]</f>
        <v>#DIV/0!</v>
      </c>
      <c r="AW1831" s="30">
        <v>2459</v>
      </c>
      <c r="AX1831" s="31">
        <v>39795</v>
      </c>
      <c r="AY1831" s="30">
        <f>_xlfn.XLOOKUP(Auxiliar!A2460,Equipos!$B$2:$B$24,Equipos!$A$2:$A$24,"error",0)</f>
        <v>16</v>
      </c>
      <c r="AZ1831" s="30">
        <f>_xlfn.XLOOKUP(Auxiliar!B2460,Equipos!$B$2:$B$24,Equipos!$A$2:$A$24,"error",0)</f>
        <v>13</v>
      </c>
      <c r="BA1831" s="30">
        <v>2</v>
      </c>
      <c r="BB1831" s="30">
        <v>3</v>
      </c>
    </row>
    <row r="1832" spans="1:54" x14ac:dyDescent="0.25">
      <c r="A1832" t="s">
        <v>72</v>
      </c>
      <c r="B1832" t="s">
        <v>41</v>
      </c>
      <c r="L1832" t="s">
        <v>77</v>
      </c>
      <c r="M1832" t="s">
        <v>95</v>
      </c>
      <c r="N1832" t="s">
        <v>95</v>
      </c>
      <c r="O1832" s="2">
        <v>0.41</v>
      </c>
      <c r="P1832" s="2">
        <v>14</v>
      </c>
      <c r="Q1832" t="s">
        <v>79</v>
      </c>
      <c r="R1832" t="s">
        <v>117</v>
      </c>
      <c r="S1832">
        <v>3.25</v>
      </c>
      <c r="T1832">
        <v>6</v>
      </c>
      <c r="U1832">
        <v>28</v>
      </c>
      <c r="V1832">
        <v>36</v>
      </c>
      <c r="W1832" s="2">
        <v>0.46</v>
      </c>
      <c r="X1832" s="2">
        <v>11</v>
      </c>
      <c r="Y1832">
        <v>10</v>
      </c>
      <c r="Z1832">
        <v>6</v>
      </c>
      <c r="AA1832">
        <v>1.5</v>
      </c>
      <c r="AC1832" s="26">
        <v>2459</v>
      </c>
      <c r="AD1832" s="27">
        <v>16</v>
      </c>
      <c r="AE1832" s="27">
        <v>13</v>
      </c>
      <c r="AF1832" s="26">
        <v>83</v>
      </c>
      <c r="AG1832" s="26">
        <v>106</v>
      </c>
      <c r="AH1832" s="26">
        <v>23</v>
      </c>
      <c r="AI1832" s="26">
        <v>3</v>
      </c>
      <c r="AJ1832" s="26">
        <v>93</v>
      </c>
      <c r="AK1832" s="28">
        <v>7</v>
      </c>
      <c r="AL1832" s="28" t="e">
        <f>Tabla_Estadisticas[[#This Row],[E1_Pts_Saque]]+Tabla_Estadisticas[[#This Row],[E1_Error_Saque]]/Tabla_Estadisticas[[#This Row],[E1_Total_Saques]]</f>
        <v>#DIV/0!</v>
      </c>
      <c r="AM1832" s="28" t="e">
        <f>Tabla_Estadisticas[[#This Row],[E1_Pts_Contraataque]]/Tabla_Estadisticas[[#This Row],[E1_Total_Saques]]</f>
        <v>#DIV/0!</v>
      </c>
      <c r="AN1832" s="26">
        <v>70</v>
      </c>
      <c r="AO1832" s="26">
        <v>104</v>
      </c>
      <c r="AP1832" s="26">
        <v>11</v>
      </c>
      <c r="AQ1832" s="26">
        <v>1.4</v>
      </c>
      <c r="AR1832" s="26">
        <v>82</v>
      </c>
      <c r="AS1832" s="29">
        <v>14</v>
      </c>
      <c r="AT1832" s="28" t="e">
        <f>Tabla_Estadisticas[[#This Row],[E2_Pts_Saque]]+Tabla_Estadisticas[[#This Row],[E2_Error_Saque]]/Tabla_Estadisticas[[#This Row],[E2_Total_Saques]]</f>
        <v>#DIV/0!</v>
      </c>
      <c r="AU1832" s="28" t="e">
        <f>Tabla_Estadisticas[[#This Row],[E2_Pts_Contraataque]]/Tabla_Estadisticas[[#This Row],[E2_Pts_Totales]]</f>
        <v>#DIV/0!</v>
      </c>
      <c r="AW1832" s="22">
        <v>2460</v>
      </c>
      <c r="AX1832" s="32">
        <v>39803</v>
      </c>
      <c r="AY1832" s="22">
        <f>_xlfn.XLOOKUP(Auxiliar!A2461,Equipos!$B$2:$B$24,Equipos!$A$2:$A$24,"error",0)</f>
        <v>13</v>
      </c>
      <c r="AZ1832" s="22">
        <f>_xlfn.XLOOKUP(Auxiliar!B2461,Equipos!$B$2:$B$24,Equipos!$A$2:$A$24,"error",0)</f>
        <v>7</v>
      </c>
      <c r="BA1832" s="22">
        <v>3</v>
      </c>
      <c r="BB1832" s="22">
        <v>1</v>
      </c>
    </row>
    <row r="1833" spans="1:54" x14ac:dyDescent="0.25">
      <c r="A1833" t="s">
        <v>101</v>
      </c>
      <c r="B1833" t="s">
        <v>216</v>
      </c>
      <c r="L1833" t="s">
        <v>79</v>
      </c>
      <c r="M1833" t="s">
        <v>114</v>
      </c>
      <c r="N1833" t="s">
        <v>106</v>
      </c>
      <c r="O1833" s="2">
        <v>0.46</v>
      </c>
      <c r="P1833" s="2">
        <v>14</v>
      </c>
      <c r="Q1833" t="s">
        <v>69</v>
      </c>
      <c r="R1833" t="s">
        <v>79</v>
      </c>
      <c r="S1833">
        <v>2.67</v>
      </c>
      <c r="T1833">
        <v>4</v>
      </c>
      <c r="U1833">
        <v>11</v>
      </c>
      <c r="V1833">
        <v>28</v>
      </c>
      <c r="W1833" s="2">
        <v>0.43</v>
      </c>
      <c r="X1833" s="2">
        <v>15</v>
      </c>
      <c r="Y1833">
        <v>11</v>
      </c>
      <c r="Z1833">
        <v>9</v>
      </c>
      <c r="AA1833">
        <v>3</v>
      </c>
      <c r="AC1833" s="22">
        <v>2460</v>
      </c>
      <c r="AD1833" s="23">
        <v>13</v>
      </c>
      <c r="AE1833" s="23">
        <v>7</v>
      </c>
      <c r="AF1833" s="22">
        <v>80</v>
      </c>
      <c r="AG1833" s="22">
        <v>98</v>
      </c>
      <c r="AH1833" s="22">
        <v>20</v>
      </c>
      <c r="AI1833" s="22">
        <v>2.5</v>
      </c>
      <c r="AJ1833" s="22">
        <v>71</v>
      </c>
      <c r="AK1833" s="24">
        <v>2</v>
      </c>
      <c r="AL1833" s="24" t="e">
        <f>Tabla_Estadisticas[[#This Row],[E1_Pts_Saque]]+Tabla_Estadisticas[[#This Row],[E1_Error_Saque]]/Tabla_Estadisticas[[#This Row],[E1_Total_Saques]]</f>
        <v>#DIV/0!</v>
      </c>
      <c r="AM1833" s="24" t="e">
        <f>Tabla_Estadisticas[[#This Row],[E1_Pts_Contraataque]]/Tabla_Estadisticas[[#This Row],[E1_Total_Saques]]</f>
        <v>#DIV/0!</v>
      </c>
      <c r="AN1833" s="22">
        <v>47</v>
      </c>
      <c r="AO1833" s="22">
        <v>80</v>
      </c>
      <c r="AP1833" s="22">
        <v>9</v>
      </c>
      <c r="AQ1833" s="22">
        <v>0.5</v>
      </c>
      <c r="AR1833" s="22">
        <v>77</v>
      </c>
      <c r="AS1833" s="25">
        <v>10</v>
      </c>
      <c r="AT1833" s="24" t="e">
        <f>Tabla_Estadisticas[[#This Row],[E2_Pts_Saque]]+Tabla_Estadisticas[[#This Row],[E2_Error_Saque]]/Tabla_Estadisticas[[#This Row],[E2_Total_Saques]]</f>
        <v>#DIV/0!</v>
      </c>
      <c r="AU1833" s="24" t="e">
        <f>Tabla_Estadisticas[[#This Row],[E2_Pts_Contraataque]]/Tabla_Estadisticas[[#This Row],[E2_Pts_Totales]]</f>
        <v>#DIV/0!</v>
      </c>
      <c r="AW1833" s="30">
        <v>2461</v>
      </c>
      <c r="AX1833" s="31">
        <v>39802</v>
      </c>
      <c r="AY1833" s="30">
        <f>_xlfn.XLOOKUP(Auxiliar!A2462,Equipos!$B$2:$B$24,Equipos!$A$2:$A$24,"error",0)</f>
        <v>16</v>
      </c>
      <c r="AZ1833" s="30">
        <f>_xlfn.XLOOKUP(Auxiliar!B2462,Equipos!$B$2:$B$24,Equipos!$A$2:$A$24,"error",0)</f>
        <v>21</v>
      </c>
      <c r="BA1833" s="30">
        <v>3</v>
      </c>
      <c r="BB1833" s="30">
        <v>0</v>
      </c>
    </row>
    <row r="1834" spans="1:54" x14ac:dyDescent="0.25">
      <c r="A1834" t="s">
        <v>208</v>
      </c>
      <c r="B1834" t="s">
        <v>92</v>
      </c>
      <c r="L1834" t="s">
        <v>68</v>
      </c>
      <c r="M1834" t="s">
        <v>50</v>
      </c>
      <c r="N1834" t="s">
        <v>95</v>
      </c>
      <c r="O1834" s="2">
        <v>0.62</v>
      </c>
      <c r="P1834" s="2">
        <v>13</v>
      </c>
      <c r="Q1834" t="s">
        <v>69</v>
      </c>
      <c r="R1834" t="s">
        <v>58</v>
      </c>
      <c r="S1834">
        <v>1.33</v>
      </c>
      <c r="T1834">
        <v>2</v>
      </c>
      <c r="U1834">
        <v>15</v>
      </c>
      <c r="V1834">
        <v>38</v>
      </c>
      <c r="W1834" s="2">
        <v>0.56999999999999995</v>
      </c>
      <c r="X1834" s="2">
        <v>14</v>
      </c>
      <c r="Y1834">
        <v>2</v>
      </c>
      <c r="Z1834">
        <v>3</v>
      </c>
      <c r="AA1834">
        <v>1</v>
      </c>
      <c r="AC1834" s="26">
        <v>2461</v>
      </c>
      <c r="AD1834" s="27">
        <v>16</v>
      </c>
      <c r="AE1834" s="27">
        <v>21</v>
      </c>
      <c r="AF1834" s="26">
        <v>49</v>
      </c>
      <c r="AG1834" s="26">
        <v>74</v>
      </c>
      <c r="AH1834" s="26">
        <v>11</v>
      </c>
      <c r="AI1834" s="26">
        <v>2</v>
      </c>
      <c r="AJ1834" s="26">
        <v>45</v>
      </c>
      <c r="AK1834" s="28">
        <v>1</v>
      </c>
      <c r="AL1834" s="28" t="e">
        <f>Tabla_Estadisticas[[#This Row],[E1_Pts_Saque]]+Tabla_Estadisticas[[#This Row],[E1_Error_Saque]]/Tabla_Estadisticas[[#This Row],[E1_Total_Saques]]</f>
        <v>#DIV/0!</v>
      </c>
      <c r="AM1834" s="28" t="e">
        <f>Tabla_Estadisticas[[#This Row],[E1_Pts_Contraataque]]/Tabla_Estadisticas[[#This Row],[E1_Total_Saques]]</f>
        <v>#DIV/0!</v>
      </c>
      <c r="AN1834" s="26">
        <v>40</v>
      </c>
      <c r="AO1834" s="26">
        <v>57</v>
      </c>
      <c r="AP1834" s="26">
        <v>12</v>
      </c>
      <c r="AQ1834" s="26">
        <v>0.33</v>
      </c>
      <c r="AR1834" s="26">
        <v>63</v>
      </c>
      <c r="AS1834" s="29">
        <v>6</v>
      </c>
      <c r="AT1834" s="28" t="e">
        <f>Tabla_Estadisticas[[#This Row],[E2_Pts_Saque]]+Tabla_Estadisticas[[#This Row],[E2_Error_Saque]]/Tabla_Estadisticas[[#This Row],[E2_Total_Saques]]</f>
        <v>#DIV/0!</v>
      </c>
      <c r="AU1834" s="28" t="e">
        <f>Tabla_Estadisticas[[#This Row],[E2_Pts_Contraataque]]/Tabla_Estadisticas[[#This Row],[E2_Pts_Totales]]</f>
        <v>#DIV/0!</v>
      </c>
      <c r="AW1834" s="22">
        <v>2462</v>
      </c>
      <c r="AX1834" s="32">
        <v>39802</v>
      </c>
      <c r="AY1834" s="22">
        <f>_xlfn.XLOOKUP(Auxiliar!A2463,Equipos!$B$2:$B$24,Equipos!$A$2:$A$24,"error",0)</f>
        <v>23</v>
      </c>
      <c r="AZ1834" s="22">
        <f>_xlfn.XLOOKUP(Auxiliar!B2463,Equipos!$B$2:$B$24,Equipos!$A$2:$A$24,"error",0)</f>
        <v>1</v>
      </c>
      <c r="BA1834" s="22">
        <v>3</v>
      </c>
      <c r="BB1834" s="22">
        <v>1</v>
      </c>
    </row>
    <row r="1835" spans="1:54" x14ac:dyDescent="0.25">
      <c r="A1835" t="s">
        <v>81</v>
      </c>
      <c r="B1835" t="s">
        <v>92</v>
      </c>
      <c r="L1835" t="s">
        <v>68</v>
      </c>
      <c r="M1835" t="s">
        <v>74</v>
      </c>
      <c r="N1835" t="s">
        <v>132</v>
      </c>
      <c r="O1835" s="2">
        <v>0.5</v>
      </c>
      <c r="P1835" s="2">
        <v>15</v>
      </c>
      <c r="Q1835" t="s">
        <v>58</v>
      </c>
      <c r="R1835" t="s">
        <v>58</v>
      </c>
      <c r="S1835">
        <v>1.33</v>
      </c>
      <c r="T1835">
        <v>3</v>
      </c>
      <c r="U1835">
        <v>12</v>
      </c>
      <c r="V1835">
        <v>19</v>
      </c>
      <c r="W1835" s="2">
        <v>0.42</v>
      </c>
      <c r="X1835" s="2">
        <v>15</v>
      </c>
      <c r="Y1835">
        <v>5</v>
      </c>
      <c r="Z1835">
        <v>12</v>
      </c>
      <c r="AA1835">
        <v>4</v>
      </c>
      <c r="AC1835" s="22">
        <v>2462</v>
      </c>
      <c r="AD1835" s="23">
        <v>23</v>
      </c>
      <c r="AE1835" s="23">
        <v>1</v>
      </c>
      <c r="AF1835" s="22">
        <v>67</v>
      </c>
      <c r="AG1835" s="22">
        <v>87</v>
      </c>
      <c r="AH1835" s="22">
        <v>13</v>
      </c>
      <c r="AI1835" s="22">
        <v>1.75</v>
      </c>
      <c r="AJ1835" s="22">
        <v>73</v>
      </c>
      <c r="AK1835" s="24">
        <v>8</v>
      </c>
      <c r="AL1835" s="24" t="e">
        <f>Tabla_Estadisticas[[#This Row],[E1_Pts_Saque]]+Tabla_Estadisticas[[#This Row],[E1_Error_Saque]]/Tabla_Estadisticas[[#This Row],[E1_Total_Saques]]</f>
        <v>#DIV/0!</v>
      </c>
      <c r="AM1835" s="24" t="e">
        <f>Tabla_Estadisticas[[#This Row],[E1_Pts_Contraataque]]/Tabla_Estadisticas[[#This Row],[E1_Total_Saques]]</f>
        <v>#DIV/0!</v>
      </c>
      <c r="AN1835" s="22">
        <v>56</v>
      </c>
      <c r="AO1835" s="22">
        <v>83</v>
      </c>
      <c r="AP1835" s="22">
        <v>10</v>
      </c>
      <c r="AQ1835" s="22">
        <v>2</v>
      </c>
      <c r="AR1835" s="22">
        <v>74</v>
      </c>
      <c r="AS1835" s="25">
        <v>7</v>
      </c>
      <c r="AT1835" s="24" t="e">
        <f>Tabla_Estadisticas[[#This Row],[E2_Pts_Saque]]+Tabla_Estadisticas[[#This Row],[E2_Error_Saque]]/Tabla_Estadisticas[[#This Row],[E2_Total_Saques]]</f>
        <v>#DIV/0!</v>
      </c>
      <c r="AU1835" s="24" t="e">
        <f>Tabla_Estadisticas[[#This Row],[E2_Pts_Contraataque]]/Tabla_Estadisticas[[#This Row],[E2_Pts_Totales]]</f>
        <v>#DIV/0!</v>
      </c>
      <c r="AW1835" s="30">
        <v>2463</v>
      </c>
      <c r="AX1835" s="31">
        <v>39802</v>
      </c>
      <c r="AY1835" s="30">
        <f>_xlfn.XLOOKUP(Auxiliar!A2464,Equipos!$B$2:$B$24,Equipos!$A$2:$A$24,"error",0)</f>
        <v>18</v>
      </c>
      <c r="AZ1835" s="30">
        <f>_xlfn.XLOOKUP(Auxiliar!B2464,Equipos!$B$2:$B$24,Equipos!$A$2:$A$24,"error",0)</f>
        <v>2</v>
      </c>
      <c r="BA1835" s="30">
        <v>3</v>
      </c>
      <c r="BB1835" s="30">
        <v>2</v>
      </c>
    </row>
    <row r="1836" spans="1:54" x14ac:dyDescent="0.25">
      <c r="A1836" t="s">
        <v>216</v>
      </c>
      <c r="B1836" t="s">
        <v>208</v>
      </c>
      <c r="L1836" t="s">
        <v>58</v>
      </c>
      <c r="M1836" t="s">
        <v>141</v>
      </c>
      <c r="N1836" t="s">
        <v>61</v>
      </c>
      <c r="O1836" s="2">
        <v>0.51</v>
      </c>
      <c r="P1836" s="2">
        <v>24</v>
      </c>
      <c r="Q1836" t="s">
        <v>117</v>
      </c>
      <c r="R1836" t="s">
        <v>50</v>
      </c>
      <c r="S1836">
        <v>1.75</v>
      </c>
      <c r="T1836">
        <v>2</v>
      </c>
      <c r="U1836">
        <v>14</v>
      </c>
      <c r="V1836">
        <v>42</v>
      </c>
      <c r="W1836" s="2">
        <v>0.5</v>
      </c>
      <c r="X1836" s="2">
        <v>23</v>
      </c>
      <c r="Y1836">
        <v>7</v>
      </c>
      <c r="Z1836">
        <v>6</v>
      </c>
      <c r="AA1836">
        <v>1.5</v>
      </c>
      <c r="AC1836" s="26">
        <v>2463</v>
      </c>
      <c r="AD1836" s="27">
        <v>18</v>
      </c>
      <c r="AE1836" s="27">
        <v>2</v>
      </c>
      <c r="AF1836" s="26">
        <v>78</v>
      </c>
      <c r="AG1836" s="26">
        <v>103</v>
      </c>
      <c r="AH1836" s="26">
        <v>20</v>
      </c>
      <c r="AI1836" s="26">
        <v>0.4</v>
      </c>
      <c r="AJ1836" s="26">
        <v>87</v>
      </c>
      <c r="AK1836" s="28">
        <v>6</v>
      </c>
      <c r="AL1836" s="28" t="e">
        <f>Tabla_Estadisticas[[#This Row],[E1_Pts_Saque]]+Tabla_Estadisticas[[#This Row],[E1_Error_Saque]]/Tabla_Estadisticas[[#This Row],[E1_Total_Saques]]</f>
        <v>#DIV/0!</v>
      </c>
      <c r="AM1836" s="28" t="e">
        <f>Tabla_Estadisticas[[#This Row],[E1_Pts_Contraataque]]/Tabla_Estadisticas[[#This Row],[E1_Total_Saques]]</f>
        <v>#DIV/0!</v>
      </c>
      <c r="AN1836" s="26">
        <v>66</v>
      </c>
      <c r="AO1836" s="26">
        <v>84</v>
      </c>
      <c r="AP1836" s="26">
        <v>12</v>
      </c>
      <c r="AQ1836" s="26">
        <v>1</v>
      </c>
      <c r="AR1836" s="26">
        <v>83</v>
      </c>
      <c r="AS1836" s="29">
        <v>2</v>
      </c>
      <c r="AT1836" s="28" t="e">
        <f>Tabla_Estadisticas[[#This Row],[E2_Pts_Saque]]+Tabla_Estadisticas[[#This Row],[E2_Error_Saque]]/Tabla_Estadisticas[[#This Row],[E2_Total_Saques]]</f>
        <v>#DIV/0!</v>
      </c>
      <c r="AU1836" s="28" t="e">
        <f>Tabla_Estadisticas[[#This Row],[E2_Pts_Contraataque]]/Tabla_Estadisticas[[#This Row],[E2_Pts_Totales]]</f>
        <v>#DIV/0!</v>
      </c>
      <c r="AW1836" s="22">
        <v>2464</v>
      </c>
      <c r="AX1836" s="32">
        <v>39801</v>
      </c>
      <c r="AY1836" s="22">
        <f>_xlfn.XLOOKUP(Auxiliar!A2465,Equipos!$B$2:$B$24,Equipos!$A$2:$A$24,"error",0)</f>
        <v>15</v>
      </c>
      <c r="AZ1836" s="22">
        <f>_xlfn.XLOOKUP(Auxiliar!B2465,Equipos!$B$2:$B$24,Equipos!$A$2:$A$24,"error",0)</f>
        <v>8</v>
      </c>
      <c r="BA1836" s="22">
        <v>3</v>
      </c>
      <c r="BB1836" s="22">
        <v>0</v>
      </c>
    </row>
    <row r="1837" spans="1:54" x14ac:dyDescent="0.25">
      <c r="A1837" t="s">
        <v>41</v>
      </c>
      <c r="B1837" t="s">
        <v>101</v>
      </c>
      <c r="L1837" t="s">
        <v>69</v>
      </c>
      <c r="M1837" t="s">
        <v>77</v>
      </c>
      <c r="N1837" t="s">
        <v>114</v>
      </c>
      <c r="O1837" s="2">
        <v>0.48</v>
      </c>
      <c r="P1837" s="2">
        <v>10</v>
      </c>
      <c r="Q1837" t="s">
        <v>58</v>
      </c>
      <c r="R1837" t="s">
        <v>49</v>
      </c>
      <c r="S1837">
        <v>3.33</v>
      </c>
      <c r="T1837">
        <v>1</v>
      </c>
      <c r="U1837">
        <v>16</v>
      </c>
      <c r="V1837">
        <v>23</v>
      </c>
      <c r="W1837" s="2">
        <v>0.36</v>
      </c>
      <c r="X1837" s="2">
        <v>13</v>
      </c>
      <c r="Y1837">
        <v>8</v>
      </c>
      <c r="Z1837">
        <v>6</v>
      </c>
      <c r="AA1837">
        <v>2</v>
      </c>
      <c r="AC1837" s="22">
        <v>2464</v>
      </c>
      <c r="AD1837" s="23">
        <v>15</v>
      </c>
      <c r="AE1837" s="23">
        <v>8</v>
      </c>
      <c r="AF1837" s="22">
        <v>56</v>
      </c>
      <c r="AG1837" s="22">
        <v>74</v>
      </c>
      <c r="AH1837" s="22">
        <v>8</v>
      </c>
      <c r="AI1837" s="22">
        <v>2.33</v>
      </c>
      <c r="AJ1837" s="22">
        <v>54</v>
      </c>
      <c r="AK1837" s="24">
        <v>6</v>
      </c>
      <c r="AL1837" s="24" t="e">
        <f>Tabla_Estadisticas[[#This Row],[E1_Pts_Saque]]+Tabla_Estadisticas[[#This Row],[E1_Error_Saque]]/Tabla_Estadisticas[[#This Row],[E1_Total_Saques]]</f>
        <v>#DIV/0!</v>
      </c>
      <c r="AM1837" s="24" t="e">
        <f>Tabla_Estadisticas[[#This Row],[E1_Pts_Contraataque]]/Tabla_Estadisticas[[#This Row],[E1_Total_Saques]]</f>
        <v>#DIV/0!</v>
      </c>
      <c r="AN1837" s="22">
        <v>42</v>
      </c>
      <c r="AO1837" s="22">
        <v>60</v>
      </c>
      <c r="AP1837" s="22">
        <v>6</v>
      </c>
      <c r="AQ1837" s="22">
        <v>2</v>
      </c>
      <c r="AR1837" s="22">
        <v>66</v>
      </c>
      <c r="AS1837" s="25">
        <v>7</v>
      </c>
      <c r="AT1837" s="24" t="e">
        <f>Tabla_Estadisticas[[#This Row],[E2_Pts_Saque]]+Tabla_Estadisticas[[#This Row],[E2_Error_Saque]]/Tabla_Estadisticas[[#This Row],[E2_Total_Saques]]</f>
        <v>#DIV/0!</v>
      </c>
      <c r="AU1837" s="24" t="e">
        <f>Tabla_Estadisticas[[#This Row],[E2_Pts_Contraataque]]/Tabla_Estadisticas[[#This Row],[E2_Pts_Totales]]</f>
        <v>#DIV/0!</v>
      </c>
      <c r="AW1837" s="30">
        <v>2465</v>
      </c>
      <c r="AX1837" s="31">
        <v>39816</v>
      </c>
      <c r="AY1837" s="30">
        <f>_xlfn.XLOOKUP(Auxiliar!A2466,Equipos!$B$2:$B$24,Equipos!$A$2:$A$24,"error",0)</f>
        <v>15</v>
      </c>
      <c r="AZ1837" s="30">
        <f>_xlfn.XLOOKUP(Auxiliar!B2466,Equipos!$B$2:$B$24,Equipos!$A$2:$A$24,"error",0)</f>
        <v>7</v>
      </c>
      <c r="BA1837" s="30">
        <v>3</v>
      </c>
      <c r="BB1837" s="30">
        <v>0</v>
      </c>
    </row>
    <row r="1838" spans="1:54" x14ac:dyDescent="0.25">
      <c r="A1838" t="s">
        <v>63</v>
      </c>
      <c r="B1838" t="s">
        <v>72</v>
      </c>
      <c r="L1838" t="s">
        <v>58</v>
      </c>
      <c r="M1838" t="s">
        <v>75</v>
      </c>
      <c r="N1838" t="s">
        <v>142</v>
      </c>
      <c r="O1838" s="2">
        <v>0.41</v>
      </c>
      <c r="P1838" s="2">
        <v>19</v>
      </c>
      <c r="Q1838" t="s">
        <v>50</v>
      </c>
      <c r="R1838" t="s">
        <v>117</v>
      </c>
      <c r="S1838">
        <v>3.25</v>
      </c>
      <c r="T1838">
        <v>6</v>
      </c>
      <c r="U1838">
        <v>15</v>
      </c>
      <c r="V1838">
        <v>40</v>
      </c>
      <c r="W1838" s="2">
        <v>0.5</v>
      </c>
      <c r="X1838" s="2">
        <v>23</v>
      </c>
      <c r="Y1838">
        <v>14</v>
      </c>
      <c r="Z1838">
        <v>19</v>
      </c>
      <c r="AA1838">
        <v>4.75</v>
      </c>
      <c r="AC1838" s="26">
        <v>2465</v>
      </c>
      <c r="AD1838" s="27">
        <v>15</v>
      </c>
      <c r="AE1838" s="27">
        <v>7</v>
      </c>
      <c r="AF1838" s="26">
        <v>55</v>
      </c>
      <c r="AG1838" s="26">
        <v>74</v>
      </c>
      <c r="AH1838" s="26">
        <v>4</v>
      </c>
      <c r="AI1838" s="26">
        <v>2.33</v>
      </c>
      <c r="AJ1838" s="26">
        <v>48</v>
      </c>
      <c r="AK1838" s="28">
        <v>2</v>
      </c>
      <c r="AL1838" s="28" t="e">
        <f>Tabla_Estadisticas[[#This Row],[E1_Pts_Saque]]+Tabla_Estadisticas[[#This Row],[E1_Error_Saque]]/Tabla_Estadisticas[[#This Row],[E1_Total_Saques]]</f>
        <v>#DIV/0!</v>
      </c>
      <c r="AM1838" s="28" t="e">
        <f>Tabla_Estadisticas[[#This Row],[E1_Pts_Contraataque]]/Tabla_Estadisticas[[#This Row],[E1_Total_Saques]]</f>
        <v>#DIV/0!</v>
      </c>
      <c r="AN1838" s="26">
        <v>44</v>
      </c>
      <c r="AO1838" s="26">
        <v>58</v>
      </c>
      <c r="AP1838" s="26">
        <v>10</v>
      </c>
      <c r="AQ1838" s="26">
        <v>0.67</v>
      </c>
      <c r="AR1838" s="26">
        <v>70</v>
      </c>
      <c r="AS1838" s="29">
        <v>7</v>
      </c>
      <c r="AT1838" s="28" t="e">
        <f>Tabla_Estadisticas[[#This Row],[E2_Pts_Saque]]+Tabla_Estadisticas[[#This Row],[E2_Error_Saque]]/Tabla_Estadisticas[[#This Row],[E2_Total_Saques]]</f>
        <v>#DIV/0!</v>
      </c>
      <c r="AU1838" s="28" t="e">
        <f>Tabla_Estadisticas[[#This Row],[E2_Pts_Contraataque]]/Tabla_Estadisticas[[#This Row],[E2_Pts_Totales]]</f>
        <v>#DIV/0!</v>
      </c>
      <c r="AW1838" s="22">
        <v>2466</v>
      </c>
      <c r="AX1838" s="32">
        <v>39816</v>
      </c>
      <c r="AY1838" s="22">
        <f>_xlfn.XLOOKUP(Auxiliar!A2467,Equipos!$B$2:$B$24,Equipos!$A$2:$A$24,"error",0)</f>
        <v>8</v>
      </c>
      <c r="AZ1838" s="22">
        <f>_xlfn.XLOOKUP(Auxiliar!B2467,Equipos!$B$2:$B$24,Equipos!$A$2:$A$24,"error",0)</f>
        <v>18</v>
      </c>
      <c r="BA1838" s="22">
        <v>3</v>
      </c>
      <c r="BB1838" s="22">
        <v>2</v>
      </c>
    </row>
    <row r="1839" spans="1:54" x14ac:dyDescent="0.25">
      <c r="A1839" t="s">
        <v>100</v>
      </c>
      <c r="B1839" t="s">
        <v>190</v>
      </c>
      <c r="L1839" t="s">
        <v>47</v>
      </c>
      <c r="M1839" t="s">
        <v>65</v>
      </c>
      <c r="N1839" t="s">
        <v>66</v>
      </c>
      <c r="O1839" s="2">
        <v>0.5</v>
      </c>
      <c r="P1839" s="2">
        <v>17</v>
      </c>
      <c r="Q1839" t="s">
        <v>79</v>
      </c>
      <c r="R1839" t="s">
        <v>117</v>
      </c>
      <c r="S1839">
        <v>3.25</v>
      </c>
      <c r="T1839">
        <v>3</v>
      </c>
      <c r="U1839">
        <v>39</v>
      </c>
      <c r="V1839">
        <v>26</v>
      </c>
      <c r="W1839" s="2">
        <v>0.31</v>
      </c>
      <c r="X1839" s="2">
        <v>8</v>
      </c>
      <c r="Y1839">
        <v>8</v>
      </c>
      <c r="Z1839">
        <v>6</v>
      </c>
      <c r="AA1839">
        <v>1.5</v>
      </c>
      <c r="AC1839" s="22">
        <v>2466</v>
      </c>
      <c r="AD1839" s="23">
        <v>8</v>
      </c>
      <c r="AE1839" s="23">
        <v>18</v>
      </c>
      <c r="AF1839" s="22">
        <v>93</v>
      </c>
      <c r="AG1839" s="22">
        <v>121</v>
      </c>
      <c r="AH1839" s="22">
        <v>16</v>
      </c>
      <c r="AI1839" s="22">
        <v>0.8</v>
      </c>
      <c r="AJ1839" s="22">
        <v>95</v>
      </c>
      <c r="AK1839" s="24">
        <v>5</v>
      </c>
      <c r="AL1839" s="24" t="e">
        <f>Tabla_Estadisticas[[#This Row],[E1_Pts_Saque]]+Tabla_Estadisticas[[#This Row],[E1_Error_Saque]]/Tabla_Estadisticas[[#This Row],[E1_Total_Saques]]</f>
        <v>#DIV/0!</v>
      </c>
      <c r="AM1839" s="24" t="e">
        <f>Tabla_Estadisticas[[#This Row],[E1_Pts_Contraataque]]/Tabla_Estadisticas[[#This Row],[E1_Total_Saques]]</f>
        <v>#DIV/0!</v>
      </c>
      <c r="AN1839" s="22">
        <v>78</v>
      </c>
      <c r="AO1839" s="22">
        <v>112</v>
      </c>
      <c r="AP1839" s="22">
        <v>15</v>
      </c>
      <c r="AQ1839" s="22">
        <v>1</v>
      </c>
      <c r="AR1839" s="22">
        <v>105</v>
      </c>
      <c r="AS1839" s="25">
        <v>4</v>
      </c>
      <c r="AT1839" s="24" t="e">
        <f>Tabla_Estadisticas[[#This Row],[E2_Pts_Saque]]+Tabla_Estadisticas[[#This Row],[E2_Error_Saque]]/Tabla_Estadisticas[[#This Row],[E2_Total_Saques]]</f>
        <v>#DIV/0!</v>
      </c>
      <c r="AU1839" s="24" t="e">
        <f>Tabla_Estadisticas[[#This Row],[E2_Pts_Contraataque]]/Tabla_Estadisticas[[#This Row],[E2_Pts_Totales]]</f>
        <v>#DIV/0!</v>
      </c>
      <c r="AW1839" s="30">
        <v>2467</v>
      </c>
      <c r="AX1839" s="31">
        <v>39816</v>
      </c>
      <c r="AY1839" s="30">
        <f>_xlfn.XLOOKUP(Auxiliar!A2468,Equipos!$B$2:$B$24,Equipos!$A$2:$A$24,"error",0)</f>
        <v>2</v>
      </c>
      <c r="AZ1839" s="30">
        <f>_xlfn.XLOOKUP(Auxiliar!B2468,Equipos!$B$2:$B$24,Equipos!$A$2:$A$24,"error",0)</f>
        <v>23</v>
      </c>
      <c r="BA1839" s="30">
        <v>3</v>
      </c>
      <c r="BB1839" s="30">
        <v>0</v>
      </c>
    </row>
    <row r="1840" spans="1:54" x14ac:dyDescent="0.25">
      <c r="A1840" t="s">
        <v>42</v>
      </c>
      <c r="B1840" t="s">
        <v>53</v>
      </c>
      <c r="L1840" t="s">
        <v>77</v>
      </c>
      <c r="M1840" t="s">
        <v>136</v>
      </c>
      <c r="N1840" t="s">
        <v>52</v>
      </c>
      <c r="O1840" s="2">
        <v>0.54</v>
      </c>
      <c r="P1840" s="2">
        <v>24</v>
      </c>
      <c r="Q1840" t="s">
        <v>50</v>
      </c>
      <c r="R1840" t="s">
        <v>79</v>
      </c>
      <c r="S1840">
        <v>1.6</v>
      </c>
      <c r="T1840">
        <v>5</v>
      </c>
      <c r="U1840">
        <v>16</v>
      </c>
      <c r="V1840">
        <v>43</v>
      </c>
      <c r="W1840" s="2">
        <v>0.56000000000000005</v>
      </c>
      <c r="X1840" s="2">
        <v>19</v>
      </c>
      <c r="Y1840">
        <v>8</v>
      </c>
      <c r="Z1840">
        <v>13</v>
      </c>
      <c r="AA1840">
        <v>2.6</v>
      </c>
      <c r="AC1840" s="26">
        <v>2467</v>
      </c>
      <c r="AD1840" s="27">
        <v>2</v>
      </c>
      <c r="AE1840" s="27">
        <v>23</v>
      </c>
      <c r="AF1840" s="26">
        <v>45</v>
      </c>
      <c r="AG1840" s="26">
        <v>64</v>
      </c>
      <c r="AH1840" s="26">
        <v>11</v>
      </c>
      <c r="AI1840" s="26">
        <v>2.33</v>
      </c>
      <c r="AJ1840" s="26">
        <v>37</v>
      </c>
      <c r="AK1840" s="28">
        <v>2</v>
      </c>
      <c r="AL1840" s="28" t="e">
        <f>Tabla_Estadisticas[[#This Row],[E1_Pts_Saque]]+Tabla_Estadisticas[[#This Row],[E1_Error_Saque]]/Tabla_Estadisticas[[#This Row],[E1_Total_Saques]]</f>
        <v>#DIV/0!</v>
      </c>
      <c r="AM1840" s="28" t="e">
        <f>Tabla_Estadisticas[[#This Row],[E1_Pts_Contraataque]]/Tabla_Estadisticas[[#This Row],[E1_Total_Saques]]</f>
        <v>#DIV/0!</v>
      </c>
      <c r="AN1840" s="26">
        <v>33</v>
      </c>
      <c r="AO1840" s="26">
        <v>51</v>
      </c>
      <c r="AP1840" s="26">
        <v>14</v>
      </c>
      <c r="AQ1840" s="26">
        <v>0.67</v>
      </c>
      <c r="AR1840" s="26">
        <v>62</v>
      </c>
      <c r="AS1840" s="29">
        <v>8</v>
      </c>
      <c r="AT1840" s="28" t="e">
        <f>Tabla_Estadisticas[[#This Row],[E2_Pts_Saque]]+Tabla_Estadisticas[[#This Row],[E2_Error_Saque]]/Tabla_Estadisticas[[#This Row],[E2_Total_Saques]]</f>
        <v>#DIV/0!</v>
      </c>
      <c r="AU1840" s="28" t="e">
        <f>Tabla_Estadisticas[[#This Row],[E2_Pts_Contraataque]]/Tabla_Estadisticas[[#This Row],[E2_Pts_Totales]]</f>
        <v>#DIV/0!</v>
      </c>
      <c r="AW1840" s="22">
        <v>2468</v>
      </c>
      <c r="AX1840" s="32">
        <v>39817</v>
      </c>
      <c r="AY1840" s="22">
        <f>_xlfn.XLOOKUP(Auxiliar!A2469,Equipos!$B$2:$B$24,Equipos!$A$2:$A$24,"error",0)</f>
        <v>1</v>
      </c>
      <c r="AZ1840" s="22">
        <f>_xlfn.XLOOKUP(Auxiliar!B2469,Equipos!$B$2:$B$24,Equipos!$A$2:$A$24,"error",0)</f>
        <v>16</v>
      </c>
      <c r="BA1840" s="22">
        <v>3</v>
      </c>
      <c r="BB1840" s="22">
        <v>0</v>
      </c>
    </row>
    <row r="1841" spans="1:54" x14ac:dyDescent="0.25">
      <c r="A1841" t="s">
        <v>53</v>
      </c>
      <c r="B1841" t="s">
        <v>81</v>
      </c>
      <c r="L1841" t="s">
        <v>69</v>
      </c>
      <c r="M1841" t="s">
        <v>74</v>
      </c>
      <c r="N1841" t="s">
        <v>106</v>
      </c>
      <c r="O1841" s="2">
        <v>0.43</v>
      </c>
      <c r="P1841" s="2">
        <v>14</v>
      </c>
      <c r="Q1841" t="s">
        <v>77</v>
      </c>
      <c r="R1841" t="s">
        <v>117</v>
      </c>
      <c r="S1841">
        <v>3.25</v>
      </c>
      <c r="T1841">
        <v>4</v>
      </c>
      <c r="U1841">
        <v>21</v>
      </c>
      <c r="V1841">
        <v>40</v>
      </c>
      <c r="W1841" s="2">
        <v>0.48</v>
      </c>
      <c r="X1841" s="2">
        <v>27</v>
      </c>
      <c r="Y1841">
        <v>4</v>
      </c>
      <c r="Z1841">
        <v>8</v>
      </c>
      <c r="AA1841">
        <v>2</v>
      </c>
      <c r="AC1841" s="22">
        <v>2468</v>
      </c>
      <c r="AD1841" s="23">
        <v>1</v>
      </c>
      <c r="AE1841" s="23">
        <v>16</v>
      </c>
      <c r="AF1841" s="22">
        <v>61</v>
      </c>
      <c r="AG1841" s="22">
        <v>83</v>
      </c>
      <c r="AH1841" s="22">
        <v>9</v>
      </c>
      <c r="AI1841" s="22">
        <v>2.33</v>
      </c>
      <c r="AJ1841" s="22">
        <v>60</v>
      </c>
      <c r="AK1841" s="24">
        <v>3</v>
      </c>
      <c r="AL1841" s="24" t="e">
        <f>Tabla_Estadisticas[[#This Row],[E1_Pts_Saque]]+Tabla_Estadisticas[[#This Row],[E1_Error_Saque]]/Tabla_Estadisticas[[#This Row],[E1_Total_Saques]]</f>
        <v>#DIV/0!</v>
      </c>
      <c r="AM1841" s="24" t="e">
        <f>Tabla_Estadisticas[[#This Row],[E1_Pts_Contraataque]]/Tabla_Estadisticas[[#This Row],[E1_Total_Saques]]</f>
        <v>#DIV/0!</v>
      </c>
      <c r="AN1841" s="22">
        <v>55</v>
      </c>
      <c r="AO1841" s="22">
        <v>72</v>
      </c>
      <c r="AP1841" s="22">
        <v>12</v>
      </c>
      <c r="AQ1841" s="22">
        <v>1</v>
      </c>
      <c r="AR1841" s="22">
        <v>74</v>
      </c>
      <c r="AS1841" s="25">
        <v>7</v>
      </c>
      <c r="AT1841" s="24" t="e">
        <f>Tabla_Estadisticas[[#This Row],[E2_Pts_Saque]]+Tabla_Estadisticas[[#This Row],[E2_Error_Saque]]/Tabla_Estadisticas[[#This Row],[E2_Total_Saques]]</f>
        <v>#DIV/0!</v>
      </c>
      <c r="AU1841" s="24" t="e">
        <f>Tabla_Estadisticas[[#This Row],[E2_Pts_Contraataque]]/Tabla_Estadisticas[[#This Row],[E2_Pts_Totales]]</f>
        <v>#DIV/0!</v>
      </c>
      <c r="AW1841" s="30">
        <v>2469</v>
      </c>
      <c r="AX1841" s="31">
        <v>39815</v>
      </c>
      <c r="AY1841" s="30">
        <f>_xlfn.XLOOKUP(Auxiliar!A2470,Equipos!$B$2:$B$24,Equipos!$A$2:$A$24,"error",0)</f>
        <v>21</v>
      </c>
      <c r="AZ1841" s="30">
        <f>_xlfn.XLOOKUP(Auxiliar!B2470,Equipos!$B$2:$B$24,Equipos!$A$2:$A$24,"error",0)</f>
        <v>13</v>
      </c>
      <c r="BA1841" s="30">
        <v>2</v>
      </c>
      <c r="BB1841" s="30">
        <v>3</v>
      </c>
    </row>
    <row r="1842" spans="1:54" x14ac:dyDescent="0.25">
      <c r="A1842" t="s">
        <v>190</v>
      </c>
      <c r="B1842" t="s">
        <v>42</v>
      </c>
      <c r="L1842" t="s">
        <v>50</v>
      </c>
      <c r="M1842" t="s">
        <v>104</v>
      </c>
      <c r="N1842" t="s">
        <v>110</v>
      </c>
      <c r="O1842" s="2">
        <v>0.34</v>
      </c>
      <c r="P1842" s="2">
        <v>23</v>
      </c>
      <c r="Q1842" t="s">
        <v>77</v>
      </c>
      <c r="R1842" t="s">
        <v>79</v>
      </c>
      <c r="S1842">
        <v>1.6</v>
      </c>
      <c r="T1842">
        <v>8</v>
      </c>
      <c r="U1842">
        <v>24</v>
      </c>
      <c r="V1842">
        <v>44</v>
      </c>
      <c r="W1842" s="2">
        <v>0.5</v>
      </c>
      <c r="X1842" s="2">
        <v>32</v>
      </c>
      <c r="Y1842">
        <v>10</v>
      </c>
      <c r="Z1842">
        <v>12</v>
      </c>
      <c r="AA1842">
        <v>2.4</v>
      </c>
      <c r="AC1842" s="26">
        <v>2469</v>
      </c>
      <c r="AD1842" s="27">
        <v>21</v>
      </c>
      <c r="AE1842" s="27">
        <v>13</v>
      </c>
      <c r="AF1842" s="26">
        <v>50</v>
      </c>
      <c r="AG1842" s="26">
        <v>84</v>
      </c>
      <c r="AH1842" s="26">
        <v>18</v>
      </c>
      <c r="AI1842" s="26">
        <v>0.6</v>
      </c>
      <c r="AJ1842" s="26">
        <v>89</v>
      </c>
      <c r="AK1842" s="28">
        <v>17</v>
      </c>
      <c r="AL1842" s="28" t="e">
        <f>Tabla_Estadisticas[[#This Row],[E1_Pts_Saque]]+Tabla_Estadisticas[[#This Row],[E1_Error_Saque]]/Tabla_Estadisticas[[#This Row],[E1_Total_Saques]]</f>
        <v>#DIV/0!</v>
      </c>
      <c r="AM1842" s="28" t="e">
        <f>Tabla_Estadisticas[[#This Row],[E1_Pts_Contraataque]]/Tabla_Estadisticas[[#This Row],[E1_Total_Saques]]</f>
        <v>#DIV/0!</v>
      </c>
      <c r="AN1842" s="26">
        <v>75</v>
      </c>
      <c r="AO1842" s="26">
        <v>107</v>
      </c>
      <c r="AP1842" s="26">
        <v>18</v>
      </c>
      <c r="AQ1842" s="26">
        <v>3.4</v>
      </c>
      <c r="AR1842" s="26">
        <v>66</v>
      </c>
      <c r="AS1842" s="29">
        <v>3</v>
      </c>
      <c r="AT1842" s="28" t="e">
        <f>Tabla_Estadisticas[[#This Row],[E2_Pts_Saque]]+Tabla_Estadisticas[[#This Row],[E2_Error_Saque]]/Tabla_Estadisticas[[#This Row],[E2_Total_Saques]]</f>
        <v>#DIV/0!</v>
      </c>
      <c r="AU1842" s="28" t="e">
        <f>Tabla_Estadisticas[[#This Row],[E2_Pts_Contraataque]]/Tabla_Estadisticas[[#This Row],[E2_Pts_Totales]]</f>
        <v>#DIV/0!</v>
      </c>
      <c r="AW1842" s="22">
        <v>2470</v>
      </c>
      <c r="AX1842" s="32">
        <v>39823</v>
      </c>
      <c r="AY1842" s="22">
        <f>_xlfn.XLOOKUP(Auxiliar!A2471,Equipos!$B$2:$B$24,Equipos!$A$2:$A$24,"error",0)</f>
        <v>7</v>
      </c>
      <c r="AZ1842" s="22">
        <f>_xlfn.XLOOKUP(Auxiliar!B2471,Equipos!$B$2:$B$24,Equipos!$A$2:$A$24,"error",0)</f>
        <v>21</v>
      </c>
      <c r="BA1842" s="22">
        <v>1</v>
      </c>
      <c r="BB1842" s="22">
        <v>3</v>
      </c>
    </row>
    <row r="1843" spans="1:54" x14ac:dyDescent="0.25">
      <c r="A1843" t="s">
        <v>72</v>
      </c>
      <c r="B1843" t="s">
        <v>100</v>
      </c>
      <c r="L1843" t="s">
        <v>79</v>
      </c>
      <c r="M1843" t="s">
        <v>75</v>
      </c>
      <c r="N1843" t="s">
        <v>80</v>
      </c>
      <c r="O1843" s="2">
        <v>0.59</v>
      </c>
      <c r="P1843" s="2">
        <v>27</v>
      </c>
      <c r="Q1843" t="s">
        <v>49</v>
      </c>
      <c r="R1843" t="s">
        <v>49</v>
      </c>
      <c r="S1843">
        <v>2</v>
      </c>
      <c r="T1843">
        <v>3</v>
      </c>
      <c r="U1843">
        <v>24</v>
      </c>
      <c r="V1843">
        <v>45</v>
      </c>
      <c r="W1843" s="2">
        <v>0.5</v>
      </c>
      <c r="X1843" s="2">
        <v>20</v>
      </c>
      <c r="Y1843">
        <v>8</v>
      </c>
      <c r="Z1843">
        <v>7</v>
      </c>
      <c r="AA1843">
        <v>1.4</v>
      </c>
      <c r="AC1843" s="22">
        <v>2470</v>
      </c>
      <c r="AD1843" s="23">
        <v>7</v>
      </c>
      <c r="AE1843" s="23">
        <v>21</v>
      </c>
      <c r="AF1843" s="22">
        <v>64</v>
      </c>
      <c r="AG1843" s="22">
        <v>89</v>
      </c>
      <c r="AH1843" s="22">
        <v>13</v>
      </c>
      <c r="AI1843" s="22">
        <v>1.25</v>
      </c>
      <c r="AJ1843" s="22">
        <v>80</v>
      </c>
      <c r="AK1843" s="24">
        <v>4</v>
      </c>
      <c r="AL1843" s="24" t="e">
        <f>Tabla_Estadisticas[[#This Row],[E1_Pts_Saque]]+Tabla_Estadisticas[[#This Row],[E1_Error_Saque]]/Tabla_Estadisticas[[#This Row],[E1_Total_Saques]]</f>
        <v>#DIV/0!</v>
      </c>
      <c r="AM1843" s="24" t="e">
        <f>Tabla_Estadisticas[[#This Row],[E1_Pts_Contraataque]]/Tabla_Estadisticas[[#This Row],[E1_Total_Saques]]</f>
        <v>#DIV/0!</v>
      </c>
      <c r="AN1843" s="22">
        <v>71</v>
      </c>
      <c r="AO1843" s="22">
        <v>95</v>
      </c>
      <c r="AP1843" s="22">
        <v>14</v>
      </c>
      <c r="AQ1843" s="22">
        <v>1</v>
      </c>
      <c r="AR1843" s="22">
        <v>75</v>
      </c>
      <c r="AS1843" s="25">
        <v>5</v>
      </c>
      <c r="AT1843" s="24" t="e">
        <f>Tabla_Estadisticas[[#This Row],[E2_Pts_Saque]]+Tabla_Estadisticas[[#This Row],[E2_Error_Saque]]/Tabla_Estadisticas[[#This Row],[E2_Total_Saques]]</f>
        <v>#DIV/0!</v>
      </c>
      <c r="AU1843" s="24" t="e">
        <f>Tabla_Estadisticas[[#This Row],[E2_Pts_Contraataque]]/Tabla_Estadisticas[[#This Row],[E2_Pts_Totales]]</f>
        <v>#DIV/0!</v>
      </c>
      <c r="AW1843" s="30">
        <v>2471</v>
      </c>
      <c r="AX1843" s="31">
        <v>39822</v>
      </c>
      <c r="AY1843" s="30">
        <f>_xlfn.XLOOKUP(Auxiliar!A2472,Equipos!$B$2:$B$24,Equipos!$A$2:$A$24,"error",0)</f>
        <v>13</v>
      </c>
      <c r="AZ1843" s="30">
        <f>_xlfn.XLOOKUP(Auxiliar!B2472,Equipos!$B$2:$B$24,Equipos!$A$2:$A$24,"error",0)</f>
        <v>1</v>
      </c>
      <c r="BA1843" s="30">
        <v>3</v>
      </c>
      <c r="BB1843" s="30">
        <v>0</v>
      </c>
    </row>
    <row r="1844" spans="1:54" x14ac:dyDescent="0.25">
      <c r="A1844" t="s">
        <v>63</v>
      </c>
      <c r="B1844" t="s">
        <v>101</v>
      </c>
      <c r="L1844" t="s">
        <v>47</v>
      </c>
      <c r="M1844" t="s">
        <v>69</v>
      </c>
      <c r="N1844" t="s">
        <v>65</v>
      </c>
      <c r="O1844" s="2">
        <v>0.5</v>
      </c>
      <c r="P1844" s="2">
        <v>16</v>
      </c>
      <c r="Q1844" t="s">
        <v>60</v>
      </c>
      <c r="R1844" t="s">
        <v>69</v>
      </c>
      <c r="S1844">
        <v>3</v>
      </c>
      <c r="T1844">
        <v>2</v>
      </c>
      <c r="U1844">
        <v>14</v>
      </c>
      <c r="V1844">
        <v>29</v>
      </c>
      <c r="W1844" s="2">
        <v>0.49</v>
      </c>
      <c r="X1844" s="2">
        <v>22</v>
      </c>
      <c r="Y1844">
        <v>3</v>
      </c>
      <c r="Z1844">
        <v>7</v>
      </c>
      <c r="AA1844">
        <v>2.33</v>
      </c>
      <c r="AC1844" s="26">
        <v>2471</v>
      </c>
      <c r="AD1844" s="27">
        <v>13</v>
      </c>
      <c r="AE1844" s="27">
        <v>1</v>
      </c>
      <c r="AF1844" s="26">
        <v>53</v>
      </c>
      <c r="AG1844" s="26">
        <v>73</v>
      </c>
      <c r="AH1844" s="26">
        <v>11</v>
      </c>
      <c r="AI1844" s="26">
        <v>1.67</v>
      </c>
      <c r="AJ1844" s="26">
        <v>36</v>
      </c>
      <c r="AK1844" s="28">
        <v>1</v>
      </c>
      <c r="AL1844" s="28" t="e">
        <f>Tabla_Estadisticas[[#This Row],[E1_Pts_Saque]]+Tabla_Estadisticas[[#This Row],[E1_Error_Saque]]/Tabla_Estadisticas[[#This Row],[E1_Total_Saques]]</f>
        <v>#DIV/0!</v>
      </c>
      <c r="AM1844" s="28" t="e">
        <f>Tabla_Estadisticas[[#This Row],[E1_Pts_Contraataque]]/Tabla_Estadisticas[[#This Row],[E1_Total_Saques]]</f>
        <v>#DIV/0!</v>
      </c>
      <c r="AN1844" s="26">
        <v>29</v>
      </c>
      <c r="AO1844" s="26">
        <v>47</v>
      </c>
      <c r="AP1844" s="26">
        <v>11</v>
      </c>
      <c r="AQ1844" s="26">
        <v>0.33</v>
      </c>
      <c r="AR1844" s="26">
        <v>62</v>
      </c>
      <c r="AS1844" s="29">
        <v>5</v>
      </c>
      <c r="AT1844" s="28" t="e">
        <f>Tabla_Estadisticas[[#This Row],[E2_Pts_Saque]]+Tabla_Estadisticas[[#This Row],[E2_Error_Saque]]/Tabla_Estadisticas[[#This Row],[E2_Total_Saques]]</f>
        <v>#DIV/0!</v>
      </c>
      <c r="AU1844" s="28" t="e">
        <f>Tabla_Estadisticas[[#This Row],[E2_Pts_Contraataque]]/Tabla_Estadisticas[[#This Row],[E2_Pts_Totales]]</f>
        <v>#DIV/0!</v>
      </c>
      <c r="AW1844" s="22">
        <v>2472</v>
      </c>
      <c r="AX1844" s="32">
        <v>39823</v>
      </c>
      <c r="AY1844" s="22">
        <f>_xlfn.XLOOKUP(Auxiliar!A2473,Equipos!$B$2:$B$24,Equipos!$A$2:$A$24,"error",0)</f>
        <v>16</v>
      </c>
      <c r="AZ1844" s="22">
        <f>_xlfn.XLOOKUP(Auxiliar!B2473,Equipos!$B$2:$B$24,Equipos!$A$2:$A$24,"error",0)</f>
        <v>2</v>
      </c>
      <c r="BA1844" s="22">
        <v>3</v>
      </c>
      <c r="BB1844" s="22">
        <v>1</v>
      </c>
    </row>
    <row r="1845" spans="1:54" x14ac:dyDescent="0.25">
      <c r="A1845" t="s">
        <v>208</v>
      </c>
      <c r="B1845" t="s">
        <v>41</v>
      </c>
      <c r="L1845" t="s">
        <v>47</v>
      </c>
      <c r="M1845" t="s">
        <v>109</v>
      </c>
      <c r="N1845" t="s">
        <v>144</v>
      </c>
      <c r="O1845" s="2">
        <v>0.51</v>
      </c>
      <c r="P1845" s="2">
        <v>10</v>
      </c>
      <c r="Q1845" t="s">
        <v>74</v>
      </c>
      <c r="R1845" t="s">
        <v>49</v>
      </c>
      <c r="S1845">
        <v>2.5</v>
      </c>
      <c r="T1845">
        <v>11</v>
      </c>
      <c r="U1845">
        <v>22</v>
      </c>
      <c r="V1845">
        <v>40</v>
      </c>
      <c r="W1845" s="2">
        <v>0.5</v>
      </c>
      <c r="X1845" s="2">
        <v>13</v>
      </c>
      <c r="Y1845">
        <v>12</v>
      </c>
      <c r="Z1845">
        <v>8</v>
      </c>
      <c r="AA1845">
        <v>2</v>
      </c>
      <c r="AC1845" s="22">
        <v>2472</v>
      </c>
      <c r="AD1845" s="23">
        <v>16</v>
      </c>
      <c r="AE1845" s="23">
        <v>2</v>
      </c>
      <c r="AF1845" s="22">
        <v>67</v>
      </c>
      <c r="AG1845" s="22">
        <v>98</v>
      </c>
      <c r="AH1845" s="22">
        <v>26</v>
      </c>
      <c r="AI1845" s="22">
        <v>1.25</v>
      </c>
      <c r="AJ1845" s="22">
        <v>78</v>
      </c>
      <c r="AK1845" s="24">
        <v>3</v>
      </c>
      <c r="AL1845" s="24" t="e">
        <f>Tabla_Estadisticas[[#This Row],[E1_Pts_Saque]]+Tabla_Estadisticas[[#This Row],[E1_Error_Saque]]/Tabla_Estadisticas[[#This Row],[E1_Total_Saques]]</f>
        <v>#DIV/0!</v>
      </c>
      <c r="AM1845" s="24" t="e">
        <f>Tabla_Estadisticas[[#This Row],[E1_Pts_Contraataque]]/Tabla_Estadisticas[[#This Row],[E1_Total_Saques]]</f>
        <v>#DIV/0!</v>
      </c>
      <c r="AN1845" s="22">
        <v>47</v>
      </c>
      <c r="AO1845" s="22">
        <v>88</v>
      </c>
      <c r="AP1845" s="22">
        <v>14</v>
      </c>
      <c r="AQ1845" s="22">
        <v>0.75</v>
      </c>
      <c r="AR1845" s="22">
        <v>72</v>
      </c>
      <c r="AS1845" s="25">
        <v>5</v>
      </c>
      <c r="AT1845" s="24" t="e">
        <f>Tabla_Estadisticas[[#This Row],[E2_Pts_Saque]]+Tabla_Estadisticas[[#This Row],[E2_Error_Saque]]/Tabla_Estadisticas[[#This Row],[E2_Total_Saques]]</f>
        <v>#DIV/0!</v>
      </c>
      <c r="AU1845" s="24" t="e">
        <f>Tabla_Estadisticas[[#This Row],[E2_Pts_Contraataque]]/Tabla_Estadisticas[[#This Row],[E2_Pts_Totales]]</f>
        <v>#DIV/0!</v>
      </c>
      <c r="AW1845" s="30">
        <v>2473</v>
      </c>
      <c r="AX1845" s="31">
        <v>39823</v>
      </c>
      <c r="AY1845" s="30">
        <f>_xlfn.XLOOKUP(Auxiliar!A2474,Equipos!$B$2:$B$24,Equipos!$A$2:$A$24,"error",0)</f>
        <v>23</v>
      </c>
      <c r="AZ1845" s="30">
        <f>_xlfn.XLOOKUP(Auxiliar!B2474,Equipos!$B$2:$B$24,Equipos!$A$2:$A$24,"error",0)</f>
        <v>8</v>
      </c>
      <c r="BA1845" s="30">
        <v>2</v>
      </c>
      <c r="BB1845" s="30">
        <v>3</v>
      </c>
    </row>
    <row r="1846" spans="1:54" x14ac:dyDescent="0.25">
      <c r="A1846" t="s">
        <v>92</v>
      </c>
      <c r="B1846" t="s">
        <v>216</v>
      </c>
      <c r="L1846" t="s">
        <v>97</v>
      </c>
      <c r="M1846" t="s">
        <v>146</v>
      </c>
      <c r="N1846" t="s">
        <v>95</v>
      </c>
      <c r="O1846" s="2">
        <v>0.53</v>
      </c>
      <c r="P1846" s="2">
        <v>17</v>
      </c>
      <c r="Q1846" t="s">
        <v>50</v>
      </c>
      <c r="R1846" t="s">
        <v>117</v>
      </c>
      <c r="S1846">
        <v>4.33</v>
      </c>
      <c r="T1846">
        <v>5</v>
      </c>
      <c r="U1846">
        <v>8</v>
      </c>
      <c r="V1846">
        <v>36</v>
      </c>
      <c r="W1846" s="2">
        <v>0.76</v>
      </c>
      <c r="X1846" s="2">
        <v>21</v>
      </c>
      <c r="Y1846">
        <v>3</v>
      </c>
      <c r="Z1846">
        <v>7</v>
      </c>
      <c r="AA1846">
        <v>2.33</v>
      </c>
      <c r="AC1846" s="26">
        <v>2473</v>
      </c>
      <c r="AD1846" s="27">
        <v>23</v>
      </c>
      <c r="AE1846" s="27">
        <v>8</v>
      </c>
      <c r="AF1846" s="26">
        <v>68</v>
      </c>
      <c r="AG1846" s="26">
        <v>101</v>
      </c>
      <c r="AH1846" s="26">
        <v>21</v>
      </c>
      <c r="AI1846" s="26">
        <v>0.8</v>
      </c>
      <c r="AJ1846" s="26">
        <v>90</v>
      </c>
      <c r="AK1846" s="28">
        <v>7</v>
      </c>
      <c r="AL1846" s="28" t="e">
        <f>Tabla_Estadisticas[[#This Row],[E1_Pts_Saque]]+Tabla_Estadisticas[[#This Row],[E1_Error_Saque]]/Tabla_Estadisticas[[#This Row],[E1_Total_Saques]]</f>
        <v>#DIV/0!</v>
      </c>
      <c r="AM1846" s="28" t="e">
        <f>Tabla_Estadisticas[[#This Row],[E1_Pts_Contraataque]]/Tabla_Estadisticas[[#This Row],[E1_Total_Saques]]</f>
        <v>#DIV/0!</v>
      </c>
      <c r="AN1846" s="26">
        <v>70</v>
      </c>
      <c r="AO1846" s="26">
        <v>105</v>
      </c>
      <c r="AP1846" s="26">
        <v>15</v>
      </c>
      <c r="AQ1846" s="26">
        <v>1.4</v>
      </c>
      <c r="AR1846" s="26">
        <v>80</v>
      </c>
      <c r="AS1846" s="29">
        <v>4</v>
      </c>
      <c r="AT1846" s="28" t="e">
        <f>Tabla_Estadisticas[[#This Row],[E2_Pts_Saque]]+Tabla_Estadisticas[[#This Row],[E2_Error_Saque]]/Tabla_Estadisticas[[#This Row],[E2_Total_Saques]]</f>
        <v>#DIV/0!</v>
      </c>
      <c r="AU1846" s="28" t="e">
        <f>Tabla_Estadisticas[[#This Row],[E2_Pts_Contraataque]]/Tabla_Estadisticas[[#This Row],[E2_Pts_Totales]]</f>
        <v>#DIV/0!</v>
      </c>
      <c r="AW1846" s="22">
        <v>2474</v>
      </c>
      <c r="AX1846" s="32">
        <v>39825</v>
      </c>
      <c r="AY1846" s="22">
        <f>_xlfn.XLOOKUP(Auxiliar!A2475,Equipos!$B$2:$B$24,Equipos!$A$2:$A$24,"error",0)</f>
        <v>18</v>
      </c>
      <c r="AZ1846" s="22">
        <f>_xlfn.XLOOKUP(Auxiliar!B2475,Equipos!$B$2:$B$24,Equipos!$A$2:$A$24,"error",0)</f>
        <v>15</v>
      </c>
      <c r="BA1846" s="22">
        <v>3</v>
      </c>
      <c r="BB1846" s="22">
        <v>2</v>
      </c>
    </row>
    <row r="1847" spans="1:54" x14ac:dyDescent="0.25">
      <c r="A1847" t="s">
        <v>81</v>
      </c>
      <c r="B1847" t="s">
        <v>216</v>
      </c>
      <c r="L1847" t="s">
        <v>98</v>
      </c>
      <c r="M1847" t="s">
        <v>45</v>
      </c>
      <c r="N1847" t="s">
        <v>95</v>
      </c>
      <c r="O1847" s="2">
        <v>0.6</v>
      </c>
      <c r="P1847" s="2">
        <v>19</v>
      </c>
      <c r="Q1847" t="s">
        <v>47</v>
      </c>
      <c r="R1847" t="s">
        <v>109</v>
      </c>
      <c r="S1847">
        <v>5</v>
      </c>
      <c r="T1847">
        <v>1</v>
      </c>
      <c r="U1847">
        <v>14</v>
      </c>
      <c r="V1847">
        <v>34</v>
      </c>
      <c r="W1847" s="2">
        <v>0.53</v>
      </c>
      <c r="X1847" s="2">
        <v>19</v>
      </c>
      <c r="Y1847">
        <v>6</v>
      </c>
      <c r="Z1847">
        <v>9</v>
      </c>
      <c r="AA1847">
        <v>3</v>
      </c>
      <c r="AC1847" s="22">
        <v>2474</v>
      </c>
      <c r="AD1847" s="23">
        <v>18</v>
      </c>
      <c r="AE1847" s="23">
        <v>15</v>
      </c>
      <c r="AF1847" s="22">
        <v>76</v>
      </c>
      <c r="AG1847" s="22">
        <v>107</v>
      </c>
      <c r="AH1847" s="22">
        <v>18</v>
      </c>
      <c r="AI1847" s="22">
        <v>1.2</v>
      </c>
      <c r="AJ1847" s="22">
        <v>89</v>
      </c>
      <c r="AK1847" s="24">
        <v>3</v>
      </c>
      <c r="AL1847" s="24" t="e">
        <f>Tabla_Estadisticas[[#This Row],[E1_Pts_Saque]]+Tabla_Estadisticas[[#This Row],[E1_Error_Saque]]/Tabla_Estadisticas[[#This Row],[E1_Total_Saques]]</f>
        <v>#DIV/0!</v>
      </c>
      <c r="AM1847" s="24" t="e">
        <f>Tabla_Estadisticas[[#This Row],[E1_Pts_Contraataque]]/Tabla_Estadisticas[[#This Row],[E1_Total_Saques]]</f>
        <v>#DIV/0!</v>
      </c>
      <c r="AN1847" s="22">
        <v>79</v>
      </c>
      <c r="AO1847" s="22">
        <v>111</v>
      </c>
      <c r="AP1847" s="22">
        <v>20</v>
      </c>
      <c r="AQ1847" s="22">
        <v>0.6</v>
      </c>
      <c r="AR1847" s="22">
        <v>88</v>
      </c>
      <c r="AS1847" s="25">
        <v>6</v>
      </c>
      <c r="AT1847" s="24" t="e">
        <f>Tabla_Estadisticas[[#This Row],[E2_Pts_Saque]]+Tabla_Estadisticas[[#This Row],[E2_Error_Saque]]/Tabla_Estadisticas[[#This Row],[E2_Total_Saques]]</f>
        <v>#DIV/0!</v>
      </c>
      <c r="AU1847" s="24" t="e">
        <f>Tabla_Estadisticas[[#This Row],[E2_Pts_Contraataque]]/Tabla_Estadisticas[[#This Row],[E2_Pts_Totales]]</f>
        <v>#DIV/0!</v>
      </c>
      <c r="AW1847" s="30">
        <v>2475</v>
      </c>
      <c r="AX1847" s="31">
        <v>39872</v>
      </c>
      <c r="AY1847" s="30">
        <f>_xlfn.XLOOKUP(Auxiliar!A2476,Equipos!$B$2:$B$24,Equipos!$A$2:$A$24,"error",0)</f>
        <v>18</v>
      </c>
      <c r="AZ1847" s="30">
        <f>_xlfn.XLOOKUP(Auxiliar!B2476,Equipos!$B$2:$B$24,Equipos!$A$2:$A$24,"error",0)</f>
        <v>7</v>
      </c>
      <c r="BA1847" s="30">
        <v>3</v>
      </c>
      <c r="BB1847" s="30">
        <v>1</v>
      </c>
    </row>
    <row r="1848" spans="1:54" x14ac:dyDescent="0.25">
      <c r="A1848" t="s">
        <v>41</v>
      </c>
      <c r="B1848" t="s">
        <v>92</v>
      </c>
      <c r="L1848" t="s">
        <v>68</v>
      </c>
      <c r="M1848" t="s">
        <v>45</v>
      </c>
      <c r="N1848" t="s">
        <v>66</v>
      </c>
      <c r="O1848" s="2">
        <v>0.57999999999999996</v>
      </c>
      <c r="P1848" s="2">
        <v>21</v>
      </c>
      <c r="Q1848" t="s">
        <v>68</v>
      </c>
      <c r="R1848" t="s">
        <v>58</v>
      </c>
      <c r="S1848">
        <v>1.33</v>
      </c>
      <c r="T1848">
        <v>3</v>
      </c>
      <c r="U1848">
        <v>5</v>
      </c>
      <c r="V1848">
        <v>28</v>
      </c>
      <c r="W1848" s="2">
        <v>0.56000000000000005</v>
      </c>
      <c r="X1848" s="2">
        <v>14</v>
      </c>
      <c r="Y1848">
        <v>2</v>
      </c>
      <c r="Z1848">
        <v>11</v>
      </c>
      <c r="AA1848">
        <v>3.67</v>
      </c>
      <c r="AC1848" s="26">
        <v>2475</v>
      </c>
      <c r="AD1848" s="27">
        <v>18</v>
      </c>
      <c r="AE1848" s="27">
        <v>7</v>
      </c>
      <c r="AF1848" s="26">
        <v>66</v>
      </c>
      <c r="AG1848" s="26">
        <v>92</v>
      </c>
      <c r="AH1848" s="26">
        <v>13</v>
      </c>
      <c r="AI1848" s="26">
        <v>1.75</v>
      </c>
      <c r="AJ1848" s="26">
        <v>66</v>
      </c>
      <c r="AK1848" s="28">
        <v>5</v>
      </c>
      <c r="AL1848" s="28" t="e">
        <f>Tabla_Estadisticas[[#This Row],[E1_Pts_Saque]]+Tabla_Estadisticas[[#This Row],[E1_Error_Saque]]/Tabla_Estadisticas[[#This Row],[E1_Total_Saques]]</f>
        <v>#DIV/0!</v>
      </c>
      <c r="AM1848" s="28" t="e">
        <f>Tabla_Estadisticas[[#This Row],[E1_Pts_Contraataque]]/Tabla_Estadisticas[[#This Row],[E1_Total_Saques]]</f>
        <v>#DIV/0!</v>
      </c>
      <c r="AN1848" s="26">
        <v>52</v>
      </c>
      <c r="AO1848" s="26">
        <v>78</v>
      </c>
      <c r="AP1848" s="26">
        <v>11</v>
      </c>
      <c r="AQ1848" s="26">
        <v>1.5</v>
      </c>
      <c r="AR1848" s="26">
        <v>79</v>
      </c>
      <c r="AS1848" s="29">
        <v>7</v>
      </c>
      <c r="AT1848" s="28" t="e">
        <f>Tabla_Estadisticas[[#This Row],[E2_Pts_Saque]]+Tabla_Estadisticas[[#This Row],[E2_Error_Saque]]/Tabla_Estadisticas[[#This Row],[E2_Total_Saques]]</f>
        <v>#DIV/0!</v>
      </c>
      <c r="AU1848" s="28" t="e">
        <f>Tabla_Estadisticas[[#This Row],[E2_Pts_Contraataque]]/Tabla_Estadisticas[[#This Row],[E2_Pts_Totales]]</f>
        <v>#DIV/0!</v>
      </c>
      <c r="AW1848" s="22">
        <v>2476</v>
      </c>
      <c r="AX1848" s="32">
        <v>39872</v>
      </c>
      <c r="AY1848" s="22">
        <f>_xlfn.XLOOKUP(Auxiliar!A2477,Equipos!$B$2:$B$24,Equipos!$A$2:$A$24,"error",0)</f>
        <v>8</v>
      </c>
      <c r="AZ1848" s="22">
        <f>_xlfn.XLOOKUP(Auxiliar!B2477,Equipos!$B$2:$B$24,Equipos!$A$2:$A$24,"error",0)</f>
        <v>16</v>
      </c>
      <c r="BA1848" s="22">
        <v>3</v>
      </c>
      <c r="BB1848" s="22">
        <v>0</v>
      </c>
    </row>
    <row r="1849" spans="1:54" x14ac:dyDescent="0.25">
      <c r="A1849" t="s">
        <v>63</v>
      </c>
      <c r="B1849" t="s">
        <v>208</v>
      </c>
      <c r="L1849" t="s">
        <v>47</v>
      </c>
      <c r="M1849" t="s">
        <v>109</v>
      </c>
      <c r="N1849" t="s">
        <v>95</v>
      </c>
      <c r="O1849" s="2">
        <v>0.51</v>
      </c>
      <c r="P1849" s="2">
        <v>24</v>
      </c>
      <c r="Q1849" t="s">
        <v>69</v>
      </c>
      <c r="R1849" t="s">
        <v>69</v>
      </c>
      <c r="S1849">
        <v>3</v>
      </c>
      <c r="T1849">
        <v>4</v>
      </c>
      <c r="U1849">
        <v>7</v>
      </c>
      <c r="V1849">
        <v>22</v>
      </c>
      <c r="W1849" s="2">
        <v>0.47</v>
      </c>
      <c r="X1849" s="2">
        <v>15</v>
      </c>
      <c r="Y1849">
        <v>5</v>
      </c>
      <c r="Z1849">
        <v>5</v>
      </c>
      <c r="AA1849">
        <v>1.67</v>
      </c>
      <c r="AC1849" s="22">
        <v>2476</v>
      </c>
      <c r="AD1849" s="23">
        <v>8</v>
      </c>
      <c r="AE1849" s="23">
        <v>16</v>
      </c>
      <c r="AF1849" s="22">
        <v>47</v>
      </c>
      <c r="AG1849" s="22">
        <v>72</v>
      </c>
      <c r="AH1849" s="22">
        <v>7</v>
      </c>
      <c r="AI1849" s="22">
        <v>1</v>
      </c>
      <c r="AJ1849" s="22">
        <v>37</v>
      </c>
      <c r="AK1849" s="24">
        <v>1</v>
      </c>
      <c r="AL1849" s="24" t="e">
        <f>Tabla_Estadisticas[[#This Row],[E1_Pts_Saque]]+Tabla_Estadisticas[[#This Row],[E1_Error_Saque]]/Tabla_Estadisticas[[#This Row],[E1_Total_Saques]]</f>
        <v>#DIV/0!</v>
      </c>
      <c r="AM1849" s="24" t="e">
        <f>Tabla_Estadisticas[[#This Row],[E1_Pts_Contraataque]]/Tabla_Estadisticas[[#This Row],[E1_Total_Saques]]</f>
        <v>#DIV/0!</v>
      </c>
      <c r="AN1849" s="22">
        <v>34</v>
      </c>
      <c r="AO1849" s="22">
        <v>48</v>
      </c>
      <c r="AP1849" s="22">
        <v>10</v>
      </c>
      <c r="AQ1849" s="22">
        <v>0.67</v>
      </c>
      <c r="AR1849" s="22">
        <v>66</v>
      </c>
      <c r="AS1849" s="25">
        <v>4</v>
      </c>
      <c r="AT1849" s="24" t="e">
        <f>Tabla_Estadisticas[[#This Row],[E2_Pts_Saque]]+Tabla_Estadisticas[[#This Row],[E2_Error_Saque]]/Tabla_Estadisticas[[#This Row],[E2_Total_Saques]]</f>
        <v>#DIV/0!</v>
      </c>
      <c r="AU1849" s="24" t="e">
        <f>Tabla_Estadisticas[[#This Row],[E2_Pts_Contraataque]]/Tabla_Estadisticas[[#This Row],[E2_Pts_Totales]]</f>
        <v>#DIV/0!</v>
      </c>
      <c r="AW1849" s="30">
        <v>2477</v>
      </c>
      <c r="AX1849" s="31">
        <v>39872</v>
      </c>
      <c r="AY1849" s="30">
        <f>_xlfn.XLOOKUP(Auxiliar!A2478,Equipos!$B$2:$B$24,Equipos!$A$2:$A$24,"error",0)</f>
        <v>2</v>
      </c>
      <c r="AZ1849" s="30">
        <f>_xlfn.XLOOKUP(Auxiliar!B2478,Equipos!$B$2:$B$24,Equipos!$A$2:$A$24,"error",0)</f>
        <v>13</v>
      </c>
      <c r="BA1849" s="30">
        <v>0</v>
      </c>
      <c r="BB1849" s="30">
        <v>3</v>
      </c>
    </row>
    <row r="1850" spans="1:54" x14ac:dyDescent="0.25">
      <c r="A1850" t="s">
        <v>100</v>
      </c>
      <c r="B1850" t="s">
        <v>101</v>
      </c>
      <c r="L1850" t="s">
        <v>58</v>
      </c>
      <c r="M1850" t="s">
        <v>146</v>
      </c>
      <c r="N1850" t="s">
        <v>89</v>
      </c>
      <c r="O1850" s="2">
        <v>0.46</v>
      </c>
      <c r="P1850" s="2">
        <v>13</v>
      </c>
      <c r="Q1850" t="s">
        <v>60</v>
      </c>
      <c r="R1850" t="s">
        <v>45</v>
      </c>
      <c r="S1850">
        <v>2.75</v>
      </c>
      <c r="T1850">
        <v>5</v>
      </c>
      <c r="U1850">
        <v>28</v>
      </c>
      <c r="V1850">
        <v>40</v>
      </c>
      <c r="W1850" s="2">
        <v>0.47</v>
      </c>
      <c r="X1850" s="2">
        <v>10</v>
      </c>
      <c r="Y1850">
        <v>7</v>
      </c>
      <c r="Z1850">
        <v>11</v>
      </c>
      <c r="AA1850">
        <v>2.75</v>
      </c>
      <c r="AC1850" s="26">
        <v>2477</v>
      </c>
      <c r="AD1850" s="27">
        <v>2</v>
      </c>
      <c r="AE1850" s="27">
        <v>13</v>
      </c>
      <c r="AF1850" s="26">
        <v>52</v>
      </c>
      <c r="AG1850" s="26">
        <v>67</v>
      </c>
      <c r="AH1850" s="26">
        <v>16</v>
      </c>
      <c r="AI1850" s="26">
        <v>1.67</v>
      </c>
      <c r="AJ1850" s="26">
        <v>66</v>
      </c>
      <c r="AK1850" s="28">
        <v>8</v>
      </c>
      <c r="AL1850" s="28" t="e">
        <f>Tabla_Estadisticas[[#This Row],[E1_Pts_Saque]]+Tabla_Estadisticas[[#This Row],[E1_Error_Saque]]/Tabla_Estadisticas[[#This Row],[E1_Total_Saques]]</f>
        <v>#DIV/0!</v>
      </c>
      <c r="AM1850" s="28" t="e">
        <f>Tabla_Estadisticas[[#This Row],[E1_Pts_Contraataque]]/Tabla_Estadisticas[[#This Row],[E1_Total_Saques]]</f>
        <v>#DIV/0!</v>
      </c>
      <c r="AN1850" s="26">
        <v>56</v>
      </c>
      <c r="AO1850" s="26">
        <v>83</v>
      </c>
      <c r="AP1850" s="26">
        <v>17</v>
      </c>
      <c r="AQ1850" s="26">
        <v>2.67</v>
      </c>
      <c r="AR1850" s="26">
        <v>63</v>
      </c>
      <c r="AS1850" s="29">
        <v>5</v>
      </c>
      <c r="AT1850" s="28" t="e">
        <f>Tabla_Estadisticas[[#This Row],[E2_Pts_Saque]]+Tabla_Estadisticas[[#This Row],[E2_Error_Saque]]/Tabla_Estadisticas[[#This Row],[E2_Total_Saques]]</f>
        <v>#DIV/0!</v>
      </c>
      <c r="AU1850" s="28" t="e">
        <f>Tabla_Estadisticas[[#This Row],[E2_Pts_Contraataque]]/Tabla_Estadisticas[[#This Row],[E2_Pts_Totales]]</f>
        <v>#DIV/0!</v>
      </c>
      <c r="AW1850" s="22">
        <v>2478</v>
      </c>
      <c r="AX1850" s="32">
        <v>39872</v>
      </c>
      <c r="AY1850" s="22">
        <f>_xlfn.XLOOKUP(Auxiliar!A2479,Equipos!$B$2:$B$24,Equipos!$A$2:$A$24,"error",0)</f>
        <v>1</v>
      </c>
      <c r="AZ1850" s="22">
        <f>_xlfn.XLOOKUP(Auxiliar!B2479,Equipos!$B$2:$B$24,Equipos!$A$2:$A$24,"error",0)</f>
        <v>21</v>
      </c>
      <c r="BA1850" s="22">
        <v>2</v>
      </c>
      <c r="BB1850" s="22">
        <v>3</v>
      </c>
    </row>
    <row r="1851" spans="1:54" x14ac:dyDescent="0.25">
      <c r="A1851" t="s">
        <v>42</v>
      </c>
      <c r="B1851" t="s">
        <v>72</v>
      </c>
      <c r="L1851" t="s">
        <v>79</v>
      </c>
      <c r="M1851" t="s">
        <v>126</v>
      </c>
      <c r="N1851" t="s">
        <v>120</v>
      </c>
      <c r="O1851" s="2">
        <v>0.48</v>
      </c>
      <c r="P1851" s="2">
        <v>20</v>
      </c>
      <c r="Q1851" t="s">
        <v>69</v>
      </c>
      <c r="R1851" t="s">
        <v>117</v>
      </c>
      <c r="S1851">
        <v>3.25</v>
      </c>
      <c r="T1851">
        <v>5</v>
      </c>
      <c r="U1851">
        <v>27</v>
      </c>
      <c r="V1851">
        <v>33</v>
      </c>
      <c r="W1851" s="2">
        <v>0.38</v>
      </c>
      <c r="X1851" s="2">
        <v>17</v>
      </c>
      <c r="Y1851">
        <v>8</v>
      </c>
      <c r="Z1851">
        <v>10</v>
      </c>
      <c r="AA1851">
        <v>2.5</v>
      </c>
      <c r="AC1851" s="22">
        <v>2478</v>
      </c>
      <c r="AD1851" s="23">
        <v>1</v>
      </c>
      <c r="AE1851" s="23">
        <v>21</v>
      </c>
      <c r="AF1851" s="22">
        <v>80</v>
      </c>
      <c r="AG1851" s="22">
        <v>119</v>
      </c>
      <c r="AH1851" s="22">
        <v>15</v>
      </c>
      <c r="AI1851" s="22">
        <v>0.2</v>
      </c>
      <c r="AJ1851" s="22">
        <v>87</v>
      </c>
      <c r="AK1851" s="24">
        <v>5</v>
      </c>
      <c r="AL1851" s="24" t="e">
        <f>Tabla_Estadisticas[[#This Row],[E1_Pts_Saque]]+Tabla_Estadisticas[[#This Row],[E1_Error_Saque]]/Tabla_Estadisticas[[#This Row],[E1_Total_Saques]]</f>
        <v>#DIV/0!</v>
      </c>
      <c r="AM1851" s="24" t="e">
        <f>Tabla_Estadisticas[[#This Row],[E1_Pts_Contraataque]]/Tabla_Estadisticas[[#This Row],[E1_Total_Saques]]</f>
        <v>#DIV/0!</v>
      </c>
      <c r="AN1851" s="22">
        <v>75</v>
      </c>
      <c r="AO1851" s="22">
        <v>108</v>
      </c>
      <c r="AP1851" s="22">
        <v>21</v>
      </c>
      <c r="AQ1851" s="22">
        <v>1</v>
      </c>
      <c r="AR1851" s="22">
        <v>104</v>
      </c>
      <c r="AS1851" s="25">
        <v>1</v>
      </c>
      <c r="AT1851" s="24" t="e">
        <f>Tabla_Estadisticas[[#This Row],[E2_Pts_Saque]]+Tabla_Estadisticas[[#This Row],[E2_Error_Saque]]/Tabla_Estadisticas[[#This Row],[E2_Total_Saques]]</f>
        <v>#DIV/0!</v>
      </c>
      <c r="AU1851" s="24" t="e">
        <f>Tabla_Estadisticas[[#This Row],[E2_Pts_Contraataque]]/Tabla_Estadisticas[[#This Row],[E2_Pts_Totales]]</f>
        <v>#DIV/0!</v>
      </c>
      <c r="AW1851" s="30">
        <v>2479</v>
      </c>
      <c r="AX1851" s="31">
        <v>39872</v>
      </c>
      <c r="AY1851" s="30">
        <f>_xlfn.XLOOKUP(Auxiliar!A2480,Equipos!$B$2:$B$24,Equipos!$A$2:$A$24,"error",0)</f>
        <v>23</v>
      </c>
      <c r="AZ1851" s="30">
        <f>_xlfn.XLOOKUP(Auxiliar!B2480,Equipos!$B$2:$B$24,Equipos!$A$2:$A$24,"error",0)</f>
        <v>15</v>
      </c>
      <c r="BA1851" s="30">
        <v>1</v>
      </c>
      <c r="BB1851" s="30">
        <v>3</v>
      </c>
    </row>
    <row r="1852" spans="1:54" x14ac:dyDescent="0.25">
      <c r="A1852" t="s">
        <v>53</v>
      </c>
      <c r="B1852" t="s">
        <v>190</v>
      </c>
      <c r="L1852" t="s">
        <v>68</v>
      </c>
      <c r="M1852" t="s">
        <v>79</v>
      </c>
      <c r="N1852" t="s">
        <v>107</v>
      </c>
      <c r="O1852" s="2">
        <v>0.63</v>
      </c>
      <c r="P1852" s="2">
        <v>23</v>
      </c>
      <c r="Q1852" t="s">
        <v>50</v>
      </c>
      <c r="R1852" t="s">
        <v>141</v>
      </c>
      <c r="S1852">
        <v>6.67</v>
      </c>
      <c r="T1852">
        <v>1</v>
      </c>
      <c r="U1852">
        <v>18</v>
      </c>
      <c r="V1852">
        <v>25</v>
      </c>
      <c r="W1852" s="2">
        <v>0.38</v>
      </c>
      <c r="X1852" s="2">
        <v>15</v>
      </c>
      <c r="Y1852">
        <v>4</v>
      </c>
      <c r="Z1852">
        <v>6</v>
      </c>
      <c r="AA1852">
        <v>2</v>
      </c>
      <c r="AC1852" s="26">
        <v>2479</v>
      </c>
      <c r="AD1852" s="27">
        <v>23</v>
      </c>
      <c r="AE1852" s="27">
        <v>15</v>
      </c>
      <c r="AF1852" s="26">
        <v>60</v>
      </c>
      <c r="AG1852" s="26">
        <v>86</v>
      </c>
      <c r="AH1852" s="26">
        <v>18</v>
      </c>
      <c r="AI1852" s="26">
        <v>1</v>
      </c>
      <c r="AJ1852" s="26">
        <v>85</v>
      </c>
      <c r="AK1852" s="28">
        <v>7</v>
      </c>
      <c r="AL1852" s="28" t="e">
        <f>Tabla_Estadisticas[[#This Row],[E1_Pts_Saque]]+Tabla_Estadisticas[[#This Row],[E1_Error_Saque]]/Tabla_Estadisticas[[#This Row],[E1_Total_Saques]]</f>
        <v>#DIV/0!</v>
      </c>
      <c r="AM1852" s="28" t="e">
        <f>Tabla_Estadisticas[[#This Row],[E1_Pts_Contraataque]]/Tabla_Estadisticas[[#This Row],[E1_Total_Saques]]</f>
        <v>#DIV/0!</v>
      </c>
      <c r="AN1852" s="26">
        <v>69</v>
      </c>
      <c r="AO1852" s="26">
        <v>98</v>
      </c>
      <c r="AP1852" s="26">
        <v>13</v>
      </c>
      <c r="AQ1852" s="26">
        <v>1.75</v>
      </c>
      <c r="AR1852" s="26">
        <v>68</v>
      </c>
      <c r="AS1852" s="29">
        <v>4</v>
      </c>
      <c r="AT1852" s="28" t="e">
        <f>Tabla_Estadisticas[[#This Row],[E2_Pts_Saque]]+Tabla_Estadisticas[[#This Row],[E2_Error_Saque]]/Tabla_Estadisticas[[#This Row],[E2_Total_Saques]]</f>
        <v>#DIV/0!</v>
      </c>
      <c r="AU1852" s="28" t="e">
        <f>Tabla_Estadisticas[[#This Row],[E2_Pts_Contraataque]]/Tabla_Estadisticas[[#This Row],[E2_Pts_Totales]]</f>
        <v>#DIV/0!</v>
      </c>
      <c r="AW1852" s="22">
        <v>2480</v>
      </c>
      <c r="AX1852" s="32">
        <v>39837</v>
      </c>
      <c r="AY1852" s="22">
        <f>_xlfn.XLOOKUP(Auxiliar!A2481,Equipos!$B$2:$B$24,Equipos!$A$2:$A$24,"error",0)</f>
        <v>7</v>
      </c>
      <c r="AZ1852" s="22">
        <f>_xlfn.XLOOKUP(Auxiliar!B2481,Equipos!$B$2:$B$24,Equipos!$A$2:$A$24,"error",0)</f>
        <v>1</v>
      </c>
      <c r="BA1852" s="22">
        <v>1</v>
      </c>
      <c r="BB1852" s="22">
        <v>3</v>
      </c>
    </row>
    <row r="1853" spans="1:54" x14ac:dyDescent="0.25">
      <c r="A1853" t="s">
        <v>190</v>
      </c>
      <c r="B1853" t="s">
        <v>81</v>
      </c>
      <c r="L1853" t="s">
        <v>58</v>
      </c>
      <c r="M1853" t="s">
        <v>107</v>
      </c>
      <c r="N1853" t="s">
        <v>127</v>
      </c>
      <c r="O1853" s="2">
        <v>0.46</v>
      </c>
      <c r="P1853" s="2">
        <v>26</v>
      </c>
      <c r="Q1853" t="s">
        <v>49</v>
      </c>
      <c r="R1853" t="s">
        <v>74</v>
      </c>
      <c r="S1853">
        <v>4</v>
      </c>
      <c r="T1853">
        <v>5</v>
      </c>
      <c r="U1853">
        <v>28</v>
      </c>
      <c r="V1853">
        <v>41</v>
      </c>
      <c r="W1853" s="2">
        <v>0.46</v>
      </c>
      <c r="X1853" s="2">
        <v>30</v>
      </c>
      <c r="Y1853">
        <v>10</v>
      </c>
      <c r="Z1853">
        <v>9</v>
      </c>
      <c r="AA1853">
        <v>2.25</v>
      </c>
      <c r="AC1853" s="22">
        <v>2480</v>
      </c>
      <c r="AD1853" s="23">
        <v>7</v>
      </c>
      <c r="AE1853" s="23">
        <v>1</v>
      </c>
      <c r="AF1853" s="22">
        <v>55</v>
      </c>
      <c r="AG1853" s="22">
        <v>70</v>
      </c>
      <c r="AH1853" s="22">
        <v>19</v>
      </c>
      <c r="AI1853" s="22">
        <v>1.75</v>
      </c>
      <c r="AJ1853" s="22">
        <v>89</v>
      </c>
      <c r="AK1853" s="24">
        <v>6</v>
      </c>
      <c r="AL1853" s="24" t="e">
        <f>Tabla_Estadisticas[[#This Row],[E1_Pts_Saque]]+Tabla_Estadisticas[[#This Row],[E1_Error_Saque]]/Tabla_Estadisticas[[#This Row],[E1_Total_Saques]]</f>
        <v>#DIV/0!</v>
      </c>
      <c r="AM1853" s="24" t="e">
        <f>Tabla_Estadisticas[[#This Row],[E1_Pts_Contraataque]]/Tabla_Estadisticas[[#This Row],[E1_Total_Saques]]</f>
        <v>#DIV/0!</v>
      </c>
      <c r="AN1853" s="22">
        <v>55</v>
      </c>
      <c r="AO1853" s="22">
        <v>97</v>
      </c>
      <c r="AP1853" s="22">
        <v>8</v>
      </c>
      <c r="AQ1853" s="22">
        <v>1.5</v>
      </c>
      <c r="AR1853" s="22">
        <v>51</v>
      </c>
      <c r="AS1853" s="25">
        <v>7</v>
      </c>
      <c r="AT1853" s="24" t="e">
        <f>Tabla_Estadisticas[[#This Row],[E2_Pts_Saque]]+Tabla_Estadisticas[[#This Row],[E2_Error_Saque]]/Tabla_Estadisticas[[#This Row],[E2_Total_Saques]]</f>
        <v>#DIV/0!</v>
      </c>
      <c r="AU1853" s="24" t="e">
        <f>Tabla_Estadisticas[[#This Row],[E2_Pts_Contraataque]]/Tabla_Estadisticas[[#This Row],[E2_Pts_Totales]]</f>
        <v>#DIV/0!</v>
      </c>
      <c r="AW1853" s="30">
        <v>2481</v>
      </c>
      <c r="AX1853" s="31">
        <v>39837</v>
      </c>
      <c r="AY1853" s="30">
        <f>_xlfn.XLOOKUP(Auxiliar!A2482,Equipos!$B$2:$B$24,Equipos!$A$2:$A$24,"error",0)</f>
        <v>21</v>
      </c>
      <c r="AZ1853" s="30">
        <f>_xlfn.XLOOKUP(Auxiliar!B2482,Equipos!$B$2:$B$24,Equipos!$A$2:$A$24,"error",0)</f>
        <v>2</v>
      </c>
      <c r="BA1853" s="30">
        <v>1</v>
      </c>
      <c r="BB1853" s="30">
        <v>3</v>
      </c>
    </row>
    <row r="1854" spans="1:54" x14ac:dyDescent="0.25">
      <c r="A1854" t="s">
        <v>72</v>
      </c>
      <c r="B1854" t="s">
        <v>53</v>
      </c>
      <c r="L1854" t="s">
        <v>47</v>
      </c>
      <c r="M1854" t="s">
        <v>114</v>
      </c>
      <c r="N1854" t="s">
        <v>66</v>
      </c>
      <c r="O1854" s="2">
        <v>0.46</v>
      </c>
      <c r="P1854" s="2">
        <v>25</v>
      </c>
      <c r="Q1854" t="s">
        <v>79</v>
      </c>
      <c r="R1854" t="s">
        <v>79</v>
      </c>
      <c r="S1854">
        <v>2</v>
      </c>
      <c r="T1854">
        <v>3</v>
      </c>
      <c r="U1854">
        <v>20</v>
      </c>
      <c r="V1854">
        <v>31</v>
      </c>
      <c r="W1854" s="2">
        <v>0.41</v>
      </c>
      <c r="X1854" s="2">
        <v>15</v>
      </c>
      <c r="Y1854">
        <v>7</v>
      </c>
      <c r="Z1854">
        <v>9</v>
      </c>
      <c r="AA1854">
        <v>2.25</v>
      </c>
      <c r="AC1854" s="26">
        <v>2481</v>
      </c>
      <c r="AD1854" s="27">
        <v>21</v>
      </c>
      <c r="AE1854" s="27">
        <v>2</v>
      </c>
      <c r="AF1854" s="26">
        <v>63</v>
      </c>
      <c r="AG1854" s="26">
        <v>91</v>
      </c>
      <c r="AH1854" s="26">
        <v>17</v>
      </c>
      <c r="AI1854" s="26">
        <v>0.75</v>
      </c>
      <c r="AJ1854" s="26">
        <v>83</v>
      </c>
      <c r="AK1854" s="28">
        <v>6</v>
      </c>
      <c r="AL1854" s="28" t="e">
        <f>Tabla_Estadisticas[[#This Row],[E1_Pts_Saque]]+Tabla_Estadisticas[[#This Row],[E1_Error_Saque]]/Tabla_Estadisticas[[#This Row],[E1_Total_Saques]]</f>
        <v>#DIV/0!</v>
      </c>
      <c r="AM1854" s="28" t="e">
        <f>Tabla_Estadisticas[[#This Row],[E1_Pts_Contraataque]]/Tabla_Estadisticas[[#This Row],[E1_Total_Saques]]</f>
        <v>#DIV/0!</v>
      </c>
      <c r="AN1854" s="26">
        <v>65</v>
      </c>
      <c r="AO1854" s="26">
        <v>81</v>
      </c>
      <c r="AP1854" s="26">
        <v>11</v>
      </c>
      <c r="AQ1854" s="26">
        <v>1.5</v>
      </c>
      <c r="AR1854" s="26">
        <v>74</v>
      </c>
      <c r="AS1854" s="29">
        <v>3</v>
      </c>
      <c r="AT1854" s="28" t="e">
        <f>Tabla_Estadisticas[[#This Row],[E2_Pts_Saque]]+Tabla_Estadisticas[[#This Row],[E2_Error_Saque]]/Tabla_Estadisticas[[#This Row],[E2_Total_Saques]]</f>
        <v>#DIV/0!</v>
      </c>
      <c r="AU1854" s="28" t="e">
        <f>Tabla_Estadisticas[[#This Row],[E2_Pts_Contraataque]]/Tabla_Estadisticas[[#This Row],[E2_Pts_Totales]]</f>
        <v>#DIV/0!</v>
      </c>
      <c r="AW1854" s="22">
        <v>2482</v>
      </c>
      <c r="AX1854" s="32">
        <v>39838</v>
      </c>
      <c r="AY1854" s="22">
        <f>_xlfn.XLOOKUP(Auxiliar!A2483,Equipos!$B$2:$B$24,Equipos!$A$2:$A$24,"error",0)</f>
        <v>13</v>
      </c>
      <c r="AZ1854" s="22">
        <f>_xlfn.XLOOKUP(Auxiliar!B2483,Equipos!$B$2:$B$24,Equipos!$A$2:$A$24,"error",0)</f>
        <v>8</v>
      </c>
      <c r="BA1854" s="22">
        <v>3</v>
      </c>
      <c r="BB1854" s="22">
        <v>0</v>
      </c>
    </row>
    <row r="1855" spans="1:54" x14ac:dyDescent="0.25">
      <c r="A1855" t="s">
        <v>101</v>
      </c>
      <c r="B1855" t="s">
        <v>42</v>
      </c>
      <c r="L1855" t="s">
        <v>68</v>
      </c>
      <c r="M1855" t="s">
        <v>136</v>
      </c>
      <c r="N1855" t="s">
        <v>75</v>
      </c>
      <c r="O1855" s="2">
        <v>0.34</v>
      </c>
      <c r="P1855" s="2">
        <v>15</v>
      </c>
      <c r="Q1855" t="s">
        <v>50</v>
      </c>
      <c r="R1855" t="s">
        <v>68</v>
      </c>
      <c r="S1855">
        <v>1</v>
      </c>
      <c r="T1855">
        <v>6</v>
      </c>
      <c r="U1855">
        <v>9</v>
      </c>
      <c r="V1855">
        <v>24</v>
      </c>
      <c r="W1855" s="2">
        <v>0.54</v>
      </c>
      <c r="X1855" s="2">
        <v>14</v>
      </c>
      <c r="Y1855">
        <v>1</v>
      </c>
      <c r="Z1855">
        <v>6</v>
      </c>
      <c r="AA1855">
        <v>2</v>
      </c>
      <c r="AC1855" s="22">
        <v>2482</v>
      </c>
      <c r="AD1855" s="23">
        <v>13</v>
      </c>
      <c r="AE1855" s="23">
        <v>8</v>
      </c>
      <c r="AF1855" s="22">
        <v>45</v>
      </c>
      <c r="AG1855" s="22">
        <v>73</v>
      </c>
      <c r="AH1855" s="22">
        <v>12</v>
      </c>
      <c r="AI1855" s="22">
        <v>2</v>
      </c>
      <c r="AJ1855" s="22">
        <v>47</v>
      </c>
      <c r="AK1855" s="24">
        <v>2</v>
      </c>
      <c r="AL1855" s="24" t="e">
        <f>Tabla_Estadisticas[[#This Row],[E1_Pts_Saque]]+Tabla_Estadisticas[[#This Row],[E1_Error_Saque]]/Tabla_Estadisticas[[#This Row],[E1_Total_Saques]]</f>
        <v>#DIV/0!</v>
      </c>
      <c r="AM1855" s="24" t="e">
        <f>Tabla_Estadisticas[[#This Row],[E1_Pts_Contraataque]]/Tabla_Estadisticas[[#This Row],[E1_Total_Saques]]</f>
        <v>#DIV/0!</v>
      </c>
      <c r="AN1855" s="22">
        <v>41</v>
      </c>
      <c r="AO1855" s="22">
        <v>62</v>
      </c>
      <c r="AP1855" s="22">
        <v>15</v>
      </c>
      <c r="AQ1855" s="22">
        <v>0.67</v>
      </c>
      <c r="AR1855" s="22">
        <v>61</v>
      </c>
      <c r="AS1855" s="25">
        <v>6</v>
      </c>
      <c r="AT1855" s="24" t="e">
        <f>Tabla_Estadisticas[[#This Row],[E2_Pts_Saque]]+Tabla_Estadisticas[[#This Row],[E2_Error_Saque]]/Tabla_Estadisticas[[#This Row],[E2_Total_Saques]]</f>
        <v>#DIV/0!</v>
      </c>
      <c r="AU1855" s="24" t="e">
        <f>Tabla_Estadisticas[[#This Row],[E2_Pts_Contraataque]]/Tabla_Estadisticas[[#This Row],[E2_Pts_Totales]]</f>
        <v>#DIV/0!</v>
      </c>
      <c r="AW1855" s="30">
        <v>2483</v>
      </c>
      <c r="AX1855" s="31">
        <v>39837</v>
      </c>
      <c r="AY1855" s="30">
        <f>_xlfn.XLOOKUP(Auxiliar!A2484,Equipos!$B$2:$B$24,Equipos!$A$2:$A$24,"error",0)</f>
        <v>16</v>
      </c>
      <c r="AZ1855" s="30">
        <f>_xlfn.XLOOKUP(Auxiliar!B2484,Equipos!$B$2:$B$24,Equipos!$A$2:$A$24,"error",0)</f>
        <v>15</v>
      </c>
      <c r="BA1855" s="30">
        <v>2</v>
      </c>
      <c r="BB1855" s="30">
        <v>3</v>
      </c>
    </row>
    <row r="1856" spans="1:54" x14ac:dyDescent="0.25">
      <c r="A1856" t="s">
        <v>208</v>
      </c>
      <c r="B1856" t="s">
        <v>100</v>
      </c>
      <c r="L1856" t="s">
        <v>68</v>
      </c>
      <c r="M1856" t="s">
        <v>44</v>
      </c>
      <c r="N1856" t="s">
        <v>110</v>
      </c>
      <c r="O1856" s="2">
        <v>0.5</v>
      </c>
      <c r="P1856" s="2">
        <v>11</v>
      </c>
      <c r="Q1856" t="s">
        <v>49</v>
      </c>
      <c r="R1856" t="s">
        <v>47</v>
      </c>
      <c r="S1856">
        <v>2</v>
      </c>
      <c r="T1856">
        <v>3</v>
      </c>
      <c r="U1856">
        <v>13</v>
      </c>
      <c r="V1856">
        <v>28</v>
      </c>
      <c r="W1856" s="2">
        <v>0.49</v>
      </c>
      <c r="X1856" s="2">
        <v>12</v>
      </c>
      <c r="Y1856">
        <v>3</v>
      </c>
      <c r="Z1856">
        <v>6</v>
      </c>
      <c r="AA1856">
        <v>2</v>
      </c>
      <c r="AC1856" s="26">
        <v>2483</v>
      </c>
      <c r="AD1856" s="27">
        <v>16</v>
      </c>
      <c r="AE1856" s="27">
        <v>15</v>
      </c>
      <c r="AF1856" s="26">
        <v>77</v>
      </c>
      <c r="AG1856" s="26">
        <v>103</v>
      </c>
      <c r="AH1856" s="26">
        <v>31</v>
      </c>
      <c r="AI1856" s="26">
        <v>1.4</v>
      </c>
      <c r="AJ1856" s="26">
        <v>86</v>
      </c>
      <c r="AK1856" s="28">
        <v>8</v>
      </c>
      <c r="AL1856" s="28" t="e">
        <f>Tabla_Estadisticas[[#This Row],[E1_Pts_Saque]]+Tabla_Estadisticas[[#This Row],[E1_Error_Saque]]/Tabla_Estadisticas[[#This Row],[E1_Total_Saques]]</f>
        <v>#DIV/0!</v>
      </c>
      <c r="AM1856" s="28" t="e">
        <f>Tabla_Estadisticas[[#This Row],[E1_Pts_Contraataque]]/Tabla_Estadisticas[[#This Row],[E1_Total_Saques]]</f>
        <v>#DIV/0!</v>
      </c>
      <c r="AN1856" s="26">
        <v>60</v>
      </c>
      <c r="AO1856" s="26">
        <v>106</v>
      </c>
      <c r="AP1856" s="26">
        <v>20</v>
      </c>
      <c r="AQ1856" s="26">
        <v>1.6</v>
      </c>
      <c r="AR1856" s="26">
        <v>72</v>
      </c>
      <c r="AS1856" s="29">
        <v>7</v>
      </c>
      <c r="AT1856" s="28" t="e">
        <f>Tabla_Estadisticas[[#This Row],[E2_Pts_Saque]]+Tabla_Estadisticas[[#This Row],[E2_Error_Saque]]/Tabla_Estadisticas[[#This Row],[E2_Total_Saques]]</f>
        <v>#DIV/0!</v>
      </c>
      <c r="AU1856" s="28" t="e">
        <f>Tabla_Estadisticas[[#This Row],[E2_Pts_Contraataque]]/Tabla_Estadisticas[[#This Row],[E2_Pts_Totales]]</f>
        <v>#DIV/0!</v>
      </c>
      <c r="AW1856" s="22">
        <v>2484</v>
      </c>
      <c r="AX1856" s="32">
        <v>39836</v>
      </c>
      <c r="AY1856" s="22">
        <f>_xlfn.XLOOKUP(Auxiliar!A2485,Equipos!$B$2:$B$24,Equipos!$A$2:$A$24,"error",0)</f>
        <v>23</v>
      </c>
      <c r="AZ1856" s="22">
        <f>_xlfn.XLOOKUP(Auxiliar!B2485,Equipos!$B$2:$B$24,Equipos!$A$2:$A$24,"error",0)</f>
        <v>18</v>
      </c>
      <c r="BA1856" s="22">
        <v>3</v>
      </c>
      <c r="BB1856" s="22">
        <v>0</v>
      </c>
    </row>
    <row r="1857" spans="1:54" x14ac:dyDescent="0.25">
      <c r="A1857" t="s">
        <v>92</v>
      </c>
      <c r="B1857" t="s">
        <v>63</v>
      </c>
      <c r="L1857" t="s">
        <v>68</v>
      </c>
      <c r="M1857" t="s">
        <v>75</v>
      </c>
      <c r="N1857" t="s">
        <v>55</v>
      </c>
      <c r="O1857" s="2">
        <v>0.53</v>
      </c>
      <c r="P1857" s="2">
        <v>34</v>
      </c>
      <c r="Q1857" t="s">
        <v>117</v>
      </c>
      <c r="R1857" t="s">
        <v>146</v>
      </c>
      <c r="S1857">
        <v>3.8</v>
      </c>
      <c r="T1857">
        <v>6</v>
      </c>
      <c r="U1857">
        <v>17</v>
      </c>
      <c r="V1857">
        <v>37</v>
      </c>
      <c r="W1857" s="2">
        <v>0.38</v>
      </c>
      <c r="X1857" s="2">
        <v>16</v>
      </c>
      <c r="Y1857">
        <v>10</v>
      </c>
      <c r="Z1857">
        <v>15</v>
      </c>
      <c r="AA1857">
        <v>3</v>
      </c>
      <c r="AC1857" s="22">
        <v>2484</v>
      </c>
      <c r="AD1857" s="23">
        <v>23</v>
      </c>
      <c r="AE1857" s="23">
        <v>18</v>
      </c>
      <c r="AF1857" s="22">
        <v>47</v>
      </c>
      <c r="AG1857" s="22">
        <v>73</v>
      </c>
      <c r="AH1857" s="22">
        <v>12</v>
      </c>
      <c r="AI1857" s="22">
        <v>1.33</v>
      </c>
      <c r="AJ1857" s="22">
        <v>43</v>
      </c>
      <c r="AK1857" s="24">
        <v>2</v>
      </c>
      <c r="AL1857" s="24" t="e">
        <f>Tabla_Estadisticas[[#This Row],[E1_Pts_Saque]]+Tabla_Estadisticas[[#This Row],[E1_Error_Saque]]/Tabla_Estadisticas[[#This Row],[E1_Total_Saques]]</f>
        <v>#DIV/0!</v>
      </c>
      <c r="AM1857" s="24" t="e">
        <f>Tabla_Estadisticas[[#This Row],[E1_Pts_Contraataque]]/Tabla_Estadisticas[[#This Row],[E1_Total_Saques]]</f>
        <v>#DIV/0!</v>
      </c>
      <c r="AN1857" s="22">
        <v>38</v>
      </c>
      <c r="AO1857" s="22">
        <v>58</v>
      </c>
      <c r="AP1857" s="22">
        <v>15</v>
      </c>
      <c r="AQ1857" s="22">
        <v>0.67</v>
      </c>
      <c r="AR1857" s="22">
        <v>61</v>
      </c>
      <c r="AS1857" s="25">
        <v>4</v>
      </c>
      <c r="AT1857" s="24" t="e">
        <f>Tabla_Estadisticas[[#This Row],[E2_Pts_Saque]]+Tabla_Estadisticas[[#This Row],[E2_Error_Saque]]/Tabla_Estadisticas[[#This Row],[E2_Total_Saques]]</f>
        <v>#DIV/0!</v>
      </c>
      <c r="AU1857" s="24" t="e">
        <f>Tabla_Estadisticas[[#This Row],[E2_Pts_Contraataque]]/Tabla_Estadisticas[[#This Row],[E2_Pts_Totales]]</f>
        <v>#DIV/0!</v>
      </c>
      <c r="AW1857" s="30">
        <v>2485</v>
      </c>
      <c r="AX1857" s="31">
        <v>39844</v>
      </c>
      <c r="AY1857" s="30">
        <f>_xlfn.XLOOKUP(Auxiliar!A2486,Equipos!$B$2:$B$24,Equipos!$A$2:$A$24,"error",0)</f>
        <v>23</v>
      </c>
      <c r="AZ1857" s="30">
        <f>_xlfn.XLOOKUP(Auxiliar!B2486,Equipos!$B$2:$B$24,Equipos!$A$2:$A$24,"error",0)</f>
        <v>7</v>
      </c>
      <c r="BA1857" s="30">
        <v>3</v>
      </c>
      <c r="BB1857" s="30">
        <v>0</v>
      </c>
    </row>
    <row r="1858" spans="1:54" x14ac:dyDescent="0.25">
      <c r="A1858" t="s">
        <v>216</v>
      </c>
      <c r="B1858" t="s">
        <v>41</v>
      </c>
      <c r="L1858" t="s">
        <v>77</v>
      </c>
      <c r="M1858" t="s">
        <v>136</v>
      </c>
      <c r="N1858" t="s">
        <v>127</v>
      </c>
      <c r="O1858" s="2">
        <v>0.46</v>
      </c>
      <c r="P1858" s="2">
        <v>17</v>
      </c>
      <c r="Q1858" t="s">
        <v>45</v>
      </c>
      <c r="R1858" t="s">
        <v>79</v>
      </c>
      <c r="S1858">
        <v>1.6</v>
      </c>
      <c r="T1858">
        <v>9</v>
      </c>
      <c r="U1858">
        <v>19</v>
      </c>
      <c r="V1858">
        <v>43</v>
      </c>
      <c r="W1858" s="2">
        <v>0.5</v>
      </c>
      <c r="X1858" s="2">
        <v>25</v>
      </c>
      <c r="Y1858">
        <v>12</v>
      </c>
      <c r="Z1858">
        <v>7</v>
      </c>
      <c r="AA1858">
        <v>1.4</v>
      </c>
      <c r="AC1858" s="26">
        <v>2485</v>
      </c>
      <c r="AD1858" s="27">
        <v>23</v>
      </c>
      <c r="AE1858" s="27">
        <v>7</v>
      </c>
      <c r="AF1858" s="26">
        <v>54</v>
      </c>
      <c r="AG1858" s="26">
        <v>73</v>
      </c>
      <c r="AH1858" s="26">
        <v>12</v>
      </c>
      <c r="AI1858" s="26">
        <v>1</v>
      </c>
      <c r="AJ1858" s="26">
        <v>53</v>
      </c>
      <c r="AK1858" s="28">
        <v>2</v>
      </c>
      <c r="AL1858" s="28" t="e">
        <f>Tabla_Estadisticas[[#This Row],[E1_Pts_Saque]]+Tabla_Estadisticas[[#This Row],[E1_Error_Saque]]/Tabla_Estadisticas[[#This Row],[E1_Total_Saques]]</f>
        <v>#DIV/0!</v>
      </c>
      <c r="AM1858" s="28" t="e">
        <f>Tabla_Estadisticas[[#This Row],[E1_Pts_Contraataque]]/Tabla_Estadisticas[[#This Row],[E1_Total_Saques]]</f>
        <v>#DIV/0!</v>
      </c>
      <c r="AN1858" s="26">
        <v>41</v>
      </c>
      <c r="AO1858" s="26">
        <v>63</v>
      </c>
      <c r="AP1858" s="26">
        <v>10</v>
      </c>
      <c r="AQ1858" s="26">
        <v>0.67</v>
      </c>
      <c r="AR1858" s="26">
        <v>61</v>
      </c>
      <c r="AS1858" s="29">
        <v>3</v>
      </c>
      <c r="AT1858" s="28" t="e">
        <f>Tabla_Estadisticas[[#This Row],[E2_Pts_Saque]]+Tabla_Estadisticas[[#This Row],[E2_Error_Saque]]/Tabla_Estadisticas[[#This Row],[E2_Total_Saques]]</f>
        <v>#DIV/0!</v>
      </c>
      <c r="AU1858" s="28" t="e">
        <f>Tabla_Estadisticas[[#This Row],[E2_Pts_Contraataque]]/Tabla_Estadisticas[[#This Row],[E2_Pts_Totales]]</f>
        <v>#DIV/0!</v>
      </c>
      <c r="AW1858" s="22">
        <v>2486</v>
      </c>
      <c r="AX1858" s="32">
        <v>39845</v>
      </c>
      <c r="AY1858" s="22">
        <f>_xlfn.XLOOKUP(Auxiliar!A2487,Equipos!$B$2:$B$24,Equipos!$A$2:$A$24,"error",0)</f>
        <v>18</v>
      </c>
      <c r="AZ1858" s="22">
        <f>_xlfn.XLOOKUP(Auxiliar!B2487,Equipos!$B$2:$B$24,Equipos!$A$2:$A$24,"error",0)</f>
        <v>16</v>
      </c>
      <c r="BA1858" s="22">
        <v>3</v>
      </c>
      <c r="BB1858" s="22">
        <v>1</v>
      </c>
    </row>
    <row r="1859" spans="1:54" x14ac:dyDescent="0.25">
      <c r="A1859" t="s">
        <v>81</v>
      </c>
      <c r="B1859" t="s">
        <v>41</v>
      </c>
      <c r="L1859" t="s">
        <v>97</v>
      </c>
      <c r="M1859" t="s">
        <v>141</v>
      </c>
      <c r="N1859" t="s">
        <v>132</v>
      </c>
      <c r="O1859" s="2">
        <v>0.47</v>
      </c>
      <c r="P1859" s="2">
        <v>23</v>
      </c>
      <c r="Q1859" t="s">
        <v>68</v>
      </c>
      <c r="R1859" t="s">
        <v>77</v>
      </c>
      <c r="S1859">
        <v>1.67</v>
      </c>
      <c r="T1859">
        <v>4</v>
      </c>
      <c r="U1859">
        <v>8</v>
      </c>
      <c r="V1859">
        <v>27</v>
      </c>
      <c r="W1859" s="2">
        <v>0.67</v>
      </c>
      <c r="X1859" s="2">
        <v>18</v>
      </c>
      <c r="Y1859">
        <v>3</v>
      </c>
      <c r="Z1859">
        <v>9</v>
      </c>
      <c r="AA1859">
        <v>3</v>
      </c>
      <c r="AC1859" s="22">
        <v>2486</v>
      </c>
      <c r="AD1859" s="23">
        <v>18</v>
      </c>
      <c r="AE1859" s="23">
        <v>16</v>
      </c>
      <c r="AF1859" s="22">
        <v>60</v>
      </c>
      <c r="AG1859" s="22">
        <v>95</v>
      </c>
      <c r="AH1859" s="22">
        <v>14</v>
      </c>
      <c r="AI1859" s="22">
        <v>1.25</v>
      </c>
      <c r="AJ1859" s="22">
        <v>68</v>
      </c>
      <c r="AK1859" s="24">
        <v>5</v>
      </c>
      <c r="AL1859" s="24" t="e">
        <f>Tabla_Estadisticas[[#This Row],[E1_Pts_Saque]]+Tabla_Estadisticas[[#This Row],[E1_Error_Saque]]/Tabla_Estadisticas[[#This Row],[E1_Total_Saques]]</f>
        <v>#DIV/0!</v>
      </c>
      <c r="AM1859" s="24" t="e">
        <f>Tabla_Estadisticas[[#This Row],[E1_Pts_Contraataque]]/Tabla_Estadisticas[[#This Row],[E1_Total_Saques]]</f>
        <v>#DIV/0!</v>
      </c>
      <c r="AN1859" s="22">
        <v>58</v>
      </c>
      <c r="AO1859" s="22">
        <v>83</v>
      </c>
      <c r="AP1859" s="22">
        <v>16</v>
      </c>
      <c r="AQ1859" s="22">
        <v>1.25</v>
      </c>
      <c r="AR1859" s="22">
        <v>79</v>
      </c>
      <c r="AS1859" s="25">
        <v>5</v>
      </c>
      <c r="AT1859" s="24" t="e">
        <f>Tabla_Estadisticas[[#This Row],[E2_Pts_Saque]]+Tabla_Estadisticas[[#This Row],[E2_Error_Saque]]/Tabla_Estadisticas[[#This Row],[E2_Total_Saques]]</f>
        <v>#DIV/0!</v>
      </c>
      <c r="AU1859" s="24" t="e">
        <f>Tabla_Estadisticas[[#This Row],[E2_Pts_Contraataque]]/Tabla_Estadisticas[[#This Row],[E2_Pts_Totales]]</f>
        <v>#DIV/0!</v>
      </c>
      <c r="AW1859" s="30">
        <v>2487</v>
      </c>
      <c r="AX1859" s="31">
        <v>39843</v>
      </c>
      <c r="AY1859" s="30">
        <f>_xlfn.XLOOKUP(Auxiliar!A2488,Equipos!$B$2:$B$24,Equipos!$A$2:$A$24,"error",0)</f>
        <v>15</v>
      </c>
      <c r="AZ1859" s="30">
        <f>_xlfn.XLOOKUP(Auxiliar!B2488,Equipos!$B$2:$B$24,Equipos!$A$2:$A$24,"error",0)</f>
        <v>13</v>
      </c>
      <c r="BA1859" s="30">
        <v>3</v>
      </c>
      <c r="BB1859" s="30">
        <v>2</v>
      </c>
    </row>
    <row r="1860" spans="1:54" x14ac:dyDescent="0.25">
      <c r="A1860" t="s">
        <v>63</v>
      </c>
      <c r="B1860" t="s">
        <v>216</v>
      </c>
      <c r="L1860" t="s">
        <v>47</v>
      </c>
      <c r="M1860" t="s">
        <v>49</v>
      </c>
      <c r="N1860" t="s">
        <v>142</v>
      </c>
      <c r="O1860" s="2">
        <v>0.5</v>
      </c>
      <c r="P1860" s="2">
        <v>25</v>
      </c>
      <c r="Q1860" t="s">
        <v>49</v>
      </c>
      <c r="R1860" t="s">
        <v>49</v>
      </c>
      <c r="S1860">
        <v>2.5</v>
      </c>
      <c r="T1860">
        <v>6</v>
      </c>
      <c r="U1860">
        <v>15</v>
      </c>
      <c r="V1860">
        <v>41</v>
      </c>
      <c r="W1860" s="2">
        <v>0.5</v>
      </c>
      <c r="X1860" s="2">
        <v>24</v>
      </c>
      <c r="Y1860">
        <v>11</v>
      </c>
      <c r="Z1860">
        <v>10</v>
      </c>
      <c r="AA1860">
        <v>2.5</v>
      </c>
      <c r="AC1860" s="26">
        <v>2487</v>
      </c>
      <c r="AD1860" s="27">
        <v>15</v>
      </c>
      <c r="AE1860" s="27">
        <v>13</v>
      </c>
      <c r="AF1860" s="26">
        <v>59</v>
      </c>
      <c r="AG1860" s="26">
        <v>93</v>
      </c>
      <c r="AH1860" s="26">
        <v>17</v>
      </c>
      <c r="AI1860" s="26">
        <v>0.8</v>
      </c>
      <c r="AJ1860" s="26">
        <v>80</v>
      </c>
      <c r="AK1860" s="28">
        <v>7</v>
      </c>
      <c r="AL1860" s="28" t="e">
        <f>Tabla_Estadisticas[[#This Row],[E1_Pts_Saque]]+Tabla_Estadisticas[[#This Row],[E1_Error_Saque]]/Tabla_Estadisticas[[#This Row],[E1_Total_Saques]]</f>
        <v>#DIV/0!</v>
      </c>
      <c r="AM1860" s="28" t="e">
        <f>Tabla_Estadisticas[[#This Row],[E1_Pts_Contraataque]]/Tabla_Estadisticas[[#This Row],[E1_Total_Saques]]</f>
        <v>#DIV/0!</v>
      </c>
      <c r="AN1860" s="26">
        <v>67</v>
      </c>
      <c r="AO1860" s="26">
        <v>97</v>
      </c>
      <c r="AP1860" s="26">
        <v>17</v>
      </c>
      <c r="AQ1860" s="26">
        <v>1.4</v>
      </c>
      <c r="AR1860" s="26">
        <v>76</v>
      </c>
      <c r="AS1860" s="29">
        <v>4</v>
      </c>
      <c r="AT1860" s="28" t="e">
        <f>Tabla_Estadisticas[[#This Row],[E2_Pts_Saque]]+Tabla_Estadisticas[[#This Row],[E2_Error_Saque]]/Tabla_Estadisticas[[#This Row],[E2_Total_Saques]]</f>
        <v>#DIV/0!</v>
      </c>
      <c r="AU1860" s="28" t="e">
        <f>Tabla_Estadisticas[[#This Row],[E2_Pts_Contraataque]]/Tabla_Estadisticas[[#This Row],[E2_Pts_Totales]]</f>
        <v>#DIV/0!</v>
      </c>
      <c r="AW1860" s="22">
        <v>2488</v>
      </c>
      <c r="AX1860" s="32">
        <v>39844</v>
      </c>
      <c r="AY1860" s="22">
        <f>_xlfn.XLOOKUP(Auxiliar!A2489,Equipos!$B$2:$B$24,Equipos!$A$2:$A$24,"error",0)</f>
        <v>8</v>
      </c>
      <c r="AZ1860" s="22">
        <f>_xlfn.XLOOKUP(Auxiliar!B2489,Equipos!$B$2:$B$24,Equipos!$A$2:$A$24,"error",0)</f>
        <v>21</v>
      </c>
      <c r="BA1860" s="22">
        <v>3</v>
      </c>
      <c r="BB1860" s="22">
        <v>0</v>
      </c>
    </row>
    <row r="1861" spans="1:54" x14ac:dyDescent="0.25">
      <c r="A1861" t="s">
        <v>100</v>
      </c>
      <c r="B1861" t="s">
        <v>92</v>
      </c>
      <c r="L1861" t="s">
        <v>77</v>
      </c>
      <c r="M1861" t="s">
        <v>44</v>
      </c>
      <c r="N1861" t="s">
        <v>136</v>
      </c>
      <c r="O1861" s="2">
        <v>0.42</v>
      </c>
      <c r="P1861" s="2">
        <v>7</v>
      </c>
      <c r="Q1861" t="s">
        <v>50</v>
      </c>
      <c r="R1861" t="s">
        <v>69</v>
      </c>
      <c r="S1861">
        <v>3</v>
      </c>
      <c r="T1861">
        <v>3</v>
      </c>
      <c r="U1861">
        <v>27</v>
      </c>
      <c r="V1861">
        <v>22</v>
      </c>
      <c r="W1861" s="2">
        <v>0.33</v>
      </c>
      <c r="X1861" s="2">
        <v>6</v>
      </c>
      <c r="Y1861">
        <v>5</v>
      </c>
      <c r="Z1861">
        <v>9</v>
      </c>
      <c r="AA1861">
        <v>3</v>
      </c>
      <c r="AC1861" s="22">
        <v>2488</v>
      </c>
      <c r="AD1861" s="23">
        <v>8</v>
      </c>
      <c r="AE1861" s="23">
        <v>21</v>
      </c>
      <c r="AF1861" s="22">
        <v>54</v>
      </c>
      <c r="AG1861" s="22">
        <v>74</v>
      </c>
      <c r="AH1861" s="22">
        <v>8</v>
      </c>
      <c r="AI1861" s="22">
        <v>2</v>
      </c>
      <c r="AJ1861" s="22">
        <v>48</v>
      </c>
      <c r="AK1861" s="24">
        <v>5</v>
      </c>
      <c r="AL1861" s="24" t="e">
        <f>Tabla_Estadisticas[[#This Row],[E1_Pts_Saque]]+Tabla_Estadisticas[[#This Row],[E1_Error_Saque]]/Tabla_Estadisticas[[#This Row],[E1_Total_Saques]]</f>
        <v>#DIV/0!</v>
      </c>
      <c r="AM1861" s="24" t="e">
        <f>Tabla_Estadisticas[[#This Row],[E1_Pts_Contraataque]]/Tabla_Estadisticas[[#This Row],[E1_Total_Saques]]</f>
        <v>#DIV/0!</v>
      </c>
      <c r="AN1861" s="22">
        <v>43</v>
      </c>
      <c r="AO1861" s="22">
        <v>58</v>
      </c>
      <c r="AP1861" s="22">
        <v>10</v>
      </c>
      <c r="AQ1861" s="22">
        <v>1.67</v>
      </c>
      <c r="AR1861" s="22">
        <v>66</v>
      </c>
      <c r="AS1861" s="25">
        <v>6</v>
      </c>
      <c r="AT1861" s="24" t="e">
        <f>Tabla_Estadisticas[[#This Row],[E2_Pts_Saque]]+Tabla_Estadisticas[[#This Row],[E2_Error_Saque]]/Tabla_Estadisticas[[#This Row],[E2_Total_Saques]]</f>
        <v>#DIV/0!</v>
      </c>
      <c r="AU1861" s="24" t="e">
        <f>Tabla_Estadisticas[[#This Row],[E2_Pts_Contraataque]]/Tabla_Estadisticas[[#This Row],[E2_Pts_Totales]]</f>
        <v>#DIV/0!</v>
      </c>
      <c r="AW1861" s="30">
        <v>2489</v>
      </c>
      <c r="AX1861" s="31">
        <v>39844</v>
      </c>
      <c r="AY1861" s="30">
        <f>_xlfn.XLOOKUP(Auxiliar!A2490,Equipos!$B$2:$B$24,Equipos!$A$2:$A$24,"error",0)</f>
        <v>2</v>
      </c>
      <c r="AZ1861" s="30">
        <f>_xlfn.XLOOKUP(Auxiliar!B2490,Equipos!$B$2:$B$24,Equipos!$A$2:$A$24,"error",0)</f>
        <v>1</v>
      </c>
      <c r="BA1861" s="30">
        <v>3</v>
      </c>
      <c r="BB1861" s="30">
        <v>0</v>
      </c>
    </row>
    <row r="1862" spans="1:54" x14ac:dyDescent="0.25">
      <c r="A1862" t="s">
        <v>42</v>
      </c>
      <c r="B1862" t="s">
        <v>208</v>
      </c>
      <c r="L1862" t="s">
        <v>50</v>
      </c>
      <c r="M1862" t="s">
        <v>136</v>
      </c>
      <c r="N1862" t="s">
        <v>125</v>
      </c>
      <c r="O1862" s="2">
        <v>0.51</v>
      </c>
      <c r="P1862" s="2">
        <v>18</v>
      </c>
      <c r="Q1862" t="s">
        <v>84</v>
      </c>
      <c r="R1862" t="s">
        <v>117</v>
      </c>
      <c r="S1862">
        <v>3.25</v>
      </c>
      <c r="T1862">
        <v>4</v>
      </c>
      <c r="U1862">
        <v>20</v>
      </c>
      <c r="V1862">
        <v>36</v>
      </c>
      <c r="W1862" s="2">
        <v>0.45</v>
      </c>
      <c r="X1862" s="2">
        <v>14</v>
      </c>
      <c r="Y1862">
        <v>8</v>
      </c>
      <c r="Z1862">
        <v>6</v>
      </c>
      <c r="AA1862">
        <v>1.5</v>
      </c>
      <c r="AC1862" s="26">
        <v>2489</v>
      </c>
      <c r="AD1862" s="27">
        <v>2</v>
      </c>
      <c r="AE1862" s="27">
        <v>1</v>
      </c>
      <c r="AF1862" s="26">
        <v>53</v>
      </c>
      <c r="AG1862" s="26">
        <v>64</v>
      </c>
      <c r="AH1862" s="26">
        <v>10</v>
      </c>
      <c r="AI1862" s="26">
        <v>2.33</v>
      </c>
      <c r="AJ1862" s="26">
        <v>46</v>
      </c>
      <c r="AK1862" s="28">
        <v>3</v>
      </c>
      <c r="AL1862" s="28" t="e">
        <f>Tabla_Estadisticas[[#This Row],[E1_Pts_Saque]]+Tabla_Estadisticas[[#This Row],[E1_Error_Saque]]/Tabla_Estadisticas[[#This Row],[E1_Total_Saques]]</f>
        <v>#DIV/0!</v>
      </c>
      <c r="AM1862" s="28" t="e">
        <f>Tabla_Estadisticas[[#This Row],[E1_Pts_Contraataque]]/Tabla_Estadisticas[[#This Row],[E1_Total_Saques]]</f>
        <v>#DIV/0!</v>
      </c>
      <c r="AN1862" s="26">
        <v>36</v>
      </c>
      <c r="AO1862" s="26">
        <v>58</v>
      </c>
      <c r="AP1862" s="26">
        <v>12</v>
      </c>
      <c r="AQ1862" s="26">
        <v>1</v>
      </c>
      <c r="AR1862" s="26">
        <v>62</v>
      </c>
      <c r="AS1862" s="29">
        <v>7</v>
      </c>
      <c r="AT1862" s="28" t="e">
        <f>Tabla_Estadisticas[[#This Row],[E2_Pts_Saque]]+Tabla_Estadisticas[[#This Row],[E2_Error_Saque]]/Tabla_Estadisticas[[#This Row],[E2_Total_Saques]]</f>
        <v>#DIV/0!</v>
      </c>
      <c r="AU1862" s="28" t="e">
        <f>Tabla_Estadisticas[[#This Row],[E2_Pts_Contraataque]]/Tabla_Estadisticas[[#This Row],[E2_Pts_Totales]]</f>
        <v>#DIV/0!</v>
      </c>
      <c r="AW1862" s="22">
        <v>2490</v>
      </c>
      <c r="AX1862" s="32">
        <v>39851</v>
      </c>
      <c r="AY1862" s="22">
        <f>_xlfn.XLOOKUP(Auxiliar!A2491,Equipos!$B$2:$B$24,Equipos!$A$2:$A$24,"error",0)</f>
        <v>7</v>
      </c>
      <c r="AZ1862" s="22">
        <f>_xlfn.XLOOKUP(Auxiliar!B2491,Equipos!$B$2:$B$24,Equipos!$A$2:$A$24,"error",0)</f>
        <v>2</v>
      </c>
      <c r="BA1862" s="22">
        <v>1</v>
      </c>
      <c r="BB1862" s="22">
        <v>3</v>
      </c>
    </row>
    <row r="1863" spans="1:54" x14ac:dyDescent="0.25">
      <c r="A1863" t="s">
        <v>53</v>
      </c>
      <c r="B1863" t="s">
        <v>101</v>
      </c>
      <c r="L1863" t="s">
        <v>79</v>
      </c>
      <c r="M1863" t="s">
        <v>49</v>
      </c>
      <c r="N1863" t="s">
        <v>91</v>
      </c>
      <c r="O1863" s="2">
        <v>0.65</v>
      </c>
      <c r="P1863" s="2">
        <v>36</v>
      </c>
      <c r="Q1863" t="s">
        <v>77</v>
      </c>
      <c r="R1863" t="s">
        <v>117</v>
      </c>
      <c r="S1863">
        <v>2.6</v>
      </c>
      <c r="T1863">
        <v>5</v>
      </c>
      <c r="U1863">
        <v>28</v>
      </c>
      <c r="V1863">
        <v>51</v>
      </c>
      <c r="W1863" s="2">
        <v>0.49</v>
      </c>
      <c r="X1863" s="2">
        <v>28</v>
      </c>
      <c r="Y1863">
        <v>8</v>
      </c>
      <c r="Z1863">
        <v>8</v>
      </c>
      <c r="AA1863">
        <v>1.6</v>
      </c>
      <c r="AC1863" s="22">
        <v>2490</v>
      </c>
      <c r="AD1863" s="23">
        <v>7</v>
      </c>
      <c r="AE1863" s="23">
        <v>2</v>
      </c>
      <c r="AF1863" s="22">
        <v>60</v>
      </c>
      <c r="AG1863" s="22">
        <v>84</v>
      </c>
      <c r="AH1863" s="22">
        <v>14</v>
      </c>
      <c r="AI1863" s="22">
        <v>1</v>
      </c>
      <c r="AJ1863" s="22">
        <v>87</v>
      </c>
      <c r="AK1863" s="24">
        <v>4</v>
      </c>
      <c r="AL1863" s="24" t="e">
        <f>Tabla_Estadisticas[[#This Row],[E1_Pts_Saque]]+Tabla_Estadisticas[[#This Row],[E1_Error_Saque]]/Tabla_Estadisticas[[#This Row],[E1_Total_Saques]]</f>
        <v>#DIV/0!</v>
      </c>
      <c r="AM1863" s="24" t="e">
        <f>Tabla_Estadisticas[[#This Row],[E1_Pts_Contraataque]]/Tabla_Estadisticas[[#This Row],[E1_Total_Saques]]</f>
        <v>#DIV/0!</v>
      </c>
      <c r="AN1863" s="22">
        <v>64</v>
      </c>
      <c r="AO1863" s="22">
        <v>80</v>
      </c>
      <c r="AP1863" s="22">
        <v>13</v>
      </c>
      <c r="AQ1863" s="22">
        <v>0.5</v>
      </c>
      <c r="AR1863" s="22">
        <v>70</v>
      </c>
      <c r="AS1863" s="25">
        <v>4</v>
      </c>
      <c r="AT1863" s="24" t="e">
        <f>Tabla_Estadisticas[[#This Row],[E2_Pts_Saque]]+Tabla_Estadisticas[[#This Row],[E2_Error_Saque]]/Tabla_Estadisticas[[#This Row],[E2_Total_Saques]]</f>
        <v>#DIV/0!</v>
      </c>
      <c r="AU1863" s="24" t="e">
        <f>Tabla_Estadisticas[[#This Row],[E2_Pts_Contraataque]]/Tabla_Estadisticas[[#This Row],[E2_Pts_Totales]]</f>
        <v>#DIV/0!</v>
      </c>
      <c r="AW1863" s="30">
        <v>2491</v>
      </c>
      <c r="AX1863" s="31">
        <v>39851</v>
      </c>
      <c r="AY1863" s="30">
        <f>_xlfn.XLOOKUP(Auxiliar!A2492,Equipos!$B$2:$B$24,Equipos!$A$2:$A$24,"error",0)</f>
        <v>1</v>
      </c>
      <c r="AZ1863" s="30">
        <f>_xlfn.XLOOKUP(Auxiliar!B2492,Equipos!$B$2:$B$24,Equipos!$A$2:$A$24,"error",0)</f>
        <v>8</v>
      </c>
      <c r="BA1863" s="30">
        <v>1</v>
      </c>
      <c r="BB1863" s="30">
        <v>3</v>
      </c>
    </row>
    <row r="1864" spans="1:54" x14ac:dyDescent="0.25">
      <c r="A1864" t="s">
        <v>190</v>
      </c>
      <c r="B1864" t="s">
        <v>72</v>
      </c>
      <c r="L1864" t="s">
        <v>60</v>
      </c>
      <c r="M1864" t="s">
        <v>141</v>
      </c>
      <c r="N1864" t="s">
        <v>126</v>
      </c>
      <c r="O1864" s="2">
        <v>0.4</v>
      </c>
      <c r="P1864" s="2">
        <v>17</v>
      </c>
      <c r="Q1864" t="s">
        <v>77</v>
      </c>
      <c r="R1864" t="s">
        <v>98</v>
      </c>
      <c r="S1864">
        <v>0.67</v>
      </c>
      <c r="T1864">
        <v>4</v>
      </c>
      <c r="U1864">
        <v>12</v>
      </c>
      <c r="V1864">
        <v>22</v>
      </c>
      <c r="W1864" s="2">
        <v>0.53</v>
      </c>
      <c r="X1864" s="2">
        <v>15</v>
      </c>
      <c r="Y1864">
        <v>7</v>
      </c>
      <c r="Z1864">
        <v>12</v>
      </c>
      <c r="AA1864">
        <v>4</v>
      </c>
      <c r="AC1864" s="26">
        <v>2491</v>
      </c>
      <c r="AD1864" s="27">
        <v>1</v>
      </c>
      <c r="AE1864" s="27">
        <v>8</v>
      </c>
      <c r="AF1864" s="26">
        <v>72</v>
      </c>
      <c r="AG1864" s="26">
        <v>91</v>
      </c>
      <c r="AH1864" s="26">
        <v>15</v>
      </c>
      <c r="AI1864" s="26">
        <v>1.25</v>
      </c>
      <c r="AJ1864" s="26">
        <v>89</v>
      </c>
      <c r="AK1864" s="28">
        <v>7</v>
      </c>
      <c r="AL1864" s="28" t="e">
        <f>Tabla_Estadisticas[[#This Row],[E1_Pts_Saque]]+Tabla_Estadisticas[[#This Row],[E1_Error_Saque]]/Tabla_Estadisticas[[#This Row],[E1_Total_Saques]]</f>
        <v>#DIV/0!</v>
      </c>
      <c r="AM1864" s="28" t="e">
        <f>Tabla_Estadisticas[[#This Row],[E1_Pts_Contraataque]]/Tabla_Estadisticas[[#This Row],[E1_Total_Saques]]</f>
        <v>#DIV/0!</v>
      </c>
      <c r="AN1864" s="26">
        <v>72</v>
      </c>
      <c r="AO1864" s="26">
        <v>96</v>
      </c>
      <c r="AP1864" s="26">
        <v>7</v>
      </c>
      <c r="AQ1864" s="26">
        <v>1.75</v>
      </c>
      <c r="AR1864" s="26">
        <v>76</v>
      </c>
      <c r="AS1864" s="29">
        <v>5</v>
      </c>
      <c r="AT1864" s="28" t="e">
        <f>Tabla_Estadisticas[[#This Row],[E2_Pts_Saque]]+Tabla_Estadisticas[[#This Row],[E2_Error_Saque]]/Tabla_Estadisticas[[#This Row],[E2_Total_Saques]]</f>
        <v>#DIV/0!</v>
      </c>
      <c r="AU1864" s="28" t="e">
        <f>Tabla_Estadisticas[[#This Row],[E2_Pts_Contraataque]]/Tabla_Estadisticas[[#This Row],[E2_Pts_Totales]]</f>
        <v>#DIV/0!</v>
      </c>
      <c r="AW1864" s="22">
        <v>2492</v>
      </c>
      <c r="AX1864" s="32">
        <v>39850</v>
      </c>
      <c r="AY1864" s="22">
        <f>_xlfn.XLOOKUP(Auxiliar!A2493,Equipos!$B$2:$B$24,Equipos!$A$2:$A$24,"error",0)</f>
        <v>21</v>
      </c>
      <c r="AZ1864" s="22">
        <f>_xlfn.XLOOKUP(Auxiliar!B2493,Equipos!$B$2:$B$24,Equipos!$A$2:$A$24,"error",0)</f>
        <v>15</v>
      </c>
      <c r="BA1864" s="22">
        <v>3</v>
      </c>
      <c r="BB1864" s="22">
        <v>2</v>
      </c>
    </row>
    <row r="1865" spans="1:54" x14ac:dyDescent="0.25">
      <c r="A1865" t="s">
        <v>72</v>
      </c>
      <c r="B1865" t="s">
        <v>81</v>
      </c>
      <c r="L1865" t="s">
        <v>50</v>
      </c>
      <c r="M1865" t="s">
        <v>47</v>
      </c>
      <c r="N1865" t="s">
        <v>141</v>
      </c>
      <c r="O1865" s="2">
        <v>0.52</v>
      </c>
      <c r="P1865" s="2">
        <v>13</v>
      </c>
      <c r="Q1865" t="s">
        <v>68</v>
      </c>
      <c r="R1865" t="s">
        <v>117</v>
      </c>
      <c r="S1865">
        <v>4.33</v>
      </c>
      <c r="T1865">
        <v>4</v>
      </c>
      <c r="U1865">
        <v>21</v>
      </c>
      <c r="V1865">
        <v>29</v>
      </c>
      <c r="W1865" s="2">
        <v>0.46</v>
      </c>
      <c r="X1865" s="2">
        <v>11</v>
      </c>
      <c r="Y1865">
        <v>9</v>
      </c>
      <c r="Z1865">
        <v>2</v>
      </c>
      <c r="AA1865">
        <v>0.67</v>
      </c>
      <c r="AC1865" s="22">
        <v>2492</v>
      </c>
      <c r="AD1865" s="23">
        <v>21</v>
      </c>
      <c r="AE1865" s="23">
        <v>15</v>
      </c>
      <c r="AF1865" s="22">
        <v>73</v>
      </c>
      <c r="AG1865" s="22">
        <v>114</v>
      </c>
      <c r="AH1865" s="22">
        <v>21</v>
      </c>
      <c r="AI1865" s="22">
        <v>0.6</v>
      </c>
      <c r="AJ1865" s="22">
        <v>79</v>
      </c>
      <c r="AK1865" s="24">
        <v>4</v>
      </c>
      <c r="AL1865" s="24" t="e">
        <f>Tabla_Estadisticas[[#This Row],[E1_Pts_Saque]]+Tabla_Estadisticas[[#This Row],[E1_Error_Saque]]/Tabla_Estadisticas[[#This Row],[E1_Total_Saques]]</f>
        <v>#DIV/0!</v>
      </c>
      <c r="AM1865" s="24" t="e">
        <f>Tabla_Estadisticas[[#This Row],[E1_Pts_Contraataque]]/Tabla_Estadisticas[[#This Row],[E1_Total_Saques]]</f>
        <v>#DIV/0!</v>
      </c>
      <c r="AN1865" s="22">
        <v>73</v>
      </c>
      <c r="AO1865" s="22">
        <v>104</v>
      </c>
      <c r="AP1865" s="22">
        <v>25</v>
      </c>
      <c r="AQ1865" s="22">
        <v>0.8</v>
      </c>
      <c r="AR1865" s="22">
        <v>93</v>
      </c>
      <c r="AS1865" s="25">
        <v>3</v>
      </c>
      <c r="AT1865" s="24" t="e">
        <f>Tabla_Estadisticas[[#This Row],[E2_Pts_Saque]]+Tabla_Estadisticas[[#This Row],[E2_Error_Saque]]/Tabla_Estadisticas[[#This Row],[E2_Total_Saques]]</f>
        <v>#DIV/0!</v>
      </c>
      <c r="AU1865" s="24" t="e">
        <f>Tabla_Estadisticas[[#This Row],[E2_Pts_Contraataque]]/Tabla_Estadisticas[[#This Row],[E2_Pts_Totales]]</f>
        <v>#DIV/0!</v>
      </c>
      <c r="AW1865" s="30">
        <v>2493</v>
      </c>
      <c r="AX1865" s="31">
        <v>39851</v>
      </c>
      <c r="AY1865" s="30">
        <f>_xlfn.XLOOKUP(Auxiliar!A2494,Equipos!$B$2:$B$24,Equipos!$A$2:$A$24,"error",0)</f>
        <v>13</v>
      </c>
      <c r="AZ1865" s="30">
        <f>_xlfn.XLOOKUP(Auxiliar!B2494,Equipos!$B$2:$B$24,Equipos!$A$2:$A$24,"error",0)</f>
        <v>18</v>
      </c>
      <c r="BA1865" s="30">
        <v>3</v>
      </c>
      <c r="BB1865" s="30">
        <v>0</v>
      </c>
    </row>
    <row r="1866" spans="1:54" x14ac:dyDescent="0.25">
      <c r="A1866" t="s">
        <v>101</v>
      </c>
      <c r="B1866" t="s">
        <v>190</v>
      </c>
      <c r="L1866" t="s">
        <v>68</v>
      </c>
      <c r="M1866" t="s">
        <v>114</v>
      </c>
      <c r="N1866" t="s">
        <v>99</v>
      </c>
      <c r="O1866" s="2">
        <v>0.6</v>
      </c>
      <c r="P1866" s="2">
        <v>28</v>
      </c>
      <c r="Q1866" t="s">
        <v>45</v>
      </c>
      <c r="R1866" t="s">
        <v>74</v>
      </c>
      <c r="S1866">
        <v>4</v>
      </c>
      <c r="T1866">
        <v>1</v>
      </c>
      <c r="U1866">
        <v>17</v>
      </c>
      <c r="V1866">
        <v>42</v>
      </c>
      <c r="W1866" s="2">
        <v>0.48</v>
      </c>
      <c r="X1866" s="2">
        <v>26</v>
      </c>
      <c r="Y1866">
        <v>8</v>
      </c>
      <c r="Z1866">
        <v>12</v>
      </c>
      <c r="AA1866">
        <v>3</v>
      </c>
      <c r="AC1866" s="26">
        <v>2493</v>
      </c>
      <c r="AD1866" s="27">
        <v>13</v>
      </c>
      <c r="AE1866" s="27">
        <v>18</v>
      </c>
      <c r="AF1866" s="26">
        <v>45</v>
      </c>
      <c r="AG1866" s="26">
        <v>74</v>
      </c>
      <c r="AH1866" s="26">
        <v>14</v>
      </c>
      <c r="AI1866" s="26">
        <v>0.67</v>
      </c>
      <c r="AJ1866" s="26">
        <v>44</v>
      </c>
      <c r="AK1866" s="28">
        <v>2</v>
      </c>
      <c r="AL1866" s="28" t="e">
        <f>Tabla_Estadisticas[[#This Row],[E1_Pts_Saque]]+Tabla_Estadisticas[[#This Row],[E1_Error_Saque]]/Tabla_Estadisticas[[#This Row],[E1_Total_Saques]]</f>
        <v>#DIV/0!</v>
      </c>
      <c r="AM1866" s="28" t="e">
        <f>Tabla_Estadisticas[[#This Row],[E1_Pts_Contraataque]]/Tabla_Estadisticas[[#This Row],[E1_Total_Saques]]</f>
        <v>#DIV/0!</v>
      </c>
      <c r="AN1866" s="26">
        <v>40</v>
      </c>
      <c r="AO1866" s="26">
        <v>64</v>
      </c>
      <c r="AP1866" s="26">
        <v>20</v>
      </c>
      <c r="AQ1866" s="26">
        <v>0.67</v>
      </c>
      <c r="AR1866" s="26">
        <v>59</v>
      </c>
      <c r="AS1866" s="29">
        <v>2</v>
      </c>
      <c r="AT1866" s="28" t="e">
        <f>Tabla_Estadisticas[[#This Row],[E2_Pts_Saque]]+Tabla_Estadisticas[[#This Row],[E2_Error_Saque]]/Tabla_Estadisticas[[#This Row],[E2_Total_Saques]]</f>
        <v>#DIV/0!</v>
      </c>
      <c r="AU1866" s="28" t="e">
        <f>Tabla_Estadisticas[[#This Row],[E2_Pts_Contraataque]]/Tabla_Estadisticas[[#This Row],[E2_Pts_Totales]]</f>
        <v>#DIV/0!</v>
      </c>
      <c r="AW1866" s="22">
        <v>2494</v>
      </c>
      <c r="AX1866" s="32">
        <v>39852</v>
      </c>
      <c r="AY1866" s="22">
        <f>_xlfn.XLOOKUP(Auxiliar!A2495,Equipos!$B$2:$B$24,Equipos!$A$2:$A$24,"error",0)</f>
        <v>16</v>
      </c>
      <c r="AZ1866" s="22">
        <f>_xlfn.XLOOKUP(Auxiliar!B2495,Equipos!$B$2:$B$24,Equipos!$A$2:$A$24,"error",0)</f>
        <v>23</v>
      </c>
      <c r="BA1866" s="22">
        <v>2</v>
      </c>
      <c r="BB1866" s="22">
        <v>3</v>
      </c>
    </row>
    <row r="1867" spans="1:54" x14ac:dyDescent="0.25">
      <c r="A1867" t="s">
        <v>208</v>
      </c>
      <c r="B1867" t="s">
        <v>53</v>
      </c>
      <c r="L1867" t="s">
        <v>68</v>
      </c>
      <c r="M1867" t="s">
        <v>51</v>
      </c>
      <c r="N1867" t="s">
        <v>124</v>
      </c>
      <c r="O1867" s="2">
        <v>0.7</v>
      </c>
      <c r="P1867" s="2">
        <v>25</v>
      </c>
      <c r="Q1867" t="s">
        <v>50</v>
      </c>
      <c r="R1867" t="s">
        <v>47</v>
      </c>
      <c r="S1867">
        <v>1.5</v>
      </c>
      <c r="T1867">
        <v>0</v>
      </c>
      <c r="U1867">
        <v>12</v>
      </c>
      <c r="V1867">
        <v>45</v>
      </c>
      <c r="W1867" s="2">
        <v>0.6</v>
      </c>
      <c r="X1867" s="2">
        <v>21</v>
      </c>
      <c r="Y1867">
        <v>9</v>
      </c>
      <c r="Z1867">
        <v>14</v>
      </c>
      <c r="AA1867">
        <v>3.5</v>
      </c>
      <c r="AC1867" s="22">
        <v>2494</v>
      </c>
      <c r="AD1867" s="23">
        <v>16</v>
      </c>
      <c r="AE1867" s="23">
        <v>23</v>
      </c>
      <c r="AF1867" s="22">
        <v>69</v>
      </c>
      <c r="AG1867" s="22">
        <v>101</v>
      </c>
      <c r="AH1867" s="22">
        <v>26</v>
      </c>
      <c r="AI1867" s="22">
        <v>1.2</v>
      </c>
      <c r="AJ1867" s="22">
        <v>86</v>
      </c>
      <c r="AK1867" s="24">
        <v>9</v>
      </c>
      <c r="AL1867" s="24" t="e">
        <f>Tabla_Estadisticas[[#This Row],[E1_Pts_Saque]]+Tabla_Estadisticas[[#This Row],[E1_Error_Saque]]/Tabla_Estadisticas[[#This Row],[E1_Total_Saques]]</f>
        <v>#DIV/0!</v>
      </c>
      <c r="AM1867" s="24" t="e">
        <f>Tabla_Estadisticas[[#This Row],[E1_Pts_Contraataque]]/Tabla_Estadisticas[[#This Row],[E1_Total_Saques]]</f>
        <v>#DIV/0!</v>
      </c>
      <c r="AN1867" s="22">
        <v>76</v>
      </c>
      <c r="AO1867" s="22">
        <v>106</v>
      </c>
      <c r="AP1867" s="22">
        <v>20</v>
      </c>
      <c r="AQ1867" s="22">
        <v>1.8</v>
      </c>
      <c r="AR1867" s="22">
        <v>75</v>
      </c>
      <c r="AS1867" s="25">
        <v>6</v>
      </c>
      <c r="AT1867" s="24" t="e">
        <f>Tabla_Estadisticas[[#This Row],[E2_Pts_Saque]]+Tabla_Estadisticas[[#This Row],[E2_Error_Saque]]/Tabla_Estadisticas[[#This Row],[E2_Total_Saques]]</f>
        <v>#DIV/0!</v>
      </c>
      <c r="AU1867" s="24" t="e">
        <f>Tabla_Estadisticas[[#This Row],[E2_Pts_Contraataque]]/Tabla_Estadisticas[[#This Row],[E2_Pts_Totales]]</f>
        <v>#DIV/0!</v>
      </c>
      <c r="AW1867" s="30">
        <v>2495</v>
      </c>
      <c r="AX1867" s="31">
        <v>39857</v>
      </c>
      <c r="AY1867" s="30">
        <f>_xlfn.XLOOKUP(Auxiliar!A2496,Equipos!$B$2:$B$24,Equipos!$A$2:$A$24,"error",0)</f>
        <v>16</v>
      </c>
      <c r="AZ1867" s="30">
        <f>_xlfn.XLOOKUP(Auxiliar!B2496,Equipos!$B$2:$B$24,Equipos!$A$2:$A$24,"error",0)</f>
        <v>7</v>
      </c>
      <c r="BA1867" s="30">
        <v>3</v>
      </c>
      <c r="BB1867" s="30">
        <v>2</v>
      </c>
    </row>
    <row r="1868" spans="1:54" x14ac:dyDescent="0.25">
      <c r="A1868" t="s">
        <v>92</v>
      </c>
      <c r="B1868" t="s">
        <v>42</v>
      </c>
      <c r="L1868" t="s">
        <v>58</v>
      </c>
      <c r="M1868" t="s">
        <v>56</v>
      </c>
      <c r="N1868" t="s">
        <v>107</v>
      </c>
      <c r="O1868" s="2">
        <v>0.4</v>
      </c>
      <c r="P1868" s="2">
        <v>16</v>
      </c>
      <c r="Q1868" t="s">
        <v>109</v>
      </c>
      <c r="R1868" t="s">
        <v>77</v>
      </c>
      <c r="S1868">
        <v>1.25</v>
      </c>
      <c r="T1868">
        <v>8</v>
      </c>
      <c r="U1868">
        <v>26</v>
      </c>
      <c r="V1868">
        <v>29</v>
      </c>
      <c r="W1868" s="2">
        <v>0.4</v>
      </c>
      <c r="X1868" s="2">
        <v>13</v>
      </c>
      <c r="Y1868">
        <v>9</v>
      </c>
      <c r="Z1868">
        <v>10</v>
      </c>
      <c r="AA1868">
        <v>2.5</v>
      </c>
      <c r="AC1868" s="26">
        <v>2495</v>
      </c>
      <c r="AD1868" s="27">
        <v>16</v>
      </c>
      <c r="AE1868" s="27">
        <v>7</v>
      </c>
      <c r="AF1868" s="26">
        <v>69</v>
      </c>
      <c r="AG1868" s="26">
        <v>94</v>
      </c>
      <c r="AH1868" s="26">
        <v>18</v>
      </c>
      <c r="AI1868" s="26">
        <v>1.6</v>
      </c>
      <c r="AJ1868" s="26">
        <v>84</v>
      </c>
      <c r="AK1868" s="28">
        <v>11</v>
      </c>
      <c r="AL1868" s="28" t="e">
        <f>Tabla_Estadisticas[[#This Row],[E1_Pts_Saque]]+Tabla_Estadisticas[[#This Row],[E1_Error_Saque]]/Tabla_Estadisticas[[#This Row],[E1_Total_Saques]]</f>
        <v>#DIV/0!</v>
      </c>
      <c r="AM1868" s="28" t="e">
        <f>Tabla_Estadisticas[[#This Row],[E1_Pts_Contraataque]]/Tabla_Estadisticas[[#This Row],[E1_Total_Saques]]</f>
        <v>#DIV/0!</v>
      </c>
      <c r="AN1868" s="26">
        <v>64</v>
      </c>
      <c r="AO1868" s="26">
        <v>96</v>
      </c>
      <c r="AP1868" s="26">
        <v>12</v>
      </c>
      <c r="AQ1868" s="26">
        <v>2.2000000000000002</v>
      </c>
      <c r="AR1868" s="26">
        <v>76</v>
      </c>
      <c r="AS1868" s="29">
        <v>8</v>
      </c>
      <c r="AT1868" s="28" t="e">
        <f>Tabla_Estadisticas[[#This Row],[E2_Pts_Saque]]+Tabla_Estadisticas[[#This Row],[E2_Error_Saque]]/Tabla_Estadisticas[[#This Row],[E2_Total_Saques]]</f>
        <v>#DIV/0!</v>
      </c>
      <c r="AU1868" s="28" t="e">
        <f>Tabla_Estadisticas[[#This Row],[E2_Pts_Contraataque]]/Tabla_Estadisticas[[#This Row],[E2_Pts_Totales]]</f>
        <v>#DIV/0!</v>
      </c>
      <c r="AW1868" s="22">
        <v>2496</v>
      </c>
      <c r="AX1868" s="32">
        <v>39858</v>
      </c>
      <c r="AY1868" s="22">
        <f>_xlfn.XLOOKUP(Auxiliar!A2497,Equipos!$B$2:$B$24,Equipos!$A$2:$A$24,"error",0)</f>
        <v>23</v>
      </c>
      <c r="AZ1868" s="22">
        <f>_xlfn.XLOOKUP(Auxiliar!B2497,Equipos!$B$2:$B$24,Equipos!$A$2:$A$24,"error",0)</f>
        <v>13</v>
      </c>
      <c r="BA1868" s="22">
        <v>0</v>
      </c>
      <c r="BB1868" s="22">
        <v>3</v>
      </c>
    </row>
    <row r="1869" spans="1:54" x14ac:dyDescent="0.25">
      <c r="A1869" t="s">
        <v>216</v>
      </c>
      <c r="B1869" t="s">
        <v>100</v>
      </c>
      <c r="L1869" t="s">
        <v>97</v>
      </c>
      <c r="M1869" t="s">
        <v>122</v>
      </c>
      <c r="N1869" t="s">
        <v>142</v>
      </c>
      <c r="O1869" s="2">
        <v>0.49</v>
      </c>
      <c r="P1869" s="2">
        <v>11</v>
      </c>
      <c r="Q1869" t="s">
        <v>69</v>
      </c>
      <c r="R1869" t="s">
        <v>69</v>
      </c>
      <c r="S1869">
        <v>3</v>
      </c>
      <c r="T1869">
        <v>1</v>
      </c>
      <c r="U1869">
        <v>16</v>
      </c>
      <c r="V1869">
        <v>27</v>
      </c>
      <c r="W1869" s="2">
        <v>0.5</v>
      </c>
      <c r="X1869" s="2">
        <v>14</v>
      </c>
      <c r="Y1869">
        <v>4</v>
      </c>
      <c r="Z1869">
        <v>7</v>
      </c>
      <c r="AA1869">
        <v>2.33</v>
      </c>
      <c r="AC1869" s="22">
        <v>2496</v>
      </c>
      <c r="AD1869" s="23">
        <v>23</v>
      </c>
      <c r="AE1869" s="23">
        <v>13</v>
      </c>
      <c r="AF1869" s="22">
        <v>43</v>
      </c>
      <c r="AG1869" s="22">
        <v>67</v>
      </c>
      <c r="AH1869" s="22">
        <v>14</v>
      </c>
      <c r="AI1869" s="22">
        <v>1.33</v>
      </c>
      <c r="AJ1869" s="22">
        <v>60</v>
      </c>
      <c r="AK1869" s="24">
        <v>4</v>
      </c>
      <c r="AL1869" s="24" t="e">
        <f>Tabla_Estadisticas[[#This Row],[E1_Pts_Saque]]+Tabla_Estadisticas[[#This Row],[E1_Error_Saque]]/Tabla_Estadisticas[[#This Row],[E1_Total_Saques]]</f>
        <v>#DIV/0!</v>
      </c>
      <c r="AM1869" s="24" t="e">
        <f>Tabla_Estadisticas[[#This Row],[E1_Pts_Contraataque]]/Tabla_Estadisticas[[#This Row],[E1_Total_Saques]]</f>
        <v>#DIV/0!</v>
      </c>
      <c r="AN1869" s="22">
        <v>50</v>
      </c>
      <c r="AO1869" s="22">
        <v>75</v>
      </c>
      <c r="AP1869" s="22">
        <v>15</v>
      </c>
      <c r="AQ1869" s="22">
        <v>1.33</v>
      </c>
      <c r="AR1869" s="22">
        <v>53</v>
      </c>
      <c r="AS1869" s="25">
        <v>4</v>
      </c>
      <c r="AT1869" s="24" t="e">
        <f>Tabla_Estadisticas[[#This Row],[E2_Pts_Saque]]+Tabla_Estadisticas[[#This Row],[E2_Error_Saque]]/Tabla_Estadisticas[[#This Row],[E2_Total_Saques]]</f>
        <v>#DIV/0!</v>
      </c>
      <c r="AU1869" s="24" t="e">
        <f>Tabla_Estadisticas[[#This Row],[E2_Pts_Contraataque]]/Tabla_Estadisticas[[#This Row],[E2_Pts_Totales]]</f>
        <v>#DIV/0!</v>
      </c>
      <c r="AW1869" s="30">
        <v>2497</v>
      </c>
      <c r="AX1869" s="31">
        <v>39859</v>
      </c>
      <c r="AY1869" s="30">
        <f>_xlfn.XLOOKUP(Auxiliar!A2498,Equipos!$B$2:$B$24,Equipos!$A$2:$A$24,"error",0)</f>
        <v>18</v>
      </c>
      <c r="AZ1869" s="30">
        <f>_xlfn.XLOOKUP(Auxiliar!B2498,Equipos!$B$2:$B$24,Equipos!$A$2:$A$24,"error",0)</f>
        <v>21</v>
      </c>
      <c r="BA1869" s="30">
        <v>3</v>
      </c>
      <c r="BB1869" s="30">
        <v>2</v>
      </c>
    </row>
    <row r="1870" spans="1:54" x14ac:dyDescent="0.25">
      <c r="A1870" t="s">
        <v>41</v>
      </c>
      <c r="B1870" t="s">
        <v>63</v>
      </c>
      <c r="L1870" t="s">
        <v>60</v>
      </c>
      <c r="M1870" t="s">
        <v>109</v>
      </c>
      <c r="N1870" t="s">
        <v>116</v>
      </c>
      <c r="O1870" s="2">
        <v>0.56000000000000005</v>
      </c>
      <c r="P1870" s="2">
        <v>26</v>
      </c>
      <c r="Q1870" t="s">
        <v>49</v>
      </c>
      <c r="R1870" t="s">
        <v>49</v>
      </c>
      <c r="S1870">
        <v>2.5</v>
      </c>
      <c r="T1870">
        <v>5</v>
      </c>
      <c r="U1870">
        <v>17</v>
      </c>
      <c r="V1870">
        <v>34</v>
      </c>
      <c r="W1870" s="2">
        <v>0.45</v>
      </c>
      <c r="X1870" s="2">
        <v>16</v>
      </c>
      <c r="Y1870">
        <v>9</v>
      </c>
      <c r="Z1870">
        <v>18</v>
      </c>
      <c r="AA1870">
        <v>4.5</v>
      </c>
      <c r="AC1870" s="26">
        <v>2497</v>
      </c>
      <c r="AD1870" s="27">
        <v>18</v>
      </c>
      <c r="AE1870" s="27">
        <v>21</v>
      </c>
      <c r="AF1870" s="26">
        <v>76</v>
      </c>
      <c r="AG1870" s="26">
        <v>95</v>
      </c>
      <c r="AH1870" s="26">
        <v>15</v>
      </c>
      <c r="AI1870" s="26">
        <v>1</v>
      </c>
      <c r="AJ1870" s="26">
        <v>87</v>
      </c>
      <c r="AK1870" s="28">
        <v>6</v>
      </c>
      <c r="AL1870" s="28" t="e">
        <f>Tabla_Estadisticas[[#This Row],[E1_Pts_Saque]]+Tabla_Estadisticas[[#This Row],[E1_Error_Saque]]/Tabla_Estadisticas[[#This Row],[E1_Total_Saques]]</f>
        <v>#DIV/0!</v>
      </c>
      <c r="AM1870" s="28" t="e">
        <f>Tabla_Estadisticas[[#This Row],[E1_Pts_Contraataque]]/Tabla_Estadisticas[[#This Row],[E1_Total_Saques]]</f>
        <v>#DIV/0!</v>
      </c>
      <c r="AN1870" s="26">
        <v>67</v>
      </c>
      <c r="AO1870" s="26">
        <v>102</v>
      </c>
      <c r="AP1870" s="26">
        <v>15</v>
      </c>
      <c r="AQ1870" s="26">
        <v>1.2</v>
      </c>
      <c r="AR1870" s="26">
        <v>79</v>
      </c>
      <c r="AS1870" s="29">
        <v>5</v>
      </c>
      <c r="AT1870" s="28" t="e">
        <f>Tabla_Estadisticas[[#This Row],[E2_Pts_Saque]]+Tabla_Estadisticas[[#This Row],[E2_Error_Saque]]/Tabla_Estadisticas[[#This Row],[E2_Total_Saques]]</f>
        <v>#DIV/0!</v>
      </c>
      <c r="AU1870" s="28" t="e">
        <f>Tabla_Estadisticas[[#This Row],[E2_Pts_Contraataque]]/Tabla_Estadisticas[[#This Row],[E2_Pts_Totales]]</f>
        <v>#DIV/0!</v>
      </c>
      <c r="AW1870" s="22">
        <v>2498</v>
      </c>
      <c r="AX1870" s="32">
        <v>39858</v>
      </c>
      <c r="AY1870" s="22">
        <f>_xlfn.XLOOKUP(Auxiliar!A2499,Equipos!$B$2:$B$24,Equipos!$A$2:$A$24,"error",0)</f>
        <v>15</v>
      </c>
      <c r="AZ1870" s="22">
        <f>_xlfn.XLOOKUP(Auxiliar!B2499,Equipos!$B$2:$B$24,Equipos!$A$2:$A$24,"error",0)</f>
        <v>1</v>
      </c>
      <c r="BA1870" s="22">
        <v>3</v>
      </c>
      <c r="BB1870" s="22">
        <v>1</v>
      </c>
    </row>
    <row r="1871" spans="1:54" x14ac:dyDescent="0.25">
      <c r="A1871" t="s">
        <v>81</v>
      </c>
      <c r="B1871" t="s">
        <v>63</v>
      </c>
      <c r="L1871" t="s">
        <v>50</v>
      </c>
      <c r="M1871" t="s">
        <v>75</v>
      </c>
      <c r="N1871" t="s">
        <v>152</v>
      </c>
      <c r="O1871" s="2">
        <v>0.48</v>
      </c>
      <c r="P1871" s="2">
        <v>31</v>
      </c>
      <c r="Q1871" t="s">
        <v>49</v>
      </c>
      <c r="R1871" t="s">
        <v>117</v>
      </c>
      <c r="S1871">
        <v>2.6</v>
      </c>
      <c r="T1871">
        <v>6</v>
      </c>
      <c r="U1871">
        <v>19</v>
      </c>
      <c r="V1871">
        <v>39</v>
      </c>
      <c r="W1871" s="2">
        <v>0.48</v>
      </c>
      <c r="X1871" s="2">
        <v>28</v>
      </c>
      <c r="Y1871">
        <v>11</v>
      </c>
      <c r="Z1871">
        <v>16</v>
      </c>
      <c r="AA1871">
        <v>3.2</v>
      </c>
      <c r="AC1871" s="22">
        <v>2498</v>
      </c>
      <c r="AD1871" s="23">
        <v>15</v>
      </c>
      <c r="AE1871" s="23">
        <v>1</v>
      </c>
      <c r="AF1871" s="22">
        <v>75</v>
      </c>
      <c r="AG1871" s="22">
        <v>100</v>
      </c>
      <c r="AH1871" s="22">
        <v>13</v>
      </c>
      <c r="AI1871" s="22">
        <v>1.75</v>
      </c>
      <c r="AJ1871" s="22">
        <v>89</v>
      </c>
      <c r="AK1871" s="24">
        <v>6</v>
      </c>
      <c r="AL1871" s="24" t="e">
        <f>Tabla_Estadisticas[[#This Row],[E1_Pts_Saque]]+Tabla_Estadisticas[[#This Row],[E1_Error_Saque]]/Tabla_Estadisticas[[#This Row],[E1_Total_Saques]]</f>
        <v>#DIV/0!</v>
      </c>
      <c r="AM1871" s="24" t="e">
        <f>Tabla_Estadisticas[[#This Row],[E1_Pts_Contraataque]]/Tabla_Estadisticas[[#This Row],[E1_Total_Saques]]</f>
        <v>#DIV/0!</v>
      </c>
      <c r="AN1871" s="22">
        <v>69</v>
      </c>
      <c r="AO1871" s="22">
        <v>100</v>
      </c>
      <c r="AP1871" s="22">
        <v>11</v>
      </c>
      <c r="AQ1871" s="22">
        <v>1.5</v>
      </c>
      <c r="AR1871" s="22">
        <v>87</v>
      </c>
      <c r="AS1871" s="25">
        <v>7</v>
      </c>
      <c r="AT1871" s="24" t="e">
        <f>Tabla_Estadisticas[[#This Row],[E2_Pts_Saque]]+Tabla_Estadisticas[[#This Row],[E2_Error_Saque]]/Tabla_Estadisticas[[#This Row],[E2_Total_Saques]]</f>
        <v>#DIV/0!</v>
      </c>
      <c r="AU1871" s="24" t="e">
        <f>Tabla_Estadisticas[[#This Row],[E2_Pts_Contraataque]]/Tabla_Estadisticas[[#This Row],[E2_Pts_Totales]]</f>
        <v>#DIV/0!</v>
      </c>
      <c r="AW1871" s="30">
        <v>2499</v>
      </c>
      <c r="AX1871" s="31">
        <v>39858</v>
      </c>
      <c r="AY1871" s="30">
        <f>_xlfn.XLOOKUP(Auxiliar!A2500,Equipos!$B$2:$B$24,Equipos!$A$2:$A$24,"error",0)</f>
        <v>8</v>
      </c>
      <c r="AZ1871" s="30">
        <f>_xlfn.XLOOKUP(Auxiliar!B2500,Equipos!$B$2:$B$24,Equipos!$A$2:$A$24,"error",0)</f>
        <v>2</v>
      </c>
      <c r="BA1871" s="30">
        <v>3</v>
      </c>
      <c r="BB1871" s="30">
        <v>0</v>
      </c>
    </row>
    <row r="1872" spans="1:54" x14ac:dyDescent="0.25">
      <c r="A1872" t="s">
        <v>100</v>
      </c>
      <c r="B1872" t="s">
        <v>41</v>
      </c>
      <c r="L1872" t="s">
        <v>58</v>
      </c>
      <c r="M1872" t="s">
        <v>65</v>
      </c>
      <c r="N1872" t="s">
        <v>142</v>
      </c>
      <c r="O1872" s="2">
        <v>0.47</v>
      </c>
      <c r="P1872" s="2">
        <v>11</v>
      </c>
      <c r="Q1872" t="s">
        <v>77</v>
      </c>
      <c r="R1872" t="s">
        <v>74</v>
      </c>
      <c r="S1872">
        <v>4</v>
      </c>
      <c r="T1872">
        <v>11</v>
      </c>
      <c r="U1872">
        <v>16</v>
      </c>
      <c r="V1872">
        <v>49</v>
      </c>
      <c r="W1872" s="2">
        <v>0.56999999999999995</v>
      </c>
      <c r="X1872" s="2">
        <v>26</v>
      </c>
      <c r="Y1872">
        <v>11</v>
      </c>
      <c r="Z1872">
        <v>12</v>
      </c>
      <c r="AA1872">
        <v>3</v>
      </c>
      <c r="AC1872" s="26">
        <v>2499</v>
      </c>
      <c r="AD1872" s="27">
        <v>8</v>
      </c>
      <c r="AE1872" s="27">
        <v>2</v>
      </c>
      <c r="AF1872" s="26">
        <v>56</v>
      </c>
      <c r="AG1872" s="26">
        <v>74</v>
      </c>
      <c r="AH1872" s="26">
        <v>11</v>
      </c>
      <c r="AI1872" s="26">
        <v>2</v>
      </c>
      <c r="AJ1872" s="26">
        <v>55</v>
      </c>
      <c r="AK1872" s="28">
        <v>4</v>
      </c>
      <c r="AL1872" s="28" t="e">
        <f>Tabla_Estadisticas[[#This Row],[E1_Pts_Saque]]+Tabla_Estadisticas[[#This Row],[E1_Error_Saque]]/Tabla_Estadisticas[[#This Row],[E1_Total_Saques]]</f>
        <v>#DIV/0!</v>
      </c>
      <c r="AM1872" s="28" t="e">
        <f>Tabla_Estadisticas[[#This Row],[E1_Pts_Contraataque]]/Tabla_Estadisticas[[#This Row],[E1_Total_Saques]]</f>
        <v>#DIV/0!</v>
      </c>
      <c r="AN1872" s="26">
        <v>38</v>
      </c>
      <c r="AO1872" s="26">
        <v>61</v>
      </c>
      <c r="AP1872" s="26">
        <v>14</v>
      </c>
      <c r="AQ1872" s="26">
        <v>1.33</v>
      </c>
      <c r="AR1872" s="26">
        <v>64</v>
      </c>
      <c r="AS1872" s="29">
        <v>6</v>
      </c>
      <c r="AT1872" s="28" t="e">
        <f>Tabla_Estadisticas[[#This Row],[E2_Pts_Saque]]+Tabla_Estadisticas[[#This Row],[E2_Error_Saque]]/Tabla_Estadisticas[[#This Row],[E2_Total_Saques]]</f>
        <v>#DIV/0!</v>
      </c>
      <c r="AU1872" s="28" t="e">
        <f>Tabla_Estadisticas[[#This Row],[E2_Pts_Contraataque]]/Tabla_Estadisticas[[#This Row],[E2_Pts_Totales]]</f>
        <v>#DIV/0!</v>
      </c>
      <c r="AW1872" s="22">
        <v>2500</v>
      </c>
      <c r="AX1872" s="32">
        <v>39865</v>
      </c>
      <c r="AY1872" s="22">
        <f>_xlfn.XLOOKUP(Auxiliar!A2501,Equipos!$B$2:$B$24,Equipos!$A$2:$A$24,"error",0)</f>
        <v>7</v>
      </c>
      <c r="AZ1872" s="22">
        <f>_xlfn.XLOOKUP(Auxiliar!B2501,Equipos!$B$2:$B$24,Equipos!$A$2:$A$24,"error",0)</f>
        <v>8</v>
      </c>
      <c r="BA1872" s="22">
        <v>0</v>
      </c>
      <c r="BB1872" s="22">
        <v>3</v>
      </c>
    </row>
    <row r="1873" spans="1:54" x14ac:dyDescent="0.25">
      <c r="A1873" t="s">
        <v>42</v>
      </c>
      <c r="B1873" t="s">
        <v>216</v>
      </c>
      <c r="L1873" t="s">
        <v>84</v>
      </c>
      <c r="M1873" t="s">
        <v>146</v>
      </c>
      <c r="N1873" t="s">
        <v>52</v>
      </c>
      <c r="O1873" s="2">
        <v>0.56000000000000005</v>
      </c>
      <c r="P1873" s="2">
        <v>27</v>
      </c>
      <c r="Q1873" t="s">
        <v>51</v>
      </c>
      <c r="R1873" t="s">
        <v>49</v>
      </c>
      <c r="S1873">
        <v>2.5</v>
      </c>
      <c r="T1873">
        <v>6</v>
      </c>
      <c r="U1873">
        <v>20</v>
      </c>
      <c r="V1873">
        <v>37</v>
      </c>
      <c r="W1873" s="2">
        <v>0.45</v>
      </c>
      <c r="X1873" s="2">
        <v>23</v>
      </c>
      <c r="Y1873">
        <v>12</v>
      </c>
      <c r="Z1873">
        <v>7</v>
      </c>
      <c r="AA1873">
        <v>1.75</v>
      </c>
      <c r="AC1873" s="22">
        <v>2500</v>
      </c>
      <c r="AD1873" s="23">
        <v>7</v>
      </c>
      <c r="AE1873" s="23">
        <v>8</v>
      </c>
      <c r="AF1873" s="22">
        <v>34</v>
      </c>
      <c r="AG1873" s="22">
        <v>52</v>
      </c>
      <c r="AH1873" s="22">
        <v>13</v>
      </c>
      <c r="AI1873" s="22">
        <v>0.67</v>
      </c>
      <c r="AJ1873" s="22">
        <v>61</v>
      </c>
      <c r="AK1873" s="24">
        <v>7</v>
      </c>
      <c r="AL1873" s="24" t="e">
        <f>Tabla_Estadisticas[[#This Row],[E1_Pts_Saque]]+Tabla_Estadisticas[[#This Row],[E1_Error_Saque]]/Tabla_Estadisticas[[#This Row],[E1_Total_Saques]]</f>
        <v>#DIV/0!</v>
      </c>
      <c r="AM1873" s="24" t="e">
        <f>Tabla_Estadisticas[[#This Row],[E1_Pts_Contraataque]]/Tabla_Estadisticas[[#This Row],[E1_Total_Saques]]</f>
        <v>#DIV/0!</v>
      </c>
      <c r="AN1873" s="22">
        <v>53</v>
      </c>
      <c r="AO1873" s="22">
        <v>76</v>
      </c>
      <c r="AP1873" s="22">
        <v>14</v>
      </c>
      <c r="AQ1873" s="22">
        <v>2.33</v>
      </c>
      <c r="AR1873" s="22">
        <v>39</v>
      </c>
      <c r="AS1873" s="25">
        <v>2</v>
      </c>
      <c r="AT1873" s="24" t="e">
        <f>Tabla_Estadisticas[[#This Row],[E2_Pts_Saque]]+Tabla_Estadisticas[[#This Row],[E2_Error_Saque]]/Tabla_Estadisticas[[#This Row],[E2_Total_Saques]]</f>
        <v>#DIV/0!</v>
      </c>
      <c r="AU1873" s="24" t="e">
        <f>Tabla_Estadisticas[[#This Row],[E2_Pts_Contraataque]]/Tabla_Estadisticas[[#This Row],[E2_Pts_Totales]]</f>
        <v>#DIV/0!</v>
      </c>
      <c r="AW1873" s="30">
        <v>2501</v>
      </c>
      <c r="AX1873" s="31">
        <v>39865</v>
      </c>
      <c r="AY1873" s="30">
        <f>_xlfn.XLOOKUP(Auxiliar!A2502,Equipos!$B$2:$B$24,Equipos!$A$2:$A$24,"error",0)</f>
        <v>2</v>
      </c>
      <c r="AZ1873" s="30">
        <f>_xlfn.XLOOKUP(Auxiliar!B2502,Equipos!$B$2:$B$24,Equipos!$A$2:$A$24,"error",0)</f>
        <v>15</v>
      </c>
      <c r="BA1873" s="30">
        <v>3</v>
      </c>
      <c r="BB1873" s="30">
        <v>2</v>
      </c>
    </row>
    <row r="1874" spans="1:54" x14ac:dyDescent="0.25">
      <c r="A1874" t="s">
        <v>53</v>
      </c>
      <c r="B1874" t="s">
        <v>92</v>
      </c>
      <c r="L1874" t="s">
        <v>77</v>
      </c>
      <c r="M1874" t="s">
        <v>74</v>
      </c>
      <c r="N1874" t="s">
        <v>142</v>
      </c>
      <c r="O1874" s="2">
        <v>0.53</v>
      </c>
      <c r="P1874" s="2">
        <v>26</v>
      </c>
      <c r="Q1874" t="s">
        <v>47</v>
      </c>
      <c r="R1874" t="s">
        <v>74</v>
      </c>
      <c r="S1874">
        <v>4</v>
      </c>
      <c r="T1874">
        <v>3</v>
      </c>
      <c r="U1874">
        <v>24</v>
      </c>
      <c r="V1874">
        <v>40</v>
      </c>
      <c r="W1874" s="2">
        <v>0.45</v>
      </c>
      <c r="X1874" s="2">
        <v>21</v>
      </c>
      <c r="Y1874">
        <v>7</v>
      </c>
      <c r="Z1874">
        <v>7</v>
      </c>
      <c r="AA1874">
        <v>1.75</v>
      </c>
      <c r="AC1874" s="26">
        <v>2501</v>
      </c>
      <c r="AD1874" s="27">
        <v>2</v>
      </c>
      <c r="AE1874" s="27">
        <v>15</v>
      </c>
      <c r="AF1874" s="26">
        <v>81</v>
      </c>
      <c r="AG1874" s="26">
        <v>100</v>
      </c>
      <c r="AH1874" s="26">
        <v>17</v>
      </c>
      <c r="AI1874" s="26">
        <v>1.8</v>
      </c>
      <c r="AJ1874" s="26">
        <v>86</v>
      </c>
      <c r="AK1874" s="28">
        <v>8</v>
      </c>
      <c r="AL1874" s="28" t="e">
        <f>Tabla_Estadisticas[[#This Row],[E1_Pts_Saque]]+Tabla_Estadisticas[[#This Row],[E1_Error_Saque]]/Tabla_Estadisticas[[#This Row],[E1_Total_Saques]]</f>
        <v>#DIV/0!</v>
      </c>
      <c r="AM1874" s="28" t="e">
        <f>Tabla_Estadisticas[[#This Row],[E1_Pts_Contraataque]]/Tabla_Estadisticas[[#This Row],[E1_Total_Saques]]</f>
        <v>#DIV/0!</v>
      </c>
      <c r="AN1874" s="26">
        <v>69</v>
      </c>
      <c r="AO1874" s="26">
        <v>100</v>
      </c>
      <c r="AP1874" s="26">
        <v>14</v>
      </c>
      <c r="AQ1874" s="26">
        <v>1.6</v>
      </c>
      <c r="AR1874" s="26">
        <v>89</v>
      </c>
      <c r="AS1874" s="29">
        <v>9</v>
      </c>
      <c r="AT1874" s="28" t="e">
        <f>Tabla_Estadisticas[[#This Row],[E2_Pts_Saque]]+Tabla_Estadisticas[[#This Row],[E2_Error_Saque]]/Tabla_Estadisticas[[#This Row],[E2_Total_Saques]]</f>
        <v>#DIV/0!</v>
      </c>
      <c r="AU1874" s="28" t="e">
        <f>Tabla_Estadisticas[[#This Row],[E2_Pts_Contraataque]]/Tabla_Estadisticas[[#This Row],[E2_Pts_Totales]]</f>
        <v>#DIV/0!</v>
      </c>
      <c r="AW1874" s="22">
        <v>2502</v>
      </c>
      <c r="AX1874" s="32">
        <v>39865</v>
      </c>
      <c r="AY1874" s="22">
        <f>_xlfn.XLOOKUP(Auxiliar!A2503,Equipos!$B$2:$B$24,Equipos!$A$2:$A$24,"error",0)</f>
        <v>1</v>
      </c>
      <c r="AZ1874" s="22">
        <f>_xlfn.XLOOKUP(Auxiliar!B2503,Equipos!$B$2:$B$24,Equipos!$A$2:$A$24,"error",0)</f>
        <v>18</v>
      </c>
      <c r="BA1874" s="22">
        <v>3</v>
      </c>
      <c r="BB1874" s="22">
        <v>2</v>
      </c>
    </row>
    <row r="1875" spans="1:54" x14ac:dyDescent="0.25">
      <c r="A1875" t="s">
        <v>190</v>
      </c>
      <c r="B1875" t="s">
        <v>208</v>
      </c>
      <c r="L1875" t="s">
        <v>47</v>
      </c>
      <c r="M1875" t="s">
        <v>141</v>
      </c>
      <c r="N1875" t="s">
        <v>65</v>
      </c>
      <c r="O1875" s="2">
        <v>0.43</v>
      </c>
      <c r="P1875" s="2">
        <v>15</v>
      </c>
      <c r="Q1875" t="s">
        <v>50</v>
      </c>
      <c r="R1875" t="s">
        <v>47</v>
      </c>
      <c r="S1875">
        <v>2</v>
      </c>
      <c r="T1875">
        <v>4</v>
      </c>
      <c r="U1875">
        <v>27</v>
      </c>
      <c r="V1875">
        <v>25</v>
      </c>
      <c r="W1875" s="2">
        <v>0.39</v>
      </c>
      <c r="X1875" s="2">
        <v>18</v>
      </c>
      <c r="Y1875">
        <v>9</v>
      </c>
      <c r="Z1875">
        <v>3</v>
      </c>
      <c r="AA1875">
        <v>1</v>
      </c>
      <c r="AC1875" s="22">
        <v>2502</v>
      </c>
      <c r="AD1875" s="23">
        <v>1</v>
      </c>
      <c r="AE1875" s="23">
        <v>18</v>
      </c>
      <c r="AF1875" s="22">
        <v>69</v>
      </c>
      <c r="AG1875" s="22">
        <v>105</v>
      </c>
      <c r="AH1875" s="22">
        <v>11</v>
      </c>
      <c r="AI1875" s="22">
        <v>0.4</v>
      </c>
      <c r="AJ1875" s="22">
        <v>85</v>
      </c>
      <c r="AK1875" s="24">
        <v>5</v>
      </c>
      <c r="AL1875" s="24" t="e">
        <f>Tabla_Estadisticas[[#This Row],[E1_Pts_Saque]]+Tabla_Estadisticas[[#This Row],[E1_Error_Saque]]/Tabla_Estadisticas[[#This Row],[E1_Total_Saques]]</f>
        <v>#DIV/0!</v>
      </c>
      <c r="AM1875" s="24" t="e">
        <f>Tabla_Estadisticas[[#This Row],[E1_Pts_Contraataque]]/Tabla_Estadisticas[[#This Row],[E1_Total_Saques]]</f>
        <v>#DIV/0!</v>
      </c>
      <c r="AN1875" s="22">
        <v>77</v>
      </c>
      <c r="AO1875" s="22">
        <v>103</v>
      </c>
      <c r="AP1875" s="22">
        <v>18</v>
      </c>
      <c r="AQ1875" s="22">
        <v>1</v>
      </c>
      <c r="AR1875" s="22">
        <v>94</v>
      </c>
      <c r="AS1875" s="25">
        <v>2</v>
      </c>
      <c r="AT1875" s="24" t="e">
        <f>Tabla_Estadisticas[[#This Row],[E2_Pts_Saque]]+Tabla_Estadisticas[[#This Row],[E2_Error_Saque]]/Tabla_Estadisticas[[#This Row],[E2_Total_Saques]]</f>
        <v>#DIV/0!</v>
      </c>
      <c r="AU1875" s="24" t="e">
        <f>Tabla_Estadisticas[[#This Row],[E2_Pts_Contraataque]]/Tabla_Estadisticas[[#This Row],[E2_Pts_Totales]]</f>
        <v>#DIV/0!</v>
      </c>
      <c r="AW1875" s="30">
        <v>2503</v>
      </c>
      <c r="AX1875" s="31">
        <v>39865</v>
      </c>
      <c r="AY1875" s="30">
        <f>_xlfn.XLOOKUP(Auxiliar!A2504,Equipos!$B$2:$B$24,Equipos!$A$2:$A$24,"error",0)</f>
        <v>21</v>
      </c>
      <c r="AZ1875" s="30">
        <f>_xlfn.XLOOKUP(Auxiliar!B2504,Equipos!$B$2:$B$24,Equipos!$A$2:$A$24,"error",0)</f>
        <v>23</v>
      </c>
      <c r="BA1875" s="30">
        <v>3</v>
      </c>
      <c r="BB1875" s="30">
        <v>1</v>
      </c>
    </row>
    <row r="1876" spans="1:54" x14ac:dyDescent="0.25">
      <c r="A1876" t="s">
        <v>72</v>
      </c>
      <c r="B1876" t="s">
        <v>101</v>
      </c>
      <c r="L1876" t="s">
        <v>98</v>
      </c>
      <c r="M1876" t="s">
        <v>84</v>
      </c>
      <c r="N1876" t="s">
        <v>89</v>
      </c>
      <c r="O1876" s="2">
        <v>0.53</v>
      </c>
      <c r="P1876" s="2">
        <v>18</v>
      </c>
      <c r="Q1876" t="s">
        <v>50</v>
      </c>
      <c r="R1876" t="s">
        <v>84</v>
      </c>
      <c r="S1876">
        <v>4</v>
      </c>
      <c r="T1876">
        <v>1</v>
      </c>
      <c r="U1876">
        <v>22</v>
      </c>
      <c r="V1876">
        <v>24</v>
      </c>
      <c r="W1876" s="2">
        <v>0.37</v>
      </c>
      <c r="X1876" s="2">
        <v>13</v>
      </c>
      <c r="Y1876">
        <v>7</v>
      </c>
      <c r="Z1876">
        <v>6</v>
      </c>
      <c r="AA1876">
        <v>2</v>
      </c>
      <c r="AC1876" s="26">
        <v>2503</v>
      </c>
      <c r="AD1876" s="27">
        <v>21</v>
      </c>
      <c r="AE1876" s="27">
        <v>23</v>
      </c>
      <c r="AF1876" s="26">
        <v>63</v>
      </c>
      <c r="AG1876" s="26">
        <v>98</v>
      </c>
      <c r="AH1876" s="26">
        <v>18</v>
      </c>
      <c r="AI1876" s="26">
        <v>0.5</v>
      </c>
      <c r="AJ1876" s="26">
        <v>74</v>
      </c>
      <c r="AK1876" s="28">
        <v>7</v>
      </c>
      <c r="AL1876" s="28" t="e">
        <f>Tabla_Estadisticas[[#This Row],[E1_Pts_Saque]]+Tabla_Estadisticas[[#This Row],[E1_Error_Saque]]/Tabla_Estadisticas[[#This Row],[E1_Total_Saques]]</f>
        <v>#DIV/0!</v>
      </c>
      <c r="AM1876" s="28" t="e">
        <f>Tabla_Estadisticas[[#This Row],[E1_Pts_Contraataque]]/Tabla_Estadisticas[[#This Row],[E1_Total_Saques]]</f>
        <v>#DIV/0!</v>
      </c>
      <c r="AN1876" s="26">
        <v>55</v>
      </c>
      <c r="AO1876" s="26">
        <v>87</v>
      </c>
      <c r="AP1876" s="26">
        <v>13</v>
      </c>
      <c r="AQ1876" s="26">
        <v>1.75</v>
      </c>
      <c r="AR1876" s="26">
        <v>80</v>
      </c>
      <c r="AS1876" s="29">
        <v>2</v>
      </c>
      <c r="AT1876" s="28" t="e">
        <f>Tabla_Estadisticas[[#This Row],[E2_Pts_Saque]]+Tabla_Estadisticas[[#This Row],[E2_Error_Saque]]/Tabla_Estadisticas[[#This Row],[E2_Total_Saques]]</f>
        <v>#DIV/0!</v>
      </c>
      <c r="AU1876" s="28" t="e">
        <f>Tabla_Estadisticas[[#This Row],[E2_Pts_Contraataque]]/Tabla_Estadisticas[[#This Row],[E2_Pts_Totales]]</f>
        <v>#DIV/0!</v>
      </c>
      <c r="AW1876" s="22">
        <v>2504</v>
      </c>
      <c r="AX1876" s="32">
        <v>39865</v>
      </c>
      <c r="AY1876" s="22">
        <f>_xlfn.XLOOKUP(Auxiliar!A2505,Equipos!$B$2:$B$24,Equipos!$A$2:$A$24,"error",0)</f>
        <v>13</v>
      </c>
      <c r="AZ1876" s="22">
        <f>_xlfn.XLOOKUP(Auxiliar!B2505,Equipos!$B$2:$B$24,Equipos!$A$2:$A$24,"error",0)</f>
        <v>16</v>
      </c>
      <c r="BA1876" s="22">
        <v>3</v>
      </c>
      <c r="BB1876" s="22">
        <v>2</v>
      </c>
    </row>
    <row r="1877" spans="1:54" x14ac:dyDescent="0.25">
      <c r="A1877" t="s">
        <v>208</v>
      </c>
      <c r="B1877" t="s">
        <v>81</v>
      </c>
      <c r="L1877" t="s">
        <v>77</v>
      </c>
      <c r="M1877" t="s">
        <v>74</v>
      </c>
      <c r="N1877" t="s">
        <v>95</v>
      </c>
      <c r="O1877" s="2">
        <v>0.5</v>
      </c>
      <c r="P1877" s="2">
        <v>21</v>
      </c>
      <c r="Q1877" t="s">
        <v>50</v>
      </c>
      <c r="R1877" t="s">
        <v>77</v>
      </c>
      <c r="S1877">
        <v>1.25</v>
      </c>
      <c r="T1877">
        <v>4</v>
      </c>
      <c r="U1877">
        <v>23</v>
      </c>
      <c r="V1877">
        <v>47</v>
      </c>
      <c r="W1877" s="2">
        <v>0.53</v>
      </c>
      <c r="X1877" s="2">
        <v>21</v>
      </c>
      <c r="Y1877">
        <v>13</v>
      </c>
      <c r="Z1877">
        <v>7</v>
      </c>
      <c r="AA1877">
        <v>1.75</v>
      </c>
      <c r="AC1877" s="22">
        <v>2504</v>
      </c>
      <c r="AD1877" s="23">
        <v>13</v>
      </c>
      <c r="AE1877" s="23">
        <v>16</v>
      </c>
      <c r="AF1877" s="22">
        <v>71</v>
      </c>
      <c r="AG1877" s="22">
        <v>114</v>
      </c>
      <c r="AH1877" s="22">
        <v>17</v>
      </c>
      <c r="AI1877" s="22">
        <v>1.2</v>
      </c>
      <c r="AJ1877" s="22">
        <v>76</v>
      </c>
      <c r="AK1877" s="24">
        <v>2</v>
      </c>
      <c r="AL1877" s="24" t="e">
        <f>Tabla_Estadisticas[[#This Row],[E1_Pts_Saque]]+Tabla_Estadisticas[[#This Row],[E1_Error_Saque]]/Tabla_Estadisticas[[#This Row],[E1_Total_Saques]]</f>
        <v>#DIV/0!</v>
      </c>
      <c r="AM1877" s="24" t="e">
        <f>Tabla_Estadisticas[[#This Row],[E1_Pts_Contraataque]]/Tabla_Estadisticas[[#This Row],[E1_Total_Saques]]</f>
        <v>#DIV/0!</v>
      </c>
      <c r="AN1877" s="22">
        <v>71</v>
      </c>
      <c r="AO1877" s="22">
        <v>101</v>
      </c>
      <c r="AP1877" s="22">
        <v>25</v>
      </c>
      <c r="AQ1877" s="22">
        <v>0.4</v>
      </c>
      <c r="AR1877" s="22">
        <v>97</v>
      </c>
      <c r="AS1877" s="25">
        <v>6</v>
      </c>
      <c r="AT1877" s="24" t="e">
        <f>Tabla_Estadisticas[[#This Row],[E2_Pts_Saque]]+Tabla_Estadisticas[[#This Row],[E2_Error_Saque]]/Tabla_Estadisticas[[#This Row],[E2_Total_Saques]]</f>
        <v>#DIV/0!</v>
      </c>
      <c r="AU1877" s="24" t="e">
        <f>Tabla_Estadisticas[[#This Row],[E2_Pts_Contraataque]]/Tabla_Estadisticas[[#This Row],[E2_Pts_Totales]]</f>
        <v>#DIV/0!</v>
      </c>
      <c r="AW1877" s="30">
        <v>2505</v>
      </c>
      <c r="AX1877" s="31">
        <v>40263</v>
      </c>
      <c r="AY1877" s="30">
        <f>_xlfn.XLOOKUP(Auxiliar!A2506,Equipos!$B$2:$B$24,Equipos!$A$2:$A$24,"error",0)</f>
        <v>13</v>
      </c>
      <c r="AZ1877" s="30">
        <f>_xlfn.XLOOKUP(Auxiliar!B2506,Equipos!$B$2:$B$24,Equipos!$A$2:$A$24,"error",0)</f>
        <v>22</v>
      </c>
      <c r="BA1877" s="30">
        <v>3</v>
      </c>
      <c r="BB1877" s="30">
        <v>0</v>
      </c>
    </row>
    <row r="1878" spans="1:54" x14ac:dyDescent="0.25">
      <c r="A1878" t="s">
        <v>92</v>
      </c>
      <c r="B1878" t="s">
        <v>101</v>
      </c>
      <c r="L1878" t="s">
        <v>47</v>
      </c>
      <c r="M1878" t="s">
        <v>107</v>
      </c>
      <c r="N1878" t="s">
        <v>110</v>
      </c>
      <c r="O1878" s="2">
        <v>0.39</v>
      </c>
      <c r="P1878" s="2">
        <v>16</v>
      </c>
      <c r="Q1878" t="s">
        <v>79</v>
      </c>
      <c r="R1878" t="s">
        <v>47</v>
      </c>
      <c r="S1878">
        <v>1.5</v>
      </c>
      <c r="T1878">
        <v>4</v>
      </c>
      <c r="U1878">
        <v>20</v>
      </c>
      <c r="V1878">
        <v>37</v>
      </c>
      <c r="W1878" s="2">
        <v>0.49</v>
      </c>
      <c r="X1878" s="2">
        <v>18</v>
      </c>
      <c r="Y1878">
        <v>4</v>
      </c>
      <c r="Z1878">
        <v>16</v>
      </c>
      <c r="AA1878">
        <v>4</v>
      </c>
      <c r="AC1878" s="26">
        <v>2505</v>
      </c>
      <c r="AD1878" s="27">
        <v>13</v>
      </c>
      <c r="AE1878" s="27">
        <v>22</v>
      </c>
      <c r="AF1878" s="26">
        <v>54</v>
      </c>
      <c r="AG1878" s="26">
        <v>70</v>
      </c>
      <c r="AH1878" s="26">
        <v>11</v>
      </c>
      <c r="AI1878" s="26">
        <v>2.33</v>
      </c>
      <c r="AJ1878" s="26">
        <v>40</v>
      </c>
      <c r="AK1878" s="28">
        <v>0</v>
      </c>
      <c r="AL1878" s="28" t="e">
        <f>Tabla_Estadisticas[[#This Row],[E1_Pts_Saque]]+Tabla_Estadisticas[[#This Row],[E1_Error_Saque]]/Tabla_Estadisticas[[#This Row],[E1_Total_Saques]]</f>
        <v>#DIV/0!</v>
      </c>
      <c r="AM1878" s="28" t="e">
        <f>Tabla_Estadisticas[[#This Row],[E1_Pts_Contraataque]]/Tabla_Estadisticas[[#This Row],[E1_Total_Saques]]</f>
        <v>#DIV/0!</v>
      </c>
      <c r="AN1878" s="26">
        <v>36</v>
      </c>
      <c r="AO1878" s="26">
        <v>55</v>
      </c>
      <c r="AP1878" s="26">
        <v>15</v>
      </c>
      <c r="AQ1878" s="26">
        <v>0</v>
      </c>
      <c r="AR1878" s="26">
        <v>59</v>
      </c>
      <c r="AS1878" s="29">
        <v>7</v>
      </c>
      <c r="AT1878" s="28" t="e">
        <f>Tabla_Estadisticas[[#This Row],[E2_Pts_Saque]]+Tabla_Estadisticas[[#This Row],[E2_Error_Saque]]/Tabla_Estadisticas[[#This Row],[E2_Total_Saques]]</f>
        <v>#DIV/0!</v>
      </c>
      <c r="AU1878" s="28" t="e">
        <f>Tabla_Estadisticas[[#This Row],[E2_Pts_Contraataque]]/Tabla_Estadisticas[[#This Row],[E2_Pts_Totales]]</f>
        <v>#DIV/0!</v>
      </c>
      <c r="AW1878" s="22">
        <v>2506</v>
      </c>
      <c r="AX1878" s="32">
        <v>40263</v>
      </c>
      <c r="AY1878" s="22">
        <f>_xlfn.XLOOKUP(Auxiliar!A2507,Equipos!$B$2:$B$24,Equipos!$A$2:$A$24,"error",0)</f>
        <v>15</v>
      </c>
      <c r="AZ1878" s="22">
        <f>_xlfn.XLOOKUP(Auxiliar!B2507,Equipos!$B$2:$B$24,Equipos!$A$2:$A$24,"error",0)</f>
        <v>1</v>
      </c>
      <c r="BA1878" s="22">
        <v>3</v>
      </c>
      <c r="BB1878" s="22">
        <v>0</v>
      </c>
    </row>
    <row r="1879" spans="1:54" x14ac:dyDescent="0.25">
      <c r="A1879" t="s">
        <v>216</v>
      </c>
      <c r="B1879" t="s">
        <v>72</v>
      </c>
      <c r="L1879" t="s">
        <v>60</v>
      </c>
      <c r="M1879" t="s">
        <v>109</v>
      </c>
      <c r="N1879" t="s">
        <v>106</v>
      </c>
      <c r="O1879" s="2">
        <v>0.44</v>
      </c>
      <c r="P1879" s="2">
        <v>11</v>
      </c>
      <c r="Q1879" t="s">
        <v>77</v>
      </c>
      <c r="R1879" t="s">
        <v>60</v>
      </c>
      <c r="S1879">
        <v>0.33</v>
      </c>
      <c r="T1879">
        <v>6</v>
      </c>
      <c r="U1879">
        <v>14</v>
      </c>
      <c r="V1879">
        <v>19</v>
      </c>
      <c r="W1879" s="2">
        <v>0.45</v>
      </c>
      <c r="X1879" s="2">
        <v>11</v>
      </c>
      <c r="Y1879">
        <v>4</v>
      </c>
      <c r="Z1879">
        <v>12</v>
      </c>
      <c r="AA1879">
        <v>4</v>
      </c>
      <c r="AC1879" s="22">
        <v>2506</v>
      </c>
      <c r="AD1879" s="23">
        <v>15</v>
      </c>
      <c r="AE1879" s="23">
        <v>1</v>
      </c>
      <c r="AF1879" s="22">
        <v>58</v>
      </c>
      <c r="AG1879" s="22">
        <v>77</v>
      </c>
      <c r="AH1879" s="22">
        <v>16</v>
      </c>
      <c r="AI1879" s="22">
        <v>0.33</v>
      </c>
      <c r="AJ1879" s="22">
        <v>59</v>
      </c>
      <c r="AK1879" s="24">
        <v>2</v>
      </c>
      <c r="AL1879" s="24" t="e">
        <f>Tabla_Estadisticas[[#This Row],[E1_Pts_Saque]]+Tabla_Estadisticas[[#This Row],[E1_Error_Saque]]/Tabla_Estadisticas[[#This Row],[E1_Total_Saques]]</f>
        <v>#DIV/0!</v>
      </c>
      <c r="AM1879" s="24" t="e">
        <f>Tabla_Estadisticas[[#This Row],[E1_Pts_Contraataque]]/Tabla_Estadisticas[[#This Row],[E1_Total_Saques]]</f>
        <v>#DIV/0!</v>
      </c>
      <c r="AN1879" s="22">
        <v>44</v>
      </c>
      <c r="AO1879" s="22">
        <v>66</v>
      </c>
      <c r="AP1879" s="22">
        <v>7</v>
      </c>
      <c r="AQ1879" s="22">
        <v>0.67</v>
      </c>
      <c r="AR1879" s="22">
        <v>61</v>
      </c>
      <c r="AS1879" s="25">
        <v>1</v>
      </c>
      <c r="AT1879" s="24" t="e">
        <f>Tabla_Estadisticas[[#This Row],[E2_Pts_Saque]]+Tabla_Estadisticas[[#This Row],[E2_Error_Saque]]/Tabla_Estadisticas[[#This Row],[E2_Total_Saques]]</f>
        <v>#DIV/0!</v>
      </c>
      <c r="AU1879" s="24" t="e">
        <f>Tabla_Estadisticas[[#This Row],[E2_Pts_Contraataque]]/Tabla_Estadisticas[[#This Row],[E2_Pts_Totales]]</f>
        <v>#DIV/0!</v>
      </c>
      <c r="AW1879" s="30">
        <v>2507</v>
      </c>
      <c r="AX1879" s="31">
        <v>40265</v>
      </c>
      <c r="AY1879" s="30">
        <f>_xlfn.XLOOKUP(Auxiliar!A2508,Equipos!$B$2:$B$24,Equipos!$A$2:$A$24,"error",0)</f>
        <v>2</v>
      </c>
      <c r="AZ1879" s="30">
        <f>_xlfn.XLOOKUP(Auxiliar!B2508,Equipos!$B$2:$B$24,Equipos!$A$2:$A$24,"error",0)</f>
        <v>18</v>
      </c>
      <c r="BA1879" s="30">
        <v>3</v>
      </c>
      <c r="BB1879" s="30">
        <v>1</v>
      </c>
    </row>
    <row r="1880" spans="1:54" x14ac:dyDescent="0.25">
      <c r="A1880" t="s">
        <v>41</v>
      </c>
      <c r="B1880" t="s">
        <v>190</v>
      </c>
      <c r="L1880" t="s">
        <v>47</v>
      </c>
      <c r="M1880" t="s">
        <v>45</v>
      </c>
      <c r="N1880" t="s">
        <v>66</v>
      </c>
      <c r="O1880" s="2">
        <v>0.61</v>
      </c>
      <c r="P1880" s="2">
        <v>23</v>
      </c>
      <c r="Q1880" t="s">
        <v>47</v>
      </c>
      <c r="R1880" t="s">
        <v>69</v>
      </c>
      <c r="S1880">
        <v>3</v>
      </c>
      <c r="T1880">
        <v>2</v>
      </c>
      <c r="U1880">
        <v>12</v>
      </c>
      <c r="V1880">
        <v>29</v>
      </c>
      <c r="W1880" s="2">
        <v>0.51</v>
      </c>
      <c r="X1880" s="2">
        <v>16</v>
      </c>
      <c r="Y1880">
        <v>6</v>
      </c>
      <c r="Z1880">
        <v>3</v>
      </c>
      <c r="AA1880">
        <v>1</v>
      </c>
      <c r="AC1880" s="26">
        <v>2507</v>
      </c>
      <c r="AD1880" s="27">
        <v>2</v>
      </c>
      <c r="AE1880" s="27">
        <v>18</v>
      </c>
      <c r="AF1880" s="26">
        <v>70</v>
      </c>
      <c r="AG1880" s="26">
        <v>91</v>
      </c>
      <c r="AH1880" s="26">
        <v>16</v>
      </c>
      <c r="AI1880" s="26">
        <v>1</v>
      </c>
      <c r="AJ1880" s="26">
        <v>76</v>
      </c>
      <c r="AK1880" s="28">
        <v>3</v>
      </c>
      <c r="AL1880" s="28" t="e">
        <f>Tabla_Estadisticas[[#This Row],[E1_Pts_Saque]]+Tabla_Estadisticas[[#This Row],[E1_Error_Saque]]/Tabla_Estadisticas[[#This Row],[E1_Total_Saques]]</f>
        <v>#DIV/0!</v>
      </c>
      <c r="AM1880" s="28" t="e">
        <f>Tabla_Estadisticas[[#This Row],[E1_Pts_Contraataque]]/Tabla_Estadisticas[[#This Row],[E1_Total_Saques]]</f>
        <v>#DIV/0!</v>
      </c>
      <c r="AN1880" s="26">
        <v>68</v>
      </c>
      <c r="AO1880" s="26">
        <v>92</v>
      </c>
      <c r="AP1880" s="26">
        <v>16</v>
      </c>
      <c r="AQ1880" s="26">
        <v>0.75</v>
      </c>
      <c r="AR1880" s="26">
        <v>86</v>
      </c>
      <c r="AS1880" s="29">
        <v>4</v>
      </c>
      <c r="AT1880" s="28" t="e">
        <f>Tabla_Estadisticas[[#This Row],[E2_Pts_Saque]]+Tabla_Estadisticas[[#This Row],[E2_Error_Saque]]/Tabla_Estadisticas[[#This Row],[E2_Total_Saques]]</f>
        <v>#DIV/0!</v>
      </c>
      <c r="AU1880" s="28" t="e">
        <f>Tabla_Estadisticas[[#This Row],[E2_Pts_Contraataque]]/Tabla_Estadisticas[[#This Row],[E2_Pts_Totales]]</f>
        <v>#DIV/0!</v>
      </c>
      <c r="AW1880" s="22">
        <v>2508</v>
      </c>
      <c r="AX1880" s="32">
        <v>40263</v>
      </c>
      <c r="AY1880" s="22">
        <f>_xlfn.XLOOKUP(Auxiliar!A2509,Equipos!$B$2:$B$24,Equipos!$A$2:$A$24,"error",0)</f>
        <v>8</v>
      </c>
      <c r="AZ1880" s="22">
        <f>_xlfn.XLOOKUP(Auxiliar!B2509,Equipos!$B$2:$B$24,Equipos!$A$2:$A$24,"error",0)</f>
        <v>21</v>
      </c>
      <c r="BA1880" s="22">
        <v>3</v>
      </c>
      <c r="BB1880" s="22">
        <v>0</v>
      </c>
    </row>
    <row r="1881" spans="1:54" x14ac:dyDescent="0.25">
      <c r="A1881" t="s">
        <v>63</v>
      </c>
      <c r="B1881" t="s">
        <v>53</v>
      </c>
      <c r="L1881" t="s">
        <v>68</v>
      </c>
      <c r="M1881" t="s">
        <v>51</v>
      </c>
      <c r="N1881" t="s">
        <v>132</v>
      </c>
      <c r="O1881" s="2">
        <v>0.5</v>
      </c>
      <c r="P1881" s="2">
        <v>24</v>
      </c>
      <c r="Q1881" t="s">
        <v>50</v>
      </c>
      <c r="R1881" t="s">
        <v>79</v>
      </c>
      <c r="S1881">
        <v>2.67</v>
      </c>
      <c r="T1881">
        <v>3</v>
      </c>
      <c r="U1881">
        <v>10</v>
      </c>
      <c r="V1881">
        <v>38</v>
      </c>
      <c r="W1881" s="2">
        <v>0.64</v>
      </c>
      <c r="X1881" s="2">
        <v>28</v>
      </c>
      <c r="Y1881">
        <v>6</v>
      </c>
      <c r="Z1881">
        <v>7</v>
      </c>
      <c r="AA1881">
        <v>2.33</v>
      </c>
      <c r="AC1881" s="22">
        <v>2508</v>
      </c>
      <c r="AD1881" s="23">
        <v>8</v>
      </c>
      <c r="AE1881" s="23">
        <v>21</v>
      </c>
      <c r="AF1881" s="22">
        <v>49</v>
      </c>
      <c r="AG1881" s="22">
        <v>72</v>
      </c>
      <c r="AH1881" s="22">
        <v>9</v>
      </c>
      <c r="AI1881" s="22">
        <v>3</v>
      </c>
      <c r="AJ1881" s="22">
        <v>43</v>
      </c>
      <c r="AK1881" s="24">
        <v>2</v>
      </c>
      <c r="AL1881" s="24" t="e">
        <f>Tabla_Estadisticas[[#This Row],[E1_Pts_Saque]]+Tabla_Estadisticas[[#This Row],[E1_Error_Saque]]/Tabla_Estadisticas[[#This Row],[E1_Total_Saques]]</f>
        <v>#DIV/0!</v>
      </c>
      <c r="AM1881" s="24" t="e">
        <f>Tabla_Estadisticas[[#This Row],[E1_Pts_Contraataque]]/Tabla_Estadisticas[[#This Row],[E1_Total_Saques]]</f>
        <v>#DIV/0!</v>
      </c>
      <c r="AN1881" s="22">
        <v>41</v>
      </c>
      <c r="AO1881" s="22">
        <v>62</v>
      </c>
      <c r="AP1881" s="22">
        <v>18</v>
      </c>
      <c r="AQ1881" s="22">
        <v>0.67</v>
      </c>
      <c r="AR1881" s="22">
        <v>64</v>
      </c>
      <c r="AS1881" s="25">
        <v>9</v>
      </c>
      <c r="AT1881" s="24" t="e">
        <f>Tabla_Estadisticas[[#This Row],[E2_Pts_Saque]]+Tabla_Estadisticas[[#This Row],[E2_Error_Saque]]/Tabla_Estadisticas[[#This Row],[E2_Total_Saques]]</f>
        <v>#DIV/0!</v>
      </c>
      <c r="AU1881" s="24" t="e">
        <f>Tabla_Estadisticas[[#This Row],[E2_Pts_Contraataque]]/Tabla_Estadisticas[[#This Row],[E2_Pts_Totales]]</f>
        <v>#DIV/0!</v>
      </c>
      <c r="AW1881" s="30">
        <v>2509</v>
      </c>
      <c r="AX1881" s="31">
        <v>40264</v>
      </c>
      <c r="AY1881" s="30">
        <f>_xlfn.XLOOKUP(Auxiliar!A2510,Equipos!$B$2:$B$24,Equipos!$A$2:$A$24,"error",0)</f>
        <v>13</v>
      </c>
      <c r="AZ1881" s="30">
        <f>_xlfn.XLOOKUP(Auxiliar!B2510,Equipos!$B$2:$B$24,Equipos!$A$2:$A$24,"error",0)</f>
        <v>22</v>
      </c>
      <c r="BA1881" s="30">
        <v>3</v>
      </c>
      <c r="BB1881" s="30">
        <v>0</v>
      </c>
    </row>
    <row r="1882" spans="1:54" x14ac:dyDescent="0.25">
      <c r="A1882" t="s">
        <v>100</v>
      </c>
      <c r="B1882" t="s">
        <v>42</v>
      </c>
      <c r="L1882" t="s">
        <v>47</v>
      </c>
      <c r="M1882" t="s">
        <v>117</v>
      </c>
      <c r="N1882" t="s">
        <v>107</v>
      </c>
      <c r="O1882" s="2">
        <v>0.56999999999999995</v>
      </c>
      <c r="P1882" s="2">
        <v>10</v>
      </c>
      <c r="Q1882" t="s">
        <v>47</v>
      </c>
      <c r="R1882" t="s">
        <v>69</v>
      </c>
      <c r="S1882">
        <v>3</v>
      </c>
      <c r="T1882">
        <v>3</v>
      </c>
      <c r="U1882">
        <v>16</v>
      </c>
      <c r="V1882">
        <v>28</v>
      </c>
      <c r="W1882" s="2">
        <v>0.43</v>
      </c>
      <c r="X1882" s="2">
        <v>9</v>
      </c>
      <c r="Y1882">
        <v>7</v>
      </c>
      <c r="Z1882">
        <v>5</v>
      </c>
      <c r="AA1882">
        <v>1.67</v>
      </c>
      <c r="AC1882" s="26">
        <v>2509</v>
      </c>
      <c r="AD1882" s="27">
        <v>13</v>
      </c>
      <c r="AE1882" s="27">
        <v>22</v>
      </c>
      <c r="AF1882" s="26">
        <v>53</v>
      </c>
      <c r="AG1882" s="26">
        <v>73</v>
      </c>
      <c r="AH1882" s="26">
        <v>14</v>
      </c>
      <c r="AI1882" s="26">
        <v>2</v>
      </c>
      <c r="AJ1882" s="26">
        <v>41</v>
      </c>
      <c r="AK1882" s="28">
        <v>2</v>
      </c>
      <c r="AL1882" s="28" t="e">
        <f>Tabla_Estadisticas[[#This Row],[E1_Pts_Saque]]+Tabla_Estadisticas[[#This Row],[E1_Error_Saque]]/Tabla_Estadisticas[[#This Row],[E1_Total_Saques]]</f>
        <v>#DIV/0!</v>
      </c>
      <c r="AM1882" s="28" t="e">
        <f>Tabla_Estadisticas[[#This Row],[E1_Pts_Contraataque]]/Tabla_Estadisticas[[#This Row],[E1_Total_Saques]]</f>
        <v>#DIV/0!</v>
      </c>
      <c r="AN1882" s="26">
        <v>20</v>
      </c>
      <c r="AO1882" s="26">
        <v>49</v>
      </c>
      <c r="AP1882" s="26">
        <v>8</v>
      </c>
      <c r="AQ1882" s="26">
        <v>0.67</v>
      </c>
      <c r="AR1882" s="26">
        <v>59</v>
      </c>
      <c r="AS1882" s="29">
        <v>6</v>
      </c>
      <c r="AT1882" s="28" t="e">
        <f>Tabla_Estadisticas[[#This Row],[E2_Pts_Saque]]+Tabla_Estadisticas[[#This Row],[E2_Error_Saque]]/Tabla_Estadisticas[[#This Row],[E2_Total_Saques]]</f>
        <v>#DIV/0!</v>
      </c>
      <c r="AU1882" s="28" t="e">
        <f>Tabla_Estadisticas[[#This Row],[E2_Pts_Contraataque]]/Tabla_Estadisticas[[#This Row],[E2_Pts_Totales]]</f>
        <v>#DIV/0!</v>
      </c>
      <c r="AW1882" s="22">
        <v>2510</v>
      </c>
      <c r="AX1882" s="32">
        <v>40264</v>
      </c>
      <c r="AY1882" s="22">
        <f>_xlfn.XLOOKUP(Auxiliar!A2511,Equipos!$B$2:$B$24,Equipos!$A$2:$A$24,"error",0)</f>
        <v>15</v>
      </c>
      <c r="AZ1882" s="22">
        <f>_xlfn.XLOOKUP(Auxiliar!B2511,Equipos!$B$2:$B$24,Equipos!$A$2:$A$24,"error",0)</f>
        <v>1</v>
      </c>
      <c r="BA1882" s="22">
        <v>2</v>
      </c>
      <c r="BB1882" s="22">
        <v>3</v>
      </c>
    </row>
    <row r="1883" spans="1:54" x14ac:dyDescent="0.25">
      <c r="A1883" t="s">
        <v>81</v>
      </c>
      <c r="B1883" t="s">
        <v>100</v>
      </c>
      <c r="L1883" t="s">
        <v>60</v>
      </c>
      <c r="M1883" t="s">
        <v>114</v>
      </c>
      <c r="N1883" t="s">
        <v>110</v>
      </c>
      <c r="O1883" s="2">
        <v>0.5</v>
      </c>
      <c r="P1883" s="2">
        <v>18</v>
      </c>
      <c r="Q1883" t="s">
        <v>47</v>
      </c>
      <c r="R1883" t="s">
        <v>58</v>
      </c>
      <c r="S1883">
        <v>1.33</v>
      </c>
      <c r="T1883">
        <v>3</v>
      </c>
      <c r="U1883">
        <v>10</v>
      </c>
      <c r="V1883">
        <v>36</v>
      </c>
      <c r="W1883" s="2">
        <v>0.67</v>
      </c>
      <c r="X1883" s="2">
        <v>25</v>
      </c>
      <c r="Y1883">
        <v>2</v>
      </c>
      <c r="Z1883">
        <v>11</v>
      </c>
      <c r="AA1883">
        <v>3.67</v>
      </c>
      <c r="AC1883" s="22">
        <v>2510</v>
      </c>
      <c r="AD1883" s="23">
        <v>15</v>
      </c>
      <c r="AE1883" s="23">
        <v>1</v>
      </c>
      <c r="AF1883" s="22">
        <v>67</v>
      </c>
      <c r="AG1883" s="22">
        <v>102</v>
      </c>
      <c r="AH1883" s="22">
        <v>12</v>
      </c>
      <c r="AI1883" s="22">
        <v>0.2</v>
      </c>
      <c r="AJ1883" s="22">
        <v>83</v>
      </c>
      <c r="AK1883" s="24">
        <v>5</v>
      </c>
      <c r="AL1883" s="24" t="e">
        <f>Tabla_Estadisticas[[#This Row],[E1_Pts_Saque]]+Tabla_Estadisticas[[#This Row],[E1_Error_Saque]]/Tabla_Estadisticas[[#This Row],[E1_Total_Saques]]</f>
        <v>#DIV/0!</v>
      </c>
      <c r="AM1883" s="24" t="e">
        <f>Tabla_Estadisticas[[#This Row],[E1_Pts_Contraataque]]/Tabla_Estadisticas[[#This Row],[E1_Total_Saques]]</f>
        <v>#DIV/0!</v>
      </c>
      <c r="AN1883" s="22">
        <v>73</v>
      </c>
      <c r="AO1883" s="22">
        <v>100</v>
      </c>
      <c r="AP1883" s="22">
        <v>17</v>
      </c>
      <c r="AQ1883" s="22">
        <v>1</v>
      </c>
      <c r="AR1883" s="22">
        <v>90</v>
      </c>
      <c r="AS1883" s="25">
        <v>1</v>
      </c>
      <c r="AT1883" s="24" t="e">
        <f>Tabla_Estadisticas[[#This Row],[E2_Pts_Saque]]+Tabla_Estadisticas[[#This Row],[E2_Error_Saque]]/Tabla_Estadisticas[[#This Row],[E2_Total_Saques]]</f>
        <v>#DIV/0!</v>
      </c>
      <c r="AU1883" s="24" t="e">
        <f>Tabla_Estadisticas[[#This Row],[E2_Pts_Contraataque]]/Tabla_Estadisticas[[#This Row],[E2_Pts_Totales]]</f>
        <v>#DIV/0!</v>
      </c>
      <c r="AW1883" s="30">
        <v>2511</v>
      </c>
      <c r="AX1883" s="31">
        <v>40266</v>
      </c>
      <c r="AY1883" s="30">
        <f>_xlfn.XLOOKUP(Auxiliar!A2512,Equipos!$B$2:$B$24,Equipos!$A$2:$A$24,"error",0)</f>
        <v>2</v>
      </c>
      <c r="AZ1883" s="30">
        <f>_xlfn.XLOOKUP(Auxiliar!B2512,Equipos!$B$2:$B$24,Equipos!$A$2:$A$24,"error",0)</f>
        <v>18</v>
      </c>
      <c r="BA1883" s="30">
        <v>3</v>
      </c>
      <c r="BB1883" s="30">
        <v>1</v>
      </c>
    </row>
    <row r="1884" spans="1:54" x14ac:dyDescent="0.25">
      <c r="A1884" t="s">
        <v>63</v>
      </c>
      <c r="B1884" t="s">
        <v>42</v>
      </c>
      <c r="L1884" t="s">
        <v>77</v>
      </c>
      <c r="M1884" t="s">
        <v>84</v>
      </c>
      <c r="N1884" t="s">
        <v>66</v>
      </c>
      <c r="O1884" s="2">
        <v>0.51</v>
      </c>
      <c r="P1884" s="2">
        <v>15</v>
      </c>
      <c r="Q1884" t="s">
        <v>77</v>
      </c>
      <c r="R1884" t="s">
        <v>68</v>
      </c>
      <c r="S1884">
        <v>1</v>
      </c>
      <c r="T1884">
        <v>3</v>
      </c>
      <c r="U1884">
        <v>8</v>
      </c>
      <c r="V1884">
        <v>26</v>
      </c>
      <c r="W1884" s="2">
        <v>0.54</v>
      </c>
      <c r="X1884" s="2">
        <v>9</v>
      </c>
      <c r="Y1884">
        <v>4</v>
      </c>
      <c r="Z1884">
        <v>13</v>
      </c>
      <c r="AA1884">
        <v>4.33</v>
      </c>
      <c r="AC1884" s="26">
        <v>2511</v>
      </c>
      <c r="AD1884" s="27">
        <v>2</v>
      </c>
      <c r="AE1884" s="27">
        <v>18</v>
      </c>
      <c r="AF1884" s="26">
        <v>74</v>
      </c>
      <c r="AG1884" s="26">
        <v>89</v>
      </c>
      <c r="AH1884" s="26">
        <v>16</v>
      </c>
      <c r="AI1884" s="26">
        <v>0.5</v>
      </c>
      <c r="AJ1884" s="26">
        <v>80</v>
      </c>
      <c r="AK1884" s="28">
        <v>2</v>
      </c>
      <c r="AL1884" s="28" t="e">
        <f>Tabla_Estadisticas[[#This Row],[E1_Pts_Saque]]+Tabla_Estadisticas[[#This Row],[E1_Error_Saque]]/Tabla_Estadisticas[[#This Row],[E1_Total_Saques]]</f>
        <v>#DIV/0!</v>
      </c>
      <c r="AM1884" s="28" t="e">
        <f>Tabla_Estadisticas[[#This Row],[E1_Pts_Contraataque]]/Tabla_Estadisticas[[#This Row],[E1_Total_Saques]]</f>
        <v>#DIV/0!</v>
      </c>
      <c r="AN1884" s="26">
        <v>64</v>
      </c>
      <c r="AO1884" s="26">
        <v>89</v>
      </c>
      <c r="AP1884" s="26">
        <v>9</v>
      </c>
      <c r="AQ1884" s="26">
        <v>0.5</v>
      </c>
      <c r="AR1884" s="26">
        <v>79</v>
      </c>
      <c r="AS1884" s="29">
        <v>2</v>
      </c>
      <c r="AT1884" s="28" t="e">
        <f>Tabla_Estadisticas[[#This Row],[E2_Pts_Saque]]+Tabla_Estadisticas[[#This Row],[E2_Error_Saque]]/Tabla_Estadisticas[[#This Row],[E2_Total_Saques]]</f>
        <v>#DIV/0!</v>
      </c>
      <c r="AU1884" s="28" t="e">
        <f>Tabla_Estadisticas[[#This Row],[E2_Pts_Contraataque]]/Tabla_Estadisticas[[#This Row],[E2_Pts_Totales]]</f>
        <v>#DIV/0!</v>
      </c>
      <c r="AW1884" s="22">
        <v>2512</v>
      </c>
      <c r="AX1884" s="32">
        <v>40264</v>
      </c>
      <c r="AY1884" s="22">
        <f>_xlfn.XLOOKUP(Auxiliar!A2513,Equipos!$B$2:$B$24,Equipos!$A$2:$A$24,"error",0)</f>
        <v>8</v>
      </c>
      <c r="AZ1884" s="22">
        <f>_xlfn.XLOOKUP(Auxiliar!B2513,Equipos!$B$2:$B$24,Equipos!$A$2:$A$24,"error",0)</f>
        <v>21</v>
      </c>
      <c r="BA1884" s="22">
        <v>3</v>
      </c>
      <c r="BB1884" s="22">
        <v>2</v>
      </c>
    </row>
    <row r="1885" spans="1:54" x14ac:dyDescent="0.25">
      <c r="A1885" t="s">
        <v>41</v>
      </c>
      <c r="B1885" t="s">
        <v>53</v>
      </c>
      <c r="L1885" t="s">
        <v>97</v>
      </c>
      <c r="M1885" t="s">
        <v>51</v>
      </c>
      <c r="N1885" t="s">
        <v>106</v>
      </c>
      <c r="O1885" s="2">
        <v>0.42</v>
      </c>
      <c r="P1885" s="2">
        <v>16</v>
      </c>
      <c r="Q1885" t="s">
        <v>50</v>
      </c>
      <c r="R1885" t="s">
        <v>58</v>
      </c>
      <c r="S1885">
        <v>1.33</v>
      </c>
      <c r="T1885">
        <v>7</v>
      </c>
      <c r="U1885">
        <v>2</v>
      </c>
      <c r="V1885">
        <v>23</v>
      </c>
      <c r="W1885" s="2">
        <v>0.67</v>
      </c>
      <c r="X1885" s="2">
        <v>13</v>
      </c>
      <c r="Y1885">
        <v>4</v>
      </c>
      <c r="Z1885">
        <v>13</v>
      </c>
      <c r="AA1885">
        <v>4.33</v>
      </c>
      <c r="AC1885" s="22">
        <v>2512</v>
      </c>
      <c r="AD1885" s="23">
        <v>8</v>
      </c>
      <c r="AE1885" s="23">
        <v>21</v>
      </c>
      <c r="AF1885" s="22">
        <v>87</v>
      </c>
      <c r="AG1885" s="22">
        <v>111</v>
      </c>
      <c r="AH1885" s="22">
        <v>14</v>
      </c>
      <c r="AI1885" s="22">
        <v>0.4</v>
      </c>
      <c r="AJ1885" s="22">
        <v>89</v>
      </c>
      <c r="AK1885" s="24">
        <v>4</v>
      </c>
      <c r="AL1885" s="24" t="e">
        <f>Tabla_Estadisticas[[#This Row],[E1_Pts_Saque]]+Tabla_Estadisticas[[#This Row],[E1_Error_Saque]]/Tabla_Estadisticas[[#This Row],[E1_Total_Saques]]</f>
        <v>#DIV/0!</v>
      </c>
      <c r="AM1885" s="24" t="e">
        <f>Tabla_Estadisticas[[#This Row],[E1_Pts_Contraataque]]/Tabla_Estadisticas[[#This Row],[E1_Total_Saques]]</f>
        <v>#DIV/0!</v>
      </c>
      <c r="AN1885" s="22">
        <v>79</v>
      </c>
      <c r="AO1885" s="22">
        <v>102</v>
      </c>
      <c r="AP1885" s="22">
        <v>13</v>
      </c>
      <c r="AQ1885" s="22">
        <v>0.8</v>
      </c>
      <c r="AR1885" s="22">
        <v>97</v>
      </c>
      <c r="AS1885" s="25">
        <v>2</v>
      </c>
      <c r="AT1885" s="24" t="e">
        <f>Tabla_Estadisticas[[#This Row],[E2_Pts_Saque]]+Tabla_Estadisticas[[#This Row],[E2_Error_Saque]]/Tabla_Estadisticas[[#This Row],[E2_Total_Saques]]</f>
        <v>#DIV/0!</v>
      </c>
      <c r="AU1885" s="24" t="e">
        <f>Tabla_Estadisticas[[#This Row],[E2_Pts_Contraataque]]/Tabla_Estadisticas[[#This Row],[E2_Pts_Totales]]</f>
        <v>#DIV/0!</v>
      </c>
      <c r="AW1885" s="30">
        <v>2513</v>
      </c>
      <c r="AX1885" s="31">
        <v>40268</v>
      </c>
      <c r="AY1885" s="30">
        <f>_xlfn.XLOOKUP(Auxiliar!A2514,Equipos!$B$2:$B$24,Equipos!$A$2:$A$24,"error",0)</f>
        <v>22</v>
      </c>
      <c r="AZ1885" s="30">
        <f>_xlfn.XLOOKUP(Auxiliar!B2514,Equipos!$B$2:$B$24,Equipos!$A$2:$A$24,"error",0)</f>
        <v>13</v>
      </c>
      <c r="BA1885" s="30">
        <v>0</v>
      </c>
      <c r="BB1885" s="30">
        <v>3</v>
      </c>
    </row>
    <row r="1886" spans="1:54" x14ac:dyDescent="0.25">
      <c r="A1886" t="s">
        <v>216</v>
      </c>
      <c r="B1886" t="s">
        <v>190</v>
      </c>
      <c r="L1886" t="s">
        <v>79</v>
      </c>
      <c r="M1886" t="s">
        <v>74</v>
      </c>
      <c r="N1886" t="s">
        <v>160</v>
      </c>
      <c r="O1886" s="2">
        <v>0.64</v>
      </c>
      <c r="P1886" s="2">
        <v>36</v>
      </c>
      <c r="Q1886" t="s">
        <v>74</v>
      </c>
      <c r="R1886" t="s">
        <v>45</v>
      </c>
      <c r="S1886">
        <v>2.2000000000000002</v>
      </c>
      <c r="T1886">
        <v>1</v>
      </c>
      <c r="U1886">
        <v>26</v>
      </c>
      <c r="V1886">
        <v>39</v>
      </c>
      <c r="W1886" s="2">
        <v>0.43</v>
      </c>
      <c r="X1886" s="2">
        <v>23</v>
      </c>
      <c r="Y1886">
        <v>9</v>
      </c>
      <c r="Z1886">
        <v>19</v>
      </c>
      <c r="AA1886">
        <v>3.8</v>
      </c>
      <c r="AC1886" s="26">
        <v>2513</v>
      </c>
      <c r="AD1886" s="27">
        <v>22</v>
      </c>
      <c r="AE1886" s="27">
        <v>13</v>
      </c>
      <c r="AF1886" s="26">
        <v>33</v>
      </c>
      <c r="AG1886" s="26">
        <v>59</v>
      </c>
      <c r="AH1886" s="26">
        <v>21</v>
      </c>
      <c r="AI1886" s="26">
        <v>0.67</v>
      </c>
      <c r="AJ1886" s="26">
        <v>60</v>
      </c>
      <c r="AK1886" s="28">
        <v>2</v>
      </c>
      <c r="AL1886" s="28" t="e">
        <f>Tabla_Estadisticas[[#This Row],[E1_Pts_Saque]]+Tabla_Estadisticas[[#This Row],[E1_Error_Saque]]/Tabla_Estadisticas[[#This Row],[E1_Total_Saques]]</f>
        <v>#DIV/0!</v>
      </c>
      <c r="AM1886" s="28" t="e">
        <f>Tabla_Estadisticas[[#This Row],[E1_Pts_Contraataque]]/Tabla_Estadisticas[[#This Row],[E1_Total_Saques]]</f>
        <v>#DIV/0!</v>
      </c>
      <c r="AN1886" s="26">
        <v>46</v>
      </c>
      <c r="AO1886" s="26">
        <v>73</v>
      </c>
      <c r="AP1886" s="26">
        <v>13</v>
      </c>
      <c r="AQ1886" s="26">
        <v>0.67</v>
      </c>
      <c r="AR1886" s="26">
        <v>36</v>
      </c>
      <c r="AS1886" s="29">
        <v>1</v>
      </c>
      <c r="AT1886" s="28" t="e">
        <f>Tabla_Estadisticas[[#This Row],[E2_Pts_Saque]]+Tabla_Estadisticas[[#This Row],[E2_Error_Saque]]/Tabla_Estadisticas[[#This Row],[E2_Total_Saques]]</f>
        <v>#DIV/0!</v>
      </c>
      <c r="AU1886" s="28" t="e">
        <f>Tabla_Estadisticas[[#This Row],[E2_Pts_Contraataque]]/Tabla_Estadisticas[[#This Row],[E2_Pts_Totales]]</f>
        <v>#DIV/0!</v>
      </c>
      <c r="AW1886" s="22">
        <v>2514</v>
      </c>
      <c r="AX1886" s="32">
        <v>40269</v>
      </c>
      <c r="AY1886" s="22">
        <f>_xlfn.XLOOKUP(Auxiliar!A2515,Equipos!$B$2:$B$24,Equipos!$A$2:$A$24,"error",0)</f>
        <v>1</v>
      </c>
      <c r="AZ1886" s="22">
        <f>_xlfn.XLOOKUP(Auxiliar!B2515,Equipos!$B$2:$B$24,Equipos!$A$2:$A$24,"error",0)</f>
        <v>15</v>
      </c>
      <c r="BA1886" s="22">
        <v>0</v>
      </c>
      <c r="BB1886" s="22">
        <v>3</v>
      </c>
    </row>
    <row r="1887" spans="1:54" x14ac:dyDescent="0.25">
      <c r="A1887" t="s">
        <v>92</v>
      </c>
      <c r="B1887" t="s">
        <v>72</v>
      </c>
      <c r="L1887" t="s">
        <v>68</v>
      </c>
      <c r="M1887" t="s">
        <v>89</v>
      </c>
      <c r="N1887" t="s">
        <v>74</v>
      </c>
      <c r="O1887" s="2">
        <v>0.23</v>
      </c>
      <c r="P1887" s="2">
        <v>8</v>
      </c>
      <c r="Q1887" t="s">
        <v>77</v>
      </c>
      <c r="R1887" t="s">
        <v>47</v>
      </c>
      <c r="S1887">
        <v>2</v>
      </c>
      <c r="T1887">
        <v>11</v>
      </c>
      <c r="U1887">
        <v>8</v>
      </c>
      <c r="V1887">
        <v>26</v>
      </c>
      <c r="W1887" s="2">
        <v>0.63</v>
      </c>
      <c r="X1887" s="2">
        <v>20</v>
      </c>
      <c r="Y1887">
        <v>2</v>
      </c>
      <c r="Z1887">
        <v>14</v>
      </c>
      <c r="AA1887">
        <v>4.67</v>
      </c>
      <c r="AC1887" s="22">
        <v>2514</v>
      </c>
      <c r="AD1887" s="23">
        <v>1</v>
      </c>
      <c r="AE1887" s="23">
        <v>15</v>
      </c>
      <c r="AF1887" s="22">
        <v>44</v>
      </c>
      <c r="AG1887" s="22">
        <v>64</v>
      </c>
      <c r="AH1887" s="22">
        <v>9</v>
      </c>
      <c r="AI1887" s="22">
        <v>0</v>
      </c>
      <c r="AJ1887" s="22">
        <v>63</v>
      </c>
      <c r="AK1887" s="24">
        <v>6</v>
      </c>
      <c r="AL1887" s="24" t="e">
        <f>Tabla_Estadisticas[[#This Row],[E1_Pts_Saque]]+Tabla_Estadisticas[[#This Row],[E1_Error_Saque]]/Tabla_Estadisticas[[#This Row],[E1_Total_Saques]]</f>
        <v>#DIV/0!</v>
      </c>
      <c r="AM1887" s="24" t="e">
        <f>Tabla_Estadisticas[[#This Row],[E1_Pts_Contraataque]]/Tabla_Estadisticas[[#This Row],[E1_Total_Saques]]</f>
        <v>#DIV/0!</v>
      </c>
      <c r="AN1887" s="22">
        <v>56</v>
      </c>
      <c r="AO1887" s="22">
        <v>75</v>
      </c>
      <c r="AP1887" s="22">
        <v>12</v>
      </c>
      <c r="AQ1887" s="22">
        <v>2</v>
      </c>
      <c r="AR1887" s="22">
        <v>55</v>
      </c>
      <c r="AS1887" s="25">
        <v>0</v>
      </c>
      <c r="AT1887" s="24" t="e">
        <f>Tabla_Estadisticas[[#This Row],[E2_Pts_Saque]]+Tabla_Estadisticas[[#This Row],[E2_Error_Saque]]/Tabla_Estadisticas[[#This Row],[E2_Total_Saques]]</f>
        <v>#DIV/0!</v>
      </c>
      <c r="AU1887" s="24" t="e">
        <f>Tabla_Estadisticas[[#This Row],[E2_Pts_Contraataque]]/Tabla_Estadisticas[[#This Row],[E2_Pts_Totales]]</f>
        <v>#DIV/0!</v>
      </c>
      <c r="AW1887" s="30">
        <v>2515</v>
      </c>
      <c r="AX1887" s="31">
        <v>40269</v>
      </c>
      <c r="AY1887" s="30">
        <f>_xlfn.XLOOKUP(Auxiliar!A2516,Equipos!$B$2:$B$24,Equipos!$A$2:$A$24,"error",0)</f>
        <v>18</v>
      </c>
      <c r="AZ1887" s="30">
        <f>_xlfn.XLOOKUP(Auxiliar!B2516,Equipos!$B$2:$B$24,Equipos!$A$2:$A$24,"error",0)</f>
        <v>2</v>
      </c>
      <c r="BA1887" s="30">
        <v>3</v>
      </c>
      <c r="BB1887" s="30">
        <v>0</v>
      </c>
    </row>
    <row r="1888" spans="1:54" x14ac:dyDescent="0.25">
      <c r="A1888" t="s">
        <v>208</v>
      </c>
      <c r="B1888" t="s">
        <v>101</v>
      </c>
      <c r="L1888" t="s">
        <v>68</v>
      </c>
      <c r="M1888" t="s">
        <v>102</v>
      </c>
      <c r="N1888" t="s">
        <v>120</v>
      </c>
      <c r="O1888" s="2">
        <v>0.51</v>
      </c>
      <c r="P1888" s="2">
        <v>16</v>
      </c>
      <c r="Q1888" t="s">
        <v>50</v>
      </c>
      <c r="R1888" t="s">
        <v>51</v>
      </c>
      <c r="S1888">
        <v>3.5</v>
      </c>
      <c r="T1888">
        <v>3</v>
      </c>
      <c r="U1888">
        <v>25</v>
      </c>
      <c r="V1888">
        <v>37</v>
      </c>
      <c r="W1888" s="2">
        <v>0.45</v>
      </c>
      <c r="X1888" s="2">
        <v>18</v>
      </c>
      <c r="Y1888">
        <v>11</v>
      </c>
      <c r="Z1888">
        <v>6</v>
      </c>
      <c r="AA1888">
        <v>1.5</v>
      </c>
      <c r="AC1888" s="26">
        <v>2515</v>
      </c>
      <c r="AD1888" s="27">
        <v>18</v>
      </c>
      <c r="AE1888" s="27">
        <v>2</v>
      </c>
      <c r="AF1888" s="26">
        <v>51</v>
      </c>
      <c r="AG1888" s="26">
        <v>75</v>
      </c>
      <c r="AH1888" s="26">
        <v>5</v>
      </c>
      <c r="AI1888" s="26">
        <v>0</v>
      </c>
      <c r="AJ1888" s="26">
        <v>51</v>
      </c>
      <c r="AK1888" s="28">
        <v>1</v>
      </c>
      <c r="AL1888" s="28" t="e">
        <f>Tabla_Estadisticas[[#This Row],[E1_Pts_Saque]]+Tabla_Estadisticas[[#This Row],[E1_Error_Saque]]/Tabla_Estadisticas[[#This Row],[E1_Total_Saques]]</f>
        <v>#DIV/0!</v>
      </c>
      <c r="AM1888" s="28" t="e">
        <f>Tabla_Estadisticas[[#This Row],[E1_Pts_Contraataque]]/Tabla_Estadisticas[[#This Row],[E1_Total_Saques]]</f>
        <v>#DIV/0!</v>
      </c>
      <c r="AN1888" s="26">
        <v>48</v>
      </c>
      <c r="AO1888" s="26">
        <v>57</v>
      </c>
      <c r="AP1888" s="26">
        <v>14</v>
      </c>
      <c r="AQ1888" s="26">
        <v>0.33</v>
      </c>
      <c r="AR1888" s="26">
        <v>70</v>
      </c>
      <c r="AS1888" s="29">
        <v>0</v>
      </c>
      <c r="AT1888" s="28" t="e">
        <f>Tabla_Estadisticas[[#This Row],[E2_Pts_Saque]]+Tabla_Estadisticas[[#This Row],[E2_Error_Saque]]/Tabla_Estadisticas[[#This Row],[E2_Total_Saques]]</f>
        <v>#DIV/0!</v>
      </c>
      <c r="AU1888" s="28" t="e">
        <f>Tabla_Estadisticas[[#This Row],[E2_Pts_Contraataque]]/Tabla_Estadisticas[[#This Row],[E2_Pts_Totales]]</f>
        <v>#DIV/0!</v>
      </c>
      <c r="AW1888" s="22">
        <v>2516</v>
      </c>
      <c r="AX1888" s="32">
        <v>40268</v>
      </c>
      <c r="AY1888" s="22">
        <f>_xlfn.XLOOKUP(Auxiliar!A2517,Equipos!$B$2:$B$24,Equipos!$A$2:$A$24,"error",0)</f>
        <v>21</v>
      </c>
      <c r="AZ1888" s="22">
        <f>_xlfn.XLOOKUP(Auxiliar!B2517,Equipos!$B$2:$B$24,Equipos!$A$2:$A$24,"error",0)</f>
        <v>8</v>
      </c>
      <c r="BA1888" s="22">
        <v>0</v>
      </c>
      <c r="BB1888" s="22">
        <v>3</v>
      </c>
    </row>
    <row r="1889" spans="1:54" x14ac:dyDescent="0.25">
      <c r="A1889" t="s">
        <v>101</v>
      </c>
      <c r="B1889" t="s">
        <v>81</v>
      </c>
      <c r="L1889" t="s">
        <v>97</v>
      </c>
      <c r="M1889" t="s">
        <v>109</v>
      </c>
      <c r="N1889" t="s">
        <v>125</v>
      </c>
      <c r="O1889" s="2">
        <v>0.5</v>
      </c>
      <c r="P1889" s="2">
        <v>20</v>
      </c>
      <c r="Q1889" t="s">
        <v>77</v>
      </c>
      <c r="R1889" t="s">
        <v>114</v>
      </c>
      <c r="S1889">
        <v>4.5</v>
      </c>
      <c r="T1889">
        <v>9</v>
      </c>
      <c r="U1889">
        <v>19</v>
      </c>
      <c r="V1889">
        <v>37</v>
      </c>
      <c r="W1889" s="2">
        <v>0.49</v>
      </c>
      <c r="X1889" s="2">
        <v>10</v>
      </c>
      <c r="Y1889">
        <v>10</v>
      </c>
      <c r="Z1889">
        <v>9</v>
      </c>
      <c r="AA1889">
        <v>2.25</v>
      </c>
      <c r="AC1889" s="22">
        <v>2516</v>
      </c>
      <c r="AD1889" s="23">
        <v>21</v>
      </c>
      <c r="AE1889" s="23">
        <v>8</v>
      </c>
      <c r="AF1889" s="22">
        <v>44</v>
      </c>
      <c r="AG1889" s="22">
        <v>61</v>
      </c>
      <c r="AH1889" s="22">
        <v>15</v>
      </c>
      <c r="AI1889" s="22">
        <v>0.67</v>
      </c>
      <c r="AJ1889" s="22">
        <v>61</v>
      </c>
      <c r="AK1889" s="24">
        <v>5</v>
      </c>
      <c r="AL1889" s="24" t="e">
        <f>Tabla_Estadisticas[[#This Row],[E1_Pts_Saque]]+Tabla_Estadisticas[[#This Row],[E1_Error_Saque]]/Tabla_Estadisticas[[#This Row],[E1_Total_Saques]]</f>
        <v>#DIV/0!</v>
      </c>
      <c r="AM1889" s="24" t="e">
        <f>Tabla_Estadisticas[[#This Row],[E1_Pts_Contraataque]]/Tabla_Estadisticas[[#This Row],[E1_Total_Saques]]</f>
        <v>#DIV/0!</v>
      </c>
      <c r="AN1889" s="22">
        <v>50</v>
      </c>
      <c r="AO1889" s="22">
        <v>73</v>
      </c>
      <c r="AP1889" s="22">
        <v>12</v>
      </c>
      <c r="AQ1889" s="22">
        <v>1.67</v>
      </c>
      <c r="AR1889" s="22">
        <v>46</v>
      </c>
      <c r="AS1889" s="25">
        <v>2</v>
      </c>
      <c r="AT1889" s="24" t="e">
        <f>Tabla_Estadisticas[[#This Row],[E2_Pts_Saque]]+Tabla_Estadisticas[[#This Row],[E2_Error_Saque]]/Tabla_Estadisticas[[#This Row],[E2_Total_Saques]]</f>
        <v>#DIV/0!</v>
      </c>
      <c r="AU1889" s="24" t="e">
        <f>Tabla_Estadisticas[[#This Row],[E2_Pts_Contraataque]]/Tabla_Estadisticas[[#This Row],[E2_Pts_Totales]]</f>
        <v>#DIV/0!</v>
      </c>
      <c r="AW1889" s="30">
        <v>2517</v>
      </c>
      <c r="AX1889" s="31">
        <v>40270</v>
      </c>
      <c r="AY1889" s="30">
        <f>_xlfn.XLOOKUP(Auxiliar!A2518,Equipos!$B$2:$B$24,Equipos!$A$2:$A$24,"error",0)</f>
        <v>1</v>
      </c>
      <c r="AZ1889" s="30">
        <f>_xlfn.XLOOKUP(Auxiliar!B2518,Equipos!$B$2:$B$24,Equipos!$A$2:$A$24,"error",0)</f>
        <v>15</v>
      </c>
      <c r="BA1889" s="30">
        <v>0</v>
      </c>
      <c r="BB1889" s="30">
        <v>3</v>
      </c>
    </row>
    <row r="1890" spans="1:54" x14ac:dyDescent="0.25">
      <c r="A1890" t="s">
        <v>72</v>
      </c>
      <c r="B1890" t="s">
        <v>208</v>
      </c>
      <c r="L1890" t="s">
        <v>77</v>
      </c>
      <c r="M1890" t="s">
        <v>109</v>
      </c>
      <c r="N1890" t="s">
        <v>70</v>
      </c>
      <c r="O1890" s="2">
        <v>0.6</v>
      </c>
      <c r="P1890" s="2">
        <v>29</v>
      </c>
      <c r="Q1890" t="s">
        <v>117</v>
      </c>
      <c r="R1890" t="s">
        <v>69</v>
      </c>
      <c r="S1890">
        <v>1.8</v>
      </c>
      <c r="T1890">
        <v>3</v>
      </c>
      <c r="U1890">
        <v>19</v>
      </c>
      <c r="V1890">
        <v>34</v>
      </c>
      <c r="W1890" s="2">
        <v>0.39</v>
      </c>
      <c r="X1890" s="2">
        <v>19</v>
      </c>
      <c r="Y1890">
        <v>8</v>
      </c>
      <c r="Z1890">
        <v>13</v>
      </c>
      <c r="AA1890">
        <v>2.6</v>
      </c>
      <c r="AC1890" s="26">
        <v>2517</v>
      </c>
      <c r="AD1890" s="27">
        <v>1</v>
      </c>
      <c r="AE1890" s="27">
        <v>15</v>
      </c>
      <c r="AF1890" s="26">
        <v>43</v>
      </c>
      <c r="AG1890" s="26">
        <v>65</v>
      </c>
      <c r="AH1890" s="26">
        <v>10</v>
      </c>
      <c r="AI1890" s="26">
        <v>0.33</v>
      </c>
      <c r="AJ1890" s="26">
        <v>62</v>
      </c>
      <c r="AK1890" s="28">
        <v>5</v>
      </c>
      <c r="AL1890" s="28" t="e">
        <f>Tabla_Estadisticas[[#This Row],[E1_Pts_Saque]]+Tabla_Estadisticas[[#This Row],[E1_Error_Saque]]/Tabla_Estadisticas[[#This Row],[E1_Total_Saques]]</f>
        <v>#DIV/0!</v>
      </c>
      <c r="AM1890" s="28" t="e">
        <f>Tabla_Estadisticas[[#This Row],[E1_Pts_Contraataque]]/Tabla_Estadisticas[[#This Row],[E1_Total_Saques]]</f>
        <v>#DIV/0!</v>
      </c>
      <c r="AN1890" s="26">
        <v>54</v>
      </c>
      <c r="AO1890" s="26">
        <v>73</v>
      </c>
      <c r="AP1890" s="26">
        <v>11</v>
      </c>
      <c r="AQ1890" s="26">
        <v>1.67</v>
      </c>
      <c r="AR1890" s="26">
        <v>55</v>
      </c>
      <c r="AS1890" s="29">
        <v>1</v>
      </c>
      <c r="AT1890" s="28" t="e">
        <f>Tabla_Estadisticas[[#This Row],[E2_Pts_Saque]]+Tabla_Estadisticas[[#This Row],[E2_Error_Saque]]/Tabla_Estadisticas[[#This Row],[E2_Total_Saques]]</f>
        <v>#DIV/0!</v>
      </c>
      <c r="AU1890" s="28" t="e">
        <f>Tabla_Estadisticas[[#This Row],[E2_Pts_Contraataque]]/Tabla_Estadisticas[[#This Row],[E2_Pts_Totales]]</f>
        <v>#DIV/0!</v>
      </c>
      <c r="AW1890" s="22">
        <v>2518</v>
      </c>
      <c r="AX1890" s="32">
        <v>40270</v>
      </c>
      <c r="AY1890" s="22">
        <f>_xlfn.XLOOKUP(Auxiliar!A2519,Equipos!$B$2:$B$24,Equipos!$A$2:$A$24,"error",0)</f>
        <v>18</v>
      </c>
      <c r="AZ1890" s="22">
        <f>_xlfn.XLOOKUP(Auxiliar!B2519,Equipos!$B$2:$B$24,Equipos!$A$2:$A$24,"error",0)</f>
        <v>2</v>
      </c>
      <c r="BA1890" s="22">
        <v>1</v>
      </c>
      <c r="BB1890" s="22">
        <v>3</v>
      </c>
    </row>
    <row r="1891" spans="1:54" x14ac:dyDescent="0.25">
      <c r="A1891" t="s">
        <v>190</v>
      </c>
      <c r="B1891" t="s">
        <v>92</v>
      </c>
      <c r="L1891" t="s">
        <v>68</v>
      </c>
      <c r="M1891" t="s">
        <v>65</v>
      </c>
      <c r="N1891" t="s">
        <v>118</v>
      </c>
      <c r="O1891" s="2">
        <v>0.61</v>
      </c>
      <c r="P1891" s="2">
        <v>50</v>
      </c>
      <c r="Q1891" t="s">
        <v>84</v>
      </c>
      <c r="R1891" t="s">
        <v>51</v>
      </c>
      <c r="S1891">
        <v>2.8</v>
      </c>
      <c r="T1891">
        <v>7</v>
      </c>
      <c r="U1891">
        <v>38</v>
      </c>
      <c r="V1891">
        <v>44</v>
      </c>
      <c r="W1891" s="2">
        <v>0.47</v>
      </c>
      <c r="X1891" s="2">
        <v>32</v>
      </c>
      <c r="Y1891">
        <v>11</v>
      </c>
      <c r="Z1891">
        <v>14</v>
      </c>
      <c r="AA1891">
        <v>2.8</v>
      </c>
      <c r="AC1891" s="22">
        <v>2518</v>
      </c>
      <c r="AD1891" s="23">
        <v>18</v>
      </c>
      <c r="AE1891" s="23">
        <v>2</v>
      </c>
      <c r="AF1891" s="22">
        <v>62</v>
      </c>
      <c r="AG1891" s="22">
        <v>94</v>
      </c>
      <c r="AH1891" s="22">
        <v>11</v>
      </c>
      <c r="AI1891" s="22">
        <v>1</v>
      </c>
      <c r="AJ1891" s="22">
        <v>76</v>
      </c>
      <c r="AK1891" s="24">
        <v>5</v>
      </c>
      <c r="AL1891" s="24" t="e">
        <f>Tabla_Estadisticas[[#This Row],[E1_Pts_Saque]]+Tabla_Estadisticas[[#This Row],[E1_Error_Saque]]/Tabla_Estadisticas[[#This Row],[E1_Total_Saques]]</f>
        <v>#DIV/0!</v>
      </c>
      <c r="AM1891" s="24" t="e">
        <f>Tabla_Estadisticas[[#This Row],[E1_Pts_Contraataque]]/Tabla_Estadisticas[[#This Row],[E1_Total_Saques]]</f>
        <v>#DIV/0!</v>
      </c>
      <c r="AN1891" s="22">
        <v>66</v>
      </c>
      <c r="AO1891" s="22">
        <v>82</v>
      </c>
      <c r="AP1891" s="22">
        <v>17</v>
      </c>
      <c r="AQ1891" s="22">
        <v>1.25</v>
      </c>
      <c r="AR1891" s="22">
        <v>83</v>
      </c>
      <c r="AS1891" s="25">
        <v>4</v>
      </c>
      <c r="AT1891" s="24" t="e">
        <f>Tabla_Estadisticas[[#This Row],[E2_Pts_Saque]]+Tabla_Estadisticas[[#This Row],[E2_Error_Saque]]/Tabla_Estadisticas[[#This Row],[E2_Total_Saques]]</f>
        <v>#DIV/0!</v>
      </c>
      <c r="AU1891" s="24" t="e">
        <f>Tabla_Estadisticas[[#This Row],[E2_Pts_Contraataque]]/Tabla_Estadisticas[[#This Row],[E2_Pts_Totales]]</f>
        <v>#DIV/0!</v>
      </c>
      <c r="AW1891" s="30">
        <v>2519</v>
      </c>
      <c r="AX1891" s="31">
        <v>40287</v>
      </c>
      <c r="AY1891" s="30">
        <f>_xlfn.XLOOKUP(Auxiliar!A2520,Equipos!$B$2:$B$24,Equipos!$A$2:$A$24,"error",0)</f>
        <v>13</v>
      </c>
      <c r="AZ1891" s="30">
        <f>_xlfn.XLOOKUP(Auxiliar!B2520,Equipos!$B$2:$B$24,Equipos!$A$2:$A$24,"error",0)</f>
        <v>8</v>
      </c>
      <c r="BA1891" s="30">
        <v>3</v>
      </c>
      <c r="BB1891" s="30">
        <v>1</v>
      </c>
    </row>
    <row r="1892" spans="1:54" x14ac:dyDescent="0.25">
      <c r="A1892" t="s">
        <v>53</v>
      </c>
      <c r="B1892" t="s">
        <v>216</v>
      </c>
      <c r="L1892" t="s">
        <v>49</v>
      </c>
      <c r="M1892" t="s">
        <v>114</v>
      </c>
      <c r="N1892" t="s">
        <v>104</v>
      </c>
      <c r="O1892" s="2">
        <v>0.52</v>
      </c>
      <c r="P1892" s="2">
        <v>25</v>
      </c>
      <c r="Q1892" t="s">
        <v>49</v>
      </c>
      <c r="R1892" t="s">
        <v>47</v>
      </c>
      <c r="S1892">
        <v>1.5</v>
      </c>
      <c r="T1892">
        <v>3</v>
      </c>
      <c r="U1892">
        <v>21</v>
      </c>
      <c r="V1892">
        <v>34</v>
      </c>
      <c r="W1892" s="2">
        <v>0.4</v>
      </c>
      <c r="X1892" s="2">
        <v>18</v>
      </c>
      <c r="Y1892">
        <v>7</v>
      </c>
      <c r="Z1892">
        <v>7</v>
      </c>
      <c r="AA1892">
        <v>1.75</v>
      </c>
      <c r="AC1892" s="26">
        <v>2519</v>
      </c>
      <c r="AD1892" s="27">
        <v>13</v>
      </c>
      <c r="AE1892" s="27">
        <v>8</v>
      </c>
      <c r="AF1892" s="26">
        <v>69</v>
      </c>
      <c r="AG1892" s="26">
        <v>87</v>
      </c>
      <c r="AH1892" s="26">
        <v>17</v>
      </c>
      <c r="AI1892" s="26">
        <v>0.75</v>
      </c>
      <c r="AJ1892" s="26">
        <v>73</v>
      </c>
      <c r="AK1892" s="28">
        <v>2</v>
      </c>
      <c r="AL1892" s="28" t="e">
        <f>Tabla_Estadisticas[[#This Row],[E1_Pts_Saque]]+Tabla_Estadisticas[[#This Row],[E1_Error_Saque]]/Tabla_Estadisticas[[#This Row],[E1_Total_Saques]]</f>
        <v>#DIV/0!</v>
      </c>
      <c r="AM1892" s="28" t="e">
        <f>Tabla_Estadisticas[[#This Row],[E1_Pts_Contraataque]]/Tabla_Estadisticas[[#This Row],[E1_Total_Saques]]</f>
        <v>#DIV/0!</v>
      </c>
      <c r="AN1892" s="26">
        <v>51</v>
      </c>
      <c r="AO1892" s="26">
        <v>85</v>
      </c>
      <c r="AP1892" s="26">
        <v>11</v>
      </c>
      <c r="AQ1892" s="26">
        <v>0.5</v>
      </c>
      <c r="AR1892" s="26">
        <v>70</v>
      </c>
      <c r="AS1892" s="29">
        <v>3</v>
      </c>
      <c r="AT1892" s="28" t="e">
        <f>Tabla_Estadisticas[[#This Row],[E2_Pts_Saque]]+Tabla_Estadisticas[[#This Row],[E2_Error_Saque]]/Tabla_Estadisticas[[#This Row],[E2_Total_Saques]]</f>
        <v>#DIV/0!</v>
      </c>
      <c r="AU1892" s="28" t="e">
        <f>Tabla_Estadisticas[[#This Row],[E2_Pts_Contraataque]]/Tabla_Estadisticas[[#This Row],[E2_Pts_Totales]]</f>
        <v>#DIV/0!</v>
      </c>
      <c r="AW1892" s="22">
        <v>2520</v>
      </c>
      <c r="AX1892" s="32">
        <v>40287</v>
      </c>
      <c r="AY1892" s="22">
        <f>_xlfn.XLOOKUP(Auxiliar!A2521,Equipos!$B$2:$B$24,Equipos!$A$2:$A$24,"error",0)</f>
        <v>15</v>
      </c>
      <c r="AZ1892" s="22">
        <f>_xlfn.XLOOKUP(Auxiliar!B2521,Equipos!$B$2:$B$24,Equipos!$A$2:$A$24,"error",0)</f>
        <v>2</v>
      </c>
      <c r="BA1892" s="22">
        <v>1</v>
      </c>
      <c r="BB1892" s="22">
        <v>3</v>
      </c>
    </row>
    <row r="1893" spans="1:54" x14ac:dyDescent="0.25">
      <c r="A1893" t="s">
        <v>42</v>
      </c>
      <c r="B1893" t="s">
        <v>41</v>
      </c>
      <c r="L1893" t="s">
        <v>68</v>
      </c>
      <c r="M1893" t="s">
        <v>49</v>
      </c>
      <c r="N1893" t="s">
        <v>126</v>
      </c>
      <c r="O1893" s="2">
        <v>0.54</v>
      </c>
      <c r="P1893" s="2">
        <v>11</v>
      </c>
      <c r="Q1893" t="s">
        <v>77</v>
      </c>
      <c r="R1893" t="s">
        <v>49</v>
      </c>
      <c r="S1893">
        <v>3.33</v>
      </c>
      <c r="T1893">
        <v>1</v>
      </c>
      <c r="U1893">
        <v>17</v>
      </c>
      <c r="V1893">
        <v>25</v>
      </c>
      <c r="W1893" s="2">
        <v>0.4</v>
      </c>
      <c r="X1893" s="2">
        <v>9</v>
      </c>
      <c r="Y1893">
        <v>7</v>
      </c>
      <c r="Z1893">
        <v>7</v>
      </c>
      <c r="AA1893">
        <v>2.33</v>
      </c>
      <c r="AC1893" s="22">
        <v>2520</v>
      </c>
      <c r="AD1893" s="23">
        <v>15</v>
      </c>
      <c r="AE1893" s="23">
        <v>2</v>
      </c>
      <c r="AF1893" s="22">
        <v>62</v>
      </c>
      <c r="AG1893" s="22">
        <v>84</v>
      </c>
      <c r="AH1893" s="22">
        <v>20</v>
      </c>
      <c r="AI1893" s="22">
        <v>0.75</v>
      </c>
      <c r="AJ1893" s="22">
        <v>84</v>
      </c>
      <c r="AK1893" s="24">
        <v>3</v>
      </c>
      <c r="AL1893" s="24" t="e">
        <f>Tabla_Estadisticas[[#This Row],[E1_Pts_Saque]]+Tabla_Estadisticas[[#This Row],[E1_Error_Saque]]/Tabla_Estadisticas[[#This Row],[E1_Total_Saques]]</f>
        <v>#DIV/0!</v>
      </c>
      <c r="AM1893" s="24" t="e">
        <f>Tabla_Estadisticas[[#This Row],[E1_Pts_Contraataque]]/Tabla_Estadisticas[[#This Row],[E1_Total_Saques]]</f>
        <v>#DIV/0!</v>
      </c>
      <c r="AN1893" s="22">
        <v>63</v>
      </c>
      <c r="AO1893" s="22">
        <v>79</v>
      </c>
      <c r="AP1893" s="22">
        <v>12</v>
      </c>
      <c r="AQ1893" s="22">
        <v>0.75</v>
      </c>
      <c r="AR1893" s="22">
        <v>64</v>
      </c>
      <c r="AS1893" s="25">
        <v>3</v>
      </c>
      <c r="AT1893" s="24" t="e">
        <f>Tabla_Estadisticas[[#This Row],[E2_Pts_Saque]]+Tabla_Estadisticas[[#This Row],[E2_Error_Saque]]/Tabla_Estadisticas[[#This Row],[E2_Total_Saques]]</f>
        <v>#DIV/0!</v>
      </c>
      <c r="AU1893" s="24" t="e">
        <f>Tabla_Estadisticas[[#This Row],[E2_Pts_Contraataque]]/Tabla_Estadisticas[[#This Row],[E2_Pts_Totales]]</f>
        <v>#DIV/0!</v>
      </c>
      <c r="AW1893" s="30">
        <v>2521</v>
      </c>
      <c r="AX1893" s="31">
        <v>40288</v>
      </c>
      <c r="AY1893" s="30">
        <f>_xlfn.XLOOKUP(Auxiliar!A2522,Equipos!$B$2:$B$24,Equipos!$A$2:$A$24,"error",0)</f>
        <v>13</v>
      </c>
      <c r="AZ1893" s="30">
        <f>_xlfn.XLOOKUP(Auxiliar!B2522,Equipos!$B$2:$B$24,Equipos!$A$2:$A$24,"error",0)</f>
        <v>8</v>
      </c>
      <c r="BA1893" s="30">
        <v>3</v>
      </c>
      <c r="BB1893" s="30">
        <v>1</v>
      </c>
    </row>
    <row r="1894" spans="1:54" x14ac:dyDescent="0.25">
      <c r="A1894" t="s">
        <v>100</v>
      </c>
      <c r="B1894" t="s">
        <v>63</v>
      </c>
      <c r="L1894" t="s">
        <v>77</v>
      </c>
      <c r="M1894" t="s">
        <v>79</v>
      </c>
      <c r="N1894" t="s">
        <v>74</v>
      </c>
      <c r="O1894" s="2">
        <v>0.56999999999999995</v>
      </c>
      <c r="P1894" s="2">
        <v>8</v>
      </c>
      <c r="Q1894" t="s">
        <v>60</v>
      </c>
      <c r="R1894" t="s">
        <v>84</v>
      </c>
      <c r="S1894">
        <v>4</v>
      </c>
      <c r="T1894">
        <v>1</v>
      </c>
      <c r="U1894">
        <v>20</v>
      </c>
      <c r="V1894">
        <v>28</v>
      </c>
      <c r="W1894" s="2">
        <v>0.42</v>
      </c>
      <c r="X1894" s="2">
        <v>11</v>
      </c>
      <c r="Y1894">
        <v>8</v>
      </c>
      <c r="Z1894">
        <v>0</v>
      </c>
      <c r="AA1894">
        <v>0</v>
      </c>
      <c r="AC1894" s="26">
        <v>2521</v>
      </c>
      <c r="AD1894" s="27">
        <v>13</v>
      </c>
      <c r="AE1894" s="27">
        <v>8</v>
      </c>
      <c r="AF1894" s="26">
        <v>76</v>
      </c>
      <c r="AG1894" s="26">
        <v>92</v>
      </c>
      <c r="AH1894" s="26">
        <v>15</v>
      </c>
      <c r="AI1894" s="26">
        <v>2</v>
      </c>
      <c r="AJ1894" s="26">
        <v>76</v>
      </c>
      <c r="AK1894" s="28">
        <v>2</v>
      </c>
      <c r="AL1894" s="28" t="e">
        <f>Tabla_Estadisticas[[#This Row],[E1_Pts_Saque]]+Tabla_Estadisticas[[#This Row],[E1_Error_Saque]]/Tabla_Estadisticas[[#This Row],[E1_Total_Saques]]</f>
        <v>#DIV/0!</v>
      </c>
      <c r="AM1894" s="28" t="e">
        <f>Tabla_Estadisticas[[#This Row],[E1_Pts_Contraataque]]/Tabla_Estadisticas[[#This Row],[E1_Total_Saques]]</f>
        <v>#DIV/0!</v>
      </c>
      <c r="AN1894" s="26">
        <v>63</v>
      </c>
      <c r="AO1894" s="26">
        <v>85</v>
      </c>
      <c r="AP1894" s="26">
        <v>9</v>
      </c>
      <c r="AQ1894" s="26">
        <v>0.5</v>
      </c>
      <c r="AR1894" s="26">
        <v>77</v>
      </c>
      <c r="AS1894" s="29">
        <v>8</v>
      </c>
      <c r="AT1894" s="28" t="e">
        <f>Tabla_Estadisticas[[#This Row],[E2_Pts_Saque]]+Tabla_Estadisticas[[#This Row],[E2_Error_Saque]]/Tabla_Estadisticas[[#This Row],[E2_Total_Saques]]</f>
        <v>#DIV/0!</v>
      </c>
      <c r="AU1894" s="28" t="e">
        <f>Tabla_Estadisticas[[#This Row],[E2_Pts_Contraataque]]/Tabla_Estadisticas[[#This Row],[E2_Pts_Totales]]</f>
        <v>#DIV/0!</v>
      </c>
      <c r="AW1894" s="22">
        <v>2522</v>
      </c>
      <c r="AX1894" s="32">
        <v>40288</v>
      </c>
      <c r="AY1894" s="22">
        <f>_xlfn.XLOOKUP(Auxiliar!A2523,Equipos!$B$2:$B$24,Equipos!$A$2:$A$24,"error",0)</f>
        <v>15</v>
      </c>
      <c r="AZ1894" s="22">
        <f>_xlfn.XLOOKUP(Auxiliar!B2523,Equipos!$B$2:$B$24,Equipos!$A$2:$A$24,"error",0)</f>
        <v>2</v>
      </c>
      <c r="BA1894" s="22">
        <v>3</v>
      </c>
      <c r="BB1894" s="22">
        <v>2</v>
      </c>
    </row>
    <row r="1895" spans="1:54" x14ac:dyDescent="0.25">
      <c r="A1895" t="s">
        <v>81</v>
      </c>
      <c r="B1895" t="s">
        <v>42</v>
      </c>
      <c r="L1895" t="s">
        <v>60</v>
      </c>
      <c r="M1895" t="s">
        <v>109</v>
      </c>
      <c r="N1895" t="s">
        <v>122</v>
      </c>
      <c r="O1895" s="2">
        <v>0.41</v>
      </c>
      <c r="P1895" s="2">
        <v>17</v>
      </c>
      <c r="Q1895" t="s">
        <v>77</v>
      </c>
      <c r="R1895" t="s">
        <v>58</v>
      </c>
      <c r="S1895">
        <v>1.33</v>
      </c>
      <c r="T1895">
        <v>6</v>
      </c>
      <c r="U1895">
        <v>10</v>
      </c>
      <c r="V1895">
        <v>21</v>
      </c>
      <c r="W1895" s="2">
        <v>0.53</v>
      </c>
      <c r="X1895" s="2">
        <v>11</v>
      </c>
      <c r="Y1895">
        <v>8</v>
      </c>
      <c r="Z1895">
        <v>16</v>
      </c>
      <c r="AA1895">
        <v>5.33</v>
      </c>
      <c r="AC1895" s="22">
        <v>2522</v>
      </c>
      <c r="AD1895" s="23">
        <v>15</v>
      </c>
      <c r="AE1895" s="23">
        <v>2</v>
      </c>
      <c r="AF1895" s="22">
        <v>69</v>
      </c>
      <c r="AG1895" s="22">
        <v>108</v>
      </c>
      <c r="AH1895" s="22">
        <v>14</v>
      </c>
      <c r="AI1895" s="22">
        <v>1.2</v>
      </c>
      <c r="AJ1895" s="22">
        <v>75</v>
      </c>
      <c r="AK1895" s="24">
        <v>3</v>
      </c>
      <c r="AL1895" s="24" t="e">
        <f>Tabla_Estadisticas[[#This Row],[E1_Pts_Saque]]+Tabla_Estadisticas[[#This Row],[E1_Error_Saque]]/Tabla_Estadisticas[[#This Row],[E1_Total_Saques]]</f>
        <v>#DIV/0!</v>
      </c>
      <c r="AM1895" s="24" t="e">
        <f>Tabla_Estadisticas[[#This Row],[E1_Pts_Contraataque]]/Tabla_Estadisticas[[#This Row],[E1_Total_Saques]]</f>
        <v>#DIV/0!</v>
      </c>
      <c r="AN1895" s="22">
        <v>71</v>
      </c>
      <c r="AO1895" s="22">
        <v>87</v>
      </c>
      <c r="AP1895" s="22">
        <v>22</v>
      </c>
      <c r="AQ1895" s="22">
        <v>0.6</v>
      </c>
      <c r="AR1895" s="22">
        <v>92</v>
      </c>
      <c r="AS1895" s="25">
        <v>6</v>
      </c>
      <c r="AT1895" s="24" t="e">
        <f>Tabla_Estadisticas[[#This Row],[E2_Pts_Saque]]+Tabla_Estadisticas[[#This Row],[E2_Error_Saque]]/Tabla_Estadisticas[[#This Row],[E2_Total_Saques]]</f>
        <v>#DIV/0!</v>
      </c>
      <c r="AU1895" s="24" t="e">
        <f>Tabla_Estadisticas[[#This Row],[E2_Pts_Contraataque]]/Tabla_Estadisticas[[#This Row],[E2_Pts_Totales]]</f>
        <v>#DIV/0!</v>
      </c>
      <c r="AW1895" s="30">
        <v>2523</v>
      </c>
      <c r="AX1895" s="31">
        <v>40291</v>
      </c>
      <c r="AY1895" s="30">
        <f>_xlfn.XLOOKUP(Auxiliar!A2524,Equipos!$B$2:$B$24,Equipos!$A$2:$A$24,"error",0)</f>
        <v>8</v>
      </c>
      <c r="AZ1895" s="30">
        <f>_xlfn.XLOOKUP(Auxiliar!B2524,Equipos!$B$2:$B$24,Equipos!$A$2:$A$24,"error",0)</f>
        <v>13</v>
      </c>
      <c r="BA1895" s="30">
        <v>3</v>
      </c>
      <c r="BB1895" s="30">
        <v>2</v>
      </c>
    </row>
    <row r="1896" spans="1:54" x14ac:dyDescent="0.25">
      <c r="A1896" t="s">
        <v>100</v>
      </c>
      <c r="B1896" t="s">
        <v>53</v>
      </c>
      <c r="L1896" t="s">
        <v>58</v>
      </c>
      <c r="M1896" t="s">
        <v>122</v>
      </c>
      <c r="N1896" t="s">
        <v>85</v>
      </c>
      <c r="O1896" s="2">
        <v>0.52</v>
      </c>
      <c r="P1896" s="2">
        <v>13</v>
      </c>
      <c r="Q1896" t="s">
        <v>47</v>
      </c>
      <c r="R1896" t="s">
        <v>114</v>
      </c>
      <c r="S1896">
        <v>3.6</v>
      </c>
      <c r="T1896">
        <v>8</v>
      </c>
      <c r="U1896">
        <v>22</v>
      </c>
      <c r="V1896">
        <v>56</v>
      </c>
      <c r="W1896" s="2">
        <v>0.62</v>
      </c>
      <c r="X1896" s="2">
        <v>17</v>
      </c>
      <c r="Y1896">
        <v>12</v>
      </c>
      <c r="Z1896">
        <v>4</v>
      </c>
      <c r="AA1896">
        <v>0.8</v>
      </c>
      <c r="AC1896" s="26">
        <v>2523</v>
      </c>
      <c r="AD1896" s="27">
        <v>8</v>
      </c>
      <c r="AE1896" s="27">
        <v>13</v>
      </c>
      <c r="AF1896" s="26">
        <v>64</v>
      </c>
      <c r="AG1896" s="26">
        <v>101</v>
      </c>
      <c r="AH1896" s="26">
        <v>6</v>
      </c>
      <c r="AI1896" s="26">
        <v>1.4</v>
      </c>
      <c r="AJ1896" s="26">
        <v>80</v>
      </c>
      <c r="AK1896" s="28">
        <v>4</v>
      </c>
      <c r="AL1896" s="28" t="e">
        <f>Tabla_Estadisticas[[#This Row],[E1_Pts_Saque]]+Tabla_Estadisticas[[#This Row],[E1_Error_Saque]]/Tabla_Estadisticas[[#This Row],[E1_Total_Saques]]</f>
        <v>#DIV/0!</v>
      </c>
      <c r="AM1896" s="28" t="e">
        <f>Tabla_Estadisticas[[#This Row],[E1_Pts_Contraataque]]/Tabla_Estadisticas[[#This Row],[E1_Total_Saques]]</f>
        <v>#DIV/0!</v>
      </c>
      <c r="AN1896" s="26">
        <v>81</v>
      </c>
      <c r="AO1896" s="26">
        <v>102</v>
      </c>
      <c r="AP1896" s="26">
        <v>22</v>
      </c>
      <c r="AQ1896" s="26">
        <v>0.8</v>
      </c>
      <c r="AR1896" s="26">
        <v>95</v>
      </c>
      <c r="AS1896" s="29">
        <v>7</v>
      </c>
      <c r="AT1896" s="28" t="e">
        <f>Tabla_Estadisticas[[#This Row],[E2_Pts_Saque]]+Tabla_Estadisticas[[#This Row],[E2_Error_Saque]]/Tabla_Estadisticas[[#This Row],[E2_Total_Saques]]</f>
        <v>#DIV/0!</v>
      </c>
      <c r="AU1896" s="28" t="e">
        <f>Tabla_Estadisticas[[#This Row],[E2_Pts_Contraataque]]/Tabla_Estadisticas[[#This Row],[E2_Pts_Totales]]</f>
        <v>#DIV/0!</v>
      </c>
      <c r="AW1896" s="22">
        <v>2524</v>
      </c>
      <c r="AX1896" s="32">
        <v>40291</v>
      </c>
      <c r="AY1896" s="22">
        <f>_xlfn.XLOOKUP(Auxiliar!A2525,Equipos!$B$2:$B$24,Equipos!$A$2:$A$24,"error",0)</f>
        <v>2</v>
      </c>
      <c r="AZ1896" s="22">
        <f>_xlfn.XLOOKUP(Auxiliar!B2525,Equipos!$B$2:$B$24,Equipos!$A$2:$A$24,"error",0)</f>
        <v>15</v>
      </c>
      <c r="BA1896" s="22">
        <v>2</v>
      </c>
      <c r="BB1896" s="22">
        <v>3</v>
      </c>
    </row>
    <row r="1897" spans="1:54" x14ac:dyDescent="0.25">
      <c r="A1897" t="s">
        <v>63</v>
      </c>
      <c r="B1897" t="s">
        <v>190</v>
      </c>
      <c r="L1897" t="s">
        <v>98</v>
      </c>
      <c r="M1897" t="s">
        <v>49</v>
      </c>
      <c r="N1897" t="s">
        <v>103</v>
      </c>
      <c r="O1897" s="2">
        <v>0.61</v>
      </c>
      <c r="P1897" s="2">
        <v>24</v>
      </c>
      <c r="Q1897" t="s">
        <v>79</v>
      </c>
      <c r="R1897" t="s">
        <v>79</v>
      </c>
      <c r="S1897">
        <v>2.67</v>
      </c>
      <c r="T1897">
        <v>4</v>
      </c>
      <c r="U1897">
        <v>10</v>
      </c>
      <c r="V1897">
        <v>31</v>
      </c>
      <c r="W1897" s="2">
        <v>0.57999999999999996</v>
      </c>
      <c r="X1897" s="2">
        <v>17</v>
      </c>
      <c r="Y1897">
        <v>6</v>
      </c>
      <c r="Z1897">
        <v>10</v>
      </c>
      <c r="AA1897">
        <v>3.33</v>
      </c>
      <c r="AC1897" s="22">
        <v>2524</v>
      </c>
      <c r="AD1897" s="23">
        <v>2</v>
      </c>
      <c r="AE1897" s="23">
        <v>15</v>
      </c>
      <c r="AF1897" s="22">
        <v>68</v>
      </c>
      <c r="AG1897" s="22">
        <v>86</v>
      </c>
      <c r="AH1897" s="22">
        <v>15</v>
      </c>
      <c r="AI1897" s="22">
        <v>1.2</v>
      </c>
      <c r="AJ1897" s="22">
        <v>82</v>
      </c>
      <c r="AK1897" s="24">
        <v>2</v>
      </c>
      <c r="AL1897" s="24" t="e">
        <f>Tabla_Estadisticas[[#This Row],[E1_Pts_Saque]]+Tabla_Estadisticas[[#This Row],[E1_Error_Saque]]/Tabla_Estadisticas[[#This Row],[E1_Total_Saques]]</f>
        <v>#DIV/0!</v>
      </c>
      <c r="AM1897" s="24" t="e">
        <f>Tabla_Estadisticas[[#This Row],[E1_Pts_Contraataque]]/Tabla_Estadisticas[[#This Row],[E1_Total_Saques]]</f>
        <v>#DIV/0!</v>
      </c>
      <c r="AN1897" s="22">
        <v>79</v>
      </c>
      <c r="AO1897" s="22">
        <v>100</v>
      </c>
      <c r="AP1897" s="22">
        <v>18</v>
      </c>
      <c r="AQ1897" s="22">
        <v>0.4</v>
      </c>
      <c r="AR1897" s="22">
        <v>84</v>
      </c>
      <c r="AS1897" s="25">
        <v>6</v>
      </c>
      <c r="AT1897" s="24" t="e">
        <f>Tabla_Estadisticas[[#This Row],[E2_Pts_Saque]]+Tabla_Estadisticas[[#This Row],[E2_Error_Saque]]/Tabla_Estadisticas[[#This Row],[E2_Total_Saques]]</f>
        <v>#DIV/0!</v>
      </c>
      <c r="AU1897" s="24" t="e">
        <f>Tabla_Estadisticas[[#This Row],[E2_Pts_Contraataque]]/Tabla_Estadisticas[[#This Row],[E2_Pts_Totales]]</f>
        <v>#DIV/0!</v>
      </c>
      <c r="AW1897" s="30">
        <v>2525</v>
      </c>
      <c r="AX1897" s="31">
        <v>40292</v>
      </c>
      <c r="AY1897" s="30">
        <f>_xlfn.XLOOKUP(Auxiliar!A2526,Equipos!$B$2:$B$24,Equipos!$A$2:$A$24,"error",0)</f>
        <v>8</v>
      </c>
      <c r="AZ1897" s="30">
        <f>_xlfn.XLOOKUP(Auxiliar!B2526,Equipos!$B$2:$B$24,Equipos!$A$2:$A$24,"error",0)</f>
        <v>13</v>
      </c>
      <c r="BA1897" s="30">
        <v>0</v>
      </c>
      <c r="BB1897" s="30">
        <v>3</v>
      </c>
    </row>
    <row r="1898" spans="1:54" x14ac:dyDescent="0.25">
      <c r="A1898" t="s">
        <v>41</v>
      </c>
      <c r="B1898" t="s">
        <v>72</v>
      </c>
      <c r="L1898" t="s">
        <v>58</v>
      </c>
      <c r="M1898" t="s">
        <v>117</v>
      </c>
      <c r="N1898" t="s">
        <v>56</v>
      </c>
      <c r="O1898" s="2">
        <v>0.47</v>
      </c>
      <c r="P1898" s="2">
        <v>17</v>
      </c>
      <c r="Q1898" t="s">
        <v>77</v>
      </c>
      <c r="R1898" t="s">
        <v>58</v>
      </c>
      <c r="S1898">
        <v>1.33</v>
      </c>
      <c r="T1898">
        <v>3</v>
      </c>
      <c r="U1898">
        <v>7</v>
      </c>
      <c r="V1898">
        <v>32</v>
      </c>
      <c r="W1898" s="2">
        <v>0.62</v>
      </c>
      <c r="X1898" s="2">
        <v>17</v>
      </c>
      <c r="Y1898">
        <v>4</v>
      </c>
      <c r="Z1898">
        <v>17</v>
      </c>
      <c r="AA1898">
        <v>5.67</v>
      </c>
      <c r="AC1898" s="26">
        <v>2525</v>
      </c>
      <c r="AD1898" s="27">
        <v>8</v>
      </c>
      <c r="AE1898" s="27">
        <v>13</v>
      </c>
      <c r="AF1898" s="26">
        <v>46</v>
      </c>
      <c r="AG1898" s="26">
        <v>68</v>
      </c>
      <c r="AH1898" s="26">
        <v>4</v>
      </c>
      <c r="AI1898" s="26">
        <v>0.67</v>
      </c>
      <c r="AJ1898" s="26">
        <v>64</v>
      </c>
      <c r="AK1898" s="28">
        <v>3</v>
      </c>
      <c r="AL1898" s="28" t="e">
        <f>Tabla_Estadisticas[[#This Row],[E1_Pts_Saque]]+Tabla_Estadisticas[[#This Row],[E1_Error_Saque]]/Tabla_Estadisticas[[#This Row],[E1_Total_Saques]]</f>
        <v>#DIV/0!</v>
      </c>
      <c r="AM1898" s="28" t="e">
        <f>Tabla_Estadisticas[[#This Row],[E1_Pts_Contraataque]]/Tabla_Estadisticas[[#This Row],[E1_Total_Saques]]</f>
        <v>#DIV/0!</v>
      </c>
      <c r="AN1898" s="26">
        <v>58</v>
      </c>
      <c r="AO1898" s="26">
        <v>75</v>
      </c>
      <c r="AP1898" s="26">
        <v>11</v>
      </c>
      <c r="AQ1898" s="26">
        <v>1</v>
      </c>
      <c r="AR1898" s="26">
        <v>64</v>
      </c>
      <c r="AS1898" s="29">
        <v>2</v>
      </c>
      <c r="AT1898" s="28" t="e">
        <f>Tabla_Estadisticas[[#This Row],[E2_Pts_Saque]]+Tabla_Estadisticas[[#This Row],[E2_Error_Saque]]/Tabla_Estadisticas[[#This Row],[E2_Total_Saques]]</f>
        <v>#DIV/0!</v>
      </c>
      <c r="AU1898" s="28" t="e">
        <f>Tabla_Estadisticas[[#This Row],[E2_Pts_Contraataque]]/Tabla_Estadisticas[[#This Row],[E2_Pts_Totales]]</f>
        <v>#DIV/0!</v>
      </c>
      <c r="AW1898" s="22">
        <v>2526</v>
      </c>
      <c r="AX1898" s="32">
        <v>40292</v>
      </c>
      <c r="AY1898" s="22">
        <f>_xlfn.XLOOKUP(Auxiliar!A2527,Equipos!$B$2:$B$24,Equipos!$A$2:$A$24,"error",0)</f>
        <v>2</v>
      </c>
      <c r="AZ1898" s="22">
        <f>_xlfn.XLOOKUP(Auxiliar!B2527,Equipos!$B$2:$B$24,Equipos!$A$2:$A$24,"error",0)</f>
        <v>15</v>
      </c>
      <c r="BA1898" s="22">
        <v>3</v>
      </c>
      <c r="BB1898" s="22">
        <v>2</v>
      </c>
    </row>
    <row r="1899" spans="1:54" x14ac:dyDescent="0.25">
      <c r="A1899" t="s">
        <v>216</v>
      </c>
      <c r="B1899" t="s">
        <v>101</v>
      </c>
      <c r="L1899" t="s">
        <v>58</v>
      </c>
      <c r="M1899" t="s">
        <v>107</v>
      </c>
      <c r="N1899" t="s">
        <v>56</v>
      </c>
      <c r="O1899" s="2">
        <v>0.35</v>
      </c>
      <c r="P1899" s="2">
        <v>15</v>
      </c>
      <c r="Q1899" t="s">
        <v>45</v>
      </c>
      <c r="R1899" t="s">
        <v>69</v>
      </c>
      <c r="S1899">
        <v>2.25</v>
      </c>
      <c r="T1899">
        <v>8</v>
      </c>
      <c r="U1899">
        <v>14</v>
      </c>
      <c r="V1899">
        <v>45</v>
      </c>
      <c r="W1899" s="2">
        <v>0.56000000000000005</v>
      </c>
      <c r="X1899" s="2">
        <v>28</v>
      </c>
      <c r="Y1899">
        <v>10</v>
      </c>
      <c r="Z1899">
        <v>6</v>
      </c>
      <c r="AA1899">
        <v>1.5</v>
      </c>
      <c r="AC1899" s="22">
        <v>2526</v>
      </c>
      <c r="AD1899" s="23">
        <v>2</v>
      </c>
      <c r="AE1899" s="23">
        <v>15</v>
      </c>
      <c r="AF1899" s="22">
        <v>75</v>
      </c>
      <c r="AG1899" s="22">
        <v>95</v>
      </c>
      <c r="AH1899" s="22">
        <v>17</v>
      </c>
      <c r="AI1899" s="22">
        <v>0.6</v>
      </c>
      <c r="AJ1899" s="22">
        <v>94</v>
      </c>
      <c r="AK1899" s="24">
        <v>6</v>
      </c>
      <c r="AL1899" s="24" t="e">
        <f>Tabla_Estadisticas[[#This Row],[E1_Pts_Saque]]+Tabla_Estadisticas[[#This Row],[E1_Error_Saque]]/Tabla_Estadisticas[[#This Row],[E1_Total_Saques]]</f>
        <v>#DIV/0!</v>
      </c>
      <c r="AM1899" s="24" t="e">
        <f>Tabla_Estadisticas[[#This Row],[E1_Pts_Contraataque]]/Tabla_Estadisticas[[#This Row],[E1_Total_Saques]]</f>
        <v>#DIV/0!</v>
      </c>
      <c r="AN1899" s="22">
        <v>77</v>
      </c>
      <c r="AO1899" s="22">
        <v>109</v>
      </c>
      <c r="AP1899" s="22">
        <v>15</v>
      </c>
      <c r="AQ1899" s="22">
        <v>1.2</v>
      </c>
      <c r="AR1899" s="22">
        <v>96</v>
      </c>
      <c r="AS1899" s="25">
        <v>5</v>
      </c>
      <c r="AT1899" s="24" t="e">
        <f>Tabla_Estadisticas[[#This Row],[E2_Pts_Saque]]+Tabla_Estadisticas[[#This Row],[E2_Error_Saque]]/Tabla_Estadisticas[[#This Row],[E2_Total_Saques]]</f>
        <v>#DIV/0!</v>
      </c>
      <c r="AU1899" s="24" t="e">
        <f>Tabla_Estadisticas[[#This Row],[E2_Pts_Contraataque]]/Tabla_Estadisticas[[#This Row],[E2_Pts_Totales]]</f>
        <v>#DIV/0!</v>
      </c>
      <c r="AW1899" s="30">
        <v>2527</v>
      </c>
      <c r="AX1899" s="31">
        <v>40295</v>
      </c>
      <c r="AY1899" s="30">
        <f>_xlfn.XLOOKUP(Auxiliar!A2528,Equipos!$B$2:$B$24,Equipos!$A$2:$A$24,"error",0)</f>
        <v>15</v>
      </c>
      <c r="AZ1899" s="30">
        <f>_xlfn.XLOOKUP(Auxiliar!B2528,Equipos!$B$2:$B$24,Equipos!$A$2:$A$24,"error",0)</f>
        <v>2</v>
      </c>
      <c r="BA1899" s="30">
        <v>2</v>
      </c>
      <c r="BB1899" s="30">
        <v>3</v>
      </c>
    </row>
    <row r="1900" spans="1:54" x14ac:dyDescent="0.25">
      <c r="A1900" t="s">
        <v>92</v>
      </c>
      <c r="B1900" t="s">
        <v>208</v>
      </c>
      <c r="L1900" t="s">
        <v>77</v>
      </c>
      <c r="M1900" t="s">
        <v>109</v>
      </c>
      <c r="N1900" t="s">
        <v>142</v>
      </c>
      <c r="O1900" s="2">
        <v>0.56999999999999995</v>
      </c>
      <c r="P1900" s="2">
        <v>21</v>
      </c>
      <c r="Q1900" t="s">
        <v>84</v>
      </c>
      <c r="R1900" t="s">
        <v>50</v>
      </c>
      <c r="S1900">
        <v>2.33</v>
      </c>
      <c r="T1900">
        <v>0</v>
      </c>
      <c r="U1900">
        <v>19</v>
      </c>
      <c r="V1900">
        <v>33</v>
      </c>
      <c r="W1900" s="2">
        <v>0.49</v>
      </c>
      <c r="X1900" s="2">
        <v>21</v>
      </c>
      <c r="Y1900">
        <v>6</v>
      </c>
      <c r="Z1900">
        <v>5</v>
      </c>
      <c r="AA1900">
        <v>1.67</v>
      </c>
      <c r="AC1900" s="26">
        <v>2527</v>
      </c>
      <c r="AD1900" s="27">
        <v>15</v>
      </c>
      <c r="AE1900" s="27">
        <v>2</v>
      </c>
      <c r="AF1900" s="26">
        <v>74</v>
      </c>
      <c r="AG1900" s="26">
        <v>104</v>
      </c>
      <c r="AH1900" s="26">
        <v>15</v>
      </c>
      <c r="AI1900" s="26">
        <v>1.4</v>
      </c>
      <c r="AJ1900" s="26">
        <v>88</v>
      </c>
      <c r="AK1900" s="28">
        <v>6</v>
      </c>
      <c r="AL1900" s="28" t="e">
        <f>Tabla_Estadisticas[[#This Row],[E1_Pts_Saque]]+Tabla_Estadisticas[[#This Row],[E1_Error_Saque]]/Tabla_Estadisticas[[#This Row],[E1_Total_Saques]]</f>
        <v>#DIV/0!</v>
      </c>
      <c r="AM1900" s="28" t="e">
        <f>Tabla_Estadisticas[[#This Row],[E1_Pts_Contraataque]]/Tabla_Estadisticas[[#This Row],[E1_Total_Saques]]</f>
        <v>#DIV/0!</v>
      </c>
      <c r="AN1900" s="26">
        <v>68</v>
      </c>
      <c r="AO1900" s="26">
        <v>94</v>
      </c>
      <c r="AP1900" s="26">
        <v>16</v>
      </c>
      <c r="AQ1900" s="26">
        <v>1.2</v>
      </c>
      <c r="AR1900" s="26">
        <v>89</v>
      </c>
      <c r="AS1900" s="29">
        <v>7</v>
      </c>
      <c r="AT1900" s="28" t="e">
        <f>Tabla_Estadisticas[[#This Row],[E2_Pts_Saque]]+Tabla_Estadisticas[[#This Row],[E2_Error_Saque]]/Tabla_Estadisticas[[#This Row],[E2_Total_Saques]]</f>
        <v>#DIV/0!</v>
      </c>
      <c r="AU1900" s="28" t="e">
        <f>Tabla_Estadisticas[[#This Row],[E2_Pts_Contraataque]]/Tabla_Estadisticas[[#This Row],[E2_Pts_Totales]]</f>
        <v>#DIV/0!</v>
      </c>
      <c r="AW1900" s="22">
        <v>2528</v>
      </c>
      <c r="AX1900" s="32">
        <v>40277</v>
      </c>
      <c r="AY1900" s="22">
        <f>_xlfn.XLOOKUP(Auxiliar!A2529,Equipos!$B$2:$B$24,Equipos!$A$2:$A$24,"error",0)</f>
        <v>22</v>
      </c>
      <c r="AZ1900" s="22">
        <f>_xlfn.XLOOKUP(Auxiliar!B2529,Equipos!$B$2:$B$24,Equipos!$A$2:$A$24,"error",0)</f>
        <v>21</v>
      </c>
      <c r="BA1900" s="22">
        <v>1</v>
      </c>
      <c r="BB1900" s="22">
        <v>3</v>
      </c>
    </row>
    <row r="1901" spans="1:54" x14ac:dyDescent="0.25">
      <c r="A1901" t="s">
        <v>92</v>
      </c>
      <c r="B1901" t="s">
        <v>81</v>
      </c>
      <c r="L1901" t="s">
        <v>47</v>
      </c>
      <c r="M1901" t="s">
        <v>47</v>
      </c>
      <c r="N1901" t="s">
        <v>106</v>
      </c>
      <c r="O1901" s="2">
        <v>0.61</v>
      </c>
      <c r="P1901" s="2">
        <v>14</v>
      </c>
      <c r="Q1901" t="s">
        <v>50</v>
      </c>
      <c r="R1901" t="s">
        <v>49</v>
      </c>
      <c r="S1901">
        <v>3.33</v>
      </c>
      <c r="T1901">
        <v>2</v>
      </c>
      <c r="U1901">
        <v>17</v>
      </c>
      <c r="V1901">
        <v>28</v>
      </c>
      <c r="W1901" s="2">
        <v>0.44</v>
      </c>
      <c r="X1901" s="2">
        <v>17</v>
      </c>
      <c r="Y1901">
        <v>7</v>
      </c>
      <c r="Z1901">
        <v>5</v>
      </c>
      <c r="AA1901">
        <v>1.67</v>
      </c>
      <c r="AC1901" s="22">
        <v>2528</v>
      </c>
      <c r="AD1901" s="23">
        <v>22</v>
      </c>
      <c r="AE1901" s="23">
        <v>21</v>
      </c>
      <c r="AF1901" s="22">
        <v>68</v>
      </c>
      <c r="AG1901" s="22">
        <v>91</v>
      </c>
      <c r="AH1901" s="22">
        <v>13</v>
      </c>
      <c r="AI1901" s="22">
        <v>1.75</v>
      </c>
      <c r="AJ1901" s="22">
        <v>74</v>
      </c>
      <c r="AK1901" s="24">
        <v>5</v>
      </c>
      <c r="AL1901" s="24" t="e">
        <f>Tabla_Estadisticas[[#This Row],[E1_Pts_Saque]]+Tabla_Estadisticas[[#This Row],[E1_Error_Saque]]/Tabla_Estadisticas[[#This Row],[E1_Total_Saques]]</f>
        <v>#DIV/0!</v>
      </c>
      <c r="AM1901" s="24" t="e">
        <f>Tabla_Estadisticas[[#This Row],[E1_Pts_Contraataque]]/Tabla_Estadisticas[[#This Row],[E1_Total_Saques]]</f>
        <v>#DIV/0!</v>
      </c>
      <c r="AN1901" s="22">
        <v>70</v>
      </c>
      <c r="AO1901" s="22">
        <v>93</v>
      </c>
      <c r="AP1901" s="22">
        <v>11</v>
      </c>
      <c r="AQ1901" s="22">
        <v>2</v>
      </c>
      <c r="AR1901" s="22">
        <v>76</v>
      </c>
      <c r="AS1901" s="25">
        <v>5</v>
      </c>
      <c r="AT1901" s="24" t="e">
        <f>Tabla_Estadisticas[[#This Row],[E2_Pts_Saque]]+Tabla_Estadisticas[[#This Row],[E2_Error_Saque]]/Tabla_Estadisticas[[#This Row],[E2_Total_Saques]]</f>
        <v>#DIV/0!</v>
      </c>
      <c r="AU1901" s="24" t="e">
        <f>Tabla_Estadisticas[[#This Row],[E2_Pts_Contraataque]]/Tabla_Estadisticas[[#This Row],[E2_Pts_Totales]]</f>
        <v>#DIV/0!</v>
      </c>
      <c r="AW1901" s="30">
        <v>2529</v>
      </c>
      <c r="AX1901" s="31">
        <v>40287</v>
      </c>
      <c r="AY1901" s="30">
        <f>_xlfn.XLOOKUP(Auxiliar!A2530,Equipos!$B$2:$B$24,Equipos!$A$2:$A$24,"error",0)</f>
        <v>1</v>
      </c>
      <c r="AZ1901" s="30">
        <f>_xlfn.XLOOKUP(Auxiliar!B2530,Equipos!$B$2:$B$24,Equipos!$A$2:$A$24,"error",0)</f>
        <v>18</v>
      </c>
      <c r="BA1901" s="30">
        <v>2</v>
      </c>
      <c r="BB1901" s="30">
        <v>3</v>
      </c>
    </row>
    <row r="1902" spans="1:54" x14ac:dyDescent="0.25">
      <c r="A1902" t="s">
        <v>208</v>
      </c>
      <c r="B1902" t="s">
        <v>216</v>
      </c>
      <c r="L1902" t="s">
        <v>98</v>
      </c>
      <c r="M1902" t="s">
        <v>74</v>
      </c>
      <c r="N1902" t="s">
        <v>66</v>
      </c>
      <c r="O1902" s="2">
        <v>0.55000000000000004</v>
      </c>
      <c r="P1902" s="2">
        <v>21</v>
      </c>
      <c r="Q1902" t="s">
        <v>79</v>
      </c>
      <c r="R1902" t="s">
        <v>77</v>
      </c>
      <c r="S1902">
        <v>1.67</v>
      </c>
      <c r="T1902">
        <v>3</v>
      </c>
      <c r="U1902">
        <v>6</v>
      </c>
      <c r="V1902">
        <v>32</v>
      </c>
      <c r="W1902" s="2">
        <v>0.64</v>
      </c>
      <c r="X1902" s="2">
        <v>20</v>
      </c>
      <c r="Y1902">
        <v>4</v>
      </c>
      <c r="Z1902">
        <v>10</v>
      </c>
      <c r="AA1902">
        <v>3.33</v>
      </c>
      <c r="AC1902" s="26">
        <v>2529</v>
      </c>
      <c r="AD1902" s="27">
        <v>1</v>
      </c>
      <c r="AE1902" s="27">
        <v>18</v>
      </c>
      <c r="AF1902" s="26">
        <v>77</v>
      </c>
      <c r="AG1902" s="26">
        <v>107</v>
      </c>
      <c r="AH1902" s="26">
        <v>17</v>
      </c>
      <c r="AI1902" s="26">
        <v>0.8</v>
      </c>
      <c r="AJ1902" s="26">
        <v>97</v>
      </c>
      <c r="AK1902" s="28">
        <v>3</v>
      </c>
      <c r="AL1902" s="28" t="e">
        <f>Tabla_Estadisticas[[#This Row],[E1_Pts_Saque]]+Tabla_Estadisticas[[#This Row],[E1_Error_Saque]]/Tabla_Estadisticas[[#This Row],[E1_Total_Saques]]</f>
        <v>#DIV/0!</v>
      </c>
      <c r="AM1902" s="28" t="e">
        <f>Tabla_Estadisticas[[#This Row],[E1_Pts_Contraataque]]/Tabla_Estadisticas[[#This Row],[E1_Total_Saques]]</f>
        <v>#DIV/0!</v>
      </c>
      <c r="AN1902" s="26">
        <v>82</v>
      </c>
      <c r="AO1902" s="26">
        <v>117</v>
      </c>
      <c r="AP1902" s="26">
        <v>20</v>
      </c>
      <c r="AQ1902" s="26">
        <v>0.6</v>
      </c>
      <c r="AR1902" s="26">
        <v>90</v>
      </c>
      <c r="AS1902" s="29">
        <v>4</v>
      </c>
      <c r="AT1902" s="28" t="e">
        <f>Tabla_Estadisticas[[#This Row],[E2_Pts_Saque]]+Tabla_Estadisticas[[#This Row],[E2_Error_Saque]]/Tabla_Estadisticas[[#This Row],[E2_Total_Saques]]</f>
        <v>#DIV/0!</v>
      </c>
      <c r="AU1902" s="28" t="e">
        <f>Tabla_Estadisticas[[#This Row],[E2_Pts_Contraataque]]/Tabla_Estadisticas[[#This Row],[E2_Pts_Totales]]</f>
        <v>#DIV/0!</v>
      </c>
      <c r="AW1902" s="22">
        <v>2530</v>
      </c>
      <c r="AX1902" s="32">
        <v>40287</v>
      </c>
      <c r="AY1902" s="22">
        <f>_xlfn.XLOOKUP(Auxiliar!A2531,Equipos!$B$2:$B$24,Equipos!$A$2:$A$24,"error",0)</f>
        <v>21</v>
      </c>
      <c r="AZ1902" s="22">
        <f>_xlfn.XLOOKUP(Auxiliar!B2531,Equipos!$B$2:$B$24,Equipos!$A$2:$A$24,"error",0)</f>
        <v>22</v>
      </c>
      <c r="BA1902" s="22">
        <v>3</v>
      </c>
      <c r="BB1902" s="22">
        <v>0</v>
      </c>
    </row>
    <row r="1903" spans="1:54" x14ac:dyDescent="0.25">
      <c r="A1903" t="s">
        <v>101</v>
      </c>
      <c r="B1903" t="s">
        <v>41</v>
      </c>
      <c r="L1903" t="s">
        <v>77</v>
      </c>
      <c r="M1903" t="s">
        <v>74</v>
      </c>
      <c r="N1903" t="s">
        <v>103</v>
      </c>
      <c r="O1903" s="2">
        <v>0.54</v>
      </c>
      <c r="P1903" s="2">
        <v>22</v>
      </c>
      <c r="Q1903" t="s">
        <v>68</v>
      </c>
      <c r="R1903" t="s">
        <v>117</v>
      </c>
      <c r="S1903">
        <v>3.25</v>
      </c>
      <c r="T1903">
        <v>4</v>
      </c>
      <c r="U1903">
        <v>22</v>
      </c>
      <c r="V1903">
        <v>43</v>
      </c>
      <c r="W1903" s="2">
        <v>0.53</v>
      </c>
      <c r="X1903" s="2">
        <v>29</v>
      </c>
      <c r="Y1903">
        <v>12</v>
      </c>
      <c r="Z1903">
        <v>7</v>
      </c>
      <c r="AA1903">
        <v>1.75</v>
      </c>
      <c r="AC1903" s="22">
        <v>2530</v>
      </c>
      <c r="AD1903" s="23">
        <v>21</v>
      </c>
      <c r="AE1903" s="23">
        <v>22</v>
      </c>
      <c r="AF1903" s="22">
        <v>59</v>
      </c>
      <c r="AG1903" s="22">
        <v>73</v>
      </c>
      <c r="AH1903" s="22">
        <v>16</v>
      </c>
      <c r="AI1903" s="22">
        <v>2.33</v>
      </c>
      <c r="AJ1903" s="22">
        <v>44</v>
      </c>
      <c r="AK1903" s="24">
        <v>3</v>
      </c>
      <c r="AL1903" s="24" t="e">
        <f>Tabla_Estadisticas[[#This Row],[E1_Pts_Saque]]+Tabla_Estadisticas[[#This Row],[E1_Error_Saque]]/Tabla_Estadisticas[[#This Row],[E1_Total_Saques]]</f>
        <v>#DIV/0!</v>
      </c>
      <c r="AM1903" s="24" t="e">
        <f>Tabla_Estadisticas[[#This Row],[E1_Pts_Contraataque]]/Tabla_Estadisticas[[#This Row],[E1_Total_Saques]]</f>
        <v>#DIV/0!</v>
      </c>
      <c r="AN1903" s="22">
        <v>34</v>
      </c>
      <c r="AO1903" s="22">
        <v>55</v>
      </c>
      <c r="AP1903" s="22">
        <v>11</v>
      </c>
      <c r="AQ1903" s="22">
        <v>1</v>
      </c>
      <c r="AR1903" s="22">
        <v>57</v>
      </c>
      <c r="AS1903" s="25">
        <v>7</v>
      </c>
      <c r="AT1903" s="24" t="e">
        <f>Tabla_Estadisticas[[#This Row],[E2_Pts_Saque]]+Tabla_Estadisticas[[#This Row],[E2_Error_Saque]]/Tabla_Estadisticas[[#This Row],[E2_Total_Saques]]</f>
        <v>#DIV/0!</v>
      </c>
      <c r="AU1903" s="24" t="e">
        <f>Tabla_Estadisticas[[#This Row],[E2_Pts_Contraataque]]/Tabla_Estadisticas[[#This Row],[E2_Pts_Totales]]</f>
        <v>#DIV/0!</v>
      </c>
      <c r="AW1903" s="30">
        <v>2531</v>
      </c>
      <c r="AX1903" s="31">
        <v>40290</v>
      </c>
      <c r="AY1903" s="30">
        <f>_xlfn.XLOOKUP(Auxiliar!A2532,Equipos!$B$2:$B$24,Equipos!$A$2:$A$24,"error",0)</f>
        <v>18</v>
      </c>
      <c r="AZ1903" s="30">
        <f>_xlfn.XLOOKUP(Auxiliar!B2532,Equipos!$B$2:$B$24,Equipos!$A$2:$A$24,"error",0)</f>
        <v>1</v>
      </c>
      <c r="BA1903" s="30">
        <v>3</v>
      </c>
      <c r="BB1903" s="30">
        <v>2</v>
      </c>
    </row>
    <row r="1904" spans="1:54" x14ac:dyDescent="0.25">
      <c r="A1904" t="s">
        <v>72</v>
      </c>
      <c r="B1904" t="s">
        <v>63</v>
      </c>
      <c r="L1904" t="s">
        <v>69</v>
      </c>
      <c r="M1904" t="s">
        <v>77</v>
      </c>
      <c r="N1904" t="s">
        <v>132</v>
      </c>
      <c r="O1904" s="2">
        <v>0.6</v>
      </c>
      <c r="P1904" s="2">
        <v>14</v>
      </c>
      <c r="Q1904" t="s">
        <v>77</v>
      </c>
      <c r="R1904" t="s">
        <v>77</v>
      </c>
      <c r="S1904">
        <v>1.67</v>
      </c>
      <c r="T1904">
        <v>1</v>
      </c>
      <c r="U1904">
        <v>13</v>
      </c>
      <c r="V1904">
        <v>22</v>
      </c>
      <c r="W1904" s="2">
        <v>0.33</v>
      </c>
      <c r="X1904" s="2">
        <v>8</v>
      </c>
      <c r="Y1904">
        <v>5</v>
      </c>
      <c r="Z1904">
        <v>4</v>
      </c>
      <c r="AA1904">
        <v>1.33</v>
      </c>
      <c r="AC1904" s="26">
        <v>2531</v>
      </c>
      <c r="AD1904" s="27">
        <v>18</v>
      </c>
      <c r="AE1904" s="27">
        <v>1</v>
      </c>
      <c r="AF1904" s="26">
        <v>82</v>
      </c>
      <c r="AG1904" s="26">
        <v>110</v>
      </c>
      <c r="AH1904" s="26">
        <v>16</v>
      </c>
      <c r="AI1904" s="26">
        <v>0.6</v>
      </c>
      <c r="AJ1904" s="26">
        <v>88</v>
      </c>
      <c r="AK1904" s="28">
        <v>2</v>
      </c>
      <c r="AL1904" s="28" t="e">
        <f>Tabla_Estadisticas[[#This Row],[E1_Pts_Saque]]+Tabla_Estadisticas[[#This Row],[E1_Error_Saque]]/Tabla_Estadisticas[[#This Row],[E1_Total_Saques]]</f>
        <v>#DIV/0!</v>
      </c>
      <c r="AM1904" s="28" t="e">
        <f>Tabla_Estadisticas[[#This Row],[E1_Pts_Contraataque]]/Tabla_Estadisticas[[#This Row],[E1_Total_Saques]]</f>
        <v>#DIV/0!</v>
      </c>
      <c r="AN1904" s="26">
        <v>81</v>
      </c>
      <c r="AO1904" s="26">
        <v>103</v>
      </c>
      <c r="AP1904" s="26">
        <v>15</v>
      </c>
      <c r="AQ1904" s="26">
        <v>0.4</v>
      </c>
      <c r="AR1904" s="26">
        <v>94</v>
      </c>
      <c r="AS1904" s="29">
        <v>3</v>
      </c>
      <c r="AT1904" s="28" t="e">
        <f>Tabla_Estadisticas[[#This Row],[E2_Pts_Saque]]+Tabla_Estadisticas[[#This Row],[E2_Error_Saque]]/Tabla_Estadisticas[[#This Row],[E2_Total_Saques]]</f>
        <v>#DIV/0!</v>
      </c>
      <c r="AU1904" s="28" t="e">
        <f>Tabla_Estadisticas[[#This Row],[E2_Pts_Contraataque]]/Tabla_Estadisticas[[#This Row],[E2_Pts_Totales]]</f>
        <v>#DIV/0!</v>
      </c>
      <c r="AW1904" s="22">
        <v>2532</v>
      </c>
      <c r="AX1904" s="32">
        <v>40304</v>
      </c>
      <c r="AY1904" s="22">
        <f>_xlfn.XLOOKUP(Auxiliar!A2533,Equipos!$B$2:$B$24,Equipos!$A$2:$A$24,"error",0)</f>
        <v>13</v>
      </c>
      <c r="AZ1904" s="22">
        <f>_xlfn.XLOOKUP(Auxiliar!B2533,Equipos!$B$2:$B$24,Equipos!$A$2:$A$24,"error",0)</f>
        <v>2</v>
      </c>
      <c r="BA1904" s="22">
        <v>2</v>
      </c>
      <c r="BB1904" s="22">
        <v>3</v>
      </c>
    </row>
    <row r="1905" spans="1:54" x14ac:dyDescent="0.25">
      <c r="A1905" t="s">
        <v>190</v>
      </c>
      <c r="B1905" t="s">
        <v>100</v>
      </c>
      <c r="L1905" t="s">
        <v>68</v>
      </c>
      <c r="M1905" t="s">
        <v>136</v>
      </c>
      <c r="N1905" t="s">
        <v>132</v>
      </c>
      <c r="O1905" s="2">
        <v>0.49</v>
      </c>
      <c r="P1905" s="2">
        <v>23</v>
      </c>
      <c r="Q1905" t="s">
        <v>79</v>
      </c>
      <c r="R1905" t="s">
        <v>50</v>
      </c>
      <c r="S1905">
        <v>2.33</v>
      </c>
      <c r="T1905">
        <v>4</v>
      </c>
      <c r="U1905">
        <v>17</v>
      </c>
      <c r="V1905">
        <v>30</v>
      </c>
      <c r="W1905" s="2">
        <v>0.53</v>
      </c>
      <c r="X1905" s="2">
        <v>16</v>
      </c>
      <c r="Y1905">
        <v>4</v>
      </c>
      <c r="Z1905">
        <v>6</v>
      </c>
      <c r="AA1905">
        <v>2</v>
      </c>
      <c r="AC1905" s="22">
        <v>2532</v>
      </c>
      <c r="AD1905" s="23">
        <v>13</v>
      </c>
      <c r="AE1905" s="23">
        <v>2</v>
      </c>
      <c r="AF1905" s="22">
        <v>68</v>
      </c>
      <c r="AG1905" s="22">
        <v>100</v>
      </c>
      <c r="AH1905" s="22">
        <v>20</v>
      </c>
      <c r="AI1905" s="22">
        <v>1</v>
      </c>
      <c r="AJ1905" s="22">
        <v>88</v>
      </c>
      <c r="AK1905" s="24">
        <v>2</v>
      </c>
      <c r="AL1905" s="24" t="e">
        <f>Tabla_Estadisticas[[#This Row],[E1_Pts_Saque]]+Tabla_Estadisticas[[#This Row],[E1_Error_Saque]]/Tabla_Estadisticas[[#This Row],[E1_Total_Saques]]</f>
        <v>#DIV/0!</v>
      </c>
      <c r="AM1905" s="24" t="e">
        <f>Tabla_Estadisticas[[#This Row],[E1_Pts_Contraataque]]/Tabla_Estadisticas[[#This Row],[E1_Total_Saques]]</f>
        <v>#DIV/0!</v>
      </c>
      <c r="AN1905" s="22">
        <v>73</v>
      </c>
      <c r="AO1905" s="22">
        <v>87</v>
      </c>
      <c r="AP1905" s="22">
        <v>17</v>
      </c>
      <c r="AQ1905" s="22">
        <v>0.4</v>
      </c>
      <c r="AR1905" s="22">
        <v>80</v>
      </c>
      <c r="AS1905" s="25">
        <v>5</v>
      </c>
      <c r="AT1905" s="24" t="e">
        <f>Tabla_Estadisticas[[#This Row],[E2_Pts_Saque]]+Tabla_Estadisticas[[#This Row],[E2_Error_Saque]]/Tabla_Estadisticas[[#This Row],[E2_Total_Saques]]</f>
        <v>#DIV/0!</v>
      </c>
      <c r="AU1905" s="24" t="e">
        <f>Tabla_Estadisticas[[#This Row],[E2_Pts_Contraataque]]/Tabla_Estadisticas[[#This Row],[E2_Pts_Totales]]</f>
        <v>#DIV/0!</v>
      </c>
      <c r="AW1905" s="30">
        <v>2533</v>
      </c>
      <c r="AX1905" s="31">
        <v>40305</v>
      </c>
      <c r="AY1905" s="30">
        <f>_xlfn.XLOOKUP(Auxiliar!A2534,Equipos!$B$2:$B$24,Equipos!$A$2:$A$24,"error",0)</f>
        <v>13</v>
      </c>
      <c r="AZ1905" s="30">
        <f>_xlfn.XLOOKUP(Auxiliar!B2534,Equipos!$B$2:$B$24,Equipos!$A$2:$A$24,"error",0)</f>
        <v>2</v>
      </c>
      <c r="BA1905" s="30">
        <v>3</v>
      </c>
      <c r="BB1905" s="30">
        <v>1</v>
      </c>
    </row>
    <row r="1906" spans="1:54" x14ac:dyDescent="0.25">
      <c r="A1906" t="s">
        <v>53</v>
      </c>
      <c r="B1906" t="s">
        <v>42</v>
      </c>
      <c r="L1906" t="s">
        <v>98</v>
      </c>
      <c r="M1906" t="s">
        <v>102</v>
      </c>
      <c r="N1906" t="s">
        <v>115</v>
      </c>
      <c r="O1906" s="2">
        <v>0.5</v>
      </c>
      <c r="P1906" s="2">
        <v>33</v>
      </c>
      <c r="Q1906" t="s">
        <v>45</v>
      </c>
      <c r="R1906" t="s">
        <v>117</v>
      </c>
      <c r="S1906">
        <v>2.6</v>
      </c>
      <c r="T1906">
        <v>6</v>
      </c>
      <c r="U1906">
        <v>14</v>
      </c>
      <c r="V1906">
        <v>47</v>
      </c>
      <c r="W1906" s="2">
        <v>0.55000000000000004</v>
      </c>
      <c r="X1906" s="2">
        <v>26</v>
      </c>
      <c r="Y1906">
        <v>7</v>
      </c>
      <c r="Z1906">
        <v>6</v>
      </c>
      <c r="AA1906">
        <v>1.2</v>
      </c>
      <c r="AC1906" s="26">
        <v>2533</v>
      </c>
      <c r="AD1906" s="27">
        <v>13</v>
      </c>
      <c r="AE1906" s="27">
        <v>2</v>
      </c>
      <c r="AF1906" s="26">
        <v>68</v>
      </c>
      <c r="AG1906" s="26">
        <v>95</v>
      </c>
      <c r="AH1906" s="26">
        <v>17</v>
      </c>
      <c r="AI1906" s="26">
        <v>0.25</v>
      </c>
      <c r="AJ1906" s="26">
        <v>73</v>
      </c>
      <c r="AK1906" s="28">
        <v>4</v>
      </c>
      <c r="AL1906" s="28" t="e">
        <f>Tabla_Estadisticas[[#This Row],[E1_Pts_Saque]]+Tabla_Estadisticas[[#This Row],[E1_Error_Saque]]/Tabla_Estadisticas[[#This Row],[E1_Total_Saques]]</f>
        <v>#DIV/0!</v>
      </c>
      <c r="AM1906" s="28" t="e">
        <f>Tabla_Estadisticas[[#This Row],[E1_Pts_Contraataque]]/Tabla_Estadisticas[[#This Row],[E1_Total_Saques]]</f>
        <v>#DIV/0!</v>
      </c>
      <c r="AN1906" s="26">
        <v>53</v>
      </c>
      <c r="AO1906" s="26">
        <v>77</v>
      </c>
      <c r="AP1906" s="26">
        <v>16</v>
      </c>
      <c r="AQ1906" s="26">
        <v>0.75</v>
      </c>
      <c r="AR1906" s="26">
        <v>78</v>
      </c>
      <c r="AS1906" s="29">
        <v>1</v>
      </c>
      <c r="AT1906" s="28" t="e">
        <f>Tabla_Estadisticas[[#This Row],[E2_Pts_Saque]]+Tabla_Estadisticas[[#This Row],[E2_Error_Saque]]/Tabla_Estadisticas[[#This Row],[E2_Total_Saques]]</f>
        <v>#DIV/0!</v>
      </c>
      <c r="AU1906" s="28" t="e">
        <f>Tabla_Estadisticas[[#This Row],[E2_Pts_Contraataque]]/Tabla_Estadisticas[[#This Row],[E2_Pts_Totales]]</f>
        <v>#DIV/0!</v>
      </c>
      <c r="AW1906" s="22">
        <v>2534</v>
      </c>
      <c r="AX1906" s="32">
        <v>40308</v>
      </c>
      <c r="AY1906" s="22">
        <f>_xlfn.XLOOKUP(Auxiliar!A2535,Equipos!$B$2:$B$24,Equipos!$A$2:$A$24,"error",0)</f>
        <v>2</v>
      </c>
      <c r="AZ1906" s="22">
        <f>_xlfn.XLOOKUP(Auxiliar!B2535,Equipos!$B$2:$B$24,Equipos!$A$2:$A$24,"error",0)</f>
        <v>13</v>
      </c>
      <c r="BA1906" s="22">
        <v>0</v>
      </c>
      <c r="BB1906" s="22">
        <v>3</v>
      </c>
    </row>
    <row r="1907" spans="1:54" x14ac:dyDescent="0.25">
      <c r="A1907" t="s">
        <v>81</v>
      </c>
      <c r="B1907" t="s">
        <v>53</v>
      </c>
      <c r="L1907" t="s">
        <v>69</v>
      </c>
      <c r="M1907" t="s">
        <v>106</v>
      </c>
      <c r="N1907" t="s">
        <v>143</v>
      </c>
      <c r="O1907" s="2">
        <v>0.52</v>
      </c>
      <c r="P1907" s="2">
        <v>29</v>
      </c>
      <c r="Q1907" t="s">
        <v>47</v>
      </c>
      <c r="R1907" t="s">
        <v>47</v>
      </c>
      <c r="S1907">
        <v>1.2</v>
      </c>
      <c r="T1907">
        <v>11</v>
      </c>
      <c r="U1907">
        <v>18</v>
      </c>
      <c r="V1907">
        <v>48</v>
      </c>
      <c r="W1907" s="2">
        <v>0.56000000000000005</v>
      </c>
      <c r="X1907" s="2">
        <v>25</v>
      </c>
      <c r="Y1907">
        <v>10</v>
      </c>
      <c r="Z1907">
        <v>8</v>
      </c>
      <c r="AA1907">
        <v>1.6</v>
      </c>
      <c r="AC1907" s="22">
        <v>2534</v>
      </c>
      <c r="AD1907" s="23">
        <v>2</v>
      </c>
      <c r="AE1907" s="23">
        <v>13</v>
      </c>
      <c r="AF1907" s="22">
        <v>35</v>
      </c>
      <c r="AG1907" s="22">
        <v>61</v>
      </c>
      <c r="AH1907" s="22">
        <v>13</v>
      </c>
      <c r="AI1907" s="22">
        <v>1</v>
      </c>
      <c r="AJ1907" s="22">
        <v>56</v>
      </c>
      <c r="AK1907" s="24">
        <v>2</v>
      </c>
      <c r="AL1907" s="24" t="e">
        <f>Tabla_Estadisticas[[#This Row],[E1_Pts_Saque]]+Tabla_Estadisticas[[#This Row],[E1_Error_Saque]]/Tabla_Estadisticas[[#This Row],[E1_Total_Saques]]</f>
        <v>#DIV/0!</v>
      </c>
      <c r="AM1907" s="24" t="e">
        <f>Tabla_Estadisticas[[#This Row],[E1_Pts_Contraataque]]/Tabla_Estadisticas[[#This Row],[E1_Total_Saques]]</f>
        <v>#DIV/0!</v>
      </c>
      <c r="AN1907" s="22">
        <v>55</v>
      </c>
      <c r="AO1907" s="22">
        <v>76</v>
      </c>
      <c r="AP1907" s="22">
        <v>20</v>
      </c>
      <c r="AQ1907" s="22">
        <v>0.67</v>
      </c>
      <c r="AR1907" s="22">
        <v>57</v>
      </c>
      <c r="AS1907" s="25">
        <v>4</v>
      </c>
      <c r="AT1907" s="24" t="e">
        <f>Tabla_Estadisticas[[#This Row],[E2_Pts_Saque]]+Tabla_Estadisticas[[#This Row],[E2_Error_Saque]]/Tabla_Estadisticas[[#This Row],[E2_Total_Saques]]</f>
        <v>#DIV/0!</v>
      </c>
      <c r="AU1907" s="24" t="e">
        <f>Tabla_Estadisticas[[#This Row],[E2_Pts_Contraataque]]/Tabla_Estadisticas[[#This Row],[E2_Pts_Totales]]</f>
        <v>#DIV/0!</v>
      </c>
      <c r="AW1907" s="30">
        <v>2535</v>
      </c>
      <c r="AX1907" s="31">
        <v>40309</v>
      </c>
      <c r="AY1907" s="30">
        <f>_xlfn.XLOOKUP(Auxiliar!A2536,Equipos!$B$2:$B$24,Equipos!$A$2:$A$24,"error",0)</f>
        <v>2</v>
      </c>
      <c r="AZ1907" s="30">
        <f>_xlfn.XLOOKUP(Auxiliar!B2536,Equipos!$B$2:$B$24,Equipos!$A$2:$A$24,"error",0)</f>
        <v>13</v>
      </c>
      <c r="BA1907" s="30">
        <v>2</v>
      </c>
      <c r="BB1907" s="30">
        <v>3</v>
      </c>
    </row>
    <row r="1908" spans="1:54" x14ac:dyDescent="0.25">
      <c r="A1908" t="s">
        <v>42</v>
      </c>
      <c r="B1908" t="s">
        <v>190</v>
      </c>
      <c r="L1908" t="s">
        <v>47</v>
      </c>
      <c r="M1908" t="s">
        <v>126</v>
      </c>
      <c r="N1908" t="s">
        <v>144</v>
      </c>
      <c r="O1908" s="2">
        <v>0.48</v>
      </c>
      <c r="P1908" s="2">
        <v>25</v>
      </c>
      <c r="Q1908" t="s">
        <v>84</v>
      </c>
      <c r="R1908" t="s">
        <v>79</v>
      </c>
      <c r="S1908">
        <v>1.6</v>
      </c>
      <c r="T1908">
        <v>8</v>
      </c>
      <c r="U1908">
        <v>24</v>
      </c>
      <c r="V1908">
        <v>39</v>
      </c>
      <c r="W1908" s="2">
        <v>0.48</v>
      </c>
      <c r="X1908" s="2">
        <v>17</v>
      </c>
      <c r="Y1908">
        <v>5</v>
      </c>
      <c r="Z1908">
        <v>11</v>
      </c>
      <c r="AA1908">
        <v>2.2000000000000002</v>
      </c>
      <c r="AC1908" s="26">
        <v>2535</v>
      </c>
      <c r="AD1908" s="27">
        <v>2</v>
      </c>
      <c r="AE1908" s="27">
        <v>13</v>
      </c>
      <c r="AF1908" s="26">
        <v>70</v>
      </c>
      <c r="AG1908" s="26">
        <v>92</v>
      </c>
      <c r="AH1908" s="26">
        <v>22</v>
      </c>
      <c r="AI1908" s="26">
        <v>0.6</v>
      </c>
      <c r="AJ1908" s="26">
        <v>98</v>
      </c>
      <c r="AK1908" s="28">
        <v>4</v>
      </c>
      <c r="AL1908" s="28" t="e">
        <f>Tabla_Estadisticas[[#This Row],[E1_Pts_Saque]]+Tabla_Estadisticas[[#This Row],[E1_Error_Saque]]/Tabla_Estadisticas[[#This Row],[E1_Total_Saques]]</f>
        <v>#DIV/0!</v>
      </c>
      <c r="AM1908" s="28" t="e">
        <f>Tabla_Estadisticas[[#This Row],[E1_Pts_Contraataque]]/Tabla_Estadisticas[[#This Row],[E1_Total_Saques]]</f>
        <v>#DIV/0!</v>
      </c>
      <c r="AN1908" s="26">
        <v>74</v>
      </c>
      <c r="AO1908" s="26">
        <v>116</v>
      </c>
      <c r="AP1908" s="26">
        <v>16</v>
      </c>
      <c r="AQ1908" s="26">
        <v>0.8</v>
      </c>
      <c r="AR1908" s="26">
        <v>81</v>
      </c>
      <c r="AS1908" s="29">
        <v>3</v>
      </c>
      <c r="AT1908" s="28" t="e">
        <f>Tabla_Estadisticas[[#This Row],[E2_Pts_Saque]]+Tabla_Estadisticas[[#This Row],[E2_Error_Saque]]/Tabla_Estadisticas[[#This Row],[E2_Total_Saques]]</f>
        <v>#DIV/0!</v>
      </c>
      <c r="AU1908" s="28" t="e">
        <f>Tabla_Estadisticas[[#This Row],[E2_Pts_Contraataque]]/Tabla_Estadisticas[[#This Row],[E2_Pts_Totales]]</f>
        <v>#DIV/0!</v>
      </c>
      <c r="AW1908" s="22">
        <v>2536</v>
      </c>
      <c r="AX1908" s="32">
        <v>40304</v>
      </c>
      <c r="AY1908" s="22">
        <f>_xlfn.XLOOKUP(Auxiliar!A2537,Equipos!$B$2:$B$24,Equipos!$A$2:$A$24,"error",0)</f>
        <v>15</v>
      </c>
      <c r="AZ1908" s="22">
        <f>_xlfn.XLOOKUP(Auxiliar!B2537,Equipos!$B$2:$B$24,Equipos!$A$2:$A$24,"error",0)</f>
        <v>8</v>
      </c>
      <c r="BA1908" s="22">
        <v>3</v>
      </c>
      <c r="BB1908" s="22">
        <v>0</v>
      </c>
    </row>
    <row r="1909" spans="1:54" x14ac:dyDescent="0.25">
      <c r="A1909" t="s">
        <v>100</v>
      </c>
      <c r="B1909" t="s">
        <v>72</v>
      </c>
      <c r="L1909" t="s">
        <v>68</v>
      </c>
      <c r="M1909" t="s">
        <v>74</v>
      </c>
      <c r="N1909" t="s">
        <v>75</v>
      </c>
      <c r="O1909" s="2">
        <v>0.5</v>
      </c>
      <c r="P1909" s="2">
        <v>11</v>
      </c>
      <c r="Q1909" t="s">
        <v>77</v>
      </c>
      <c r="R1909" t="s">
        <v>77</v>
      </c>
      <c r="S1909">
        <v>1.67</v>
      </c>
      <c r="T1909">
        <v>4</v>
      </c>
      <c r="U1909">
        <v>21</v>
      </c>
      <c r="V1909">
        <v>30</v>
      </c>
      <c r="W1909" s="2">
        <v>0.46</v>
      </c>
      <c r="X1909" s="2">
        <v>5</v>
      </c>
      <c r="Y1909">
        <v>7</v>
      </c>
      <c r="Z1909">
        <v>6</v>
      </c>
      <c r="AA1909">
        <v>2</v>
      </c>
      <c r="AC1909" s="22">
        <v>2536</v>
      </c>
      <c r="AD1909" s="23">
        <v>15</v>
      </c>
      <c r="AE1909" s="23">
        <v>8</v>
      </c>
      <c r="AF1909" s="22">
        <v>58</v>
      </c>
      <c r="AG1909" s="22">
        <v>74</v>
      </c>
      <c r="AH1909" s="22">
        <v>10</v>
      </c>
      <c r="AI1909" s="22">
        <v>3</v>
      </c>
      <c r="AJ1909" s="22">
        <v>46</v>
      </c>
      <c r="AK1909" s="24">
        <v>2</v>
      </c>
      <c r="AL1909" s="24" t="e">
        <f>Tabla_Estadisticas[[#This Row],[E1_Pts_Saque]]+Tabla_Estadisticas[[#This Row],[E1_Error_Saque]]/Tabla_Estadisticas[[#This Row],[E1_Total_Saques]]</f>
        <v>#DIV/0!</v>
      </c>
      <c r="AM1909" s="24" t="e">
        <f>Tabla_Estadisticas[[#This Row],[E1_Pts_Contraataque]]/Tabla_Estadisticas[[#This Row],[E1_Total_Saques]]</f>
        <v>#DIV/0!</v>
      </c>
      <c r="AN1909" s="22">
        <v>38</v>
      </c>
      <c r="AO1909" s="22">
        <v>55</v>
      </c>
      <c r="AP1909" s="22">
        <v>9</v>
      </c>
      <c r="AQ1909" s="22">
        <v>0.67</v>
      </c>
      <c r="AR1909" s="22">
        <v>64</v>
      </c>
      <c r="AS1909" s="25">
        <v>9</v>
      </c>
      <c r="AT1909" s="24" t="e">
        <f>Tabla_Estadisticas[[#This Row],[E2_Pts_Saque]]+Tabla_Estadisticas[[#This Row],[E2_Error_Saque]]/Tabla_Estadisticas[[#This Row],[E2_Total_Saques]]</f>
        <v>#DIV/0!</v>
      </c>
      <c r="AU1909" s="24" t="e">
        <f>Tabla_Estadisticas[[#This Row],[E2_Pts_Contraataque]]/Tabla_Estadisticas[[#This Row],[E2_Pts_Totales]]</f>
        <v>#DIV/0!</v>
      </c>
      <c r="AW1909" s="30">
        <v>2537</v>
      </c>
      <c r="AX1909" s="31">
        <v>40305</v>
      </c>
      <c r="AY1909" s="30">
        <f>_xlfn.XLOOKUP(Auxiliar!A2538,Equipos!$B$2:$B$24,Equipos!$A$2:$A$24,"error",0)</f>
        <v>15</v>
      </c>
      <c r="AZ1909" s="30">
        <f>_xlfn.XLOOKUP(Auxiliar!B2538,Equipos!$B$2:$B$24,Equipos!$A$2:$A$24,"error",0)</f>
        <v>8</v>
      </c>
      <c r="BA1909" s="30">
        <v>3</v>
      </c>
      <c r="BB1909" s="30">
        <v>1</v>
      </c>
    </row>
    <row r="1910" spans="1:54" x14ac:dyDescent="0.25">
      <c r="A1910" t="s">
        <v>101</v>
      </c>
      <c r="B1910" t="s">
        <v>63</v>
      </c>
      <c r="L1910" t="s">
        <v>58</v>
      </c>
      <c r="M1910" t="s">
        <v>146</v>
      </c>
      <c r="N1910" t="s">
        <v>143</v>
      </c>
      <c r="O1910" s="2">
        <v>0.62</v>
      </c>
      <c r="P1910" s="2">
        <v>36</v>
      </c>
      <c r="Q1910" t="s">
        <v>50</v>
      </c>
      <c r="R1910" t="s">
        <v>79</v>
      </c>
      <c r="S1910">
        <v>2</v>
      </c>
      <c r="T1910">
        <v>8</v>
      </c>
      <c r="U1910">
        <v>25</v>
      </c>
      <c r="V1910">
        <v>40</v>
      </c>
      <c r="W1910" s="2">
        <v>0.51</v>
      </c>
      <c r="X1910" s="2">
        <v>22</v>
      </c>
      <c r="Y1910">
        <v>9</v>
      </c>
      <c r="Z1910">
        <v>13</v>
      </c>
      <c r="AA1910">
        <v>3.25</v>
      </c>
      <c r="AC1910" s="26">
        <v>2537</v>
      </c>
      <c r="AD1910" s="27">
        <v>15</v>
      </c>
      <c r="AE1910" s="27">
        <v>8</v>
      </c>
      <c r="AF1910" s="26">
        <v>65</v>
      </c>
      <c r="AG1910" s="26">
        <v>93</v>
      </c>
      <c r="AH1910" s="26">
        <v>15</v>
      </c>
      <c r="AI1910" s="26">
        <v>1</v>
      </c>
      <c r="AJ1910" s="26">
        <v>64</v>
      </c>
      <c r="AK1910" s="28">
        <v>4</v>
      </c>
      <c r="AL1910" s="28" t="e">
        <f>Tabla_Estadisticas[[#This Row],[E1_Pts_Saque]]+Tabla_Estadisticas[[#This Row],[E1_Error_Saque]]/Tabla_Estadisticas[[#This Row],[E1_Total_Saques]]</f>
        <v>#DIV/0!</v>
      </c>
      <c r="AM1910" s="28" t="e">
        <f>Tabla_Estadisticas[[#This Row],[E1_Pts_Contraataque]]/Tabla_Estadisticas[[#This Row],[E1_Total_Saques]]</f>
        <v>#DIV/0!</v>
      </c>
      <c r="AN1910" s="26">
        <v>55</v>
      </c>
      <c r="AO1910" s="26">
        <v>77</v>
      </c>
      <c r="AP1910" s="26">
        <v>13</v>
      </c>
      <c r="AQ1910" s="26">
        <v>1</v>
      </c>
      <c r="AR1910" s="26">
        <v>78</v>
      </c>
      <c r="AS1910" s="29">
        <v>4</v>
      </c>
      <c r="AT1910" s="28" t="e">
        <f>Tabla_Estadisticas[[#This Row],[E2_Pts_Saque]]+Tabla_Estadisticas[[#This Row],[E2_Error_Saque]]/Tabla_Estadisticas[[#This Row],[E2_Total_Saques]]</f>
        <v>#DIV/0!</v>
      </c>
      <c r="AU1910" s="28" t="e">
        <f>Tabla_Estadisticas[[#This Row],[E2_Pts_Contraataque]]/Tabla_Estadisticas[[#This Row],[E2_Pts_Totales]]</f>
        <v>#DIV/0!</v>
      </c>
      <c r="AW1910" s="22">
        <v>2538</v>
      </c>
      <c r="AX1910" s="32">
        <v>40308</v>
      </c>
      <c r="AY1910" s="22">
        <f>_xlfn.XLOOKUP(Auxiliar!A2539,Equipos!$B$2:$B$24,Equipos!$A$2:$A$24,"error",0)</f>
        <v>8</v>
      </c>
      <c r="AZ1910" s="22">
        <f>_xlfn.XLOOKUP(Auxiliar!B2539,Equipos!$B$2:$B$24,Equipos!$A$2:$A$24,"error",0)</f>
        <v>15</v>
      </c>
      <c r="BA1910" s="22">
        <v>3</v>
      </c>
      <c r="BB1910" s="22">
        <v>2</v>
      </c>
    </row>
    <row r="1911" spans="1:54" x14ac:dyDescent="0.25">
      <c r="A1911" t="s">
        <v>41</v>
      </c>
      <c r="B1911" t="s">
        <v>208</v>
      </c>
      <c r="L1911" t="s">
        <v>47</v>
      </c>
      <c r="M1911" t="s">
        <v>49</v>
      </c>
      <c r="N1911" t="s">
        <v>99</v>
      </c>
      <c r="O1911" s="2">
        <v>0.64</v>
      </c>
      <c r="P1911" s="2">
        <v>32</v>
      </c>
      <c r="Q1911" t="s">
        <v>77</v>
      </c>
      <c r="R1911" t="s">
        <v>117</v>
      </c>
      <c r="S1911">
        <v>3.25</v>
      </c>
      <c r="T1911">
        <v>3</v>
      </c>
      <c r="U1911">
        <v>19</v>
      </c>
      <c r="V1911">
        <v>41</v>
      </c>
      <c r="W1911" s="2">
        <v>0.48</v>
      </c>
      <c r="X1911" s="2">
        <v>24</v>
      </c>
      <c r="Y1911">
        <v>10</v>
      </c>
      <c r="Z1911">
        <v>9</v>
      </c>
      <c r="AA1911">
        <v>2.25</v>
      </c>
      <c r="AC1911" s="22">
        <v>2538</v>
      </c>
      <c r="AD1911" s="23">
        <v>8</v>
      </c>
      <c r="AE1911" s="23">
        <v>15</v>
      </c>
      <c r="AF1911" s="22">
        <v>79</v>
      </c>
      <c r="AG1911" s="22">
        <v>109</v>
      </c>
      <c r="AH1911" s="22">
        <v>18</v>
      </c>
      <c r="AI1911" s="22">
        <v>1</v>
      </c>
      <c r="AJ1911" s="22">
        <v>91</v>
      </c>
      <c r="AK1911" s="24">
        <v>7</v>
      </c>
      <c r="AL1911" s="24" t="e">
        <f>Tabla_Estadisticas[[#This Row],[E1_Pts_Saque]]+Tabla_Estadisticas[[#This Row],[E1_Error_Saque]]/Tabla_Estadisticas[[#This Row],[E1_Total_Saques]]</f>
        <v>#DIV/0!</v>
      </c>
      <c r="AM1911" s="24" t="e">
        <f>Tabla_Estadisticas[[#This Row],[E1_Pts_Contraataque]]/Tabla_Estadisticas[[#This Row],[E1_Total_Saques]]</f>
        <v>#DIV/0!</v>
      </c>
      <c r="AN1911" s="22">
        <v>74</v>
      </c>
      <c r="AO1911" s="22">
        <v>111</v>
      </c>
      <c r="AP1911" s="22">
        <v>20</v>
      </c>
      <c r="AQ1911" s="22">
        <v>1.4</v>
      </c>
      <c r="AR1911" s="22">
        <v>91</v>
      </c>
      <c r="AS1911" s="25">
        <v>5</v>
      </c>
      <c r="AT1911" s="24" t="e">
        <f>Tabla_Estadisticas[[#This Row],[E2_Pts_Saque]]+Tabla_Estadisticas[[#This Row],[E2_Error_Saque]]/Tabla_Estadisticas[[#This Row],[E2_Total_Saques]]</f>
        <v>#DIV/0!</v>
      </c>
      <c r="AU1911" s="24" t="e">
        <f>Tabla_Estadisticas[[#This Row],[E2_Pts_Contraataque]]/Tabla_Estadisticas[[#This Row],[E2_Pts_Totales]]</f>
        <v>#DIV/0!</v>
      </c>
      <c r="AW1911" s="30">
        <v>2539</v>
      </c>
      <c r="AX1911" s="31">
        <v>40309</v>
      </c>
      <c r="AY1911" s="30">
        <f>_xlfn.XLOOKUP(Auxiliar!A2540,Equipos!$B$2:$B$24,Equipos!$A$2:$A$24,"error",0)</f>
        <v>8</v>
      </c>
      <c r="AZ1911" s="30">
        <f>_xlfn.XLOOKUP(Auxiliar!B2540,Equipos!$B$2:$B$24,Equipos!$A$2:$A$24,"error",0)</f>
        <v>15</v>
      </c>
      <c r="BA1911" s="30">
        <v>3</v>
      </c>
      <c r="BB1911" s="30">
        <v>1</v>
      </c>
    </row>
    <row r="1912" spans="1:54" x14ac:dyDescent="0.25">
      <c r="A1912" t="s">
        <v>216</v>
      </c>
      <c r="B1912" t="s">
        <v>92</v>
      </c>
      <c r="L1912" t="s">
        <v>97</v>
      </c>
      <c r="M1912" t="s">
        <v>84</v>
      </c>
      <c r="N1912" t="s">
        <v>152</v>
      </c>
      <c r="O1912" s="2">
        <v>0.63</v>
      </c>
      <c r="P1912" s="2">
        <v>24</v>
      </c>
      <c r="Q1912" t="s">
        <v>49</v>
      </c>
      <c r="R1912" t="s">
        <v>77</v>
      </c>
      <c r="S1912">
        <v>1.67</v>
      </c>
      <c r="T1912">
        <v>4</v>
      </c>
      <c r="U1912">
        <v>10</v>
      </c>
      <c r="V1912">
        <v>21</v>
      </c>
      <c r="W1912" s="2">
        <v>0.46</v>
      </c>
      <c r="X1912" s="2">
        <v>12</v>
      </c>
      <c r="Y1912">
        <v>6</v>
      </c>
      <c r="Z1912">
        <v>10</v>
      </c>
      <c r="AA1912">
        <v>3.33</v>
      </c>
      <c r="AC1912" s="26">
        <v>2539</v>
      </c>
      <c r="AD1912" s="27">
        <v>8</v>
      </c>
      <c r="AE1912" s="27">
        <v>15</v>
      </c>
      <c r="AF1912" s="26">
        <v>66</v>
      </c>
      <c r="AG1912" s="26">
        <v>89</v>
      </c>
      <c r="AH1912" s="26">
        <v>12</v>
      </c>
      <c r="AI1912" s="26">
        <v>1.5</v>
      </c>
      <c r="AJ1912" s="26">
        <v>72</v>
      </c>
      <c r="AK1912" s="28">
        <v>7</v>
      </c>
      <c r="AL1912" s="28" t="e">
        <f>Tabla_Estadisticas[[#This Row],[E1_Pts_Saque]]+Tabla_Estadisticas[[#This Row],[E1_Error_Saque]]/Tabla_Estadisticas[[#This Row],[E1_Total_Saques]]</f>
        <v>#DIV/0!</v>
      </c>
      <c r="AM1912" s="28" t="e">
        <f>Tabla_Estadisticas[[#This Row],[E1_Pts_Contraataque]]/Tabla_Estadisticas[[#This Row],[E1_Total_Saques]]</f>
        <v>#DIV/0!</v>
      </c>
      <c r="AN1912" s="26">
        <v>58</v>
      </c>
      <c r="AO1912" s="26">
        <v>83</v>
      </c>
      <c r="AP1912" s="26">
        <v>11</v>
      </c>
      <c r="AQ1912" s="26">
        <v>1.75</v>
      </c>
      <c r="AR1912" s="26">
        <v>77</v>
      </c>
      <c r="AS1912" s="29">
        <v>6</v>
      </c>
      <c r="AT1912" s="28" t="e">
        <f>Tabla_Estadisticas[[#This Row],[E2_Pts_Saque]]+Tabla_Estadisticas[[#This Row],[E2_Error_Saque]]/Tabla_Estadisticas[[#This Row],[E2_Total_Saques]]</f>
        <v>#DIV/0!</v>
      </c>
      <c r="AU1912" s="28" t="e">
        <f>Tabla_Estadisticas[[#This Row],[E2_Pts_Contraataque]]/Tabla_Estadisticas[[#This Row],[E2_Pts_Totales]]</f>
        <v>#DIV/0!</v>
      </c>
      <c r="AW1912" s="22">
        <v>2540</v>
      </c>
      <c r="AX1912" s="32">
        <v>40312</v>
      </c>
      <c r="AY1912" s="22">
        <f>_xlfn.XLOOKUP(Auxiliar!A2541,Equipos!$B$2:$B$24,Equipos!$A$2:$A$24,"error",0)</f>
        <v>15</v>
      </c>
      <c r="AZ1912" s="22">
        <f>_xlfn.XLOOKUP(Auxiliar!B2541,Equipos!$B$2:$B$24,Equipos!$A$2:$A$24,"error",0)</f>
        <v>8</v>
      </c>
      <c r="BA1912" s="22">
        <v>0</v>
      </c>
      <c r="BB1912" s="22">
        <v>3</v>
      </c>
    </row>
    <row r="1913" spans="1:54" x14ac:dyDescent="0.25">
      <c r="A1913" t="s">
        <v>216</v>
      </c>
      <c r="B1913" t="s">
        <v>81</v>
      </c>
      <c r="L1913" t="s">
        <v>98</v>
      </c>
      <c r="M1913" t="s">
        <v>146</v>
      </c>
      <c r="N1913" t="s">
        <v>148</v>
      </c>
      <c r="O1913" s="2">
        <v>0.57999999999999996</v>
      </c>
      <c r="P1913" s="2">
        <v>37</v>
      </c>
      <c r="Q1913" t="s">
        <v>45</v>
      </c>
      <c r="R1913" t="s">
        <v>44</v>
      </c>
      <c r="S1913">
        <v>3.4</v>
      </c>
      <c r="T1913">
        <v>2</v>
      </c>
      <c r="U1913">
        <v>19</v>
      </c>
      <c r="V1913">
        <v>49</v>
      </c>
      <c r="W1913" s="2">
        <v>0.56000000000000005</v>
      </c>
      <c r="X1913" s="2">
        <v>29</v>
      </c>
      <c r="Y1913">
        <v>12</v>
      </c>
      <c r="Z1913">
        <v>13</v>
      </c>
      <c r="AA1913">
        <v>2.6</v>
      </c>
      <c r="AC1913" s="22">
        <v>2540</v>
      </c>
      <c r="AD1913" s="23">
        <v>15</v>
      </c>
      <c r="AE1913" s="23">
        <v>8</v>
      </c>
      <c r="AF1913" s="22">
        <v>39</v>
      </c>
      <c r="AG1913" s="22">
        <v>62</v>
      </c>
      <c r="AH1913" s="22">
        <v>12</v>
      </c>
      <c r="AI1913" s="22">
        <v>0.33</v>
      </c>
      <c r="AJ1913" s="22">
        <v>64</v>
      </c>
      <c r="AK1913" s="24">
        <v>3</v>
      </c>
      <c r="AL1913" s="24" t="e">
        <f>Tabla_Estadisticas[[#This Row],[E1_Pts_Saque]]+Tabla_Estadisticas[[#This Row],[E1_Error_Saque]]/Tabla_Estadisticas[[#This Row],[E1_Total_Saques]]</f>
        <v>#DIV/0!</v>
      </c>
      <c r="AM1913" s="24" t="e">
        <f>Tabla_Estadisticas[[#This Row],[E1_Pts_Contraataque]]/Tabla_Estadisticas[[#This Row],[E1_Total_Saques]]</f>
        <v>#DIV/0!</v>
      </c>
      <c r="AN1913" s="22">
        <v>54</v>
      </c>
      <c r="AO1913" s="22">
        <v>74</v>
      </c>
      <c r="AP1913" s="22">
        <v>10</v>
      </c>
      <c r="AQ1913" s="22">
        <v>1</v>
      </c>
      <c r="AR1913" s="22">
        <v>50</v>
      </c>
      <c r="AS1913" s="25">
        <v>1</v>
      </c>
      <c r="AT1913" s="24" t="e">
        <f>Tabla_Estadisticas[[#This Row],[E2_Pts_Saque]]+Tabla_Estadisticas[[#This Row],[E2_Error_Saque]]/Tabla_Estadisticas[[#This Row],[E2_Total_Saques]]</f>
        <v>#DIV/0!</v>
      </c>
      <c r="AU1913" s="24" t="e">
        <f>Tabla_Estadisticas[[#This Row],[E2_Pts_Contraataque]]/Tabla_Estadisticas[[#This Row],[E2_Pts_Totales]]</f>
        <v>#DIV/0!</v>
      </c>
      <c r="AW1913" s="30">
        <v>2541</v>
      </c>
      <c r="AX1913" s="31">
        <v>40294</v>
      </c>
      <c r="AY1913" s="30">
        <f>_xlfn.XLOOKUP(Auxiliar!A2542,Equipos!$B$2:$B$24,Equipos!$A$2:$A$24,"error",0)</f>
        <v>18</v>
      </c>
      <c r="AZ1913" s="30">
        <f>_xlfn.XLOOKUP(Auxiliar!B2542,Equipos!$B$2:$B$24,Equipos!$A$2:$A$24,"error",0)</f>
        <v>21</v>
      </c>
      <c r="BA1913" s="30">
        <v>3</v>
      </c>
      <c r="BB1913" s="30">
        <v>1</v>
      </c>
    </row>
    <row r="1914" spans="1:54" x14ac:dyDescent="0.25">
      <c r="A1914" t="s">
        <v>92</v>
      </c>
      <c r="B1914" t="s">
        <v>41</v>
      </c>
      <c r="L1914" t="s">
        <v>77</v>
      </c>
      <c r="M1914" t="s">
        <v>126</v>
      </c>
      <c r="N1914" t="s">
        <v>89</v>
      </c>
      <c r="O1914" s="2">
        <v>0.33</v>
      </c>
      <c r="P1914" s="2">
        <v>15</v>
      </c>
      <c r="Q1914" t="s">
        <v>50</v>
      </c>
      <c r="R1914" t="s">
        <v>45</v>
      </c>
      <c r="S1914">
        <v>2.75</v>
      </c>
      <c r="T1914">
        <v>6</v>
      </c>
      <c r="U1914">
        <v>8</v>
      </c>
      <c r="V1914">
        <v>43</v>
      </c>
      <c r="W1914" s="2">
        <v>0.57999999999999996</v>
      </c>
      <c r="X1914" s="2">
        <v>22</v>
      </c>
      <c r="Y1914">
        <v>5</v>
      </c>
      <c r="Z1914">
        <v>14</v>
      </c>
      <c r="AA1914">
        <v>3.5</v>
      </c>
      <c r="AC1914" s="26">
        <v>2541</v>
      </c>
      <c r="AD1914" s="27">
        <v>18</v>
      </c>
      <c r="AE1914" s="27">
        <v>21</v>
      </c>
      <c r="AF1914" s="26">
        <v>74</v>
      </c>
      <c r="AG1914" s="26">
        <v>97</v>
      </c>
      <c r="AH1914" s="26">
        <v>15</v>
      </c>
      <c r="AI1914" s="26">
        <v>2</v>
      </c>
      <c r="AJ1914" s="26">
        <v>68</v>
      </c>
      <c r="AK1914" s="28">
        <v>2</v>
      </c>
      <c r="AL1914" s="28" t="e">
        <f>Tabla_Estadisticas[[#This Row],[E1_Pts_Saque]]+Tabla_Estadisticas[[#This Row],[E1_Error_Saque]]/Tabla_Estadisticas[[#This Row],[E1_Total_Saques]]</f>
        <v>#DIV/0!</v>
      </c>
      <c r="AM1914" s="28" t="e">
        <f>Tabla_Estadisticas[[#This Row],[E1_Pts_Contraataque]]/Tabla_Estadisticas[[#This Row],[E1_Total_Saques]]</f>
        <v>#DIV/0!</v>
      </c>
      <c r="AN1914" s="26">
        <v>60</v>
      </c>
      <c r="AO1914" s="26">
        <v>82</v>
      </c>
      <c r="AP1914" s="26">
        <v>14</v>
      </c>
      <c r="AQ1914" s="26">
        <v>0.5</v>
      </c>
      <c r="AR1914" s="26">
        <v>81</v>
      </c>
      <c r="AS1914" s="29">
        <v>8</v>
      </c>
      <c r="AT1914" s="28" t="e">
        <f>Tabla_Estadisticas[[#This Row],[E2_Pts_Saque]]+Tabla_Estadisticas[[#This Row],[E2_Error_Saque]]/Tabla_Estadisticas[[#This Row],[E2_Total_Saques]]</f>
        <v>#DIV/0!</v>
      </c>
      <c r="AU1914" s="28" t="e">
        <f>Tabla_Estadisticas[[#This Row],[E2_Pts_Contraataque]]/Tabla_Estadisticas[[#This Row],[E2_Pts_Totales]]</f>
        <v>#DIV/0!</v>
      </c>
      <c r="AW1914" s="22">
        <v>2542</v>
      </c>
      <c r="AX1914" s="32">
        <v>40297</v>
      </c>
      <c r="AY1914" s="22">
        <f>_xlfn.XLOOKUP(Auxiliar!A2543,Equipos!$B$2:$B$24,Equipos!$A$2:$A$24,"error",0)</f>
        <v>21</v>
      </c>
      <c r="AZ1914" s="22">
        <f>_xlfn.XLOOKUP(Auxiliar!B2543,Equipos!$B$2:$B$24,Equipos!$A$2:$A$24,"error",0)</f>
        <v>18</v>
      </c>
      <c r="BA1914" s="22">
        <v>3</v>
      </c>
      <c r="BB1914" s="22">
        <v>2</v>
      </c>
    </row>
    <row r="1915" spans="1:54" x14ac:dyDescent="0.25">
      <c r="A1915" t="s">
        <v>208</v>
      </c>
      <c r="B1915" t="s">
        <v>63</v>
      </c>
      <c r="L1915" t="s">
        <v>77</v>
      </c>
      <c r="M1915" t="s">
        <v>49</v>
      </c>
      <c r="N1915" t="s">
        <v>140</v>
      </c>
      <c r="O1915" s="2">
        <v>0.71</v>
      </c>
      <c r="P1915" s="2">
        <v>35</v>
      </c>
      <c r="Q1915" t="s">
        <v>47</v>
      </c>
      <c r="R1915" t="s">
        <v>51</v>
      </c>
      <c r="S1915">
        <v>3.5</v>
      </c>
      <c r="T1915">
        <v>4</v>
      </c>
      <c r="U1915">
        <v>18</v>
      </c>
      <c r="V1915">
        <v>41</v>
      </c>
      <c r="W1915" s="2">
        <v>0.47</v>
      </c>
      <c r="X1915" s="2">
        <v>17</v>
      </c>
      <c r="Y1915">
        <v>12</v>
      </c>
      <c r="Z1915">
        <v>16</v>
      </c>
      <c r="AA1915">
        <v>4</v>
      </c>
      <c r="AC1915" s="22">
        <v>2542</v>
      </c>
      <c r="AD1915" s="23">
        <v>21</v>
      </c>
      <c r="AE1915" s="23">
        <v>18</v>
      </c>
      <c r="AF1915" s="22">
        <v>79</v>
      </c>
      <c r="AG1915" s="22">
        <v>115</v>
      </c>
      <c r="AH1915" s="22">
        <v>21</v>
      </c>
      <c r="AI1915" s="22">
        <v>1.4</v>
      </c>
      <c r="AJ1915" s="22">
        <v>94</v>
      </c>
      <c r="AK1915" s="24">
        <v>4</v>
      </c>
      <c r="AL1915" s="24" t="e">
        <f>Tabla_Estadisticas[[#This Row],[E1_Pts_Saque]]+Tabla_Estadisticas[[#This Row],[E1_Error_Saque]]/Tabla_Estadisticas[[#This Row],[E1_Total_Saques]]</f>
        <v>#DIV/0!</v>
      </c>
      <c r="AM1915" s="24" t="e">
        <f>Tabla_Estadisticas[[#This Row],[E1_Pts_Contraataque]]/Tabla_Estadisticas[[#This Row],[E1_Total_Saques]]</f>
        <v>#DIV/0!</v>
      </c>
      <c r="AN1915" s="22">
        <v>74</v>
      </c>
      <c r="AO1915" s="22">
        <v>118</v>
      </c>
      <c r="AP1915" s="22">
        <v>19</v>
      </c>
      <c r="AQ1915" s="22">
        <v>0.8</v>
      </c>
      <c r="AR1915" s="22">
        <v>87</v>
      </c>
      <c r="AS1915" s="25">
        <v>7</v>
      </c>
      <c r="AT1915" s="24" t="e">
        <f>Tabla_Estadisticas[[#This Row],[E2_Pts_Saque]]+Tabla_Estadisticas[[#This Row],[E2_Error_Saque]]/Tabla_Estadisticas[[#This Row],[E2_Total_Saques]]</f>
        <v>#DIV/0!</v>
      </c>
      <c r="AU1915" s="24" t="e">
        <f>Tabla_Estadisticas[[#This Row],[E2_Pts_Contraataque]]/Tabla_Estadisticas[[#This Row],[E2_Pts_Totales]]</f>
        <v>#DIV/0!</v>
      </c>
      <c r="AW1915" s="30">
        <v>2543</v>
      </c>
      <c r="AX1915" s="31">
        <v>40298</v>
      </c>
      <c r="AY1915" s="30">
        <f>_xlfn.XLOOKUP(Auxiliar!A2544,Equipos!$B$2:$B$24,Equipos!$A$2:$A$24,"error",0)</f>
        <v>21</v>
      </c>
      <c r="AZ1915" s="30">
        <f>_xlfn.XLOOKUP(Auxiliar!B2544,Equipos!$B$2:$B$24,Equipos!$A$2:$A$24,"error",0)</f>
        <v>18</v>
      </c>
      <c r="BA1915" s="30">
        <v>3</v>
      </c>
      <c r="BB1915" s="30">
        <v>1</v>
      </c>
    </row>
    <row r="1916" spans="1:54" x14ac:dyDescent="0.25">
      <c r="A1916" t="s">
        <v>101</v>
      </c>
      <c r="B1916" t="s">
        <v>100</v>
      </c>
      <c r="L1916" t="s">
        <v>47</v>
      </c>
      <c r="M1916" t="s">
        <v>106</v>
      </c>
      <c r="N1916" t="s">
        <v>103</v>
      </c>
      <c r="O1916" s="2">
        <v>0.47</v>
      </c>
      <c r="P1916" s="2">
        <v>23</v>
      </c>
      <c r="Q1916" t="s">
        <v>69</v>
      </c>
      <c r="R1916" t="s">
        <v>65</v>
      </c>
      <c r="S1916">
        <v>5.75</v>
      </c>
      <c r="T1916">
        <v>6</v>
      </c>
      <c r="U1916">
        <v>13</v>
      </c>
      <c r="V1916">
        <v>51</v>
      </c>
      <c r="W1916" s="2">
        <v>0.61</v>
      </c>
      <c r="X1916" s="2">
        <v>35</v>
      </c>
      <c r="Y1916">
        <v>3</v>
      </c>
      <c r="Z1916">
        <v>7</v>
      </c>
      <c r="AA1916">
        <v>1.75</v>
      </c>
      <c r="AC1916" s="26">
        <v>2543</v>
      </c>
      <c r="AD1916" s="27">
        <v>21</v>
      </c>
      <c r="AE1916" s="27">
        <v>18</v>
      </c>
      <c r="AF1916" s="26">
        <v>74</v>
      </c>
      <c r="AG1916" s="26">
        <v>92</v>
      </c>
      <c r="AH1916" s="26">
        <v>13</v>
      </c>
      <c r="AI1916" s="26">
        <v>1.5</v>
      </c>
      <c r="AJ1916" s="26">
        <v>71</v>
      </c>
      <c r="AK1916" s="28">
        <v>1</v>
      </c>
      <c r="AL1916" s="28" t="e">
        <f>Tabla_Estadisticas[[#This Row],[E1_Pts_Saque]]+Tabla_Estadisticas[[#This Row],[E1_Error_Saque]]/Tabla_Estadisticas[[#This Row],[E1_Total_Saques]]</f>
        <v>#DIV/0!</v>
      </c>
      <c r="AM1916" s="28" t="e">
        <f>Tabla_Estadisticas[[#This Row],[E1_Pts_Contraataque]]/Tabla_Estadisticas[[#This Row],[E1_Total_Saques]]</f>
        <v>#DIV/0!</v>
      </c>
      <c r="AN1916" s="26">
        <v>57</v>
      </c>
      <c r="AO1916" s="26">
        <v>83</v>
      </c>
      <c r="AP1916" s="26">
        <v>10</v>
      </c>
      <c r="AQ1916" s="26">
        <v>0.25</v>
      </c>
      <c r="AR1916" s="26">
        <v>77</v>
      </c>
      <c r="AS1916" s="29">
        <v>6</v>
      </c>
      <c r="AT1916" s="28" t="e">
        <f>Tabla_Estadisticas[[#This Row],[E2_Pts_Saque]]+Tabla_Estadisticas[[#This Row],[E2_Error_Saque]]/Tabla_Estadisticas[[#This Row],[E2_Total_Saques]]</f>
        <v>#DIV/0!</v>
      </c>
      <c r="AU1916" s="28" t="e">
        <f>Tabla_Estadisticas[[#This Row],[E2_Pts_Contraataque]]/Tabla_Estadisticas[[#This Row],[E2_Pts_Totales]]</f>
        <v>#DIV/0!</v>
      </c>
      <c r="AW1916" s="22">
        <v>2544</v>
      </c>
      <c r="AX1916" s="32">
        <v>40263</v>
      </c>
      <c r="AY1916" s="22">
        <f>_xlfn.XLOOKUP(Auxiliar!A2545,Equipos!$B$2:$B$24,Equipos!$A$2:$A$24,"error",0)</f>
        <v>23</v>
      </c>
      <c r="AZ1916" s="22">
        <f>_xlfn.XLOOKUP(Auxiliar!B2545,Equipos!$B$2:$B$24,Equipos!$A$2:$A$24,"error",0)</f>
        <v>16</v>
      </c>
      <c r="BA1916" s="22">
        <v>2</v>
      </c>
      <c r="BB1916" s="22">
        <v>3</v>
      </c>
    </row>
    <row r="1917" spans="1:54" x14ac:dyDescent="0.25">
      <c r="A1917" t="s">
        <v>72</v>
      </c>
      <c r="B1917" t="s">
        <v>42</v>
      </c>
      <c r="L1917" t="s">
        <v>77</v>
      </c>
      <c r="M1917" t="s">
        <v>77</v>
      </c>
      <c r="N1917" t="s">
        <v>44</v>
      </c>
      <c r="O1917" s="2">
        <v>0.41</v>
      </c>
      <c r="P1917" s="2">
        <v>14</v>
      </c>
      <c r="Q1917" t="s">
        <v>98</v>
      </c>
      <c r="R1917" t="s">
        <v>84</v>
      </c>
      <c r="S1917">
        <v>4</v>
      </c>
      <c r="T1917">
        <v>7</v>
      </c>
      <c r="U1917">
        <v>10</v>
      </c>
      <c r="V1917">
        <v>27</v>
      </c>
      <c r="W1917" s="2">
        <v>0.45</v>
      </c>
      <c r="X1917" s="2">
        <v>14</v>
      </c>
      <c r="Y1917">
        <v>12</v>
      </c>
      <c r="Z1917">
        <v>4</v>
      </c>
      <c r="AA1917">
        <v>1.33</v>
      </c>
      <c r="AC1917" s="22">
        <v>2544</v>
      </c>
      <c r="AD1917" s="23">
        <v>23</v>
      </c>
      <c r="AE1917" s="23">
        <v>16</v>
      </c>
      <c r="AF1917" s="22">
        <v>87</v>
      </c>
      <c r="AG1917" s="22">
        <v>112</v>
      </c>
      <c r="AH1917" s="22">
        <v>18</v>
      </c>
      <c r="AI1917" s="22">
        <v>1</v>
      </c>
      <c r="AJ1917" s="22">
        <v>95</v>
      </c>
      <c r="AK1917" s="24">
        <v>6</v>
      </c>
      <c r="AL1917" s="24" t="e">
        <f>Tabla_Estadisticas[[#This Row],[E1_Pts_Saque]]+Tabla_Estadisticas[[#This Row],[E1_Error_Saque]]/Tabla_Estadisticas[[#This Row],[E1_Total_Saques]]</f>
        <v>#DIV/0!</v>
      </c>
      <c r="AM1917" s="24" t="e">
        <f>Tabla_Estadisticas[[#This Row],[E1_Pts_Contraataque]]/Tabla_Estadisticas[[#This Row],[E1_Total_Saques]]</f>
        <v>#DIV/0!</v>
      </c>
      <c r="AN1917" s="22">
        <v>78</v>
      </c>
      <c r="AO1917" s="22">
        <v>115</v>
      </c>
      <c r="AP1917" s="22">
        <v>19</v>
      </c>
      <c r="AQ1917" s="22">
        <v>1.2</v>
      </c>
      <c r="AR1917" s="22">
        <v>94</v>
      </c>
      <c r="AS1917" s="25">
        <v>5</v>
      </c>
      <c r="AT1917" s="24" t="e">
        <f>Tabla_Estadisticas[[#This Row],[E2_Pts_Saque]]+Tabla_Estadisticas[[#This Row],[E2_Error_Saque]]/Tabla_Estadisticas[[#This Row],[E2_Total_Saques]]</f>
        <v>#DIV/0!</v>
      </c>
      <c r="AU1917" s="24" t="e">
        <f>Tabla_Estadisticas[[#This Row],[E2_Pts_Contraataque]]/Tabla_Estadisticas[[#This Row],[E2_Pts_Totales]]</f>
        <v>#DIV/0!</v>
      </c>
      <c r="AW1917" s="30">
        <v>2545</v>
      </c>
      <c r="AX1917" s="31">
        <v>40268</v>
      </c>
      <c r="AY1917" s="30">
        <f>_xlfn.XLOOKUP(Auxiliar!A2546,Equipos!$B$2:$B$24,Equipos!$A$2:$A$24,"error",0)</f>
        <v>16</v>
      </c>
      <c r="AZ1917" s="30">
        <f>_xlfn.XLOOKUP(Auxiliar!B2546,Equipos!$B$2:$B$24,Equipos!$A$2:$A$24,"error",0)</f>
        <v>23</v>
      </c>
      <c r="BA1917" s="30">
        <v>1</v>
      </c>
      <c r="BB1917" s="30">
        <v>3</v>
      </c>
    </row>
    <row r="1918" spans="1:54" x14ac:dyDescent="0.25">
      <c r="A1918" t="s">
        <v>190</v>
      </c>
      <c r="B1918" t="s">
        <v>53</v>
      </c>
      <c r="L1918" t="s">
        <v>60</v>
      </c>
      <c r="M1918" t="s">
        <v>117</v>
      </c>
      <c r="N1918" t="s">
        <v>122</v>
      </c>
      <c r="O1918" s="2">
        <v>0.45</v>
      </c>
      <c r="P1918" s="2">
        <v>15</v>
      </c>
      <c r="Q1918" t="s">
        <v>50</v>
      </c>
      <c r="R1918" t="s">
        <v>58</v>
      </c>
      <c r="S1918">
        <v>1.33</v>
      </c>
      <c r="T1918">
        <v>8</v>
      </c>
      <c r="U1918">
        <v>15</v>
      </c>
      <c r="V1918">
        <v>26</v>
      </c>
      <c r="W1918" s="2">
        <v>0.52</v>
      </c>
      <c r="X1918" s="2">
        <v>18</v>
      </c>
      <c r="Y1918">
        <v>7</v>
      </c>
      <c r="Z1918">
        <v>6</v>
      </c>
      <c r="AA1918">
        <v>2</v>
      </c>
      <c r="AC1918" s="26">
        <v>2545</v>
      </c>
      <c r="AD1918" s="27">
        <v>16</v>
      </c>
      <c r="AE1918" s="27">
        <v>23</v>
      </c>
      <c r="AF1918" s="26">
        <v>59</v>
      </c>
      <c r="AG1918" s="26">
        <v>90</v>
      </c>
      <c r="AH1918" s="26">
        <v>15</v>
      </c>
      <c r="AI1918" s="26">
        <v>1.25</v>
      </c>
      <c r="AJ1918" s="26">
        <v>74</v>
      </c>
      <c r="AK1918" s="28">
        <v>5</v>
      </c>
      <c r="AL1918" s="28" t="e">
        <f>Tabla_Estadisticas[[#This Row],[E1_Pts_Saque]]+Tabla_Estadisticas[[#This Row],[E1_Error_Saque]]/Tabla_Estadisticas[[#This Row],[E1_Total_Saques]]</f>
        <v>#DIV/0!</v>
      </c>
      <c r="AM1918" s="28" t="e">
        <f>Tabla_Estadisticas[[#This Row],[E1_Pts_Contraataque]]/Tabla_Estadisticas[[#This Row],[E1_Total_Saques]]</f>
        <v>#DIV/0!</v>
      </c>
      <c r="AN1918" s="26">
        <v>70</v>
      </c>
      <c r="AO1918" s="26">
        <v>91</v>
      </c>
      <c r="AP1918" s="26">
        <v>17</v>
      </c>
      <c r="AQ1918" s="26">
        <v>1.25</v>
      </c>
      <c r="AR1918" s="26">
        <v>75</v>
      </c>
      <c r="AS1918" s="29">
        <v>5</v>
      </c>
      <c r="AT1918" s="28" t="e">
        <f>Tabla_Estadisticas[[#This Row],[E2_Pts_Saque]]+Tabla_Estadisticas[[#This Row],[E2_Error_Saque]]/Tabla_Estadisticas[[#This Row],[E2_Total_Saques]]</f>
        <v>#DIV/0!</v>
      </c>
      <c r="AU1918" s="28" t="e">
        <f>Tabla_Estadisticas[[#This Row],[E2_Pts_Contraataque]]/Tabla_Estadisticas[[#This Row],[E2_Pts_Totales]]</f>
        <v>#DIV/0!</v>
      </c>
      <c r="AW1918" s="22">
        <v>2546</v>
      </c>
      <c r="AX1918" s="32">
        <v>40277</v>
      </c>
      <c r="AY1918" s="22">
        <f>_xlfn.XLOOKUP(Auxiliar!A2547,Equipos!$B$2:$B$24,Equipos!$A$2:$A$24,"error",0)</f>
        <v>23</v>
      </c>
      <c r="AZ1918" s="22">
        <f>_xlfn.XLOOKUP(Auxiliar!B2547,Equipos!$B$2:$B$24,Equipos!$A$2:$A$24,"error",0)</f>
        <v>16</v>
      </c>
      <c r="BA1918" s="22">
        <v>3</v>
      </c>
      <c r="BB1918" s="22">
        <v>0</v>
      </c>
    </row>
    <row r="1919" spans="1:54" x14ac:dyDescent="0.25">
      <c r="A1919" t="s">
        <v>81</v>
      </c>
      <c r="B1919" t="s">
        <v>190</v>
      </c>
      <c r="L1919" t="s">
        <v>98</v>
      </c>
      <c r="M1919" t="s">
        <v>109</v>
      </c>
      <c r="N1919" t="s">
        <v>132</v>
      </c>
      <c r="O1919" s="2">
        <v>0.44</v>
      </c>
      <c r="P1919" s="2">
        <v>5</v>
      </c>
      <c r="Q1919" t="s">
        <v>50</v>
      </c>
      <c r="R1919" t="s">
        <v>77</v>
      </c>
      <c r="S1919">
        <v>1.67</v>
      </c>
      <c r="T1919">
        <v>1</v>
      </c>
      <c r="U1919">
        <v>16</v>
      </c>
      <c r="V1919">
        <v>22</v>
      </c>
      <c r="W1919" s="2">
        <v>0.45</v>
      </c>
      <c r="X1919" s="2">
        <v>8</v>
      </c>
      <c r="Y1919">
        <v>6</v>
      </c>
      <c r="Z1919">
        <v>11</v>
      </c>
      <c r="AA1919">
        <v>3.67</v>
      </c>
      <c r="AC1919" s="22">
        <v>2546</v>
      </c>
      <c r="AD1919" s="23">
        <v>23</v>
      </c>
      <c r="AE1919" s="23">
        <v>16</v>
      </c>
      <c r="AF1919" s="22">
        <v>54</v>
      </c>
      <c r="AG1919" s="22">
        <v>73</v>
      </c>
      <c r="AH1919" s="22">
        <v>15</v>
      </c>
      <c r="AI1919" s="22">
        <v>2</v>
      </c>
      <c r="AJ1919" s="22">
        <v>57</v>
      </c>
      <c r="AK1919" s="24">
        <v>1</v>
      </c>
      <c r="AL1919" s="24" t="e">
        <f>Tabla_Estadisticas[[#This Row],[E1_Pts_Saque]]+Tabla_Estadisticas[[#This Row],[E1_Error_Saque]]/Tabla_Estadisticas[[#This Row],[E1_Total_Saques]]</f>
        <v>#DIV/0!</v>
      </c>
      <c r="AM1919" s="24" t="e">
        <f>Tabla_Estadisticas[[#This Row],[E1_Pts_Contraataque]]/Tabla_Estadisticas[[#This Row],[E1_Total_Saques]]</f>
        <v>#DIV/0!</v>
      </c>
      <c r="AN1919" s="22">
        <v>44</v>
      </c>
      <c r="AO1919" s="22">
        <v>70</v>
      </c>
      <c r="AP1919" s="22">
        <v>12</v>
      </c>
      <c r="AQ1919" s="22">
        <v>0.33</v>
      </c>
      <c r="AR1919" s="22">
        <v>59</v>
      </c>
      <c r="AS1919" s="25">
        <v>6</v>
      </c>
      <c r="AT1919" s="24" t="e">
        <f>Tabla_Estadisticas[[#This Row],[E2_Pts_Saque]]+Tabla_Estadisticas[[#This Row],[E2_Error_Saque]]/Tabla_Estadisticas[[#This Row],[E2_Total_Saques]]</f>
        <v>#DIV/0!</v>
      </c>
      <c r="AU1919" s="24" t="e">
        <f>Tabla_Estadisticas[[#This Row],[E2_Pts_Contraataque]]/Tabla_Estadisticas[[#This Row],[E2_Pts_Totales]]</f>
        <v>#DIV/0!</v>
      </c>
      <c r="AW1919" s="30">
        <v>2547</v>
      </c>
      <c r="AX1919" s="31">
        <v>40287</v>
      </c>
      <c r="AY1919" s="30">
        <f>_xlfn.XLOOKUP(Auxiliar!A2548,Equipos!$B$2:$B$24,Equipos!$A$2:$A$24,"error",0)</f>
        <v>16</v>
      </c>
      <c r="AZ1919" s="30">
        <f>_xlfn.XLOOKUP(Auxiliar!B2548,Equipos!$B$2:$B$24,Equipos!$A$2:$A$24,"error",0)</f>
        <v>23</v>
      </c>
      <c r="BA1919" s="30">
        <v>3</v>
      </c>
      <c r="BB1919" s="30">
        <v>0</v>
      </c>
    </row>
    <row r="1920" spans="1:54" x14ac:dyDescent="0.25">
      <c r="A1920" t="s">
        <v>53</v>
      </c>
      <c r="B1920" t="s">
        <v>72</v>
      </c>
      <c r="L1920" t="s">
        <v>68</v>
      </c>
      <c r="M1920" t="s">
        <v>44</v>
      </c>
      <c r="N1920" t="s">
        <v>152</v>
      </c>
      <c r="O1920" s="2">
        <v>0.49</v>
      </c>
      <c r="P1920" s="2">
        <v>23</v>
      </c>
      <c r="Q1920" t="s">
        <v>45</v>
      </c>
      <c r="R1920" t="s">
        <v>49</v>
      </c>
      <c r="S1920">
        <v>2</v>
      </c>
      <c r="T1920">
        <v>9</v>
      </c>
      <c r="U1920">
        <v>17</v>
      </c>
      <c r="V1920">
        <v>50</v>
      </c>
      <c r="W1920" s="2">
        <v>0.54</v>
      </c>
      <c r="X1920" s="2">
        <v>29</v>
      </c>
      <c r="Y1920">
        <v>10</v>
      </c>
      <c r="Z1920">
        <v>10</v>
      </c>
      <c r="AA1920">
        <v>2</v>
      </c>
      <c r="AC1920" s="26">
        <v>2547</v>
      </c>
      <c r="AD1920" s="27">
        <v>16</v>
      </c>
      <c r="AE1920" s="27">
        <v>23</v>
      </c>
      <c r="AF1920" s="26">
        <v>50</v>
      </c>
      <c r="AG1920" s="26">
        <v>73</v>
      </c>
      <c r="AH1920" s="26">
        <v>9</v>
      </c>
      <c r="AI1920" s="26">
        <v>1</v>
      </c>
      <c r="AJ1920" s="26">
        <v>48</v>
      </c>
      <c r="AK1920" s="28">
        <v>3</v>
      </c>
      <c r="AL1920" s="28" t="e">
        <f>Tabla_Estadisticas[[#This Row],[E1_Pts_Saque]]+Tabla_Estadisticas[[#This Row],[E1_Error_Saque]]/Tabla_Estadisticas[[#This Row],[E1_Total_Saques]]</f>
        <v>#DIV/0!</v>
      </c>
      <c r="AM1920" s="28" t="e">
        <f>Tabla_Estadisticas[[#This Row],[E1_Pts_Contraataque]]/Tabla_Estadisticas[[#This Row],[E1_Total_Saques]]</f>
        <v>#DIV/0!</v>
      </c>
      <c r="AN1920" s="26">
        <v>41</v>
      </c>
      <c r="AO1920" s="26">
        <v>61</v>
      </c>
      <c r="AP1920" s="26">
        <v>13</v>
      </c>
      <c r="AQ1920" s="26">
        <v>1</v>
      </c>
      <c r="AR1920" s="26">
        <v>64</v>
      </c>
      <c r="AS1920" s="29">
        <v>3</v>
      </c>
      <c r="AT1920" s="28" t="e">
        <f>Tabla_Estadisticas[[#This Row],[E2_Pts_Saque]]+Tabla_Estadisticas[[#This Row],[E2_Error_Saque]]/Tabla_Estadisticas[[#This Row],[E2_Total_Saques]]</f>
        <v>#DIV/0!</v>
      </c>
      <c r="AU1920" s="28" t="e">
        <f>Tabla_Estadisticas[[#This Row],[E2_Pts_Contraataque]]/Tabla_Estadisticas[[#This Row],[E2_Pts_Totales]]</f>
        <v>#DIV/0!</v>
      </c>
      <c r="AW1920" s="22">
        <v>2548</v>
      </c>
      <c r="AX1920" s="32">
        <v>40292</v>
      </c>
      <c r="AY1920" s="22">
        <f>_xlfn.XLOOKUP(Auxiliar!A2549,Equipos!$B$2:$B$24,Equipos!$A$2:$A$24,"error",0)</f>
        <v>23</v>
      </c>
      <c r="AZ1920" s="22">
        <f>_xlfn.XLOOKUP(Auxiliar!B2549,Equipos!$B$2:$B$24,Equipos!$A$2:$A$24,"error",0)</f>
        <v>16</v>
      </c>
      <c r="BA1920" s="22">
        <v>3</v>
      </c>
      <c r="BB1920" s="22">
        <v>2</v>
      </c>
    </row>
    <row r="1921" spans="1:54" x14ac:dyDescent="0.25">
      <c r="A1921" t="s">
        <v>42</v>
      </c>
      <c r="B1921" t="s">
        <v>101</v>
      </c>
      <c r="L1921" t="s">
        <v>58</v>
      </c>
      <c r="M1921" t="s">
        <v>117</v>
      </c>
      <c r="N1921" t="s">
        <v>56</v>
      </c>
      <c r="O1921" s="2">
        <v>0.48</v>
      </c>
      <c r="P1921" s="2">
        <v>13</v>
      </c>
      <c r="Q1921" t="s">
        <v>50</v>
      </c>
      <c r="R1921" t="s">
        <v>49</v>
      </c>
      <c r="S1921">
        <v>3.33</v>
      </c>
      <c r="T1921">
        <v>4</v>
      </c>
      <c r="U1921">
        <v>23</v>
      </c>
      <c r="V1921">
        <v>30</v>
      </c>
      <c r="W1921" s="2">
        <v>0.46</v>
      </c>
      <c r="X1921" s="2">
        <v>13</v>
      </c>
      <c r="Y1921">
        <v>11</v>
      </c>
      <c r="Z1921">
        <v>5</v>
      </c>
      <c r="AA1921">
        <v>1.67</v>
      </c>
      <c r="AC1921" s="22">
        <v>2548</v>
      </c>
      <c r="AD1921" s="23">
        <v>23</v>
      </c>
      <c r="AE1921" s="23">
        <v>16</v>
      </c>
      <c r="AF1921" s="22">
        <v>75</v>
      </c>
      <c r="AG1921" s="22">
        <v>105</v>
      </c>
      <c r="AH1921" s="22">
        <v>14</v>
      </c>
      <c r="AI1921" s="22">
        <v>1.2</v>
      </c>
      <c r="AJ1921" s="22">
        <v>80</v>
      </c>
      <c r="AK1921" s="24">
        <v>3</v>
      </c>
      <c r="AL1921" s="24" t="e">
        <f>Tabla_Estadisticas[[#This Row],[E1_Pts_Saque]]+Tabla_Estadisticas[[#This Row],[E1_Error_Saque]]/Tabla_Estadisticas[[#This Row],[E1_Total_Saques]]</f>
        <v>#DIV/0!</v>
      </c>
      <c r="AM1921" s="24" t="e">
        <f>Tabla_Estadisticas[[#This Row],[E1_Pts_Contraataque]]/Tabla_Estadisticas[[#This Row],[E1_Total_Saques]]</f>
        <v>#DIV/0!</v>
      </c>
      <c r="AN1921" s="22">
        <v>68</v>
      </c>
      <c r="AO1921" s="22">
        <v>98</v>
      </c>
      <c r="AP1921" s="22">
        <v>17</v>
      </c>
      <c r="AQ1921" s="22">
        <v>0.6</v>
      </c>
      <c r="AR1921" s="22">
        <v>91</v>
      </c>
      <c r="AS1921" s="25">
        <v>6</v>
      </c>
      <c r="AT1921" s="24" t="e">
        <f>Tabla_Estadisticas[[#This Row],[E2_Pts_Saque]]+Tabla_Estadisticas[[#This Row],[E2_Error_Saque]]/Tabla_Estadisticas[[#This Row],[E2_Total_Saques]]</f>
        <v>#DIV/0!</v>
      </c>
      <c r="AU1921" s="24" t="e">
        <f>Tabla_Estadisticas[[#This Row],[E2_Pts_Contraataque]]/Tabla_Estadisticas[[#This Row],[E2_Pts_Totales]]</f>
        <v>#DIV/0!</v>
      </c>
      <c r="AW1921" s="30">
        <v>2549</v>
      </c>
      <c r="AX1921" s="31">
        <v>40298</v>
      </c>
      <c r="AY1921" s="30">
        <f>_xlfn.XLOOKUP(Auxiliar!A2550,Equipos!$B$2:$B$24,Equipos!$A$2:$A$24,"error",0)</f>
        <v>16</v>
      </c>
      <c r="AZ1921" s="30">
        <f>_xlfn.XLOOKUP(Auxiliar!B2550,Equipos!$B$2:$B$24,Equipos!$A$2:$A$24,"error",0)</f>
        <v>23</v>
      </c>
      <c r="BA1921" s="30">
        <v>2</v>
      </c>
      <c r="BB1921" s="30">
        <v>3</v>
      </c>
    </row>
    <row r="1922" spans="1:54" x14ac:dyDescent="0.25">
      <c r="A1922" t="s">
        <v>100</v>
      </c>
      <c r="B1922" t="s">
        <v>208</v>
      </c>
      <c r="L1922" t="s">
        <v>58</v>
      </c>
      <c r="M1922" t="s">
        <v>109</v>
      </c>
      <c r="N1922" t="s">
        <v>65</v>
      </c>
      <c r="O1922" s="2">
        <v>0.47</v>
      </c>
      <c r="P1922" s="2">
        <v>8</v>
      </c>
      <c r="Q1922" t="s">
        <v>79</v>
      </c>
      <c r="R1922" t="s">
        <v>58</v>
      </c>
      <c r="S1922">
        <v>1.33</v>
      </c>
      <c r="T1922">
        <v>3</v>
      </c>
      <c r="U1922">
        <v>20</v>
      </c>
      <c r="V1922">
        <v>35</v>
      </c>
      <c r="W1922" s="2">
        <v>0.53</v>
      </c>
      <c r="X1922" s="2">
        <v>12</v>
      </c>
      <c r="Y1922">
        <v>7</v>
      </c>
      <c r="Z1922">
        <v>7</v>
      </c>
      <c r="AA1922">
        <v>2.33</v>
      </c>
      <c r="AC1922" s="26">
        <v>2549</v>
      </c>
      <c r="AD1922" s="27">
        <v>16</v>
      </c>
      <c r="AE1922" s="27">
        <v>23</v>
      </c>
      <c r="AF1922" s="26">
        <v>79</v>
      </c>
      <c r="AG1922" s="26">
        <v>106</v>
      </c>
      <c r="AH1922" s="26">
        <v>12</v>
      </c>
      <c r="AI1922" s="26">
        <v>0.6</v>
      </c>
      <c r="AJ1922" s="26">
        <v>93</v>
      </c>
      <c r="AK1922" s="28">
        <v>5</v>
      </c>
      <c r="AL1922" s="28" t="e">
        <f>Tabla_Estadisticas[[#This Row],[E1_Pts_Saque]]+Tabla_Estadisticas[[#This Row],[E1_Error_Saque]]/Tabla_Estadisticas[[#This Row],[E1_Total_Saques]]</f>
        <v>#DIV/0!</v>
      </c>
      <c r="AM1922" s="28" t="e">
        <f>Tabla_Estadisticas[[#This Row],[E1_Pts_Contraataque]]/Tabla_Estadisticas[[#This Row],[E1_Total_Saques]]</f>
        <v>#DIV/0!</v>
      </c>
      <c r="AN1922" s="26">
        <v>81</v>
      </c>
      <c r="AO1922" s="26">
        <v>105</v>
      </c>
      <c r="AP1922" s="26">
        <v>12</v>
      </c>
      <c r="AQ1922" s="26">
        <v>1</v>
      </c>
      <c r="AR1922" s="26">
        <v>94</v>
      </c>
      <c r="AS1922" s="29">
        <v>3</v>
      </c>
      <c r="AT1922" s="28" t="e">
        <f>Tabla_Estadisticas[[#This Row],[E2_Pts_Saque]]+Tabla_Estadisticas[[#This Row],[E2_Error_Saque]]/Tabla_Estadisticas[[#This Row],[E2_Total_Saques]]</f>
        <v>#DIV/0!</v>
      </c>
      <c r="AU1922" s="28" t="e">
        <f>Tabla_Estadisticas[[#This Row],[E2_Pts_Contraataque]]/Tabla_Estadisticas[[#This Row],[E2_Pts_Totales]]</f>
        <v>#DIV/0!</v>
      </c>
      <c r="AW1922" s="22">
        <v>2550</v>
      </c>
      <c r="AX1922" s="32">
        <v>40095</v>
      </c>
      <c r="AY1922" s="22">
        <f>_xlfn.XLOOKUP(Auxiliar!A2551,Equipos!$B$2:$B$24,Equipos!$A$2:$A$24,"error",0)</f>
        <v>22</v>
      </c>
      <c r="AZ1922" s="22">
        <f>_xlfn.XLOOKUP(Auxiliar!B2551,Equipos!$B$2:$B$24,Equipos!$A$2:$A$24,"error",0)</f>
        <v>13</v>
      </c>
      <c r="BA1922" s="22">
        <v>1</v>
      </c>
      <c r="BB1922" s="22">
        <v>3</v>
      </c>
    </row>
    <row r="1923" spans="1:54" x14ac:dyDescent="0.25">
      <c r="A1923" t="s">
        <v>63</v>
      </c>
      <c r="B1923" t="s">
        <v>92</v>
      </c>
      <c r="L1923" t="s">
        <v>49</v>
      </c>
      <c r="M1923" t="s">
        <v>44</v>
      </c>
      <c r="N1923" t="s">
        <v>61</v>
      </c>
      <c r="O1923" s="2">
        <v>0.48</v>
      </c>
      <c r="P1923" s="2">
        <v>25</v>
      </c>
      <c r="Q1923" t="s">
        <v>79</v>
      </c>
      <c r="R1923" t="s">
        <v>45</v>
      </c>
      <c r="S1923">
        <v>2.75</v>
      </c>
      <c r="T1923">
        <v>5</v>
      </c>
      <c r="U1923">
        <v>14</v>
      </c>
      <c r="V1923">
        <v>44</v>
      </c>
      <c r="W1923" s="2">
        <v>0.53</v>
      </c>
      <c r="X1923" s="2">
        <v>27</v>
      </c>
      <c r="Y1923">
        <v>10</v>
      </c>
      <c r="Z1923">
        <v>8</v>
      </c>
      <c r="AA1923">
        <v>2</v>
      </c>
      <c r="AC1923" s="22">
        <v>2550</v>
      </c>
      <c r="AD1923" s="23">
        <v>22</v>
      </c>
      <c r="AE1923" s="23">
        <v>13</v>
      </c>
      <c r="AF1923" s="22">
        <v>66</v>
      </c>
      <c r="AG1923" s="22">
        <v>89</v>
      </c>
      <c r="AH1923" s="22">
        <v>14</v>
      </c>
      <c r="AI1923" s="22">
        <v>0.5</v>
      </c>
      <c r="AJ1923" s="22">
        <v>82</v>
      </c>
      <c r="AK1923" s="24">
        <v>5</v>
      </c>
      <c r="AL1923" s="24" t="e">
        <f>Tabla_Estadisticas[[#This Row],[E1_Pts_Saque]]+Tabla_Estadisticas[[#This Row],[E1_Error_Saque]]/Tabla_Estadisticas[[#This Row],[E1_Total_Saques]]</f>
        <v>#DIV/0!</v>
      </c>
      <c r="AM1923" s="24" t="e">
        <f>Tabla_Estadisticas[[#This Row],[E1_Pts_Contraataque]]/Tabla_Estadisticas[[#This Row],[E1_Total_Saques]]</f>
        <v>#DIV/0!</v>
      </c>
      <c r="AN1923" s="22">
        <v>71</v>
      </c>
      <c r="AO1923" s="22">
        <v>94</v>
      </c>
      <c r="AP1923" s="22">
        <v>12</v>
      </c>
      <c r="AQ1923" s="22">
        <v>1.25</v>
      </c>
      <c r="AR1923" s="22">
        <v>75</v>
      </c>
      <c r="AS1923" s="25">
        <v>2</v>
      </c>
      <c r="AT1923" s="24" t="e">
        <f>Tabla_Estadisticas[[#This Row],[E2_Pts_Saque]]+Tabla_Estadisticas[[#This Row],[E2_Error_Saque]]/Tabla_Estadisticas[[#This Row],[E2_Total_Saques]]</f>
        <v>#DIV/0!</v>
      </c>
      <c r="AU1923" s="24" t="e">
        <f>Tabla_Estadisticas[[#This Row],[E2_Pts_Contraataque]]/Tabla_Estadisticas[[#This Row],[E2_Pts_Totales]]</f>
        <v>#DIV/0!</v>
      </c>
      <c r="AW1923" s="30">
        <v>2551</v>
      </c>
      <c r="AX1923" s="31">
        <v>40097</v>
      </c>
      <c r="AY1923" s="30">
        <f>_xlfn.XLOOKUP(Auxiliar!A2552,Equipos!$B$2:$B$24,Equipos!$A$2:$A$24,"error",0)</f>
        <v>23</v>
      </c>
      <c r="AZ1923" s="30">
        <f>_xlfn.XLOOKUP(Auxiliar!B2552,Equipos!$B$2:$B$24,Equipos!$A$2:$A$24,"error",0)</f>
        <v>8</v>
      </c>
      <c r="BA1923" s="30">
        <v>0</v>
      </c>
      <c r="BB1923" s="30">
        <v>3</v>
      </c>
    </row>
    <row r="1924" spans="1:54" x14ac:dyDescent="0.25">
      <c r="A1924" t="s">
        <v>41</v>
      </c>
      <c r="B1924" t="s">
        <v>216</v>
      </c>
      <c r="L1924" t="s">
        <v>58</v>
      </c>
      <c r="M1924" t="s">
        <v>47</v>
      </c>
      <c r="N1924" t="s">
        <v>56</v>
      </c>
      <c r="O1924" s="2">
        <v>0.65</v>
      </c>
      <c r="P1924" s="2">
        <v>16</v>
      </c>
      <c r="Q1924" t="s">
        <v>58</v>
      </c>
      <c r="R1924" t="s">
        <v>51</v>
      </c>
      <c r="S1924">
        <v>4.67</v>
      </c>
      <c r="T1924">
        <v>2</v>
      </c>
      <c r="U1924">
        <v>11</v>
      </c>
      <c r="V1924">
        <v>35</v>
      </c>
      <c r="W1924" s="2">
        <v>0.56000000000000005</v>
      </c>
      <c r="X1924" s="2">
        <v>21</v>
      </c>
      <c r="Y1924">
        <v>9</v>
      </c>
      <c r="Z1924">
        <v>3</v>
      </c>
      <c r="AA1924">
        <v>1</v>
      </c>
      <c r="AC1924" s="26">
        <v>2551</v>
      </c>
      <c r="AD1924" s="27">
        <v>23</v>
      </c>
      <c r="AE1924" s="27">
        <v>8</v>
      </c>
      <c r="AF1924" s="26">
        <v>40</v>
      </c>
      <c r="AG1924" s="26">
        <v>59</v>
      </c>
      <c r="AH1924" s="26">
        <v>8</v>
      </c>
      <c r="AI1924" s="26">
        <v>0.33</v>
      </c>
      <c r="AJ1924" s="26">
        <v>61</v>
      </c>
      <c r="AK1924" s="28">
        <v>8</v>
      </c>
      <c r="AL1924" s="28" t="e">
        <f>Tabla_Estadisticas[[#This Row],[E1_Pts_Saque]]+Tabla_Estadisticas[[#This Row],[E1_Error_Saque]]/Tabla_Estadisticas[[#This Row],[E1_Total_Saques]]</f>
        <v>#DIV/0!</v>
      </c>
      <c r="AM1924" s="28" t="e">
        <f>Tabla_Estadisticas[[#This Row],[E1_Pts_Contraataque]]/Tabla_Estadisticas[[#This Row],[E1_Total_Saques]]</f>
        <v>#DIV/0!</v>
      </c>
      <c r="AN1924" s="26">
        <v>52</v>
      </c>
      <c r="AO1924" s="26">
        <v>73</v>
      </c>
      <c r="AP1924" s="26">
        <v>11</v>
      </c>
      <c r="AQ1924" s="26">
        <v>2.67</v>
      </c>
      <c r="AR1924" s="26">
        <v>51</v>
      </c>
      <c r="AS1924" s="29">
        <v>1</v>
      </c>
      <c r="AT1924" s="28" t="e">
        <f>Tabla_Estadisticas[[#This Row],[E2_Pts_Saque]]+Tabla_Estadisticas[[#This Row],[E2_Error_Saque]]/Tabla_Estadisticas[[#This Row],[E2_Total_Saques]]</f>
        <v>#DIV/0!</v>
      </c>
      <c r="AU1924" s="28" t="e">
        <f>Tabla_Estadisticas[[#This Row],[E2_Pts_Contraataque]]/Tabla_Estadisticas[[#This Row],[E2_Pts_Totales]]</f>
        <v>#DIV/0!</v>
      </c>
      <c r="AW1924" s="22">
        <v>2552</v>
      </c>
      <c r="AX1924" s="32">
        <v>40096</v>
      </c>
      <c r="AY1924" s="22">
        <f>_xlfn.XLOOKUP(Auxiliar!A2553,Equipos!$B$2:$B$24,Equipos!$A$2:$A$24,"error",0)</f>
        <v>2</v>
      </c>
      <c r="AZ1924" s="22">
        <f>_xlfn.XLOOKUP(Auxiliar!B2553,Equipos!$B$2:$B$24,Equipos!$A$2:$A$24,"error",0)</f>
        <v>16</v>
      </c>
      <c r="BA1924" s="22">
        <v>3</v>
      </c>
      <c r="BB1924" s="22">
        <v>0</v>
      </c>
    </row>
    <row r="1925" spans="1:54" x14ac:dyDescent="0.25">
      <c r="A1925" t="s">
        <v>41</v>
      </c>
      <c r="B1925" t="s">
        <v>81</v>
      </c>
      <c r="L1925" t="s">
        <v>68</v>
      </c>
      <c r="M1925" t="s">
        <v>47</v>
      </c>
      <c r="N1925" t="s">
        <v>153</v>
      </c>
      <c r="O1925" s="2">
        <v>0.68</v>
      </c>
      <c r="P1925" s="2">
        <v>25</v>
      </c>
      <c r="Q1925" t="s">
        <v>49</v>
      </c>
      <c r="R1925" t="s">
        <v>47</v>
      </c>
      <c r="S1925">
        <v>1.5</v>
      </c>
      <c r="T1925">
        <v>0</v>
      </c>
      <c r="U1925">
        <v>18</v>
      </c>
      <c r="V1925">
        <v>36</v>
      </c>
      <c r="W1925" s="2">
        <v>0.48</v>
      </c>
      <c r="X1925" s="2">
        <v>17</v>
      </c>
      <c r="Y1925">
        <v>10</v>
      </c>
      <c r="Z1925">
        <v>4</v>
      </c>
      <c r="AA1925">
        <v>1</v>
      </c>
      <c r="AC1925" s="22">
        <v>2552</v>
      </c>
      <c r="AD1925" s="23">
        <v>2</v>
      </c>
      <c r="AE1925" s="23">
        <v>16</v>
      </c>
      <c r="AF1925" s="22">
        <v>60</v>
      </c>
      <c r="AG1925" s="22">
        <v>62</v>
      </c>
      <c r="AH1925" s="22">
        <v>15</v>
      </c>
      <c r="AI1925" s="22">
        <v>2</v>
      </c>
      <c r="AJ1925" s="22">
        <v>58</v>
      </c>
      <c r="AK1925" s="24">
        <v>5</v>
      </c>
      <c r="AL1925" s="24" t="e">
        <f>Tabla_Estadisticas[[#This Row],[E1_Pts_Saque]]+Tabla_Estadisticas[[#This Row],[E1_Error_Saque]]/Tabla_Estadisticas[[#This Row],[E1_Total_Saques]]</f>
        <v>#DIV/0!</v>
      </c>
      <c r="AM1925" s="24" t="e">
        <f>Tabla_Estadisticas[[#This Row],[E1_Pts_Contraataque]]/Tabla_Estadisticas[[#This Row],[E1_Total_Saques]]</f>
        <v>#DIV/0!</v>
      </c>
      <c r="AN1925" s="22">
        <v>38</v>
      </c>
      <c r="AO1925" s="22">
        <v>65</v>
      </c>
      <c r="AP1925" s="22">
        <v>7</v>
      </c>
      <c r="AQ1925" s="22">
        <v>1.67</v>
      </c>
      <c r="AR1925" s="22">
        <v>56</v>
      </c>
      <c r="AS1925" s="25">
        <v>8</v>
      </c>
      <c r="AT1925" s="24" t="e">
        <f>Tabla_Estadisticas[[#This Row],[E2_Pts_Saque]]+Tabla_Estadisticas[[#This Row],[E2_Error_Saque]]/Tabla_Estadisticas[[#This Row],[E2_Total_Saques]]</f>
        <v>#DIV/0!</v>
      </c>
      <c r="AU1925" s="24" t="e">
        <f>Tabla_Estadisticas[[#This Row],[E2_Pts_Contraataque]]/Tabla_Estadisticas[[#This Row],[E2_Pts_Totales]]</f>
        <v>#DIV/0!</v>
      </c>
      <c r="AW1925" s="30">
        <v>2553</v>
      </c>
      <c r="AX1925" s="31">
        <v>40096</v>
      </c>
      <c r="AY1925" s="30">
        <f>_xlfn.XLOOKUP(Auxiliar!A2554,Equipos!$B$2:$B$24,Equipos!$A$2:$A$24,"error",0)</f>
        <v>15</v>
      </c>
      <c r="AZ1925" s="30">
        <f>_xlfn.XLOOKUP(Auxiliar!B2554,Equipos!$B$2:$B$24,Equipos!$A$2:$A$24,"error",0)</f>
        <v>18</v>
      </c>
      <c r="BA1925" s="30">
        <v>2</v>
      </c>
      <c r="BB1925" s="30">
        <v>3</v>
      </c>
    </row>
    <row r="1926" spans="1:54" x14ac:dyDescent="0.25">
      <c r="A1926" t="s">
        <v>216</v>
      </c>
      <c r="B1926" t="s">
        <v>63</v>
      </c>
      <c r="L1926" t="s">
        <v>77</v>
      </c>
      <c r="M1926" t="s">
        <v>141</v>
      </c>
      <c r="N1926" t="s">
        <v>52</v>
      </c>
      <c r="O1926" s="2">
        <v>0.52</v>
      </c>
      <c r="P1926" s="2">
        <v>27</v>
      </c>
      <c r="Q1926" t="s">
        <v>77</v>
      </c>
      <c r="R1926" t="s">
        <v>51</v>
      </c>
      <c r="S1926">
        <v>2.8</v>
      </c>
      <c r="T1926">
        <v>2</v>
      </c>
      <c r="U1926">
        <v>14</v>
      </c>
      <c r="V1926">
        <v>69</v>
      </c>
      <c r="W1926" s="2">
        <v>0.67</v>
      </c>
      <c r="X1926" s="2">
        <v>40</v>
      </c>
      <c r="Y1926">
        <v>11</v>
      </c>
      <c r="Z1926">
        <v>19</v>
      </c>
      <c r="AA1926">
        <v>3.8</v>
      </c>
      <c r="AC1926" s="26">
        <v>2553</v>
      </c>
      <c r="AD1926" s="27">
        <v>15</v>
      </c>
      <c r="AE1926" s="27">
        <v>18</v>
      </c>
      <c r="AF1926" s="26">
        <v>78</v>
      </c>
      <c r="AG1926" s="26">
        <v>108</v>
      </c>
      <c r="AH1926" s="26">
        <v>17</v>
      </c>
      <c r="AI1926" s="26">
        <v>0.8</v>
      </c>
      <c r="AJ1926" s="26">
        <v>86</v>
      </c>
      <c r="AK1926" s="28">
        <v>2</v>
      </c>
      <c r="AL1926" s="28" t="e">
        <f>Tabla_Estadisticas[[#This Row],[E1_Pts_Saque]]+Tabla_Estadisticas[[#This Row],[E1_Error_Saque]]/Tabla_Estadisticas[[#This Row],[E1_Total_Saques]]</f>
        <v>#DIV/0!</v>
      </c>
      <c r="AM1926" s="28" t="e">
        <f>Tabla_Estadisticas[[#This Row],[E1_Pts_Contraataque]]/Tabla_Estadisticas[[#This Row],[E1_Total_Saques]]</f>
        <v>#DIV/0!</v>
      </c>
      <c r="AN1926" s="26">
        <v>76</v>
      </c>
      <c r="AO1926" s="26">
        <v>100</v>
      </c>
      <c r="AP1926" s="26">
        <v>16</v>
      </c>
      <c r="AQ1926" s="26">
        <v>0.4</v>
      </c>
      <c r="AR1926" s="26">
        <v>89</v>
      </c>
      <c r="AS1926" s="29">
        <v>4</v>
      </c>
      <c r="AT1926" s="28" t="e">
        <f>Tabla_Estadisticas[[#This Row],[E2_Pts_Saque]]+Tabla_Estadisticas[[#This Row],[E2_Error_Saque]]/Tabla_Estadisticas[[#This Row],[E2_Total_Saques]]</f>
        <v>#DIV/0!</v>
      </c>
      <c r="AU1926" s="28" t="e">
        <f>Tabla_Estadisticas[[#This Row],[E2_Pts_Contraataque]]/Tabla_Estadisticas[[#This Row],[E2_Pts_Totales]]</f>
        <v>#DIV/0!</v>
      </c>
      <c r="AW1926" s="22">
        <v>2554</v>
      </c>
      <c r="AX1926" s="32">
        <v>40098</v>
      </c>
      <c r="AY1926" s="22">
        <f>_xlfn.XLOOKUP(Auxiliar!A2555,Equipos!$B$2:$B$24,Equipos!$A$2:$A$24,"error",0)</f>
        <v>21</v>
      </c>
      <c r="AZ1926" s="22">
        <f>_xlfn.XLOOKUP(Auxiliar!B2555,Equipos!$B$2:$B$24,Equipos!$A$2:$A$24,"error",0)</f>
        <v>1</v>
      </c>
      <c r="BA1926" s="22">
        <v>3</v>
      </c>
      <c r="BB1926" s="22">
        <v>0</v>
      </c>
    </row>
    <row r="1927" spans="1:54" x14ac:dyDescent="0.25">
      <c r="A1927" t="s">
        <v>92</v>
      </c>
      <c r="B1927" t="s">
        <v>100</v>
      </c>
      <c r="L1927" t="s">
        <v>98</v>
      </c>
      <c r="M1927" t="s">
        <v>65</v>
      </c>
      <c r="N1927" t="s">
        <v>65</v>
      </c>
      <c r="O1927" s="2">
        <v>0.34</v>
      </c>
      <c r="P1927" s="2">
        <v>17</v>
      </c>
      <c r="Q1927" t="s">
        <v>58</v>
      </c>
      <c r="R1927" t="s">
        <v>47</v>
      </c>
      <c r="S1927">
        <v>2</v>
      </c>
      <c r="T1927">
        <v>7</v>
      </c>
      <c r="U1927">
        <v>8</v>
      </c>
      <c r="V1927">
        <v>30</v>
      </c>
      <c r="W1927" s="2">
        <v>0.56999999999999995</v>
      </c>
      <c r="X1927" s="2">
        <v>13</v>
      </c>
      <c r="Y1927">
        <v>12</v>
      </c>
      <c r="Z1927">
        <v>12</v>
      </c>
      <c r="AA1927">
        <v>4</v>
      </c>
      <c r="AC1927" s="22">
        <v>2554</v>
      </c>
      <c r="AD1927" s="23">
        <v>21</v>
      </c>
      <c r="AE1927" s="23">
        <v>1</v>
      </c>
      <c r="AF1927" s="22">
        <v>55</v>
      </c>
      <c r="AG1927" s="22">
        <v>73</v>
      </c>
      <c r="AH1927" s="22">
        <v>6</v>
      </c>
      <c r="AI1927" s="22">
        <v>4.67</v>
      </c>
      <c r="AJ1927" s="22">
        <v>43</v>
      </c>
      <c r="AK1927" s="24">
        <v>1</v>
      </c>
      <c r="AL1927" s="24" t="e">
        <f>Tabla_Estadisticas[[#This Row],[E1_Pts_Saque]]+Tabla_Estadisticas[[#This Row],[E1_Error_Saque]]/Tabla_Estadisticas[[#This Row],[E1_Total_Saques]]</f>
        <v>#DIV/0!</v>
      </c>
      <c r="AM1927" s="24" t="e">
        <f>Tabla_Estadisticas[[#This Row],[E1_Pts_Contraataque]]/Tabla_Estadisticas[[#This Row],[E1_Total_Saques]]</f>
        <v>#DIV/0!</v>
      </c>
      <c r="AN1927" s="22">
        <v>34</v>
      </c>
      <c r="AO1927" s="22">
        <v>55</v>
      </c>
      <c r="AP1927" s="22">
        <v>12</v>
      </c>
      <c r="AQ1927" s="22">
        <v>0.33</v>
      </c>
      <c r="AR1927" s="22">
        <v>67</v>
      </c>
      <c r="AS1927" s="25">
        <v>14</v>
      </c>
      <c r="AT1927" s="24" t="e">
        <f>Tabla_Estadisticas[[#This Row],[E2_Pts_Saque]]+Tabla_Estadisticas[[#This Row],[E2_Error_Saque]]/Tabla_Estadisticas[[#This Row],[E2_Total_Saques]]</f>
        <v>#DIV/0!</v>
      </c>
      <c r="AU1927" s="24" t="e">
        <f>Tabla_Estadisticas[[#This Row],[E2_Pts_Contraataque]]/Tabla_Estadisticas[[#This Row],[E2_Pts_Totales]]</f>
        <v>#DIV/0!</v>
      </c>
      <c r="AW1927" s="30">
        <v>2555</v>
      </c>
      <c r="AX1927" s="31">
        <v>40102</v>
      </c>
      <c r="AY1927" s="30">
        <f>_xlfn.XLOOKUP(Auxiliar!A2556,Equipos!$B$2:$B$24,Equipos!$A$2:$A$24,"error",0)</f>
        <v>22</v>
      </c>
      <c r="AZ1927" s="30">
        <f>_xlfn.XLOOKUP(Auxiliar!B2556,Equipos!$B$2:$B$24,Equipos!$A$2:$A$24,"error",0)</f>
        <v>1</v>
      </c>
      <c r="BA1927" s="30">
        <v>3</v>
      </c>
      <c r="BB1927" s="30">
        <v>0</v>
      </c>
    </row>
    <row r="1928" spans="1:54" x14ac:dyDescent="0.25">
      <c r="A1928" t="s">
        <v>208</v>
      </c>
      <c r="B1928" t="s">
        <v>42</v>
      </c>
      <c r="L1928" t="s">
        <v>58</v>
      </c>
      <c r="M1928" t="s">
        <v>51</v>
      </c>
      <c r="N1928" t="s">
        <v>120</v>
      </c>
      <c r="O1928" s="2">
        <v>0.59</v>
      </c>
      <c r="P1928" s="2">
        <v>17</v>
      </c>
      <c r="Q1928" t="s">
        <v>47</v>
      </c>
      <c r="R1928" t="s">
        <v>79</v>
      </c>
      <c r="S1928">
        <v>2.67</v>
      </c>
      <c r="T1928">
        <v>1</v>
      </c>
      <c r="U1928">
        <v>14</v>
      </c>
      <c r="V1928">
        <v>36</v>
      </c>
      <c r="W1928" s="2">
        <v>0.53</v>
      </c>
      <c r="X1928" s="2">
        <v>17</v>
      </c>
      <c r="Y1928">
        <v>3</v>
      </c>
      <c r="Z1928">
        <v>4</v>
      </c>
      <c r="AA1928">
        <v>1.33</v>
      </c>
      <c r="AC1928" s="26">
        <v>2555</v>
      </c>
      <c r="AD1928" s="27">
        <v>22</v>
      </c>
      <c r="AE1928" s="27">
        <v>1</v>
      </c>
      <c r="AF1928" s="26">
        <v>57</v>
      </c>
      <c r="AG1928" s="26">
        <v>74</v>
      </c>
      <c r="AH1928" s="26">
        <v>9</v>
      </c>
      <c r="AI1928" s="26">
        <v>1.33</v>
      </c>
      <c r="AJ1928" s="26">
        <v>57</v>
      </c>
      <c r="AK1928" s="28">
        <v>1</v>
      </c>
      <c r="AL1928" s="28" t="e">
        <f>Tabla_Estadisticas[[#This Row],[E1_Pts_Saque]]+Tabla_Estadisticas[[#This Row],[E1_Error_Saque]]/Tabla_Estadisticas[[#This Row],[E1_Total_Saques]]</f>
        <v>#DIV/0!</v>
      </c>
      <c r="AM1928" s="28" t="e">
        <f>Tabla_Estadisticas[[#This Row],[E1_Pts_Contraataque]]/Tabla_Estadisticas[[#This Row],[E1_Total_Saques]]</f>
        <v>#DIV/0!</v>
      </c>
      <c r="AN1928" s="26">
        <v>46</v>
      </c>
      <c r="AO1928" s="26">
        <v>65</v>
      </c>
      <c r="AP1928" s="26">
        <v>8</v>
      </c>
      <c r="AQ1928" s="26">
        <v>0.33</v>
      </c>
      <c r="AR1928" s="26">
        <v>65</v>
      </c>
      <c r="AS1928" s="29">
        <v>4</v>
      </c>
      <c r="AT1928" s="28" t="e">
        <f>Tabla_Estadisticas[[#This Row],[E2_Pts_Saque]]+Tabla_Estadisticas[[#This Row],[E2_Error_Saque]]/Tabla_Estadisticas[[#This Row],[E2_Total_Saques]]</f>
        <v>#DIV/0!</v>
      </c>
      <c r="AU1928" s="28" t="e">
        <f>Tabla_Estadisticas[[#This Row],[E2_Pts_Contraataque]]/Tabla_Estadisticas[[#This Row],[E2_Pts_Totales]]</f>
        <v>#DIV/0!</v>
      </c>
      <c r="AW1928" s="22">
        <v>2556</v>
      </c>
      <c r="AX1928" s="32">
        <v>40104</v>
      </c>
      <c r="AY1928" s="22">
        <f>_xlfn.XLOOKUP(Auxiliar!A2557,Equipos!$B$2:$B$24,Equipos!$A$2:$A$24,"error",0)</f>
        <v>18</v>
      </c>
      <c r="AZ1928" s="22">
        <f>_xlfn.XLOOKUP(Auxiliar!B2557,Equipos!$B$2:$B$24,Equipos!$A$2:$A$24,"error",0)</f>
        <v>21</v>
      </c>
      <c r="BA1928" s="22">
        <v>2</v>
      </c>
      <c r="BB1928" s="22">
        <v>3</v>
      </c>
    </row>
    <row r="1929" spans="1:54" x14ac:dyDescent="0.25">
      <c r="A1929" t="s">
        <v>101</v>
      </c>
      <c r="B1929" t="s">
        <v>53</v>
      </c>
      <c r="L1929" t="s">
        <v>68</v>
      </c>
      <c r="M1929" t="s">
        <v>51</v>
      </c>
      <c r="N1929" t="s">
        <v>66</v>
      </c>
      <c r="O1929" s="2">
        <v>0.51</v>
      </c>
      <c r="P1929" s="2">
        <v>20</v>
      </c>
      <c r="Q1929" t="s">
        <v>117</v>
      </c>
      <c r="R1929" t="s">
        <v>49</v>
      </c>
      <c r="S1929">
        <v>3.33</v>
      </c>
      <c r="T1929">
        <v>5</v>
      </c>
      <c r="U1929">
        <v>13</v>
      </c>
      <c r="V1929">
        <v>36</v>
      </c>
      <c r="W1929" s="2">
        <v>0.56000000000000005</v>
      </c>
      <c r="X1929" s="2">
        <v>14</v>
      </c>
      <c r="Y1929">
        <v>3</v>
      </c>
      <c r="Z1929">
        <v>12</v>
      </c>
      <c r="AA1929">
        <v>4</v>
      </c>
      <c r="AC1929" s="22">
        <v>2556</v>
      </c>
      <c r="AD1929" s="23">
        <v>18</v>
      </c>
      <c r="AE1929" s="23">
        <v>21</v>
      </c>
      <c r="AF1929" s="22">
        <v>88</v>
      </c>
      <c r="AG1929" s="22">
        <v>111</v>
      </c>
      <c r="AH1929" s="22">
        <v>14</v>
      </c>
      <c r="AI1929" s="22">
        <v>0.6</v>
      </c>
      <c r="AJ1929" s="22">
        <v>106</v>
      </c>
      <c r="AK1929" s="24">
        <v>9</v>
      </c>
      <c r="AL1929" s="24" t="e">
        <f>Tabla_Estadisticas[[#This Row],[E1_Pts_Saque]]+Tabla_Estadisticas[[#This Row],[E1_Error_Saque]]/Tabla_Estadisticas[[#This Row],[E1_Total_Saques]]</f>
        <v>#DIV/0!</v>
      </c>
      <c r="AM1929" s="24" t="e">
        <f>Tabla_Estadisticas[[#This Row],[E1_Pts_Contraataque]]/Tabla_Estadisticas[[#This Row],[E1_Total_Saques]]</f>
        <v>#DIV/0!</v>
      </c>
      <c r="AN1929" s="22">
        <v>91</v>
      </c>
      <c r="AO1929" s="22">
        <v>118</v>
      </c>
      <c r="AP1929" s="22">
        <v>13</v>
      </c>
      <c r="AQ1929" s="22">
        <v>1.8</v>
      </c>
      <c r="AR1929" s="22">
        <v>96</v>
      </c>
      <c r="AS1929" s="25">
        <v>3</v>
      </c>
      <c r="AT1929" s="24" t="e">
        <f>Tabla_Estadisticas[[#This Row],[E2_Pts_Saque]]+Tabla_Estadisticas[[#This Row],[E2_Error_Saque]]/Tabla_Estadisticas[[#This Row],[E2_Total_Saques]]</f>
        <v>#DIV/0!</v>
      </c>
      <c r="AU1929" s="24" t="e">
        <f>Tabla_Estadisticas[[#This Row],[E2_Pts_Contraataque]]/Tabla_Estadisticas[[#This Row],[E2_Pts_Totales]]</f>
        <v>#DIV/0!</v>
      </c>
      <c r="AW1929" s="30">
        <v>2557</v>
      </c>
      <c r="AX1929" s="31">
        <v>40103</v>
      </c>
      <c r="AY1929" s="30">
        <f>_xlfn.XLOOKUP(Auxiliar!A2558,Equipos!$B$2:$B$24,Equipos!$A$2:$A$24,"error",0)</f>
        <v>16</v>
      </c>
      <c r="AZ1929" s="30">
        <f>_xlfn.XLOOKUP(Auxiliar!B2558,Equipos!$B$2:$B$24,Equipos!$A$2:$A$24,"error",0)</f>
        <v>15</v>
      </c>
      <c r="BA1929" s="30">
        <v>0</v>
      </c>
      <c r="BB1929" s="30">
        <v>3</v>
      </c>
    </row>
    <row r="1930" spans="1:54" x14ac:dyDescent="0.25">
      <c r="A1930" t="s">
        <v>72</v>
      </c>
      <c r="B1930" t="s">
        <v>190</v>
      </c>
      <c r="L1930" t="s">
        <v>68</v>
      </c>
      <c r="M1930" t="s">
        <v>45</v>
      </c>
      <c r="N1930" t="s">
        <v>136</v>
      </c>
      <c r="O1930" s="2">
        <v>0.44</v>
      </c>
      <c r="P1930" s="2">
        <v>13</v>
      </c>
      <c r="Q1930" t="s">
        <v>77</v>
      </c>
      <c r="R1930" t="s">
        <v>117</v>
      </c>
      <c r="S1930">
        <v>4.33</v>
      </c>
      <c r="T1930">
        <v>2</v>
      </c>
      <c r="U1930">
        <v>8</v>
      </c>
      <c r="V1930">
        <v>25</v>
      </c>
      <c r="W1930" s="2">
        <v>0.43</v>
      </c>
      <c r="X1930" s="2">
        <v>13</v>
      </c>
      <c r="Y1930">
        <v>2</v>
      </c>
      <c r="Z1930">
        <v>6</v>
      </c>
      <c r="AA1930">
        <v>2</v>
      </c>
      <c r="AC1930" s="26">
        <v>2557</v>
      </c>
      <c r="AD1930" s="27">
        <v>16</v>
      </c>
      <c r="AE1930" s="27">
        <v>15</v>
      </c>
      <c r="AF1930" s="26">
        <v>45</v>
      </c>
      <c r="AG1930" s="26">
        <v>62</v>
      </c>
      <c r="AH1930" s="26">
        <v>11</v>
      </c>
      <c r="AI1930" s="26">
        <v>0.33</v>
      </c>
      <c r="AJ1930" s="26">
        <v>65</v>
      </c>
      <c r="AK1930" s="28">
        <v>6</v>
      </c>
      <c r="AL1930" s="28" t="e">
        <f>Tabla_Estadisticas[[#This Row],[E1_Pts_Saque]]+Tabla_Estadisticas[[#This Row],[E1_Error_Saque]]/Tabla_Estadisticas[[#This Row],[E1_Total_Saques]]</f>
        <v>#DIV/0!</v>
      </c>
      <c r="AM1930" s="28" t="e">
        <f>Tabla_Estadisticas[[#This Row],[E1_Pts_Contraataque]]/Tabla_Estadisticas[[#This Row],[E1_Total_Saques]]</f>
        <v>#DIV/0!</v>
      </c>
      <c r="AN1930" s="26">
        <v>54</v>
      </c>
      <c r="AO1930" s="26">
        <v>74</v>
      </c>
      <c r="AP1930" s="26">
        <v>8</v>
      </c>
      <c r="AQ1930" s="26">
        <v>2</v>
      </c>
      <c r="AR1930" s="26">
        <v>51</v>
      </c>
      <c r="AS1930" s="29">
        <v>1</v>
      </c>
      <c r="AT1930" s="28" t="e">
        <f>Tabla_Estadisticas[[#This Row],[E2_Pts_Saque]]+Tabla_Estadisticas[[#This Row],[E2_Error_Saque]]/Tabla_Estadisticas[[#This Row],[E2_Total_Saques]]</f>
        <v>#DIV/0!</v>
      </c>
      <c r="AU1930" s="28" t="e">
        <f>Tabla_Estadisticas[[#This Row],[E2_Pts_Contraataque]]/Tabla_Estadisticas[[#This Row],[E2_Pts_Totales]]</f>
        <v>#DIV/0!</v>
      </c>
      <c r="AW1930" s="22">
        <v>2558</v>
      </c>
      <c r="AX1930" s="32">
        <v>40105</v>
      </c>
      <c r="AY1930" s="22">
        <f>_xlfn.XLOOKUP(Auxiliar!A2559,Equipos!$B$2:$B$24,Equipos!$A$2:$A$24,"error",0)</f>
        <v>23</v>
      </c>
      <c r="AZ1930" s="22">
        <f>_xlfn.XLOOKUP(Auxiliar!B2559,Equipos!$B$2:$B$24,Equipos!$A$2:$A$24,"error",0)</f>
        <v>2</v>
      </c>
      <c r="BA1930" s="22">
        <v>0</v>
      </c>
      <c r="BB1930" s="22">
        <v>3</v>
      </c>
    </row>
    <row r="1931" spans="1:54" x14ac:dyDescent="0.25">
      <c r="A1931" t="s">
        <v>81</v>
      </c>
      <c r="B1931" t="s">
        <v>72</v>
      </c>
      <c r="L1931" t="s">
        <v>98</v>
      </c>
      <c r="M1931" t="s">
        <v>146</v>
      </c>
      <c r="N1931" t="s">
        <v>65</v>
      </c>
      <c r="O1931" s="2">
        <v>0.38</v>
      </c>
      <c r="P1931" s="2">
        <v>5</v>
      </c>
      <c r="Q1931" t="s">
        <v>50</v>
      </c>
      <c r="R1931" t="s">
        <v>50</v>
      </c>
      <c r="S1931">
        <v>2.33</v>
      </c>
      <c r="T1931">
        <v>5</v>
      </c>
      <c r="U1931">
        <v>4</v>
      </c>
      <c r="V1931">
        <v>29</v>
      </c>
      <c r="W1931" s="2">
        <v>0.64</v>
      </c>
      <c r="X1931" s="2">
        <v>19</v>
      </c>
      <c r="Y1931">
        <v>3</v>
      </c>
      <c r="Z1931">
        <v>9</v>
      </c>
      <c r="AA1931">
        <v>3</v>
      </c>
      <c r="AC1931" s="22">
        <v>2558</v>
      </c>
      <c r="AD1931" s="23">
        <v>23</v>
      </c>
      <c r="AE1931" s="23">
        <v>2</v>
      </c>
      <c r="AF1931" s="22">
        <v>53</v>
      </c>
      <c r="AG1931" s="22">
        <v>72</v>
      </c>
      <c r="AH1931" s="22">
        <v>5</v>
      </c>
      <c r="AI1931" s="22">
        <v>0.67</v>
      </c>
      <c r="AJ1931" s="22">
        <v>66</v>
      </c>
      <c r="AK1931" s="24">
        <v>3</v>
      </c>
      <c r="AL1931" s="24" t="e">
        <f>Tabla_Estadisticas[[#This Row],[E1_Pts_Saque]]+Tabla_Estadisticas[[#This Row],[E1_Error_Saque]]/Tabla_Estadisticas[[#This Row],[E1_Total_Saques]]</f>
        <v>#DIV/0!</v>
      </c>
      <c r="AM1931" s="24" t="e">
        <f>Tabla_Estadisticas[[#This Row],[E1_Pts_Contraataque]]/Tabla_Estadisticas[[#This Row],[E1_Total_Saques]]</f>
        <v>#DIV/0!</v>
      </c>
      <c r="AN1931" s="22">
        <v>52</v>
      </c>
      <c r="AO1931" s="22">
        <v>67</v>
      </c>
      <c r="AP1931" s="22">
        <v>10</v>
      </c>
      <c r="AQ1931" s="22">
        <v>1</v>
      </c>
      <c r="AR1931" s="22">
        <v>67</v>
      </c>
      <c r="AS1931" s="25">
        <v>3</v>
      </c>
      <c r="AT1931" s="24" t="e">
        <f>Tabla_Estadisticas[[#This Row],[E2_Pts_Saque]]+Tabla_Estadisticas[[#This Row],[E2_Error_Saque]]/Tabla_Estadisticas[[#This Row],[E2_Total_Saques]]</f>
        <v>#DIV/0!</v>
      </c>
      <c r="AU1931" s="24" t="e">
        <f>Tabla_Estadisticas[[#This Row],[E2_Pts_Contraataque]]/Tabla_Estadisticas[[#This Row],[E2_Pts_Totales]]</f>
        <v>#DIV/0!</v>
      </c>
      <c r="AW1931" s="30">
        <v>2559</v>
      </c>
      <c r="AX1931" s="31">
        <v>40103</v>
      </c>
      <c r="AY1931" s="30">
        <f>_xlfn.XLOOKUP(Auxiliar!A2560,Equipos!$B$2:$B$24,Equipos!$A$2:$A$24,"error",0)</f>
        <v>13</v>
      </c>
      <c r="AZ1931" s="30">
        <f>_xlfn.XLOOKUP(Auxiliar!B2560,Equipos!$B$2:$B$24,Equipos!$A$2:$A$24,"error",0)</f>
        <v>8</v>
      </c>
      <c r="BA1931" s="30">
        <v>3</v>
      </c>
      <c r="BB1931" s="30">
        <v>2</v>
      </c>
    </row>
    <row r="1932" spans="1:54" x14ac:dyDescent="0.25">
      <c r="A1932" t="s">
        <v>190</v>
      </c>
      <c r="B1932" t="s">
        <v>101</v>
      </c>
      <c r="L1932" t="s">
        <v>50</v>
      </c>
      <c r="M1932" t="s">
        <v>122</v>
      </c>
      <c r="N1932" t="s">
        <v>115</v>
      </c>
      <c r="O1932" s="2">
        <v>0.51</v>
      </c>
      <c r="P1932" s="2">
        <v>30</v>
      </c>
      <c r="Q1932" t="s">
        <v>45</v>
      </c>
      <c r="R1932" t="s">
        <v>44</v>
      </c>
      <c r="S1932">
        <v>3.4</v>
      </c>
      <c r="T1932">
        <v>3</v>
      </c>
      <c r="U1932">
        <v>39</v>
      </c>
      <c r="V1932">
        <v>31</v>
      </c>
      <c r="W1932" s="2">
        <v>0.35</v>
      </c>
      <c r="X1932" s="2">
        <v>18</v>
      </c>
      <c r="Y1932">
        <v>11</v>
      </c>
      <c r="Z1932">
        <v>19</v>
      </c>
      <c r="AA1932">
        <v>3.8</v>
      </c>
      <c r="AC1932" s="26">
        <v>2559</v>
      </c>
      <c r="AD1932" s="27">
        <v>13</v>
      </c>
      <c r="AE1932" s="27">
        <v>8</v>
      </c>
      <c r="AF1932" s="26">
        <v>80</v>
      </c>
      <c r="AG1932" s="26">
        <v>100</v>
      </c>
      <c r="AH1932" s="26">
        <v>9</v>
      </c>
      <c r="AI1932" s="26">
        <v>0.6</v>
      </c>
      <c r="AJ1932" s="26">
        <v>92</v>
      </c>
      <c r="AK1932" s="28">
        <v>7</v>
      </c>
      <c r="AL1932" s="28" t="e">
        <f>Tabla_Estadisticas[[#This Row],[E1_Pts_Saque]]+Tabla_Estadisticas[[#This Row],[E1_Error_Saque]]/Tabla_Estadisticas[[#This Row],[E1_Total_Saques]]</f>
        <v>#DIV/0!</v>
      </c>
      <c r="AM1932" s="28" t="e">
        <f>Tabla_Estadisticas[[#This Row],[E1_Pts_Contraataque]]/Tabla_Estadisticas[[#This Row],[E1_Total_Saques]]</f>
        <v>#DIV/0!</v>
      </c>
      <c r="AN1932" s="26">
        <v>81</v>
      </c>
      <c r="AO1932" s="26">
        <v>104</v>
      </c>
      <c r="AP1932" s="26">
        <v>12</v>
      </c>
      <c r="AQ1932" s="26">
        <v>1.4</v>
      </c>
      <c r="AR1932" s="26">
        <v>91</v>
      </c>
      <c r="AS1932" s="29">
        <v>3</v>
      </c>
      <c r="AT1932" s="28" t="e">
        <f>Tabla_Estadisticas[[#This Row],[E2_Pts_Saque]]+Tabla_Estadisticas[[#This Row],[E2_Error_Saque]]/Tabla_Estadisticas[[#This Row],[E2_Total_Saques]]</f>
        <v>#DIV/0!</v>
      </c>
      <c r="AU1932" s="28" t="e">
        <f>Tabla_Estadisticas[[#This Row],[E2_Pts_Contraataque]]/Tabla_Estadisticas[[#This Row],[E2_Pts_Totales]]</f>
        <v>#DIV/0!</v>
      </c>
      <c r="AW1932" s="22">
        <v>2560</v>
      </c>
      <c r="AX1932" s="32">
        <v>40110</v>
      </c>
      <c r="AY1932" s="22">
        <f>_xlfn.XLOOKUP(Auxiliar!A2561,Equipos!$B$2:$B$24,Equipos!$A$2:$A$24,"error",0)</f>
        <v>8</v>
      </c>
      <c r="AZ1932" s="22">
        <f>_xlfn.XLOOKUP(Auxiliar!B2561,Equipos!$B$2:$B$24,Equipos!$A$2:$A$24,"error",0)</f>
        <v>22</v>
      </c>
      <c r="BA1932" s="22">
        <v>3</v>
      </c>
      <c r="BB1932" s="22">
        <v>0</v>
      </c>
    </row>
    <row r="1933" spans="1:54" x14ac:dyDescent="0.25">
      <c r="A1933" t="s">
        <v>53</v>
      </c>
      <c r="B1933" t="s">
        <v>208</v>
      </c>
      <c r="L1933" t="s">
        <v>98</v>
      </c>
      <c r="M1933" t="s">
        <v>69</v>
      </c>
      <c r="N1933" t="s">
        <v>106</v>
      </c>
      <c r="O1933" s="2">
        <v>0.54</v>
      </c>
      <c r="P1933" s="2">
        <v>13</v>
      </c>
      <c r="Q1933" t="s">
        <v>77</v>
      </c>
      <c r="R1933" t="s">
        <v>50</v>
      </c>
      <c r="S1933">
        <v>2.33</v>
      </c>
      <c r="T1933">
        <v>2</v>
      </c>
      <c r="U1933">
        <v>22</v>
      </c>
      <c r="V1933">
        <v>25</v>
      </c>
      <c r="W1933" s="2">
        <v>0.4</v>
      </c>
      <c r="X1933" s="2">
        <v>13</v>
      </c>
      <c r="Y1933">
        <v>11</v>
      </c>
      <c r="Z1933">
        <v>3</v>
      </c>
      <c r="AA1933">
        <v>1</v>
      </c>
      <c r="AC1933" s="22">
        <v>2560</v>
      </c>
      <c r="AD1933" s="23">
        <v>8</v>
      </c>
      <c r="AE1933" s="23">
        <v>22</v>
      </c>
      <c r="AF1933" s="22">
        <v>54</v>
      </c>
      <c r="AG1933" s="22">
        <v>75</v>
      </c>
      <c r="AH1933" s="22">
        <v>7</v>
      </c>
      <c r="AI1933" s="22">
        <v>1.67</v>
      </c>
      <c r="AJ1933" s="22">
        <v>38</v>
      </c>
      <c r="AK1933" s="24">
        <v>2</v>
      </c>
      <c r="AL1933" s="24" t="e">
        <f>Tabla_Estadisticas[[#This Row],[E1_Pts_Saque]]+Tabla_Estadisticas[[#This Row],[E1_Error_Saque]]/Tabla_Estadisticas[[#This Row],[E1_Total_Saques]]</f>
        <v>#DIV/0!</v>
      </c>
      <c r="AM1933" s="24" t="e">
        <f>Tabla_Estadisticas[[#This Row],[E1_Pts_Contraataque]]/Tabla_Estadisticas[[#This Row],[E1_Total_Saques]]</f>
        <v>#DIV/0!</v>
      </c>
      <c r="AN1933" s="22">
        <v>35</v>
      </c>
      <c r="AO1933" s="22">
        <v>50</v>
      </c>
      <c r="AP1933" s="22">
        <v>9</v>
      </c>
      <c r="AQ1933" s="22">
        <v>0.67</v>
      </c>
      <c r="AR1933" s="22">
        <v>66</v>
      </c>
      <c r="AS1933" s="25">
        <v>5</v>
      </c>
      <c r="AT1933" s="24" t="e">
        <f>Tabla_Estadisticas[[#This Row],[E2_Pts_Saque]]+Tabla_Estadisticas[[#This Row],[E2_Error_Saque]]/Tabla_Estadisticas[[#This Row],[E2_Total_Saques]]</f>
        <v>#DIV/0!</v>
      </c>
      <c r="AU1933" s="24" t="e">
        <f>Tabla_Estadisticas[[#This Row],[E2_Pts_Contraataque]]/Tabla_Estadisticas[[#This Row],[E2_Pts_Totales]]</f>
        <v>#DIV/0!</v>
      </c>
      <c r="AW1933" s="30">
        <v>2561</v>
      </c>
      <c r="AX1933" s="31">
        <v>40110</v>
      </c>
      <c r="AY1933" s="30">
        <f>_xlfn.XLOOKUP(Auxiliar!A2562,Equipos!$B$2:$B$24,Equipos!$A$2:$A$24,"error",0)</f>
        <v>2</v>
      </c>
      <c r="AZ1933" s="30">
        <f>_xlfn.XLOOKUP(Auxiliar!B2562,Equipos!$B$2:$B$24,Equipos!$A$2:$A$24,"error",0)</f>
        <v>13</v>
      </c>
      <c r="BA1933" s="30">
        <v>1</v>
      </c>
      <c r="BB1933" s="30">
        <v>3</v>
      </c>
    </row>
    <row r="1934" spans="1:54" x14ac:dyDescent="0.25">
      <c r="A1934" t="s">
        <v>42</v>
      </c>
      <c r="B1934" t="s">
        <v>92</v>
      </c>
      <c r="L1934" t="s">
        <v>58</v>
      </c>
      <c r="M1934" t="s">
        <v>49</v>
      </c>
      <c r="N1934" t="s">
        <v>104</v>
      </c>
      <c r="O1934" s="2">
        <v>0.61</v>
      </c>
      <c r="P1934" s="2">
        <v>19</v>
      </c>
      <c r="Q1934" t="s">
        <v>68</v>
      </c>
      <c r="R1934" t="s">
        <v>47</v>
      </c>
      <c r="S1934">
        <v>2</v>
      </c>
      <c r="T1934">
        <v>5</v>
      </c>
      <c r="U1934">
        <v>10</v>
      </c>
      <c r="V1934">
        <v>38</v>
      </c>
      <c r="W1934" s="2">
        <v>0.57999999999999996</v>
      </c>
      <c r="X1934" s="2">
        <v>21</v>
      </c>
      <c r="Y1934">
        <v>9</v>
      </c>
      <c r="Z1934">
        <v>6</v>
      </c>
      <c r="AA1934">
        <v>2</v>
      </c>
      <c r="AC1934" s="26">
        <v>2561</v>
      </c>
      <c r="AD1934" s="27">
        <v>2</v>
      </c>
      <c r="AE1934" s="27">
        <v>13</v>
      </c>
      <c r="AF1934" s="26">
        <v>66</v>
      </c>
      <c r="AG1934" s="26">
        <v>82</v>
      </c>
      <c r="AH1934" s="26">
        <v>17</v>
      </c>
      <c r="AI1934" s="26">
        <v>1</v>
      </c>
      <c r="AJ1934" s="26">
        <v>91</v>
      </c>
      <c r="AK1934" s="28">
        <v>7</v>
      </c>
      <c r="AL1934" s="28" t="e">
        <f>Tabla_Estadisticas[[#This Row],[E1_Pts_Saque]]+Tabla_Estadisticas[[#This Row],[E1_Error_Saque]]/Tabla_Estadisticas[[#This Row],[E1_Total_Saques]]</f>
        <v>#DIV/0!</v>
      </c>
      <c r="AM1934" s="28" t="e">
        <f>Tabla_Estadisticas[[#This Row],[E1_Pts_Contraataque]]/Tabla_Estadisticas[[#This Row],[E1_Total_Saques]]</f>
        <v>#DIV/0!</v>
      </c>
      <c r="AN1934" s="26">
        <v>79</v>
      </c>
      <c r="AO1934" s="26">
        <v>106</v>
      </c>
      <c r="AP1934" s="26">
        <v>14</v>
      </c>
      <c r="AQ1934" s="26">
        <v>1.75</v>
      </c>
      <c r="AR1934" s="26">
        <v>81</v>
      </c>
      <c r="AS1934" s="29">
        <v>4</v>
      </c>
      <c r="AT1934" s="28" t="e">
        <f>Tabla_Estadisticas[[#This Row],[E2_Pts_Saque]]+Tabla_Estadisticas[[#This Row],[E2_Error_Saque]]/Tabla_Estadisticas[[#This Row],[E2_Total_Saques]]</f>
        <v>#DIV/0!</v>
      </c>
      <c r="AU1934" s="28" t="e">
        <f>Tabla_Estadisticas[[#This Row],[E2_Pts_Contraataque]]/Tabla_Estadisticas[[#This Row],[E2_Pts_Totales]]</f>
        <v>#DIV/0!</v>
      </c>
      <c r="AW1934" s="22">
        <v>2562</v>
      </c>
      <c r="AX1934" s="32">
        <v>40110</v>
      </c>
      <c r="AY1934" s="22">
        <f>_xlfn.XLOOKUP(Auxiliar!A2563,Equipos!$B$2:$B$24,Equipos!$A$2:$A$24,"error",0)</f>
        <v>15</v>
      </c>
      <c r="AZ1934" s="22">
        <f>_xlfn.XLOOKUP(Auxiliar!B2563,Equipos!$B$2:$B$24,Equipos!$A$2:$A$24,"error",0)</f>
        <v>23</v>
      </c>
      <c r="BA1934" s="22">
        <v>3</v>
      </c>
      <c r="BB1934" s="22">
        <v>0</v>
      </c>
    </row>
    <row r="1935" spans="1:54" x14ac:dyDescent="0.25">
      <c r="A1935" t="s">
        <v>100</v>
      </c>
      <c r="B1935" t="s">
        <v>216</v>
      </c>
      <c r="L1935" t="s">
        <v>47</v>
      </c>
      <c r="M1935" t="s">
        <v>146</v>
      </c>
      <c r="N1935" t="s">
        <v>110</v>
      </c>
      <c r="O1935" s="2">
        <v>0.55000000000000004</v>
      </c>
      <c r="P1935" s="2">
        <v>17</v>
      </c>
      <c r="Q1935" t="s">
        <v>47</v>
      </c>
      <c r="R1935" t="s">
        <v>50</v>
      </c>
      <c r="S1935">
        <v>2.33</v>
      </c>
      <c r="T1935">
        <v>0</v>
      </c>
      <c r="U1935">
        <v>19</v>
      </c>
      <c r="V1935">
        <v>33</v>
      </c>
      <c r="W1935" s="2">
        <v>0.51</v>
      </c>
      <c r="X1935" s="2">
        <v>11</v>
      </c>
      <c r="Y1935">
        <v>6</v>
      </c>
      <c r="Z1935">
        <v>8</v>
      </c>
      <c r="AA1935">
        <v>2.67</v>
      </c>
      <c r="AC1935" s="22">
        <v>2562</v>
      </c>
      <c r="AD1935" s="23">
        <v>15</v>
      </c>
      <c r="AE1935" s="23">
        <v>23</v>
      </c>
      <c r="AF1935" s="22">
        <v>50</v>
      </c>
      <c r="AG1935" s="22">
        <v>74</v>
      </c>
      <c r="AH1935" s="22">
        <v>11</v>
      </c>
      <c r="AI1935" s="22">
        <v>2.67</v>
      </c>
      <c r="AJ1935" s="22">
        <v>35</v>
      </c>
      <c r="AK1935" s="24">
        <v>2</v>
      </c>
      <c r="AL1935" s="24" t="e">
        <f>Tabla_Estadisticas[[#This Row],[E1_Pts_Saque]]+Tabla_Estadisticas[[#This Row],[E1_Error_Saque]]/Tabla_Estadisticas[[#This Row],[E1_Total_Saques]]</f>
        <v>#DIV/0!</v>
      </c>
      <c r="AM1935" s="24" t="e">
        <f>Tabla_Estadisticas[[#This Row],[E1_Pts_Contraataque]]/Tabla_Estadisticas[[#This Row],[E1_Total_Saques]]</f>
        <v>#DIV/0!</v>
      </c>
      <c r="AN1935" s="22">
        <v>31</v>
      </c>
      <c r="AO1935" s="22">
        <v>54</v>
      </c>
      <c r="AP1935" s="22">
        <v>19</v>
      </c>
      <c r="AQ1935" s="22">
        <v>0.67</v>
      </c>
      <c r="AR1935" s="22">
        <v>63</v>
      </c>
      <c r="AS1935" s="25">
        <v>8</v>
      </c>
      <c r="AT1935" s="24" t="e">
        <f>Tabla_Estadisticas[[#This Row],[E2_Pts_Saque]]+Tabla_Estadisticas[[#This Row],[E2_Error_Saque]]/Tabla_Estadisticas[[#This Row],[E2_Total_Saques]]</f>
        <v>#DIV/0!</v>
      </c>
      <c r="AU1935" s="24" t="e">
        <f>Tabla_Estadisticas[[#This Row],[E2_Pts_Contraataque]]/Tabla_Estadisticas[[#This Row],[E2_Pts_Totales]]</f>
        <v>#DIV/0!</v>
      </c>
      <c r="AW1935" s="30">
        <v>2563</v>
      </c>
      <c r="AX1935" s="31">
        <v>40109</v>
      </c>
      <c r="AY1935" s="30">
        <f>_xlfn.XLOOKUP(Auxiliar!A2564,Equipos!$B$2:$B$24,Equipos!$A$2:$A$24,"error",0)</f>
        <v>1</v>
      </c>
      <c r="AZ1935" s="30">
        <f>_xlfn.XLOOKUP(Auxiliar!B2564,Equipos!$B$2:$B$24,Equipos!$A$2:$A$24,"error",0)</f>
        <v>18</v>
      </c>
      <c r="BA1935" s="30">
        <v>0</v>
      </c>
      <c r="BB1935" s="30">
        <v>3</v>
      </c>
    </row>
    <row r="1936" spans="1:54" x14ac:dyDescent="0.25">
      <c r="A1936" t="s">
        <v>63</v>
      </c>
      <c r="B1936" t="s">
        <v>41</v>
      </c>
      <c r="L1936" t="s">
        <v>58</v>
      </c>
      <c r="M1936" t="s">
        <v>50</v>
      </c>
      <c r="N1936" t="s">
        <v>110</v>
      </c>
      <c r="O1936" s="2">
        <v>0.53</v>
      </c>
      <c r="P1936" s="2">
        <v>19</v>
      </c>
      <c r="Q1936" t="s">
        <v>60</v>
      </c>
      <c r="R1936" t="s">
        <v>50</v>
      </c>
      <c r="S1936">
        <v>2.33</v>
      </c>
      <c r="T1936">
        <v>7</v>
      </c>
      <c r="U1936">
        <v>6</v>
      </c>
      <c r="V1936">
        <v>29</v>
      </c>
      <c r="W1936" s="2">
        <v>0.54</v>
      </c>
      <c r="X1936" s="2">
        <v>14</v>
      </c>
      <c r="Y1936">
        <v>5</v>
      </c>
      <c r="Z1936">
        <v>11</v>
      </c>
      <c r="AA1936">
        <v>3.67</v>
      </c>
      <c r="AC1936" s="26">
        <v>2563</v>
      </c>
      <c r="AD1936" s="27">
        <v>1</v>
      </c>
      <c r="AE1936" s="27">
        <v>18</v>
      </c>
      <c r="AF1936" s="26">
        <v>43</v>
      </c>
      <c r="AG1936" s="26">
        <v>64</v>
      </c>
      <c r="AH1936" s="26">
        <v>10</v>
      </c>
      <c r="AI1936" s="26">
        <v>0.67</v>
      </c>
      <c r="AJ1936" s="26">
        <v>62</v>
      </c>
      <c r="AK1936" s="28">
        <v>5</v>
      </c>
      <c r="AL1936" s="28" t="e">
        <f>Tabla_Estadisticas[[#This Row],[E1_Pts_Saque]]+Tabla_Estadisticas[[#This Row],[E1_Error_Saque]]/Tabla_Estadisticas[[#This Row],[E1_Total_Saques]]</f>
        <v>#DIV/0!</v>
      </c>
      <c r="AM1936" s="28" t="e">
        <f>Tabla_Estadisticas[[#This Row],[E1_Pts_Contraataque]]/Tabla_Estadisticas[[#This Row],[E1_Total_Saques]]</f>
        <v>#DIV/0!</v>
      </c>
      <c r="AN1936" s="26">
        <v>57</v>
      </c>
      <c r="AO1936" s="26">
        <v>73</v>
      </c>
      <c r="AP1936" s="26">
        <v>10</v>
      </c>
      <c r="AQ1936" s="26">
        <v>1.67</v>
      </c>
      <c r="AR1936" s="26">
        <v>52</v>
      </c>
      <c r="AS1936" s="29">
        <v>2</v>
      </c>
      <c r="AT1936" s="28" t="e">
        <f>Tabla_Estadisticas[[#This Row],[E2_Pts_Saque]]+Tabla_Estadisticas[[#This Row],[E2_Error_Saque]]/Tabla_Estadisticas[[#This Row],[E2_Total_Saques]]</f>
        <v>#DIV/0!</v>
      </c>
      <c r="AU1936" s="28" t="e">
        <f>Tabla_Estadisticas[[#This Row],[E2_Pts_Contraataque]]/Tabla_Estadisticas[[#This Row],[E2_Pts_Totales]]</f>
        <v>#DIV/0!</v>
      </c>
      <c r="AW1936" s="22">
        <v>2564</v>
      </c>
      <c r="AX1936" s="32">
        <v>40109</v>
      </c>
      <c r="AY1936" s="22">
        <f>_xlfn.XLOOKUP(Auxiliar!A2565,Equipos!$B$2:$B$24,Equipos!$A$2:$A$24,"error",0)</f>
        <v>16</v>
      </c>
      <c r="AZ1936" s="22">
        <f>_xlfn.XLOOKUP(Auxiliar!B2565,Equipos!$B$2:$B$24,Equipos!$A$2:$A$24,"error",0)</f>
        <v>21</v>
      </c>
      <c r="BA1936" s="22">
        <v>2</v>
      </c>
      <c r="BB1936" s="22">
        <v>3</v>
      </c>
    </row>
    <row r="1937" spans="1:54" x14ac:dyDescent="0.25">
      <c r="A1937" t="s">
        <v>63</v>
      </c>
      <c r="B1937" t="s">
        <v>81</v>
      </c>
      <c r="L1937" t="s">
        <v>47</v>
      </c>
      <c r="M1937" t="s">
        <v>77</v>
      </c>
      <c r="N1937" t="s">
        <v>66</v>
      </c>
      <c r="O1937" s="2">
        <v>0.66</v>
      </c>
      <c r="P1937" s="2">
        <v>17</v>
      </c>
      <c r="Q1937" t="s">
        <v>58</v>
      </c>
      <c r="R1937" t="s">
        <v>77</v>
      </c>
      <c r="S1937">
        <v>1.67</v>
      </c>
      <c r="T1937">
        <v>3</v>
      </c>
      <c r="U1937">
        <v>13</v>
      </c>
      <c r="V1937">
        <v>24</v>
      </c>
      <c r="W1937" s="2">
        <v>0.4</v>
      </c>
      <c r="X1937" s="2">
        <v>15</v>
      </c>
      <c r="Y1937">
        <v>7</v>
      </c>
      <c r="Z1937">
        <v>6</v>
      </c>
      <c r="AA1937">
        <v>2</v>
      </c>
      <c r="AC1937" s="22">
        <v>2564</v>
      </c>
      <c r="AD1937" s="23">
        <v>16</v>
      </c>
      <c r="AE1937" s="23">
        <v>21</v>
      </c>
      <c r="AF1937" s="22">
        <v>52</v>
      </c>
      <c r="AG1937" s="22">
        <v>74</v>
      </c>
      <c r="AH1937" s="22">
        <v>14</v>
      </c>
      <c r="AI1937" s="22">
        <v>0.2</v>
      </c>
      <c r="AJ1937" s="22">
        <v>60</v>
      </c>
      <c r="AK1937" s="24">
        <v>1</v>
      </c>
      <c r="AL1937" s="24" t="e">
        <f>Tabla_Estadisticas[[#This Row],[E1_Pts_Saque]]+Tabla_Estadisticas[[#This Row],[E1_Error_Saque]]/Tabla_Estadisticas[[#This Row],[E1_Total_Saques]]</f>
        <v>#DIV/0!</v>
      </c>
      <c r="AM1937" s="24" t="e">
        <f>Tabla_Estadisticas[[#This Row],[E1_Pts_Contraataque]]/Tabla_Estadisticas[[#This Row],[E1_Total_Saques]]</f>
        <v>#DIV/0!</v>
      </c>
      <c r="AN1937" s="22">
        <v>45</v>
      </c>
      <c r="AO1937" s="22">
        <v>72</v>
      </c>
      <c r="AP1937" s="22">
        <v>12</v>
      </c>
      <c r="AQ1937" s="22">
        <v>0.2</v>
      </c>
      <c r="AR1937" s="22">
        <v>60</v>
      </c>
      <c r="AS1937" s="25">
        <v>1</v>
      </c>
      <c r="AT1937" s="24" t="e">
        <f>Tabla_Estadisticas[[#This Row],[E2_Pts_Saque]]+Tabla_Estadisticas[[#This Row],[E2_Error_Saque]]/Tabla_Estadisticas[[#This Row],[E2_Total_Saques]]</f>
        <v>#DIV/0!</v>
      </c>
      <c r="AU1937" s="24" t="e">
        <f>Tabla_Estadisticas[[#This Row],[E2_Pts_Contraataque]]/Tabla_Estadisticas[[#This Row],[E2_Pts_Totales]]</f>
        <v>#DIV/0!</v>
      </c>
      <c r="AW1937" s="30">
        <v>2565</v>
      </c>
      <c r="AX1937" s="31">
        <v>40115</v>
      </c>
      <c r="AY1937" s="30">
        <f>_xlfn.XLOOKUP(Auxiliar!A2566,Equipos!$B$2:$B$24,Equipos!$A$2:$A$24,"error",0)</f>
        <v>22</v>
      </c>
      <c r="AZ1937" s="30">
        <f>_xlfn.XLOOKUP(Auxiliar!B2566,Equipos!$B$2:$B$24,Equipos!$A$2:$A$24,"error",0)</f>
        <v>18</v>
      </c>
      <c r="BA1937" s="30">
        <v>1</v>
      </c>
      <c r="BB1937" s="30">
        <v>3</v>
      </c>
    </row>
    <row r="1938" spans="1:54" x14ac:dyDescent="0.25">
      <c r="A1938" t="s">
        <v>41</v>
      </c>
      <c r="B1938" t="s">
        <v>100</v>
      </c>
      <c r="L1938" t="s">
        <v>47</v>
      </c>
      <c r="M1938" t="s">
        <v>136</v>
      </c>
      <c r="N1938" t="s">
        <v>99</v>
      </c>
      <c r="O1938" s="2">
        <v>0.53</v>
      </c>
      <c r="P1938" s="2">
        <v>19</v>
      </c>
      <c r="Q1938" t="s">
        <v>49</v>
      </c>
      <c r="R1938" t="s">
        <v>109</v>
      </c>
      <c r="S1938">
        <v>3</v>
      </c>
      <c r="T1938">
        <v>4</v>
      </c>
      <c r="U1938">
        <v>11</v>
      </c>
      <c r="V1938">
        <v>47</v>
      </c>
      <c r="W1938" s="2">
        <v>0.59</v>
      </c>
      <c r="X1938" s="2">
        <v>25</v>
      </c>
      <c r="Y1938">
        <v>8</v>
      </c>
      <c r="Z1938">
        <v>14</v>
      </c>
      <c r="AA1938">
        <v>2.8</v>
      </c>
      <c r="AC1938" s="26">
        <v>2565</v>
      </c>
      <c r="AD1938" s="27">
        <v>22</v>
      </c>
      <c r="AE1938" s="27">
        <v>18</v>
      </c>
      <c r="AF1938" s="26">
        <v>65</v>
      </c>
      <c r="AG1938" s="26">
        <v>87</v>
      </c>
      <c r="AH1938" s="26">
        <v>18</v>
      </c>
      <c r="AI1938" s="26">
        <v>1.25</v>
      </c>
      <c r="AJ1938" s="26">
        <v>77</v>
      </c>
      <c r="AK1938" s="28">
        <v>4</v>
      </c>
      <c r="AL1938" s="28" t="e">
        <f>Tabla_Estadisticas[[#This Row],[E1_Pts_Saque]]+Tabla_Estadisticas[[#This Row],[E1_Error_Saque]]/Tabla_Estadisticas[[#This Row],[E1_Total_Saques]]</f>
        <v>#DIV/0!</v>
      </c>
      <c r="AM1938" s="28" t="e">
        <f>Tabla_Estadisticas[[#This Row],[E1_Pts_Contraataque]]/Tabla_Estadisticas[[#This Row],[E1_Total_Saques]]</f>
        <v>#DIV/0!</v>
      </c>
      <c r="AN1938" s="26">
        <v>62</v>
      </c>
      <c r="AO1938" s="26">
        <v>89</v>
      </c>
      <c r="AP1938" s="26">
        <v>12</v>
      </c>
      <c r="AQ1938" s="26">
        <v>1</v>
      </c>
      <c r="AR1938" s="26">
        <v>67</v>
      </c>
      <c r="AS1938" s="29">
        <v>3</v>
      </c>
      <c r="AT1938" s="28" t="e">
        <f>Tabla_Estadisticas[[#This Row],[E2_Pts_Saque]]+Tabla_Estadisticas[[#This Row],[E2_Error_Saque]]/Tabla_Estadisticas[[#This Row],[E2_Total_Saques]]</f>
        <v>#DIV/0!</v>
      </c>
      <c r="AU1938" s="28" t="e">
        <f>Tabla_Estadisticas[[#This Row],[E2_Pts_Contraataque]]/Tabla_Estadisticas[[#This Row],[E2_Pts_Totales]]</f>
        <v>#DIV/0!</v>
      </c>
      <c r="AW1938" s="22">
        <v>2566</v>
      </c>
      <c r="AX1938" s="32">
        <v>40116</v>
      </c>
      <c r="AY1938" s="22">
        <f>_xlfn.XLOOKUP(Auxiliar!A2567,Equipos!$B$2:$B$24,Equipos!$A$2:$A$24,"error",0)</f>
        <v>16</v>
      </c>
      <c r="AZ1938" s="22">
        <f>_xlfn.XLOOKUP(Auxiliar!B2567,Equipos!$B$2:$B$24,Equipos!$A$2:$A$24,"error",0)</f>
        <v>1</v>
      </c>
      <c r="BA1938" s="22">
        <v>0</v>
      </c>
      <c r="BB1938" s="22">
        <v>3</v>
      </c>
    </row>
    <row r="1939" spans="1:54" x14ac:dyDescent="0.25">
      <c r="A1939" t="s">
        <v>216</v>
      </c>
      <c r="B1939" t="s">
        <v>42</v>
      </c>
      <c r="L1939" t="s">
        <v>68</v>
      </c>
      <c r="M1939" t="s">
        <v>75</v>
      </c>
      <c r="N1939" t="s">
        <v>144</v>
      </c>
      <c r="O1939" s="2">
        <v>0.54</v>
      </c>
      <c r="P1939" s="2">
        <v>23</v>
      </c>
      <c r="Q1939" t="s">
        <v>45</v>
      </c>
      <c r="R1939" t="s">
        <v>49</v>
      </c>
      <c r="S1939">
        <v>2.5</v>
      </c>
      <c r="T1939">
        <v>6</v>
      </c>
      <c r="U1939">
        <v>25</v>
      </c>
      <c r="V1939">
        <v>43</v>
      </c>
      <c r="W1939" s="2">
        <v>0.52</v>
      </c>
      <c r="X1939" s="2">
        <v>25</v>
      </c>
      <c r="Y1939">
        <v>8</v>
      </c>
      <c r="Z1939">
        <v>6</v>
      </c>
      <c r="AA1939">
        <v>1.5</v>
      </c>
      <c r="AC1939" s="22">
        <v>2566</v>
      </c>
      <c r="AD1939" s="23">
        <v>16</v>
      </c>
      <c r="AE1939" s="23">
        <v>1</v>
      </c>
      <c r="AF1939" s="22">
        <v>40</v>
      </c>
      <c r="AG1939" s="22">
        <v>59</v>
      </c>
      <c r="AH1939" s="22">
        <v>15</v>
      </c>
      <c r="AI1939" s="22">
        <v>0</v>
      </c>
      <c r="AJ1939" s="22">
        <v>60</v>
      </c>
      <c r="AK1939" s="24">
        <v>5</v>
      </c>
      <c r="AL1939" s="24" t="e">
        <f>Tabla_Estadisticas[[#This Row],[E1_Pts_Saque]]+Tabla_Estadisticas[[#This Row],[E1_Error_Saque]]/Tabla_Estadisticas[[#This Row],[E1_Total_Saques]]</f>
        <v>#DIV/0!</v>
      </c>
      <c r="AM1939" s="24" t="e">
        <f>Tabla_Estadisticas[[#This Row],[E1_Pts_Contraataque]]/Tabla_Estadisticas[[#This Row],[E1_Total_Saques]]</f>
        <v>#DIV/0!</v>
      </c>
      <c r="AN1939" s="22">
        <v>52</v>
      </c>
      <c r="AO1939" s="22">
        <v>72</v>
      </c>
      <c r="AP1939" s="22">
        <v>12</v>
      </c>
      <c r="AQ1939" s="22">
        <v>1.67</v>
      </c>
      <c r="AR1939" s="22">
        <v>44</v>
      </c>
      <c r="AS1939" s="25">
        <v>0</v>
      </c>
      <c r="AT1939" s="24" t="e">
        <f>Tabla_Estadisticas[[#This Row],[E2_Pts_Saque]]+Tabla_Estadisticas[[#This Row],[E2_Error_Saque]]/Tabla_Estadisticas[[#This Row],[E2_Total_Saques]]</f>
        <v>#DIV/0!</v>
      </c>
      <c r="AU1939" s="24" t="e">
        <f>Tabla_Estadisticas[[#This Row],[E2_Pts_Contraataque]]/Tabla_Estadisticas[[#This Row],[E2_Pts_Totales]]</f>
        <v>#DIV/0!</v>
      </c>
      <c r="AW1939" s="30">
        <v>2567</v>
      </c>
      <c r="AX1939" s="31">
        <v>40115</v>
      </c>
      <c r="AY1939" s="30">
        <f>_xlfn.XLOOKUP(Auxiliar!A2568,Equipos!$B$2:$B$24,Equipos!$A$2:$A$24,"error",0)</f>
        <v>23</v>
      </c>
      <c r="AZ1939" s="30">
        <f>_xlfn.XLOOKUP(Auxiliar!B2568,Equipos!$B$2:$B$24,Equipos!$A$2:$A$24,"error",0)</f>
        <v>21</v>
      </c>
      <c r="BA1939" s="30">
        <v>3</v>
      </c>
      <c r="BB1939" s="30">
        <v>1</v>
      </c>
    </row>
    <row r="1940" spans="1:54" x14ac:dyDescent="0.25">
      <c r="A1940" t="s">
        <v>92</v>
      </c>
      <c r="B1940" t="s">
        <v>53</v>
      </c>
      <c r="L1940" t="s">
        <v>97</v>
      </c>
      <c r="M1940" t="s">
        <v>102</v>
      </c>
      <c r="N1940" t="s">
        <v>89</v>
      </c>
      <c r="O1940" s="2">
        <v>0.4</v>
      </c>
      <c r="P1940" s="2">
        <v>14</v>
      </c>
      <c r="Q1940" t="s">
        <v>84</v>
      </c>
      <c r="R1940" t="s">
        <v>77</v>
      </c>
      <c r="S1940">
        <v>1.67</v>
      </c>
      <c r="T1940">
        <v>7</v>
      </c>
      <c r="U1940">
        <v>11</v>
      </c>
      <c r="V1940">
        <v>28</v>
      </c>
      <c r="W1940" s="2">
        <v>0.59</v>
      </c>
      <c r="X1940" s="2">
        <v>15</v>
      </c>
      <c r="Y1940">
        <v>4</v>
      </c>
      <c r="Z1940">
        <v>10</v>
      </c>
      <c r="AA1940">
        <v>3.33</v>
      </c>
      <c r="AC1940" s="26">
        <v>2567</v>
      </c>
      <c r="AD1940" s="27">
        <v>23</v>
      </c>
      <c r="AE1940" s="27">
        <v>21</v>
      </c>
      <c r="AF1940" s="26">
        <v>72</v>
      </c>
      <c r="AG1940" s="26">
        <v>98</v>
      </c>
      <c r="AH1940" s="26">
        <v>13</v>
      </c>
      <c r="AI1940" s="26">
        <v>1</v>
      </c>
      <c r="AJ1940" s="26">
        <v>78</v>
      </c>
      <c r="AK1940" s="28">
        <v>5</v>
      </c>
      <c r="AL1940" s="28" t="e">
        <f>Tabla_Estadisticas[[#This Row],[E1_Pts_Saque]]+Tabla_Estadisticas[[#This Row],[E1_Error_Saque]]/Tabla_Estadisticas[[#This Row],[E1_Total_Saques]]</f>
        <v>#DIV/0!</v>
      </c>
      <c r="AM1940" s="28" t="e">
        <f>Tabla_Estadisticas[[#This Row],[E1_Pts_Contraataque]]/Tabla_Estadisticas[[#This Row],[E1_Total_Saques]]</f>
        <v>#DIV/0!</v>
      </c>
      <c r="AN1940" s="26">
        <v>67</v>
      </c>
      <c r="AO1940" s="26">
        <v>94</v>
      </c>
      <c r="AP1940" s="26">
        <v>15</v>
      </c>
      <c r="AQ1940" s="26">
        <v>1.25</v>
      </c>
      <c r="AR1940" s="26">
        <v>84</v>
      </c>
      <c r="AS1940" s="29">
        <v>4</v>
      </c>
      <c r="AT1940" s="28" t="e">
        <f>Tabla_Estadisticas[[#This Row],[E2_Pts_Saque]]+Tabla_Estadisticas[[#This Row],[E2_Error_Saque]]/Tabla_Estadisticas[[#This Row],[E2_Total_Saques]]</f>
        <v>#DIV/0!</v>
      </c>
      <c r="AU1940" s="28" t="e">
        <f>Tabla_Estadisticas[[#This Row],[E2_Pts_Contraataque]]/Tabla_Estadisticas[[#This Row],[E2_Pts_Totales]]</f>
        <v>#DIV/0!</v>
      </c>
      <c r="AW1940" s="22">
        <v>2568</v>
      </c>
      <c r="AX1940" s="32">
        <v>40114</v>
      </c>
      <c r="AY1940" s="22">
        <f>_xlfn.XLOOKUP(Auxiliar!A2569,Equipos!$B$2:$B$24,Equipos!$A$2:$A$24,"error",0)</f>
        <v>13</v>
      </c>
      <c r="AZ1940" s="22">
        <f>_xlfn.XLOOKUP(Auxiliar!B2569,Equipos!$B$2:$B$24,Equipos!$A$2:$A$24,"error",0)</f>
        <v>15</v>
      </c>
      <c r="BA1940" s="22">
        <v>3</v>
      </c>
      <c r="BB1940" s="22">
        <v>1</v>
      </c>
    </row>
    <row r="1941" spans="1:54" x14ac:dyDescent="0.25">
      <c r="A1941" t="s">
        <v>208</v>
      </c>
      <c r="B1941" t="s">
        <v>190</v>
      </c>
      <c r="L1941" t="s">
        <v>98</v>
      </c>
      <c r="M1941" t="s">
        <v>79</v>
      </c>
      <c r="N1941" t="s">
        <v>148</v>
      </c>
      <c r="O1941" s="2">
        <v>0.69</v>
      </c>
      <c r="P1941" s="2">
        <v>35</v>
      </c>
      <c r="Q1941" t="s">
        <v>50</v>
      </c>
      <c r="R1941" t="s">
        <v>50</v>
      </c>
      <c r="S1941">
        <v>1.75</v>
      </c>
      <c r="T1941">
        <v>3</v>
      </c>
      <c r="U1941">
        <v>19</v>
      </c>
      <c r="V1941">
        <v>35</v>
      </c>
      <c r="W1941" s="2">
        <v>0.53</v>
      </c>
      <c r="X1941" s="2">
        <v>13</v>
      </c>
      <c r="Y1941">
        <v>5</v>
      </c>
      <c r="Z1941">
        <v>9</v>
      </c>
      <c r="AA1941">
        <v>2.25</v>
      </c>
      <c r="AC1941" s="22">
        <v>2568</v>
      </c>
      <c r="AD1941" s="23">
        <v>13</v>
      </c>
      <c r="AE1941" s="23">
        <v>15</v>
      </c>
      <c r="AF1941" s="22">
        <v>76</v>
      </c>
      <c r="AG1941" s="22">
        <v>97</v>
      </c>
      <c r="AH1941" s="22">
        <v>12</v>
      </c>
      <c r="AI1941" s="22">
        <v>2.5</v>
      </c>
      <c r="AJ1941" s="22">
        <v>58</v>
      </c>
      <c r="AK1941" s="24">
        <v>4</v>
      </c>
      <c r="AL1941" s="24" t="e">
        <f>Tabla_Estadisticas[[#This Row],[E1_Pts_Saque]]+Tabla_Estadisticas[[#This Row],[E1_Error_Saque]]/Tabla_Estadisticas[[#This Row],[E1_Total_Saques]]</f>
        <v>#DIV/0!</v>
      </c>
      <c r="AM1941" s="24" t="e">
        <f>Tabla_Estadisticas[[#This Row],[E1_Pts_Contraataque]]/Tabla_Estadisticas[[#This Row],[E1_Total_Saques]]</f>
        <v>#DIV/0!</v>
      </c>
      <c r="AN1941" s="22">
        <v>56</v>
      </c>
      <c r="AO1941" s="22">
        <v>73</v>
      </c>
      <c r="AP1941" s="22">
        <v>15</v>
      </c>
      <c r="AQ1941" s="22">
        <v>1</v>
      </c>
      <c r="AR1941" s="22">
        <v>85</v>
      </c>
      <c r="AS1941" s="25">
        <v>10</v>
      </c>
      <c r="AT1941" s="24" t="e">
        <f>Tabla_Estadisticas[[#This Row],[E2_Pts_Saque]]+Tabla_Estadisticas[[#This Row],[E2_Error_Saque]]/Tabla_Estadisticas[[#This Row],[E2_Total_Saques]]</f>
        <v>#DIV/0!</v>
      </c>
      <c r="AU1941" s="24" t="e">
        <f>Tabla_Estadisticas[[#This Row],[E2_Pts_Contraataque]]/Tabla_Estadisticas[[#This Row],[E2_Pts_Totales]]</f>
        <v>#DIV/0!</v>
      </c>
      <c r="AW1941" s="30">
        <v>2569</v>
      </c>
      <c r="AX1941" s="31">
        <v>40116</v>
      </c>
      <c r="AY1941" s="30">
        <f>_xlfn.XLOOKUP(Auxiliar!A2570,Equipos!$B$2:$B$24,Equipos!$A$2:$A$24,"error",0)</f>
        <v>8</v>
      </c>
      <c r="AZ1941" s="30">
        <f>_xlfn.XLOOKUP(Auxiliar!B2570,Equipos!$B$2:$B$24,Equipos!$A$2:$A$24,"error",0)</f>
        <v>2</v>
      </c>
      <c r="BA1941" s="30">
        <v>3</v>
      </c>
      <c r="BB1941" s="30">
        <v>0</v>
      </c>
    </row>
    <row r="1942" spans="1:54" x14ac:dyDescent="0.25">
      <c r="A1942" t="s">
        <v>101</v>
      </c>
      <c r="B1942" t="s">
        <v>72</v>
      </c>
      <c r="L1942" t="s">
        <v>58</v>
      </c>
      <c r="M1942" t="s">
        <v>75</v>
      </c>
      <c r="N1942" t="s">
        <v>106</v>
      </c>
      <c r="O1942" s="2">
        <v>0.41</v>
      </c>
      <c r="P1942" s="2">
        <v>13</v>
      </c>
      <c r="Q1942" t="s">
        <v>49</v>
      </c>
      <c r="R1942" t="s">
        <v>58</v>
      </c>
      <c r="S1942">
        <v>1.33</v>
      </c>
      <c r="T1942">
        <v>6</v>
      </c>
      <c r="U1942">
        <v>8</v>
      </c>
      <c r="V1942">
        <v>28</v>
      </c>
      <c r="W1942" s="2">
        <v>0.6</v>
      </c>
      <c r="X1942" s="2">
        <v>11</v>
      </c>
      <c r="Y1942">
        <v>4</v>
      </c>
      <c r="Z1942">
        <v>13</v>
      </c>
      <c r="AA1942">
        <v>4.33</v>
      </c>
      <c r="AC1942" s="26">
        <v>2569</v>
      </c>
      <c r="AD1942" s="27">
        <v>8</v>
      </c>
      <c r="AE1942" s="27">
        <v>2</v>
      </c>
      <c r="AF1942" s="26">
        <v>50</v>
      </c>
      <c r="AG1942" s="26">
        <v>75</v>
      </c>
      <c r="AH1942" s="26">
        <v>9</v>
      </c>
      <c r="AI1942" s="26">
        <v>1</v>
      </c>
      <c r="AJ1942" s="26">
        <v>52</v>
      </c>
      <c r="AK1942" s="28">
        <v>0</v>
      </c>
      <c r="AL1942" s="28" t="e">
        <f>Tabla_Estadisticas[[#This Row],[E1_Pts_Saque]]+Tabla_Estadisticas[[#This Row],[E1_Error_Saque]]/Tabla_Estadisticas[[#This Row],[E1_Total_Saques]]</f>
        <v>#DIV/0!</v>
      </c>
      <c r="AM1942" s="28" t="e">
        <f>Tabla_Estadisticas[[#This Row],[E1_Pts_Contraataque]]/Tabla_Estadisticas[[#This Row],[E1_Total_Saques]]</f>
        <v>#DIV/0!</v>
      </c>
      <c r="AN1942" s="26">
        <v>48</v>
      </c>
      <c r="AO1942" s="26">
        <v>66</v>
      </c>
      <c r="AP1942" s="26">
        <v>16</v>
      </c>
      <c r="AQ1942" s="26">
        <v>0</v>
      </c>
      <c r="AR1942" s="26">
        <v>64</v>
      </c>
      <c r="AS1942" s="29">
        <v>2</v>
      </c>
      <c r="AT1942" s="28" t="e">
        <f>Tabla_Estadisticas[[#This Row],[E2_Pts_Saque]]+Tabla_Estadisticas[[#This Row],[E2_Error_Saque]]/Tabla_Estadisticas[[#This Row],[E2_Total_Saques]]</f>
        <v>#DIV/0!</v>
      </c>
      <c r="AU1942" s="28" t="e">
        <f>Tabla_Estadisticas[[#This Row],[E2_Pts_Contraataque]]/Tabla_Estadisticas[[#This Row],[E2_Pts_Totales]]</f>
        <v>#DIV/0!</v>
      </c>
      <c r="AW1942" s="22">
        <v>2570</v>
      </c>
      <c r="AX1942" s="32">
        <v>40121</v>
      </c>
      <c r="AY1942" s="22">
        <f>_xlfn.XLOOKUP(Auxiliar!A2571,Equipos!$B$2:$B$24,Equipos!$A$2:$A$24,"error",0)</f>
        <v>2</v>
      </c>
      <c r="AZ1942" s="22">
        <f>_xlfn.XLOOKUP(Auxiliar!B2571,Equipos!$B$2:$B$24,Equipos!$A$2:$A$24,"error",0)</f>
        <v>22</v>
      </c>
      <c r="BA1942" s="22">
        <v>3</v>
      </c>
      <c r="BB1942" s="22">
        <v>2</v>
      </c>
    </row>
    <row r="1943" spans="1:54" x14ac:dyDescent="0.25">
      <c r="A1943" t="s">
        <v>81</v>
      </c>
      <c r="B1943" t="s">
        <v>208</v>
      </c>
      <c r="L1943" t="s">
        <v>60</v>
      </c>
      <c r="M1943" t="s">
        <v>114</v>
      </c>
      <c r="N1943" t="s">
        <v>66</v>
      </c>
      <c r="O1943" s="2">
        <v>0.44</v>
      </c>
      <c r="P1943" s="2">
        <v>20</v>
      </c>
      <c r="Q1943" t="s">
        <v>77</v>
      </c>
      <c r="R1943" t="s">
        <v>58</v>
      </c>
      <c r="S1943">
        <v>1</v>
      </c>
      <c r="T1943">
        <v>8</v>
      </c>
      <c r="U1943">
        <v>18</v>
      </c>
      <c r="V1943">
        <v>39</v>
      </c>
      <c r="W1943" s="2">
        <v>0.63</v>
      </c>
      <c r="X1943" s="2">
        <v>25</v>
      </c>
      <c r="Y1943">
        <v>11</v>
      </c>
      <c r="Z1943">
        <v>15</v>
      </c>
      <c r="AA1943">
        <v>3.75</v>
      </c>
      <c r="AC1943" s="22">
        <v>2570</v>
      </c>
      <c r="AD1943" s="23">
        <v>2</v>
      </c>
      <c r="AE1943" s="23">
        <v>22</v>
      </c>
      <c r="AF1943" s="22">
        <v>65</v>
      </c>
      <c r="AG1943" s="22">
        <v>101</v>
      </c>
      <c r="AH1943" s="22">
        <v>17</v>
      </c>
      <c r="AI1943" s="22">
        <v>1</v>
      </c>
      <c r="AJ1943" s="22">
        <v>81</v>
      </c>
      <c r="AK1943" s="24">
        <v>2</v>
      </c>
      <c r="AL1943" s="24" t="e">
        <f>Tabla_Estadisticas[[#This Row],[E1_Pts_Saque]]+Tabla_Estadisticas[[#This Row],[E1_Error_Saque]]/Tabla_Estadisticas[[#This Row],[E1_Total_Saques]]</f>
        <v>#DIV/0!</v>
      </c>
      <c r="AM1943" s="24" t="e">
        <f>Tabla_Estadisticas[[#This Row],[E1_Pts_Contraataque]]/Tabla_Estadisticas[[#This Row],[E1_Total_Saques]]</f>
        <v>#DIV/0!</v>
      </c>
      <c r="AN1943" s="22">
        <v>73</v>
      </c>
      <c r="AO1943" s="22">
        <v>103</v>
      </c>
      <c r="AP1943" s="22">
        <v>21</v>
      </c>
      <c r="AQ1943" s="22">
        <v>0.4</v>
      </c>
      <c r="AR1943" s="22">
        <v>91</v>
      </c>
      <c r="AS1943" s="25">
        <v>6</v>
      </c>
      <c r="AT1943" s="24" t="e">
        <f>Tabla_Estadisticas[[#This Row],[E2_Pts_Saque]]+Tabla_Estadisticas[[#This Row],[E2_Error_Saque]]/Tabla_Estadisticas[[#This Row],[E2_Total_Saques]]</f>
        <v>#DIV/0!</v>
      </c>
      <c r="AU1943" s="24" t="e">
        <f>Tabla_Estadisticas[[#This Row],[E2_Pts_Contraataque]]/Tabla_Estadisticas[[#This Row],[E2_Pts_Totales]]</f>
        <v>#DIV/0!</v>
      </c>
      <c r="AW1943" s="30">
        <v>2571</v>
      </c>
      <c r="AX1943" s="31">
        <v>40121</v>
      </c>
      <c r="AY1943" s="30">
        <f>_xlfn.XLOOKUP(Auxiliar!A2572,Equipos!$B$2:$B$24,Equipos!$A$2:$A$24,"error",0)</f>
        <v>15</v>
      </c>
      <c r="AZ1943" s="30">
        <f>_xlfn.XLOOKUP(Auxiliar!B2572,Equipos!$B$2:$B$24,Equipos!$A$2:$A$24,"error",0)</f>
        <v>8</v>
      </c>
      <c r="BA1943" s="30">
        <v>3</v>
      </c>
      <c r="BB1943" s="30">
        <v>0</v>
      </c>
    </row>
    <row r="1944" spans="1:54" x14ac:dyDescent="0.25">
      <c r="A1944" t="s">
        <v>101</v>
      </c>
      <c r="B1944" t="s">
        <v>92</v>
      </c>
      <c r="L1944" t="s">
        <v>77</v>
      </c>
      <c r="M1944" t="s">
        <v>74</v>
      </c>
      <c r="N1944" t="s">
        <v>85</v>
      </c>
      <c r="O1944" s="2">
        <v>0.55000000000000004</v>
      </c>
      <c r="P1944" s="2">
        <v>34</v>
      </c>
      <c r="Q1944" t="s">
        <v>45</v>
      </c>
      <c r="R1944" t="s">
        <v>44</v>
      </c>
      <c r="S1944">
        <v>3.4</v>
      </c>
      <c r="T1944">
        <v>7</v>
      </c>
      <c r="U1944">
        <v>33</v>
      </c>
      <c r="V1944">
        <v>39</v>
      </c>
      <c r="W1944" s="2">
        <v>0.42</v>
      </c>
      <c r="X1944" s="2">
        <v>19</v>
      </c>
      <c r="Y1944">
        <v>6</v>
      </c>
      <c r="Z1944">
        <v>11</v>
      </c>
      <c r="AA1944">
        <v>2.2000000000000002</v>
      </c>
      <c r="AC1944" s="26">
        <v>2571</v>
      </c>
      <c r="AD1944" s="27">
        <v>15</v>
      </c>
      <c r="AE1944" s="27">
        <v>8</v>
      </c>
      <c r="AF1944" s="26">
        <v>57</v>
      </c>
      <c r="AG1944" s="26">
        <v>76</v>
      </c>
      <c r="AH1944" s="26">
        <v>15</v>
      </c>
      <c r="AI1944" s="26">
        <v>1.67</v>
      </c>
      <c r="AJ1944" s="26">
        <v>50</v>
      </c>
      <c r="AK1944" s="28">
        <v>1</v>
      </c>
      <c r="AL1944" s="28" t="e">
        <f>Tabla_Estadisticas[[#This Row],[E1_Pts_Saque]]+Tabla_Estadisticas[[#This Row],[E1_Error_Saque]]/Tabla_Estadisticas[[#This Row],[E1_Total_Saques]]</f>
        <v>#DIV/0!</v>
      </c>
      <c r="AM1944" s="28" t="e">
        <f>Tabla_Estadisticas[[#This Row],[E1_Pts_Contraataque]]/Tabla_Estadisticas[[#This Row],[E1_Total_Saques]]</f>
        <v>#DIV/0!</v>
      </c>
      <c r="AN1944" s="26">
        <v>43</v>
      </c>
      <c r="AO1944" s="26">
        <v>66</v>
      </c>
      <c r="AP1944" s="26">
        <v>16</v>
      </c>
      <c r="AQ1944" s="26">
        <v>0.33</v>
      </c>
      <c r="AR1944" s="26">
        <v>61</v>
      </c>
      <c r="AS1944" s="29">
        <v>5</v>
      </c>
      <c r="AT1944" s="28" t="e">
        <f>Tabla_Estadisticas[[#This Row],[E2_Pts_Saque]]+Tabla_Estadisticas[[#This Row],[E2_Error_Saque]]/Tabla_Estadisticas[[#This Row],[E2_Total_Saques]]</f>
        <v>#DIV/0!</v>
      </c>
      <c r="AU1944" s="28" t="e">
        <f>Tabla_Estadisticas[[#This Row],[E2_Pts_Contraataque]]/Tabla_Estadisticas[[#This Row],[E2_Pts_Totales]]</f>
        <v>#DIV/0!</v>
      </c>
      <c r="AW1944" s="22">
        <v>2572</v>
      </c>
      <c r="AX1944" s="32">
        <v>40164</v>
      </c>
      <c r="AY1944" s="22">
        <f>_xlfn.XLOOKUP(Auxiliar!A2573,Equipos!$B$2:$B$24,Equipos!$A$2:$A$24,"error",0)</f>
        <v>21</v>
      </c>
      <c r="AZ1944" s="22">
        <f>_xlfn.XLOOKUP(Auxiliar!B2573,Equipos!$B$2:$B$24,Equipos!$A$2:$A$24,"error",0)</f>
        <v>13</v>
      </c>
      <c r="BA1944" s="22">
        <v>3</v>
      </c>
      <c r="BB1944" s="22">
        <v>0</v>
      </c>
    </row>
    <row r="1945" spans="1:54" x14ac:dyDescent="0.25">
      <c r="A1945" t="s">
        <v>72</v>
      </c>
      <c r="B1945" t="s">
        <v>216</v>
      </c>
      <c r="L1945" t="s">
        <v>49</v>
      </c>
      <c r="M1945" t="s">
        <v>114</v>
      </c>
      <c r="N1945" t="s">
        <v>152</v>
      </c>
      <c r="O1945" s="2">
        <v>0.6</v>
      </c>
      <c r="P1945" s="2">
        <v>26</v>
      </c>
      <c r="Q1945" t="s">
        <v>77</v>
      </c>
      <c r="R1945" t="s">
        <v>114</v>
      </c>
      <c r="S1945">
        <v>4.5</v>
      </c>
      <c r="T1945">
        <v>2</v>
      </c>
      <c r="U1945">
        <v>29</v>
      </c>
      <c r="V1945">
        <v>29</v>
      </c>
      <c r="W1945" s="2">
        <v>0.36</v>
      </c>
      <c r="X1945" s="2">
        <v>16</v>
      </c>
      <c r="Y1945">
        <v>7</v>
      </c>
      <c r="Z1945">
        <v>7</v>
      </c>
      <c r="AA1945">
        <v>1.75</v>
      </c>
      <c r="AC1945" s="22">
        <v>2572</v>
      </c>
      <c r="AD1945" s="23">
        <v>21</v>
      </c>
      <c r="AE1945" s="23">
        <v>13</v>
      </c>
      <c r="AF1945" s="22">
        <v>57</v>
      </c>
      <c r="AG1945" s="22">
        <v>73</v>
      </c>
      <c r="AH1945" s="22">
        <v>6</v>
      </c>
      <c r="AI1945" s="22">
        <v>2</v>
      </c>
      <c r="AJ1945" s="22">
        <v>46</v>
      </c>
      <c r="AK1945" s="24">
        <v>4</v>
      </c>
      <c r="AL1945" s="24" t="e">
        <f>Tabla_Estadisticas[[#This Row],[E1_Pts_Saque]]+Tabla_Estadisticas[[#This Row],[E1_Error_Saque]]/Tabla_Estadisticas[[#This Row],[E1_Total_Saques]]</f>
        <v>#DIV/0!</v>
      </c>
      <c r="AM1945" s="24" t="e">
        <f>Tabla_Estadisticas[[#This Row],[E1_Pts_Contraataque]]/Tabla_Estadisticas[[#This Row],[E1_Total_Saques]]</f>
        <v>#DIV/0!</v>
      </c>
      <c r="AN1945" s="22">
        <v>48</v>
      </c>
      <c r="AO1945" s="22">
        <v>58</v>
      </c>
      <c r="AP1945" s="22">
        <v>12</v>
      </c>
      <c r="AQ1945" s="22">
        <v>1.33</v>
      </c>
      <c r="AR1945" s="22">
        <v>67</v>
      </c>
      <c r="AS1945" s="25">
        <v>6</v>
      </c>
      <c r="AT1945" s="24" t="e">
        <f>Tabla_Estadisticas[[#This Row],[E2_Pts_Saque]]+Tabla_Estadisticas[[#This Row],[E2_Error_Saque]]/Tabla_Estadisticas[[#This Row],[E2_Total_Saques]]</f>
        <v>#DIV/0!</v>
      </c>
      <c r="AU1945" s="24" t="e">
        <f>Tabla_Estadisticas[[#This Row],[E2_Pts_Contraataque]]/Tabla_Estadisticas[[#This Row],[E2_Pts_Totales]]</f>
        <v>#DIV/0!</v>
      </c>
      <c r="AW1945" s="30">
        <v>2573</v>
      </c>
      <c r="AX1945" s="31">
        <v>40121</v>
      </c>
      <c r="AY1945" s="30">
        <f>_xlfn.XLOOKUP(Auxiliar!A2574,Equipos!$B$2:$B$24,Equipos!$A$2:$A$24,"error",0)</f>
        <v>1</v>
      </c>
      <c r="AZ1945" s="30">
        <f>_xlfn.XLOOKUP(Auxiliar!B2574,Equipos!$B$2:$B$24,Equipos!$A$2:$A$24,"error",0)</f>
        <v>23</v>
      </c>
      <c r="BA1945" s="30">
        <v>3</v>
      </c>
      <c r="BB1945" s="30">
        <v>1</v>
      </c>
    </row>
    <row r="1946" spans="1:54" x14ac:dyDescent="0.25">
      <c r="A1946" t="s">
        <v>190</v>
      </c>
      <c r="B1946" t="s">
        <v>41</v>
      </c>
      <c r="L1946" t="s">
        <v>68</v>
      </c>
      <c r="M1946" t="s">
        <v>141</v>
      </c>
      <c r="N1946" t="s">
        <v>66</v>
      </c>
      <c r="O1946" s="2">
        <v>0.43</v>
      </c>
      <c r="P1946" s="2">
        <v>22</v>
      </c>
      <c r="Q1946" t="s">
        <v>77</v>
      </c>
      <c r="R1946" t="s">
        <v>50</v>
      </c>
      <c r="S1946">
        <v>1.75</v>
      </c>
      <c r="T1946">
        <v>5</v>
      </c>
      <c r="U1946">
        <v>21</v>
      </c>
      <c r="V1946">
        <v>43</v>
      </c>
      <c r="W1946" s="2">
        <v>0.46</v>
      </c>
      <c r="X1946" s="2">
        <v>27</v>
      </c>
      <c r="Y1946">
        <v>16</v>
      </c>
      <c r="Z1946">
        <v>10</v>
      </c>
      <c r="AA1946">
        <v>2.5</v>
      </c>
      <c r="AC1946" s="26">
        <v>2573</v>
      </c>
      <c r="AD1946" s="27">
        <v>1</v>
      </c>
      <c r="AE1946" s="27">
        <v>23</v>
      </c>
      <c r="AF1946" s="26">
        <v>69</v>
      </c>
      <c r="AG1946" s="26">
        <v>90</v>
      </c>
      <c r="AH1946" s="26">
        <v>11</v>
      </c>
      <c r="AI1946" s="26">
        <v>1</v>
      </c>
      <c r="AJ1946" s="26">
        <v>73</v>
      </c>
      <c r="AK1946" s="28">
        <v>2</v>
      </c>
      <c r="AL1946" s="28" t="e">
        <f>Tabla_Estadisticas[[#This Row],[E1_Pts_Saque]]+Tabla_Estadisticas[[#This Row],[E1_Error_Saque]]/Tabla_Estadisticas[[#This Row],[E1_Total_Saques]]</f>
        <v>#DIV/0!</v>
      </c>
      <c r="AM1946" s="28" t="e">
        <f>Tabla_Estadisticas[[#This Row],[E1_Pts_Contraataque]]/Tabla_Estadisticas[[#This Row],[E1_Total_Saques]]</f>
        <v>#DIV/0!</v>
      </c>
      <c r="AN1946" s="26">
        <v>65</v>
      </c>
      <c r="AO1946" s="26">
        <v>85</v>
      </c>
      <c r="AP1946" s="26">
        <v>11</v>
      </c>
      <c r="AQ1946" s="26">
        <v>0.75</v>
      </c>
      <c r="AR1946" s="26">
        <v>78</v>
      </c>
      <c r="AS1946" s="29">
        <v>4</v>
      </c>
      <c r="AT1946" s="28" t="e">
        <f>Tabla_Estadisticas[[#This Row],[E2_Pts_Saque]]+Tabla_Estadisticas[[#This Row],[E2_Error_Saque]]/Tabla_Estadisticas[[#This Row],[E2_Total_Saques]]</f>
        <v>#DIV/0!</v>
      </c>
      <c r="AU1946" s="28" t="e">
        <f>Tabla_Estadisticas[[#This Row],[E2_Pts_Contraataque]]/Tabla_Estadisticas[[#This Row],[E2_Pts_Totales]]</f>
        <v>#DIV/0!</v>
      </c>
      <c r="AW1946" s="22">
        <v>2574</v>
      </c>
      <c r="AX1946" s="32">
        <v>40121</v>
      </c>
      <c r="AY1946" s="22">
        <f>_xlfn.XLOOKUP(Auxiliar!A2575,Equipos!$B$2:$B$24,Equipos!$A$2:$A$24,"error",0)</f>
        <v>18</v>
      </c>
      <c r="AZ1946" s="22">
        <f>_xlfn.XLOOKUP(Auxiliar!B2575,Equipos!$B$2:$B$24,Equipos!$A$2:$A$24,"error",0)</f>
        <v>16</v>
      </c>
      <c r="BA1946" s="22">
        <v>3</v>
      </c>
      <c r="BB1946" s="22">
        <v>1</v>
      </c>
    </row>
    <row r="1947" spans="1:54" x14ac:dyDescent="0.25">
      <c r="A1947" t="s">
        <v>53</v>
      </c>
      <c r="B1947" t="s">
        <v>63</v>
      </c>
      <c r="L1947" t="s">
        <v>49</v>
      </c>
      <c r="M1947" t="s">
        <v>109</v>
      </c>
      <c r="N1947" t="s">
        <v>127</v>
      </c>
      <c r="O1947" s="2">
        <v>0.5</v>
      </c>
      <c r="P1947" s="2">
        <v>31</v>
      </c>
      <c r="Q1947" t="s">
        <v>79</v>
      </c>
      <c r="R1947" t="s">
        <v>117</v>
      </c>
      <c r="S1947">
        <v>2.6</v>
      </c>
      <c r="T1947">
        <v>10</v>
      </c>
      <c r="U1947">
        <v>19</v>
      </c>
      <c r="V1947">
        <v>36</v>
      </c>
      <c r="W1947" s="2">
        <v>0.41</v>
      </c>
      <c r="X1947" s="2">
        <v>17</v>
      </c>
      <c r="Y1947">
        <v>4</v>
      </c>
      <c r="Z1947">
        <v>9</v>
      </c>
      <c r="AA1947">
        <v>1.8</v>
      </c>
      <c r="AC1947" s="22">
        <v>2574</v>
      </c>
      <c r="AD1947" s="23">
        <v>18</v>
      </c>
      <c r="AE1947" s="23">
        <v>16</v>
      </c>
      <c r="AF1947" s="22">
        <v>72</v>
      </c>
      <c r="AG1947" s="22">
        <v>99</v>
      </c>
      <c r="AH1947" s="22">
        <v>10</v>
      </c>
      <c r="AI1947" s="22">
        <v>1</v>
      </c>
      <c r="AJ1947" s="22">
        <v>76</v>
      </c>
      <c r="AK1947" s="24">
        <v>3</v>
      </c>
      <c r="AL1947" s="24" t="e">
        <f>Tabla_Estadisticas[[#This Row],[E1_Pts_Saque]]+Tabla_Estadisticas[[#This Row],[E1_Error_Saque]]/Tabla_Estadisticas[[#This Row],[E1_Total_Saques]]</f>
        <v>#DIV/0!</v>
      </c>
      <c r="AM1947" s="24" t="e">
        <f>Tabla_Estadisticas[[#This Row],[E1_Pts_Contraataque]]/Tabla_Estadisticas[[#This Row],[E1_Total_Saques]]</f>
        <v>#DIV/0!</v>
      </c>
      <c r="AN1947" s="22">
        <v>62</v>
      </c>
      <c r="AO1947" s="22">
        <v>90</v>
      </c>
      <c r="AP1947" s="22">
        <v>14</v>
      </c>
      <c r="AQ1947" s="22">
        <v>0.75</v>
      </c>
      <c r="AR1947" s="22">
        <v>89</v>
      </c>
      <c r="AS1947" s="25">
        <v>4</v>
      </c>
      <c r="AT1947" s="24" t="e">
        <f>Tabla_Estadisticas[[#This Row],[E2_Pts_Saque]]+Tabla_Estadisticas[[#This Row],[E2_Error_Saque]]/Tabla_Estadisticas[[#This Row],[E2_Total_Saques]]</f>
        <v>#DIV/0!</v>
      </c>
      <c r="AU1947" s="24" t="e">
        <f>Tabla_Estadisticas[[#This Row],[E2_Pts_Contraataque]]/Tabla_Estadisticas[[#This Row],[E2_Pts_Totales]]</f>
        <v>#DIV/0!</v>
      </c>
      <c r="AW1947" s="30">
        <v>2575</v>
      </c>
      <c r="AX1947" s="31">
        <v>40124</v>
      </c>
      <c r="AY1947" s="30">
        <f>_xlfn.XLOOKUP(Auxiliar!A2576,Equipos!$B$2:$B$24,Equipos!$A$2:$A$24,"error",0)</f>
        <v>22</v>
      </c>
      <c r="AZ1947" s="30">
        <f>_xlfn.XLOOKUP(Auxiliar!B2576,Equipos!$B$2:$B$24,Equipos!$A$2:$A$24,"error",0)</f>
        <v>16</v>
      </c>
      <c r="BA1947" s="30">
        <v>3</v>
      </c>
      <c r="BB1947" s="30">
        <v>0</v>
      </c>
    </row>
    <row r="1948" spans="1:54" x14ac:dyDescent="0.25">
      <c r="A1948" t="s">
        <v>42</v>
      </c>
      <c r="B1948" t="s">
        <v>100</v>
      </c>
      <c r="L1948" t="s">
        <v>50</v>
      </c>
      <c r="M1948" t="s">
        <v>114</v>
      </c>
      <c r="N1948" t="s">
        <v>152</v>
      </c>
      <c r="O1948" s="2">
        <v>0.54</v>
      </c>
      <c r="P1948" s="2">
        <v>18</v>
      </c>
      <c r="Q1948" t="s">
        <v>69</v>
      </c>
      <c r="R1948" t="s">
        <v>117</v>
      </c>
      <c r="S1948">
        <v>2.6</v>
      </c>
      <c r="T1948">
        <v>1</v>
      </c>
      <c r="U1948">
        <v>26</v>
      </c>
      <c r="V1948">
        <v>32</v>
      </c>
      <c r="W1948" s="2">
        <v>0.37</v>
      </c>
      <c r="X1948" s="2">
        <v>20</v>
      </c>
      <c r="Y1948">
        <v>7</v>
      </c>
      <c r="Z1948">
        <v>8</v>
      </c>
      <c r="AA1948">
        <v>1.6</v>
      </c>
      <c r="AC1948" s="26">
        <v>2575</v>
      </c>
      <c r="AD1948" s="27">
        <v>22</v>
      </c>
      <c r="AE1948" s="27">
        <v>16</v>
      </c>
      <c r="AF1948" s="26">
        <v>56</v>
      </c>
      <c r="AG1948" s="26">
        <v>73</v>
      </c>
      <c r="AH1948" s="26">
        <v>10</v>
      </c>
      <c r="AI1948" s="26">
        <v>0.67</v>
      </c>
      <c r="AJ1948" s="26">
        <v>51</v>
      </c>
      <c r="AK1948" s="28">
        <v>1</v>
      </c>
      <c r="AL1948" s="28" t="e">
        <f>Tabla_Estadisticas[[#This Row],[E1_Pts_Saque]]+Tabla_Estadisticas[[#This Row],[E1_Error_Saque]]/Tabla_Estadisticas[[#This Row],[E1_Total_Saques]]</f>
        <v>#DIV/0!</v>
      </c>
      <c r="AM1948" s="28" t="e">
        <f>Tabla_Estadisticas[[#This Row],[E1_Pts_Contraataque]]/Tabla_Estadisticas[[#This Row],[E1_Total_Saques]]</f>
        <v>#DIV/0!</v>
      </c>
      <c r="AN1948" s="26">
        <v>44</v>
      </c>
      <c r="AO1948" s="26">
        <v>60</v>
      </c>
      <c r="AP1948" s="26">
        <v>9</v>
      </c>
      <c r="AQ1948" s="26">
        <v>0.33</v>
      </c>
      <c r="AR1948" s="26">
        <v>63</v>
      </c>
      <c r="AS1948" s="29">
        <v>2</v>
      </c>
      <c r="AT1948" s="28" t="e">
        <f>Tabla_Estadisticas[[#This Row],[E2_Pts_Saque]]+Tabla_Estadisticas[[#This Row],[E2_Error_Saque]]/Tabla_Estadisticas[[#This Row],[E2_Total_Saques]]</f>
        <v>#DIV/0!</v>
      </c>
      <c r="AU1948" s="28" t="e">
        <f>Tabla_Estadisticas[[#This Row],[E2_Pts_Contraataque]]/Tabla_Estadisticas[[#This Row],[E2_Pts_Totales]]</f>
        <v>#DIV/0!</v>
      </c>
      <c r="AW1948" s="22">
        <v>2576</v>
      </c>
      <c r="AX1948" s="32">
        <v>40124</v>
      </c>
      <c r="AY1948" s="22">
        <f>_xlfn.XLOOKUP(Auxiliar!A2577,Equipos!$B$2:$B$24,Equipos!$A$2:$A$24,"error",0)</f>
        <v>23</v>
      </c>
      <c r="AZ1948" s="22">
        <f>_xlfn.XLOOKUP(Auxiliar!B2577,Equipos!$B$2:$B$24,Equipos!$A$2:$A$24,"error",0)</f>
        <v>18</v>
      </c>
      <c r="BA1948" s="22">
        <v>1</v>
      </c>
      <c r="BB1948" s="22">
        <v>3</v>
      </c>
    </row>
    <row r="1949" spans="1:54" x14ac:dyDescent="0.25">
      <c r="A1949" t="s">
        <v>190</v>
      </c>
      <c r="B1949" t="s">
        <v>92</v>
      </c>
      <c r="L1949" t="s">
        <v>58</v>
      </c>
      <c r="M1949" t="s">
        <v>45</v>
      </c>
      <c r="N1949" t="s">
        <v>75</v>
      </c>
      <c r="O1949" s="2">
        <v>0.46</v>
      </c>
      <c r="P1949" s="2">
        <v>16</v>
      </c>
      <c r="Q1949" t="s">
        <v>68</v>
      </c>
      <c r="R1949" t="s">
        <v>84</v>
      </c>
      <c r="S1949">
        <v>4</v>
      </c>
      <c r="T1949">
        <v>1</v>
      </c>
      <c r="U1949">
        <v>23</v>
      </c>
      <c r="V1949">
        <v>30</v>
      </c>
      <c r="W1949" s="2">
        <v>0.42</v>
      </c>
      <c r="X1949" s="2">
        <v>19</v>
      </c>
      <c r="Y1949">
        <v>9</v>
      </c>
      <c r="Z1949">
        <v>5</v>
      </c>
      <c r="AA1949">
        <v>1.67</v>
      </c>
      <c r="AC1949" s="22">
        <v>2576</v>
      </c>
      <c r="AD1949" s="23">
        <v>23</v>
      </c>
      <c r="AE1949" s="23">
        <v>18</v>
      </c>
      <c r="AF1949" s="22">
        <v>78</v>
      </c>
      <c r="AG1949" s="22">
        <v>96</v>
      </c>
      <c r="AH1949" s="22">
        <v>12</v>
      </c>
      <c r="AI1949" s="22">
        <v>0.75</v>
      </c>
      <c r="AJ1949" s="22">
        <v>83</v>
      </c>
      <c r="AK1949" s="24">
        <v>3</v>
      </c>
      <c r="AL1949" s="24" t="e">
        <f>Tabla_Estadisticas[[#This Row],[E1_Pts_Saque]]+Tabla_Estadisticas[[#This Row],[E1_Error_Saque]]/Tabla_Estadisticas[[#This Row],[E1_Total_Saques]]</f>
        <v>#DIV/0!</v>
      </c>
      <c r="AM1949" s="24" t="e">
        <f>Tabla_Estadisticas[[#This Row],[E1_Pts_Contraataque]]/Tabla_Estadisticas[[#This Row],[E1_Total_Saques]]</f>
        <v>#DIV/0!</v>
      </c>
      <c r="AN1949" s="22">
        <v>69</v>
      </c>
      <c r="AO1949" s="22">
        <v>95</v>
      </c>
      <c r="AP1949" s="22">
        <v>11</v>
      </c>
      <c r="AQ1949" s="22">
        <v>1</v>
      </c>
      <c r="AR1949" s="22">
        <v>84</v>
      </c>
      <c r="AS1949" s="25">
        <v>3</v>
      </c>
      <c r="AT1949" s="24" t="e">
        <f>Tabla_Estadisticas[[#This Row],[E2_Pts_Saque]]+Tabla_Estadisticas[[#This Row],[E2_Error_Saque]]/Tabla_Estadisticas[[#This Row],[E2_Total_Saques]]</f>
        <v>#DIV/0!</v>
      </c>
      <c r="AU1949" s="24" t="e">
        <f>Tabla_Estadisticas[[#This Row],[E2_Pts_Contraataque]]/Tabla_Estadisticas[[#This Row],[E2_Pts_Totales]]</f>
        <v>#DIV/0!</v>
      </c>
      <c r="AW1949" s="30">
        <v>2577</v>
      </c>
      <c r="AX1949" s="31">
        <v>40157</v>
      </c>
      <c r="AY1949" s="30">
        <f>_xlfn.XLOOKUP(Auxiliar!A2578,Equipos!$B$2:$B$24,Equipos!$A$2:$A$24,"error",0)</f>
        <v>13</v>
      </c>
      <c r="AZ1949" s="30">
        <f>_xlfn.XLOOKUP(Auxiliar!B2578,Equipos!$B$2:$B$24,Equipos!$A$2:$A$24,"error",0)</f>
        <v>1</v>
      </c>
      <c r="BA1949" s="30">
        <v>3</v>
      </c>
      <c r="BB1949" s="30">
        <v>0</v>
      </c>
    </row>
    <row r="1950" spans="1:54" x14ac:dyDescent="0.25">
      <c r="A1950" t="s">
        <v>190</v>
      </c>
      <c r="B1950" t="s">
        <v>92</v>
      </c>
      <c r="L1950" t="s">
        <v>58</v>
      </c>
      <c r="M1950" t="s">
        <v>117</v>
      </c>
      <c r="N1950" t="s">
        <v>126</v>
      </c>
      <c r="O1950" s="2">
        <v>0.46</v>
      </c>
      <c r="P1950" s="2">
        <v>17</v>
      </c>
      <c r="Q1950" t="s">
        <v>58</v>
      </c>
      <c r="R1950" t="s">
        <v>51</v>
      </c>
      <c r="S1950">
        <v>4.67</v>
      </c>
      <c r="T1950">
        <v>4</v>
      </c>
      <c r="U1950">
        <v>24</v>
      </c>
      <c r="V1950">
        <v>29</v>
      </c>
      <c r="W1950" s="2">
        <v>0.43</v>
      </c>
      <c r="X1950" s="2">
        <v>22</v>
      </c>
      <c r="Y1950">
        <v>6</v>
      </c>
      <c r="Z1950">
        <v>4</v>
      </c>
      <c r="AA1950">
        <v>1.33</v>
      </c>
      <c r="AC1950" s="26">
        <v>2577</v>
      </c>
      <c r="AD1950" s="27">
        <v>13</v>
      </c>
      <c r="AE1950" s="27">
        <v>1</v>
      </c>
      <c r="AF1950" s="26">
        <v>62</v>
      </c>
      <c r="AG1950" s="26">
        <v>73</v>
      </c>
      <c r="AH1950" s="26">
        <v>11</v>
      </c>
      <c r="AI1950" s="26">
        <v>1.33</v>
      </c>
      <c r="AJ1950" s="26">
        <v>48</v>
      </c>
      <c r="AK1950" s="28">
        <v>1</v>
      </c>
      <c r="AL1950" s="28" t="e">
        <f>Tabla_Estadisticas[[#This Row],[E1_Pts_Saque]]+Tabla_Estadisticas[[#This Row],[E1_Error_Saque]]/Tabla_Estadisticas[[#This Row],[E1_Total_Saques]]</f>
        <v>#DIV/0!</v>
      </c>
      <c r="AM1950" s="28" t="e">
        <f>Tabla_Estadisticas[[#This Row],[E1_Pts_Contraataque]]/Tabla_Estadisticas[[#This Row],[E1_Total_Saques]]</f>
        <v>#DIV/0!</v>
      </c>
      <c r="AN1950" s="26">
        <v>34</v>
      </c>
      <c r="AO1950" s="26">
        <v>54</v>
      </c>
      <c r="AP1950" s="26">
        <v>6</v>
      </c>
      <c r="AQ1950" s="26">
        <v>0.33</v>
      </c>
      <c r="AR1950" s="26">
        <v>62</v>
      </c>
      <c r="AS1950" s="29">
        <v>4</v>
      </c>
      <c r="AT1950" s="28" t="e">
        <f>Tabla_Estadisticas[[#This Row],[E2_Pts_Saque]]+Tabla_Estadisticas[[#This Row],[E2_Error_Saque]]/Tabla_Estadisticas[[#This Row],[E2_Total_Saques]]</f>
        <v>#DIV/0!</v>
      </c>
      <c r="AU1950" s="28" t="e">
        <f>Tabla_Estadisticas[[#This Row],[E2_Pts_Contraataque]]/Tabla_Estadisticas[[#This Row],[E2_Pts_Totales]]</f>
        <v>#DIV/0!</v>
      </c>
      <c r="AW1950" s="22">
        <v>2578</v>
      </c>
      <c r="AX1950" s="32">
        <v>40126</v>
      </c>
      <c r="AY1950" s="22">
        <f>_xlfn.XLOOKUP(Auxiliar!A2579,Equipos!$B$2:$B$24,Equipos!$A$2:$A$24,"error",0)</f>
        <v>8</v>
      </c>
      <c r="AZ1950" s="22">
        <f>_xlfn.XLOOKUP(Auxiliar!B2579,Equipos!$B$2:$B$24,Equipos!$A$2:$A$24,"error",0)</f>
        <v>21</v>
      </c>
      <c r="BA1950" s="22">
        <v>2</v>
      </c>
      <c r="BB1950" s="22">
        <v>3</v>
      </c>
    </row>
    <row r="1951" spans="1:54" x14ac:dyDescent="0.25">
      <c r="A1951" t="s">
        <v>53</v>
      </c>
      <c r="B1951" t="s">
        <v>208</v>
      </c>
      <c r="L1951" t="s">
        <v>68</v>
      </c>
      <c r="M1951" t="s">
        <v>79</v>
      </c>
      <c r="N1951" t="s">
        <v>89</v>
      </c>
      <c r="O1951" s="2">
        <v>0.6</v>
      </c>
      <c r="P1951" s="2">
        <v>20</v>
      </c>
      <c r="Q1951" t="s">
        <v>58</v>
      </c>
      <c r="R1951" t="s">
        <v>79</v>
      </c>
      <c r="S1951">
        <v>2.67</v>
      </c>
      <c r="T1951">
        <v>3</v>
      </c>
      <c r="U1951">
        <v>19</v>
      </c>
      <c r="V1951">
        <v>34</v>
      </c>
      <c r="W1951" s="2">
        <v>0.53</v>
      </c>
      <c r="X1951" s="2">
        <v>18</v>
      </c>
      <c r="Y1951">
        <v>2</v>
      </c>
      <c r="Z1951">
        <v>4</v>
      </c>
      <c r="AA1951">
        <v>1.33</v>
      </c>
      <c r="AC1951" s="22">
        <v>2578</v>
      </c>
      <c r="AD1951" s="23">
        <v>8</v>
      </c>
      <c r="AE1951" s="23">
        <v>21</v>
      </c>
      <c r="AF1951" s="22">
        <v>77</v>
      </c>
      <c r="AG1951" s="22">
        <v>115</v>
      </c>
      <c r="AH1951" s="22">
        <v>13</v>
      </c>
      <c r="AI1951" s="22">
        <v>0.8</v>
      </c>
      <c r="AJ1951" s="22">
        <v>83</v>
      </c>
      <c r="AK1951" s="24">
        <v>1</v>
      </c>
      <c r="AL1951" s="24" t="e">
        <f>Tabla_Estadisticas[[#This Row],[E1_Pts_Saque]]+Tabla_Estadisticas[[#This Row],[E1_Error_Saque]]/Tabla_Estadisticas[[#This Row],[E1_Total_Saques]]</f>
        <v>#DIV/0!</v>
      </c>
      <c r="AM1951" s="24" t="e">
        <f>Tabla_Estadisticas[[#This Row],[E1_Pts_Contraataque]]/Tabla_Estadisticas[[#This Row],[E1_Total_Saques]]</f>
        <v>#DIV/0!</v>
      </c>
      <c r="AN1951" s="22">
        <v>79</v>
      </c>
      <c r="AO1951" s="22">
        <v>103</v>
      </c>
      <c r="AP1951" s="22">
        <v>20</v>
      </c>
      <c r="AQ1951" s="22">
        <v>0.2</v>
      </c>
      <c r="AR1951" s="22">
        <v>102</v>
      </c>
      <c r="AS1951" s="25">
        <v>4</v>
      </c>
      <c r="AT1951" s="24" t="e">
        <f>Tabla_Estadisticas[[#This Row],[E2_Pts_Saque]]+Tabla_Estadisticas[[#This Row],[E2_Error_Saque]]/Tabla_Estadisticas[[#This Row],[E2_Total_Saques]]</f>
        <v>#DIV/0!</v>
      </c>
      <c r="AU1951" s="24" t="e">
        <f>Tabla_Estadisticas[[#This Row],[E2_Pts_Contraataque]]/Tabla_Estadisticas[[#This Row],[E2_Pts_Totales]]</f>
        <v>#DIV/0!</v>
      </c>
      <c r="AW1951" s="30">
        <v>2579</v>
      </c>
      <c r="AX1951" s="31">
        <v>40124</v>
      </c>
      <c r="AY1951" s="30">
        <f>_xlfn.XLOOKUP(Auxiliar!A2580,Equipos!$B$2:$B$24,Equipos!$A$2:$A$24,"error",0)</f>
        <v>2</v>
      </c>
      <c r="AZ1951" s="30">
        <f>_xlfn.XLOOKUP(Auxiliar!B2580,Equipos!$B$2:$B$24,Equipos!$A$2:$A$24,"error",0)</f>
        <v>15</v>
      </c>
      <c r="BA1951" s="30">
        <v>3</v>
      </c>
      <c r="BB1951" s="30">
        <v>0</v>
      </c>
    </row>
    <row r="1952" spans="1:54" x14ac:dyDescent="0.25">
      <c r="A1952" t="s">
        <v>53</v>
      </c>
      <c r="B1952" t="s">
        <v>208</v>
      </c>
      <c r="L1952" t="s">
        <v>58</v>
      </c>
      <c r="M1952" t="s">
        <v>102</v>
      </c>
      <c r="N1952" t="s">
        <v>120</v>
      </c>
      <c r="O1952" s="2">
        <v>0.5</v>
      </c>
      <c r="P1952" s="2">
        <v>23</v>
      </c>
      <c r="Q1952" t="s">
        <v>77</v>
      </c>
      <c r="R1952" t="s">
        <v>146</v>
      </c>
      <c r="S1952">
        <v>4.75</v>
      </c>
      <c r="T1952">
        <v>3</v>
      </c>
      <c r="U1952">
        <v>23</v>
      </c>
      <c r="V1952">
        <v>43</v>
      </c>
      <c r="W1952" s="2">
        <v>0.52</v>
      </c>
      <c r="X1952" s="2">
        <v>23</v>
      </c>
      <c r="Y1952">
        <v>6</v>
      </c>
      <c r="Z1952">
        <v>10</v>
      </c>
      <c r="AA1952">
        <v>2.5</v>
      </c>
      <c r="AC1952" s="26">
        <v>2579</v>
      </c>
      <c r="AD1952" s="27">
        <v>2</v>
      </c>
      <c r="AE1952" s="27">
        <v>15</v>
      </c>
      <c r="AF1952" s="26">
        <v>46</v>
      </c>
      <c r="AG1952" s="26">
        <v>63</v>
      </c>
      <c r="AH1952" s="26">
        <v>9</v>
      </c>
      <c r="AI1952" s="26">
        <v>0.67</v>
      </c>
      <c r="AJ1952" s="26">
        <v>46</v>
      </c>
      <c r="AK1952" s="28">
        <v>1</v>
      </c>
      <c r="AL1952" s="28" t="e">
        <f>Tabla_Estadisticas[[#This Row],[E1_Pts_Saque]]+Tabla_Estadisticas[[#This Row],[E1_Error_Saque]]/Tabla_Estadisticas[[#This Row],[E1_Total_Saques]]</f>
        <v>#DIV/0!</v>
      </c>
      <c r="AM1952" s="28" t="e">
        <f>Tabla_Estadisticas[[#This Row],[E1_Pts_Contraataque]]/Tabla_Estadisticas[[#This Row],[E1_Total_Saques]]</f>
        <v>#DIV/0!</v>
      </c>
      <c r="AN1952" s="26">
        <v>42</v>
      </c>
      <c r="AO1952" s="26">
        <v>58</v>
      </c>
      <c r="AP1952" s="26">
        <v>12</v>
      </c>
      <c r="AQ1952" s="26">
        <v>0.33</v>
      </c>
      <c r="AR1952" s="26">
        <v>65</v>
      </c>
      <c r="AS1952" s="29">
        <v>2</v>
      </c>
      <c r="AT1952" s="28" t="e">
        <f>Tabla_Estadisticas[[#This Row],[E2_Pts_Saque]]+Tabla_Estadisticas[[#This Row],[E2_Error_Saque]]/Tabla_Estadisticas[[#This Row],[E2_Total_Saques]]</f>
        <v>#DIV/0!</v>
      </c>
      <c r="AU1952" s="28" t="e">
        <f>Tabla_Estadisticas[[#This Row],[E2_Pts_Contraataque]]/Tabla_Estadisticas[[#This Row],[E2_Pts_Totales]]</f>
        <v>#DIV/0!</v>
      </c>
      <c r="AW1952" s="22">
        <v>2580</v>
      </c>
      <c r="AX1952" s="32">
        <v>40145</v>
      </c>
      <c r="AY1952" s="22">
        <f>_xlfn.XLOOKUP(Auxiliar!A2581,Equipos!$B$2:$B$24,Equipos!$A$2:$A$24,"error",0)</f>
        <v>15</v>
      </c>
      <c r="AZ1952" s="22">
        <f>_xlfn.XLOOKUP(Auxiliar!B2581,Equipos!$B$2:$B$24,Equipos!$A$2:$A$24,"error",0)</f>
        <v>22</v>
      </c>
      <c r="BA1952" s="22">
        <v>3</v>
      </c>
      <c r="BB1952" s="22">
        <v>0</v>
      </c>
    </row>
    <row r="1953" spans="1:54" x14ac:dyDescent="0.25">
      <c r="A1953" t="s">
        <v>42</v>
      </c>
      <c r="B1953" t="s">
        <v>101</v>
      </c>
      <c r="L1953" t="s">
        <v>109</v>
      </c>
      <c r="M1953" t="s">
        <v>117</v>
      </c>
      <c r="N1953" t="s">
        <v>89</v>
      </c>
      <c r="O1953" s="2">
        <v>0.61</v>
      </c>
      <c r="P1953" s="2">
        <v>11</v>
      </c>
      <c r="Q1953" t="s">
        <v>58</v>
      </c>
      <c r="R1953" t="s">
        <v>50</v>
      </c>
      <c r="S1953">
        <v>2.33</v>
      </c>
      <c r="T1953">
        <v>2</v>
      </c>
      <c r="U1953">
        <v>20</v>
      </c>
      <c r="V1953">
        <v>23</v>
      </c>
      <c r="W1953" s="2">
        <v>0.37</v>
      </c>
      <c r="X1953" s="2">
        <v>6</v>
      </c>
      <c r="Y1953">
        <v>5</v>
      </c>
      <c r="Z1953">
        <v>9</v>
      </c>
      <c r="AA1953">
        <v>3</v>
      </c>
      <c r="AC1953" s="22">
        <v>2580</v>
      </c>
      <c r="AD1953" s="23">
        <v>15</v>
      </c>
      <c r="AE1953" s="23">
        <v>22</v>
      </c>
      <c r="AF1953" s="22">
        <v>56</v>
      </c>
      <c r="AG1953" s="22">
        <v>73</v>
      </c>
      <c r="AH1953" s="22">
        <v>15</v>
      </c>
      <c r="AI1953" s="22">
        <v>2</v>
      </c>
      <c r="AJ1953" s="22">
        <v>40</v>
      </c>
      <c r="AK1953" s="24">
        <v>0</v>
      </c>
      <c r="AL1953" s="24" t="e">
        <f>Tabla_Estadisticas[[#This Row],[E1_Pts_Saque]]+Tabla_Estadisticas[[#This Row],[E1_Error_Saque]]/Tabla_Estadisticas[[#This Row],[E1_Total_Saques]]</f>
        <v>#DIV/0!</v>
      </c>
      <c r="AM1953" s="24" t="e">
        <f>Tabla_Estadisticas[[#This Row],[E1_Pts_Contraataque]]/Tabla_Estadisticas[[#This Row],[E1_Total_Saques]]</f>
        <v>#DIV/0!</v>
      </c>
      <c r="AN1953" s="22">
        <v>31</v>
      </c>
      <c r="AO1953" s="22">
        <v>52</v>
      </c>
      <c r="AP1953" s="22">
        <v>12</v>
      </c>
      <c r="AQ1953" s="22">
        <v>0</v>
      </c>
      <c r="AR1953" s="22">
        <v>58</v>
      </c>
      <c r="AS1953" s="25">
        <v>6</v>
      </c>
      <c r="AT1953" s="24" t="e">
        <f>Tabla_Estadisticas[[#This Row],[E2_Pts_Saque]]+Tabla_Estadisticas[[#This Row],[E2_Error_Saque]]/Tabla_Estadisticas[[#This Row],[E2_Total_Saques]]</f>
        <v>#DIV/0!</v>
      </c>
      <c r="AU1953" s="24" t="e">
        <f>Tabla_Estadisticas[[#This Row],[E2_Pts_Contraataque]]/Tabla_Estadisticas[[#This Row],[E2_Pts_Totales]]</f>
        <v>#DIV/0!</v>
      </c>
      <c r="AW1953" s="30">
        <v>2581</v>
      </c>
      <c r="AX1953" s="31">
        <v>40145</v>
      </c>
      <c r="AY1953" s="30">
        <f>_xlfn.XLOOKUP(Auxiliar!A2582,Equipos!$B$2:$B$24,Equipos!$A$2:$A$24,"error",0)</f>
        <v>21</v>
      </c>
      <c r="AZ1953" s="30">
        <f>_xlfn.XLOOKUP(Auxiliar!B2582,Equipos!$B$2:$B$24,Equipos!$A$2:$A$24,"error",0)</f>
        <v>2</v>
      </c>
      <c r="BA1953" s="30">
        <v>2</v>
      </c>
      <c r="BB1953" s="30">
        <v>3</v>
      </c>
    </row>
    <row r="1954" spans="1:54" x14ac:dyDescent="0.25">
      <c r="A1954" t="s">
        <v>42</v>
      </c>
      <c r="B1954" t="s">
        <v>101</v>
      </c>
      <c r="L1954" t="s">
        <v>47</v>
      </c>
      <c r="M1954" t="s">
        <v>106</v>
      </c>
      <c r="N1954" t="s">
        <v>103</v>
      </c>
      <c r="O1954" s="2">
        <v>0.43</v>
      </c>
      <c r="P1954" s="2">
        <v>23</v>
      </c>
      <c r="Q1954" t="s">
        <v>49</v>
      </c>
      <c r="R1954" t="s">
        <v>117</v>
      </c>
      <c r="S1954">
        <v>2.6</v>
      </c>
      <c r="T1954">
        <v>8</v>
      </c>
      <c r="U1954">
        <v>36</v>
      </c>
      <c r="V1954">
        <v>35</v>
      </c>
      <c r="W1954" s="2">
        <v>0.36</v>
      </c>
      <c r="X1954" s="2">
        <v>11</v>
      </c>
      <c r="Y1954">
        <v>9</v>
      </c>
      <c r="Z1954">
        <v>12</v>
      </c>
      <c r="AA1954">
        <v>2.4</v>
      </c>
      <c r="AC1954" s="26">
        <v>2581</v>
      </c>
      <c r="AD1954" s="27">
        <v>21</v>
      </c>
      <c r="AE1954" s="27">
        <v>2</v>
      </c>
      <c r="AF1954" s="26">
        <v>67</v>
      </c>
      <c r="AG1954" s="26">
        <v>99</v>
      </c>
      <c r="AH1954" s="26">
        <v>17</v>
      </c>
      <c r="AI1954" s="26">
        <v>1.4</v>
      </c>
      <c r="AJ1954" s="26">
        <v>90</v>
      </c>
      <c r="AK1954" s="28">
        <v>4</v>
      </c>
      <c r="AL1954" s="28" t="e">
        <f>Tabla_Estadisticas[[#This Row],[E1_Pts_Saque]]+Tabla_Estadisticas[[#This Row],[E1_Error_Saque]]/Tabla_Estadisticas[[#This Row],[E1_Total_Saques]]</f>
        <v>#DIV/0!</v>
      </c>
      <c r="AM1954" s="28" t="e">
        <f>Tabla_Estadisticas[[#This Row],[E1_Pts_Contraataque]]/Tabla_Estadisticas[[#This Row],[E1_Total_Saques]]</f>
        <v>#DIV/0!</v>
      </c>
      <c r="AN1954" s="26">
        <v>59</v>
      </c>
      <c r="AO1954" s="26">
        <v>92</v>
      </c>
      <c r="AP1954" s="26">
        <v>17</v>
      </c>
      <c r="AQ1954" s="26">
        <v>0.6</v>
      </c>
      <c r="AR1954" s="26">
        <v>81</v>
      </c>
      <c r="AS1954" s="29">
        <v>6</v>
      </c>
      <c r="AT1954" s="28" t="e">
        <f>Tabla_Estadisticas[[#This Row],[E2_Pts_Saque]]+Tabla_Estadisticas[[#This Row],[E2_Error_Saque]]/Tabla_Estadisticas[[#This Row],[E2_Total_Saques]]</f>
        <v>#DIV/0!</v>
      </c>
      <c r="AU1954" s="28" t="e">
        <f>Tabla_Estadisticas[[#This Row],[E2_Pts_Contraataque]]/Tabla_Estadisticas[[#This Row],[E2_Pts_Totales]]</f>
        <v>#DIV/0!</v>
      </c>
      <c r="AW1954" s="22">
        <v>2582</v>
      </c>
      <c r="AX1954" s="32">
        <v>40144</v>
      </c>
      <c r="AY1954" s="22">
        <f>_xlfn.XLOOKUP(Auxiliar!A2583,Equipos!$B$2:$B$24,Equipos!$A$2:$A$24,"error",0)</f>
        <v>1</v>
      </c>
      <c r="AZ1954" s="22">
        <f>_xlfn.XLOOKUP(Auxiliar!B2583,Equipos!$B$2:$B$24,Equipos!$A$2:$A$24,"error",0)</f>
        <v>8</v>
      </c>
      <c r="BA1954" s="22">
        <v>2</v>
      </c>
      <c r="BB1954" s="22">
        <v>3</v>
      </c>
    </row>
    <row r="1955" spans="1:54" x14ac:dyDescent="0.25">
      <c r="A1955" t="s">
        <v>100</v>
      </c>
      <c r="B1955" t="s">
        <v>72</v>
      </c>
      <c r="L1955" t="s">
        <v>79</v>
      </c>
      <c r="M1955" t="s">
        <v>136</v>
      </c>
      <c r="N1955" t="s">
        <v>102</v>
      </c>
      <c r="O1955" s="2">
        <v>0.4</v>
      </c>
      <c r="P1955" s="2">
        <v>14</v>
      </c>
      <c r="Q1955" t="s">
        <v>47</v>
      </c>
      <c r="R1955" t="s">
        <v>109</v>
      </c>
      <c r="S1955">
        <v>3.75</v>
      </c>
      <c r="T1955">
        <v>7</v>
      </c>
      <c r="U1955">
        <v>31</v>
      </c>
      <c r="V1955">
        <v>31</v>
      </c>
      <c r="W1955" s="2">
        <v>0.39</v>
      </c>
      <c r="X1955" s="2">
        <v>21</v>
      </c>
      <c r="Y1955">
        <v>4</v>
      </c>
      <c r="Z1955">
        <v>4</v>
      </c>
      <c r="AA1955">
        <v>1</v>
      </c>
      <c r="AC1955" s="22">
        <v>2582</v>
      </c>
      <c r="AD1955" s="23">
        <v>1</v>
      </c>
      <c r="AE1955" s="23">
        <v>8</v>
      </c>
      <c r="AF1955" s="22">
        <v>82</v>
      </c>
      <c r="AG1955" s="22">
        <v>107</v>
      </c>
      <c r="AH1955" s="22">
        <v>8</v>
      </c>
      <c r="AI1955" s="22">
        <v>1</v>
      </c>
      <c r="AJ1955" s="22">
        <v>86</v>
      </c>
      <c r="AK1955" s="24">
        <v>2</v>
      </c>
      <c r="AL1955" s="24" t="e">
        <f>Tabla_Estadisticas[[#This Row],[E1_Pts_Saque]]+Tabla_Estadisticas[[#This Row],[E1_Error_Saque]]/Tabla_Estadisticas[[#This Row],[E1_Total_Saques]]</f>
        <v>#DIV/0!</v>
      </c>
      <c r="AM1955" s="24" t="e">
        <f>Tabla_Estadisticas[[#This Row],[E1_Pts_Contraataque]]/Tabla_Estadisticas[[#This Row],[E1_Total_Saques]]</f>
        <v>#DIV/0!</v>
      </c>
      <c r="AN1955" s="22">
        <v>74</v>
      </c>
      <c r="AO1955" s="22">
        <v>96</v>
      </c>
      <c r="AP1955" s="22">
        <v>10</v>
      </c>
      <c r="AQ1955" s="22">
        <v>0.4</v>
      </c>
      <c r="AR1955" s="22">
        <v>99</v>
      </c>
      <c r="AS1955" s="25">
        <v>5</v>
      </c>
      <c r="AT1955" s="24" t="e">
        <f>Tabla_Estadisticas[[#This Row],[E2_Pts_Saque]]+Tabla_Estadisticas[[#This Row],[E2_Error_Saque]]/Tabla_Estadisticas[[#This Row],[E2_Total_Saques]]</f>
        <v>#DIV/0!</v>
      </c>
      <c r="AU1955" s="24" t="e">
        <f>Tabla_Estadisticas[[#This Row],[E2_Pts_Contraataque]]/Tabla_Estadisticas[[#This Row],[E2_Pts_Totales]]</f>
        <v>#DIV/0!</v>
      </c>
      <c r="AW1955" s="30">
        <v>2583</v>
      </c>
      <c r="AX1955" s="31">
        <v>40145</v>
      </c>
      <c r="AY1955" s="30">
        <f>_xlfn.XLOOKUP(Auxiliar!A2584,Equipos!$B$2:$B$24,Equipos!$A$2:$A$24,"error",0)</f>
        <v>18</v>
      </c>
      <c r="AZ1955" s="30">
        <f>_xlfn.XLOOKUP(Auxiliar!B2584,Equipos!$B$2:$B$24,Equipos!$A$2:$A$24,"error",0)</f>
        <v>13</v>
      </c>
      <c r="BA1955" s="30">
        <v>0</v>
      </c>
      <c r="BB1955" s="30">
        <v>3</v>
      </c>
    </row>
    <row r="1956" spans="1:54" x14ac:dyDescent="0.25">
      <c r="A1956" t="s">
        <v>100</v>
      </c>
      <c r="B1956" t="s">
        <v>72</v>
      </c>
      <c r="L1956" t="s">
        <v>47</v>
      </c>
      <c r="M1956" t="s">
        <v>122</v>
      </c>
      <c r="N1956" t="s">
        <v>144</v>
      </c>
      <c r="O1956" s="2">
        <v>0.46</v>
      </c>
      <c r="P1956" s="2">
        <v>23</v>
      </c>
      <c r="Q1956" t="s">
        <v>49</v>
      </c>
      <c r="R1956" t="s">
        <v>117</v>
      </c>
      <c r="S1956">
        <v>2.6</v>
      </c>
      <c r="T1956">
        <v>9</v>
      </c>
      <c r="U1956">
        <v>27</v>
      </c>
      <c r="V1956">
        <v>43</v>
      </c>
      <c r="W1956" s="2">
        <v>0.47</v>
      </c>
      <c r="X1956" s="2">
        <v>27</v>
      </c>
      <c r="Y1956">
        <v>8</v>
      </c>
      <c r="Z1956">
        <v>11</v>
      </c>
      <c r="AA1956">
        <v>2.2000000000000002</v>
      </c>
      <c r="AC1956" s="26">
        <v>2583</v>
      </c>
      <c r="AD1956" s="27">
        <v>18</v>
      </c>
      <c r="AE1956" s="27">
        <v>13</v>
      </c>
      <c r="AF1956" s="26">
        <v>43</v>
      </c>
      <c r="AG1956" s="26">
        <v>59</v>
      </c>
      <c r="AH1956" s="26">
        <v>8</v>
      </c>
      <c r="AI1956" s="26">
        <v>0.33</v>
      </c>
      <c r="AJ1956" s="26">
        <v>60</v>
      </c>
      <c r="AK1956" s="28">
        <v>2</v>
      </c>
      <c r="AL1956" s="28" t="e">
        <f>Tabla_Estadisticas[[#This Row],[E1_Pts_Saque]]+Tabla_Estadisticas[[#This Row],[E1_Error_Saque]]/Tabla_Estadisticas[[#This Row],[E1_Total_Saques]]</f>
        <v>#DIV/0!</v>
      </c>
      <c r="AM1956" s="28" t="e">
        <f>Tabla_Estadisticas[[#This Row],[E1_Pts_Contraataque]]/Tabla_Estadisticas[[#This Row],[E1_Total_Saques]]</f>
        <v>#DIV/0!</v>
      </c>
      <c r="AN1956" s="26">
        <v>49</v>
      </c>
      <c r="AO1956" s="26">
        <v>73</v>
      </c>
      <c r="AP1956" s="26">
        <v>13</v>
      </c>
      <c r="AQ1956" s="26">
        <v>0.67</v>
      </c>
      <c r="AR1956" s="26">
        <v>51</v>
      </c>
      <c r="AS1956" s="29">
        <v>1</v>
      </c>
      <c r="AT1956" s="28" t="e">
        <f>Tabla_Estadisticas[[#This Row],[E2_Pts_Saque]]+Tabla_Estadisticas[[#This Row],[E2_Error_Saque]]/Tabla_Estadisticas[[#This Row],[E2_Total_Saques]]</f>
        <v>#DIV/0!</v>
      </c>
      <c r="AU1956" s="28" t="e">
        <f>Tabla_Estadisticas[[#This Row],[E2_Pts_Contraataque]]/Tabla_Estadisticas[[#This Row],[E2_Pts_Totales]]</f>
        <v>#DIV/0!</v>
      </c>
      <c r="AW1956" s="22">
        <v>2584</v>
      </c>
      <c r="AX1956" s="32">
        <v>40143</v>
      </c>
      <c r="AY1956" s="22">
        <f>_xlfn.XLOOKUP(Auxiliar!A2585,Equipos!$B$2:$B$24,Equipos!$A$2:$A$24,"error",0)</f>
        <v>16</v>
      </c>
      <c r="AZ1956" s="22">
        <f>_xlfn.XLOOKUP(Auxiliar!B2585,Equipos!$B$2:$B$24,Equipos!$A$2:$A$24,"error",0)</f>
        <v>23</v>
      </c>
      <c r="BA1956" s="22">
        <v>3</v>
      </c>
      <c r="BB1956" s="22">
        <v>2</v>
      </c>
    </row>
    <row r="1957" spans="1:54" x14ac:dyDescent="0.25">
      <c r="A1957" t="s">
        <v>92</v>
      </c>
      <c r="B1957" t="s">
        <v>190</v>
      </c>
      <c r="L1957" t="s">
        <v>97</v>
      </c>
      <c r="M1957" t="s">
        <v>117</v>
      </c>
      <c r="N1957" t="s">
        <v>132</v>
      </c>
      <c r="O1957" s="2">
        <v>0.45</v>
      </c>
      <c r="P1957" s="2">
        <v>19</v>
      </c>
      <c r="Q1957" t="s">
        <v>51</v>
      </c>
      <c r="R1957" t="s">
        <v>69</v>
      </c>
      <c r="S1957">
        <v>3</v>
      </c>
      <c r="T1957">
        <v>1</v>
      </c>
      <c r="U1957">
        <v>12</v>
      </c>
      <c r="V1957">
        <v>23</v>
      </c>
      <c r="W1957" s="2">
        <v>0.44</v>
      </c>
      <c r="X1957" s="2">
        <v>7</v>
      </c>
      <c r="Y1957">
        <v>6</v>
      </c>
      <c r="Z1957">
        <v>10</v>
      </c>
      <c r="AA1957">
        <v>3.33</v>
      </c>
      <c r="AC1957" s="22">
        <v>2584</v>
      </c>
      <c r="AD1957" s="23">
        <v>16</v>
      </c>
      <c r="AE1957" s="23">
        <v>23</v>
      </c>
      <c r="AF1957" s="22">
        <v>76</v>
      </c>
      <c r="AG1957" s="22">
        <v>110</v>
      </c>
      <c r="AH1957" s="22">
        <v>16</v>
      </c>
      <c r="AI1957" s="22">
        <v>1</v>
      </c>
      <c r="AJ1957" s="22">
        <v>84</v>
      </c>
      <c r="AK1957" s="24">
        <v>2</v>
      </c>
      <c r="AL1957" s="24" t="e">
        <f>Tabla_Estadisticas[[#This Row],[E1_Pts_Saque]]+Tabla_Estadisticas[[#This Row],[E1_Error_Saque]]/Tabla_Estadisticas[[#This Row],[E1_Total_Saques]]</f>
        <v>#DIV/0!</v>
      </c>
      <c r="AM1957" s="24" t="e">
        <f>Tabla_Estadisticas[[#This Row],[E1_Pts_Contraataque]]/Tabla_Estadisticas[[#This Row],[E1_Total_Saques]]</f>
        <v>#DIV/0!</v>
      </c>
      <c r="AN1957" s="22">
        <v>73</v>
      </c>
      <c r="AO1957" s="22">
        <v>105</v>
      </c>
      <c r="AP1957" s="22">
        <v>21</v>
      </c>
      <c r="AQ1957" s="22">
        <v>0.4</v>
      </c>
      <c r="AR1957" s="22">
        <v>94</v>
      </c>
      <c r="AS1957" s="25">
        <v>5</v>
      </c>
      <c r="AT1957" s="24" t="e">
        <f>Tabla_Estadisticas[[#This Row],[E2_Pts_Saque]]+Tabla_Estadisticas[[#This Row],[E2_Error_Saque]]/Tabla_Estadisticas[[#This Row],[E2_Total_Saques]]</f>
        <v>#DIV/0!</v>
      </c>
      <c r="AU1957" s="24" t="e">
        <f>Tabla_Estadisticas[[#This Row],[E2_Pts_Contraataque]]/Tabla_Estadisticas[[#This Row],[E2_Pts_Totales]]</f>
        <v>#DIV/0!</v>
      </c>
      <c r="AW1957" s="30">
        <v>2585</v>
      </c>
      <c r="AX1957" s="31">
        <v>40152</v>
      </c>
      <c r="AY1957" s="30">
        <f>_xlfn.XLOOKUP(Auxiliar!A2586,Equipos!$B$2:$B$24,Equipos!$A$2:$A$24,"error",0)</f>
        <v>22</v>
      </c>
      <c r="AZ1957" s="30">
        <f>_xlfn.XLOOKUP(Auxiliar!B2586,Equipos!$B$2:$B$24,Equipos!$A$2:$A$24,"error",0)</f>
        <v>23</v>
      </c>
      <c r="BA1957" s="30">
        <v>1</v>
      </c>
      <c r="BB1957" s="30">
        <v>3</v>
      </c>
    </row>
    <row r="1958" spans="1:54" x14ac:dyDescent="0.25">
      <c r="A1958" t="s">
        <v>208</v>
      </c>
      <c r="B1958" t="s">
        <v>53</v>
      </c>
      <c r="L1958" t="s">
        <v>98</v>
      </c>
      <c r="M1958" t="s">
        <v>89</v>
      </c>
      <c r="N1958" t="s">
        <v>153</v>
      </c>
      <c r="O1958" s="2">
        <v>0.47</v>
      </c>
      <c r="P1958" s="2">
        <v>27</v>
      </c>
      <c r="Q1958" t="s">
        <v>69</v>
      </c>
      <c r="R1958" t="s">
        <v>84</v>
      </c>
      <c r="S1958">
        <v>2.4</v>
      </c>
      <c r="T1958">
        <v>6</v>
      </c>
      <c r="U1958">
        <v>23</v>
      </c>
      <c r="V1958">
        <v>52</v>
      </c>
      <c r="W1958" s="2">
        <v>0.59</v>
      </c>
      <c r="X1958" s="2">
        <v>31</v>
      </c>
      <c r="Y1958">
        <v>9</v>
      </c>
      <c r="Z1958">
        <v>7</v>
      </c>
      <c r="AA1958">
        <v>1.4</v>
      </c>
      <c r="AC1958" s="26">
        <v>2585</v>
      </c>
      <c r="AD1958" s="27">
        <v>22</v>
      </c>
      <c r="AE1958" s="27">
        <v>23</v>
      </c>
      <c r="AF1958" s="26">
        <v>68</v>
      </c>
      <c r="AG1958" s="26">
        <v>94</v>
      </c>
      <c r="AH1958" s="26">
        <v>19</v>
      </c>
      <c r="AI1958" s="26">
        <v>0.25</v>
      </c>
      <c r="AJ1958" s="26">
        <v>82</v>
      </c>
      <c r="AK1958" s="28">
        <v>3</v>
      </c>
      <c r="AL1958" s="28" t="e">
        <f>Tabla_Estadisticas[[#This Row],[E1_Pts_Saque]]+Tabla_Estadisticas[[#This Row],[E1_Error_Saque]]/Tabla_Estadisticas[[#This Row],[E1_Total_Saques]]</f>
        <v>#DIV/0!</v>
      </c>
      <c r="AM1958" s="28" t="e">
        <f>Tabla_Estadisticas[[#This Row],[E1_Pts_Contraataque]]/Tabla_Estadisticas[[#This Row],[E1_Total_Saques]]</f>
        <v>#DIV/0!</v>
      </c>
      <c r="AN1958" s="26">
        <v>64</v>
      </c>
      <c r="AO1958" s="26">
        <v>94</v>
      </c>
      <c r="AP1958" s="26">
        <v>13</v>
      </c>
      <c r="AQ1958" s="26">
        <v>0.75</v>
      </c>
      <c r="AR1958" s="26">
        <v>73</v>
      </c>
      <c r="AS1958" s="29">
        <v>1</v>
      </c>
      <c r="AT1958" s="28" t="e">
        <f>Tabla_Estadisticas[[#This Row],[E2_Pts_Saque]]+Tabla_Estadisticas[[#This Row],[E2_Error_Saque]]/Tabla_Estadisticas[[#This Row],[E2_Total_Saques]]</f>
        <v>#DIV/0!</v>
      </c>
      <c r="AU1958" s="28" t="e">
        <f>Tabla_Estadisticas[[#This Row],[E2_Pts_Contraataque]]/Tabla_Estadisticas[[#This Row],[E2_Pts_Totales]]</f>
        <v>#DIV/0!</v>
      </c>
      <c r="AW1958" s="22">
        <v>2586</v>
      </c>
      <c r="AX1958" s="32">
        <v>40152</v>
      </c>
      <c r="AY1958" s="22">
        <f>_xlfn.XLOOKUP(Auxiliar!A2587,Equipos!$B$2:$B$24,Equipos!$A$2:$A$24,"error",0)</f>
        <v>13</v>
      </c>
      <c r="AZ1958" s="22">
        <f>_xlfn.XLOOKUP(Auxiliar!B2587,Equipos!$B$2:$B$24,Equipos!$A$2:$A$24,"error",0)</f>
        <v>16</v>
      </c>
      <c r="BA1958" s="22">
        <v>2</v>
      </c>
      <c r="BB1958" s="22">
        <v>3</v>
      </c>
    </row>
    <row r="1959" spans="1:54" x14ac:dyDescent="0.25">
      <c r="A1959" t="s">
        <v>208</v>
      </c>
      <c r="B1959" t="s">
        <v>53</v>
      </c>
      <c r="L1959" t="s">
        <v>50</v>
      </c>
      <c r="M1959" t="s">
        <v>51</v>
      </c>
      <c r="N1959" t="s">
        <v>142</v>
      </c>
      <c r="O1959" s="2">
        <v>0.64</v>
      </c>
      <c r="P1959" s="2">
        <v>25</v>
      </c>
      <c r="Q1959" t="s">
        <v>50</v>
      </c>
      <c r="R1959" t="s">
        <v>69</v>
      </c>
      <c r="S1959">
        <v>3</v>
      </c>
      <c r="T1959">
        <v>1</v>
      </c>
      <c r="U1959">
        <v>13</v>
      </c>
      <c r="V1959">
        <v>39</v>
      </c>
      <c r="W1959" s="2">
        <v>0.57999999999999996</v>
      </c>
      <c r="X1959" s="2">
        <v>27</v>
      </c>
      <c r="Y1959">
        <v>6</v>
      </c>
      <c r="Z1959">
        <v>7</v>
      </c>
      <c r="AA1959">
        <v>2.33</v>
      </c>
      <c r="AC1959" s="22">
        <v>2586</v>
      </c>
      <c r="AD1959" s="23">
        <v>13</v>
      </c>
      <c r="AE1959" s="23">
        <v>16</v>
      </c>
      <c r="AF1959" s="22">
        <v>63</v>
      </c>
      <c r="AG1959" s="22">
        <v>98</v>
      </c>
      <c r="AH1959" s="22">
        <v>19</v>
      </c>
      <c r="AI1959" s="22">
        <v>0.6</v>
      </c>
      <c r="AJ1959" s="22">
        <v>85</v>
      </c>
      <c r="AK1959" s="24">
        <v>6</v>
      </c>
      <c r="AL1959" s="24" t="e">
        <f>Tabla_Estadisticas[[#This Row],[E1_Pts_Saque]]+Tabla_Estadisticas[[#This Row],[E1_Error_Saque]]/Tabla_Estadisticas[[#This Row],[E1_Total_Saques]]</f>
        <v>#DIV/0!</v>
      </c>
      <c r="AM1959" s="24" t="e">
        <f>Tabla_Estadisticas[[#This Row],[E1_Pts_Contraataque]]/Tabla_Estadisticas[[#This Row],[E1_Total_Saques]]</f>
        <v>#DIV/0!</v>
      </c>
      <c r="AN1959" s="22">
        <v>73</v>
      </c>
      <c r="AO1959" s="22">
        <v>92</v>
      </c>
      <c r="AP1959" s="22">
        <v>21</v>
      </c>
      <c r="AQ1959" s="22">
        <v>1</v>
      </c>
      <c r="AR1959" s="22">
        <v>79</v>
      </c>
      <c r="AS1959" s="25">
        <v>3</v>
      </c>
      <c r="AT1959" s="24" t="e">
        <f>Tabla_Estadisticas[[#This Row],[E2_Pts_Saque]]+Tabla_Estadisticas[[#This Row],[E2_Error_Saque]]/Tabla_Estadisticas[[#This Row],[E2_Total_Saques]]</f>
        <v>#DIV/0!</v>
      </c>
      <c r="AU1959" s="24" t="e">
        <f>Tabla_Estadisticas[[#This Row],[E2_Pts_Contraataque]]/Tabla_Estadisticas[[#This Row],[E2_Pts_Totales]]</f>
        <v>#DIV/0!</v>
      </c>
      <c r="AW1959" s="30">
        <v>2587</v>
      </c>
      <c r="AX1959" s="31">
        <v>40152</v>
      </c>
      <c r="AY1959" s="30">
        <f>_xlfn.XLOOKUP(Auxiliar!A2588,Equipos!$B$2:$B$24,Equipos!$A$2:$A$24,"error",0)</f>
        <v>8</v>
      </c>
      <c r="AZ1959" s="30">
        <f>_xlfn.XLOOKUP(Auxiliar!B2588,Equipos!$B$2:$B$24,Equipos!$A$2:$A$24,"error",0)</f>
        <v>18</v>
      </c>
      <c r="BA1959" s="30">
        <v>0</v>
      </c>
      <c r="BB1959" s="30">
        <v>3</v>
      </c>
    </row>
    <row r="1960" spans="1:54" x14ac:dyDescent="0.25">
      <c r="A1960" t="s">
        <v>101</v>
      </c>
      <c r="B1960" t="s">
        <v>42</v>
      </c>
      <c r="L1960" t="s">
        <v>98</v>
      </c>
      <c r="M1960" t="s">
        <v>117</v>
      </c>
      <c r="N1960" t="s">
        <v>107</v>
      </c>
      <c r="O1960" s="2">
        <v>0.47</v>
      </c>
      <c r="P1960" s="2">
        <v>17</v>
      </c>
      <c r="Q1960" t="s">
        <v>50</v>
      </c>
      <c r="R1960" t="s">
        <v>98</v>
      </c>
      <c r="S1960">
        <v>0.67</v>
      </c>
      <c r="T1960">
        <v>7</v>
      </c>
      <c r="U1960">
        <v>11</v>
      </c>
      <c r="V1960">
        <v>25</v>
      </c>
      <c r="W1960" s="2">
        <v>0.56000000000000005</v>
      </c>
      <c r="X1960" s="2">
        <v>18</v>
      </c>
      <c r="Y1960">
        <v>2</v>
      </c>
      <c r="Z1960">
        <v>5</v>
      </c>
      <c r="AA1960">
        <v>1.67</v>
      </c>
      <c r="AC1960" s="26">
        <v>2587</v>
      </c>
      <c r="AD1960" s="27">
        <v>8</v>
      </c>
      <c r="AE1960" s="27">
        <v>18</v>
      </c>
      <c r="AF1960" s="26">
        <v>55</v>
      </c>
      <c r="AG1960" s="26">
        <v>70</v>
      </c>
      <c r="AH1960" s="26">
        <v>12</v>
      </c>
      <c r="AI1960" s="26">
        <v>0.67</v>
      </c>
      <c r="AJ1960" s="26">
        <v>67</v>
      </c>
      <c r="AK1960" s="28">
        <v>0</v>
      </c>
      <c r="AL1960" s="28" t="e">
        <f>Tabla_Estadisticas[[#This Row],[E1_Pts_Saque]]+Tabla_Estadisticas[[#This Row],[E1_Error_Saque]]/Tabla_Estadisticas[[#This Row],[E1_Total_Saques]]</f>
        <v>#DIV/0!</v>
      </c>
      <c r="AM1960" s="28" t="e">
        <f>Tabla_Estadisticas[[#This Row],[E1_Pts_Contraataque]]/Tabla_Estadisticas[[#This Row],[E1_Total_Saques]]</f>
        <v>#DIV/0!</v>
      </c>
      <c r="AN1960" s="26">
        <v>54</v>
      </c>
      <c r="AO1960" s="26">
        <v>77</v>
      </c>
      <c r="AP1960" s="26">
        <v>8</v>
      </c>
      <c r="AQ1960" s="26">
        <v>0</v>
      </c>
      <c r="AR1960" s="26">
        <v>58</v>
      </c>
      <c r="AS1960" s="29">
        <v>2</v>
      </c>
      <c r="AT1960" s="28" t="e">
        <f>Tabla_Estadisticas[[#This Row],[E2_Pts_Saque]]+Tabla_Estadisticas[[#This Row],[E2_Error_Saque]]/Tabla_Estadisticas[[#This Row],[E2_Total_Saques]]</f>
        <v>#DIV/0!</v>
      </c>
      <c r="AU1960" s="28" t="e">
        <f>Tabla_Estadisticas[[#This Row],[E2_Pts_Contraataque]]/Tabla_Estadisticas[[#This Row],[E2_Pts_Totales]]</f>
        <v>#DIV/0!</v>
      </c>
      <c r="AW1960" s="22">
        <v>2588</v>
      </c>
      <c r="AX1960" s="32">
        <v>40152</v>
      </c>
      <c r="AY1960" s="22">
        <f>_xlfn.XLOOKUP(Auxiliar!A2589,Equipos!$B$2:$B$24,Equipos!$A$2:$A$24,"error",0)</f>
        <v>2</v>
      </c>
      <c r="AZ1960" s="22">
        <f>_xlfn.XLOOKUP(Auxiliar!B2589,Equipos!$B$2:$B$24,Equipos!$A$2:$A$24,"error",0)</f>
        <v>1</v>
      </c>
      <c r="BA1960" s="22">
        <v>3</v>
      </c>
      <c r="BB1960" s="22">
        <v>2</v>
      </c>
    </row>
    <row r="1961" spans="1:54" x14ac:dyDescent="0.25">
      <c r="A1961" t="s">
        <v>72</v>
      </c>
      <c r="B1961" t="s">
        <v>100</v>
      </c>
      <c r="L1961" t="s">
        <v>47</v>
      </c>
      <c r="M1961" t="s">
        <v>56</v>
      </c>
      <c r="N1961" t="s">
        <v>95</v>
      </c>
      <c r="O1961" s="2">
        <v>0.44</v>
      </c>
      <c r="P1961" s="2">
        <v>23</v>
      </c>
      <c r="Q1961" t="s">
        <v>47</v>
      </c>
      <c r="R1961" t="s">
        <v>84</v>
      </c>
      <c r="S1961">
        <v>2.4</v>
      </c>
      <c r="T1961">
        <v>4</v>
      </c>
      <c r="U1961">
        <v>40</v>
      </c>
      <c r="V1961">
        <v>39</v>
      </c>
      <c r="W1961" s="2">
        <v>0.42</v>
      </c>
      <c r="X1961" s="2">
        <v>24</v>
      </c>
      <c r="Y1961">
        <v>8</v>
      </c>
      <c r="Z1961">
        <v>15</v>
      </c>
      <c r="AA1961">
        <v>3</v>
      </c>
      <c r="AC1961" s="22">
        <v>2588</v>
      </c>
      <c r="AD1961" s="23">
        <v>2</v>
      </c>
      <c r="AE1961" s="23">
        <v>1</v>
      </c>
      <c r="AF1961" s="22">
        <v>88</v>
      </c>
      <c r="AG1961" s="22">
        <v>114</v>
      </c>
      <c r="AH1961" s="22">
        <v>25</v>
      </c>
      <c r="AI1961" s="22">
        <v>0.2</v>
      </c>
      <c r="AJ1961" s="22">
        <v>102</v>
      </c>
      <c r="AK1961" s="24">
        <v>0</v>
      </c>
      <c r="AL1961" s="24" t="e">
        <f>Tabla_Estadisticas[[#This Row],[E1_Pts_Saque]]+Tabla_Estadisticas[[#This Row],[E1_Error_Saque]]/Tabla_Estadisticas[[#This Row],[E1_Total_Saques]]</f>
        <v>#DIV/0!</v>
      </c>
      <c r="AM1961" s="24" t="e">
        <f>Tabla_Estadisticas[[#This Row],[E1_Pts_Contraataque]]/Tabla_Estadisticas[[#This Row],[E1_Total_Saques]]</f>
        <v>#DIV/0!</v>
      </c>
      <c r="AN1961" s="22">
        <v>71</v>
      </c>
      <c r="AO1961" s="22">
        <v>112</v>
      </c>
      <c r="AP1961" s="22">
        <v>10</v>
      </c>
      <c r="AQ1961" s="22">
        <v>0</v>
      </c>
      <c r="AR1961" s="22">
        <v>90</v>
      </c>
      <c r="AS1961" s="25">
        <v>1</v>
      </c>
      <c r="AT1961" s="24" t="e">
        <f>Tabla_Estadisticas[[#This Row],[E2_Pts_Saque]]+Tabla_Estadisticas[[#This Row],[E2_Error_Saque]]/Tabla_Estadisticas[[#This Row],[E2_Total_Saques]]</f>
        <v>#DIV/0!</v>
      </c>
      <c r="AU1961" s="24" t="e">
        <f>Tabla_Estadisticas[[#This Row],[E2_Pts_Contraataque]]/Tabla_Estadisticas[[#This Row],[E2_Pts_Totales]]</f>
        <v>#DIV/0!</v>
      </c>
      <c r="AW1961" s="30">
        <v>2589</v>
      </c>
      <c r="AX1961" s="31">
        <v>40153</v>
      </c>
      <c r="AY1961" s="30">
        <f>_xlfn.XLOOKUP(Auxiliar!A2590,Equipos!$B$2:$B$24,Equipos!$A$2:$A$24,"error",0)</f>
        <v>15</v>
      </c>
      <c r="AZ1961" s="30">
        <f>_xlfn.XLOOKUP(Auxiliar!B2590,Equipos!$B$2:$B$24,Equipos!$A$2:$A$24,"error",0)</f>
        <v>21</v>
      </c>
      <c r="BA1961" s="30">
        <v>3</v>
      </c>
      <c r="BB1961" s="30">
        <v>2</v>
      </c>
    </row>
    <row r="1962" spans="1:54" x14ac:dyDescent="0.25">
      <c r="A1962" t="s">
        <v>72</v>
      </c>
      <c r="B1962" t="s">
        <v>100</v>
      </c>
      <c r="L1962" t="s">
        <v>79</v>
      </c>
      <c r="M1962" t="s">
        <v>141</v>
      </c>
      <c r="N1962" t="s">
        <v>107</v>
      </c>
      <c r="O1962" s="2">
        <v>0.44</v>
      </c>
      <c r="P1962" s="2">
        <v>14</v>
      </c>
      <c r="Q1962" t="s">
        <v>79</v>
      </c>
      <c r="R1962" t="s">
        <v>47</v>
      </c>
      <c r="S1962">
        <v>1.5</v>
      </c>
      <c r="T1962">
        <v>4</v>
      </c>
      <c r="U1962">
        <v>37</v>
      </c>
      <c r="V1962">
        <v>34</v>
      </c>
      <c r="W1962" s="2">
        <v>0.39</v>
      </c>
      <c r="X1962" s="2">
        <v>8</v>
      </c>
      <c r="Y1962">
        <v>8</v>
      </c>
      <c r="Z1962">
        <v>7</v>
      </c>
      <c r="AA1962">
        <v>1.75</v>
      </c>
      <c r="AC1962" s="26">
        <v>2589</v>
      </c>
      <c r="AD1962" s="27">
        <v>15</v>
      </c>
      <c r="AE1962" s="27">
        <v>21</v>
      </c>
      <c r="AF1962" s="26">
        <v>78</v>
      </c>
      <c r="AG1962" s="26">
        <v>111</v>
      </c>
      <c r="AH1962" s="26">
        <v>15</v>
      </c>
      <c r="AI1962" s="26">
        <v>1.2</v>
      </c>
      <c r="AJ1962" s="26">
        <v>83</v>
      </c>
      <c r="AK1962" s="28">
        <v>5</v>
      </c>
      <c r="AL1962" s="28" t="e">
        <f>Tabla_Estadisticas[[#This Row],[E1_Pts_Saque]]+Tabla_Estadisticas[[#This Row],[E1_Error_Saque]]/Tabla_Estadisticas[[#This Row],[E1_Total_Saques]]</f>
        <v>#DIV/0!</v>
      </c>
      <c r="AM1962" s="28" t="e">
        <f>Tabla_Estadisticas[[#This Row],[E1_Pts_Contraataque]]/Tabla_Estadisticas[[#This Row],[E1_Total_Saques]]</f>
        <v>#DIV/0!</v>
      </c>
      <c r="AN1962" s="26">
        <v>72</v>
      </c>
      <c r="AO1962" s="26">
        <v>102</v>
      </c>
      <c r="AP1962" s="26">
        <v>19</v>
      </c>
      <c r="AQ1962" s="26">
        <v>1</v>
      </c>
      <c r="AR1962" s="26">
        <v>96</v>
      </c>
      <c r="AS1962" s="29">
        <v>6</v>
      </c>
      <c r="AT1962" s="28" t="e">
        <f>Tabla_Estadisticas[[#This Row],[E2_Pts_Saque]]+Tabla_Estadisticas[[#This Row],[E2_Error_Saque]]/Tabla_Estadisticas[[#This Row],[E2_Total_Saques]]</f>
        <v>#DIV/0!</v>
      </c>
      <c r="AU1962" s="28" t="e">
        <f>Tabla_Estadisticas[[#This Row],[E2_Pts_Contraataque]]/Tabla_Estadisticas[[#This Row],[E2_Pts_Totales]]</f>
        <v>#DIV/0!</v>
      </c>
      <c r="AW1962" s="22">
        <v>2590</v>
      </c>
      <c r="AX1962" s="32">
        <v>40159</v>
      </c>
      <c r="AY1962" s="22">
        <f>_xlfn.XLOOKUP(Auxiliar!A2591,Equipos!$B$2:$B$24,Equipos!$A$2:$A$24,"error",0)</f>
        <v>21</v>
      </c>
      <c r="AZ1962" s="22">
        <f>_xlfn.XLOOKUP(Auxiliar!B2591,Equipos!$B$2:$B$24,Equipos!$A$2:$A$24,"error",0)</f>
        <v>22</v>
      </c>
      <c r="BA1962" s="22">
        <v>3</v>
      </c>
      <c r="BB1962" s="22">
        <v>0</v>
      </c>
    </row>
    <row r="1963" spans="1:54" x14ac:dyDescent="0.25">
      <c r="A1963" t="s">
        <v>53</v>
      </c>
      <c r="B1963" t="s">
        <v>208</v>
      </c>
      <c r="L1963" t="s">
        <v>68</v>
      </c>
      <c r="M1963" t="s">
        <v>69</v>
      </c>
      <c r="N1963" t="s">
        <v>56</v>
      </c>
      <c r="O1963" s="2">
        <v>0.54</v>
      </c>
      <c r="P1963" s="2">
        <v>13</v>
      </c>
      <c r="Q1963" t="s">
        <v>58</v>
      </c>
      <c r="R1963" t="s">
        <v>109</v>
      </c>
      <c r="S1963">
        <v>5</v>
      </c>
      <c r="T1963">
        <v>3</v>
      </c>
      <c r="U1963">
        <v>16</v>
      </c>
      <c r="V1963">
        <v>29</v>
      </c>
      <c r="W1963" s="2">
        <v>0.47</v>
      </c>
      <c r="X1963" s="2">
        <v>14</v>
      </c>
      <c r="Y1963">
        <v>7</v>
      </c>
      <c r="Z1963">
        <v>2</v>
      </c>
      <c r="AA1963">
        <v>0.67</v>
      </c>
      <c r="AC1963" s="22">
        <v>2590</v>
      </c>
      <c r="AD1963" s="23">
        <v>21</v>
      </c>
      <c r="AE1963" s="23">
        <v>22</v>
      </c>
      <c r="AF1963" s="22">
        <v>52</v>
      </c>
      <c r="AG1963" s="22">
        <v>73</v>
      </c>
      <c r="AH1963" s="22">
        <v>6</v>
      </c>
      <c r="AI1963" s="22">
        <v>1.67</v>
      </c>
      <c r="AJ1963" s="22">
        <v>53</v>
      </c>
      <c r="AK1963" s="24">
        <v>1</v>
      </c>
      <c r="AL1963" s="24" t="e">
        <f>Tabla_Estadisticas[[#This Row],[E1_Pts_Saque]]+Tabla_Estadisticas[[#This Row],[E1_Error_Saque]]/Tabla_Estadisticas[[#This Row],[E1_Total_Saques]]</f>
        <v>#DIV/0!</v>
      </c>
      <c r="AM1963" s="24" t="e">
        <f>Tabla_Estadisticas[[#This Row],[E1_Pts_Contraataque]]/Tabla_Estadisticas[[#This Row],[E1_Total_Saques]]</f>
        <v>#DIV/0!</v>
      </c>
      <c r="AN1963" s="22">
        <v>49</v>
      </c>
      <c r="AO1963" s="22">
        <v>64</v>
      </c>
      <c r="AP1963" s="22">
        <v>11</v>
      </c>
      <c r="AQ1963" s="22">
        <v>0.33</v>
      </c>
      <c r="AR1963" s="22">
        <v>67</v>
      </c>
      <c r="AS1963" s="25">
        <v>5</v>
      </c>
      <c r="AT1963" s="24" t="e">
        <f>Tabla_Estadisticas[[#This Row],[E2_Pts_Saque]]+Tabla_Estadisticas[[#This Row],[E2_Error_Saque]]/Tabla_Estadisticas[[#This Row],[E2_Total_Saques]]</f>
        <v>#DIV/0!</v>
      </c>
      <c r="AU1963" s="24" t="e">
        <f>Tabla_Estadisticas[[#This Row],[E2_Pts_Contraataque]]/Tabla_Estadisticas[[#This Row],[E2_Pts_Totales]]</f>
        <v>#DIV/0!</v>
      </c>
      <c r="AW1963" s="30">
        <v>2591</v>
      </c>
      <c r="AX1963" s="31">
        <v>40161</v>
      </c>
      <c r="AY1963" s="30">
        <f>_xlfn.XLOOKUP(Auxiliar!A2592,Equipos!$B$2:$B$24,Equipos!$A$2:$A$24,"error",0)</f>
        <v>1</v>
      </c>
      <c r="AZ1963" s="30">
        <f>_xlfn.XLOOKUP(Auxiliar!B2592,Equipos!$B$2:$B$24,Equipos!$A$2:$A$24,"error",0)</f>
        <v>15</v>
      </c>
      <c r="BA1963" s="30">
        <v>0</v>
      </c>
      <c r="BB1963" s="30">
        <v>3</v>
      </c>
    </row>
    <row r="1964" spans="1:54" x14ac:dyDescent="0.25">
      <c r="A1964" t="s">
        <v>100</v>
      </c>
      <c r="B1964" t="s">
        <v>72</v>
      </c>
      <c r="L1964" t="s">
        <v>98</v>
      </c>
      <c r="M1964" t="s">
        <v>142</v>
      </c>
      <c r="N1964" t="s">
        <v>120</v>
      </c>
      <c r="O1964" s="2">
        <v>0.4</v>
      </c>
      <c r="P1964" s="2">
        <v>22</v>
      </c>
      <c r="Q1964" t="s">
        <v>47</v>
      </c>
      <c r="R1964" t="s">
        <v>117</v>
      </c>
      <c r="S1964">
        <v>2.6</v>
      </c>
      <c r="T1964">
        <v>7</v>
      </c>
      <c r="U1964">
        <v>16</v>
      </c>
      <c r="V1964">
        <v>44</v>
      </c>
      <c r="W1964" s="2">
        <v>0.53</v>
      </c>
      <c r="X1964" s="2">
        <v>18</v>
      </c>
      <c r="Y1964">
        <v>4</v>
      </c>
      <c r="Z1964">
        <v>18</v>
      </c>
      <c r="AA1964">
        <v>3.6</v>
      </c>
      <c r="AC1964" s="26">
        <v>2591</v>
      </c>
      <c r="AD1964" s="27">
        <v>1</v>
      </c>
      <c r="AE1964" s="27">
        <v>15</v>
      </c>
      <c r="AF1964" s="26">
        <v>40</v>
      </c>
      <c r="AG1964" s="26">
        <v>60</v>
      </c>
      <c r="AH1964" s="26">
        <v>12</v>
      </c>
      <c r="AI1964" s="26">
        <v>0.33</v>
      </c>
      <c r="AJ1964" s="26">
        <v>57</v>
      </c>
      <c r="AK1964" s="28">
        <v>4</v>
      </c>
      <c r="AL1964" s="28" t="e">
        <f>Tabla_Estadisticas[[#This Row],[E1_Pts_Saque]]+Tabla_Estadisticas[[#This Row],[E1_Error_Saque]]/Tabla_Estadisticas[[#This Row],[E1_Total_Saques]]</f>
        <v>#DIV/0!</v>
      </c>
      <c r="AM1964" s="28" t="e">
        <f>Tabla_Estadisticas[[#This Row],[E1_Pts_Contraataque]]/Tabla_Estadisticas[[#This Row],[E1_Total_Saques]]</f>
        <v>#DIV/0!</v>
      </c>
      <c r="AN1964" s="26">
        <v>51</v>
      </c>
      <c r="AO1964" s="26">
        <v>73</v>
      </c>
      <c r="AP1964" s="26">
        <v>16</v>
      </c>
      <c r="AQ1964" s="26">
        <v>1.33</v>
      </c>
      <c r="AR1964" s="26">
        <v>48</v>
      </c>
      <c r="AS1964" s="29">
        <v>1</v>
      </c>
      <c r="AT1964" s="28" t="e">
        <f>Tabla_Estadisticas[[#This Row],[E2_Pts_Saque]]+Tabla_Estadisticas[[#This Row],[E2_Error_Saque]]/Tabla_Estadisticas[[#This Row],[E2_Total_Saques]]</f>
        <v>#DIV/0!</v>
      </c>
      <c r="AU1964" s="28" t="e">
        <f>Tabla_Estadisticas[[#This Row],[E2_Pts_Contraataque]]/Tabla_Estadisticas[[#This Row],[E2_Pts_Totales]]</f>
        <v>#DIV/0!</v>
      </c>
      <c r="AW1964" s="22">
        <v>2592</v>
      </c>
      <c r="AX1964" s="32">
        <v>40165</v>
      </c>
      <c r="AY1964" s="22">
        <f>_xlfn.XLOOKUP(Auxiliar!A2593,Equipos!$B$2:$B$24,Equipos!$A$2:$A$24,"error",0)</f>
        <v>16</v>
      </c>
      <c r="AZ1964" s="22">
        <f>_xlfn.XLOOKUP(Auxiliar!B2593,Equipos!$B$2:$B$24,Equipos!$A$2:$A$24,"error",0)</f>
        <v>8</v>
      </c>
      <c r="BA1964" s="22">
        <v>0</v>
      </c>
      <c r="BB1964" s="22">
        <v>3</v>
      </c>
    </row>
    <row r="1965" spans="1:54" x14ac:dyDescent="0.25">
      <c r="A1965" t="s">
        <v>190</v>
      </c>
      <c r="B1965" t="s">
        <v>100</v>
      </c>
      <c r="L1965" t="s">
        <v>98</v>
      </c>
      <c r="M1965" t="s">
        <v>106</v>
      </c>
      <c r="N1965" t="s">
        <v>143</v>
      </c>
      <c r="O1965" s="2">
        <v>0.53</v>
      </c>
      <c r="P1965" s="2">
        <v>33</v>
      </c>
      <c r="Q1965" t="s">
        <v>50</v>
      </c>
      <c r="R1965" t="s">
        <v>51</v>
      </c>
      <c r="S1965">
        <v>2.8</v>
      </c>
      <c r="T1965">
        <v>4</v>
      </c>
      <c r="U1965">
        <v>30</v>
      </c>
      <c r="V1965">
        <v>44</v>
      </c>
      <c r="W1965" s="2">
        <v>0.49</v>
      </c>
      <c r="X1965" s="2">
        <v>32</v>
      </c>
      <c r="Y1965">
        <v>7</v>
      </c>
      <c r="Z1965">
        <v>9</v>
      </c>
      <c r="AA1965">
        <v>1.8</v>
      </c>
      <c r="AC1965" s="22">
        <v>2592</v>
      </c>
      <c r="AD1965" s="23">
        <v>16</v>
      </c>
      <c r="AE1965" s="23">
        <v>8</v>
      </c>
      <c r="AF1965" s="22">
        <v>52</v>
      </c>
      <c r="AG1965" s="22">
        <v>63</v>
      </c>
      <c r="AH1965" s="22">
        <v>10</v>
      </c>
      <c r="AI1965" s="22">
        <v>0</v>
      </c>
      <c r="AJ1965" s="22">
        <v>68</v>
      </c>
      <c r="AK1965" s="24">
        <v>3</v>
      </c>
      <c r="AL1965" s="24" t="e">
        <f>Tabla_Estadisticas[[#This Row],[E1_Pts_Saque]]+Tabla_Estadisticas[[#This Row],[E1_Error_Saque]]/Tabla_Estadisticas[[#This Row],[E1_Total_Saques]]</f>
        <v>#DIV/0!</v>
      </c>
      <c r="AM1965" s="24" t="e">
        <f>Tabla_Estadisticas[[#This Row],[E1_Pts_Contraataque]]/Tabla_Estadisticas[[#This Row],[E1_Total_Saques]]</f>
        <v>#DIV/0!</v>
      </c>
      <c r="AN1965" s="22">
        <v>54</v>
      </c>
      <c r="AO1965" s="22">
        <v>74</v>
      </c>
      <c r="AP1965" s="22">
        <v>7</v>
      </c>
      <c r="AQ1965" s="22">
        <v>1</v>
      </c>
      <c r="AR1965" s="22">
        <v>55</v>
      </c>
      <c r="AS1965" s="25">
        <v>0</v>
      </c>
      <c r="AT1965" s="24" t="e">
        <f>Tabla_Estadisticas[[#This Row],[E2_Pts_Saque]]+Tabla_Estadisticas[[#This Row],[E2_Error_Saque]]/Tabla_Estadisticas[[#This Row],[E2_Total_Saques]]</f>
        <v>#DIV/0!</v>
      </c>
      <c r="AU1965" s="24" t="e">
        <f>Tabla_Estadisticas[[#This Row],[E2_Pts_Contraataque]]/Tabla_Estadisticas[[#This Row],[E2_Pts_Totales]]</f>
        <v>#DIV/0!</v>
      </c>
      <c r="AW1965" s="30">
        <v>2593</v>
      </c>
      <c r="AX1965" s="31">
        <v>40159</v>
      </c>
      <c r="AY1965" s="30">
        <f>_xlfn.XLOOKUP(Auxiliar!A2594,Equipos!$B$2:$B$24,Equipos!$A$2:$A$24,"error",0)</f>
        <v>23</v>
      </c>
      <c r="AZ1965" s="30">
        <f>_xlfn.XLOOKUP(Auxiliar!B2594,Equipos!$B$2:$B$24,Equipos!$A$2:$A$24,"error",0)</f>
        <v>13</v>
      </c>
      <c r="BA1965" s="30">
        <v>0</v>
      </c>
      <c r="BB1965" s="30">
        <v>3</v>
      </c>
    </row>
    <row r="1966" spans="1:54" x14ac:dyDescent="0.25">
      <c r="A1966" t="s">
        <v>190</v>
      </c>
      <c r="B1966" t="s">
        <v>100</v>
      </c>
      <c r="L1966" t="s">
        <v>77</v>
      </c>
      <c r="M1966" t="s">
        <v>74</v>
      </c>
      <c r="N1966" t="s">
        <v>85</v>
      </c>
      <c r="O1966" s="2">
        <v>0.59</v>
      </c>
      <c r="P1966" s="2">
        <v>29</v>
      </c>
      <c r="Q1966" t="s">
        <v>69</v>
      </c>
      <c r="R1966" t="s">
        <v>84</v>
      </c>
      <c r="S1966">
        <v>3</v>
      </c>
      <c r="T1966">
        <v>2</v>
      </c>
      <c r="U1966">
        <v>28</v>
      </c>
      <c r="V1966">
        <v>41</v>
      </c>
      <c r="W1966" s="2">
        <v>0.46</v>
      </c>
      <c r="X1966" s="2">
        <v>30</v>
      </c>
      <c r="Y1966">
        <v>8</v>
      </c>
      <c r="Z1966">
        <v>13</v>
      </c>
      <c r="AA1966">
        <v>3.25</v>
      </c>
      <c r="AC1966" s="26">
        <v>2593</v>
      </c>
      <c r="AD1966" s="27">
        <v>23</v>
      </c>
      <c r="AE1966" s="27">
        <v>13</v>
      </c>
      <c r="AF1966" s="26">
        <v>39</v>
      </c>
      <c r="AG1966" s="26">
        <v>56</v>
      </c>
      <c r="AH1966" s="26">
        <v>11</v>
      </c>
      <c r="AI1966" s="26">
        <v>0.33</v>
      </c>
      <c r="AJ1966" s="26">
        <v>61</v>
      </c>
      <c r="AK1966" s="28">
        <v>6</v>
      </c>
      <c r="AL1966" s="28" t="e">
        <f>Tabla_Estadisticas[[#This Row],[E1_Pts_Saque]]+Tabla_Estadisticas[[#This Row],[E1_Error_Saque]]/Tabla_Estadisticas[[#This Row],[E1_Total_Saques]]</f>
        <v>#DIV/0!</v>
      </c>
      <c r="AM1966" s="28" t="e">
        <f>Tabla_Estadisticas[[#This Row],[E1_Pts_Contraataque]]/Tabla_Estadisticas[[#This Row],[E1_Total_Saques]]</f>
        <v>#DIV/0!</v>
      </c>
      <c r="AN1966" s="26">
        <v>48</v>
      </c>
      <c r="AO1966" s="26">
        <v>74</v>
      </c>
      <c r="AP1966" s="26">
        <v>11</v>
      </c>
      <c r="AQ1966" s="26">
        <v>2</v>
      </c>
      <c r="AR1966" s="26">
        <v>45</v>
      </c>
      <c r="AS1966" s="29">
        <v>1</v>
      </c>
      <c r="AT1966" s="28" t="e">
        <f>Tabla_Estadisticas[[#This Row],[E2_Pts_Saque]]+Tabla_Estadisticas[[#This Row],[E2_Error_Saque]]/Tabla_Estadisticas[[#This Row],[E2_Total_Saques]]</f>
        <v>#DIV/0!</v>
      </c>
      <c r="AU1966" s="28" t="e">
        <f>Tabla_Estadisticas[[#This Row],[E2_Pts_Contraataque]]/Tabla_Estadisticas[[#This Row],[E2_Pts_Totales]]</f>
        <v>#DIV/0!</v>
      </c>
      <c r="AW1966" s="22">
        <v>2594</v>
      </c>
      <c r="AX1966" s="32">
        <v>40159</v>
      </c>
      <c r="AY1966" s="22">
        <f>_xlfn.XLOOKUP(Auxiliar!A2595,Equipos!$B$2:$B$24,Equipos!$A$2:$A$24,"error",0)</f>
        <v>2</v>
      </c>
      <c r="AZ1966" s="22">
        <f>_xlfn.XLOOKUP(Auxiliar!B2595,Equipos!$B$2:$B$24,Equipos!$A$2:$A$24,"error",0)</f>
        <v>18</v>
      </c>
      <c r="BA1966" s="22">
        <v>3</v>
      </c>
      <c r="BB1966" s="22">
        <v>0</v>
      </c>
    </row>
    <row r="1967" spans="1:54" x14ac:dyDescent="0.25">
      <c r="A1967" t="s">
        <v>53</v>
      </c>
      <c r="B1967" t="s">
        <v>42</v>
      </c>
      <c r="L1967" t="s">
        <v>47</v>
      </c>
      <c r="M1967" t="s">
        <v>141</v>
      </c>
      <c r="N1967" t="s">
        <v>74</v>
      </c>
      <c r="O1967" s="2">
        <v>0.3</v>
      </c>
      <c r="P1967" s="2">
        <v>14</v>
      </c>
      <c r="Q1967" t="s">
        <v>58</v>
      </c>
      <c r="R1967" t="s">
        <v>79</v>
      </c>
      <c r="S1967">
        <v>2.67</v>
      </c>
      <c r="T1967">
        <v>6</v>
      </c>
      <c r="U1967">
        <v>27</v>
      </c>
      <c r="V1967">
        <v>22</v>
      </c>
      <c r="W1967" s="2">
        <v>0.34</v>
      </c>
      <c r="X1967" s="2">
        <v>15</v>
      </c>
      <c r="Y1967">
        <v>6</v>
      </c>
      <c r="Z1967">
        <v>5</v>
      </c>
      <c r="AA1967">
        <v>1.67</v>
      </c>
      <c r="AC1967" s="22">
        <v>2594</v>
      </c>
      <c r="AD1967" s="23">
        <v>2</v>
      </c>
      <c r="AE1967" s="23">
        <v>18</v>
      </c>
      <c r="AF1967" s="22">
        <v>51</v>
      </c>
      <c r="AG1967" s="22">
        <v>64</v>
      </c>
      <c r="AH1967" s="22">
        <v>10</v>
      </c>
      <c r="AI1967" s="22">
        <v>1.67</v>
      </c>
      <c r="AJ1967" s="22">
        <v>58</v>
      </c>
      <c r="AK1967" s="24">
        <v>0</v>
      </c>
      <c r="AL1967" s="24" t="e">
        <f>Tabla_Estadisticas[[#This Row],[E1_Pts_Saque]]+Tabla_Estadisticas[[#This Row],[E1_Error_Saque]]/Tabla_Estadisticas[[#This Row],[E1_Total_Saques]]</f>
        <v>#DIV/0!</v>
      </c>
      <c r="AM1967" s="24" t="e">
        <f>Tabla_Estadisticas[[#This Row],[E1_Pts_Contraataque]]/Tabla_Estadisticas[[#This Row],[E1_Total_Saques]]</f>
        <v>#DIV/0!</v>
      </c>
      <c r="AN1967" s="22">
        <v>41</v>
      </c>
      <c r="AO1967" s="22">
        <v>66</v>
      </c>
      <c r="AP1967" s="22">
        <v>8</v>
      </c>
      <c r="AQ1967" s="22">
        <v>0</v>
      </c>
      <c r="AR1967" s="22">
        <v>62</v>
      </c>
      <c r="AS1967" s="25">
        <v>5</v>
      </c>
      <c r="AT1967" s="24" t="e">
        <f>Tabla_Estadisticas[[#This Row],[E2_Pts_Saque]]+Tabla_Estadisticas[[#This Row],[E2_Error_Saque]]/Tabla_Estadisticas[[#This Row],[E2_Total_Saques]]</f>
        <v>#DIV/0!</v>
      </c>
      <c r="AU1967" s="24" t="e">
        <f>Tabla_Estadisticas[[#This Row],[E2_Pts_Contraataque]]/Tabla_Estadisticas[[#This Row],[E2_Pts_Totales]]</f>
        <v>#DIV/0!</v>
      </c>
      <c r="AW1967" s="30">
        <v>2595</v>
      </c>
      <c r="AX1967" s="31">
        <v>40187</v>
      </c>
      <c r="AY1967" s="30">
        <f>_xlfn.XLOOKUP(Auxiliar!A2596,Equipos!$B$2:$B$24,Equipos!$A$2:$A$24,"error",0)</f>
        <v>13</v>
      </c>
      <c r="AZ1967" s="30">
        <f>_xlfn.XLOOKUP(Auxiliar!B2596,Equipos!$B$2:$B$24,Equipos!$A$2:$A$24,"error",0)</f>
        <v>22</v>
      </c>
      <c r="BA1967" s="30">
        <v>3</v>
      </c>
      <c r="BB1967" s="30">
        <v>0</v>
      </c>
    </row>
    <row r="1968" spans="1:54" x14ac:dyDescent="0.25">
      <c r="A1968" t="s">
        <v>53</v>
      </c>
      <c r="B1968" t="s">
        <v>42</v>
      </c>
      <c r="L1968" t="s">
        <v>77</v>
      </c>
      <c r="M1968" t="s">
        <v>126</v>
      </c>
      <c r="N1968" t="s">
        <v>65</v>
      </c>
      <c r="O1968" s="2">
        <v>0.32</v>
      </c>
      <c r="P1968" s="2">
        <v>9</v>
      </c>
      <c r="Q1968" t="s">
        <v>50</v>
      </c>
      <c r="R1968" t="s">
        <v>69</v>
      </c>
      <c r="S1968">
        <v>2.25</v>
      </c>
      <c r="T1968">
        <v>7</v>
      </c>
      <c r="U1968">
        <v>18</v>
      </c>
      <c r="V1968">
        <v>31</v>
      </c>
      <c r="W1968" s="2">
        <v>0.44</v>
      </c>
      <c r="X1968" s="2">
        <v>14</v>
      </c>
      <c r="Y1968">
        <v>11</v>
      </c>
      <c r="Z1968">
        <v>9</v>
      </c>
      <c r="AA1968">
        <v>2.25</v>
      </c>
      <c r="AC1968" s="26">
        <v>2595</v>
      </c>
      <c r="AD1968" s="27">
        <v>13</v>
      </c>
      <c r="AE1968" s="27">
        <v>22</v>
      </c>
      <c r="AF1968" s="26">
        <v>53</v>
      </c>
      <c r="AG1968" s="26">
        <v>77</v>
      </c>
      <c r="AH1968" s="26">
        <v>12</v>
      </c>
      <c r="AI1968" s="26">
        <v>2</v>
      </c>
      <c r="AJ1968" s="26">
        <v>60</v>
      </c>
      <c r="AK1968" s="28">
        <v>6</v>
      </c>
      <c r="AL1968" s="28" t="e">
        <f>Tabla_Estadisticas[[#This Row],[E1_Pts_Saque]]+Tabla_Estadisticas[[#This Row],[E1_Error_Saque]]/Tabla_Estadisticas[[#This Row],[E1_Total_Saques]]</f>
        <v>#DIV/0!</v>
      </c>
      <c r="AM1968" s="28" t="e">
        <f>Tabla_Estadisticas[[#This Row],[E1_Pts_Contraataque]]/Tabla_Estadisticas[[#This Row],[E1_Total_Saques]]</f>
        <v>#DIV/0!</v>
      </c>
      <c r="AN1968" s="26">
        <v>48</v>
      </c>
      <c r="AO1968" s="26">
        <v>71</v>
      </c>
      <c r="AP1968" s="26">
        <v>11</v>
      </c>
      <c r="AQ1968" s="26">
        <v>2</v>
      </c>
      <c r="AR1968" s="26">
        <v>65</v>
      </c>
      <c r="AS1968" s="29">
        <v>6</v>
      </c>
      <c r="AT1968" s="28" t="e">
        <f>Tabla_Estadisticas[[#This Row],[E2_Pts_Saque]]+Tabla_Estadisticas[[#This Row],[E2_Error_Saque]]/Tabla_Estadisticas[[#This Row],[E2_Total_Saques]]</f>
        <v>#DIV/0!</v>
      </c>
      <c r="AU1968" s="28" t="e">
        <f>Tabla_Estadisticas[[#This Row],[E2_Pts_Contraataque]]/Tabla_Estadisticas[[#This Row],[E2_Pts_Totales]]</f>
        <v>#DIV/0!</v>
      </c>
      <c r="AW1968" s="22">
        <v>2596</v>
      </c>
      <c r="AX1968" s="32">
        <v>40187</v>
      </c>
      <c r="AY1968" s="22">
        <f>_xlfn.XLOOKUP(Auxiliar!A2597,Equipos!$B$2:$B$24,Equipos!$A$2:$A$24,"error",0)</f>
        <v>8</v>
      </c>
      <c r="AZ1968" s="22">
        <f>_xlfn.XLOOKUP(Auxiliar!B2597,Equipos!$B$2:$B$24,Equipos!$A$2:$A$24,"error",0)</f>
        <v>23</v>
      </c>
      <c r="BA1968" s="22">
        <v>3</v>
      </c>
      <c r="BB1968" s="22">
        <v>0</v>
      </c>
    </row>
    <row r="1969" spans="1:54" x14ac:dyDescent="0.25">
      <c r="A1969" t="s">
        <v>100</v>
      </c>
      <c r="B1969" t="s">
        <v>190</v>
      </c>
      <c r="L1969" t="s">
        <v>79</v>
      </c>
      <c r="M1969" t="s">
        <v>89</v>
      </c>
      <c r="N1969" t="s">
        <v>125</v>
      </c>
      <c r="O1969" s="2">
        <v>0.48</v>
      </c>
      <c r="P1969" s="2">
        <v>12</v>
      </c>
      <c r="Q1969" t="s">
        <v>79</v>
      </c>
      <c r="R1969" t="s">
        <v>49</v>
      </c>
      <c r="S1969">
        <v>2.5</v>
      </c>
      <c r="T1969">
        <v>4</v>
      </c>
      <c r="U1969">
        <v>22</v>
      </c>
      <c r="V1969">
        <v>42</v>
      </c>
      <c r="W1969" s="2">
        <v>0.51</v>
      </c>
      <c r="X1969" s="2">
        <v>16</v>
      </c>
      <c r="Y1969">
        <v>9</v>
      </c>
      <c r="Z1969">
        <v>4</v>
      </c>
      <c r="AA1969">
        <v>1</v>
      </c>
      <c r="AC1969" s="22">
        <v>2596</v>
      </c>
      <c r="AD1969" s="23">
        <v>8</v>
      </c>
      <c r="AE1969" s="23">
        <v>23</v>
      </c>
      <c r="AF1969" s="22">
        <v>52</v>
      </c>
      <c r="AG1969" s="22">
        <v>73</v>
      </c>
      <c r="AH1969" s="22">
        <v>10</v>
      </c>
      <c r="AI1969" s="22">
        <v>2</v>
      </c>
      <c r="AJ1969" s="22">
        <v>40</v>
      </c>
      <c r="AK1969" s="24">
        <v>1</v>
      </c>
      <c r="AL1969" s="24" t="e">
        <f>Tabla_Estadisticas[[#This Row],[E1_Pts_Saque]]+Tabla_Estadisticas[[#This Row],[E1_Error_Saque]]/Tabla_Estadisticas[[#This Row],[E1_Total_Saques]]</f>
        <v>#DIV/0!</v>
      </c>
      <c r="AM1969" s="24" t="e">
        <f>Tabla_Estadisticas[[#This Row],[E1_Pts_Contraataque]]/Tabla_Estadisticas[[#This Row],[E1_Total_Saques]]</f>
        <v>#DIV/0!</v>
      </c>
      <c r="AN1969" s="22">
        <v>36</v>
      </c>
      <c r="AO1969" s="22">
        <v>55</v>
      </c>
      <c r="AP1969" s="22">
        <v>15</v>
      </c>
      <c r="AQ1969" s="22">
        <v>0.33</v>
      </c>
      <c r="AR1969" s="22">
        <v>62</v>
      </c>
      <c r="AS1969" s="25">
        <v>6</v>
      </c>
      <c r="AT1969" s="24" t="e">
        <f>Tabla_Estadisticas[[#This Row],[E2_Pts_Saque]]+Tabla_Estadisticas[[#This Row],[E2_Error_Saque]]/Tabla_Estadisticas[[#This Row],[E2_Total_Saques]]</f>
        <v>#DIV/0!</v>
      </c>
      <c r="AU1969" s="24" t="e">
        <f>Tabla_Estadisticas[[#This Row],[E2_Pts_Contraataque]]/Tabla_Estadisticas[[#This Row],[E2_Pts_Totales]]</f>
        <v>#DIV/0!</v>
      </c>
      <c r="AW1969" s="30">
        <v>2597</v>
      </c>
      <c r="AX1969" s="31">
        <v>40188</v>
      </c>
      <c r="AY1969" s="30">
        <f>_xlfn.XLOOKUP(Auxiliar!A2598,Equipos!$B$2:$B$24,Equipos!$A$2:$A$24,"error",0)</f>
        <v>18</v>
      </c>
      <c r="AZ1969" s="30">
        <f>_xlfn.XLOOKUP(Auxiliar!B2598,Equipos!$B$2:$B$24,Equipos!$A$2:$A$24,"error",0)</f>
        <v>15</v>
      </c>
      <c r="BA1969" s="30">
        <v>0</v>
      </c>
      <c r="BB1969" s="30">
        <v>3</v>
      </c>
    </row>
    <row r="1970" spans="1:54" x14ac:dyDescent="0.25">
      <c r="A1970" t="s">
        <v>100</v>
      </c>
      <c r="B1970" t="s">
        <v>190</v>
      </c>
      <c r="L1970" t="s">
        <v>47</v>
      </c>
      <c r="M1970" t="s">
        <v>106</v>
      </c>
      <c r="N1970" t="s">
        <v>116</v>
      </c>
      <c r="O1970" s="2">
        <v>0.53</v>
      </c>
      <c r="P1970" s="2">
        <v>27</v>
      </c>
      <c r="Q1970" t="s">
        <v>51</v>
      </c>
      <c r="R1970" t="s">
        <v>51</v>
      </c>
      <c r="S1970">
        <v>3.5</v>
      </c>
      <c r="T1970">
        <v>5</v>
      </c>
      <c r="U1970">
        <v>26</v>
      </c>
      <c r="V1970">
        <v>43</v>
      </c>
      <c r="W1970" s="2">
        <v>0.5</v>
      </c>
      <c r="X1970" s="2">
        <v>14</v>
      </c>
      <c r="Y1970">
        <v>3</v>
      </c>
      <c r="Z1970">
        <v>7</v>
      </c>
      <c r="AA1970">
        <v>1.75</v>
      </c>
      <c r="AC1970" s="26">
        <v>2597</v>
      </c>
      <c r="AD1970" s="27">
        <v>18</v>
      </c>
      <c r="AE1970" s="27">
        <v>15</v>
      </c>
      <c r="AF1970" s="26">
        <v>34</v>
      </c>
      <c r="AG1970" s="26">
        <v>50</v>
      </c>
      <c r="AH1970" s="26">
        <v>9</v>
      </c>
      <c r="AI1970" s="26">
        <v>0</v>
      </c>
      <c r="AJ1970" s="26">
        <v>60</v>
      </c>
      <c r="AK1970" s="28">
        <v>11</v>
      </c>
      <c r="AL1970" s="28" t="e">
        <f>Tabla_Estadisticas[[#This Row],[E1_Pts_Saque]]+Tabla_Estadisticas[[#This Row],[E1_Error_Saque]]/Tabla_Estadisticas[[#This Row],[E1_Total_Saques]]</f>
        <v>#DIV/0!</v>
      </c>
      <c r="AM1970" s="28" t="e">
        <f>Tabla_Estadisticas[[#This Row],[E1_Pts_Contraataque]]/Tabla_Estadisticas[[#This Row],[E1_Total_Saques]]</f>
        <v>#DIV/0!</v>
      </c>
      <c r="AN1970" s="26">
        <v>59</v>
      </c>
      <c r="AO1970" s="26">
        <v>74</v>
      </c>
      <c r="AP1970" s="26">
        <v>14</v>
      </c>
      <c r="AQ1970" s="26">
        <v>3.67</v>
      </c>
      <c r="AR1970" s="26">
        <v>41</v>
      </c>
      <c r="AS1970" s="29">
        <v>0</v>
      </c>
      <c r="AT1970" s="28" t="e">
        <f>Tabla_Estadisticas[[#This Row],[E2_Pts_Saque]]+Tabla_Estadisticas[[#This Row],[E2_Error_Saque]]/Tabla_Estadisticas[[#This Row],[E2_Total_Saques]]</f>
        <v>#DIV/0!</v>
      </c>
      <c r="AU1970" s="28" t="e">
        <f>Tabla_Estadisticas[[#This Row],[E2_Pts_Contraataque]]/Tabla_Estadisticas[[#This Row],[E2_Pts_Totales]]</f>
        <v>#DIV/0!</v>
      </c>
      <c r="AW1970" s="22">
        <v>2598</v>
      </c>
      <c r="AX1970" s="32">
        <v>40187</v>
      </c>
      <c r="AY1970" s="22">
        <f>_xlfn.XLOOKUP(Auxiliar!A2599,Equipos!$B$2:$B$24,Equipos!$A$2:$A$24,"error",0)</f>
        <v>1</v>
      </c>
      <c r="AZ1970" s="22">
        <f>_xlfn.XLOOKUP(Auxiliar!B2599,Equipos!$B$2:$B$24,Equipos!$A$2:$A$24,"error",0)</f>
        <v>21</v>
      </c>
      <c r="BA1970" s="22">
        <v>2</v>
      </c>
      <c r="BB1970" s="22">
        <v>3</v>
      </c>
    </row>
    <row r="1971" spans="1:54" x14ac:dyDescent="0.25">
      <c r="A1971" t="s">
        <v>42</v>
      </c>
      <c r="B1971" t="s">
        <v>53</v>
      </c>
      <c r="L1971" t="s">
        <v>45</v>
      </c>
      <c r="M1971" t="s">
        <v>122</v>
      </c>
      <c r="N1971" t="s">
        <v>142</v>
      </c>
      <c r="O1971" s="2">
        <v>0.44</v>
      </c>
      <c r="P1971" s="2">
        <v>16</v>
      </c>
      <c r="Q1971" t="s">
        <v>68</v>
      </c>
      <c r="R1971" t="s">
        <v>45</v>
      </c>
      <c r="S1971">
        <v>2.2000000000000002</v>
      </c>
      <c r="T1971">
        <v>5</v>
      </c>
      <c r="U1971">
        <v>27</v>
      </c>
      <c r="V1971">
        <v>38</v>
      </c>
      <c r="W1971" s="2">
        <v>0.43</v>
      </c>
      <c r="X1971" s="2">
        <v>18</v>
      </c>
      <c r="Y1971">
        <v>8</v>
      </c>
      <c r="Z1971">
        <v>10</v>
      </c>
      <c r="AA1971">
        <v>2</v>
      </c>
      <c r="AC1971" s="22">
        <v>2598</v>
      </c>
      <c r="AD1971" s="23">
        <v>1</v>
      </c>
      <c r="AE1971" s="23">
        <v>21</v>
      </c>
      <c r="AF1971" s="22">
        <v>87</v>
      </c>
      <c r="AG1971" s="22">
        <v>109</v>
      </c>
      <c r="AH1971" s="22">
        <v>6</v>
      </c>
      <c r="AI1971" s="22">
        <v>0.8</v>
      </c>
      <c r="AJ1971" s="22">
        <v>92</v>
      </c>
      <c r="AK1971" s="24">
        <v>6</v>
      </c>
      <c r="AL1971" s="24" t="e">
        <f>Tabla_Estadisticas[[#This Row],[E1_Pts_Saque]]+Tabla_Estadisticas[[#This Row],[E1_Error_Saque]]/Tabla_Estadisticas[[#This Row],[E1_Total_Saques]]</f>
        <v>#DIV/0!</v>
      </c>
      <c r="AM1971" s="24" t="e">
        <f>Tabla_Estadisticas[[#This Row],[E1_Pts_Contraataque]]/Tabla_Estadisticas[[#This Row],[E1_Total_Saques]]</f>
        <v>#DIV/0!</v>
      </c>
      <c r="AN1971" s="22">
        <v>86</v>
      </c>
      <c r="AO1971" s="22">
        <v>105</v>
      </c>
      <c r="AP1971" s="22">
        <v>13</v>
      </c>
      <c r="AQ1971" s="22">
        <v>1.2</v>
      </c>
      <c r="AR1971" s="22">
        <v>103</v>
      </c>
      <c r="AS1971" s="25">
        <v>4</v>
      </c>
      <c r="AT1971" s="24" t="e">
        <f>Tabla_Estadisticas[[#This Row],[E2_Pts_Saque]]+Tabla_Estadisticas[[#This Row],[E2_Error_Saque]]/Tabla_Estadisticas[[#This Row],[E2_Total_Saques]]</f>
        <v>#DIV/0!</v>
      </c>
      <c r="AU1971" s="24" t="e">
        <f>Tabla_Estadisticas[[#This Row],[E2_Pts_Contraataque]]/Tabla_Estadisticas[[#This Row],[E2_Pts_Totales]]</f>
        <v>#DIV/0!</v>
      </c>
      <c r="AW1971" s="30">
        <v>2599</v>
      </c>
      <c r="AX1971" s="31">
        <v>40187</v>
      </c>
      <c r="AY1971" s="30">
        <f>_xlfn.XLOOKUP(Auxiliar!A2600,Equipos!$B$2:$B$24,Equipos!$A$2:$A$24,"error",0)</f>
        <v>16</v>
      </c>
      <c r="AZ1971" s="30">
        <f>_xlfn.XLOOKUP(Auxiliar!B2600,Equipos!$B$2:$B$24,Equipos!$A$2:$A$24,"error",0)</f>
        <v>2</v>
      </c>
      <c r="BA1971" s="30">
        <v>0</v>
      </c>
      <c r="BB1971" s="30">
        <v>3</v>
      </c>
    </row>
    <row r="1972" spans="1:54" x14ac:dyDescent="0.25">
      <c r="A1972" t="s">
        <v>42</v>
      </c>
      <c r="B1972" t="s">
        <v>53</v>
      </c>
      <c r="L1972" t="s">
        <v>117</v>
      </c>
      <c r="M1972" t="s">
        <v>117</v>
      </c>
      <c r="N1972" t="s">
        <v>107</v>
      </c>
      <c r="O1972" s="2">
        <v>0.5</v>
      </c>
      <c r="P1972" s="2">
        <v>16</v>
      </c>
      <c r="Q1972" t="s">
        <v>79</v>
      </c>
      <c r="R1972" t="s">
        <v>47</v>
      </c>
      <c r="S1972">
        <v>1.5</v>
      </c>
      <c r="T1972">
        <v>5</v>
      </c>
      <c r="U1972">
        <v>25</v>
      </c>
      <c r="V1972">
        <v>36</v>
      </c>
      <c r="W1972" s="2">
        <v>0.43</v>
      </c>
      <c r="X1972" s="2">
        <v>20</v>
      </c>
      <c r="Y1972">
        <v>8</v>
      </c>
      <c r="Z1972">
        <v>9</v>
      </c>
      <c r="AA1972">
        <v>2.25</v>
      </c>
      <c r="AC1972" s="26">
        <v>2599</v>
      </c>
      <c r="AD1972" s="27">
        <v>16</v>
      </c>
      <c r="AE1972" s="27">
        <v>2</v>
      </c>
      <c r="AF1972" s="26">
        <v>46</v>
      </c>
      <c r="AG1972" s="26">
        <v>53</v>
      </c>
      <c r="AH1972" s="26">
        <v>9</v>
      </c>
      <c r="AI1972" s="26">
        <v>0.33</v>
      </c>
      <c r="AJ1972" s="26">
        <v>66</v>
      </c>
      <c r="AK1972" s="28">
        <v>6</v>
      </c>
      <c r="AL1972" s="28" t="e">
        <f>Tabla_Estadisticas[[#This Row],[E1_Pts_Saque]]+Tabla_Estadisticas[[#This Row],[E1_Error_Saque]]/Tabla_Estadisticas[[#This Row],[E1_Total_Saques]]</f>
        <v>#DIV/0!</v>
      </c>
      <c r="AM1972" s="28" t="e">
        <f>Tabla_Estadisticas[[#This Row],[E1_Pts_Contraataque]]/Tabla_Estadisticas[[#This Row],[E1_Total_Saques]]</f>
        <v>#DIV/0!</v>
      </c>
      <c r="AN1972" s="26">
        <v>45</v>
      </c>
      <c r="AO1972" s="26">
        <v>62</v>
      </c>
      <c r="AP1972" s="26">
        <v>8</v>
      </c>
      <c r="AQ1972" s="26">
        <v>1.67</v>
      </c>
      <c r="AR1972" s="26">
        <v>58</v>
      </c>
      <c r="AS1972" s="29">
        <v>2</v>
      </c>
      <c r="AT1972" s="28" t="e">
        <f>Tabla_Estadisticas[[#This Row],[E2_Pts_Saque]]+Tabla_Estadisticas[[#This Row],[E2_Error_Saque]]/Tabla_Estadisticas[[#This Row],[E2_Total_Saques]]</f>
        <v>#DIV/0!</v>
      </c>
      <c r="AU1972" s="28" t="e">
        <f>Tabla_Estadisticas[[#This Row],[E2_Pts_Contraataque]]/Tabla_Estadisticas[[#This Row],[E2_Pts_Totales]]</f>
        <v>#DIV/0!</v>
      </c>
      <c r="AW1972" s="22">
        <v>2600</v>
      </c>
      <c r="AX1972" s="32">
        <v>40193</v>
      </c>
      <c r="AY1972" s="22">
        <f>_xlfn.XLOOKUP(Auxiliar!A2601,Equipos!$B$2:$B$24,Equipos!$A$2:$A$24,"error",0)</f>
        <v>1</v>
      </c>
      <c r="AZ1972" s="22">
        <f>_xlfn.XLOOKUP(Auxiliar!B2601,Equipos!$B$2:$B$24,Equipos!$A$2:$A$24,"error",0)</f>
        <v>22</v>
      </c>
      <c r="BA1972" s="22">
        <v>3</v>
      </c>
      <c r="BB1972" s="22">
        <v>0</v>
      </c>
    </row>
    <row r="1973" spans="1:54" x14ac:dyDescent="0.25">
      <c r="A1973" t="s">
        <v>208</v>
      </c>
      <c r="B1973" t="s">
        <v>101</v>
      </c>
      <c r="L1973" t="s">
        <v>60</v>
      </c>
      <c r="M1973" t="s">
        <v>109</v>
      </c>
      <c r="N1973" t="s">
        <v>127</v>
      </c>
      <c r="O1973" s="2">
        <v>0.59</v>
      </c>
      <c r="P1973" s="2">
        <v>21</v>
      </c>
      <c r="Q1973" t="s">
        <v>69</v>
      </c>
      <c r="R1973" t="s">
        <v>79</v>
      </c>
      <c r="S1973">
        <v>2.67</v>
      </c>
      <c r="T1973">
        <v>6</v>
      </c>
      <c r="U1973">
        <v>9</v>
      </c>
      <c r="V1973">
        <v>40</v>
      </c>
      <c r="W1973" s="2">
        <v>0.7</v>
      </c>
      <c r="X1973" s="2">
        <v>23</v>
      </c>
      <c r="Y1973">
        <v>4</v>
      </c>
      <c r="Z1973">
        <v>4</v>
      </c>
      <c r="AA1973">
        <v>1.33</v>
      </c>
      <c r="AC1973" s="22">
        <v>2600</v>
      </c>
      <c r="AD1973" s="23">
        <v>1</v>
      </c>
      <c r="AE1973" s="23">
        <v>22</v>
      </c>
      <c r="AF1973" s="22">
        <v>60</v>
      </c>
      <c r="AG1973" s="22">
        <v>74</v>
      </c>
      <c r="AH1973" s="22">
        <v>13</v>
      </c>
      <c r="AI1973" s="22">
        <v>1</v>
      </c>
      <c r="AJ1973" s="22">
        <v>44</v>
      </c>
      <c r="AK1973" s="24">
        <v>4</v>
      </c>
      <c r="AL1973" s="24" t="e">
        <f>Tabla_Estadisticas[[#This Row],[E1_Pts_Saque]]+Tabla_Estadisticas[[#This Row],[E1_Error_Saque]]/Tabla_Estadisticas[[#This Row],[E1_Total_Saques]]</f>
        <v>#DIV/0!</v>
      </c>
      <c r="AM1973" s="24" t="e">
        <f>Tabla_Estadisticas[[#This Row],[E1_Pts_Contraataque]]/Tabla_Estadisticas[[#This Row],[E1_Total_Saques]]</f>
        <v>#DIV/0!</v>
      </c>
      <c r="AN1973" s="22">
        <v>35</v>
      </c>
      <c r="AO1973" s="22">
        <v>53</v>
      </c>
      <c r="AP1973" s="22">
        <v>9</v>
      </c>
      <c r="AQ1973" s="22">
        <v>1.33</v>
      </c>
      <c r="AR1973" s="22">
        <v>61</v>
      </c>
      <c r="AS1973" s="25">
        <v>3</v>
      </c>
      <c r="AT1973" s="24" t="e">
        <f>Tabla_Estadisticas[[#This Row],[E2_Pts_Saque]]+Tabla_Estadisticas[[#This Row],[E2_Error_Saque]]/Tabla_Estadisticas[[#This Row],[E2_Total_Saques]]</f>
        <v>#DIV/0!</v>
      </c>
      <c r="AU1973" s="24" t="e">
        <f>Tabla_Estadisticas[[#This Row],[E2_Pts_Contraataque]]/Tabla_Estadisticas[[#This Row],[E2_Pts_Totales]]</f>
        <v>#DIV/0!</v>
      </c>
      <c r="AW1973" s="30">
        <v>2601</v>
      </c>
      <c r="AX1973" s="31">
        <v>40195</v>
      </c>
      <c r="AY1973" s="30">
        <f>_xlfn.XLOOKUP(Auxiliar!A2602,Equipos!$B$2:$B$24,Equipos!$A$2:$A$24,"error",0)</f>
        <v>21</v>
      </c>
      <c r="AZ1973" s="30">
        <f>_xlfn.XLOOKUP(Auxiliar!B2602,Equipos!$B$2:$B$24,Equipos!$A$2:$A$24,"error",0)</f>
        <v>18</v>
      </c>
      <c r="BA1973" s="30">
        <v>2</v>
      </c>
      <c r="BB1973" s="30">
        <v>3</v>
      </c>
    </row>
    <row r="1974" spans="1:54" x14ac:dyDescent="0.25">
      <c r="A1974" t="s">
        <v>72</v>
      </c>
      <c r="B1974" t="s">
        <v>92</v>
      </c>
      <c r="L1974" t="s">
        <v>77</v>
      </c>
      <c r="M1974" t="s">
        <v>44</v>
      </c>
      <c r="N1974" t="s">
        <v>106</v>
      </c>
      <c r="O1974" s="2">
        <v>0.52</v>
      </c>
      <c r="P1974" s="2">
        <v>16</v>
      </c>
      <c r="Q1974" t="s">
        <v>58</v>
      </c>
      <c r="R1974" t="s">
        <v>79</v>
      </c>
      <c r="S1974">
        <v>2.67</v>
      </c>
      <c r="T1974">
        <v>1</v>
      </c>
      <c r="U1974">
        <v>30</v>
      </c>
      <c r="V1974">
        <v>21</v>
      </c>
      <c r="W1974" s="2">
        <v>0.34</v>
      </c>
      <c r="X1974" s="2">
        <v>10</v>
      </c>
      <c r="Y1974">
        <v>5</v>
      </c>
      <c r="Z1974">
        <v>5</v>
      </c>
      <c r="AA1974">
        <v>1.67</v>
      </c>
      <c r="AC1974" s="26">
        <v>2601</v>
      </c>
      <c r="AD1974" s="27">
        <v>21</v>
      </c>
      <c r="AE1974" s="27">
        <v>18</v>
      </c>
      <c r="AF1974" s="26">
        <v>74</v>
      </c>
      <c r="AG1974" s="26">
        <v>102</v>
      </c>
      <c r="AH1974" s="26">
        <v>17</v>
      </c>
      <c r="AI1974" s="26">
        <v>1.6</v>
      </c>
      <c r="AJ1974" s="26">
        <v>87</v>
      </c>
      <c r="AK1974" s="28">
        <v>4</v>
      </c>
      <c r="AL1974" s="28" t="e">
        <f>Tabla_Estadisticas[[#This Row],[E1_Pts_Saque]]+Tabla_Estadisticas[[#This Row],[E1_Error_Saque]]/Tabla_Estadisticas[[#This Row],[E1_Total_Saques]]</f>
        <v>#DIV/0!</v>
      </c>
      <c r="AM1974" s="28" t="e">
        <f>Tabla_Estadisticas[[#This Row],[E1_Pts_Contraataque]]/Tabla_Estadisticas[[#This Row],[E1_Total_Saques]]</f>
        <v>#DIV/0!</v>
      </c>
      <c r="AN1974" s="26">
        <v>70</v>
      </c>
      <c r="AO1974" s="26">
        <v>103</v>
      </c>
      <c r="AP1974" s="26">
        <v>16</v>
      </c>
      <c r="AQ1974" s="26">
        <v>0.8</v>
      </c>
      <c r="AR1974" s="26">
        <v>85</v>
      </c>
      <c r="AS1974" s="29">
        <v>8</v>
      </c>
      <c r="AT1974" s="28" t="e">
        <f>Tabla_Estadisticas[[#This Row],[E2_Pts_Saque]]+Tabla_Estadisticas[[#This Row],[E2_Error_Saque]]/Tabla_Estadisticas[[#This Row],[E2_Total_Saques]]</f>
        <v>#DIV/0!</v>
      </c>
      <c r="AU1974" s="28" t="e">
        <f>Tabla_Estadisticas[[#This Row],[E2_Pts_Contraataque]]/Tabla_Estadisticas[[#This Row],[E2_Pts_Totales]]</f>
        <v>#DIV/0!</v>
      </c>
      <c r="AW1974" s="22">
        <v>2602</v>
      </c>
      <c r="AX1974" s="32">
        <v>40194</v>
      </c>
      <c r="AY1974" s="22">
        <f>_xlfn.XLOOKUP(Auxiliar!A2603,Equipos!$B$2:$B$24,Equipos!$A$2:$A$24,"error",0)</f>
        <v>2</v>
      </c>
      <c r="AZ1974" s="22">
        <f>_xlfn.XLOOKUP(Auxiliar!B2603,Equipos!$B$2:$B$24,Equipos!$A$2:$A$24,"error",0)</f>
        <v>23</v>
      </c>
      <c r="BA1974" s="22">
        <v>3</v>
      </c>
      <c r="BB1974" s="22">
        <v>0</v>
      </c>
    </row>
    <row r="1975" spans="1:54" x14ac:dyDescent="0.25">
      <c r="A1975" t="s">
        <v>101</v>
      </c>
      <c r="B1975" t="s">
        <v>208</v>
      </c>
      <c r="L1975" t="s">
        <v>77</v>
      </c>
      <c r="M1975" t="s">
        <v>84</v>
      </c>
      <c r="N1975" t="s">
        <v>52</v>
      </c>
      <c r="O1975" s="2">
        <v>0.67</v>
      </c>
      <c r="P1975" s="2">
        <v>25</v>
      </c>
      <c r="Q1975" t="s">
        <v>47</v>
      </c>
      <c r="R1975" t="s">
        <v>45</v>
      </c>
      <c r="S1975">
        <v>2.75</v>
      </c>
      <c r="T1975">
        <v>3</v>
      </c>
      <c r="U1975">
        <v>31</v>
      </c>
      <c r="V1975">
        <v>39</v>
      </c>
      <c r="W1975" s="2">
        <v>0.46</v>
      </c>
      <c r="X1975" s="2">
        <v>21</v>
      </c>
      <c r="Y1975">
        <v>11</v>
      </c>
      <c r="Z1975">
        <v>12</v>
      </c>
      <c r="AA1975">
        <v>3</v>
      </c>
      <c r="AC1975" s="22">
        <v>2602</v>
      </c>
      <c r="AD1975" s="23">
        <v>2</v>
      </c>
      <c r="AE1975" s="23">
        <v>23</v>
      </c>
      <c r="AF1975" s="22">
        <v>54</v>
      </c>
      <c r="AG1975" s="22">
        <v>68</v>
      </c>
      <c r="AH1975" s="22">
        <v>8</v>
      </c>
      <c r="AI1975" s="22">
        <v>2.33</v>
      </c>
      <c r="AJ1975" s="22">
        <v>56</v>
      </c>
      <c r="AK1975" s="24">
        <v>4</v>
      </c>
      <c r="AL1975" s="24" t="e">
        <f>Tabla_Estadisticas[[#This Row],[E1_Pts_Saque]]+Tabla_Estadisticas[[#This Row],[E1_Error_Saque]]/Tabla_Estadisticas[[#This Row],[E1_Total_Saques]]</f>
        <v>#DIV/0!</v>
      </c>
      <c r="AM1975" s="24" t="e">
        <f>Tabla_Estadisticas[[#This Row],[E1_Pts_Contraataque]]/Tabla_Estadisticas[[#This Row],[E1_Total_Saques]]</f>
        <v>#DIV/0!</v>
      </c>
      <c r="AN1975" s="22">
        <v>49</v>
      </c>
      <c r="AO1975" s="22">
        <v>70</v>
      </c>
      <c r="AP1975" s="22">
        <v>14</v>
      </c>
      <c r="AQ1975" s="22">
        <v>1.33</v>
      </c>
      <c r="AR1975" s="22">
        <v>67</v>
      </c>
      <c r="AS1975" s="25">
        <v>7</v>
      </c>
      <c r="AT1975" s="24" t="e">
        <f>Tabla_Estadisticas[[#This Row],[E2_Pts_Saque]]+Tabla_Estadisticas[[#This Row],[E2_Error_Saque]]/Tabla_Estadisticas[[#This Row],[E2_Total_Saques]]</f>
        <v>#DIV/0!</v>
      </c>
      <c r="AU1975" s="24" t="e">
        <f>Tabla_Estadisticas[[#This Row],[E2_Pts_Contraataque]]/Tabla_Estadisticas[[#This Row],[E2_Pts_Totales]]</f>
        <v>#DIV/0!</v>
      </c>
      <c r="AW1975" s="30">
        <v>2603</v>
      </c>
      <c r="AX1975" s="31">
        <v>40194</v>
      </c>
      <c r="AY1975" s="30">
        <f>_xlfn.XLOOKUP(Auxiliar!A2604,Equipos!$B$2:$B$24,Equipos!$A$2:$A$24,"error",0)</f>
        <v>8</v>
      </c>
      <c r="AZ1975" s="30">
        <f>_xlfn.XLOOKUP(Auxiliar!B2604,Equipos!$B$2:$B$24,Equipos!$A$2:$A$24,"error",0)</f>
        <v>13</v>
      </c>
      <c r="BA1975" s="30">
        <v>0</v>
      </c>
      <c r="BB1975" s="30">
        <v>3</v>
      </c>
    </row>
    <row r="1976" spans="1:54" x14ac:dyDescent="0.25">
      <c r="A1976" t="s">
        <v>92</v>
      </c>
      <c r="B1976" t="s">
        <v>72</v>
      </c>
      <c r="L1976" t="s">
        <v>58</v>
      </c>
      <c r="M1976" t="s">
        <v>114</v>
      </c>
      <c r="N1976" t="s">
        <v>65</v>
      </c>
      <c r="O1976" s="2">
        <v>0.37</v>
      </c>
      <c r="P1976" s="2">
        <v>14</v>
      </c>
      <c r="Q1976" t="s">
        <v>68</v>
      </c>
      <c r="R1976" t="s">
        <v>77</v>
      </c>
      <c r="S1976">
        <v>1.67</v>
      </c>
      <c r="T1976">
        <v>6</v>
      </c>
      <c r="U1976">
        <v>8</v>
      </c>
      <c r="V1976">
        <v>25</v>
      </c>
      <c r="W1976" s="2">
        <v>0.6</v>
      </c>
      <c r="X1976" s="2">
        <v>13</v>
      </c>
      <c r="Y1976">
        <v>3</v>
      </c>
      <c r="Z1976">
        <v>13</v>
      </c>
      <c r="AA1976">
        <v>4.33</v>
      </c>
      <c r="AC1976" s="26">
        <v>2603</v>
      </c>
      <c r="AD1976" s="27">
        <v>8</v>
      </c>
      <c r="AE1976" s="27">
        <v>13</v>
      </c>
      <c r="AF1976" s="26">
        <v>47</v>
      </c>
      <c r="AG1976" s="26">
        <v>59</v>
      </c>
      <c r="AH1976" s="26">
        <v>7</v>
      </c>
      <c r="AI1976" s="26">
        <v>1</v>
      </c>
      <c r="AJ1976" s="26">
        <v>70</v>
      </c>
      <c r="AK1976" s="28">
        <v>6</v>
      </c>
      <c r="AL1976" s="28" t="e">
        <f>Tabla_Estadisticas[[#This Row],[E1_Pts_Saque]]+Tabla_Estadisticas[[#This Row],[E1_Error_Saque]]/Tabla_Estadisticas[[#This Row],[E1_Total_Saques]]</f>
        <v>#DIV/0!</v>
      </c>
      <c r="AM1976" s="28" t="e">
        <f>Tabla_Estadisticas[[#This Row],[E1_Pts_Contraataque]]/Tabla_Estadisticas[[#This Row],[E1_Total_Saques]]</f>
        <v>#DIV/0!</v>
      </c>
      <c r="AN1976" s="26">
        <v>61</v>
      </c>
      <c r="AO1976" s="26">
        <v>78</v>
      </c>
      <c r="AP1976" s="26">
        <v>8</v>
      </c>
      <c r="AQ1976" s="26">
        <v>2</v>
      </c>
      <c r="AR1976" s="26">
        <v>52</v>
      </c>
      <c r="AS1976" s="29">
        <v>3</v>
      </c>
      <c r="AT1976" s="28" t="e">
        <f>Tabla_Estadisticas[[#This Row],[E2_Pts_Saque]]+Tabla_Estadisticas[[#This Row],[E2_Error_Saque]]/Tabla_Estadisticas[[#This Row],[E2_Total_Saques]]</f>
        <v>#DIV/0!</v>
      </c>
      <c r="AU1976" s="28" t="e">
        <f>Tabla_Estadisticas[[#This Row],[E2_Pts_Contraataque]]/Tabla_Estadisticas[[#This Row],[E2_Pts_Totales]]</f>
        <v>#DIV/0!</v>
      </c>
      <c r="AW1976" s="22">
        <v>2604</v>
      </c>
      <c r="AX1976" s="32">
        <v>40194</v>
      </c>
      <c r="AY1976" s="22">
        <f>_xlfn.XLOOKUP(Auxiliar!A2605,Equipos!$B$2:$B$24,Equipos!$A$2:$A$24,"error",0)</f>
        <v>15</v>
      </c>
      <c r="AZ1976" s="22">
        <f>_xlfn.XLOOKUP(Auxiliar!B2605,Equipos!$B$2:$B$24,Equipos!$A$2:$A$24,"error",0)</f>
        <v>16</v>
      </c>
      <c r="BA1976" s="22">
        <v>3</v>
      </c>
      <c r="BB1976" s="22">
        <v>0</v>
      </c>
    </row>
    <row r="1977" spans="1:54" x14ac:dyDescent="0.25">
      <c r="A1977" t="s">
        <v>42</v>
      </c>
      <c r="B1977" t="s">
        <v>100</v>
      </c>
      <c r="L1977" t="s">
        <v>50</v>
      </c>
      <c r="M1977" t="s">
        <v>65</v>
      </c>
      <c r="N1977" t="s">
        <v>102</v>
      </c>
      <c r="O1977" s="2">
        <v>0.43</v>
      </c>
      <c r="P1977" s="2">
        <v>11</v>
      </c>
      <c r="Q1977" t="s">
        <v>49</v>
      </c>
      <c r="R1977" t="s">
        <v>45</v>
      </c>
      <c r="S1977">
        <v>3.67</v>
      </c>
      <c r="T1977">
        <v>1</v>
      </c>
      <c r="U1977">
        <v>24</v>
      </c>
      <c r="V1977">
        <v>19</v>
      </c>
      <c r="W1977" s="2">
        <v>0.3</v>
      </c>
      <c r="X1977" s="2">
        <v>10</v>
      </c>
      <c r="Y1977">
        <v>6</v>
      </c>
      <c r="Z1977">
        <v>9</v>
      </c>
      <c r="AA1977">
        <v>3</v>
      </c>
      <c r="AC1977" s="22">
        <v>2604</v>
      </c>
      <c r="AD1977" s="23">
        <v>15</v>
      </c>
      <c r="AE1977" s="23">
        <v>16</v>
      </c>
      <c r="AF1977" s="22">
        <v>58</v>
      </c>
      <c r="AG1977" s="22">
        <v>73</v>
      </c>
      <c r="AH1977" s="22">
        <v>8</v>
      </c>
      <c r="AI1977" s="22">
        <v>3</v>
      </c>
      <c r="AJ1977" s="22">
        <v>49</v>
      </c>
      <c r="AK1977" s="24">
        <v>0</v>
      </c>
      <c r="AL1977" s="24" t="e">
        <f>Tabla_Estadisticas[[#This Row],[E1_Pts_Saque]]+Tabla_Estadisticas[[#This Row],[E1_Error_Saque]]/Tabla_Estadisticas[[#This Row],[E1_Total_Saques]]</f>
        <v>#DIV/0!</v>
      </c>
      <c r="AM1977" s="24" t="e">
        <f>Tabla_Estadisticas[[#This Row],[E1_Pts_Contraataque]]/Tabla_Estadisticas[[#This Row],[E1_Total_Saques]]</f>
        <v>#DIV/0!</v>
      </c>
      <c r="AN1977" s="22">
        <v>36</v>
      </c>
      <c r="AO1977" s="22">
        <v>56</v>
      </c>
      <c r="AP1977" s="22">
        <v>7</v>
      </c>
      <c r="AQ1977" s="22">
        <v>0</v>
      </c>
      <c r="AR1977" s="22">
        <v>65</v>
      </c>
      <c r="AS1977" s="25">
        <v>9</v>
      </c>
      <c r="AT1977" s="24" t="e">
        <f>Tabla_Estadisticas[[#This Row],[E2_Pts_Saque]]+Tabla_Estadisticas[[#This Row],[E2_Error_Saque]]/Tabla_Estadisticas[[#This Row],[E2_Total_Saques]]</f>
        <v>#DIV/0!</v>
      </c>
      <c r="AU1977" s="24" t="e">
        <f>Tabla_Estadisticas[[#This Row],[E2_Pts_Contraataque]]/Tabla_Estadisticas[[#This Row],[E2_Pts_Totales]]</f>
        <v>#DIV/0!</v>
      </c>
      <c r="AW1977" s="30">
        <v>2605</v>
      </c>
      <c r="AX1977" s="31">
        <v>40208</v>
      </c>
      <c r="AY1977" s="30">
        <f>_xlfn.XLOOKUP(Auxiliar!A2606,Equipos!$B$2:$B$24,Equipos!$A$2:$A$24,"error",0)</f>
        <v>22</v>
      </c>
      <c r="AZ1977" s="30">
        <f>_xlfn.XLOOKUP(Auxiliar!B2606,Equipos!$B$2:$B$24,Equipos!$A$2:$A$24,"error",0)</f>
        <v>8</v>
      </c>
      <c r="BA1977" s="30">
        <v>0</v>
      </c>
      <c r="BB1977" s="30">
        <v>3</v>
      </c>
    </row>
    <row r="1978" spans="1:54" x14ac:dyDescent="0.25">
      <c r="A1978" t="s">
        <v>42</v>
      </c>
      <c r="B1978" t="s">
        <v>100</v>
      </c>
      <c r="L1978" t="s">
        <v>68</v>
      </c>
      <c r="M1978" t="s">
        <v>106</v>
      </c>
      <c r="N1978" t="s">
        <v>61</v>
      </c>
      <c r="O1978" s="2">
        <v>0.51</v>
      </c>
      <c r="P1978" s="2">
        <v>28</v>
      </c>
      <c r="Q1978" t="s">
        <v>77</v>
      </c>
      <c r="R1978" t="s">
        <v>50</v>
      </c>
      <c r="S1978">
        <v>1.75</v>
      </c>
      <c r="T1978">
        <v>3</v>
      </c>
      <c r="U1978">
        <v>34</v>
      </c>
      <c r="V1978">
        <v>30</v>
      </c>
      <c r="W1978" s="2">
        <v>0.38</v>
      </c>
      <c r="X1978" s="2">
        <v>11</v>
      </c>
      <c r="Y1978">
        <v>6</v>
      </c>
      <c r="Z1978">
        <v>9</v>
      </c>
      <c r="AA1978">
        <v>2.25</v>
      </c>
      <c r="AC1978" s="26">
        <v>2605</v>
      </c>
      <c r="AD1978" s="27">
        <v>22</v>
      </c>
      <c r="AE1978" s="27">
        <v>8</v>
      </c>
      <c r="AF1978" s="26">
        <v>40</v>
      </c>
      <c r="AG1978" s="26">
        <v>61</v>
      </c>
      <c r="AH1978" s="26">
        <v>12</v>
      </c>
      <c r="AI1978" s="26">
        <v>1.33</v>
      </c>
      <c r="AJ1978" s="26">
        <v>61</v>
      </c>
      <c r="AK1978" s="28">
        <v>3</v>
      </c>
      <c r="AL1978" s="28" t="e">
        <f>Tabla_Estadisticas[[#This Row],[E1_Pts_Saque]]+Tabla_Estadisticas[[#This Row],[E1_Error_Saque]]/Tabla_Estadisticas[[#This Row],[E1_Total_Saques]]</f>
        <v>#DIV/0!</v>
      </c>
      <c r="AM1978" s="28" t="e">
        <f>Tabla_Estadisticas[[#This Row],[E1_Pts_Contraataque]]/Tabla_Estadisticas[[#This Row],[E1_Total_Saques]]</f>
        <v>#DIV/0!</v>
      </c>
      <c r="AN1978" s="26">
        <v>51</v>
      </c>
      <c r="AO1978" s="26">
        <v>74</v>
      </c>
      <c r="AP1978" s="26">
        <v>13</v>
      </c>
      <c r="AQ1978" s="26">
        <v>1</v>
      </c>
      <c r="AR1978" s="26">
        <v>47</v>
      </c>
      <c r="AS1978" s="29">
        <v>2</v>
      </c>
      <c r="AT1978" s="28" t="e">
        <f>Tabla_Estadisticas[[#This Row],[E2_Pts_Saque]]+Tabla_Estadisticas[[#This Row],[E2_Error_Saque]]/Tabla_Estadisticas[[#This Row],[E2_Total_Saques]]</f>
        <v>#DIV/0!</v>
      </c>
      <c r="AU1978" s="28" t="e">
        <f>Tabla_Estadisticas[[#This Row],[E2_Pts_Contraataque]]/Tabla_Estadisticas[[#This Row],[E2_Pts_Totales]]</f>
        <v>#DIV/0!</v>
      </c>
      <c r="AW1978" s="22">
        <v>2606</v>
      </c>
      <c r="AX1978" s="32">
        <v>40207</v>
      </c>
      <c r="AY1978" s="22">
        <f>_xlfn.XLOOKUP(Auxiliar!A2607,Equipos!$B$2:$B$24,Equipos!$A$2:$A$24,"error",0)</f>
        <v>13</v>
      </c>
      <c r="AZ1978" s="22">
        <f>_xlfn.XLOOKUP(Auxiliar!B2607,Equipos!$B$2:$B$24,Equipos!$A$2:$A$24,"error",0)</f>
        <v>2</v>
      </c>
      <c r="BA1978" s="22">
        <v>3</v>
      </c>
      <c r="BB1978" s="22">
        <v>1</v>
      </c>
    </row>
    <row r="1979" spans="1:54" x14ac:dyDescent="0.25">
      <c r="A1979" t="s">
        <v>100</v>
      </c>
      <c r="B1979" t="s">
        <v>42</v>
      </c>
      <c r="L1979" t="s">
        <v>98</v>
      </c>
      <c r="M1979" t="s">
        <v>109</v>
      </c>
      <c r="N1979" t="s">
        <v>136</v>
      </c>
      <c r="O1979" s="2">
        <v>0.43</v>
      </c>
      <c r="P1979" s="2">
        <v>9</v>
      </c>
      <c r="Q1979" t="s">
        <v>98</v>
      </c>
      <c r="R1979" t="s">
        <v>45</v>
      </c>
      <c r="S1979">
        <v>3.67</v>
      </c>
      <c r="T1979">
        <v>4</v>
      </c>
      <c r="U1979">
        <v>13</v>
      </c>
      <c r="V1979">
        <v>44</v>
      </c>
      <c r="W1979" s="2">
        <v>0.68</v>
      </c>
      <c r="X1979" s="2">
        <v>17</v>
      </c>
      <c r="Y1979">
        <v>10</v>
      </c>
      <c r="Z1979">
        <v>6</v>
      </c>
      <c r="AA1979">
        <v>2</v>
      </c>
      <c r="AC1979" s="22">
        <v>2606</v>
      </c>
      <c r="AD1979" s="23">
        <v>13</v>
      </c>
      <c r="AE1979" s="23">
        <v>2</v>
      </c>
      <c r="AF1979" s="22">
        <v>73</v>
      </c>
      <c r="AG1979" s="22">
        <v>98</v>
      </c>
      <c r="AH1979" s="22">
        <v>17</v>
      </c>
      <c r="AI1979" s="22">
        <v>2.5</v>
      </c>
      <c r="AJ1979" s="22">
        <v>64</v>
      </c>
      <c r="AK1979" s="24">
        <v>1</v>
      </c>
      <c r="AL1979" s="24" t="e">
        <f>Tabla_Estadisticas[[#This Row],[E1_Pts_Saque]]+Tabla_Estadisticas[[#This Row],[E1_Error_Saque]]/Tabla_Estadisticas[[#This Row],[E1_Total_Saques]]</f>
        <v>#DIV/0!</v>
      </c>
      <c r="AM1979" s="24" t="e">
        <f>Tabla_Estadisticas[[#This Row],[E1_Pts_Contraataque]]/Tabla_Estadisticas[[#This Row],[E1_Total_Saques]]</f>
        <v>#DIV/0!</v>
      </c>
      <c r="AN1979" s="22">
        <v>41</v>
      </c>
      <c r="AO1979" s="22">
        <v>66</v>
      </c>
      <c r="AP1979" s="22">
        <v>11</v>
      </c>
      <c r="AQ1979" s="22">
        <v>0.25</v>
      </c>
      <c r="AR1979" s="22">
        <v>81</v>
      </c>
      <c r="AS1979" s="25">
        <v>10</v>
      </c>
      <c r="AT1979" s="24" t="e">
        <f>Tabla_Estadisticas[[#This Row],[E2_Pts_Saque]]+Tabla_Estadisticas[[#This Row],[E2_Error_Saque]]/Tabla_Estadisticas[[#This Row],[E2_Total_Saques]]</f>
        <v>#DIV/0!</v>
      </c>
      <c r="AU1979" s="24" t="e">
        <f>Tabla_Estadisticas[[#This Row],[E2_Pts_Contraataque]]/Tabla_Estadisticas[[#This Row],[E2_Pts_Totales]]</f>
        <v>#DIV/0!</v>
      </c>
      <c r="AW1979" s="30">
        <v>2607</v>
      </c>
      <c r="AX1979" s="31">
        <v>40221</v>
      </c>
      <c r="AY1979" s="30">
        <f>_xlfn.XLOOKUP(Auxiliar!A2608,Equipos!$B$2:$B$24,Equipos!$A$2:$A$24,"error",0)</f>
        <v>23</v>
      </c>
      <c r="AZ1979" s="30">
        <f>_xlfn.XLOOKUP(Auxiliar!B2608,Equipos!$B$2:$B$24,Equipos!$A$2:$A$24,"error",0)</f>
        <v>15</v>
      </c>
      <c r="BA1979" s="30">
        <v>2</v>
      </c>
      <c r="BB1979" s="30">
        <v>3</v>
      </c>
    </row>
    <row r="1980" spans="1:54" x14ac:dyDescent="0.25">
      <c r="A1980" t="s">
        <v>100</v>
      </c>
      <c r="B1980" t="s">
        <v>42</v>
      </c>
      <c r="L1980" t="s">
        <v>68</v>
      </c>
      <c r="M1980" t="s">
        <v>114</v>
      </c>
      <c r="N1980" t="s">
        <v>110</v>
      </c>
      <c r="O1980" s="2">
        <v>0.5</v>
      </c>
      <c r="P1980" s="2">
        <v>12</v>
      </c>
      <c r="Q1980" t="s">
        <v>50</v>
      </c>
      <c r="R1980" t="s">
        <v>77</v>
      </c>
      <c r="S1980">
        <v>1.67</v>
      </c>
      <c r="T1980">
        <v>8</v>
      </c>
      <c r="U1980">
        <v>12</v>
      </c>
      <c r="V1980">
        <v>35</v>
      </c>
      <c r="W1980" s="2">
        <v>0.59</v>
      </c>
      <c r="X1980" s="2">
        <v>13</v>
      </c>
      <c r="Y1980">
        <v>10</v>
      </c>
      <c r="Z1980">
        <v>12</v>
      </c>
      <c r="AA1980">
        <v>4</v>
      </c>
      <c r="AC1980" s="26">
        <v>2607</v>
      </c>
      <c r="AD1980" s="27">
        <v>23</v>
      </c>
      <c r="AE1980" s="27">
        <v>15</v>
      </c>
      <c r="AF1980" s="26">
        <v>83</v>
      </c>
      <c r="AG1980" s="26">
        <v>102</v>
      </c>
      <c r="AH1980" s="26">
        <v>20</v>
      </c>
      <c r="AI1980" s="26">
        <v>2.2000000000000002</v>
      </c>
      <c r="AJ1980" s="26">
        <v>90</v>
      </c>
      <c r="AK1980" s="28">
        <v>8</v>
      </c>
      <c r="AL1980" s="28" t="e">
        <f>Tabla_Estadisticas[[#This Row],[E1_Pts_Saque]]+Tabla_Estadisticas[[#This Row],[E1_Error_Saque]]/Tabla_Estadisticas[[#This Row],[E1_Total_Saques]]</f>
        <v>#DIV/0!</v>
      </c>
      <c r="AM1980" s="28" t="e">
        <f>Tabla_Estadisticas[[#This Row],[E1_Pts_Contraataque]]/Tabla_Estadisticas[[#This Row],[E1_Total_Saques]]</f>
        <v>#DIV/0!</v>
      </c>
      <c r="AN1980" s="26">
        <v>72</v>
      </c>
      <c r="AO1980" s="26">
        <v>103</v>
      </c>
      <c r="AP1980" s="26">
        <v>13</v>
      </c>
      <c r="AQ1980" s="26">
        <v>1.6</v>
      </c>
      <c r="AR1980" s="26">
        <v>81</v>
      </c>
      <c r="AS1980" s="29">
        <v>11</v>
      </c>
      <c r="AT1980" s="28" t="e">
        <f>Tabla_Estadisticas[[#This Row],[E2_Pts_Saque]]+Tabla_Estadisticas[[#This Row],[E2_Error_Saque]]/Tabla_Estadisticas[[#This Row],[E2_Total_Saques]]</f>
        <v>#DIV/0!</v>
      </c>
      <c r="AU1980" s="28" t="e">
        <f>Tabla_Estadisticas[[#This Row],[E2_Pts_Contraataque]]/Tabla_Estadisticas[[#This Row],[E2_Pts_Totales]]</f>
        <v>#DIV/0!</v>
      </c>
      <c r="AW1980" s="22">
        <v>2608</v>
      </c>
      <c r="AX1980" s="32">
        <v>40207</v>
      </c>
      <c r="AY1980" s="22">
        <f>_xlfn.XLOOKUP(Auxiliar!A2609,Equipos!$B$2:$B$24,Equipos!$A$2:$A$24,"error",0)</f>
        <v>18</v>
      </c>
      <c r="AZ1980" s="22">
        <f>_xlfn.XLOOKUP(Auxiliar!B2609,Equipos!$B$2:$B$24,Equipos!$A$2:$A$24,"error",0)</f>
        <v>1</v>
      </c>
      <c r="BA1980" s="22">
        <v>2</v>
      </c>
      <c r="BB1980" s="22">
        <v>3</v>
      </c>
    </row>
    <row r="1981" spans="1:54" x14ac:dyDescent="0.25">
      <c r="A1981" t="s">
        <v>42</v>
      </c>
      <c r="B1981" t="s">
        <v>100</v>
      </c>
      <c r="L1981" t="s">
        <v>47</v>
      </c>
      <c r="M1981" t="s">
        <v>44</v>
      </c>
      <c r="N1981" t="s">
        <v>143</v>
      </c>
      <c r="O1981" s="2">
        <v>0.65</v>
      </c>
      <c r="P1981" s="2">
        <v>25</v>
      </c>
      <c r="Q1981" t="s">
        <v>45</v>
      </c>
      <c r="R1981" t="s">
        <v>69</v>
      </c>
      <c r="S1981">
        <v>2.25</v>
      </c>
      <c r="T1981">
        <v>4</v>
      </c>
      <c r="U1981">
        <v>27</v>
      </c>
      <c r="V1981">
        <v>33</v>
      </c>
      <c r="W1981" s="2">
        <v>0.44</v>
      </c>
      <c r="X1981" s="2">
        <v>13</v>
      </c>
      <c r="Y1981">
        <v>5</v>
      </c>
      <c r="Z1981">
        <v>9</v>
      </c>
      <c r="AA1981">
        <v>2.25</v>
      </c>
      <c r="AC1981" s="22">
        <v>2608</v>
      </c>
      <c r="AD1981" s="23">
        <v>18</v>
      </c>
      <c r="AE1981" s="23">
        <v>1</v>
      </c>
      <c r="AF1981" s="22">
        <v>76</v>
      </c>
      <c r="AG1981" s="22">
        <v>104</v>
      </c>
      <c r="AH1981" s="22">
        <v>9</v>
      </c>
      <c r="AI1981" s="22">
        <v>0.6</v>
      </c>
      <c r="AJ1981" s="22">
        <v>93</v>
      </c>
      <c r="AK1981" s="24">
        <v>2</v>
      </c>
      <c r="AL1981" s="24" t="e">
        <f>Tabla_Estadisticas[[#This Row],[E1_Pts_Saque]]+Tabla_Estadisticas[[#This Row],[E1_Error_Saque]]/Tabla_Estadisticas[[#This Row],[E1_Total_Saques]]</f>
        <v>#DIV/0!</v>
      </c>
      <c r="AM1981" s="24" t="e">
        <f>Tabla_Estadisticas[[#This Row],[E1_Pts_Contraataque]]/Tabla_Estadisticas[[#This Row],[E1_Total_Saques]]</f>
        <v>#DIV/0!</v>
      </c>
      <c r="AN1981" s="22">
        <v>79</v>
      </c>
      <c r="AO1981" s="22">
        <v>107</v>
      </c>
      <c r="AP1981" s="22">
        <v>14</v>
      </c>
      <c r="AQ1981" s="22">
        <v>0.4</v>
      </c>
      <c r="AR1981" s="22">
        <v>95</v>
      </c>
      <c r="AS1981" s="25">
        <v>3</v>
      </c>
      <c r="AT1981" s="24" t="e">
        <f>Tabla_Estadisticas[[#This Row],[E2_Pts_Saque]]+Tabla_Estadisticas[[#This Row],[E2_Error_Saque]]/Tabla_Estadisticas[[#This Row],[E2_Total_Saques]]</f>
        <v>#DIV/0!</v>
      </c>
      <c r="AU1981" s="24" t="e">
        <f>Tabla_Estadisticas[[#This Row],[E2_Pts_Contraataque]]/Tabla_Estadisticas[[#This Row],[E2_Pts_Totales]]</f>
        <v>#DIV/0!</v>
      </c>
      <c r="AW1981" s="30">
        <v>2609</v>
      </c>
      <c r="AX1981" s="31">
        <v>40199</v>
      </c>
      <c r="AY1981" s="30">
        <f>_xlfn.XLOOKUP(Auxiliar!A2610,Equipos!$B$2:$B$24,Equipos!$A$2:$A$24,"error",0)</f>
        <v>21</v>
      </c>
      <c r="AZ1981" s="30">
        <f>_xlfn.XLOOKUP(Auxiliar!B2610,Equipos!$B$2:$B$24,Equipos!$A$2:$A$24,"error",0)</f>
        <v>16</v>
      </c>
      <c r="BA1981" s="30">
        <v>3</v>
      </c>
      <c r="BB1981" s="30">
        <v>0</v>
      </c>
    </row>
    <row r="1982" spans="1:54" x14ac:dyDescent="0.25">
      <c r="A1982" t="s">
        <v>190</v>
      </c>
      <c r="B1982" t="s">
        <v>53</v>
      </c>
      <c r="L1982" t="s">
        <v>68</v>
      </c>
      <c r="M1982" t="s">
        <v>102</v>
      </c>
      <c r="N1982" t="s">
        <v>66</v>
      </c>
      <c r="O1982" s="2">
        <v>0.5</v>
      </c>
      <c r="P1982" s="2">
        <v>20</v>
      </c>
      <c r="Q1982" t="s">
        <v>77</v>
      </c>
      <c r="R1982" t="s">
        <v>117</v>
      </c>
      <c r="S1982">
        <v>3.25</v>
      </c>
      <c r="T1982">
        <v>2</v>
      </c>
      <c r="U1982">
        <v>25</v>
      </c>
      <c r="V1982">
        <v>46</v>
      </c>
      <c r="W1982" s="2">
        <v>0.54</v>
      </c>
      <c r="X1982" s="2">
        <v>35</v>
      </c>
      <c r="Y1982">
        <v>10</v>
      </c>
      <c r="Z1982">
        <v>9</v>
      </c>
      <c r="AA1982">
        <v>2.25</v>
      </c>
      <c r="AC1982" s="26">
        <v>2609</v>
      </c>
      <c r="AD1982" s="27">
        <v>21</v>
      </c>
      <c r="AE1982" s="27">
        <v>16</v>
      </c>
      <c r="AF1982" s="26">
        <v>58</v>
      </c>
      <c r="AG1982" s="26">
        <v>74</v>
      </c>
      <c r="AH1982" s="26">
        <v>10</v>
      </c>
      <c r="AI1982" s="26">
        <v>1.33</v>
      </c>
      <c r="AJ1982" s="26">
        <v>57</v>
      </c>
      <c r="AK1982" s="28">
        <v>2</v>
      </c>
      <c r="AL1982" s="28" t="e">
        <f>Tabla_Estadisticas[[#This Row],[E1_Pts_Saque]]+Tabla_Estadisticas[[#This Row],[E1_Error_Saque]]/Tabla_Estadisticas[[#This Row],[E1_Total_Saques]]</f>
        <v>#DIV/0!</v>
      </c>
      <c r="AM1982" s="28" t="e">
        <f>Tabla_Estadisticas[[#This Row],[E1_Pts_Contraataque]]/Tabla_Estadisticas[[#This Row],[E1_Total_Saques]]</f>
        <v>#DIV/0!</v>
      </c>
      <c r="AN1982" s="26">
        <v>46</v>
      </c>
      <c r="AO1982" s="26">
        <v>66</v>
      </c>
      <c r="AP1982" s="26">
        <v>9</v>
      </c>
      <c r="AQ1982" s="26">
        <v>0.67</v>
      </c>
      <c r="AR1982" s="26">
        <v>64</v>
      </c>
      <c r="AS1982" s="29">
        <v>4</v>
      </c>
      <c r="AT1982" s="28" t="e">
        <f>Tabla_Estadisticas[[#This Row],[E2_Pts_Saque]]+Tabla_Estadisticas[[#This Row],[E2_Error_Saque]]/Tabla_Estadisticas[[#This Row],[E2_Total_Saques]]</f>
        <v>#DIV/0!</v>
      </c>
      <c r="AU1982" s="28" t="e">
        <f>Tabla_Estadisticas[[#This Row],[E2_Pts_Contraataque]]/Tabla_Estadisticas[[#This Row],[E2_Pts_Totales]]</f>
        <v>#DIV/0!</v>
      </c>
      <c r="AW1982" s="22">
        <v>2610</v>
      </c>
      <c r="AX1982" s="32">
        <v>40221</v>
      </c>
      <c r="AY1982" s="22">
        <f>_xlfn.XLOOKUP(Auxiliar!A2611,Equipos!$B$2:$B$24,Equipos!$A$2:$A$24,"error",0)</f>
        <v>18</v>
      </c>
      <c r="AZ1982" s="22">
        <f>_xlfn.XLOOKUP(Auxiliar!B2611,Equipos!$B$2:$B$24,Equipos!$A$2:$A$24,"error",0)</f>
        <v>22</v>
      </c>
      <c r="BA1982" s="22">
        <v>0</v>
      </c>
      <c r="BB1982" s="22">
        <v>3</v>
      </c>
    </row>
    <row r="1983" spans="1:54" x14ac:dyDescent="0.25">
      <c r="A1983" t="s">
        <v>190</v>
      </c>
      <c r="B1983" t="s">
        <v>53</v>
      </c>
      <c r="L1983" t="s">
        <v>98</v>
      </c>
      <c r="M1983" t="s">
        <v>141</v>
      </c>
      <c r="N1983" t="s">
        <v>153</v>
      </c>
      <c r="O1983" s="2">
        <v>0.49</v>
      </c>
      <c r="P1983" s="2">
        <v>20</v>
      </c>
      <c r="Q1983" t="s">
        <v>50</v>
      </c>
      <c r="R1983" t="s">
        <v>49</v>
      </c>
      <c r="S1983">
        <v>2</v>
      </c>
      <c r="T1983">
        <v>5</v>
      </c>
      <c r="U1983">
        <v>24</v>
      </c>
      <c r="V1983">
        <v>54</v>
      </c>
      <c r="W1983" s="2">
        <v>0.59</v>
      </c>
      <c r="X1983" s="2">
        <v>28</v>
      </c>
      <c r="Y1983">
        <v>11</v>
      </c>
      <c r="Z1983">
        <v>16</v>
      </c>
      <c r="AA1983">
        <v>3.2</v>
      </c>
      <c r="AC1983" s="22">
        <v>2610</v>
      </c>
      <c r="AD1983" s="23">
        <v>18</v>
      </c>
      <c r="AE1983" s="23">
        <v>22</v>
      </c>
      <c r="AF1983" s="22">
        <v>37</v>
      </c>
      <c r="AG1983" s="22">
        <v>56</v>
      </c>
      <c r="AH1983" s="22">
        <v>11</v>
      </c>
      <c r="AI1983" s="22">
        <v>0.67</v>
      </c>
      <c r="AJ1983" s="22">
        <v>64</v>
      </c>
      <c r="AK1983" s="24">
        <v>4</v>
      </c>
      <c r="AL1983" s="24" t="e">
        <f>Tabla_Estadisticas[[#This Row],[E1_Pts_Saque]]+Tabla_Estadisticas[[#This Row],[E1_Error_Saque]]/Tabla_Estadisticas[[#This Row],[E1_Total_Saques]]</f>
        <v>#DIV/0!</v>
      </c>
      <c r="AM1983" s="24" t="e">
        <f>Tabla_Estadisticas[[#This Row],[E1_Pts_Contraataque]]/Tabla_Estadisticas[[#This Row],[E1_Total_Saques]]</f>
        <v>#DIV/0!</v>
      </c>
      <c r="AN1983" s="22">
        <v>56</v>
      </c>
      <c r="AO1983" s="22">
        <v>73</v>
      </c>
      <c r="AP1983" s="22">
        <v>9</v>
      </c>
      <c r="AQ1983" s="22">
        <v>1.33</v>
      </c>
      <c r="AR1983" s="22">
        <v>45</v>
      </c>
      <c r="AS1983" s="25">
        <v>2</v>
      </c>
      <c r="AT1983" s="24" t="e">
        <f>Tabla_Estadisticas[[#This Row],[E2_Pts_Saque]]+Tabla_Estadisticas[[#This Row],[E2_Error_Saque]]/Tabla_Estadisticas[[#This Row],[E2_Total_Saques]]</f>
        <v>#DIV/0!</v>
      </c>
      <c r="AU1983" s="24" t="e">
        <f>Tabla_Estadisticas[[#This Row],[E2_Pts_Contraataque]]/Tabla_Estadisticas[[#This Row],[E2_Pts_Totales]]</f>
        <v>#DIV/0!</v>
      </c>
      <c r="AW1983" s="30">
        <v>2611</v>
      </c>
      <c r="AX1983" s="31">
        <v>40215</v>
      </c>
      <c r="AY1983" s="30">
        <f>_xlfn.XLOOKUP(Auxiliar!A2612,Equipos!$B$2:$B$24,Equipos!$A$2:$A$24,"error",0)</f>
        <v>21</v>
      </c>
      <c r="AZ1983" s="30">
        <f>_xlfn.XLOOKUP(Auxiliar!B2612,Equipos!$B$2:$B$24,Equipos!$A$2:$A$24,"error",0)</f>
        <v>23</v>
      </c>
      <c r="BA1983" s="30">
        <v>3</v>
      </c>
      <c r="BB1983" s="30">
        <v>0</v>
      </c>
    </row>
    <row r="1984" spans="1:54" x14ac:dyDescent="0.25">
      <c r="A1984" t="s">
        <v>53</v>
      </c>
      <c r="B1984" t="s">
        <v>190</v>
      </c>
      <c r="L1984" t="s">
        <v>58</v>
      </c>
      <c r="M1984" t="s">
        <v>102</v>
      </c>
      <c r="N1984" t="s">
        <v>59</v>
      </c>
      <c r="O1984" s="2">
        <v>0.57999999999999996</v>
      </c>
      <c r="P1984" s="2">
        <v>40</v>
      </c>
      <c r="Q1984" t="s">
        <v>45</v>
      </c>
      <c r="R1984" t="s">
        <v>109</v>
      </c>
      <c r="S1984">
        <v>3</v>
      </c>
      <c r="T1984">
        <v>4</v>
      </c>
      <c r="U1984">
        <v>35</v>
      </c>
      <c r="V1984">
        <v>37</v>
      </c>
      <c r="W1984" s="2">
        <v>0.4</v>
      </c>
      <c r="X1984" s="2">
        <v>19</v>
      </c>
      <c r="Y1984">
        <v>8</v>
      </c>
      <c r="Z1984">
        <v>6</v>
      </c>
      <c r="AA1984">
        <v>1.2</v>
      </c>
      <c r="AC1984" s="26">
        <v>2611</v>
      </c>
      <c r="AD1984" s="27">
        <v>21</v>
      </c>
      <c r="AE1984" s="27">
        <v>23</v>
      </c>
      <c r="AF1984" s="26">
        <v>64</v>
      </c>
      <c r="AG1984" s="26">
        <v>79</v>
      </c>
      <c r="AH1984" s="26">
        <v>10</v>
      </c>
      <c r="AI1984" s="26">
        <v>2</v>
      </c>
      <c r="AJ1984" s="26">
        <v>58</v>
      </c>
      <c r="AK1984" s="28">
        <v>5</v>
      </c>
      <c r="AL1984" s="28" t="e">
        <f>Tabla_Estadisticas[[#This Row],[E1_Pts_Saque]]+Tabla_Estadisticas[[#This Row],[E1_Error_Saque]]/Tabla_Estadisticas[[#This Row],[E1_Total_Saques]]</f>
        <v>#DIV/0!</v>
      </c>
      <c r="AM1984" s="28" t="e">
        <f>Tabla_Estadisticas[[#This Row],[E1_Pts_Contraataque]]/Tabla_Estadisticas[[#This Row],[E1_Total_Saques]]</f>
        <v>#DIV/0!</v>
      </c>
      <c r="AN1984" s="26">
        <v>50</v>
      </c>
      <c r="AO1984" s="26">
        <v>68</v>
      </c>
      <c r="AP1984" s="26">
        <v>10</v>
      </c>
      <c r="AQ1984" s="26">
        <v>1.67</v>
      </c>
      <c r="AR1984" s="26">
        <v>69</v>
      </c>
      <c r="AS1984" s="29">
        <v>6</v>
      </c>
      <c r="AT1984" s="28" t="e">
        <f>Tabla_Estadisticas[[#This Row],[E2_Pts_Saque]]+Tabla_Estadisticas[[#This Row],[E2_Error_Saque]]/Tabla_Estadisticas[[#This Row],[E2_Total_Saques]]</f>
        <v>#DIV/0!</v>
      </c>
      <c r="AU1984" s="28" t="e">
        <f>Tabla_Estadisticas[[#This Row],[E2_Pts_Contraataque]]/Tabla_Estadisticas[[#This Row],[E2_Pts_Totales]]</f>
        <v>#DIV/0!</v>
      </c>
      <c r="AW1984" s="22">
        <v>2612</v>
      </c>
      <c r="AX1984" s="32">
        <v>40216</v>
      </c>
      <c r="AY1984" s="22">
        <f>_xlfn.XLOOKUP(Auxiliar!A2613,Equipos!$B$2:$B$24,Equipos!$A$2:$A$24,"error",0)</f>
        <v>15</v>
      </c>
      <c r="AZ1984" s="22">
        <f>_xlfn.XLOOKUP(Auxiliar!B2613,Equipos!$B$2:$B$24,Equipos!$A$2:$A$24,"error",0)</f>
        <v>13</v>
      </c>
      <c r="BA1984" s="22">
        <v>2</v>
      </c>
      <c r="BB1984" s="22">
        <v>3</v>
      </c>
    </row>
    <row r="1985" spans="1:54" x14ac:dyDescent="0.25">
      <c r="A1985" t="s">
        <v>53</v>
      </c>
      <c r="B1985" t="s">
        <v>190</v>
      </c>
      <c r="L1985" t="s">
        <v>79</v>
      </c>
      <c r="M1985" t="s">
        <v>117</v>
      </c>
      <c r="N1985" t="s">
        <v>141</v>
      </c>
      <c r="O1985" s="2">
        <v>0.48</v>
      </c>
      <c r="P1985" s="2">
        <v>12</v>
      </c>
      <c r="Q1985" t="s">
        <v>58</v>
      </c>
      <c r="R1985" t="s">
        <v>117</v>
      </c>
      <c r="S1985">
        <v>4.33</v>
      </c>
      <c r="T1985">
        <v>1</v>
      </c>
      <c r="U1985">
        <v>17</v>
      </c>
      <c r="V1985">
        <v>30</v>
      </c>
      <c r="W1985" s="2">
        <v>0.45</v>
      </c>
      <c r="X1985" s="2">
        <v>17</v>
      </c>
      <c r="Y1985">
        <v>5</v>
      </c>
      <c r="Z1985">
        <v>6</v>
      </c>
      <c r="AA1985">
        <v>2</v>
      </c>
      <c r="AC1985" s="22">
        <v>2612</v>
      </c>
      <c r="AD1985" s="23">
        <v>15</v>
      </c>
      <c r="AE1985" s="23">
        <v>13</v>
      </c>
      <c r="AF1985" s="22">
        <v>73</v>
      </c>
      <c r="AG1985" s="22">
        <v>103</v>
      </c>
      <c r="AH1985" s="22">
        <v>19</v>
      </c>
      <c r="AI1985" s="22">
        <v>1</v>
      </c>
      <c r="AJ1985" s="22">
        <v>89</v>
      </c>
      <c r="AK1985" s="24">
        <v>10</v>
      </c>
      <c r="AL1985" s="24" t="e">
        <f>Tabla_Estadisticas[[#This Row],[E1_Pts_Saque]]+Tabla_Estadisticas[[#This Row],[E1_Error_Saque]]/Tabla_Estadisticas[[#This Row],[E1_Total_Saques]]</f>
        <v>#DIV/0!</v>
      </c>
      <c r="AM1985" s="24" t="e">
        <f>Tabla_Estadisticas[[#This Row],[E1_Pts_Contraataque]]/Tabla_Estadisticas[[#This Row],[E1_Total_Saques]]</f>
        <v>#DIV/0!</v>
      </c>
      <c r="AN1985" s="22">
        <v>76</v>
      </c>
      <c r="AO1985" s="22">
        <v>108</v>
      </c>
      <c r="AP1985" s="22">
        <v>19</v>
      </c>
      <c r="AQ1985" s="22">
        <v>2</v>
      </c>
      <c r="AR1985" s="22">
        <v>84</v>
      </c>
      <c r="AS1985" s="25">
        <v>5</v>
      </c>
      <c r="AT1985" s="24" t="e">
        <f>Tabla_Estadisticas[[#This Row],[E2_Pts_Saque]]+Tabla_Estadisticas[[#This Row],[E2_Error_Saque]]/Tabla_Estadisticas[[#This Row],[E2_Total_Saques]]</f>
        <v>#DIV/0!</v>
      </c>
      <c r="AU1985" s="24" t="e">
        <f>Tabla_Estadisticas[[#This Row],[E2_Pts_Contraataque]]/Tabla_Estadisticas[[#This Row],[E2_Pts_Totales]]</f>
        <v>#DIV/0!</v>
      </c>
      <c r="AW1985" s="30">
        <v>2613</v>
      </c>
      <c r="AX1985" s="31">
        <v>40215</v>
      </c>
      <c r="AY1985" s="30">
        <f>_xlfn.XLOOKUP(Auxiliar!A2614,Equipos!$B$2:$B$24,Equipos!$A$2:$A$24,"error",0)</f>
        <v>2</v>
      </c>
      <c r="AZ1985" s="30">
        <f>_xlfn.XLOOKUP(Auxiliar!B2614,Equipos!$B$2:$B$24,Equipos!$A$2:$A$24,"error",0)</f>
        <v>8</v>
      </c>
      <c r="BA1985" s="30">
        <v>1</v>
      </c>
      <c r="BB1985" s="30">
        <v>3</v>
      </c>
    </row>
    <row r="1986" spans="1:54" x14ac:dyDescent="0.25">
      <c r="A1986" t="s">
        <v>72</v>
      </c>
      <c r="B1986" t="s">
        <v>101</v>
      </c>
      <c r="L1986" t="s">
        <v>69</v>
      </c>
      <c r="M1986" t="s">
        <v>110</v>
      </c>
      <c r="N1986" t="s">
        <v>122</v>
      </c>
      <c r="O1986" s="2">
        <v>0.38</v>
      </c>
      <c r="P1986" s="2">
        <v>10</v>
      </c>
      <c r="Q1986" t="s">
        <v>47</v>
      </c>
      <c r="R1986" t="s">
        <v>51</v>
      </c>
      <c r="S1986">
        <v>2.8</v>
      </c>
      <c r="T1986">
        <v>4</v>
      </c>
      <c r="U1986">
        <v>38</v>
      </c>
      <c r="V1986">
        <v>34</v>
      </c>
      <c r="W1986" s="2">
        <v>0.37</v>
      </c>
      <c r="X1986" s="2">
        <v>16</v>
      </c>
      <c r="Y1986">
        <v>10</v>
      </c>
      <c r="Z1986">
        <v>10</v>
      </c>
      <c r="AA1986">
        <v>2</v>
      </c>
      <c r="AC1986" s="26">
        <v>2613</v>
      </c>
      <c r="AD1986" s="27">
        <v>2</v>
      </c>
      <c r="AE1986" s="27">
        <v>8</v>
      </c>
      <c r="AF1986" s="26">
        <v>61</v>
      </c>
      <c r="AG1986" s="26">
        <v>76</v>
      </c>
      <c r="AH1986" s="26">
        <v>14</v>
      </c>
      <c r="AI1986" s="26">
        <v>0.75</v>
      </c>
      <c r="AJ1986" s="26">
        <v>84</v>
      </c>
      <c r="AK1986" s="28">
        <v>6</v>
      </c>
      <c r="AL1986" s="28" t="e">
        <f>Tabla_Estadisticas[[#This Row],[E1_Pts_Saque]]+Tabla_Estadisticas[[#This Row],[E1_Error_Saque]]/Tabla_Estadisticas[[#This Row],[E1_Total_Saques]]</f>
        <v>#DIV/0!</v>
      </c>
      <c r="AM1986" s="28" t="e">
        <f>Tabla_Estadisticas[[#This Row],[E1_Pts_Contraataque]]/Tabla_Estadisticas[[#This Row],[E1_Total_Saques]]</f>
        <v>#DIV/0!</v>
      </c>
      <c r="AN1986" s="26">
        <v>71</v>
      </c>
      <c r="AO1986" s="26">
        <v>95</v>
      </c>
      <c r="AP1986" s="26">
        <v>10</v>
      </c>
      <c r="AQ1986" s="26">
        <v>1.5</v>
      </c>
      <c r="AR1986" s="26">
        <v>74</v>
      </c>
      <c r="AS1986" s="29">
        <v>3</v>
      </c>
      <c r="AT1986" s="28" t="e">
        <f>Tabla_Estadisticas[[#This Row],[E2_Pts_Saque]]+Tabla_Estadisticas[[#This Row],[E2_Error_Saque]]/Tabla_Estadisticas[[#This Row],[E2_Total_Saques]]</f>
        <v>#DIV/0!</v>
      </c>
      <c r="AU1986" s="28" t="e">
        <f>Tabla_Estadisticas[[#This Row],[E2_Pts_Contraataque]]/Tabla_Estadisticas[[#This Row],[E2_Pts_Totales]]</f>
        <v>#DIV/0!</v>
      </c>
      <c r="AW1986" s="22">
        <v>2614</v>
      </c>
      <c r="AX1986" s="32">
        <v>40215</v>
      </c>
      <c r="AY1986" s="22">
        <f>_xlfn.XLOOKUP(Auxiliar!A2615,Equipos!$B$2:$B$24,Equipos!$A$2:$A$24,"error",0)</f>
        <v>1</v>
      </c>
      <c r="AZ1986" s="22">
        <f>_xlfn.XLOOKUP(Auxiliar!B2615,Equipos!$B$2:$B$24,Equipos!$A$2:$A$24,"error",0)</f>
        <v>16</v>
      </c>
      <c r="BA1986" s="22">
        <v>0</v>
      </c>
      <c r="BB1986" s="22">
        <v>3</v>
      </c>
    </row>
    <row r="1987" spans="1:54" x14ac:dyDescent="0.25">
      <c r="A1987" t="s">
        <v>72</v>
      </c>
      <c r="B1987" t="s">
        <v>101</v>
      </c>
      <c r="L1987" t="s">
        <v>50</v>
      </c>
      <c r="M1987" t="s">
        <v>56</v>
      </c>
      <c r="N1987" t="s">
        <v>110</v>
      </c>
      <c r="O1987" s="2">
        <v>0.4</v>
      </c>
      <c r="P1987" s="2">
        <v>16</v>
      </c>
      <c r="Q1987" t="s">
        <v>84</v>
      </c>
      <c r="R1987" t="s">
        <v>117</v>
      </c>
      <c r="S1987">
        <v>3.25</v>
      </c>
      <c r="T1987">
        <v>3</v>
      </c>
      <c r="U1987">
        <v>34</v>
      </c>
      <c r="V1987">
        <v>35</v>
      </c>
      <c r="W1987" s="2">
        <v>0.4</v>
      </c>
      <c r="X1987" s="2">
        <v>19</v>
      </c>
      <c r="Y1987">
        <v>11</v>
      </c>
      <c r="Z1987">
        <v>12</v>
      </c>
      <c r="AA1987">
        <v>3</v>
      </c>
      <c r="AC1987" s="22">
        <v>2614</v>
      </c>
      <c r="AD1987" s="23">
        <v>1</v>
      </c>
      <c r="AE1987" s="23">
        <v>16</v>
      </c>
      <c r="AF1987" s="22">
        <v>35</v>
      </c>
      <c r="AG1987" s="22">
        <v>61</v>
      </c>
      <c r="AH1987" s="22">
        <v>7</v>
      </c>
      <c r="AI1987" s="22">
        <v>0.33</v>
      </c>
      <c r="AJ1987" s="22">
        <v>59</v>
      </c>
      <c r="AK1987" s="24">
        <v>4</v>
      </c>
      <c r="AL1987" s="24" t="e">
        <f>Tabla_Estadisticas[[#This Row],[E1_Pts_Saque]]+Tabla_Estadisticas[[#This Row],[E1_Error_Saque]]/Tabla_Estadisticas[[#This Row],[E1_Total_Saques]]</f>
        <v>#DIV/0!</v>
      </c>
      <c r="AM1987" s="24" t="e">
        <f>Tabla_Estadisticas[[#This Row],[E1_Pts_Contraataque]]/Tabla_Estadisticas[[#This Row],[E1_Total_Saques]]</f>
        <v>#DIV/0!</v>
      </c>
      <c r="AN1987" s="22">
        <v>55</v>
      </c>
      <c r="AO1987" s="22">
        <v>74</v>
      </c>
      <c r="AP1987" s="22">
        <v>15</v>
      </c>
      <c r="AQ1987" s="22">
        <v>1.33</v>
      </c>
      <c r="AR1987" s="22">
        <v>54</v>
      </c>
      <c r="AS1987" s="25">
        <v>1</v>
      </c>
      <c r="AT1987" s="24" t="e">
        <f>Tabla_Estadisticas[[#This Row],[E2_Pts_Saque]]+Tabla_Estadisticas[[#This Row],[E2_Error_Saque]]/Tabla_Estadisticas[[#This Row],[E2_Total_Saques]]</f>
        <v>#DIV/0!</v>
      </c>
      <c r="AU1987" s="24" t="e">
        <f>Tabla_Estadisticas[[#This Row],[E2_Pts_Contraataque]]/Tabla_Estadisticas[[#This Row],[E2_Pts_Totales]]</f>
        <v>#DIV/0!</v>
      </c>
      <c r="AW1987" s="30">
        <v>2615</v>
      </c>
      <c r="AX1987" s="31">
        <v>40229</v>
      </c>
      <c r="AY1987" s="30">
        <f>_xlfn.XLOOKUP(Auxiliar!A2616,Equipos!$B$2:$B$24,Equipos!$A$2:$A$24,"error",0)</f>
        <v>22</v>
      </c>
      <c r="AZ1987" s="30">
        <f>_xlfn.XLOOKUP(Auxiliar!B2616,Equipos!$B$2:$B$24,Equipos!$A$2:$A$24,"error",0)</f>
        <v>2</v>
      </c>
      <c r="BA1987" s="30">
        <v>1</v>
      </c>
      <c r="BB1987" s="30">
        <v>3</v>
      </c>
    </row>
    <row r="1988" spans="1:54" x14ac:dyDescent="0.25">
      <c r="A1988" t="s">
        <v>101</v>
      </c>
      <c r="B1988" t="s">
        <v>72</v>
      </c>
      <c r="L1988" t="s">
        <v>69</v>
      </c>
      <c r="M1988" t="s">
        <v>110</v>
      </c>
      <c r="N1988" t="s">
        <v>99</v>
      </c>
      <c r="O1988" s="2">
        <v>0.56000000000000005</v>
      </c>
      <c r="P1988" s="2">
        <v>30</v>
      </c>
      <c r="Q1988" t="s">
        <v>68</v>
      </c>
      <c r="R1988" t="s">
        <v>49</v>
      </c>
      <c r="S1988">
        <v>2</v>
      </c>
      <c r="T1988">
        <v>1</v>
      </c>
      <c r="U1988">
        <v>18</v>
      </c>
      <c r="V1988">
        <v>40</v>
      </c>
      <c r="W1988" s="2">
        <v>0.51</v>
      </c>
      <c r="X1988" s="2">
        <v>25</v>
      </c>
      <c r="Y1988">
        <v>7</v>
      </c>
      <c r="Z1988">
        <v>16</v>
      </c>
      <c r="AA1988">
        <v>3.2</v>
      </c>
      <c r="AC1988" s="26">
        <v>2615</v>
      </c>
      <c r="AD1988" s="27">
        <v>22</v>
      </c>
      <c r="AE1988" s="27">
        <v>2</v>
      </c>
      <c r="AF1988" s="26">
        <v>70</v>
      </c>
      <c r="AG1988" s="26">
        <v>94</v>
      </c>
      <c r="AH1988" s="26">
        <v>21</v>
      </c>
      <c r="AI1988" s="26">
        <v>0.75</v>
      </c>
      <c r="AJ1988" s="26">
        <v>83</v>
      </c>
      <c r="AK1988" s="28">
        <v>2</v>
      </c>
      <c r="AL1988" s="28" t="e">
        <f>Tabla_Estadisticas[[#This Row],[E1_Pts_Saque]]+Tabla_Estadisticas[[#This Row],[E1_Error_Saque]]/Tabla_Estadisticas[[#This Row],[E1_Total_Saques]]</f>
        <v>#DIV/0!</v>
      </c>
      <c r="AM1988" s="28" t="e">
        <f>Tabla_Estadisticas[[#This Row],[E1_Pts_Contraataque]]/Tabla_Estadisticas[[#This Row],[E1_Total_Saques]]</f>
        <v>#DIV/0!</v>
      </c>
      <c r="AN1988" s="26">
        <v>65</v>
      </c>
      <c r="AO1988" s="26">
        <v>79</v>
      </c>
      <c r="AP1988" s="26">
        <v>14</v>
      </c>
      <c r="AQ1988" s="26">
        <v>0.5</v>
      </c>
      <c r="AR1988" s="26">
        <v>73</v>
      </c>
      <c r="AS1988" s="29">
        <v>3</v>
      </c>
      <c r="AT1988" s="28" t="e">
        <f>Tabla_Estadisticas[[#This Row],[E2_Pts_Saque]]+Tabla_Estadisticas[[#This Row],[E2_Error_Saque]]/Tabla_Estadisticas[[#This Row],[E2_Total_Saques]]</f>
        <v>#DIV/0!</v>
      </c>
      <c r="AU1988" s="28" t="e">
        <f>Tabla_Estadisticas[[#This Row],[E2_Pts_Contraataque]]/Tabla_Estadisticas[[#This Row],[E2_Pts_Totales]]</f>
        <v>#DIV/0!</v>
      </c>
      <c r="AW1988" s="22">
        <v>2616</v>
      </c>
      <c r="AX1988" s="32">
        <v>40229</v>
      </c>
      <c r="AY1988" s="22">
        <f>_xlfn.XLOOKUP(Auxiliar!A2617,Equipos!$B$2:$B$24,Equipos!$A$2:$A$24,"error",0)</f>
        <v>8</v>
      </c>
      <c r="AZ1988" s="22">
        <f>_xlfn.XLOOKUP(Auxiliar!B2617,Equipos!$B$2:$B$24,Equipos!$A$2:$A$24,"error",0)</f>
        <v>15</v>
      </c>
      <c r="BA1988" s="22">
        <v>1</v>
      </c>
      <c r="BB1988" s="22">
        <v>3</v>
      </c>
    </row>
    <row r="1989" spans="1:54" x14ac:dyDescent="0.25">
      <c r="A1989" t="s">
        <v>41</v>
      </c>
      <c r="B1989" t="s">
        <v>216</v>
      </c>
      <c r="L1989" t="s">
        <v>98</v>
      </c>
      <c r="M1989" t="s">
        <v>104</v>
      </c>
      <c r="N1989" t="s">
        <v>152</v>
      </c>
      <c r="O1989" s="2">
        <v>0.48</v>
      </c>
      <c r="P1989" s="2">
        <v>20</v>
      </c>
      <c r="Q1989" t="s">
        <v>84</v>
      </c>
      <c r="R1989" t="s">
        <v>50</v>
      </c>
      <c r="S1989">
        <v>1.75</v>
      </c>
      <c r="T1989">
        <v>1</v>
      </c>
      <c r="U1989">
        <v>28</v>
      </c>
      <c r="V1989">
        <v>46</v>
      </c>
      <c r="W1989" s="2">
        <v>0.59</v>
      </c>
      <c r="X1989" s="2">
        <v>28</v>
      </c>
      <c r="Y1989">
        <v>15</v>
      </c>
      <c r="Z1989">
        <v>16</v>
      </c>
      <c r="AA1989">
        <v>4</v>
      </c>
      <c r="AC1989" s="22">
        <v>2616</v>
      </c>
      <c r="AD1989" s="23">
        <v>8</v>
      </c>
      <c r="AE1989" s="23">
        <v>15</v>
      </c>
      <c r="AF1989" s="22">
        <v>56</v>
      </c>
      <c r="AG1989" s="22">
        <v>82</v>
      </c>
      <c r="AH1989" s="22">
        <v>10</v>
      </c>
      <c r="AI1989" s="22">
        <v>0.25</v>
      </c>
      <c r="AJ1989" s="22">
        <v>74</v>
      </c>
      <c r="AK1989" s="24">
        <v>3</v>
      </c>
      <c r="AL1989" s="24" t="e">
        <f>Tabla_Estadisticas[[#This Row],[E1_Pts_Saque]]+Tabla_Estadisticas[[#This Row],[E1_Error_Saque]]/Tabla_Estadisticas[[#This Row],[E1_Total_Saques]]</f>
        <v>#DIV/0!</v>
      </c>
      <c r="AM1989" s="24" t="e">
        <f>Tabla_Estadisticas[[#This Row],[E1_Pts_Contraataque]]/Tabla_Estadisticas[[#This Row],[E1_Total_Saques]]</f>
        <v>#DIV/0!</v>
      </c>
      <c r="AN1989" s="22">
        <v>67</v>
      </c>
      <c r="AO1989" s="22">
        <v>91</v>
      </c>
      <c r="AP1989" s="22">
        <v>16</v>
      </c>
      <c r="AQ1989" s="22">
        <v>0.75</v>
      </c>
      <c r="AR1989" s="22">
        <v>72</v>
      </c>
      <c r="AS1989" s="25">
        <v>1</v>
      </c>
      <c r="AT1989" s="24" t="e">
        <f>Tabla_Estadisticas[[#This Row],[E2_Pts_Saque]]+Tabla_Estadisticas[[#This Row],[E2_Error_Saque]]/Tabla_Estadisticas[[#This Row],[E2_Total_Saques]]</f>
        <v>#DIV/0!</v>
      </c>
      <c r="AU1989" s="24" t="e">
        <f>Tabla_Estadisticas[[#This Row],[E2_Pts_Contraataque]]/Tabla_Estadisticas[[#This Row],[E2_Pts_Totales]]</f>
        <v>#DIV/0!</v>
      </c>
      <c r="AW1989" s="30">
        <v>2617</v>
      </c>
      <c r="AX1989" s="31">
        <v>40228</v>
      </c>
      <c r="AY1989" s="30">
        <f>_xlfn.XLOOKUP(Auxiliar!A2618,Equipos!$B$2:$B$24,Equipos!$A$2:$A$24,"error",0)</f>
        <v>13</v>
      </c>
      <c r="AZ1989" s="30">
        <f>_xlfn.XLOOKUP(Auxiliar!B2618,Equipos!$B$2:$B$24,Equipos!$A$2:$A$24,"error",0)</f>
        <v>21</v>
      </c>
      <c r="BA1989" s="30">
        <v>3</v>
      </c>
      <c r="BB1989" s="30">
        <v>1</v>
      </c>
    </row>
    <row r="1990" spans="1:54" x14ac:dyDescent="0.25">
      <c r="A1990" t="s">
        <v>216</v>
      </c>
      <c r="B1990" t="s">
        <v>41</v>
      </c>
      <c r="L1990" t="s">
        <v>60</v>
      </c>
      <c r="M1990" t="s">
        <v>126</v>
      </c>
      <c r="N1990" t="s">
        <v>120</v>
      </c>
      <c r="O1990" s="2">
        <v>0.47</v>
      </c>
      <c r="P1990" s="2">
        <v>19</v>
      </c>
      <c r="Q1990" t="s">
        <v>84</v>
      </c>
      <c r="R1990" t="s">
        <v>109</v>
      </c>
      <c r="S1990">
        <v>3.75</v>
      </c>
      <c r="T1990">
        <v>4</v>
      </c>
      <c r="U1990">
        <v>24</v>
      </c>
      <c r="V1990">
        <v>36</v>
      </c>
      <c r="W1990" s="2">
        <v>0.43</v>
      </c>
      <c r="X1990" s="2">
        <v>19</v>
      </c>
      <c r="Y1990">
        <v>12</v>
      </c>
      <c r="Z1990">
        <v>9</v>
      </c>
      <c r="AA1990">
        <v>2.25</v>
      </c>
      <c r="AC1990" s="26">
        <v>2617</v>
      </c>
      <c r="AD1990" s="27">
        <v>13</v>
      </c>
      <c r="AE1990" s="27">
        <v>21</v>
      </c>
      <c r="AF1990" s="26">
        <v>66</v>
      </c>
      <c r="AG1990" s="26">
        <v>92</v>
      </c>
      <c r="AH1990" s="26">
        <v>13</v>
      </c>
      <c r="AI1990" s="26">
        <v>1</v>
      </c>
      <c r="AJ1990" s="26">
        <v>64</v>
      </c>
      <c r="AK1990" s="28">
        <v>7</v>
      </c>
      <c r="AL1990" s="28" t="e">
        <f>Tabla_Estadisticas[[#This Row],[E1_Pts_Saque]]+Tabla_Estadisticas[[#This Row],[E1_Error_Saque]]/Tabla_Estadisticas[[#This Row],[E1_Total_Saques]]</f>
        <v>#DIV/0!</v>
      </c>
      <c r="AM1990" s="28" t="e">
        <f>Tabla_Estadisticas[[#This Row],[E1_Pts_Contraataque]]/Tabla_Estadisticas[[#This Row],[E1_Total_Saques]]</f>
        <v>#DIV/0!</v>
      </c>
      <c r="AN1990" s="26">
        <v>62</v>
      </c>
      <c r="AO1990" s="26">
        <v>85</v>
      </c>
      <c r="AP1990" s="26">
        <v>21</v>
      </c>
      <c r="AQ1990" s="26">
        <v>1.75</v>
      </c>
      <c r="AR1990" s="26">
        <v>79</v>
      </c>
      <c r="AS1990" s="29">
        <v>4</v>
      </c>
      <c r="AT1990" s="28" t="e">
        <f>Tabla_Estadisticas[[#This Row],[E2_Pts_Saque]]+Tabla_Estadisticas[[#This Row],[E2_Error_Saque]]/Tabla_Estadisticas[[#This Row],[E2_Total_Saques]]</f>
        <v>#DIV/0!</v>
      </c>
      <c r="AU1990" s="28" t="e">
        <f>Tabla_Estadisticas[[#This Row],[E2_Pts_Contraataque]]/Tabla_Estadisticas[[#This Row],[E2_Pts_Totales]]</f>
        <v>#DIV/0!</v>
      </c>
      <c r="AW1990" s="22">
        <v>2618</v>
      </c>
      <c r="AX1990" s="32">
        <v>40229</v>
      </c>
      <c r="AY1990" s="22">
        <f>_xlfn.XLOOKUP(Auxiliar!A2619,Equipos!$B$2:$B$24,Equipos!$A$2:$A$24,"error",0)</f>
        <v>23</v>
      </c>
      <c r="AZ1990" s="22">
        <f>_xlfn.XLOOKUP(Auxiliar!B2619,Equipos!$B$2:$B$24,Equipos!$A$2:$A$24,"error",0)</f>
        <v>1</v>
      </c>
      <c r="BA1990" s="22">
        <v>1</v>
      </c>
      <c r="BB1990" s="22">
        <v>3</v>
      </c>
    </row>
    <row r="1991" spans="1:54" x14ac:dyDescent="0.25">
      <c r="A1991" t="s">
        <v>41</v>
      </c>
      <c r="B1991" t="s">
        <v>216</v>
      </c>
      <c r="L1991" t="s">
        <v>98</v>
      </c>
      <c r="M1991" t="s">
        <v>141</v>
      </c>
      <c r="N1991" t="s">
        <v>132</v>
      </c>
      <c r="O1991" s="2">
        <v>0.46</v>
      </c>
      <c r="P1991" s="2">
        <v>13</v>
      </c>
      <c r="Q1991" t="s">
        <v>69</v>
      </c>
      <c r="R1991" t="s">
        <v>79</v>
      </c>
      <c r="S1991">
        <v>2.67</v>
      </c>
      <c r="T1991">
        <v>5</v>
      </c>
      <c r="U1991">
        <v>18</v>
      </c>
      <c r="V1991">
        <v>25</v>
      </c>
      <c r="W1991" s="2">
        <v>0.49</v>
      </c>
      <c r="X1991" s="2">
        <v>14</v>
      </c>
      <c r="Y1991">
        <v>5</v>
      </c>
      <c r="Z1991">
        <v>13</v>
      </c>
      <c r="AA1991">
        <v>4.33</v>
      </c>
      <c r="AC1991" s="22">
        <v>2618</v>
      </c>
      <c r="AD1991" s="23">
        <v>23</v>
      </c>
      <c r="AE1991" s="23">
        <v>1</v>
      </c>
      <c r="AF1991" s="22">
        <v>73</v>
      </c>
      <c r="AG1991" s="22">
        <v>101</v>
      </c>
      <c r="AH1991" s="22">
        <v>15</v>
      </c>
      <c r="AI1991" s="22">
        <v>1.25</v>
      </c>
      <c r="AJ1991" s="22">
        <v>95</v>
      </c>
      <c r="AK1991" s="24">
        <v>3</v>
      </c>
      <c r="AL1991" s="24" t="e">
        <f>Tabla_Estadisticas[[#This Row],[E1_Pts_Saque]]+Tabla_Estadisticas[[#This Row],[E1_Error_Saque]]/Tabla_Estadisticas[[#This Row],[E1_Total_Saques]]</f>
        <v>#DIV/0!</v>
      </c>
      <c r="AM1991" s="24" t="e">
        <f>Tabla_Estadisticas[[#This Row],[E1_Pts_Contraataque]]/Tabla_Estadisticas[[#This Row],[E1_Total_Saques]]</f>
        <v>#DIV/0!</v>
      </c>
      <c r="AN1991" s="22">
        <v>83</v>
      </c>
      <c r="AO1991" s="22">
        <v>108</v>
      </c>
      <c r="AP1991" s="22">
        <v>13</v>
      </c>
      <c r="AQ1991" s="22">
        <v>0.75</v>
      </c>
      <c r="AR1991" s="22">
        <v>86</v>
      </c>
      <c r="AS1991" s="25">
        <v>5</v>
      </c>
      <c r="AT1991" s="24" t="e">
        <f>Tabla_Estadisticas[[#This Row],[E2_Pts_Saque]]+Tabla_Estadisticas[[#This Row],[E2_Error_Saque]]/Tabla_Estadisticas[[#This Row],[E2_Total_Saques]]</f>
        <v>#DIV/0!</v>
      </c>
      <c r="AU1991" s="24" t="e">
        <f>Tabla_Estadisticas[[#This Row],[E2_Pts_Contraataque]]/Tabla_Estadisticas[[#This Row],[E2_Pts_Totales]]</f>
        <v>#DIV/0!</v>
      </c>
      <c r="AW1991" s="30">
        <v>2619</v>
      </c>
      <c r="AX1991" s="31">
        <v>40229</v>
      </c>
      <c r="AY1991" s="30">
        <f>_xlfn.XLOOKUP(Auxiliar!A2620,Equipos!$B$2:$B$24,Equipos!$A$2:$A$24,"error",0)</f>
        <v>16</v>
      </c>
      <c r="AZ1991" s="30">
        <f>_xlfn.XLOOKUP(Auxiliar!B2620,Equipos!$B$2:$B$24,Equipos!$A$2:$A$24,"error",0)</f>
        <v>18</v>
      </c>
      <c r="BA1991" s="30">
        <v>3</v>
      </c>
      <c r="BB1991" s="30">
        <v>1</v>
      </c>
    </row>
    <row r="1992" spans="1:54" x14ac:dyDescent="0.25">
      <c r="A1992" t="s">
        <v>100</v>
      </c>
      <c r="B1992" t="s">
        <v>41</v>
      </c>
      <c r="L1992" t="s">
        <v>47</v>
      </c>
      <c r="M1992" t="s">
        <v>84</v>
      </c>
      <c r="N1992" t="s">
        <v>142</v>
      </c>
      <c r="O1992" s="2">
        <v>0.66</v>
      </c>
      <c r="P1992" s="2">
        <v>23</v>
      </c>
      <c r="Q1992" t="s">
        <v>77</v>
      </c>
      <c r="R1992" t="s">
        <v>49</v>
      </c>
      <c r="S1992">
        <v>3.33</v>
      </c>
      <c r="T1992">
        <v>4</v>
      </c>
      <c r="U1992">
        <v>26</v>
      </c>
      <c r="V1992">
        <v>22</v>
      </c>
      <c r="W1992" s="2">
        <v>0.34</v>
      </c>
      <c r="X1992" s="2">
        <v>9</v>
      </c>
      <c r="Y1992">
        <v>5</v>
      </c>
      <c r="Z1992">
        <v>7</v>
      </c>
      <c r="AA1992">
        <v>2.33</v>
      </c>
      <c r="AC1992" s="26">
        <v>2619</v>
      </c>
      <c r="AD1992" s="27">
        <v>16</v>
      </c>
      <c r="AE1992" s="27">
        <v>18</v>
      </c>
      <c r="AF1992" s="26">
        <v>73</v>
      </c>
      <c r="AG1992" s="26">
        <v>96</v>
      </c>
      <c r="AH1992" s="26">
        <v>23</v>
      </c>
      <c r="AI1992" s="26">
        <v>2.25</v>
      </c>
      <c r="AJ1992" s="26">
        <v>74</v>
      </c>
      <c r="AK1992" s="28">
        <v>5</v>
      </c>
      <c r="AL1992" s="28" t="e">
        <f>Tabla_Estadisticas[[#This Row],[E1_Pts_Saque]]+Tabla_Estadisticas[[#This Row],[E1_Error_Saque]]/Tabla_Estadisticas[[#This Row],[E1_Total_Saques]]</f>
        <v>#DIV/0!</v>
      </c>
      <c r="AM1992" s="28" t="e">
        <f>Tabla_Estadisticas[[#This Row],[E1_Pts_Contraataque]]/Tabla_Estadisticas[[#This Row],[E1_Total_Saques]]</f>
        <v>#DIV/0!</v>
      </c>
      <c r="AN1992" s="26">
        <v>52</v>
      </c>
      <c r="AO1992" s="26">
        <v>86</v>
      </c>
      <c r="AP1992" s="26">
        <v>12</v>
      </c>
      <c r="AQ1992" s="26">
        <v>1.25</v>
      </c>
      <c r="AR1992" s="26">
        <v>73</v>
      </c>
      <c r="AS1992" s="29">
        <v>9</v>
      </c>
      <c r="AT1992" s="28" t="e">
        <f>Tabla_Estadisticas[[#This Row],[E2_Pts_Saque]]+Tabla_Estadisticas[[#This Row],[E2_Error_Saque]]/Tabla_Estadisticas[[#This Row],[E2_Total_Saques]]</f>
        <v>#DIV/0!</v>
      </c>
      <c r="AU1992" s="28" t="e">
        <f>Tabla_Estadisticas[[#This Row],[E2_Pts_Contraataque]]/Tabla_Estadisticas[[#This Row],[E2_Pts_Totales]]</f>
        <v>#DIV/0!</v>
      </c>
      <c r="AW1992" s="22">
        <v>2620</v>
      </c>
      <c r="AX1992" s="32">
        <v>40236</v>
      </c>
      <c r="AY1992" s="22">
        <f>_xlfn.XLOOKUP(Auxiliar!A2621,Equipos!$B$2:$B$24,Equipos!$A$2:$A$24,"error",0)</f>
        <v>16</v>
      </c>
      <c r="AZ1992" s="22">
        <f>_xlfn.XLOOKUP(Auxiliar!B2621,Equipos!$B$2:$B$24,Equipos!$A$2:$A$24,"error",0)</f>
        <v>22</v>
      </c>
      <c r="BA1992" s="22">
        <v>2</v>
      </c>
      <c r="BB1992" s="22">
        <v>3</v>
      </c>
    </row>
    <row r="1993" spans="1:54" x14ac:dyDescent="0.25">
      <c r="A1993" t="s">
        <v>72</v>
      </c>
      <c r="B1993" t="s">
        <v>92</v>
      </c>
      <c r="L1993" t="s">
        <v>117</v>
      </c>
      <c r="M1993" t="s">
        <v>109</v>
      </c>
      <c r="N1993" t="s">
        <v>114</v>
      </c>
      <c r="O1993" s="2">
        <v>0.4</v>
      </c>
      <c r="P1993" s="2">
        <v>9</v>
      </c>
      <c r="Q1993" t="s">
        <v>98</v>
      </c>
      <c r="R1993" t="s">
        <v>84</v>
      </c>
      <c r="S1993">
        <v>4</v>
      </c>
      <c r="T1993">
        <v>5</v>
      </c>
      <c r="U1993">
        <v>28</v>
      </c>
      <c r="V1993">
        <v>22</v>
      </c>
      <c r="W1993" s="2">
        <v>0.32</v>
      </c>
      <c r="X1993" s="2">
        <v>14</v>
      </c>
      <c r="Y1993">
        <v>4</v>
      </c>
      <c r="Z1993">
        <v>9</v>
      </c>
      <c r="AA1993">
        <v>3</v>
      </c>
      <c r="AC1993" s="22">
        <v>2620</v>
      </c>
      <c r="AD1993" s="23">
        <v>16</v>
      </c>
      <c r="AE1993" s="23">
        <v>22</v>
      </c>
      <c r="AF1993" s="22">
        <v>76</v>
      </c>
      <c r="AG1993" s="22">
        <v>103</v>
      </c>
      <c r="AH1993" s="22">
        <v>16</v>
      </c>
      <c r="AI1993" s="22">
        <v>1</v>
      </c>
      <c r="AJ1993" s="22">
        <v>93</v>
      </c>
      <c r="AK1993" s="24">
        <v>5</v>
      </c>
      <c r="AL1993" s="24" t="e">
        <f>Tabla_Estadisticas[[#This Row],[E1_Pts_Saque]]+Tabla_Estadisticas[[#This Row],[E1_Error_Saque]]/Tabla_Estadisticas[[#This Row],[E1_Total_Saques]]</f>
        <v>#DIV/0!</v>
      </c>
      <c r="AM1993" s="24" t="e">
        <f>Tabla_Estadisticas[[#This Row],[E1_Pts_Contraataque]]/Tabla_Estadisticas[[#This Row],[E1_Total_Saques]]</f>
        <v>#DIV/0!</v>
      </c>
      <c r="AN1993" s="22">
        <v>77</v>
      </c>
      <c r="AO1993" s="22">
        <v>105</v>
      </c>
      <c r="AP1993" s="22">
        <v>11</v>
      </c>
      <c r="AQ1993" s="22">
        <v>1.4</v>
      </c>
      <c r="AR1993" s="22">
        <v>87</v>
      </c>
      <c r="AS1993" s="25">
        <v>5</v>
      </c>
      <c r="AT1993" s="24" t="e">
        <f>Tabla_Estadisticas[[#This Row],[E2_Pts_Saque]]+Tabla_Estadisticas[[#This Row],[E2_Error_Saque]]/Tabla_Estadisticas[[#This Row],[E2_Total_Saques]]</f>
        <v>#DIV/0!</v>
      </c>
      <c r="AU1993" s="24" t="e">
        <f>Tabla_Estadisticas[[#This Row],[E2_Pts_Contraataque]]/Tabla_Estadisticas[[#This Row],[E2_Pts_Totales]]</f>
        <v>#DIV/0!</v>
      </c>
      <c r="AW1993" s="30">
        <v>2621</v>
      </c>
      <c r="AX1993" s="31">
        <v>40234</v>
      </c>
      <c r="AY1993" s="30">
        <f>_xlfn.XLOOKUP(Auxiliar!A2622,Equipos!$B$2:$B$24,Equipos!$A$2:$A$24,"error",0)</f>
        <v>18</v>
      </c>
      <c r="AZ1993" s="30">
        <f>_xlfn.XLOOKUP(Auxiliar!B2622,Equipos!$B$2:$B$24,Equipos!$A$2:$A$24,"error",0)</f>
        <v>23</v>
      </c>
      <c r="BA1993" s="30">
        <v>3</v>
      </c>
      <c r="BB1993" s="30">
        <v>1</v>
      </c>
    </row>
    <row r="1994" spans="1:54" x14ac:dyDescent="0.25">
      <c r="A1994" t="s">
        <v>53</v>
      </c>
      <c r="B1994" t="s">
        <v>208</v>
      </c>
      <c r="L1994" t="s">
        <v>68</v>
      </c>
      <c r="M1994" t="s">
        <v>49</v>
      </c>
      <c r="N1994" t="s">
        <v>142</v>
      </c>
      <c r="O1994" s="2">
        <v>0.65</v>
      </c>
      <c r="P1994" s="2">
        <v>12</v>
      </c>
      <c r="Q1994" t="s">
        <v>47</v>
      </c>
      <c r="R1994" t="s">
        <v>50</v>
      </c>
      <c r="S1994">
        <v>2.33</v>
      </c>
      <c r="T1994">
        <v>1</v>
      </c>
      <c r="U1994">
        <v>11</v>
      </c>
      <c r="V1994">
        <v>39</v>
      </c>
      <c r="W1994" s="2">
        <v>0.6</v>
      </c>
      <c r="X1994" s="2">
        <v>24</v>
      </c>
      <c r="Y1994">
        <v>8</v>
      </c>
      <c r="Z1994">
        <v>9</v>
      </c>
      <c r="AA1994">
        <v>3</v>
      </c>
      <c r="AC1994" s="26">
        <v>2621</v>
      </c>
      <c r="AD1994" s="27">
        <v>18</v>
      </c>
      <c r="AE1994" s="27">
        <v>23</v>
      </c>
      <c r="AF1994" s="26">
        <v>66</v>
      </c>
      <c r="AG1994" s="26">
        <v>94</v>
      </c>
      <c r="AH1994" s="26">
        <v>12</v>
      </c>
      <c r="AI1994" s="26">
        <v>1</v>
      </c>
      <c r="AJ1994" s="26">
        <v>62</v>
      </c>
      <c r="AK1994" s="28">
        <v>0</v>
      </c>
      <c r="AL1994" s="28" t="e">
        <f>Tabla_Estadisticas[[#This Row],[E1_Pts_Saque]]+Tabla_Estadisticas[[#This Row],[E1_Error_Saque]]/Tabla_Estadisticas[[#This Row],[E1_Total_Saques]]</f>
        <v>#DIV/0!</v>
      </c>
      <c r="AM1994" s="28" t="e">
        <f>Tabla_Estadisticas[[#This Row],[E1_Pts_Contraataque]]/Tabla_Estadisticas[[#This Row],[E1_Total_Saques]]</f>
        <v>#DIV/0!</v>
      </c>
      <c r="AN1994" s="26">
        <v>60</v>
      </c>
      <c r="AO1994" s="26">
        <v>81</v>
      </c>
      <c r="AP1994" s="26">
        <v>18</v>
      </c>
      <c r="AQ1994" s="26">
        <v>0</v>
      </c>
      <c r="AR1994" s="26">
        <v>82</v>
      </c>
      <c r="AS1994" s="29">
        <v>4</v>
      </c>
      <c r="AT1994" s="28" t="e">
        <f>Tabla_Estadisticas[[#This Row],[E2_Pts_Saque]]+Tabla_Estadisticas[[#This Row],[E2_Error_Saque]]/Tabla_Estadisticas[[#This Row],[E2_Total_Saques]]</f>
        <v>#DIV/0!</v>
      </c>
      <c r="AU1994" s="28" t="e">
        <f>Tabla_Estadisticas[[#This Row],[E2_Pts_Contraataque]]/Tabla_Estadisticas[[#This Row],[E2_Pts_Totales]]</f>
        <v>#DIV/0!</v>
      </c>
      <c r="AW1994" s="22">
        <v>2622</v>
      </c>
      <c r="AX1994" s="32">
        <v>40236</v>
      </c>
      <c r="AY1994" s="22">
        <f>_xlfn.XLOOKUP(Auxiliar!A2623,Equipos!$B$2:$B$24,Equipos!$A$2:$A$24,"error",0)</f>
        <v>1</v>
      </c>
      <c r="AZ1994" s="22">
        <f>_xlfn.XLOOKUP(Auxiliar!B2623,Equipos!$B$2:$B$24,Equipos!$A$2:$A$24,"error",0)</f>
        <v>13</v>
      </c>
      <c r="BA1994" s="22">
        <v>1</v>
      </c>
      <c r="BB1994" s="22">
        <v>3</v>
      </c>
    </row>
    <row r="1995" spans="1:54" x14ac:dyDescent="0.25">
      <c r="A1995" t="s">
        <v>190</v>
      </c>
      <c r="B1995" t="s">
        <v>216</v>
      </c>
      <c r="L1995" t="s">
        <v>68</v>
      </c>
      <c r="M1995" t="s">
        <v>49</v>
      </c>
      <c r="N1995" t="s">
        <v>89</v>
      </c>
      <c r="O1995" s="2">
        <v>0.59</v>
      </c>
      <c r="P1995" s="2">
        <v>19</v>
      </c>
      <c r="Q1995" t="s">
        <v>68</v>
      </c>
      <c r="R1995" t="s">
        <v>117</v>
      </c>
      <c r="S1995">
        <v>4.33</v>
      </c>
      <c r="T1995">
        <v>1</v>
      </c>
      <c r="U1995">
        <v>27</v>
      </c>
      <c r="V1995">
        <v>26</v>
      </c>
      <c r="W1995" s="2">
        <v>0.41</v>
      </c>
      <c r="X1995" s="2">
        <v>19</v>
      </c>
      <c r="Y1995">
        <v>7</v>
      </c>
      <c r="Z1995">
        <v>8</v>
      </c>
      <c r="AA1995">
        <v>2.67</v>
      </c>
      <c r="AC1995" s="22">
        <v>2622</v>
      </c>
      <c r="AD1995" s="23">
        <v>1</v>
      </c>
      <c r="AE1995" s="23">
        <v>13</v>
      </c>
      <c r="AF1995" s="22">
        <v>59</v>
      </c>
      <c r="AG1995" s="22">
        <v>86</v>
      </c>
      <c r="AH1995" s="22">
        <v>10</v>
      </c>
      <c r="AI1995" s="22">
        <v>2</v>
      </c>
      <c r="AJ1995" s="22">
        <v>78</v>
      </c>
      <c r="AK1995" s="24">
        <v>12</v>
      </c>
      <c r="AL1995" s="24" t="e">
        <f>Tabla_Estadisticas[[#This Row],[E1_Pts_Saque]]+Tabla_Estadisticas[[#This Row],[E1_Error_Saque]]/Tabla_Estadisticas[[#This Row],[E1_Total_Saques]]</f>
        <v>#DIV/0!</v>
      </c>
      <c r="AM1995" s="24" t="e">
        <f>Tabla_Estadisticas[[#This Row],[E1_Pts_Contraataque]]/Tabla_Estadisticas[[#This Row],[E1_Total_Saques]]</f>
        <v>#DIV/0!</v>
      </c>
      <c r="AN1995" s="22">
        <v>76</v>
      </c>
      <c r="AO1995" s="22">
        <v>97</v>
      </c>
      <c r="AP1995" s="22">
        <v>19</v>
      </c>
      <c r="AQ1995" s="22">
        <v>3</v>
      </c>
      <c r="AR1995" s="22">
        <v>76</v>
      </c>
      <c r="AS1995" s="25">
        <v>8</v>
      </c>
      <c r="AT1995" s="24" t="e">
        <f>Tabla_Estadisticas[[#This Row],[E2_Pts_Saque]]+Tabla_Estadisticas[[#This Row],[E2_Error_Saque]]/Tabla_Estadisticas[[#This Row],[E2_Total_Saques]]</f>
        <v>#DIV/0!</v>
      </c>
      <c r="AU1995" s="24" t="e">
        <f>Tabla_Estadisticas[[#This Row],[E2_Pts_Contraataque]]/Tabla_Estadisticas[[#This Row],[E2_Pts_Totales]]</f>
        <v>#DIV/0!</v>
      </c>
      <c r="AW1995" s="30">
        <v>2623</v>
      </c>
      <c r="AX1995" s="31">
        <v>40235</v>
      </c>
      <c r="AY1995" s="30">
        <f>_xlfn.XLOOKUP(Auxiliar!A2624,Equipos!$B$2:$B$24,Equipos!$A$2:$A$24,"error",0)</f>
        <v>21</v>
      </c>
      <c r="AZ1995" s="30">
        <f>_xlfn.XLOOKUP(Auxiliar!B2624,Equipos!$B$2:$B$24,Equipos!$A$2:$A$24,"error",0)</f>
        <v>8</v>
      </c>
      <c r="BA1995" s="30">
        <v>1</v>
      </c>
      <c r="BB1995" s="30">
        <v>3</v>
      </c>
    </row>
    <row r="1996" spans="1:54" x14ac:dyDescent="0.25">
      <c r="A1996" t="s">
        <v>42</v>
      </c>
      <c r="B1996" t="s">
        <v>101</v>
      </c>
      <c r="L1996" t="s">
        <v>58</v>
      </c>
      <c r="M1996" t="s">
        <v>51</v>
      </c>
      <c r="N1996" t="s">
        <v>107</v>
      </c>
      <c r="O1996" s="2">
        <v>0.44</v>
      </c>
      <c r="P1996" s="2">
        <v>15</v>
      </c>
      <c r="Q1996" t="s">
        <v>79</v>
      </c>
      <c r="R1996" t="s">
        <v>45</v>
      </c>
      <c r="S1996">
        <v>2.75</v>
      </c>
      <c r="T1996">
        <v>4</v>
      </c>
      <c r="U1996">
        <v>25</v>
      </c>
      <c r="V1996">
        <v>32</v>
      </c>
      <c r="W1996" s="2">
        <v>0.39</v>
      </c>
      <c r="X1996" s="2">
        <v>14</v>
      </c>
      <c r="Y1996">
        <v>4</v>
      </c>
      <c r="Z1996">
        <v>7</v>
      </c>
      <c r="AA1996">
        <v>1.75</v>
      </c>
      <c r="AC1996" s="26">
        <v>2623</v>
      </c>
      <c r="AD1996" s="27">
        <v>21</v>
      </c>
      <c r="AE1996" s="27">
        <v>8</v>
      </c>
      <c r="AF1996" s="26">
        <v>63</v>
      </c>
      <c r="AG1996" s="26">
        <v>88</v>
      </c>
      <c r="AH1996" s="26">
        <v>18</v>
      </c>
      <c r="AI1996" s="26">
        <v>1.25</v>
      </c>
      <c r="AJ1996" s="26">
        <v>87</v>
      </c>
      <c r="AK1996" s="28">
        <v>6</v>
      </c>
      <c r="AL1996" s="28" t="e">
        <f>Tabla_Estadisticas[[#This Row],[E1_Pts_Saque]]+Tabla_Estadisticas[[#This Row],[E1_Error_Saque]]/Tabla_Estadisticas[[#This Row],[E1_Total_Saques]]</f>
        <v>#DIV/0!</v>
      </c>
      <c r="AM1996" s="28" t="e">
        <f>Tabla_Estadisticas[[#This Row],[E1_Pts_Contraataque]]/Tabla_Estadisticas[[#This Row],[E1_Total_Saques]]</f>
        <v>#DIV/0!</v>
      </c>
      <c r="AN1996" s="26">
        <v>71</v>
      </c>
      <c r="AO1996" s="26">
        <v>101</v>
      </c>
      <c r="AP1996" s="26">
        <v>14</v>
      </c>
      <c r="AQ1996" s="26">
        <v>1.5</v>
      </c>
      <c r="AR1996" s="26">
        <v>70</v>
      </c>
      <c r="AS1996" s="29">
        <v>5</v>
      </c>
      <c r="AT1996" s="28" t="e">
        <f>Tabla_Estadisticas[[#This Row],[E2_Pts_Saque]]+Tabla_Estadisticas[[#This Row],[E2_Error_Saque]]/Tabla_Estadisticas[[#This Row],[E2_Total_Saques]]</f>
        <v>#DIV/0!</v>
      </c>
      <c r="AU1996" s="28" t="e">
        <f>Tabla_Estadisticas[[#This Row],[E2_Pts_Contraataque]]/Tabla_Estadisticas[[#This Row],[E2_Pts_Totales]]</f>
        <v>#DIV/0!</v>
      </c>
      <c r="AW1996" s="22">
        <v>2624</v>
      </c>
      <c r="AX1996" s="32">
        <v>40237</v>
      </c>
      <c r="AY1996" s="22">
        <f>_xlfn.XLOOKUP(Auxiliar!A2625,Equipos!$B$2:$B$24,Equipos!$A$2:$A$24,"error",0)</f>
        <v>15</v>
      </c>
      <c r="AZ1996" s="22">
        <f>_xlfn.XLOOKUP(Auxiliar!B2625,Equipos!$B$2:$B$24,Equipos!$A$2:$A$24,"error",0)</f>
        <v>2</v>
      </c>
      <c r="BA1996" s="22">
        <v>2</v>
      </c>
      <c r="BB1996" s="22">
        <v>3</v>
      </c>
    </row>
    <row r="1997" spans="1:54" x14ac:dyDescent="0.25">
      <c r="A1997" t="s">
        <v>41</v>
      </c>
      <c r="B1997" t="s">
        <v>216</v>
      </c>
      <c r="L1997" t="s">
        <v>77</v>
      </c>
      <c r="M1997" t="s">
        <v>51</v>
      </c>
      <c r="N1997" t="s">
        <v>56</v>
      </c>
      <c r="O1997" s="2">
        <v>0.55000000000000004</v>
      </c>
      <c r="P1997" s="2">
        <v>15</v>
      </c>
      <c r="Q1997" t="s">
        <v>58</v>
      </c>
      <c r="R1997" t="s">
        <v>50</v>
      </c>
      <c r="S1997">
        <v>2.33</v>
      </c>
      <c r="T1997">
        <v>0</v>
      </c>
      <c r="U1997">
        <v>26</v>
      </c>
      <c r="V1997">
        <v>31</v>
      </c>
      <c r="W1997" s="2">
        <v>0.48</v>
      </c>
      <c r="X1997" s="2">
        <v>21</v>
      </c>
      <c r="Y1997">
        <v>7</v>
      </c>
      <c r="Z1997">
        <v>5</v>
      </c>
      <c r="AA1997">
        <v>1.67</v>
      </c>
      <c r="AC1997" s="22">
        <v>2624</v>
      </c>
      <c r="AD1997" s="23">
        <v>15</v>
      </c>
      <c r="AE1997" s="23">
        <v>2</v>
      </c>
      <c r="AF1997" s="22">
        <v>77</v>
      </c>
      <c r="AG1997" s="22">
        <v>106</v>
      </c>
      <c r="AH1997" s="22">
        <v>13</v>
      </c>
      <c r="AI1997" s="22">
        <v>1</v>
      </c>
      <c r="AJ1997" s="22">
        <v>81</v>
      </c>
      <c r="AK1997" s="24">
        <v>2</v>
      </c>
      <c r="AL1997" s="24" t="e">
        <f>Tabla_Estadisticas[[#This Row],[E1_Pts_Saque]]+Tabla_Estadisticas[[#This Row],[E1_Error_Saque]]/Tabla_Estadisticas[[#This Row],[E1_Total_Saques]]</f>
        <v>#DIV/0!</v>
      </c>
      <c r="AM1997" s="24" t="e">
        <f>Tabla_Estadisticas[[#This Row],[E1_Pts_Contraataque]]/Tabla_Estadisticas[[#This Row],[E1_Total_Saques]]</f>
        <v>#DIV/0!</v>
      </c>
      <c r="AN1997" s="22">
        <v>65</v>
      </c>
      <c r="AO1997" s="22">
        <v>86</v>
      </c>
      <c r="AP1997" s="22">
        <v>18</v>
      </c>
      <c r="AQ1997" s="22">
        <v>0.4</v>
      </c>
      <c r="AR1997" s="22">
        <v>92</v>
      </c>
      <c r="AS1997" s="25">
        <v>5</v>
      </c>
      <c r="AT1997" s="24" t="e">
        <f>Tabla_Estadisticas[[#This Row],[E2_Pts_Saque]]+Tabla_Estadisticas[[#This Row],[E2_Error_Saque]]/Tabla_Estadisticas[[#This Row],[E2_Total_Saques]]</f>
        <v>#DIV/0!</v>
      </c>
      <c r="AU1997" s="24" t="e">
        <f>Tabla_Estadisticas[[#This Row],[E2_Pts_Contraataque]]/Tabla_Estadisticas[[#This Row],[E2_Pts_Totales]]</f>
        <v>#DIV/0!</v>
      </c>
      <c r="AW1997" s="30">
        <v>2625</v>
      </c>
      <c r="AX1997" s="31">
        <v>40243</v>
      </c>
      <c r="AY1997" s="30">
        <f>_xlfn.XLOOKUP(Auxiliar!A2626,Equipos!$B$2:$B$24,Equipos!$A$2:$A$24,"error",0)</f>
        <v>22</v>
      </c>
      <c r="AZ1997" s="30">
        <f>_xlfn.XLOOKUP(Auxiliar!B2626,Equipos!$B$2:$B$24,Equipos!$A$2:$A$24,"error",0)</f>
        <v>15</v>
      </c>
      <c r="BA1997" s="30">
        <v>2</v>
      </c>
      <c r="BB1997" s="30">
        <v>3</v>
      </c>
    </row>
    <row r="1998" spans="1:54" x14ac:dyDescent="0.25">
      <c r="A1998" t="s">
        <v>208</v>
      </c>
      <c r="B1998" t="s">
        <v>190</v>
      </c>
      <c r="L1998" t="s">
        <v>68</v>
      </c>
      <c r="M1998" t="s">
        <v>109</v>
      </c>
      <c r="N1998" t="s">
        <v>153</v>
      </c>
      <c r="O1998" s="2">
        <v>0.49</v>
      </c>
      <c r="P1998" s="2">
        <v>24</v>
      </c>
      <c r="Q1998" t="s">
        <v>79</v>
      </c>
      <c r="R1998" t="s">
        <v>84</v>
      </c>
      <c r="S1998">
        <v>3</v>
      </c>
      <c r="T1998">
        <v>3</v>
      </c>
      <c r="U1998">
        <v>6</v>
      </c>
      <c r="V1998">
        <v>43</v>
      </c>
      <c r="W1998" s="2">
        <v>0.59</v>
      </c>
      <c r="X1998" s="2">
        <v>29</v>
      </c>
      <c r="Y1998">
        <v>10</v>
      </c>
      <c r="Z1998">
        <v>15</v>
      </c>
      <c r="AA1998">
        <v>3.75</v>
      </c>
      <c r="AC1998" s="26">
        <v>2625</v>
      </c>
      <c r="AD1998" s="27">
        <v>22</v>
      </c>
      <c r="AE1998" s="27">
        <v>15</v>
      </c>
      <c r="AF1998" s="26">
        <v>72</v>
      </c>
      <c r="AG1998" s="26">
        <v>103</v>
      </c>
      <c r="AH1998" s="26">
        <v>17</v>
      </c>
      <c r="AI1998" s="26">
        <v>1</v>
      </c>
      <c r="AJ1998" s="26">
        <v>87</v>
      </c>
      <c r="AK1998" s="28">
        <v>11</v>
      </c>
      <c r="AL1998" s="28" t="e">
        <f>Tabla_Estadisticas[[#This Row],[E1_Pts_Saque]]+Tabla_Estadisticas[[#This Row],[E1_Error_Saque]]/Tabla_Estadisticas[[#This Row],[E1_Total_Saques]]</f>
        <v>#DIV/0!</v>
      </c>
      <c r="AM1998" s="28" t="e">
        <f>Tabla_Estadisticas[[#This Row],[E1_Pts_Contraataque]]/Tabla_Estadisticas[[#This Row],[E1_Total_Saques]]</f>
        <v>#DIV/0!</v>
      </c>
      <c r="AN1998" s="26">
        <v>77</v>
      </c>
      <c r="AO1998" s="26">
        <v>106</v>
      </c>
      <c r="AP1998" s="26">
        <v>18</v>
      </c>
      <c r="AQ1998" s="26">
        <v>2.4</v>
      </c>
      <c r="AR1998" s="26">
        <v>83</v>
      </c>
      <c r="AS1998" s="29">
        <v>3</v>
      </c>
      <c r="AT1998" s="28" t="e">
        <f>Tabla_Estadisticas[[#This Row],[E2_Pts_Saque]]+Tabla_Estadisticas[[#This Row],[E2_Error_Saque]]/Tabla_Estadisticas[[#This Row],[E2_Total_Saques]]</f>
        <v>#DIV/0!</v>
      </c>
      <c r="AU1998" s="28" t="e">
        <f>Tabla_Estadisticas[[#This Row],[E2_Pts_Contraataque]]/Tabla_Estadisticas[[#This Row],[E2_Pts_Totales]]</f>
        <v>#DIV/0!</v>
      </c>
      <c r="AW1998" s="22">
        <v>2626</v>
      </c>
      <c r="AX1998" s="32">
        <v>40243</v>
      </c>
      <c r="AY1998" s="22">
        <f>_xlfn.XLOOKUP(Auxiliar!A2627,Equipos!$B$2:$B$24,Equipos!$A$2:$A$24,"error",0)</f>
        <v>2</v>
      </c>
      <c r="AZ1998" s="22">
        <f>_xlfn.XLOOKUP(Auxiliar!B2627,Equipos!$B$2:$B$24,Equipos!$A$2:$A$24,"error",0)</f>
        <v>21</v>
      </c>
      <c r="BA1998" s="22">
        <v>3</v>
      </c>
      <c r="BB1998" s="22">
        <v>1</v>
      </c>
    </row>
    <row r="1999" spans="1:54" x14ac:dyDescent="0.25">
      <c r="A1999" t="s">
        <v>101</v>
      </c>
      <c r="B1999" t="s">
        <v>53</v>
      </c>
      <c r="L1999" t="s">
        <v>47</v>
      </c>
      <c r="M1999" t="s">
        <v>44</v>
      </c>
      <c r="N1999" t="s">
        <v>132</v>
      </c>
      <c r="O1999" s="2">
        <v>0.44</v>
      </c>
      <c r="P1999" s="2">
        <v>13</v>
      </c>
      <c r="Q1999" t="s">
        <v>58</v>
      </c>
      <c r="R1999" t="s">
        <v>84</v>
      </c>
      <c r="S1999">
        <v>3</v>
      </c>
      <c r="T1999">
        <v>2</v>
      </c>
      <c r="U1999">
        <v>14</v>
      </c>
      <c r="V1999">
        <v>36</v>
      </c>
      <c r="W1999" s="2">
        <v>0.46</v>
      </c>
      <c r="X1999" s="2">
        <v>15</v>
      </c>
      <c r="Y1999">
        <v>10</v>
      </c>
      <c r="Z1999">
        <v>14</v>
      </c>
      <c r="AA1999">
        <v>3.5</v>
      </c>
      <c r="AC1999" s="22">
        <v>2626</v>
      </c>
      <c r="AD1999" s="23">
        <v>2</v>
      </c>
      <c r="AE1999" s="23">
        <v>21</v>
      </c>
      <c r="AF1999" s="22">
        <v>70</v>
      </c>
      <c r="AG1999" s="22">
        <v>88</v>
      </c>
      <c r="AH1999" s="22">
        <v>12</v>
      </c>
      <c r="AI1999" s="22">
        <v>1.75</v>
      </c>
      <c r="AJ1999" s="22">
        <v>74</v>
      </c>
      <c r="AK1999" s="24">
        <v>4</v>
      </c>
      <c r="AL1999" s="24" t="e">
        <f>Tabla_Estadisticas[[#This Row],[E1_Pts_Saque]]+Tabla_Estadisticas[[#This Row],[E1_Error_Saque]]/Tabla_Estadisticas[[#This Row],[E1_Total_Saques]]</f>
        <v>#DIV/0!</v>
      </c>
      <c r="AM1999" s="24" t="e">
        <f>Tabla_Estadisticas[[#This Row],[E1_Pts_Contraataque]]/Tabla_Estadisticas[[#This Row],[E1_Total_Saques]]</f>
        <v>#DIV/0!</v>
      </c>
      <c r="AN1999" s="22">
        <v>63</v>
      </c>
      <c r="AO1999" s="22">
        <v>89</v>
      </c>
      <c r="AP1999" s="22">
        <v>15</v>
      </c>
      <c r="AQ1999" s="22">
        <v>1</v>
      </c>
      <c r="AR1999" s="22">
        <v>90</v>
      </c>
      <c r="AS1999" s="25">
        <v>8</v>
      </c>
      <c r="AT1999" s="24" t="e">
        <f>Tabla_Estadisticas[[#This Row],[E2_Pts_Saque]]+Tabla_Estadisticas[[#This Row],[E2_Error_Saque]]/Tabla_Estadisticas[[#This Row],[E2_Total_Saques]]</f>
        <v>#DIV/0!</v>
      </c>
      <c r="AU1999" s="24" t="e">
        <f>Tabla_Estadisticas[[#This Row],[E2_Pts_Contraataque]]/Tabla_Estadisticas[[#This Row],[E2_Pts_Totales]]</f>
        <v>#DIV/0!</v>
      </c>
      <c r="AW1999" s="30">
        <v>2627</v>
      </c>
      <c r="AX1999" s="31">
        <v>40243</v>
      </c>
      <c r="AY1999" s="30">
        <f>_xlfn.XLOOKUP(Auxiliar!A2628,Equipos!$B$2:$B$24,Equipos!$A$2:$A$24,"error",0)</f>
        <v>8</v>
      </c>
      <c r="AZ1999" s="30">
        <f>_xlfn.XLOOKUP(Auxiliar!B2628,Equipos!$B$2:$B$24,Equipos!$A$2:$A$24,"error",0)</f>
        <v>1</v>
      </c>
      <c r="BA1999" s="30">
        <v>3</v>
      </c>
      <c r="BB1999" s="30">
        <v>1</v>
      </c>
    </row>
    <row r="2000" spans="1:54" x14ac:dyDescent="0.25">
      <c r="A2000" t="s">
        <v>100</v>
      </c>
      <c r="B2000" t="s">
        <v>72</v>
      </c>
      <c r="L2000" t="s">
        <v>79</v>
      </c>
      <c r="M2000" t="s">
        <v>56</v>
      </c>
      <c r="N2000" t="s">
        <v>61</v>
      </c>
      <c r="O2000" s="2">
        <v>0.53</v>
      </c>
      <c r="P2000" s="2">
        <v>19</v>
      </c>
      <c r="Q2000" t="s">
        <v>47</v>
      </c>
      <c r="R2000" t="s">
        <v>69</v>
      </c>
      <c r="S2000">
        <v>1.8</v>
      </c>
      <c r="T2000">
        <v>5</v>
      </c>
      <c r="U2000">
        <v>19</v>
      </c>
      <c r="V2000">
        <v>49</v>
      </c>
      <c r="W2000" s="2">
        <v>0.6</v>
      </c>
      <c r="X2000" s="2">
        <v>22</v>
      </c>
      <c r="Y2000">
        <v>11</v>
      </c>
      <c r="Z2000">
        <v>9</v>
      </c>
      <c r="AA2000">
        <v>1.8</v>
      </c>
      <c r="AC2000" s="26">
        <v>2627</v>
      </c>
      <c r="AD2000" s="27">
        <v>8</v>
      </c>
      <c r="AE2000" s="27">
        <v>1</v>
      </c>
      <c r="AF2000" s="26">
        <v>67</v>
      </c>
      <c r="AG2000" s="26">
        <v>93</v>
      </c>
      <c r="AH2000" s="26">
        <v>9</v>
      </c>
      <c r="AI2000" s="26">
        <v>1.25</v>
      </c>
      <c r="AJ2000" s="26">
        <v>70</v>
      </c>
      <c r="AK2000" s="28">
        <v>3</v>
      </c>
      <c r="AL2000" s="28" t="e">
        <f>Tabla_Estadisticas[[#This Row],[E1_Pts_Saque]]+Tabla_Estadisticas[[#This Row],[E1_Error_Saque]]/Tabla_Estadisticas[[#This Row],[E1_Total_Saques]]</f>
        <v>#DIV/0!</v>
      </c>
      <c r="AM2000" s="28" t="e">
        <f>Tabla_Estadisticas[[#This Row],[E1_Pts_Contraataque]]/Tabla_Estadisticas[[#This Row],[E1_Total_Saques]]</f>
        <v>#DIV/0!</v>
      </c>
      <c r="AN2000" s="26">
        <v>58</v>
      </c>
      <c r="AO2000" s="26">
        <v>80</v>
      </c>
      <c r="AP2000" s="26">
        <v>10</v>
      </c>
      <c r="AQ2000" s="26">
        <v>0.75</v>
      </c>
      <c r="AR2000" s="26">
        <v>84</v>
      </c>
      <c r="AS2000" s="29">
        <v>5</v>
      </c>
      <c r="AT2000" s="28" t="e">
        <f>Tabla_Estadisticas[[#This Row],[E2_Pts_Saque]]+Tabla_Estadisticas[[#This Row],[E2_Error_Saque]]/Tabla_Estadisticas[[#This Row],[E2_Total_Saques]]</f>
        <v>#DIV/0!</v>
      </c>
      <c r="AU2000" s="28" t="e">
        <f>Tabla_Estadisticas[[#This Row],[E2_Pts_Contraataque]]/Tabla_Estadisticas[[#This Row],[E2_Pts_Totales]]</f>
        <v>#DIV/0!</v>
      </c>
      <c r="AW2000" s="22">
        <v>2628</v>
      </c>
      <c r="AX2000" s="32">
        <v>40243</v>
      </c>
      <c r="AY2000" s="22">
        <f>_xlfn.XLOOKUP(Auxiliar!A2629,Equipos!$B$2:$B$24,Equipos!$A$2:$A$24,"error",0)</f>
        <v>13</v>
      </c>
      <c r="AZ2000" s="22">
        <f>_xlfn.XLOOKUP(Auxiliar!B2629,Equipos!$B$2:$B$24,Equipos!$A$2:$A$24,"error",0)</f>
        <v>18</v>
      </c>
      <c r="BA2000" s="22">
        <v>3</v>
      </c>
      <c r="BB2000" s="22">
        <v>1</v>
      </c>
    </row>
    <row r="2001" spans="1:54" x14ac:dyDescent="0.25">
      <c r="A2001" t="s">
        <v>92</v>
      </c>
      <c r="B2001" t="s">
        <v>42</v>
      </c>
      <c r="L2001" t="s">
        <v>98</v>
      </c>
      <c r="M2001" t="s">
        <v>84</v>
      </c>
      <c r="N2001" t="s">
        <v>103</v>
      </c>
      <c r="O2001" s="2">
        <v>0.61</v>
      </c>
      <c r="P2001" s="2">
        <v>18</v>
      </c>
      <c r="Q2001" t="s">
        <v>69</v>
      </c>
      <c r="R2001" t="s">
        <v>49</v>
      </c>
      <c r="S2001">
        <v>3.33</v>
      </c>
      <c r="T2001">
        <v>3</v>
      </c>
      <c r="U2001">
        <v>14</v>
      </c>
      <c r="V2001">
        <v>32</v>
      </c>
      <c r="W2001" s="2">
        <v>0.64</v>
      </c>
      <c r="X2001" s="2">
        <v>18</v>
      </c>
      <c r="Y2001">
        <v>4</v>
      </c>
      <c r="Z2001">
        <v>16</v>
      </c>
      <c r="AA2001">
        <v>5.33</v>
      </c>
      <c r="AC2001" s="22">
        <v>2628</v>
      </c>
      <c r="AD2001" s="23">
        <v>13</v>
      </c>
      <c r="AE2001" s="23">
        <v>18</v>
      </c>
      <c r="AF2001" s="22">
        <v>86</v>
      </c>
      <c r="AG2001" s="22">
        <v>105</v>
      </c>
      <c r="AH2001" s="22">
        <v>20</v>
      </c>
      <c r="AI2001" s="22">
        <v>1.5</v>
      </c>
      <c r="AJ2001" s="22">
        <v>86</v>
      </c>
      <c r="AK2001" s="24">
        <v>4</v>
      </c>
      <c r="AL2001" s="24" t="e">
        <f>Tabla_Estadisticas[[#This Row],[E1_Pts_Saque]]+Tabla_Estadisticas[[#This Row],[E1_Error_Saque]]/Tabla_Estadisticas[[#This Row],[E1_Total_Saques]]</f>
        <v>#DIV/0!</v>
      </c>
      <c r="AM2001" s="24" t="e">
        <f>Tabla_Estadisticas[[#This Row],[E1_Pts_Contraataque]]/Tabla_Estadisticas[[#This Row],[E1_Total_Saques]]</f>
        <v>#DIV/0!</v>
      </c>
      <c r="AN2001" s="22">
        <v>62</v>
      </c>
      <c r="AO2001" s="22">
        <v>96</v>
      </c>
      <c r="AP2001" s="22">
        <v>10</v>
      </c>
      <c r="AQ2001" s="22">
        <v>1</v>
      </c>
      <c r="AR2001" s="22">
        <v>85</v>
      </c>
      <c r="AS2001" s="25">
        <v>6</v>
      </c>
      <c r="AT2001" s="24" t="e">
        <f>Tabla_Estadisticas[[#This Row],[E2_Pts_Saque]]+Tabla_Estadisticas[[#This Row],[E2_Error_Saque]]/Tabla_Estadisticas[[#This Row],[E2_Total_Saques]]</f>
        <v>#DIV/0!</v>
      </c>
      <c r="AU2001" s="24" t="e">
        <f>Tabla_Estadisticas[[#This Row],[E2_Pts_Contraataque]]/Tabla_Estadisticas[[#This Row],[E2_Pts_Totales]]</f>
        <v>#DIV/0!</v>
      </c>
      <c r="AW2001" s="30">
        <v>2629</v>
      </c>
      <c r="AX2001" s="31">
        <v>40242</v>
      </c>
      <c r="AY2001" s="30">
        <f>_xlfn.XLOOKUP(Auxiliar!A2630,Equipos!$B$2:$B$24,Equipos!$A$2:$A$24,"error",0)</f>
        <v>23</v>
      </c>
      <c r="AZ2001" s="30">
        <f>_xlfn.XLOOKUP(Auxiliar!B2630,Equipos!$B$2:$B$24,Equipos!$A$2:$A$24,"error",0)</f>
        <v>16</v>
      </c>
      <c r="BA2001" s="30">
        <v>3</v>
      </c>
      <c r="BB2001" s="30">
        <v>1</v>
      </c>
    </row>
    <row r="2002" spans="1:54" x14ac:dyDescent="0.25">
      <c r="A2002" t="s">
        <v>72</v>
      </c>
      <c r="B2002" t="s">
        <v>41</v>
      </c>
      <c r="L2002" t="s">
        <v>58</v>
      </c>
      <c r="M2002" t="s">
        <v>127</v>
      </c>
      <c r="N2002" t="s">
        <v>65</v>
      </c>
      <c r="O2002" s="2">
        <v>0.3</v>
      </c>
      <c r="P2002" s="2">
        <v>10</v>
      </c>
      <c r="Q2002" t="s">
        <v>69</v>
      </c>
      <c r="R2002" t="s">
        <v>84</v>
      </c>
      <c r="S2002">
        <v>3</v>
      </c>
      <c r="T2002">
        <v>4</v>
      </c>
      <c r="U2002">
        <v>34</v>
      </c>
      <c r="V2002">
        <v>23</v>
      </c>
      <c r="W2002" s="2">
        <v>0.31</v>
      </c>
      <c r="X2002" s="2">
        <v>10</v>
      </c>
      <c r="Y2002">
        <v>12</v>
      </c>
      <c r="Z2002">
        <v>11</v>
      </c>
      <c r="AA2002">
        <v>2.75</v>
      </c>
      <c r="AC2002" s="26">
        <v>2629</v>
      </c>
      <c r="AD2002" s="27">
        <v>23</v>
      </c>
      <c r="AE2002" s="27">
        <v>16</v>
      </c>
      <c r="AF2002" s="26">
        <v>65</v>
      </c>
      <c r="AG2002" s="26">
        <v>91</v>
      </c>
      <c r="AH2002" s="26">
        <v>19</v>
      </c>
      <c r="AI2002" s="26">
        <v>1</v>
      </c>
      <c r="AJ2002" s="26">
        <v>76</v>
      </c>
      <c r="AK2002" s="28">
        <v>3</v>
      </c>
      <c r="AL2002" s="28" t="e">
        <f>Tabla_Estadisticas[[#This Row],[E1_Pts_Saque]]+Tabla_Estadisticas[[#This Row],[E1_Error_Saque]]/Tabla_Estadisticas[[#This Row],[E1_Total_Saques]]</f>
        <v>#DIV/0!</v>
      </c>
      <c r="AM2002" s="28" t="e">
        <f>Tabla_Estadisticas[[#This Row],[E1_Pts_Contraataque]]/Tabla_Estadisticas[[#This Row],[E1_Total_Saques]]</f>
        <v>#DIV/0!</v>
      </c>
      <c r="AN2002" s="26">
        <v>62</v>
      </c>
      <c r="AO2002" s="26">
        <v>95</v>
      </c>
      <c r="AP2002" s="26">
        <v>19</v>
      </c>
      <c r="AQ2002" s="26">
        <v>0.5</v>
      </c>
      <c r="AR2002" s="26">
        <v>71</v>
      </c>
      <c r="AS2002" s="29">
        <v>4</v>
      </c>
      <c r="AT2002" s="28" t="e">
        <f>Tabla_Estadisticas[[#This Row],[E2_Pts_Saque]]+Tabla_Estadisticas[[#This Row],[E2_Error_Saque]]/Tabla_Estadisticas[[#This Row],[E2_Total_Saques]]</f>
        <v>#DIV/0!</v>
      </c>
      <c r="AU2002" s="28" t="e">
        <f>Tabla_Estadisticas[[#This Row],[E2_Pts_Contraataque]]/Tabla_Estadisticas[[#This Row],[E2_Pts_Totales]]</f>
        <v>#DIV/0!</v>
      </c>
      <c r="AW2002" s="22">
        <v>2630</v>
      </c>
      <c r="AX2002" s="32">
        <v>40249</v>
      </c>
      <c r="AY2002" s="22">
        <f>_xlfn.XLOOKUP(Auxiliar!A2631,Equipos!$B$2:$B$24,Equipos!$A$2:$A$24,"error",0)</f>
        <v>23</v>
      </c>
      <c r="AZ2002" s="22">
        <f>_xlfn.XLOOKUP(Auxiliar!B2631,Equipos!$B$2:$B$24,Equipos!$A$2:$A$24,"error",0)</f>
        <v>22</v>
      </c>
      <c r="BA2002" s="22">
        <v>3</v>
      </c>
      <c r="BB2002" s="22">
        <v>1</v>
      </c>
    </row>
    <row r="2003" spans="1:54" x14ac:dyDescent="0.25">
      <c r="A2003" t="s">
        <v>42</v>
      </c>
      <c r="B2003" t="s">
        <v>100</v>
      </c>
      <c r="L2003" t="s">
        <v>47</v>
      </c>
      <c r="M2003" t="s">
        <v>44</v>
      </c>
      <c r="N2003" t="s">
        <v>125</v>
      </c>
      <c r="O2003" s="2">
        <v>0.53</v>
      </c>
      <c r="P2003" s="2">
        <v>20</v>
      </c>
      <c r="Q2003" t="s">
        <v>84</v>
      </c>
      <c r="R2003" t="s">
        <v>49</v>
      </c>
      <c r="S2003">
        <v>2.5</v>
      </c>
      <c r="T2003">
        <v>3</v>
      </c>
      <c r="U2003">
        <v>22</v>
      </c>
      <c r="V2003">
        <v>34</v>
      </c>
      <c r="W2003" s="2">
        <v>0.44</v>
      </c>
      <c r="X2003" s="2">
        <v>16</v>
      </c>
      <c r="Y2003">
        <v>10</v>
      </c>
      <c r="Z2003">
        <v>11</v>
      </c>
      <c r="AA2003">
        <v>2.75</v>
      </c>
      <c r="AC2003" s="22">
        <v>2630</v>
      </c>
      <c r="AD2003" s="23">
        <v>23</v>
      </c>
      <c r="AE2003" s="23">
        <v>22</v>
      </c>
      <c r="AF2003" s="22">
        <v>73</v>
      </c>
      <c r="AG2003" s="22">
        <v>92</v>
      </c>
      <c r="AH2003" s="22">
        <v>19</v>
      </c>
      <c r="AI2003" s="22">
        <v>2.5</v>
      </c>
      <c r="AJ2003" s="22">
        <v>78</v>
      </c>
      <c r="AK2003" s="24">
        <v>6</v>
      </c>
      <c r="AL2003" s="24" t="e">
        <f>Tabla_Estadisticas[[#This Row],[E1_Pts_Saque]]+Tabla_Estadisticas[[#This Row],[E1_Error_Saque]]/Tabla_Estadisticas[[#This Row],[E1_Total_Saques]]</f>
        <v>#DIV/0!</v>
      </c>
      <c r="AM2003" s="24" t="e">
        <f>Tabla_Estadisticas[[#This Row],[E1_Pts_Contraataque]]/Tabla_Estadisticas[[#This Row],[E1_Total_Saques]]</f>
        <v>#DIV/0!</v>
      </c>
      <c r="AN2003" s="22">
        <v>58</v>
      </c>
      <c r="AO2003" s="22">
        <v>91</v>
      </c>
      <c r="AP2003" s="22">
        <v>12</v>
      </c>
      <c r="AQ2003" s="22">
        <v>1.5</v>
      </c>
      <c r="AR2003" s="22">
        <v>73</v>
      </c>
      <c r="AS2003" s="25">
        <v>10</v>
      </c>
      <c r="AT2003" s="24" t="e">
        <f>Tabla_Estadisticas[[#This Row],[E2_Pts_Saque]]+Tabla_Estadisticas[[#This Row],[E2_Error_Saque]]/Tabla_Estadisticas[[#This Row],[E2_Total_Saques]]</f>
        <v>#DIV/0!</v>
      </c>
      <c r="AU2003" s="24" t="e">
        <f>Tabla_Estadisticas[[#This Row],[E2_Pts_Contraataque]]/Tabla_Estadisticas[[#This Row],[E2_Pts_Totales]]</f>
        <v>#DIV/0!</v>
      </c>
      <c r="AW2003" s="30">
        <v>2631</v>
      </c>
      <c r="AX2003" s="31">
        <v>40251</v>
      </c>
      <c r="AY2003" s="30">
        <f>_xlfn.XLOOKUP(Auxiliar!A2632,Equipos!$B$2:$B$24,Equipos!$A$2:$A$24,"error",0)</f>
        <v>18</v>
      </c>
      <c r="AZ2003" s="30">
        <f>_xlfn.XLOOKUP(Auxiliar!B2632,Equipos!$B$2:$B$24,Equipos!$A$2:$A$24,"error",0)</f>
        <v>8</v>
      </c>
      <c r="BA2003" s="30">
        <v>0</v>
      </c>
      <c r="BB2003" s="30">
        <v>3</v>
      </c>
    </row>
    <row r="2004" spans="1:54" x14ac:dyDescent="0.25">
      <c r="A2004" t="s">
        <v>53</v>
      </c>
      <c r="B2004" t="s">
        <v>92</v>
      </c>
      <c r="L2004" t="s">
        <v>77</v>
      </c>
      <c r="M2004" t="s">
        <v>49</v>
      </c>
      <c r="N2004" t="s">
        <v>56</v>
      </c>
      <c r="O2004" s="2">
        <v>0.48</v>
      </c>
      <c r="P2004" s="2">
        <v>16</v>
      </c>
      <c r="Q2004" t="s">
        <v>69</v>
      </c>
      <c r="R2004" t="s">
        <v>51</v>
      </c>
      <c r="S2004">
        <v>4.67</v>
      </c>
      <c r="T2004">
        <v>1</v>
      </c>
      <c r="U2004">
        <v>19</v>
      </c>
      <c r="V2004">
        <v>26</v>
      </c>
      <c r="W2004" s="2">
        <v>0.41</v>
      </c>
      <c r="X2004" s="2">
        <v>11</v>
      </c>
      <c r="Y2004">
        <v>8</v>
      </c>
      <c r="Z2004">
        <v>5</v>
      </c>
      <c r="AA2004">
        <v>1.67</v>
      </c>
      <c r="AC2004" s="26">
        <v>2631</v>
      </c>
      <c r="AD2004" s="27">
        <v>18</v>
      </c>
      <c r="AE2004" s="27">
        <v>8</v>
      </c>
      <c r="AF2004" s="26">
        <v>57</v>
      </c>
      <c r="AG2004" s="26">
        <v>73</v>
      </c>
      <c r="AH2004" s="26">
        <v>12</v>
      </c>
      <c r="AI2004" s="26">
        <v>0.67</v>
      </c>
      <c r="AJ2004" s="26">
        <v>70</v>
      </c>
      <c r="AK2004" s="28">
        <v>6</v>
      </c>
      <c r="AL2004" s="28" t="e">
        <f>Tabla_Estadisticas[[#This Row],[E1_Pts_Saque]]+Tabla_Estadisticas[[#This Row],[E1_Error_Saque]]/Tabla_Estadisticas[[#This Row],[E1_Total_Saques]]</f>
        <v>#DIV/0!</v>
      </c>
      <c r="AM2004" s="28" t="e">
        <f>Tabla_Estadisticas[[#This Row],[E1_Pts_Contraataque]]/Tabla_Estadisticas[[#This Row],[E1_Total_Saques]]</f>
        <v>#DIV/0!</v>
      </c>
      <c r="AN2004" s="26">
        <v>60</v>
      </c>
      <c r="AO2004" s="26">
        <v>78</v>
      </c>
      <c r="AP2004" s="26">
        <v>8</v>
      </c>
      <c r="AQ2004" s="26">
        <v>2</v>
      </c>
      <c r="AR2004" s="26">
        <v>61</v>
      </c>
      <c r="AS2004" s="29">
        <v>2</v>
      </c>
      <c r="AT2004" s="28" t="e">
        <f>Tabla_Estadisticas[[#This Row],[E2_Pts_Saque]]+Tabla_Estadisticas[[#This Row],[E2_Error_Saque]]/Tabla_Estadisticas[[#This Row],[E2_Total_Saques]]</f>
        <v>#DIV/0!</v>
      </c>
      <c r="AU2004" s="28" t="e">
        <f>Tabla_Estadisticas[[#This Row],[E2_Pts_Contraataque]]/Tabla_Estadisticas[[#This Row],[E2_Pts_Totales]]</f>
        <v>#DIV/0!</v>
      </c>
      <c r="AW2004" s="22">
        <v>2632</v>
      </c>
      <c r="AX2004" s="32">
        <v>40251</v>
      </c>
      <c r="AY2004" s="22">
        <f>_xlfn.XLOOKUP(Auxiliar!A2633,Equipos!$B$2:$B$24,Equipos!$A$2:$A$24,"error",0)</f>
        <v>1</v>
      </c>
      <c r="AZ2004" s="22">
        <f>_xlfn.XLOOKUP(Auxiliar!B2633,Equipos!$B$2:$B$24,Equipos!$A$2:$A$24,"error",0)</f>
        <v>2</v>
      </c>
      <c r="BA2004" s="22">
        <v>1</v>
      </c>
      <c r="BB2004" s="22">
        <v>3</v>
      </c>
    </row>
    <row r="2005" spans="1:54" x14ac:dyDescent="0.25">
      <c r="A2005" t="s">
        <v>190</v>
      </c>
      <c r="B2005" t="s">
        <v>101</v>
      </c>
      <c r="L2005" t="s">
        <v>98</v>
      </c>
      <c r="M2005" t="s">
        <v>65</v>
      </c>
      <c r="N2005" t="s">
        <v>122</v>
      </c>
      <c r="O2005" s="2">
        <v>0.39</v>
      </c>
      <c r="P2005" s="2">
        <v>21</v>
      </c>
      <c r="Q2005" t="s">
        <v>69</v>
      </c>
      <c r="R2005" t="s">
        <v>69</v>
      </c>
      <c r="S2005">
        <v>2.25</v>
      </c>
      <c r="T2005">
        <v>8</v>
      </c>
      <c r="U2005">
        <v>16</v>
      </c>
      <c r="V2005">
        <v>36</v>
      </c>
      <c r="W2005" s="2">
        <v>0.52</v>
      </c>
      <c r="X2005" s="2">
        <v>26</v>
      </c>
      <c r="Y2005">
        <v>5</v>
      </c>
      <c r="Z2005">
        <v>12</v>
      </c>
      <c r="AA2005">
        <v>3</v>
      </c>
      <c r="AC2005" s="22">
        <v>2632</v>
      </c>
      <c r="AD2005" s="23">
        <v>1</v>
      </c>
      <c r="AE2005" s="23">
        <v>2</v>
      </c>
      <c r="AF2005" s="22">
        <v>58</v>
      </c>
      <c r="AG2005" s="22">
        <v>76</v>
      </c>
      <c r="AH2005" s="22">
        <v>8</v>
      </c>
      <c r="AI2005" s="22">
        <v>1</v>
      </c>
      <c r="AJ2005" s="22">
        <v>82</v>
      </c>
      <c r="AK2005" s="24">
        <v>4</v>
      </c>
      <c r="AL2005" s="24" t="e">
        <f>Tabla_Estadisticas[[#This Row],[E1_Pts_Saque]]+Tabla_Estadisticas[[#This Row],[E1_Error_Saque]]/Tabla_Estadisticas[[#This Row],[E1_Total_Saques]]</f>
        <v>#DIV/0!</v>
      </c>
      <c r="AM2005" s="24" t="e">
        <f>Tabla_Estadisticas[[#This Row],[E1_Pts_Contraataque]]/Tabla_Estadisticas[[#This Row],[E1_Total_Saques]]</f>
        <v>#DIV/0!</v>
      </c>
      <c r="AN2005" s="22">
        <v>73</v>
      </c>
      <c r="AO2005" s="22">
        <v>87</v>
      </c>
      <c r="AP2005" s="22">
        <v>15</v>
      </c>
      <c r="AQ2005" s="22">
        <v>1</v>
      </c>
      <c r="AR2005" s="22">
        <v>67</v>
      </c>
      <c r="AS2005" s="25">
        <v>3</v>
      </c>
      <c r="AT2005" s="24" t="e">
        <f>Tabla_Estadisticas[[#This Row],[E2_Pts_Saque]]+Tabla_Estadisticas[[#This Row],[E2_Error_Saque]]/Tabla_Estadisticas[[#This Row],[E2_Total_Saques]]</f>
        <v>#DIV/0!</v>
      </c>
      <c r="AU2005" s="24" t="e">
        <f>Tabla_Estadisticas[[#This Row],[E2_Pts_Contraataque]]/Tabla_Estadisticas[[#This Row],[E2_Pts_Totales]]</f>
        <v>#DIV/0!</v>
      </c>
      <c r="AW2005" s="30">
        <v>2633</v>
      </c>
      <c r="AX2005" s="31">
        <v>40251</v>
      </c>
      <c r="AY2005" s="30">
        <f>_xlfn.XLOOKUP(Auxiliar!A2634,Equipos!$B$2:$B$24,Equipos!$A$2:$A$24,"error",0)</f>
        <v>21</v>
      </c>
      <c r="AZ2005" s="30">
        <f>_xlfn.XLOOKUP(Auxiliar!B2634,Equipos!$B$2:$B$24,Equipos!$A$2:$A$24,"error",0)</f>
        <v>15</v>
      </c>
      <c r="BA2005" s="30">
        <v>1</v>
      </c>
      <c r="BB2005" s="30">
        <v>3</v>
      </c>
    </row>
    <row r="2006" spans="1:54" x14ac:dyDescent="0.25">
      <c r="A2006" t="s">
        <v>216</v>
      </c>
      <c r="B2006" t="s">
        <v>208</v>
      </c>
      <c r="L2006" t="s">
        <v>98</v>
      </c>
      <c r="M2006" t="s">
        <v>69</v>
      </c>
      <c r="N2006" t="s">
        <v>66</v>
      </c>
      <c r="O2006" s="2">
        <v>0.5</v>
      </c>
      <c r="P2006" s="2">
        <v>17</v>
      </c>
      <c r="Q2006" t="s">
        <v>79</v>
      </c>
      <c r="R2006" t="s">
        <v>49</v>
      </c>
      <c r="S2006">
        <v>3.33</v>
      </c>
      <c r="T2006">
        <v>6</v>
      </c>
      <c r="U2006">
        <v>9</v>
      </c>
      <c r="V2006">
        <v>36</v>
      </c>
      <c r="W2006" s="2">
        <v>0.59</v>
      </c>
      <c r="X2006" s="2">
        <v>22</v>
      </c>
      <c r="Y2006">
        <v>9</v>
      </c>
      <c r="Z2006">
        <v>10</v>
      </c>
      <c r="AA2006">
        <v>3.33</v>
      </c>
      <c r="AC2006" s="26">
        <v>2633</v>
      </c>
      <c r="AD2006" s="27">
        <v>21</v>
      </c>
      <c r="AE2006" s="27">
        <v>15</v>
      </c>
      <c r="AF2006" s="26">
        <v>55</v>
      </c>
      <c r="AG2006" s="26">
        <v>77</v>
      </c>
      <c r="AH2006" s="26">
        <v>11</v>
      </c>
      <c r="AI2006" s="26">
        <v>1</v>
      </c>
      <c r="AJ2006" s="26">
        <v>83</v>
      </c>
      <c r="AK2006" s="28">
        <v>6</v>
      </c>
      <c r="AL2006" s="28" t="e">
        <f>Tabla_Estadisticas[[#This Row],[E1_Pts_Saque]]+Tabla_Estadisticas[[#This Row],[E1_Error_Saque]]/Tabla_Estadisticas[[#This Row],[E1_Total_Saques]]</f>
        <v>#DIV/0!</v>
      </c>
      <c r="AM2006" s="28" t="e">
        <f>Tabla_Estadisticas[[#This Row],[E1_Pts_Contraataque]]/Tabla_Estadisticas[[#This Row],[E1_Total_Saques]]</f>
        <v>#DIV/0!</v>
      </c>
      <c r="AN2006" s="26">
        <v>73</v>
      </c>
      <c r="AO2006" s="26">
        <v>97</v>
      </c>
      <c r="AP2006" s="26">
        <v>14</v>
      </c>
      <c r="AQ2006" s="26">
        <v>1.5</v>
      </c>
      <c r="AR2006" s="26">
        <v>66</v>
      </c>
      <c r="AS2006" s="29">
        <v>4</v>
      </c>
      <c r="AT2006" s="28" t="e">
        <f>Tabla_Estadisticas[[#This Row],[E2_Pts_Saque]]+Tabla_Estadisticas[[#This Row],[E2_Error_Saque]]/Tabla_Estadisticas[[#This Row],[E2_Total_Saques]]</f>
        <v>#DIV/0!</v>
      </c>
      <c r="AU2006" s="28" t="e">
        <f>Tabla_Estadisticas[[#This Row],[E2_Pts_Contraataque]]/Tabla_Estadisticas[[#This Row],[E2_Pts_Totales]]</f>
        <v>#DIV/0!</v>
      </c>
      <c r="AW2006" s="22">
        <v>2634</v>
      </c>
      <c r="AX2006" s="32">
        <v>40250</v>
      </c>
      <c r="AY2006" s="22">
        <f>_xlfn.XLOOKUP(Auxiliar!A2635,Equipos!$B$2:$B$24,Equipos!$A$2:$A$24,"error",0)</f>
        <v>16</v>
      </c>
      <c r="AZ2006" s="22">
        <f>_xlfn.XLOOKUP(Auxiliar!B2635,Equipos!$B$2:$B$24,Equipos!$A$2:$A$24,"error",0)</f>
        <v>13</v>
      </c>
      <c r="BA2006" s="22">
        <v>1</v>
      </c>
      <c r="BB2006" s="22">
        <v>3</v>
      </c>
    </row>
    <row r="2007" spans="1:54" x14ac:dyDescent="0.25">
      <c r="A2007" t="s">
        <v>41</v>
      </c>
      <c r="B2007" t="s">
        <v>208</v>
      </c>
      <c r="L2007" t="s">
        <v>97</v>
      </c>
      <c r="M2007" t="s">
        <v>114</v>
      </c>
      <c r="N2007" t="s">
        <v>152</v>
      </c>
      <c r="O2007" s="2">
        <v>0.63</v>
      </c>
      <c r="P2007" s="2">
        <v>23</v>
      </c>
      <c r="Q2007" t="s">
        <v>50</v>
      </c>
      <c r="R2007" t="s">
        <v>77</v>
      </c>
      <c r="S2007">
        <v>1.67</v>
      </c>
      <c r="T2007">
        <v>3</v>
      </c>
      <c r="U2007">
        <v>11</v>
      </c>
      <c r="V2007">
        <v>29</v>
      </c>
      <c r="W2007" s="2">
        <v>0.61</v>
      </c>
      <c r="X2007" s="2">
        <v>19</v>
      </c>
      <c r="Y2007">
        <v>7</v>
      </c>
      <c r="Z2007">
        <v>12</v>
      </c>
      <c r="AA2007">
        <v>4</v>
      </c>
      <c r="AC2007" s="22">
        <v>2634</v>
      </c>
      <c r="AD2007" s="23">
        <v>16</v>
      </c>
      <c r="AE2007" s="23">
        <v>13</v>
      </c>
      <c r="AF2007" s="22">
        <v>63</v>
      </c>
      <c r="AG2007" s="22">
        <v>86</v>
      </c>
      <c r="AH2007" s="22">
        <v>16</v>
      </c>
      <c r="AI2007" s="22">
        <v>0.5</v>
      </c>
      <c r="AJ2007" s="22">
        <v>83</v>
      </c>
      <c r="AK2007" s="24">
        <v>3</v>
      </c>
      <c r="AL2007" s="24" t="e">
        <f>Tabla_Estadisticas[[#This Row],[E1_Pts_Saque]]+Tabla_Estadisticas[[#This Row],[E1_Error_Saque]]/Tabla_Estadisticas[[#This Row],[E1_Total_Saques]]</f>
        <v>#DIV/0!</v>
      </c>
      <c r="AM2007" s="24" t="e">
        <f>Tabla_Estadisticas[[#This Row],[E1_Pts_Contraataque]]/Tabla_Estadisticas[[#This Row],[E1_Total_Saques]]</f>
        <v>#DIV/0!</v>
      </c>
      <c r="AN2007" s="22">
        <v>67</v>
      </c>
      <c r="AO2007" s="22">
        <v>97</v>
      </c>
      <c r="AP2007" s="22">
        <v>14</v>
      </c>
      <c r="AQ2007" s="22">
        <v>0.75</v>
      </c>
      <c r="AR2007" s="22">
        <v>70</v>
      </c>
      <c r="AS2007" s="25">
        <v>2</v>
      </c>
      <c r="AT2007" s="24" t="e">
        <f>Tabla_Estadisticas[[#This Row],[E2_Pts_Saque]]+Tabla_Estadisticas[[#This Row],[E2_Error_Saque]]/Tabla_Estadisticas[[#This Row],[E2_Total_Saques]]</f>
        <v>#DIV/0!</v>
      </c>
      <c r="AU2007" s="24" t="e">
        <f>Tabla_Estadisticas[[#This Row],[E2_Pts_Contraataque]]/Tabla_Estadisticas[[#This Row],[E2_Pts_Totales]]</f>
        <v>#DIV/0!</v>
      </c>
      <c r="AW2007" s="30">
        <v>2635</v>
      </c>
      <c r="AX2007" s="31">
        <v>40257</v>
      </c>
      <c r="AY2007" s="30">
        <f>_xlfn.XLOOKUP(Auxiliar!A2636,Equipos!$B$2:$B$24,Equipos!$A$2:$A$24,"error",0)</f>
        <v>22</v>
      </c>
      <c r="AZ2007" s="30">
        <f>_xlfn.XLOOKUP(Auxiliar!B2636,Equipos!$B$2:$B$24,Equipos!$A$2:$A$24,"error",0)</f>
        <v>21</v>
      </c>
      <c r="BA2007" s="30">
        <v>3</v>
      </c>
      <c r="BB2007" s="30">
        <v>0</v>
      </c>
    </row>
    <row r="2008" spans="1:54" x14ac:dyDescent="0.25">
      <c r="A2008" t="s">
        <v>101</v>
      </c>
      <c r="B2008" t="s">
        <v>216</v>
      </c>
      <c r="L2008" t="s">
        <v>50</v>
      </c>
      <c r="M2008" t="s">
        <v>50</v>
      </c>
      <c r="N2008" t="s">
        <v>44</v>
      </c>
      <c r="O2008" s="2">
        <v>0.35</v>
      </c>
      <c r="P2008" s="2">
        <v>3</v>
      </c>
      <c r="Q2008" t="s">
        <v>77</v>
      </c>
      <c r="R2008" t="s">
        <v>49</v>
      </c>
      <c r="S2008">
        <v>3.33</v>
      </c>
      <c r="T2008">
        <v>3</v>
      </c>
      <c r="U2008">
        <v>18</v>
      </c>
      <c r="V2008">
        <v>21</v>
      </c>
      <c r="W2008" s="2">
        <v>0.31</v>
      </c>
      <c r="X2008" s="2">
        <v>6</v>
      </c>
      <c r="Y2008">
        <v>5</v>
      </c>
      <c r="Z2008">
        <v>9</v>
      </c>
      <c r="AA2008">
        <v>3</v>
      </c>
      <c r="AC2008" s="26">
        <v>2635</v>
      </c>
      <c r="AD2008" s="27">
        <v>22</v>
      </c>
      <c r="AE2008" s="27">
        <v>21</v>
      </c>
      <c r="AF2008" s="26">
        <v>50</v>
      </c>
      <c r="AG2008" s="26">
        <v>74</v>
      </c>
      <c r="AH2008" s="26">
        <v>11</v>
      </c>
      <c r="AI2008" s="26">
        <v>2</v>
      </c>
      <c r="AJ2008" s="26">
        <v>37</v>
      </c>
      <c r="AK2008" s="28">
        <v>0</v>
      </c>
      <c r="AL2008" s="28" t="e">
        <f>Tabla_Estadisticas[[#This Row],[E1_Pts_Saque]]+Tabla_Estadisticas[[#This Row],[E1_Error_Saque]]/Tabla_Estadisticas[[#This Row],[E1_Total_Saques]]</f>
        <v>#DIV/0!</v>
      </c>
      <c r="AM2008" s="28" t="e">
        <f>Tabla_Estadisticas[[#This Row],[E1_Pts_Contraataque]]/Tabla_Estadisticas[[#This Row],[E1_Total_Saques]]</f>
        <v>#DIV/0!</v>
      </c>
      <c r="AN2008" s="26">
        <v>34</v>
      </c>
      <c r="AO2008" s="26">
        <v>52</v>
      </c>
      <c r="AP2008" s="26">
        <v>15</v>
      </c>
      <c r="AQ2008" s="26">
        <v>0</v>
      </c>
      <c r="AR2008" s="26">
        <v>60</v>
      </c>
      <c r="AS2008" s="29">
        <v>3</v>
      </c>
      <c r="AT2008" s="28" t="e">
        <f>Tabla_Estadisticas[[#This Row],[E2_Pts_Saque]]+Tabla_Estadisticas[[#This Row],[E2_Error_Saque]]/Tabla_Estadisticas[[#This Row],[E2_Total_Saques]]</f>
        <v>#DIV/0!</v>
      </c>
      <c r="AU2008" s="28" t="e">
        <f>Tabla_Estadisticas[[#This Row],[E2_Pts_Contraataque]]/Tabla_Estadisticas[[#This Row],[E2_Pts_Totales]]</f>
        <v>#DIV/0!</v>
      </c>
      <c r="AW2008" s="22">
        <v>2636</v>
      </c>
      <c r="AX2008" s="32">
        <v>40256</v>
      </c>
      <c r="AY2008" s="22">
        <f>_xlfn.XLOOKUP(Auxiliar!A2637,Equipos!$B$2:$B$24,Equipos!$A$2:$A$24,"error",0)</f>
        <v>15</v>
      </c>
      <c r="AZ2008" s="22">
        <f>_xlfn.XLOOKUP(Auxiliar!B2637,Equipos!$B$2:$B$24,Equipos!$A$2:$A$24,"error",0)</f>
        <v>1</v>
      </c>
      <c r="BA2008" s="22">
        <v>3</v>
      </c>
      <c r="BB2008" s="22">
        <v>0</v>
      </c>
    </row>
    <row r="2009" spans="1:54" x14ac:dyDescent="0.25">
      <c r="A2009" t="s">
        <v>92</v>
      </c>
      <c r="B2009" t="s">
        <v>190</v>
      </c>
      <c r="L2009" t="s">
        <v>58</v>
      </c>
      <c r="M2009" t="s">
        <v>141</v>
      </c>
      <c r="N2009" t="s">
        <v>85</v>
      </c>
      <c r="O2009" s="2">
        <v>0.56000000000000005</v>
      </c>
      <c r="P2009" s="2">
        <v>20</v>
      </c>
      <c r="Q2009" t="s">
        <v>69</v>
      </c>
      <c r="R2009" t="s">
        <v>45</v>
      </c>
      <c r="S2009">
        <v>2.75</v>
      </c>
      <c r="T2009">
        <v>6</v>
      </c>
      <c r="U2009">
        <v>13</v>
      </c>
      <c r="V2009">
        <v>42</v>
      </c>
      <c r="W2009" s="2">
        <v>0.57999999999999996</v>
      </c>
      <c r="X2009" s="2">
        <v>14</v>
      </c>
      <c r="Y2009">
        <v>6</v>
      </c>
      <c r="Z2009">
        <v>13</v>
      </c>
      <c r="AA2009">
        <v>3.25</v>
      </c>
      <c r="AC2009" s="22">
        <v>2636</v>
      </c>
      <c r="AD2009" s="23">
        <v>15</v>
      </c>
      <c r="AE2009" s="23">
        <v>1</v>
      </c>
      <c r="AF2009" s="22">
        <v>54</v>
      </c>
      <c r="AG2009" s="22">
        <v>74</v>
      </c>
      <c r="AH2009" s="22">
        <v>11</v>
      </c>
      <c r="AI2009" s="22">
        <v>1.33</v>
      </c>
      <c r="AJ2009" s="22">
        <v>46</v>
      </c>
      <c r="AK2009" s="24">
        <v>2</v>
      </c>
      <c r="AL2009" s="24" t="e">
        <f>Tabla_Estadisticas[[#This Row],[E1_Pts_Saque]]+Tabla_Estadisticas[[#This Row],[E1_Error_Saque]]/Tabla_Estadisticas[[#This Row],[E1_Total_Saques]]</f>
        <v>#DIV/0!</v>
      </c>
      <c r="AM2009" s="24" t="e">
        <f>Tabla_Estadisticas[[#This Row],[E1_Pts_Contraataque]]/Tabla_Estadisticas[[#This Row],[E1_Total_Saques]]</f>
        <v>#DIV/0!</v>
      </c>
      <c r="AN2009" s="22">
        <v>39</v>
      </c>
      <c r="AO2009" s="22">
        <v>57</v>
      </c>
      <c r="AP2009" s="22">
        <v>11</v>
      </c>
      <c r="AQ2009" s="22">
        <v>0.67</v>
      </c>
      <c r="AR2009" s="22">
        <v>63</v>
      </c>
      <c r="AS2009" s="25">
        <v>4</v>
      </c>
      <c r="AT2009" s="24" t="e">
        <f>Tabla_Estadisticas[[#This Row],[E2_Pts_Saque]]+Tabla_Estadisticas[[#This Row],[E2_Error_Saque]]/Tabla_Estadisticas[[#This Row],[E2_Total_Saques]]</f>
        <v>#DIV/0!</v>
      </c>
      <c r="AU2009" s="24" t="e">
        <f>Tabla_Estadisticas[[#This Row],[E2_Pts_Contraataque]]/Tabla_Estadisticas[[#This Row],[E2_Pts_Totales]]</f>
        <v>#DIV/0!</v>
      </c>
      <c r="AW2009" s="30">
        <v>2637</v>
      </c>
      <c r="AX2009" s="31">
        <v>40257</v>
      </c>
      <c r="AY2009" s="30">
        <f>_xlfn.XLOOKUP(Auxiliar!A2638,Equipos!$B$2:$B$24,Equipos!$A$2:$A$24,"error",0)</f>
        <v>13</v>
      </c>
      <c r="AZ2009" s="30">
        <f>_xlfn.XLOOKUP(Auxiliar!B2638,Equipos!$B$2:$B$24,Equipos!$A$2:$A$24,"error",0)</f>
        <v>23</v>
      </c>
      <c r="BA2009" s="30">
        <v>3</v>
      </c>
      <c r="BB2009" s="30">
        <v>0</v>
      </c>
    </row>
    <row r="2010" spans="1:54" x14ac:dyDescent="0.25">
      <c r="A2010" t="s">
        <v>100</v>
      </c>
      <c r="B2010" t="s">
        <v>53</v>
      </c>
      <c r="L2010" t="s">
        <v>47</v>
      </c>
      <c r="M2010" t="s">
        <v>51</v>
      </c>
      <c r="N2010" t="s">
        <v>122</v>
      </c>
      <c r="O2010" s="2">
        <v>0.5</v>
      </c>
      <c r="P2010" s="2">
        <v>15</v>
      </c>
      <c r="Q2010" t="s">
        <v>68</v>
      </c>
      <c r="R2010" t="s">
        <v>84</v>
      </c>
      <c r="S2010">
        <v>4</v>
      </c>
      <c r="T2010">
        <v>6</v>
      </c>
      <c r="U2010">
        <v>18</v>
      </c>
      <c r="V2010">
        <v>32</v>
      </c>
      <c r="W2010" s="2">
        <v>0.51</v>
      </c>
      <c r="X2010" s="2">
        <v>18</v>
      </c>
      <c r="Y2010">
        <v>3</v>
      </c>
      <c r="Z2010">
        <v>7</v>
      </c>
      <c r="AA2010">
        <v>2.33</v>
      </c>
      <c r="AC2010" s="26">
        <v>2637</v>
      </c>
      <c r="AD2010" s="27">
        <v>13</v>
      </c>
      <c r="AE2010" s="27">
        <v>23</v>
      </c>
      <c r="AF2010" s="26">
        <v>54</v>
      </c>
      <c r="AG2010" s="26">
        <v>75</v>
      </c>
      <c r="AH2010" s="26">
        <v>12</v>
      </c>
      <c r="AI2010" s="26">
        <v>1.67</v>
      </c>
      <c r="AJ2010" s="26">
        <v>54</v>
      </c>
      <c r="AK2010" s="28">
        <v>5</v>
      </c>
      <c r="AL2010" s="28" t="e">
        <f>Tabla_Estadisticas[[#This Row],[E1_Pts_Saque]]+Tabla_Estadisticas[[#This Row],[E1_Error_Saque]]/Tabla_Estadisticas[[#This Row],[E1_Total_Saques]]</f>
        <v>#DIV/0!</v>
      </c>
      <c r="AM2010" s="28" t="e">
        <f>Tabla_Estadisticas[[#This Row],[E1_Pts_Contraataque]]/Tabla_Estadisticas[[#This Row],[E1_Total_Saques]]</f>
        <v>#DIV/0!</v>
      </c>
      <c r="AN2010" s="26">
        <v>43</v>
      </c>
      <c r="AO2010" s="26">
        <v>67</v>
      </c>
      <c r="AP2010" s="26">
        <v>13</v>
      </c>
      <c r="AQ2010" s="26">
        <v>1.33</v>
      </c>
      <c r="AR2010" s="26">
        <v>63</v>
      </c>
      <c r="AS2010" s="29">
        <v>5</v>
      </c>
      <c r="AT2010" s="28" t="e">
        <f>Tabla_Estadisticas[[#This Row],[E2_Pts_Saque]]+Tabla_Estadisticas[[#This Row],[E2_Error_Saque]]/Tabla_Estadisticas[[#This Row],[E2_Total_Saques]]</f>
        <v>#DIV/0!</v>
      </c>
      <c r="AU2010" s="28" t="e">
        <f>Tabla_Estadisticas[[#This Row],[E2_Pts_Contraataque]]/Tabla_Estadisticas[[#This Row],[E2_Pts_Totales]]</f>
        <v>#DIV/0!</v>
      </c>
      <c r="AW2010" s="22">
        <v>2638</v>
      </c>
      <c r="AX2010" s="32">
        <v>40257</v>
      </c>
      <c r="AY2010" s="22">
        <f>_xlfn.XLOOKUP(Auxiliar!A2639,Equipos!$B$2:$B$24,Equipos!$A$2:$A$24,"error",0)</f>
        <v>8</v>
      </c>
      <c r="AZ2010" s="22">
        <f>_xlfn.XLOOKUP(Auxiliar!B2639,Equipos!$B$2:$B$24,Equipos!$A$2:$A$24,"error",0)</f>
        <v>16</v>
      </c>
      <c r="BA2010" s="22">
        <v>3</v>
      </c>
      <c r="BB2010" s="22">
        <v>0</v>
      </c>
    </row>
    <row r="2011" spans="1:54" x14ac:dyDescent="0.25">
      <c r="A2011" t="s">
        <v>72</v>
      </c>
      <c r="B2011" t="s">
        <v>42</v>
      </c>
      <c r="L2011" t="s">
        <v>69</v>
      </c>
      <c r="M2011" t="s">
        <v>125</v>
      </c>
      <c r="N2011" t="s">
        <v>106</v>
      </c>
      <c r="O2011" s="2">
        <v>0.31</v>
      </c>
      <c r="P2011" s="2">
        <v>12</v>
      </c>
      <c r="Q2011" t="s">
        <v>79</v>
      </c>
      <c r="R2011" t="s">
        <v>49</v>
      </c>
      <c r="S2011">
        <v>2</v>
      </c>
      <c r="T2011">
        <v>9</v>
      </c>
      <c r="U2011">
        <v>32</v>
      </c>
      <c r="V2011">
        <v>35</v>
      </c>
      <c r="W2011" s="2">
        <v>0.42</v>
      </c>
      <c r="X2011" s="2">
        <v>21</v>
      </c>
      <c r="Y2011">
        <v>5</v>
      </c>
      <c r="Z2011">
        <v>13</v>
      </c>
      <c r="AA2011">
        <v>2.6</v>
      </c>
      <c r="AC2011" s="22">
        <v>2638</v>
      </c>
      <c r="AD2011" s="23">
        <v>8</v>
      </c>
      <c r="AE2011" s="23">
        <v>16</v>
      </c>
      <c r="AF2011" s="22">
        <v>55</v>
      </c>
      <c r="AG2011" s="22">
        <v>73</v>
      </c>
      <c r="AH2011" s="22">
        <v>6</v>
      </c>
      <c r="AI2011" s="22">
        <v>2.67</v>
      </c>
      <c r="AJ2011" s="22">
        <v>49</v>
      </c>
      <c r="AK2011" s="24">
        <v>1</v>
      </c>
      <c r="AL2011" s="24" t="e">
        <f>Tabla_Estadisticas[[#This Row],[E1_Pts_Saque]]+Tabla_Estadisticas[[#This Row],[E1_Error_Saque]]/Tabla_Estadisticas[[#This Row],[E1_Total_Saques]]</f>
        <v>#DIV/0!</v>
      </c>
      <c r="AM2011" s="24" t="e">
        <f>Tabla_Estadisticas[[#This Row],[E1_Pts_Contraataque]]/Tabla_Estadisticas[[#This Row],[E1_Total_Saques]]</f>
        <v>#DIV/0!</v>
      </c>
      <c r="AN2011" s="22">
        <v>37</v>
      </c>
      <c r="AO2011" s="22">
        <v>59</v>
      </c>
      <c r="AP2011" s="22">
        <v>10</v>
      </c>
      <c r="AQ2011" s="22">
        <v>0.33</v>
      </c>
      <c r="AR2011" s="22">
        <v>67</v>
      </c>
      <c r="AS2011" s="25">
        <v>8</v>
      </c>
      <c r="AT2011" s="24" t="e">
        <f>Tabla_Estadisticas[[#This Row],[E2_Pts_Saque]]+Tabla_Estadisticas[[#This Row],[E2_Error_Saque]]/Tabla_Estadisticas[[#This Row],[E2_Total_Saques]]</f>
        <v>#DIV/0!</v>
      </c>
      <c r="AU2011" s="24" t="e">
        <f>Tabla_Estadisticas[[#This Row],[E2_Pts_Contraataque]]/Tabla_Estadisticas[[#This Row],[E2_Pts_Totales]]</f>
        <v>#DIV/0!</v>
      </c>
      <c r="AW2011" s="30">
        <v>2639</v>
      </c>
      <c r="AX2011" s="31">
        <v>40257</v>
      </c>
      <c r="AY2011" s="30">
        <f>_xlfn.XLOOKUP(Auxiliar!A2640,Equipos!$B$2:$B$24,Equipos!$A$2:$A$24,"error",0)</f>
        <v>18</v>
      </c>
      <c r="AZ2011" s="30">
        <f>_xlfn.XLOOKUP(Auxiliar!B2640,Equipos!$B$2:$B$24,Equipos!$A$2:$A$24,"error",0)</f>
        <v>2</v>
      </c>
      <c r="BA2011" s="30">
        <v>0</v>
      </c>
      <c r="BB2011" s="30">
        <v>3</v>
      </c>
    </row>
    <row r="2012" spans="1:54" x14ac:dyDescent="0.25">
      <c r="A2012" t="s">
        <v>42</v>
      </c>
      <c r="B2012" t="s">
        <v>41</v>
      </c>
      <c r="L2012" t="s">
        <v>77</v>
      </c>
      <c r="M2012" t="s">
        <v>117</v>
      </c>
      <c r="N2012" t="s">
        <v>95</v>
      </c>
      <c r="O2012" s="2">
        <v>0.53</v>
      </c>
      <c r="P2012" s="2">
        <v>18</v>
      </c>
      <c r="Q2012" t="s">
        <v>60</v>
      </c>
      <c r="R2012" t="s">
        <v>58</v>
      </c>
      <c r="S2012">
        <v>1.33</v>
      </c>
      <c r="T2012">
        <v>4</v>
      </c>
      <c r="U2012">
        <v>22</v>
      </c>
      <c r="V2012">
        <v>25</v>
      </c>
      <c r="W2012" s="2">
        <v>0.39</v>
      </c>
      <c r="X2012" s="2">
        <v>6</v>
      </c>
      <c r="Y2012">
        <v>4</v>
      </c>
      <c r="Z2012">
        <v>5</v>
      </c>
      <c r="AA2012">
        <v>1.67</v>
      </c>
      <c r="AC2012" s="26">
        <v>2639</v>
      </c>
      <c r="AD2012" s="27">
        <v>18</v>
      </c>
      <c r="AE2012" s="27">
        <v>2</v>
      </c>
      <c r="AF2012" s="26">
        <v>43</v>
      </c>
      <c r="AG2012" s="26">
        <v>64</v>
      </c>
      <c r="AH2012" s="26">
        <v>12</v>
      </c>
      <c r="AI2012" s="26">
        <v>0.33</v>
      </c>
      <c r="AJ2012" s="26">
        <v>65</v>
      </c>
      <c r="AK2012" s="28">
        <v>1</v>
      </c>
      <c r="AL2012" s="28" t="e">
        <f>Tabla_Estadisticas[[#This Row],[E1_Pts_Saque]]+Tabla_Estadisticas[[#This Row],[E1_Error_Saque]]/Tabla_Estadisticas[[#This Row],[E1_Total_Saques]]</f>
        <v>#DIV/0!</v>
      </c>
      <c r="AM2012" s="28" t="e">
        <f>Tabla_Estadisticas[[#This Row],[E1_Pts_Contraataque]]/Tabla_Estadisticas[[#This Row],[E1_Total_Saques]]</f>
        <v>#DIV/0!</v>
      </c>
      <c r="AN2012" s="26">
        <v>50</v>
      </c>
      <c r="AO2012" s="26">
        <v>66</v>
      </c>
      <c r="AP2012" s="26">
        <v>9</v>
      </c>
      <c r="AQ2012" s="26">
        <v>0.33</v>
      </c>
      <c r="AR2012" s="26">
        <v>52</v>
      </c>
      <c r="AS2012" s="29">
        <v>1</v>
      </c>
      <c r="AT2012" s="28" t="e">
        <f>Tabla_Estadisticas[[#This Row],[E2_Pts_Saque]]+Tabla_Estadisticas[[#This Row],[E2_Error_Saque]]/Tabla_Estadisticas[[#This Row],[E2_Total_Saques]]</f>
        <v>#DIV/0!</v>
      </c>
      <c r="AU2012" s="28" t="e">
        <f>Tabla_Estadisticas[[#This Row],[E2_Pts_Contraataque]]/Tabla_Estadisticas[[#This Row],[E2_Pts_Totales]]</f>
        <v>#DIV/0!</v>
      </c>
    </row>
    <row r="2013" spans="1:54" x14ac:dyDescent="0.25">
      <c r="A2013" t="s">
        <v>53</v>
      </c>
      <c r="B2013" t="s">
        <v>72</v>
      </c>
      <c r="L2013" t="s">
        <v>77</v>
      </c>
      <c r="M2013" t="s">
        <v>109</v>
      </c>
      <c r="N2013" t="s">
        <v>65</v>
      </c>
      <c r="O2013" s="2">
        <v>0.35</v>
      </c>
      <c r="P2013" s="2">
        <v>11</v>
      </c>
      <c r="Q2013" t="s">
        <v>77</v>
      </c>
      <c r="R2013" t="s">
        <v>45</v>
      </c>
      <c r="S2013">
        <v>2.75</v>
      </c>
      <c r="T2013">
        <v>8</v>
      </c>
      <c r="U2013">
        <v>18</v>
      </c>
      <c r="V2013">
        <v>36</v>
      </c>
      <c r="W2013" s="2">
        <v>0.44</v>
      </c>
      <c r="X2013" s="2">
        <v>17</v>
      </c>
      <c r="Y2013">
        <v>7</v>
      </c>
      <c r="Z2013">
        <v>4</v>
      </c>
      <c r="AA2013">
        <v>1</v>
      </c>
    </row>
    <row r="2014" spans="1:54" x14ac:dyDescent="0.25">
      <c r="A2014" t="s">
        <v>190</v>
      </c>
      <c r="B2014" t="s">
        <v>100</v>
      </c>
      <c r="L2014" t="s">
        <v>50</v>
      </c>
      <c r="M2014" t="s">
        <v>146</v>
      </c>
      <c r="N2014" t="s">
        <v>104</v>
      </c>
      <c r="O2014" s="2">
        <v>0.52</v>
      </c>
      <c r="P2014" s="2">
        <v>26</v>
      </c>
      <c r="Q2014" t="s">
        <v>50</v>
      </c>
      <c r="R2014" t="s">
        <v>45</v>
      </c>
      <c r="S2014">
        <v>2.75</v>
      </c>
      <c r="T2014">
        <v>2</v>
      </c>
      <c r="U2014">
        <v>28</v>
      </c>
      <c r="V2014">
        <v>35</v>
      </c>
      <c r="W2014" s="2">
        <v>0.43</v>
      </c>
      <c r="X2014" s="2">
        <v>26</v>
      </c>
      <c r="Y2014">
        <v>8</v>
      </c>
      <c r="Z2014">
        <v>13</v>
      </c>
      <c r="AA2014">
        <v>3.25</v>
      </c>
    </row>
    <row r="2015" spans="1:54" x14ac:dyDescent="0.25">
      <c r="A2015" t="s">
        <v>216</v>
      </c>
      <c r="B2015" t="s">
        <v>92</v>
      </c>
      <c r="L2015" t="s">
        <v>50</v>
      </c>
      <c r="M2015" t="s">
        <v>75</v>
      </c>
      <c r="N2015" t="s">
        <v>110</v>
      </c>
      <c r="O2015" s="2">
        <v>0.38</v>
      </c>
      <c r="P2015" s="2">
        <v>9</v>
      </c>
      <c r="Q2015" t="s">
        <v>49</v>
      </c>
      <c r="R2015" t="s">
        <v>49</v>
      </c>
      <c r="S2015">
        <v>2.5</v>
      </c>
      <c r="T2015">
        <v>5</v>
      </c>
      <c r="U2015">
        <v>16</v>
      </c>
      <c r="V2015">
        <v>31</v>
      </c>
      <c r="W2015" s="2">
        <v>0.43</v>
      </c>
      <c r="X2015" s="2">
        <v>15</v>
      </c>
      <c r="Y2015">
        <v>7</v>
      </c>
      <c r="Z2015">
        <v>15</v>
      </c>
      <c r="AA2015">
        <v>3.75</v>
      </c>
    </row>
    <row r="2016" spans="1:54" x14ac:dyDescent="0.25">
      <c r="A2016" t="s">
        <v>208</v>
      </c>
      <c r="B2016" t="s">
        <v>101</v>
      </c>
      <c r="L2016" t="s">
        <v>47</v>
      </c>
      <c r="M2016" t="s">
        <v>79</v>
      </c>
      <c r="N2016" t="s">
        <v>121</v>
      </c>
      <c r="O2016" s="2">
        <v>0.64</v>
      </c>
      <c r="P2016" s="2">
        <v>34</v>
      </c>
      <c r="Q2016" t="s">
        <v>77</v>
      </c>
      <c r="R2016" t="s">
        <v>79</v>
      </c>
      <c r="S2016">
        <v>2</v>
      </c>
      <c r="T2016">
        <v>6</v>
      </c>
      <c r="U2016">
        <v>17</v>
      </c>
      <c r="V2016">
        <v>46</v>
      </c>
      <c r="W2016" s="2">
        <v>0.56999999999999995</v>
      </c>
      <c r="X2016" s="2">
        <v>27</v>
      </c>
      <c r="Y2016">
        <v>7</v>
      </c>
      <c r="Z2016">
        <v>18</v>
      </c>
      <c r="AA2016">
        <v>4.5</v>
      </c>
    </row>
    <row r="2017" spans="1:27" x14ac:dyDescent="0.25">
      <c r="A2017" t="s">
        <v>41</v>
      </c>
      <c r="B2017" t="s">
        <v>101</v>
      </c>
      <c r="L2017" t="s">
        <v>98</v>
      </c>
      <c r="M2017" t="s">
        <v>75</v>
      </c>
      <c r="N2017" t="s">
        <v>65</v>
      </c>
      <c r="O2017" s="2">
        <v>0.38</v>
      </c>
      <c r="P2017" s="2">
        <v>10</v>
      </c>
      <c r="Q2017" t="s">
        <v>58</v>
      </c>
      <c r="R2017" t="s">
        <v>47</v>
      </c>
      <c r="S2017">
        <v>2</v>
      </c>
      <c r="T2017">
        <v>9</v>
      </c>
      <c r="U2017">
        <v>8</v>
      </c>
      <c r="V2017">
        <v>37</v>
      </c>
      <c r="W2017" s="2">
        <v>0.71</v>
      </c>
      <c r="X2017" s="2">
        <v>23</v>
      </c>
      <c r="Y2017">
        <v>4</v>
      </c>
      <c r="Z2017">
        <v>9</v>
      </c>
      <c r="AA2017">
        <v>3</v>
      </c>
    </row>
    <row r="2018" spans="1:27" x14ac:dyDescent="0.25">
      <c r="A2018" t="s">
        <v>92</v>
      </c>
      <c r="B2018" t="s">
        <v>208</v>
      </c>
      <c r="L2018" t="s">
        <v>68</v>
      </c>
      <c r="M2018" t="s">
        <v>74</v>
      </c>
      <c r="N2018" t="s">
        <v>104</v>
      </c>
      <c r="O2018" s="2">
        <v>0.54</v>
      </c>
      <c r="P2018" s="2">
        <v>14</v>
      </c>
      <c r="Q2018" t="s">
        <v>69</v>
      </c>
      <c r="R2018" t="s">
        <v>117</v>
      </c>
      <c r="S2018">
        <v>4.33</v>
      </c>
      <c r="T2018">
        <v>1</v>
      </c>
      <c r="U2018">
        <v>3</v>
      </c>
      <c r="V2018">
        <v>38</v>
      </c>
      <c r="W2018" s="2">
        <v>0.69</v>
      </c>
      <c r="X2018" s="2">
        <v>18</v>
      </c>
      <c r="Y2018">
        <v>6</v>
      </c>
      <c r="Z2018">
        <v>11</v>
      </c>
      <c r="AA2018">
        <v>3.67</v>
      </c>
    </row>
    <row r="2019" spans="1:27" x14ac:dyDescent="0.25">
      <c r="A2019" t="s">
        <v>100</v>
      </c>
      <c r="B2019" t="s">
        <v>216</v>
      </c>
      <c r="L2019" t="s">
        <v>79</v>
      </c>
      <c r="M2019" t="s">
        <v>107</v>
      </c>
      <c r="N2019" t="s">
        <v>120</v>
      </c>
      <c r="O2019" s="2">
        <v>0.46</v>
      </c>
      <c r="P2019" s="2">
        <v>24</v>
      </c>
      <c r="Q2019" t="s">
        <v>79</v>
      </c>
      <c r="R2019" t="s">
        <v>84</v>
      </c>
      <c r="S2019">
        <v>2.4</v>
      </c>
      <c r="T2019">
        <v>3</v>
      </c>
      <c r="U2019">
        <v>25</v>
      </c>
      <c r="V2019">
        <v>41</v>
      </c>
      <c r="W2019" s="2">
        <v>0.44</v>
      </c>
      <c r="X2019" s="2">
        <v>24</v>
      </c>
      <c r="Y2019">
        <v>8</v>
      </c>
      <c r="Z2019">
        <v>10</v>
      </c>
      <c r="AA2019">
        <v>2</v>
      </c>
    </row>
    <row r="2020" spans="1:27" x14ac:dyDescent="0.25">
      <c r="A2020" t="s">
        <v>72</v>
      </c>
      <c r="B2020" t="s">
        <v>190</v>
      </c>
      <c r="L2020" t="s">
        <v>77</v>
      </c>
      <c r="M2020" t="s">
        <v>109</v>
      </c>
      <c r="N2020" t="s">
        <v>141</v>
      </c>
      <c r="O2020" s="2">
        <v>0.41</v>
      </c>
      <c r="P2020" s="2">
        <v>10</v>
      </c>
      <c r="Q2020" t="s">
        <v>79</v>
      </c>
      <c r="R2020" t="s">
        <v>117</v>
      </c>
      <c r="S2020">
        <v>4.33</v>
      </c>
      <c r="T2020">
        <v>4</v>
      </c>
      <c r="U2020">
        <v>27</v>
      </c>
      <c r="V2020">
        <v>24</v>
      </c>
      <c r="W2020" s="2">
        <v>0.38</v>
      </c>
      <c r="X2020" s="2">
        <v>10</v>
      </c>
      <c r="Y2020">
        <v>3</v>
      </c>
      <c r="Z2020">
        <v>6</v>
      </c>
      <c r="AA2020">
        <v>2</v>
      </c>
    </row>
    <row r="2021" spans="1:27" x14ac:dyDescent="0.25">
      <c r="A2021" t="s">
        <v>42</v>
      </c>
      <c r="B2021" t="s">
        <v>53</v>
      </c>
      <c r="L2021" t="s">
        <v>58</v>
      </c>
      <c r="M2021" t="s">
        <v>146</v>
      </c>
      <c r="N2021" t="s">
        <v>141</v>
      </c>
      <c r="O2021" s="2">
        <v>0.44</v>
      </c>
      <c r="P2021" s="2">
        <v>12</v>
      </c>
      <c r="Q2021" t="s">
        <v>98</v>
      </c>
      <c r="R2021" t="s">
        <v>84</v>
      </c>
      <c r="S2021">
        <v>4</v>
      </c>
      <c r="T2021">
        <v>2</v>
      </c>
      <c r="U2021">
        <v>21</v>
      </c>
      <c r="V2021">
        <v>24</v>
      </c>
      <c r="W2021" s="2">
        <v>0.4</v>
      </c>
      <c r="X2021" s="2">
        <v>9</v>
      </c>
      <c r="Y2021">
        <v>13</v>
      </c>
      <c r="Z2021">
        <v>5</v>
      </c>
      <c r="AA2021">
        <v>1.67</v>
      </c>
    </row>
    <row r="2022" spans="1:27" x14ac:dyDescent="0.25">
      <c r="A2022" t="s">
        <v>53</v>
      </c>
      <c r="B2022" t="s">
        <v>41</v>
      </c>
      <c r="L2022" t="s">
        <v>68</v>
      </c>
      <c r="M2022" t="s">
        <v>117</v>
      </c>
      <c r="N2022" t="s">
        <v>141</v>
      </c>
      <c r="O2022" s="2">
        <v>0.46</v>
      </c>
      <c r="P2022" s="2">
        <v>11</v>
      </c>
      <c r="Q2022" t="s">
        <v>77</v>
      </c>
      <c r="R2022" t="s">
        <v>44</v>
      </c>
      <c r="S2022">
        <v>5.67</v>
      </c>
      <c r="T2022">
        <v>2</v>
      </c>
      <c r="U2022">
        <v>11</v>
      </c>
      <c r="V2022">
        <v>32</v>
      </c>
      <c r="W2022" s="2">
        <v>0.48</v>
      </c>
      <c r="X2022" s="2">
        <v>18</v>
      </c>
      <c r="Y2022">
        <v>3</v>
      </c>
      <c r="Z2022">
        <v>2</v>
      </c>
      <c r="AA2022">
        <v>0.67</v>
      </c>
    </row>
    <row r="2023" spans="1:27" x14ac:dyDescent="0.25">
      <c r="A2023" t="s">
        <v>190</v>
      </c>
      <c r="B2023" t="s">
        <v>42</v>
      </c>
      <c r="L2023" t="s">
        <v>49</v>
      </c>
      <c r="M2023" t="s">
        <v>136</v>
      </c>
      <c r="N2023" t="s">
        <v>116</v>
      </c>
      <c r="O2023" s="2">
        <v>0.56000000000000005</v>
      </c>
      <c r="P2023" s="2">
        <v>32</v>
      </c>
      <c r="Q2023" t="s">
        <v>50</v>
      </c>
      <c r="R2023" t="s">
        <v>51</v>
      </c>
      <c r="S2023">
        <v>2.8</v>
      </c>
      <c r="T2023">
        <v>4</v>
      </c>
      <c r="U2023">
        <v>33</v>
      </c>
      <c r="V2023">
        <v>33</v>
      </c>
      <c r="W2023" s="2">
        <v>0.39</v>
      </c>
      <c r="X2023" s="2">
        <v>24</v>
      </c>
      <c r="Y2023">
        <v>7</v>
      </c>
      <c r="Z2023">
        <v>15</v>
      </c>
      <c r="AA2023">
        <v>3</v>
      </c>
    </row>
    <row r="2024" spans="1:27" x14ac:dyDescent="0.25">
      <c r="A2024" t="s">
        <v>216</v>
      </c>
      <c r="B2024" t="s">
        <v>72</v>
      </c>
      <c r="L2024" t="s">
        <v>68</v>
      </c>
      <c r="M2024" t="s">
        <v>114</v>
      </c>
      <c r="N2024" t="s">
        <v>110</v>
      </c>
      <c r="O2024" s="2">
        <v>0.42</v>
      </c>
      <c r="P2024" s="2">
        <v>15</v>
      </c>
      <c r="Q2024" t="s">
        <v>58</v>
      </c>
      <c r="R2024" t="s">
        <v>47</v>
      </c>
      <c r="S2024">
        <v>1.5</v>
      </c>
      <c r="T2024">
        <v>9</v>
      </c>
      <c r="U2024">
        <v>17</v>
      </c>
      <c r="V2024">
        <v>34</v>
      </c>
      <c r="W2024" s="2">
        <v>0.49</v>
      </c>
      <c r="X2024" s="2">
        <v>21</v>
      </c>
      <c r="Y2024">
        <v>6</v>
      </c>
      <c r="Z2024">
        <v>8</v>
      </c>
      <c r="AA2024">
        <v>2</v>
      </c>
    </row>
    <row r="2025" spans="1:27" x14ac:dyDescent="0.25">
      <c r="A2025" t="s">
        <v>101</v>
      </c>
      <c r="B2025" t="s">
        <v>92</v>
      </c>
      <c r="L2025" t="s">
        <v>50</v>
      </c>
      <c r="M2025" t="s">
        <v>106</v>
      </c>
      <c r="N2025" t="s">
        <v>110</v>
      </c>
      <c r="O2025" s="2">
        <v>0.37</v>
      </c>
      <c r="P2025" s="2">
        <v>16</v>
      </c>
      <c r="Q2025" t="s">
        <v>47</v>
      </c>
      <c r="R2025" t="s">
        <v>51</v>
      </c>
      <c r="S2025">
        <v>2.8</v>
      </c>
      <c r="T2025">
        <v>3</v>
      </c>
      <c r="U2025">
        <v>18</v>
      </c>
      <c r="V2025">
        <v>33</v>
      </c>
      <c r="W2025" s="2">
        <v>0.44</v>
      </c>
      <c r="X2025" s="2">
        <v>18</v>
      </c>
      <c r="Y2025">
        <v>6</v>
      </c>
      <c r="Z2025">
        <v>12</v>
      </c>
      <c r="AA2025">
        <v>2.4</v>
      </c>
    </row>
    <row r="2026" spans="1:27" x14ac:dyDescent="0.25">
      <c r="A2026" t="s">
        <v>100</v>
      </c>
      <c r="B2026" t="s">
        <v>208</v>
      </c>
      <c r="L2026" t="s">
        <v>50</v>
      </c>
      <c r="M2026" t="s">
        <v>44</v>
      </c>
      <c r="N2026" t="s">
        <v>146</v>
      </c>
      <c r="O2026" s="2">
        <v>0.42</v>
      </c>
      <c r="P2026" s="2">
        <v>9</v>
      </c>
      <c r="Q2026" t="s">
        <v>47</v>
      </c>
      <c r="R2026" t="s">
        <v>47</v>
      </c>
      <c r="S2026">
        <v>2</v>
      </c>
      <c r="T2026">
        <v>4</v>
      </c>
      <c r="U2026">
        <v>30</v>
      </c>
      <c r="V2026">
        <v>27</v>
      </c>
      <c r="W2026" s="2">
        <v>0.38</v>
      </c>
      <c r="X2026" s="2">
        <v>16</v>
      </c>
      <c r="Y2026">
        <v>8</v>
      </c>
      <c r="Z2026">
        <v>6</v>
      </c>
      <c r="AA2026">
        <v>2</v>
      </c>
    </row>
    <row r="2027" spans="1:27" x14ac:dyDescent="0.25">
      <c r="A2027" t="s">
        <v>100</v>
      </c>
      <c r="B2027" t="s">
        <v>101</v>
      </c>
      <c r="L2027" t="s">
        <v>79</v>
      </c>
      <c r="M2027" t="s">
        <v>75</v>
      </c>
      <c r="N2027" t="s">
        <v>146</v>
      </c>
      <c r="O2027" s="2">
        <v>0.39</v>
      </c>
      <c r="P2027" s="2">
        <v>11</v>
      </c>
      <c r="Q2027" t="s">
        <v>47</v>
      </c>
      <c r="R2027" t="s">
        <v>50</v>
      </c>
      <c r="S2027">
        <v>2.33</v>
      </c>
      <c r="T2027">
        <v>2</v>
      </c>
      <c r="U2027">
        <v>18</v>
      </c>
      <c r="V2027">
        <v>24</v>
      </c>
      <c r="W2027" s="2">
        <v>0.43</v>
      </c>
      <c r="X2027" s="2">
        <v>8</v>
      </c>
      <c r="Y2027">
        <v>8</v>
      </c>
      <c r="Z2027">
        <v>2</v>
      </c>
      <c r="AA2027">
        <v>0.67</v>
      </c>
    </row>
    <row r="2028" spans="1:27" x14ac:dyDescent="0.25">
      <c r="A2028" t="s">
        <v>72</v>
      </c>
      <c r="B2028" t="s">
        <v>208</v>
      </c>
      <c r="L2028" t="s">
        <v>69</v>
      </c>
      <c r="M2028" t="s">
        <v>89</v>
      </c>
      <c r="N2028" t="s">
        <v>56</v>
      </c>
      <c r="O2028" s="2">
        <v>0.37</v>
      </c>
      <c r="P2028" s="2">
        <v>16</v>
      </c>
      <c r="Q2028" t="s">
        <v>50</v>
      </c>
      <c r="R2028" t="s">
        <v>51</v>
      </c>
      <c r="S2028">
        <v>3.5</v>
      </c>
      <c r="T2028">
        <v>6</v>
      </c>
      <c r="U2028">
        <v>34</v>
      </c>
      <c r="V2028">
        <v>29</v>
      </c>
      <c r="W2028" s="2">
        <v>0.38</v>
      </c>
      <c r="X2028" s="2">
        <v>19</v>
      </c>
      <c r="Y2028">
        <v>5</v>
      </c>
      <c r="Z2028">
        <v>12</v>
      </c>
      <c r="AA2028">
        <v>3</v>
      </c>
    </row>
    <row r="2029" spans="1:27" x14ac:dyDescent="0.25">
      <c r="A2029" t="s">
        <v>42</v>
      </c>
      <c r="B2029" t="s">
        <v>216</v>
      </c>
      <c r="L2029" t="s">
        <v>77</v>
      </c>
      <c r="M2029" t="s">
        <v>103</v>
      </c>
      <c r="N2029" t="s">
        <v>89</v>
      </c>
      <c r="O2029" s="2">
        <v>0.31</v>
      </c>
      <c r="P2029" s="2">
        <v>13</v>
      </c>
      <c r="Q2029" t="s">
        <v>58</v>
      </c>
      <c r="R2029" t="s">
        <v>69</v>
      </c>
      <c r="S2029">
        <v>1.8</v>
      </c>
      <c r="T2029">
        <v>7</v>
      </c>
      <c r="U2029">
        <v>31</v>
      </c>
      <c r="V2029">
        <v>35</v>
      </c>
      <c r="W2029" s="2">
        <v>0.39</v>
      </c>
      <c r="X2029" s="2">
        <v>13</v>
      </c>
      <c r="Y2029">
        <v>16</v>
      </c>
      <c r="Z2029">
        <v>13</v>
      </c>
      <c r="AA2029">
        <v>2.6</v>
      </c>
    </row>
    <row r="2030" spans="1:27" x14ac:dyDescent="0.25">
      <c r="A2030" t="s">
        <v>53</v>
      </c>
      <c r="B2030" t="s">
        <v>190</v>
      </c>
      <c r="L2030" t="s">
        <v>47</v>
      </c>
      <c r="M2030" t="s">
        <v>136</v>
      </c>
      <c r="N2030" t="s">
        <v>52</v>
      </c>
      <c r="O2030" s="2">
        <v>0.52</v>
      </c>
      <c r="P2030" s="2">
        <v>24</v>
      </c>
      <c r="Q2030" t="s">
        <v>69</v>
      </c>
      <c r="R2030" t="s">
        <v>45</v>
      </c>
      <c r="S2030">
        <v>2.2000000000000002</v>
      </c>
      <c r="T2030">
        <v>4</v>
      </c>
      <c r="U2030">
        <v>30</v>
      </c>
      <c r="V2030">
        <v>35</v>
      </c>
      <c r="W2030" s="2">
        <v>0.39</v>
      </c>
      <c r="X2030" s="2">
        <v>14</v>
      </c>
      <c r="Y2030">
        <v>9</v>
      </c>
      <c r="Z2030">
        <v>14</v>
      </c>
      <c r="AA2030">
        <v>2.8</v>
      </c>
    </row>
    <row r="2031" spans="1:27" x14ac:dyDescent="0.25">
      <c r="A2031" t="s">
        <v>92</v>
      </c>
      <c r="B2031" t="s">
        <v>41</v>
      </c>
      <c r="L2031" t="s">
        <v>47</v>
      </c>
      <c r="M2031" t="s">
        <v>44</v>
      </c>
      <c r="N2031" t="s">
        <v>96</v>
      </c>
      <c r="O2031" s="2">
        <v>0.63</v>
      </c>
      <c r="P2031" s="2">
        <v>25</v>
      </c>
      <c r="Q2031" t="s">
        <v>45</v>
      </c>
      <c r="R2031" t="s">
        <v>47</v>
      </c>
      <c r="S2031">
        <v>1.2</v>
      </c>
      <c r="T2031">
        <v>5</v>
      </c>
      <c r="U2031">
        <v>15</v>
      </c>
      <c r="V2031">
        <v>52</v>
      </c>
      <c r="W2031" s="2">
        <v>0.52</v>
      </c>
      <c r="X2031" s="2">
        <v>15</v>
      </c>
      <c r="Y2031">
        <v>14</v>
      </c>
      <c r="Z2031">
        <v>18</v>
      </c>
      <c r="AA2031">
        <v>3.6</v>
      </c>
    </row>
    <row r="2032" spans="1:27" x14ac:dyDescent="0.25">
      <c r="A2032" t="s">
        <v>190</v>
      </c>
      <c r="B2032" t="s">
        <v>41</v>
      </c>
      <c r="L2032" t="s">
        <v>77</v>
      </c>
      <c r="M2032" t="s">
        <v>65</v>
      </c>
      <c r="N2032" t="s">
        <v>153</v>
      </c>
      <c r="O2032" s="2">
        <v>0.53</v>
      </c>
      <c r="P2032" s="2">
        <v>28</v>
      </c>
      <c r="Q2032" t="s">
        <v>47</v>
      </c>
      <c r="R2032" t="s">
        <v>84</v>
      </c>
      <c r="S2032">
        <v>3</v>
      </c>
      <c r="T2032">
        <v>3</v>
      </c>
      <c r="U2032">
        <v>33</v>
      </c>
      <c r="V2032">
        <v>34</v>
      </c>
      <c r="W2032" s="2">
        <v>0.39</v>
      </c>
      <c r="X2032" s="2">
        <v>23</v>
      </c>
      <c r="Y2032">
        <v>13</v>
      </c>
      <c r="Z2032">
        <v>14</v>
      </c>
      <c r="AA2032">
        <v>3.5</v>
      </c>
    </row>
    <row r="2033" spans="1:27" x14ac:dyDescent="0.25">
      <c r="A2033" t="s">
        <v>216</v>
      </c>
      <c r="B2033" t="s">
        <v>53</v>
      </c>
      <c r="L2033" t="s">
        <v>58</v>
      </c>
      <c r="M2033" t="s">
        <v>146</v>
      </c>
      <c r="N2033" t="s">
        <v>102</v>
      </c>
      <c r="O2033" s="2">
        <v>0.39</v>
      </c>
      <c r="P2033" s="2">
        <v>14</v>
      </c>
      <c r="Q2033" t="s">
        <v>79</v>
      </c>
      <c r="R2033" t="s">
        <v>60</v>
      </c>
      <c r="S2033">
        <v>0.33</v>
      </c>
      <c r="T2033">
        <v>10</v>
      </c>
      <c r="U2033">
        <v>7</v>
      </c>
      <c r="V2033">
        <v>20</v>
      </c>
      <c r="W2033" s="2">
        <v>0.52</v>
      </c>
      <c r="X2033" s="2">
        <v>13</v>
      </c>
      <c r="Y2033">
        <v>6</v>
      </c>
      <c r="Z2033">
        <v>11</v>
      </c>
      <c r="AA2033">
        <v>3.67</v>
      </c>
    </row>
    <row r="2034" spans="1:27" x14ac:dyDescent="0.25">
      <c r="A2034" t="s">
        <v>208</v>
      </c>
      <c r="B2034" t="s">
        <v>42</v>
      </c>
      <c r="L2034" t="s">
        <v>60</v>
      </c>
      <c r="M2034" t="s">
        <v>102</v>
      </c>
      <c r="N2034" t="s">
        <v>65</v>
      </c>
      <c r="O2034" s="2">
        <v>0.38</v>
      </c>
      <c r="P2034" s="2">
        <v>12</v>
      </c>
      <c r="Q2034" t="s">
        <v>79</v>
      </c>
      <c r="R2034" t="s">
        <v>50</v>
      </c>
      <c r="S2034">
        <v>2.33</v>
      </c>
      <c r="T2034">
        <v>3</v>
      </c>
      <c r="U2034">
        <v>15</v>
      </c>
      <c r="V2034">
        <v>28</v>
      </c>
      <c r="W2034" s="2">
        <v>0.59</v>
      </c>
      <c r="X2034" s="2">
        <v>17</v>
      </c>
      <c r="Y2034">
        <v>1</v>
      </c>
      <c r="Z2034">
        <v>5</v>
      </c>
      <c r="AA2034">
        <v>1.67</v>
      </c>
    </row>
    <row r="2035" spans="1:27" x14ac:dyDescent="0.25">
      <c r="A2035" t="s">
        <v>101</v>
      </c>
      <c r="B2035" t="s">
        <v>72</v>
      </c>
      <c r="L2035" t="s">
        <v>69</v>
      </c>
      <c r="M2035" t="s">
        <v>136</v>
      </c>
      <c r="N2035" t="s">
        <v>144</v>
      </c>
      <c r="O2035" s="2">
        <v>0.52</v>
      </c>
      <c r="P2035" s="2">
        <v>22</v>
      </c>
      <c r="Q2035" t="s">
        <v>79</v>
      </c>
      <c r="R2035" t="s">
        <v>47</v>
      </c>
      <c r="S2035">
        <v>1.2</v>
      </c>
      <c r="T2035">
        <v>6</v>
      </c>
      <c r="U2035">
        <v>16</v>
      </c>
      <c r="V2035">
        <v>42</v>
      </c>
      <c r="W2035" s="2">
        <v>0.51</v>
      </c>
      <c r="X2035" s="2">
        <v>29</v>
      </c>
      <c r="Y2035">
        <v>9</v>
      </c>
      <c r="Z2035">
        <v>10</v>
      </c>
      <c r="AA2035">
        <v>2</v>
      </c>
    </row>
    <row r="2036" spans="1:27" x14ac:dyDescent="0.25">
      <c r="A2036" t="s">
        <v>92</v>
      </c>
      <c r="B2036" t="s">
        <v>100</v>
      </c>
      <c r="L2036" t="s">
        <v>60</v>
      </c>
      <c r="M2036" t="s">
        <v>114</v>
      </c>
      <c r="N2036" t="s">
        <v>122</v>
      </c>
      <c r="O2036" s="2">
        <v>0.48</v>
      </c>
      <c r="P2036" s="2">
        <v>12</v>
      </c>
      <c r="Q2036" t="s">
        <v>69</v>
      </c>
      <c r="R2036" t="s">
        <v>68</v>
      </c>
      <c r="S2036">
        <v>1</v>
      </c>
      <c r="T2036">
        <v>4</v>
      </c>
      <c r="U2036">
        <v>11</v>
      </c>
      <c r="V2036">
        <v>26</v>
      </c>
      <c r="W2036" s="2">
        <v>0.5</v>
      </c>
      <c r="X2036" s="2">
        <v>9</v>
      </c>
      <c r="Y2036">
        <v>6</v>
      </c>
      <c r="Z2036">
        <v>6</v>
      </c>
      <c r="AA2036">
        <v>2</v>
      </c>
    </row>
    <row r="2037" spans="1:27" x14ac:dyDescent="0.25">
      <c r="A2037" t="s">
        <v>41</v>
      </c>
      <c r="B2037" t="s">
        <v>100</v>
      </c>
      <c r="L2037" t="s">
        <v>50</v>
      </c>
      <c r="M2037" t="s">
        <v>106</v>
      </c>
      <c r="N2037" t="s">
        <v>103</v>
      </c>
      <c r="O2037" s="2">
        <v>0.47</v>
      </c>
      <c r="P2037" s="2">
        <v>14</v>
      </c>
      <c r="Q2037" t="s">
        <v>84</v>
      </c>
      <c r="R2037" t="s">
        <v>117</v>
      </c>
      <c r="S2037">
        <v>2.6</v>
      </c>
      <c r="T2037">
        <v>8</v>
      </c>
      <c r="U2037">
        <v>34</v>
      </c>
      <c r="V2037">
        <v>43</v>
      </c>
      <c r="W2037" s="2">
        <v>0.44</v>
      </c>
      <c r="X2037" s="2">
        <v>29</v>
      </c>
      <c r="Y2037">
        <v>6</v>
      </c>
      <c r="Z2037">
        <v>16</v>
      </c>
      <c r="AA2037">
        <v>3.2</v>
      </c>
    </row>
    <row r="2038" spans="1:27" x14ac:dyDescent="0.25">
      <c r="A2038" t="s">
        <v>92</v>
      </c>
      <c r="B2038" t="s">
        <v>72</v>
      </c>
      <c r="L2038" t="s">
        <v>97</v>
      </c>
      <c r="M2038" t="s">
        <v>69</v>
      </c>
      <c r="N2038" t="s">
        <v>104</v>
      </c>
      <c r="O2038" s="2">
        <v>0.53</v>
      </c>
      <c r="P2038" s="2">
        <v>17</v>
      </c>
      <c r="Q2038" t="s">
        <v>47</v>
      </c>
      <c r="R2038" t="s">
        <v>58</v>
      </c>
      <c r="S2038">
        <v>1.33</v>
      </c>
      <c r="T2038">
        <v>3</v>
      </c>
      <c r="U2038">
        <v>9</v>
      </c>
      <c r="V2038">
        <v>33</v>
      </c>
      <c r="W2038" s="2">
        <v>0.66</v>
      </c>
      <c r="X2038" s="2">
        <v>18</v>
      </c>
      <c r="Y2038">
        <v>5</v>
      </c>
      <c r="Z2038">
        <v>10</v>
      </c>
      <c r="AA2038">
        <v>3.33</v>
      </c>
    </row>
    <row r="2039" spans="1:27" x14ac:dyDescent="0.25">
      <c r="A2039" t="s">
        <v>101</v>
      </c>
      <c r="B2039" t="s">
        <v>42</v>
      </c>
      <c r="L2039" t="s">
        <v>58</v>
      </c>
      <c r="M2039" t="s">
        <v>74</v>
      </c>
      <c r="N2039" t="s">
        <v>122</v>
      </c>
      <c r="O2039" s="2">
        <v>0.44</v>
      </c>
      <c r="P2039" s="2">
        <v>17</v>
      </c>
      <c r="Q2039" t="s">
        <v>69</v>
      </c>
      <c r="R2039" t="s">
        <v>77</v>
      </c>
      <c r="S2039">
        <v>1.67</v>
      </c>
      <c r="T2039">
        <v>8</v>
      </c>
      <c r="U2039">
        <v>16</v>
      </c>
      <c r="V2039">
        <v>22</v>
      </c>
      <c r="W2039" s="2">
        <v>0.44</v>
      </c>
      <c r="X2039" s="2">
        <v>13</v>
      </c>
      <c r="Y2039">
        <v>5</v>
      </c>
      <c r="Z2039">
        <v>11</v>
      </c>
      <c r="AA2039">
        <v>3.67</v>
      </c>
    </row>
    <row r="2040" spans="1:27" x14ac:dyDescent="0.25">
      <c r="A2040" t="s">
        <v>208</v>
      </c>
      <c r="B2040" t="s">
        <v>53</v>
      </c>
      <c r="L2040" t="s">
        <v>50</v>
      </c>
      <c r="M2040" t="s">
        <v>56</v>
      </c>
      <c r="N2040" t="s">
        <v>116</v>
      </c>
      <c r="O2040" s="2">
        <v>0.49</v>
      </c>
      <c r="P2040" s="2">
        <v>29</v>
      </c>
      <c r="Q2040" t="s">
        <v>84</v>
      </c>
      <c r="R2040" t="s">
        <v>47</v>
      </c>
      <c r="S2040">
        <v>1.2</v>
      </c>
      <c r="T2040">
        <v>3</v>
      </c>
      <c r="U2040">
        <v>20</v>
      </c>
      <c r="V2040">
        <v>53</v>
      </c>
      <c r="W2040" s="2">
        <v>0.6</v>
      </c>
      <c r="X2040" s="2">
        <v>35</v>
      </c>
      <c r="Y2040">
        <v>11</v>
      </c>
      <c r="Z2040">
        <v>13</v>
      </c>
      <c r="AA2040">
        <v>2.6</v>
      </c>
    </row>
    <row r="2041" spans="1:27" x14ac:dyDescent="0.25">
      <c r="A2041" t="s">
        <v>216</v>
      </c>
      <c r="B2041" t="s">
        <v>190</v>
      </c>
      <c r="L2041" t="s">
        <v>60</v>
      </c>
      <c r="M2041" t="s">
        <v>141</v>
      </c>
      <c r="N2041" t="s">
        <v>110</v>
      </c>
      <c r="O2041" s="2">
        <v>0.38</v>
      </c>
      <c r="P2041" s="2">
        <v>12</v>
      </c>
      <c r="Q2041" t="s">
        <v>69</v>
      </c>
      <c r="R2041" t="s">
        <v>49</v>
      </c>
      <c r="S2041">
        <v>2.5</v>
      </c>
      <c r="T2041">
        <v>7</v>
      </c>
      <c r="U2041">
        <v>17</v>
      </c>
      <c r="V2041">
        <v>33</v>
      </c>
      <c r="W2041" s="2">
        <v>0.47</v>
      </c>
      <c r="X2041" s="2">
        <v>21</v>
      </c>
      <c r="Y2041">
        <v>3</v>
      </c>
      <c r="Z2041">
        <v>10</v>
      </c>
      <c r="AA2041">
        <v>2.5</v>
      </c>
    </row>
    <row r="2042" spans="1:27" x14ac:dyDescent="0.25">
      <c r="A2042" t="s">
        <v>216</v>
      </c>
      <c r="B2042" t="s">
        <v>41</v>
      </c>
      <c r="L2042" t="s">
        <v>98</v>
      </c>
      <c r="M2042" t="s">
        <v>74</v>
      </c>
      <c r="N2042" t="s">
        <v>85</v>
      </c>
      <c r="O2042" s="2">
        <v>0.54</v>
      </c>
      <c r="P2042" s="2">
        <v>19</v>
      </c>
      <c r="Q2042" t="s">
        <v>69</v>
      </c>
      <c r="R2042" t="s">
        <v>117</v>
      </c>
      <c r="S2042">
        <v>3.25</v>
      </c>
      <c r="T2042">
        <v>1</v>
      </c>
      <c r="U2042">
        <v>15</v>
      </c>
      <c r="V2042">
        <v>42</v>
      </c>
      <c r="W2042" s="2">
        <v>0.56000000000000005</v>
      </c>
      <c r="X2042" s="2">
        <v>23</v>
      </c>
      <c r="Y2042">
        <v>1</v>
      </c>
      <c r="Z2042">
        <v>12</v>
      </c>
      <c r="AA2042">
        <v>3</v>
      </c>
    </row>
    <row r="2043" spans="1:27" x14ac:dyDescent="0.25">
      <c r="A2043" t="s">
        <v>190</v>
      </c>
      <c r="B2043" t="s">
        <v>208</v>
      </c>
      <c r="L2043" t="s">
        <v>58</v>
      </c>
      <c r="M2043" t="s">
        <v>74</v>
      </c>
      <c r="N2043" t="s">
        <v>136</v>
      </c>
      <c r="O2043" s="2">
        <v>0.44</v>
      </c>
      <c r="P2043" s="2">
        <v>15</v>
      </c>
      <c r="Q2043" t="s">
        <v>79</v>
      </c>
      <c r="R2043" t="s">
        <v>109</v>
      </c>
      <c r="S2043">
        <v>5</v>
      </c>
      <c r="T2043">
        <v>2</v>
      </c>
      <c r="U2043">
        <v>27</v>
      </c>
      <c r="V2043">
        <v>18</v>
      </c>
      <c r="W2043" s="2">
        <v>0.28000000000000003</v>
      </c>
      <c r="X2043" s="2">
        <v>10</v>
      </c>
      <c r="Y2043">
        <v>3</v>
      </c>
      <c r="Z2043">
        <v>3</v>
      </c>
      <c r="AA2043">
        <v>1</v>
      </c>
    </row>
    <row r="2044" spans="1:27" x14ac:dyDescent="0.25">
      <c r="A2044" t="s">
        <v>53</v>
      </c>
      <c r="B2044" t="s">
        <v>101</v>
      </c>
      <c r="L2044" t="s">
        <v>68</v>
      </c>
      <c r="M2044" t="s">
        <v>74</v>
      </c>
      <c r="N2044" t="s">
        <v>132</v>
      </c>
      <c r="O2044" s="2">
        <v>0.45</v>
      </c>
      <c r="P2044" s="2">
        <v>18</v>
      </c>
      <c r="Q2044" t="s">
        <v>47</v>
      </c>
      <c r="R2044" t="s">
        <v>74</v>
      </c>
      <c r="S2044">
        <v>3.2</v>
      </c>
      <c r="T2044">
        <v>2</v>
      </c>
      <c r="U2044">
        <v>20</v>
      </c>
      <c r="V2044">
        <v>42</v>
      </c>
      <c r="W2044" s="2">
        <v>0.47</v>
      </c>
      <c r="X2044" s="2">
        <v>30</v>
      </c>
      <c r="Y2044">
        <v>12</v>
      </c>
      <c r="Z2044">
        <v>12</v>
      </c>
      <c r="AA2044">
        <v>2.4</v>
      </c>
    </row>
    <row r="2045" spans="1:27" x14ac:dyDescent="0.25">
      <c r="A2045" t="s">
        <v>42</v>
      </c>
      <c r="B2045" t="s">
        <v>92</v>
      </c>
      <c r="L2045" t="s">
        <v>77</v>
      </c>
      <c r="M2045" t="s">
        <v>95</v>
      </c>
      <c r="N2045" t="s">
        <v>103</v>
      </c>
      <c r="O2045" s="2">
        <v>0.44</v>
      </c>
      <c r="P2045" s="2">
        <v>17</v>
      </c>
      <c r="Q2045" t="s">
        <v>45</v>
      </c>
      <c r="R2045" t="s">
        <v>45</v>
      </c>
      <c r="S2045">
        <v>2.75</v>
      </c>
      <c r="T2045">
        <v>5</v>
      </c>
      <c r="U2045">
        <v>20</v>
      </c>
      <c r="V2045">
        <v>35</v>
      </c>
      <c r="W2045" s="2">
        <v>0.47</v>
      </c>
      <c r="X2045" s="2">
        <v>9</v>
      </c>
      <c r="Y2045">
        <v>13</v>
      </c>
      <c r="Z2045">
        <v>11</v>
      </c>
      <c r="AA2045">
        <v>2.75</v>
      </c>
    </row>
    <row r="2046" spans="1:27" x14ac:dyDescent="0.25">
      <c r="A2046" t="s">
        <v>72</v>
      </c>
      <c r="B2046" t="s">
        <v>100</v>
      </c>
      <c r="L2046" t="s">
        <v>47</v>
      </c>
      <c r="M2046" t="s">
        <v>102</v>
      </c>
      <c r="N2046" t="s">
        <v>65</v>
      </c>
      <c r="O2046" s="2">
        <v>0.38</v>
      </c>
      <c r="P2046" s="2">
        <v>9</v>
      </c>
      <c r="Q2046" t="s">
        <v>77</v>
      </c>
      <c r="R2046" t="s">
        <v>79</v>
      </c>
      <c r="S2046">
        <v>2.67</v>
      </c>
      <c r="T2046">
        <v>3</v>
      </c>
      <c r="U2046">
        <v>24</v>
      </c>
      <c r="V2046">
        <v>25</v>
      </c>
      <c r="W2046" s="2">
        <v>0.43</v>
      </c>
      <c r="X2046" s="2">
        <v>13</v>
      </c>
      <c r="Y2046">
        <v>4</v>
      </c>
      <c r="Z2046">
        <v>4</v>
      </c>
      <c r="AA2046">
        <v>1.33</v>
      </c>
    </row>
    <row r="2047" spans="1:27" x14ac:dyDescent="0.25">
      <c r="A2047" t="s">
        <v>41</v>
      </c>
      <c r="B2047" t="s">
        <v>72</v>
      </c>
      <c r="L2047" t="s">
        <v>77</v>
      </c>
      <c r="M2047" t="s">
        <v>106</v>
      </c>
      <c r="N2047" t="s">
        <v>66</v>
      </c>
      <c r="O2047" s="2">
        <v>0.45</v>
      </c>
      <c r="P2047" s="2">
        <v>16</v>
      </c>
      <c r="Q2047" t="s">
        <v>58</v>
      </c>
      <c r="R2047" t="s">
        <v>79</v>
      </c>
      <c r="S2047">
        <v>2</v>
      </c>
      <c r="T2047">
        <v>10</v>
      </c>
      <c r="U2047">
        <v>20</v>
      </c>
      <c r="V2047">
        <v>40</v>
      </c>
      <c r="W2047" s="2">
        <v>0.59</v>
      </c>
      <c r="X2047" s="2">
        <v>23</v>
      </c>
      <c r="Y2047">
        <v>5</v>
      </c>
      <c r="Z2047">
        <v>15</v>
      </c>
      <c r="AA2047">
        <v>3.75</v>
      </c>
    </row>
    <row r="2048" spans="1:27" x14ac:dyDescent="0.25">
      <c r="A2048" t="s">
        <v>100</v>
      </c>
      <c r="B2048" t="s">
        <v>42</v>
      </c>
      <c r="L2048" t="s">
        <v>68</v>
      </c>
      <c r="M2048" t="s">
        <v>120</v>
      </c>
      <c r="N2048" t="s">
        <v>89</v>
      </c>
      <c r="O2048" s="2">
        <v>0.32</v>
      </c>
      <c r="P2048" s="2">
        <v>10</v>
      </c>
      <c r="Q2048" t="s">
        <v>50</v>
      </c>
      <c r="R2048" t="s">
        <v>109</v>
      </c>
      <c r="S2048">
        <v>3</v>
      </c>
      <c r="T2048">
        <v>8</v>
      </c>
      <c r="U2048">
        <v>28</v>
      </c>
      <c r="V2048">
        <v>43</v>
      </c>
      <c r="W2048" s="2">
        <v>0.51</v>
      </c>
      <c r="X2048" s="2">
        <v>21</v>
      </c>
      <c r="Y2048">
        <v>12</v>
      </c>
      <c r="Z2048">
        <v>8</v>
      </c>
      <c r="AA2048">
        <v>1.6</v>
      </c>
    </row>
    <row r="2049" spans="1:27" x14ac:dyDescent="0.25">
      <c r="A2049" t="s">
        <v>92</v>
      </c>
      <c r="B2049" t="s">
        <v>53</v>
      </c>
      <c r="L2049" t="s">
        <v>98</v>
      </c>
      <c r="M2049" t="s">
        <v>141</v>
      </c>
      <c r="N2049" t="s">
        <v>103</v>
      </c>
      <c r="O2049" s="2">
        <v>0.48</v>
      </c>
      <c r="P2049" s="2">
        <v>17</v>
      </c>
      <c r="Q2049" t="s">
        <v>84</v>
      </c>
      <c r="R2049" t="s">
        <v>79</v>
      </c>
      <c r="S2049">
        <v>2</v>
      </c>
      <c r="T2049">
        <v>4</v>
      </c>
      <c r="U2049">
        <v>12</v>
      </c>
      <c r="V2049">
        <v>42</v>
      </c>
      <c r="W2049" s="2">
        <v>0.64</v>
      </c>
      <c r="X2049" s="2">
        <v>23</v>
      </c>
      <c r="Y2049">
        <v>9</v>
      </c>
      <c r="Z2049">
        <v>13</v>
      </c>
      <c r="AA2049">
        <v>3.25</v>
      </c>
    </row>
    <row r="2050" spans="1:27" x14ac:dyDescent="0.25">
      <c r="A2050" t="s">
        <v>101</v>
      </c>
      <c r="B2050" t="s">
        <v>190</v>
      </c>
      <c r="L2050" t="s">
        <v>98</v>
      </c>
      <c r="M2050" t="s">
        <v>109</v>
      </c>
      <c r="N2050" t="s">
        <v>56</v>
      </c>
      <c r="O2050" s="2">
        <v>0.44</v>
      </c>
      <c r="P2050" s="2">
        <v>12</v>
      </c>
      <c r="Q2050" t="s">
        <v>98</v>
      </c>
      <c r="R2050" t="s">
        <v>50</v>
      </c>
      <c r="S2050">
        <v>2.33</v>
      </c>
      <c r="T2050">
        <v>7</v>
      </c>
      <c r="U2050">
        <v>12</v>
      </c>
      <c r="V2050">
        <v>24</v>
      </c>
      <c r="W2050" s="2">
        <v>0.54</v>
      </c>
      <c r="X2050" s="2">
        <v>18</v>
      </c>
      <c r="Y2050">
        <v>3</v>
      </c>
      <c r="Z2050">
        <v>11</v>
      </c>
      <c r="AA2050">
        <v>3.67</v>
      </c>
    </row>
    <row r="2051" spans="1:27" x14ac:dyDescent="0.25">
      <c r="A2051" t="s">
        <v>208</v>
      </c>
      <c r="B2051" t="s">
        <v>216</v>
      </c>
      <c r="L2051" t="s">
        <v>79</v>
      </c>
      <c r="M2051" t="s">
        <v>114</v>
      </c>
      <c r="N2051" t="s">
        <v>153</v>
      </c>
      <c r="O2051" s="2">
        <v>0.6</v>
      </c>
      <c r="P2051" s="2">
        <v>27</v>
      </c>
      <c r="Q2051" t="s">
        <v>47</v>
      </c>
      <c r="R2051" t="s">
        <v>117</v>
      </c>
      <c r="S2051">
        <v>2.6</v>
      </c>
      <c r="T2051">
        <v>2</v>
      </c>
      <c r="U2051">
        <v>24</v>
      </c>
      <c r="V2051">
        <v>51</v>
      </c>
      <c r="W2051" s="2">
        <v>0.54</v>
      </c>
      <c r="X2051" s="2">
        <v>29</v>
      </c>
      <c r="Y2051">
        <v>7</v>
      </c>
      <c r="Z2051">
        <v>9</v>
      </c>
      <c r="AA2051">
        <v>1.8</v>
      </c>
    </row>
    <row r="2052" spans="1:27" x14ac:dyDescent="0.25">
      <c r="A2052" t="s">
        <v>208</v>
      </c>
      <c r="B2052" t="s">
        <v>41</v>
      </c>
      <c r="L2052" t="s">
        <v>68</v>
      </c>
      <c r="M2052" t="s">
        <v>102</v>
      </c>
      <c r="N2052" t="s">
        <v>140</v>
      </c>
      <c r="O2052" s="2">
        <v>0.57999999999999996</v>
      </c>
      <c r="P2052" s="2">
        <v>34</v>
      </c>
      <c r="Q2052" t="s">
        <v>84</v>
      </c>
      <c r="R2052" t="s">
        <v>79</v>
      </c>
      <c r="S2052">
        <v>1.6</v>
      </c>
      <c r="T2052">
        <v>1</v>
      </c>
      <c r="U2052">
        <v>19</v>
      </c>
      <c r="V2052">
        <v>54</v>
      </c>
      <c r="W2052" s="2">
        <v>0.56999999999999995</v>
      </c>
      <c r="X2052" s="2">
        <v>28</v>
      </c>
      <c r="Y2052">
        <v>14</v>
      </c>
      <c r="Z2052">
        <v>15</v>
      </c>
      <c r="AA2052">
        <v>3</v>
      </c>
    </row>
    <row r="2053" spans="1:27" x14ac:dyDescent="0.25">
      <c r="A2053" t="s">
        <v>216</v>
      </c>
      <c r="B2053" t="s">
        <v>101</v>
      </c>
      <c r="L2053" t="s">
        <v>68</v>
      </c>
      <c r="M2053" t="s">
        <v>75</v>
      </c>
      <c r="N2053" t="s">
        <v>110</v>
      </c>
      <c r="O2053" s="2">
        <v>0.37</v>
      </c>
      <c r="P2053" s="2">
        <v>13</v>
      </c>
      <c r="Q2053" t="s">
        <v>49</v>
      </c>
      <c r="R2053" t="s">
        <v>45</v>
      </c>
      <c r="S2053">
        <v>2.75</v>
      </c>
      <c r="T2053">
        <v>7</v>
      </c>
      <c r="U2053">
        <v>14</v>
      </c>
      <c r="V2053">
        <v>53</v>
      </c>
      <c r="W2053" s="2">
        <v>0.65</v>
      </c>
      <c r="X2053" s="2">
        <v>23</v>
      </c>
      <c r="Y2053">
        <v>7</v>
      </c>
      <c r="Z2053">
        <v>13</v>
      </c>
      <c r="AA2053">
        <v>3.25</v>
      </c>
    </row>
    <row r="2054" spans="1:27" x14ac:dyDescent="0.25">
      <c r="A2054" t="s">
        <v>190</v>
      </c>
      <c r="B2054" t="s">
        <v>92</v>
      </c>
      <c r="L2054" t="s">
        <v>77</v>
      </c>
      <c r="M2054" t="s">
        <v>136</v>
      </c>
      <c r="N2054" t="s">
        <v>89</v>
      </c>
      <c r="O2054" s="2">
        <v>0.53</v>
      </c>
      <c r="P2054" s="2">
        <v>19</v>
      </c>
      <c r="Q2054" t="s">
        <v>68</v>
      </c>
      <c r="R2054" t="s">
        <v>45</v>
      </c>
      <c r="S2054">
        <v>3.67</v>
      </c>
      <c r="T2054">
        <v>1</v>
      </c>
      <c r="U2054">
        <v>26</v>
      </c>
      <c r="V2054">
        <v>19</v>
      </c>
      <c r="W2054" s="2">
        <v>0.3</v>
      </c>
      <c r="X2054" s="2">
        <v>14</v>
      </c>
      <c r="Y2054">
        <v>5</v>
      </c>
      <c r="Z2054">
        <v>6</v>
      </c>
      <c r="AA2054">
        <v>2</v>
      </c>
    </row>
    <row r="2055" spans="1:27" x14ac:dyDescent="0.25">
      <c r="A2055" t="s">
        <v>53</v>
      </c>
      <c r="B2055" t="s">
        <v>100</v>
      </c>
      <c r="L2055" t="s">
        <v>47</v>
      </c>
      <c r="M2055" t="s">
        <v>51</v>
      </c>
      <c r="N2055" t="s">
        <v>122</v>
      </c>
      <c r="O2055" s="2">
        <v>0.52</v>
      </c>
      <c r="P2055" s="2">
        <v>20</v>
      </c>
      <c r="Q2055" t="s">
        <v>68</v>
      </c>
      <c r="R2055" t="s">
        <v>79</v>
      </c>
      <c r="S2055">
        <v>2.67</v>
      </c>
      <c r="T2055">
        <v>4</v>
      </c>
      <c r="U2055">
        <v>20</v>
      </c>
      <c r="V2055">
        <v>28</v>
      </c>
      <c r="W2055" s="2">
        <v>0.43</v>
      </c>
      <c r="X2055" s="2">
        <v>13</v>
      </c>
      <c r="Y2055">
        <v>4</v>
      </c>
      <c r="Z2055">
        <v>6</v>
      </c>
      <c r="AA2055">
        <v>2</v>
      </c>
    </row>
    <row r="2056" spans="1:27" x14ac:dyDescent="0.25">
      <c r="A2056" t="s">
        <v>42</v>
      </c>
      <c r="B2056" t="s">
        <v>72</v>
      </c>
      <c r="L2056" t="s">
        <v>58</v>
      </c>
      <c r="M2056" t="s">
        <v>75</v>
      </c>
      <c r="N2056" t="s">
        <v>120</v>
      </c>
      <c r="O2056" s="2">
        <v>0.51</v>
      </c>
      <c r="P2056" s="2">
        <v>20</v>
      </c>
      <c r="Q2056" t="s">
        <v>79</v>
      </c>
      <c r="R2056" t="s">
        <v>84</v>
      </c>
      <c r="S2056">
        <v>3</v>
      </c>
      <c r="T2056">
        <v>5</v>
      </c>
      <c r="U2056">
        <v>32</v>
      </c>
      <c r="V2056">
        <v>31</v>
      </c>
      <c r="W2056" s="2">
        <v>0.39</v>
      </c>
      <c r="X2056" s="2">
        <v>10</v>
      </c>
      <c r="Y2056">
        <v>11</v>
      </c>
      <c r="Z2056">
        <v>6</v>
      </c>
      <c r="AA2056">
        <v>1.5</v>
      </c>
    </row>
    <row r="2057" spans="1:27" x14ac:dyDescent="0.25">
      <c r="A2057" t="s">
        <v>41</v>
      </c>
      <c r="B2057" t="s">
        <v>42</v>
      </c>
      <c r="L2057" t="s">
        <v>50</v>
      </c>
      <c r="M2057" t="s">
        <v>127</v>
      </c>
      <c r="N2057" t="s">
        <v>103</v>
      </c>
      <c r="O2057" s="2">
        <v>0.4</v>
      </c>
      <c r="P2057" s="2">
        <v>18</v>
      </c>
      <c r="Q2057" t="s">
        <v>49</v>
      </c>
      <c r="R2057" t="s">
        <v>49</v>
      </c>
      <c r="S2057">
        <v>2</v>
      </c>
      <c r="T2057">
        <v>6</v>
      </c>
      <c r="U2057">
        <v>36</v>
      </c>
      <c r="V2057">
        <v>41</v>
      </c>
      <c r="W2057" s="2">
        <v>0.41</v>
      </c>
      <c r="X2057" s="2">
        <v>28</v>
      </c>
      <c r="Y2057">
        <v>14</v>
      </c>
      <c r="Z2057">
        <v>14</v>
      </c>
      <c r="AA2057">
        <v>2.8</v>
      </c>
    </row>
    <row r="2058" spans="1:27" x14ac:dyDescent="0.25">
      <c r="A2058" t="s">
        <v>72</v>
      </c>
      <c r="B2058" t="s">
        <v>53</v>
      </c>
      <c r="L2058" t="s">
        <v>68</v>
      </c>
      <c r="M2058" t="s">
        <v>107</v>
      </c>
      <c r="N2058" t="s">
        <v>107</v>
      </c>
      <c r="O2058" s="2">
        <v>0.44</v>
      </c>
      <c r="P2058" s="2">
        <v>17</v>
      </c>
      <c r="Q2058" t="s">
        <v>69</v>
      </c>
      <c r="R2058" t="s">
        <v>79</v>
      </c>
      <c r="S2058">
        <v>2.67</v>
      </c>
      <c r="T2058">
        <v>4</v>
      </c>
      <c r="U2058">
        <v>24</v>
      </c>
      <c r="V2058">
        <v>26</v>
      </c>
      <c r="W2058" s="2">
        <v>0.44</v>
      </c>
      <c r="X2058" s="2">
        <v>18</v>
      </c>
      <c r="Y2058">
        <v>7</v>
      </c>
      <c r="Z2058">
        <v>9</v>
      </c>
      <c r="AA2058">
        <v>3</v>
      </c>
    </row>
    <row r="2059" spans="1:27" x14ac:dyDescent="0.25">
      <c r="A2059" t="s">
        <v>100</v>
      </c>
      <c r="B2059" t="s">
        <v>190</v>
      </c>
      <c r="L2059" t="s">
        <v>58</v>
      </c>
      <c r="M2059" t="s">
        <v>44</v>
      </c>
      <c r="N2059" t="s">
        <v>89</v>
      </c>
      <c r="O2059" s="2">
        <v>0.47</v>
      </c>
      <c r="P2059" s="2">
        <v>14</v>
      </c>
      <c r="Q2059" t="s">
        <v>60</v>
      </c>
      <c r="R2059" t="s">
        <v>74</v>
      </c>
      <c r="S2059">
        <v>5.33</v>
      </c>
      <c r="T2059">
        <v>1</v>
      </c>
      <c r="U2059">
        <v>14</v>
      </c>
      <c r="V2059">
        <v>34</v>
      </c>
      <c r="W2059" s="2">
        <v>0.55000000000000004</v>
      </c>
      <c r="X2059" s="2">
        <v>20</v>
      </c>
      <c r="Y2059">
        <v>5</v>
      </c>
      <c r="Z2059">
        <v>10</v>
      </c>
      <c r="AA2059">
        <v>3.33</v>
      </c>
    </row>
    <row r="2060" spans="1:27" x14ac:dyDescent="0.25">
      <c r="A2060" t="s">
        <v>92</v>
      </c>
      <c r="B2060" t="s">
        <v>216</v>
      </c>
      <c r="L2060" t="s">
        <v>69</v>
      </c>
      <c r="M2060" t="s">
        <v>45</v>
      </c>
      <c r="N2060" t="s">
        <v>52</v>
      </c>
      <c r="O2060" s="2">
        <v>0.6</v>
      </c>
      <c r="P2060" s="2">
        <v>18</v>
      </c>
      <c r="Q2060" t="s">
        <v>47</v>
      </c>
      <c r="R2060" t="s">
        <v>146</v>
      </c>
      <c r="S2060">
        <v>3.8</v>
      </c>
      <c r="T2060">
        <v>6</v>
      </c>
      <c r="U2060">
        <v>14</v>
      </c>
      <c r="V2060">
        <v>48</v>
      </c>
      <c r="W2060" s="2">
        <v>0.5</v>
      </c>
      <c r="X2060" s="2">
        <v>24</v>
      </c>
      <c r="Y2060">
        <v>14</v>
      </c>
      <c r="Z2060">
        <v>15</v>
      </c>
      <c r="AA2060">
        <v>3</v>
      </c>
    </row>
    <row r="2061" spans="1:27" x14ac:dyDescent="0.25">
      <c r="A2061" t="s">
        <v>101</v>
      </c>
      <c r="B2061" t="s">
        <v>208</v>
      </c>
      <c r="L2061" t="s">
        <v>47</v>
      </c>
      <c r="M2061" t="s">
        <v>51</v>
      </c>
      <c r="N2061" t="s">
        <v>148</v>
      </c>
      <c r="O2061" s="2">
        <v>0.63</v>
      </c>
      <c r="P2061" s="2">
        <v>34</v>
      </c>
      <c r="Q2061" t="s">
        <v>84</v>
      </c>
      <c r="R2061" t="s">
        <v>109</v>
      </c>
      <c r="S2061">
        <v>3</v>
      </c>
      <c r="T2061">
        <v>4</v>
      </c>
      <c r="U2061">
        <v>21</v>
      </c>
      <c r="V2061">
        <v>48</v>
      </c>
      <c r="W2061" s="2">
        <v>0.51</v>
      </c>
      <c r="X2061" s="2">
        <v>26</v>
      </c>
      <c r="Y2061">
        <v>9</v>
      </c>
      <c r="Z2061">
        <v>13</v>
      </c>
      <c r="AA2061">
        <v>2.6</v>
      </c>
    </row>
    <row r="2062" spans="1:27" x14ac:dyDescent="0.25">
      <c r="A2062" t="s">
        <v>101</v>
      </c>
      <c r="B2062" t="s">
        <v>41</v>
      </c>
      <c r="L2062" t="s">
        <v>98</v>
      </c>
      <c r="M2062" t="s">
        <v>79</v>
      </c>
      <c r="N2062" t="s">
        <v>110</v>
      </c>
      <c r="O2062" s="2">
        <v>0.65</v>
      </c>
      <c r="P2062" s="2">
        <v>18</v>
      </c>
      <c r="Q2062" t="s">
        <v>47</v>
      </c>
      <c r="R2062" t="s">
        <v>84</v>
      </c>
      <c r="S2062">
        <v>4</v>
      </c>
      <c r="T2062">
        <v>1</v>
      </c>
      <c r="U2062">
        <v>13</v>
      </c>
      <c r="V2062">
        <v>41</v>
      </c>
      <c r="W2062" s="2">
        <v>0.64</v>
      </c>
      <c r="X2062" s="2">
        <v>28</v>
      </c>
      <c r="Y2062">
        <v>7</v>
      </c>
      <c r="Z2062">
        <v>8</v>
      </c>
      <c r="AA2062">
        <v>2.67</v>
      </c>
    </row>
    <row r="2063" spans="1:27" x14ac:dyDescent="0.25">
      <c r="A2063" t="s">
        <v>208</v>
      </c>
      <c r="B2063" t="s">
        <v>92</v>
      </c>
      <c r="L2063" t="s">
        <v>60</v>
      </c>
      <c r="M2063" t="s">
        <v>141</v>
      </c>
      <c r="N2063" t="s">
        <v>121</v>
      </c>
      <c r="O2063" s="2">
        <v>0.63</v>
      </c>
      <c r="P2063" s="2">
        <v>38</v>
      </c>
      <c r="Q2063" t="s">
        <v>50</v>
      </c>
      <c r="R2063" t="s">
        <v>84</v>
      </c>
      <c r="S2063">
        <v>3</v>
      </c>
      <c r="T2063">
        <v>3</v>
      </c>
      <c r="U2063">
        <v>20</v>
      </c>
      <c r="V2063">
        <v>37</v>
      </c>
      <c r="W2063" s="2">
        <v>0.49</v>
      </c>
      <c r="X2063" s="2">
        <v>21</v>
      </c>
      <c r="Y2063">
        <v>11</v>
      </c>
      <c r="Z2063">
        <v>13</v>
      </c>
      <c r="AA2063">
        <v>3.25</v>
      </c>
    </row>
    <row r="2064" spans="1:27" x14ac:dyDescent="0.25">
      <c r="A2064" t="s">
        <v>216</v>
      </c>
      <c r="B2064" t="s">
        <v>100</v>
      </c>
      <c r="L2064" t="s">
        <v>98</v>
      </c>
      <c r="M2064" t="s">
        <v>79</v>
      </c>
      <c r="N2064" t="s">
        <v>110</v>
      </c>
      <c r="O2064" s="2">
        <v>0.5</v>
      </c>
      <c r="P2064" s="2">
        <v>18</v>
      </c>
      <c r="Q2064" t="s">
        <v>51</v>
      </c>
      <c r="R2064" t="s">
        <v>50</v>
      </c>
      <c r="S2064">
        <v>2.33</v>
      </c>
      <c r="T2064">
        <v>5</v>
      </c>
      <c r="U2064">
        <v>8</v>
      </c>
      <c r="V2064">
        <v>26</v>
      </c>
      <c r="W2064" s="2">
        <v>0.55000000000000004</v>
      </c>
      <c r="X2064" s="2">
        <v>11</v>
      </c>
      <c r="Y2064">
        <v>2</v>
      </c>
      <c r="Z2064">
        <v>8</v>
      </c>
      <c r="AA2064">
        <v>2.67</v>
      </c>
    </row>
    <row r="2065" spans="1:27" x14ac:dyDescent="0.25">
      <c r="A2065" t="s">
        <v>190</v>
      </c>
      <c r="B2065" t="s">
        <v>72</v>
      </c>
      <c r="L2065" t="s">
        <v>45</v>
      </c>
      <c r="M2065" t="s">
        <v>75</v>
      </c>
      <c r="N2065" t="s">
        <v>122</v>
      </c>
      <c r="O2065" s="2">
        <v>0.43</v>
      </c>
      <c r="P2065" s="2">
        <v>18</v>
      </c>
      <c r="Q2065" t="s">
        <v>77</v>
      </c>
      <c r="R2065" t="s">
        <v>49</v>
      </c>
      <c r="S2065">
        <v>2.5</v>
      </c>
      <c r="T2065">
        <v>3</v>
      </c>
      <c r="U2065">
        <v>23</v>
      </c>
      <c r="V2065">
        <v>30</v>
      </c>
      <c r="W2065" s="2">
        <v>0.4</v>
      </c>
      <c r="X2065" s="2">
        <v>20</v>
      </c>
      <c r="Y2065">
        <v>6</v>
      </c>
      <c r="Z2065">
        <v>9</v>
      </c>
      <c r="AA2065">
        <v>2.25</v>
      </c>
    </row>
    <row r="2066" spans="1:27" x14ac:dyDescent="0.25">
      <c r="A2066" t="s">
        <v>53</v>
      </c>
      <c r="B2066" t="s">
        <v>42</v>
      </c>
      <c r="L2066" t="s">
        <v>60</v>
      </c>
      <c r="M2066" t="s">
        <v>102</v>
      </c>
      <c r="N2066" t="s">
        <v>65</v>
      </c>
      <c r="O2066" s="2">
        <v>0.36</v>
      </c>
      <c r="P2066" s="2">
        <v>8</v>
      </c>
      <c r="Q2066" t="s">
        <v>98</v>
      </c>
      <c r="R2066" t="s">
        <v>50</v>
      </c>
      <c r="S2066">
        <v>2.33</v>
      </c>
      <c r="T2066">
        <v>7</v>
      </c>
      <c r="U2066">
        <v>10</v>
      </c>
      <c r="V2066">
        <v>21</v>
      </c>
      <c r="W2066" s="2">
        <v>0.52</v>
      </c>
      <c r="X2066" s="2">
        <v>10</v>
      </c>
      <c r="Y2066">
        <v>4</v>
      </c>
      <c r="Z2066">
        <v>14</v>
      </c>
      <c r="AA2066">
        <v>4.67</v>
      </c>
    </row>
    <row r="2067" spans="1:27" x14ac:dyDescent="0.25">
      <c r="A2067" t="s">
        <v>41</v>
      </c>
      <c r="B2067" t="s">
        <v>53</v>
      </c>
      <c r="L2067" t="s">
        <v>98</v>
      </c>
      <c r="M2067" t="s">
        <v>107</v>
      </c>
      <c r="N2067" t="s">
        <v>153</v>
      </c>
      <c r="O2067" s="2">
        <v>0.44</v>
      </c>
      <c r="P2067" s="2">
        <v>25</v>
      </c>
      <c r="Q2067" t="s">
        <v>47</v>
      </c>
      <c r="R2067" t="s">
        <v>77</v>
      </c>
      <c r="S2067">
        <v>1.25</v>
      </c>
      <c r="T2067">
        <v>10</v>
      </c>
      <c r="U2067">
        <v>25</v>
      </c>
      <c r="V2067">
        <v>37</v>
      </c>
      <c r="W2067" s="2">
        <v>0.51</v>
      </c>
      <c r="X2067" s="2">
        <v>18</v>
      </c>
      <c r="Y2067">
        <v>11</v>
      </c>
      <c r="Z2067">
        <v>15</v>
      </c>
      <c r="AA2067">
        <v>3.75</v>
      </c>
    </row>
    <row r="2068" spans="1:27" x14ac:dyDescent="0.25">
      <c r="A2068" t="s">
        <v>42</v>
      </c>
      <c r="B2068" t="s">
        <v>190</v>
      </c>
      <c r="L2068" t="s">
        <v>79</v>
      </c>
      <c r="M2068" t="s">
        <v>44</v>
      </c>
      <c r="N2068" t="s">
        <v>61</v>
      </c>
      <c r="O2068" s="2">
        <v>0.59</v>
      </c>
      <c r="P2068" s="2">
        <v>32</v>
      </c>
      <c r="Q2068" t="s">
        <v>79</v>
      </c>
      <c r="R2068" t="s">
        <v>47</v>
      </c>
      <c r="S2068">
        <v>2</v>
      </c>
      <c r="T2068">
        <v>3</v>
      </c>
      <c r="U2068">
        <v>19</v>
      </c>
      <c r="V2068">
        <v>27</v>
      </c>
      <c r="W2068" s="2">
        <v>0.43</v>
      </c>
      <c r="X2068" s="2">
        <v>16</v>
      </c>
      <c r="Y2068">
        <v>6</v>
      </c>
      <c r="Z2068">
        <v>10</v>
      </c>
      <c r="AA2068">
        <v>3.33</v>
      </c>
    </row>
    <row r="2069" spans="1:27" x14ac:dyDescent="0.25">
      <c r="A2069" t="s">
        <v>72</v>
      </c>
      <c r="B2069" t="s">
        <v>216</v>
      </c>
      <c r="L2069" t="s">
        <v>49</v>
      </c>
      <c r="M2069" t="s">
        <v>80</v>
      </c>
      <c r="N2069" t="s">
        <v>106</v>
      </c>
      <c r="O2069" s="2">
        <v>0.26</v>
      </c>
      <c r="P2069" s="2">
        <v>10</v>
      </c>
      <c r="Q2069" t="s">
        <v>79</v>
      </c>
      <c r="R2069" t="s">
        <v>84</v>
      </c>
      <c r="S2069">
        <v>2.4</v>
      </c>
      <c r="T2069">
        <v>6</v>
      </c>
      <c r="U2069">
        <v>42</v>
      </c>
      <c r="V2069">
        <v>30</v>
      </c>
      <c r="W2069" s="2">
        <v>0.33</v>
      </c>
      <c r="X2069" s="2">
        <v>19</v>
      </c>
      <c r="Y2069">
        <v>14</v>
      </c>
      <c r="Z2069">
        <v>8</v>
      </c>
      <c r="AA2069">
        <v>1.6</v>
      </c>
    </row>
    <row r="2070" spans="1:27" x14ac:dyDescent="0.25">
      <c r="A2070" t="s">
        <v>92</v>
      </c>
      <c r="B2070" t="s">
        <v>101</v>
      </c>
      <c r="L2070" t="s">
        <v>68</v>
      </c>
      <c r="M2070" t="s">
        <v>45</v>
      </c>
      <c r="N2070" t="s">
        <v>116</v>
      </c>
      <c r="O2070" s="2">
        <v>0.57999999999999996</v>
      </c>
      <c r="P2070" s="2">
        <v>23</v>
      </c>
      <c r="Q2070" t="s">
        <v>45</v>
      </c>
      <c r="R2070" t="s">
        <v>50</v>
      </c>
      <c r="S2070">
        <v>1.75</v>
      </c>
      <c r="T2070">
        <v>2</v>
      </c>
      <c r="U2070">
        <v>11</v>
      </c>
      <c r="V2070">
        <v>44</v>
      </c>
      <c r="W2070" s="2">
        <v>0.55000000000000004</v>
      </c>
      <c r="X2070" s="2">
        <v>26</v>
      </c>
      <c r="Y2070">
        <v>13</v>
      </c>
      <c r="Z2070">
        <v>13</v>
      </c>
      <c r="AA2070">
        <v>3.25</v>
      </c>
    </row>
    <row r="2071" spans="1:27" x14ac:dyDescent="0.25">
      <c r="A2071" t="s">
        <v>208</v>
      </c>
      <c r="B2071" t="s">
        <v>100</v>
      </c>
      <c r="L2071" t="s">
        <v>77</v>
      </c>
      <c r="M2071" t="s">
        <v>126</v>
      </c>
      <c r="N2071" t="s">
        <v>91</v>
      </c>
      <c r="O2071" s="2">
        <v>0.57999999999999996</v>
      </c>
      <c r="P2071" s="2">
        <v>31</v>
      </c>
      <c r="Q2071" t="s">
        <v>50</v>
      </c>
      <c r="R2071" t="s">
        <v>50</v>
      </c>
      <c r="S2071">
        <v>1.4</v>
      </c>
      <c r="T2071">
        <v>3</v>
      </c>
      <c r="U2071">
        <v>23</v>
      </c>
      <c r="V2071">
        <v>47</v>
      </c>
      <c r="W2071" s="2">
        <v>0.55000000000000004</v>
      </c>
      <c r="X2071" s="2">
        <v>27</v>
      </c>
      <c r="Y2071">
        <v>14</v>
      </c>
      <c r="Z2071">
        <v>12</v>
      </c>
      <c r="AA2071">
        <v>2.4</v>
      </c>
    </row>
    <row r="2072" spans="1:27" x14ac:dyDescent="0.25">
      <c r="A2072" t="s">
        <v>101</v>
      </c>
      <c r="B2072" t="s">
        <v>100</v>
      </c>
      <c r="L2072" t="s">
        <v>98</v>
      </c>
      <c r="M2072" t="s">
        <v>51</v>
      </c>
      <c r="N2072" t="s">
        <v>52</v>
      </c>
      <c r="O2072" s="2">
        <v>0.57999999999999996</v>
      </c>
      <c r="P2072" s="2">
        <v>30</v>
      </c>
      <c r="Q2072" t="s">
        <v>98</v>
      </c>
      <c r="R2072" t="s">
        <v>79</v>
      </c>
      <c r="S2072">
        <v>2</v>
      </c>
      <c r="T2072">
        <v>5</v>
      </c>
      <c r="U2072">
        <v>16</v>
      </c>
      <c r="V2072">
        <v>39</v>
      </c>
      <c r="W2072" s="2">
        <v>0.57999999999999996</v>
      </c>
      <c r="X2072" s="2">
        <v>23</v>
      </c>
      <c r="Y2072">
        <v>12</v>
      </c>
      <c r="Z2072">
        <v>17</v>
      </c>
      <c r="AA2072">
        <v>4.25</v>
      </c>
    </row>
    <row r="2073" spans="1:27" x14ac:dyDescent="0.25">
      <c r="A2073" t="s">
        <v>208</v>
      </c>
      <c r="B2073" t="s">
        <v>72</v>
      </c>
      <c r="L2073" t="s">
        <v>68</v>
      </c>
      <c r="M2073" t="s">
        <v>110</v>
      </c>
      <c r="N2073" t="s">
        <v>66</v>
      </c>
      <c r="O2073" s="2">
        <v>0.45</v>
      </c>
      <c r="P2073" s="2">
        <v>23</v>
      </c>
      <c r="Q2073" t="s">
        <v>50</v>
      </c>
      <c r="R2073" t="s">
        <v>49</v>
      </c>
      <c r="S2073">
        <v>2.5</v>
      </c>
      <c r="T2073">
        <v>2</v>
      </c>
      <c r="U2073">
        <v>28</v>
      </c>
      <c r="V2073">
        <v>34</v>
      </c>
      <c r="W2073" s="2">
        <v>0.49</v>
      </c>
      <c r="X2073" s="2">
        <v>22</v>
      </c>
      <c r="Y2073">
        <v>5</v>
      </c>
      <c r="Z2073">
        <v>9</v>
      </c>
      <c r="AA2073">
        <v>2.25</v>
      </c>
    </row>
    <row r="2074" spans="1:27" x14ac:dyDescent="0.25">
      <c r="A2074" t="s">
        <v>216</v>
      </c>
      <c r="B2074" t="s">
        <v>42</v>
      </c>
      <c r="L2074" t="s">
        <v>58</v>
      </c>
      <c r="M2074" t="s">
        <v>56</v>
      </c>
      <c r="N2074" t="s">
        <v>104</v>
      </c>
      <c r="O2074" s="2">
        <v>0.37</v>
      </c>
      <c r="P2074" s="2">
        <v>11</v>
      </c>
      <c r="Q2074" t="s">
        <v>44</v>
      </c>
      <c r="R2074" t="s">
        <v>45</v>
      </c>
      <c r="S2074">
        <v>2.2000000000000002</v>
      </c>
      <c r="T2074">
        <v>7</v>
      </c>
      <c r="U2074">
        <v>25</v>
      </c>
      <c r="V2074">
        <v>31</v>
      </c>
      <c r="W2074" s="2">
        <v>0.41</v>
      </c>
      <c r="X2074" s="2">
        <v>13</v>
      </c>
      <c r="Y2074">
        <v>4</v>
      </c>
      <c r="Z2074">
        <v>14</v>
      </c>
      <c r="AA2074">
        <v>2.8</v>
      </c>
    </row>
    <row r="2075" spans="1:27" x14ac:dyDescent="0.25">
      <c r="A2075" t="s">
        <v>190</v>
      </c>
      <c r="B2075" t="s">
        <v>53</v>
      </c>
      <c r="L2075" t="s">
        <v>47</v>
      </c>
      <c r="M2075" t="s">
        <v>95</v>
      </c>
      <c r="N2075" t="s">
        <v>104</v>
      </c>
      <c r="O2075" s="2">
        <v>0.41</v>
      </c>
      <c r="P2075" s="2">
        <v>27</v>
      </c>
      <c r="Q2075" t="s">
        <v>77</v>
      </c>
      <c r="R2075" t="s">
        <v>45</v>
      </c>
      <c r="S2075">
        <v>2.2000000000000002</v>
      </c>
      <c r="T2075">
        <v>5</v>
      </c>
      <c r="U2075">
        <v>28</v>
      </c>
      <c r="V2075">
        <v>36</v>
      </c>
      <c r="W2075" s="2">
        <v>0.42</v>
      </c>
      <c r="X2075" s="2">
        <v>30</v>
      </c>
      <c r="Y2075">
        <v>10</v>
      </c>
      <c r="Z2075">
        <v>17</v>
      </c>
      <c r="AA2075">
        <v>3.4</v>
      </c>
    </row>
    <row r="2076" spans="1:27" x14ac:dyDescent="0.25">
      <c r="A2076" t="s">
        <v>41</v>
      </c>
      <c r="B2076" t="s">
        <v>92</v>
      </c>
      <c r="L2076" t="s">
        <v>98</v>
      </c>
      <c r="M2076" t="s">
        <v>44</v>
      </c>
      <c r="N2076" t="s">
        <v>56</v>
      </c>
      <c r="O2076" s="2">
        <v>0.49</v>
      </c>
      <c r="P2076" s="2">
        <v>19</v>
      </c>
      <c r="Q2076" t="s">
        <v>45</v>
      </c>
      <c r="R2076" t="s">
        <v>109</v>
      </c>
      <c r="S2076">
        <v>5</v>
      </c>
      <c r="T2076">
        <v>5</v>
      </c>
      <c r="U2076">
        <v>25</v>
      </c>
      <c r="V2076">
        <v>31</v>
      </c>
      <c r="W2076" s="2">
        <v>0.49</v>
      </c>
      <c r="X2076" s="2">
        <v>22</v>
      </c>
      <c r="Y2076">
        <v>10</v>
      </c>
      <c r="Z2076">
        <v>8</v>
      </c>
      <c r="AA2076">
        <v>2.67</v>
      </c>
    </row>
    <row r="2077" spans="1:27" x14ac:dyDescent="0.25">
      <c r="A2077" t="s">
        <v>41</v>
      </c>
      <c r="B2077" t="s">
        <v>190</v>
      </c>
      <c r="L2077" t="s">
        <v>68</v>
      </c>
      <c r="M2077" t="s">
        <v>56</v>
      </c>
      <c r="N2077" t="s">
        <v>132</v>
      </c>
      <c r="O2077" s="2">
        <v>0.45</v>
      </c>
      <c r="P2077" s="2">
        <v>20</v>
      </c>
      <c r="Q2077" t="s">
        <v>79</v>
      </c>
      <c r="R2077" t="s">
        <v>45</v>
      </c>
      <c r="S2077">
        <v>3.67</v>
      </c>
      <c r="T2077">
        <v>2</v>
      </c>
      <c r="U2077">
        <v>18</v>
      </c>
      <c r="V2077">
        <v>32</v>
      </c>
      <c r="W2077" s="2">
        <v>0.56000000000000005</v>
      </c>
      <c r="X2077" s="2">
        <v>20</v>
      </c>
      <c r="Y2077">
        <v>6</v>
      </c>
      <c r="Z2077">
        <v>7</v>
      </c>
      <c r="AA2077">
        <v>2.33</v>
      </c>
    </row>
    <row r="2078" spans="1:27" x14ac:dyDescent="0.25">
      <c r="A2078" t="s">
        <v>53</v>
      </c>
      <c r="B2078" t="s">
        <v>216</v>
      </c>
      <c r="L2078" t="s">
        <v>58</v>
      </c>
      <c r="M2078" t="s">
        <v>45</v>
      </c>
      <c r="N2078" t="s">
        <v>126</v>
      </c>
      <c r="O2078" s="2">
        <v>0.57999999999999996</v>
      </c>
      <c r="P2078" s="2">
        <v>15</v>
      </c>
      <c r="Q2078" t="s">
        <v>98</v>
      </c>
      <c r="R2078" t="s">
        <v>45</v>
      </c>
      <c r="S2078">
        <v>3.67</v>
      </c>
      <c r="T2078">
        <v>0</v>
      </c>
      <c r="U2078">
        <v>20</v>
      </c>
      <c r="V2078">
        <v>29</v>
      </c>
      <c r="W2078" s="2">
        <v>0.44</v>
      </c>
      <c r="X2078" s="2">
        <v>19</v>
      </c>
      <c r="Y2078">
        <v>11</v>
      </c>
      <c r="Z2078">
        <v>3</v>
      </c>
      <c r="AA2078">
        <v>1</v>
      </c>
    </row>
    <row r="2079" spans="1:27" x14ac:dyDescent="0.25">
      <c r="A2079" t="s">
        <v>42</v>
      </c>
      <c r="B2079" t="s">
        <v>208</v>
      </c>
      <c r="L2079" t="s">
        <v>50</v>
      </c>
      <c r="M2079" t="s">
        <v>122</v>
      </c>
      <c r="N2079" t="s">
        <v>95</v>
      </c>
      <c r="O2079" s="2">
        <v>0.42</v>
      </c>
      <c r="P2079" s="2">
        <v>17</v>
      </c>
      <c r="Q2079" t="s">
        <v>69</v>
      </c>
      <c r="R2079" t="s">
        <v>109</v>
      </c>
      <c r="S2079">
        <v>3</v>
      </c>
      <c r="T2079">
        <v>4</v>
      </c>
      <c r="U2079">
        <v>25</v>
      </c>
      <c r="V2079">
        <v>43</v>
      </c>
      <c r="W2079" s="2">
        <v>0.48</v>
      </c>
      <c r="X2079" s="2">
        <v>28</v>
      </c>
      <c r="Y2079">
        <v>8</v>
      </c>
      <c r="Z2079">
        <v>10</v>
      </c>
      <c r="AA2079">
        <v>2</v>
      </c>
    </row>
    <row r="2080" spans="1:27" x14ac:dyDescent="0.25">
      <c r="A2080" t="s">
        <v>72</v>
      </c>
      <c r="B2080" t="s">
        <v>101</v>
      </c>
      <c r="L2080" t="s">
        <v>47</v>
      </c>
      <c r="M2080" t="s">
        <v>66</v>
      </c>
      <c r="N2080" t="s">
        <v>142</v>
      </c>
      <c r="O2080" s="2">
        <v>0.4</v>
      </c>
      <c r="P2080" s="2">
        <v>16</v>
      </c>
      <c r="Q2080" t="s">
        <v>49</v>
      </c>
      <c r="R2080" t="s">
        <v>109</v>
      </c>
      <c r="S2080">
        <v>3</v>
      </c>
      <c r="T2080">
        <v>9</v>
      </c>
      <c r="U2080">
        <v>41</v>
      </c>
      <c r="V2080">
        <v>34</v>
      </c>
      <c r="W2080" s="2">
        <v>0.38</v>
      </c>
      <c r="X2080" s="2">
        <v>17</v>
      </c>
      <c r="Y2080">
        <v>16</v>
      </c>
      <c r="Z2080">
        <v>10</v>
      </c>
      <c r="AA2080">
        <v>2</v>
      </c>
    </row>
    <row r="2081" spans="1:27" x14ac:dyDescent="0.25">
      <c r="A2081" t="s">
        <v>100</v>
      </c>
      <c r="B2081" t="s">
        <v>92</v>
      </c>
      <c r="L2081" t="s">
        <v>77</v>
      </c>
      <c r="M2081" t="s">
        <v>74</v>
      </c>
      <c r="N2081" t="s">
        <v>120</v>
      </c>
      <c r="O2081" s="2">
        <v>0.57999999999999996</v>
      </c>
      <c r="P2081" s="2">
        <v>22</v>
      </c>
      <c r="Q2081" t="s">
        <v>50</v>
      </c>
      <c r="R2081" t="s">
        <v>69</v>
      </c>
      <c r="S2081">
        <v>2.25</v>
      </c>
      <c r="T2081">
        <v>5</v>
      </c>
      <c r="U2081">
        <v>33</v>
      </c>
      <c r="V2081">
        <v>33</v>
      </c>
      <c r="W2081" s="2">
        <v>0.4</v>
      </c>
      <c r="X2081" s="2">
        <v>13</v>
      </c>
      <c r="Y2081">
        <v>6</v>
      </c>
      <c r="Z2081">
        <v>4</v>
      </c>
      <c r="AA2081">
        <v>1</v>
      </c>
    </row>
    <row r="2082" spans="1:27" x14ac:dyDescent="0.25">
      <c r="A2082" t="s">
        <v>72</v>
      </c>
      <c r="B2082" t="s">
        <v>101</v>
      </c>
      <c r="L2082" t="s">
        <v>47</v>
      </c>
      <c r="M2082" t="s">
        <v>126</v>
      </c>
      <c r="N2082" t="s">
        <v>106</v>
      </c>
      <c r="O2082" s="2">
        <v>0.45</v>
      </c>
      <c r="P2082" s="2">
        <v>16</v>
      </c>
      <c r="Q2082" t="s">
        <v>98</v>
      </c>
      <c r="R2082" t="s">
        <v>79</v>
      </c>
      <c r="S2082">
        <v>2.67</v>
      </c>
      <c r="T2082">
        <v>5</v>
      </c>
      <c r="U2082">
        <v>15</v>
      </c>
      <c r="V2082">
        <v>27</v>
      </c>
      <c r="W2082" s="2">
        <v>0.46</v>
      </c>
      <c r="X2082" s="2">
        <v>9</v>
      </c>
      <c r="Y2082">
        <v>8</v>
      </c>
      <c r="Z2082">
        <v>5</v>
      </c>
      <c r="AA2082">
        <v>1.67</v>
      </c>
    </row>
    <row r="2083" spans="1:27" x14ac:dyDescent="0.25">
      <c r="A2083" t="s">
        <v>72</v>
      </c>
      <c r="B2083" t="s">
        <v>101</v>
      </c>
      <c r="L2083" t="s">
        <v>77</v>
      </c>
      <c r="M2083" t="s">
        <v>114</v>
      </c>
      <c r="N2083" t="s">
        <v>126</v>
      </c>
      <c r="O2083" s="2">
        <v>0.53</v>
      </c>
      <c r="P2083" s="2">
        <v>9</v>
      </c>
      <c r="Q2083" t="s">
        <v>77</v>
      </c>
      <c r="R2083" t="s">
        <v>84</v>
      </c>
      <c r="S2083">
        <v>4</v>
      </c>
      <c r="T2083">
        <v>1</v>
      </c>
      <c r="U2083">
        <v>21</v>
      </c>
      <c r="V2083">
        <v>26</v>
      </c>
      <c r="W2083" s="2">
        <v>0.44</v>
      </c>
      <c r="X2083" s="2">
        <v>9</v>
      </c>
      <c r="Y2083">
        <v>7</v>
      </c>
      <c r="Z2083">
        <v>6</v>
      </c>
      <c r="AA2083">
        <v>2</v>
      </c>
    </row>
    <row r="2084" spans="1:27" x14ac:dyDescent="0.25">
      <c r="A2084" t="s">
        <v>42</v>
      </c>
      <c r="B2084" t="s">
        <v>208</v>
      </c>
      <c r="L2084" t="s">
        <v>68</v>
      </c>
      <c r="M2084" t="s">
        <v>109</v>
      </c>
      <c r="N2084" t="s">
        <v>126</v>
      </c>
      <c r="O2084" s="2">
        <v>0.5</v>
      </c>
      <c r="P2084" s="2">
        <v>15</v>
      </c>
      <c r="Q2084" t="s">
        <v>47</v>
      </c>
      <c r="R2084" t="s">
        <v>77</v>
      </c>
      <c r="S2084">
        <v>1.67</v>
      </c>
      <c r="T2084">
        <v>3</v>
      </c>
      <c r="U2084">
        <v>15</v>
      </c>
      <c r="V2084">
        <v>32</v>
      </c>
      <c r="W2084" s="2">
        <v>0.49</v>
      </c>
      <c r="X2084" s="2">
        <v>16</v>
      </c>
      <c r="Y2084">
        <v>6</v>
      </c>
      <c r="Z2084">
        <v>3</v>
      </c>
      <c r="AA2084">
        <v>1</v>
      </c>
    </row>
    <row r="2085" spans="1:27" x14ac:dyDescent="0.25">
      <c r="A2085" t="s">
        <v>42</v>
      </c>
      <c r="B2085" t="s">
        <v>208</v>
      </c>
      <c r="L2085" t="s">
        <v>47</v>
      </c>
      <c r="M2085" t="s">
        <v>146</v>
      </c>
      <c r="N2085" t="s">
        <v>142</v>
      </c>
      <c r="O2085" s="2">
        <v>0.51</v>
      </c>
      <c r="P2085" s="2">
        <v>17</v>
      </c>
      <c r="Q2085" t="s">
        <v>77</v>
      </c>
      <c r="R2085" t="s">
        <v>69</v>
      </c>
      <c r="S2085">
        <v>2.25</v>
      </c>
      <c r="T2085">
        <v>6</v>
      </c>
      <c r="U2085">
        <v>26</v>
      </c>
      <c r="V2085">
        <v>45</v>
      </c>
      <c r="W2085" s="2">
        <v>0.5</v>
      </c>
      <c r="X2085" s="2">
        <v>24</v>
      </c>
      <c r="Y2085">
        <v>16</v>
      </c>
      <c r="Z2085">
        <v>11</v>
      </c>
      <c r="AA2085">
        <v>2.75</v>
      </c>
    </row>
    <row r="2086" spans="1:27" x14ac:dyDescent="0.25">
      <c r="A2086" t="s">
        <v>100</v>
      </c>
      <c r="B2086" t="s">
        <v>216</v>
      </c>
      <c r="L2086" t="s">
        <v>45</v>
      </c>
      <c r="M2086" t="s">
        <v>44</v>
      </c>
      <c r="N2086" t="s">
        <v>61</v>
      </c>
      <c r="O2086" s="2">
        <v>0.59</v>
      </c>
      <c r="P2086" s="2">
        <v>26</v>
      </c>
      <c r="Q2086" t="s">
        <v>84</v>
      </c>
      <c r="R2086" t="s">
        <v>50</v>
      </c>
      <c r="S2086">
        <v>1.75</v>
      </c>
      <c r="T2086">
        <v>7</v>
      </c>
      <c r="U2086">
        <v>23</v>
      </c>
      <c r="V2086">
        <v>39</v>
      </c>
      <c r="W2086" s="2">
        <v>0.49</v>
      </c>
      <c r="X2086" s="2">
        <v>27</v>
      </c>
      <c r="Y2086">
        <v>13</v>
      </c>
      <c r="Z2086">
        <v>5</v>
      </c>
      <c r="AA2086">
        <v>1.25</v>
      </c>
    </row>
    <row r="2087" spans="1:27" x14ac:dyDescent="0.25">
      <c r="A2087" t="s">
        <v>100</v>
      </c>
      <c r="B2087" t="s">
        <v>216</v>
      </c>
      <c r="L2087" t="s">
        <v>49</v>
      </c>
      <c r="M2087" t="s">
        <v>117</v>
      </c>
      <c r="N2087" t="s">
        <v>61</v>
      </c>
      <c r="O2087" s="2">
        <v>0.56999999999999995</v>
      </c>
      <c r="P2087" s="2">
        <v>25</v>
      </c>
      <c r="Q2087" t="s">
        <v>84</v>
      </c>
      <c r="R2087" t="s">
        <v>117</v>
      </c>
      <c r="S2087">
        <v>3.25</v>
      </c>
      <c r="T2087">
        <v>6</v>
      </c>
      <c r="U2087">
        <v>30</v>
      </c>
      <c r="V2087">
        <v>35</v>
      </c>
      <c r="W2087" s="2">
        <v>0.42</v>
      </c>
      <c r="X2087" s="2">
        <v>23</v>
      </c>
      <c r="Y2087">
        <v>10</v>
      </c>
      <c r="Z2087">
        <v>9</v>
      </c>
      <c r="AA2087">
        <v>2.25</v>
      </c>
    </row>
    <row r="2088" spans="1:27" x14ac:dyDescent="0.25">
      <c r="A2088" t="s">
        <v>190</v>
      </c>
      <c r="B2088" t="s">
        <v>53</v>
      </c>
      <c r="L2088" t="s">
        <v>58</v>
      </c>
      <c r="M2088" t="s">
        <v>114</v>
      </c>
      <c r="N2088" t="s">
        <v>89</v>
      </c>
      <c r="O2088" s="2">
        <v>0.53</v>
      </c>
      <c r="P2088" s="2">
        <v>15</v>
      </c>
      <c r="Q2088" t="s">
        <v>79</v>
      </c>
      <c r="R2088" t="s">
        <v>77</v>
      </c>
      <c r="S2088">
        <v>1.67</v>
      </c>
      <c r="T2088">
        <v>3</v>
      </c>
      <c r="U2088">
        <v>25</v>
      </c>
      <c r="V2088">
        <v>30</v>
      </c>
      <c r="W2088" s="2">
        <v>0.46</v>
      </c>
      <c r="X2088" s="2">
        <v>18</v>
      </c>
      <c r="Y2088">
        <v>5</v>
      </c>
      <c r="Z2088">
        <v>7</v>
      </c>
      <c r="AA2088">
        <v>2.33</v>
      </c>
    </row>
    <row r="2089" spans="1:27" x14ac:dyDescent="0.25">
      <c r="A2089" t="s">
        <v>190</v>
      </c>
      <c r="B2089" t="s">
        <v>53</v>
      </c>
      <c r="L2089" t="s">
        <v>77</v>
      </c>
      <c r="M2089" t="s">
        <v>102</v>
      </c>
      <c r="N2089" t="s">
        <v>148</v>
      </c>
      <c r="O2089" s="2">
        <v>0.56000000000000005</v>
      </c>
      <c r="P2089" s="2">
        <v>36</v>
      </c>
      <c r="Q2089" t="s">
        <v>117</v>
      </c>
      <c r="R2089" t="s">
        <v>84</v>
      </c>
      <c r="S2089">
        <v>2.4</v>
      </c>
      <c r="T2089">
        <v>5</v>
      </c>
      <c r="U2089">
        <v>36</v>
      </c>
      <c r="V2089">
        <v>39</v>
      </c>
      <c r="W2089" s="2">
        <v>0.42</v>
      </c>
      <c r="X2089" s="2">
        <v>27</v>
      </c>
      <c r="Y2089">
        <v>10</v>
      </c>
      <c r="Z2089">
        <v>19</v>
      </c>
      <c r="AA2089">
        <v>3.8</v>
      </c>
    </row>
    <row r="2090" spans="1:27" x14ac:dyDescent="0.25">
      <c r="A2090" t="s">
        <v>101</v>
      </c>
      <c r="B2090" t="s">
        <v>72</v>
      </c>
      <c r="L2090" t="s">
        <v>60</v>
      </c>
      <c r="M2090" t="s">
        <v>132</v>
      </c>
      <c r="N2090" t="s">
        <v>56</v>
      </c>
      <c r="O2090" s="2">
        <v>0.39</v>
      </c>
      <c r="P2090" s="2">
        <v>11</v>
      </c>
      <c r="Q2090" t="s">
        <v>84</v>
      </c>
      <c r="R2090" t="s">
        <v>58</v>
      </c>
      <c r="S2090">
        <v>1.33</v>
      </c>
      <c r="T2090">
        <v>3</v>
      </c>
      <c r="U2090">
        <v>13</v>
      </c>
      <c r="V2090">
        <v>26</v>
      </c>
      <c r="W2090" s="2">
        <v>0.56999999999999995</v>
      </c>
      <c r="X2090" s="2">
        <v>12</v>
      </c>
      <c r="Y2090">
        <v>7</v>
      </c>
      <c r="Z2090">
        <v>10</v>
      </c>
      <c r="AA2090">
        <v>3.33</v>
      </c>
    </row>
    <row r="2091" spans="1:27" x14ac:dyDescent="0.25">
      <c r="A2091" t="s">
        <v>208</v>
      </c>
      <c r="B2091" t="s">
        <v>42</v>
      </c>
      <c r="L2091" t="s">
        <v>68</v>
      </c>
      <c r="M2091" t="s">
        <v>109</v>
      </c>
      <c r="N2091" t="s">
        <v>143</v>
      </c>
      <c r="O2091" s="2">
        <v>0.52</v>
      </c>
      <c r="P2091" s="2">
        <v>31</v>
      </c>
      <c r="Q2091" t="s">
        <v>68</v>
      </c>
      <c r="R2091" t="s">
        <v>49</v>
      </c>
      <c r="S2091">
        <v>2</v>
      </c>
      <c r="T2091">
        <v>9</v>
      </c>
      <c r="U2091">
        <v>13</v>
      </c>
      <c r="V2091">
        <v>40</v>
      </c>
      <c r="W2091" s="2">
        <v>0.54</v>
      </c>
      <c r="X2091" s="2">
        <v>20</v>
      </c>
      <c r="Y2091">
        <v>5</v>
      </c>
      <c r="Z2091">
        <v>7</v>
      </c>
      <c r="AA2091">
        <v>1.4</v>
      </c>
    </row>
    <row r="2092" spans="1:27" x14ac:dyDescent="0.25">
      <c r="A2092" t="s">
        <v>216</v>
      </c>
      <c r="B2092" t="s">
        <v>100</v>
      </c>
      <c r="L2092" t="s">
        <v>68</v>
      </c>
      <c r="M2092" t="s">
        <v>74</v>
      </c>
      <c r="N2092" t="s">
        <v>152</v>
      </c>
      <c r="O2092" s="2">
        <v>0.53</v>
      </c>
      <c r="P2092" s="2">
        <v>28</v>
      </c>
      <c r="Q2092" t="s">
        <v>84</v>
      </c>
      <c r="R2092" t="s">
        <v>50</v>
      </c>
      <c r="S2092">
        <v>1.75</v>
      </c>
      <c r="T2092">
        <v>3</v>
      </c>
      <c r="U2092">
        <v>11</v>
      </c>
      <c r="V2092">
        <v>38</v>
      </c>
      <c r="W2092" s="2">
        <v>0.59</v>
      </c>
      <c r="X2092" s="2">
        <v>17</v>
      </c>
      <c r="Y2092">
        <v>7</v>
      </c>
      <c r="Z2092">
        <v>12</v>
      </c>
      <c r="AA2092">
        <v>3</v>
      </c>
    </row>
    <row r="2093" spans="1:27" x14ac:dyDescent="0.25">
      <c r="A2093" t="s">
        <v>53</v>
      </c>
      <c r="B2093" t="s">
        <v>190</v>
      </c>
      <c r="L2093" t="s">
        <v>77</v>
      </c>
      <c r="M2093" t="s">
        <v>141</v>
      </c>
      <c r="N2093" t="s">
        <v>52</v>
      </c>
      <c r="O2093" s="2">
        <v>0.47</v>
      </c>
      <c r="P2093" s="2">
        <v>29</v>
      </c>
      <c r="Q2093" t="s">
        <v>77</v>
      </c>
      <c r="R2093" t="s">
        <v>74</v>
      </c>
      <c r="S2093">
        <v>3.2</v>
      </c>
      <c r="T2093">
        <v>3</v>
      </c>
      <c r="U2093">
        <v>21</v>
      </c>
      <c r="V2093">
        <v>46</v>
      </c>
      <c r="W2093" s="2">
        <v>0.48</v>
      </c>
      <c r="X2093" s="2">
        <v>22</v>
      </c>
      <c r="Y2093">
        <v>7</v>
      </c>
      <c r="Z2093">
        <v>14</v>
      </c>
      <c r="AA2093">
        <v>2.8</v>
      </c>
    </row>
    <row r="2094" spans="1:27" x14ac:dyDescent="0.25">
      <c r="A2094" t="s">
        <v>53</v>
      </c>
      <c r="B2094" t="s">
        <v>190</v>
      </c>
      <c r="L2094" t="s">
        <v>50</v>
      </c>
      <c r="M2094" t="s">
        <v>102</v>
      </c>
      <c r="N2094" t="s">
        <v>56</v>
      </c>
      <c r="O2094" s="2">
        <v>0.35</v>
      </c>
      <c r="P2094" s="2">
        <v>8</v>
      </c>
      <c r="Q2094" t="s">
        <v>77</v>
      </c>
      <c r="R2094" t="s">
        <v>44</v>
      </c>
      <c r="S2094">
        <v>4.25</v>
      </c>
      <c r="T2094">
        <v>5</v>
      </c>
      <c r="U2094">
        <v>17</v>
      </c>
      <c r="V2094">
        <v>38</v>
      </c>
      <c r="W2094" s="2">
        <v>0.46</v>
      </c>
      <c r="X2094" s="2">
        <v>21</v>
      </c>
      <c r="Y2094">
        <v>9</v>
      </c>
      <c r="Z2094">
        <v>7</v>
      </c>
      <c r="AA2094">
        <v>1.75</v>
      </c>
    </row>
    <row r="2095" spans="1:27" x14ac:dyDescent="0.25">
      <c r="A2095" t="s">
        <v>72</v>
      </c>
      <c r="B2095" t="s">
        <v>53</v>
      </c>
      <c r="L2095" t="s">
        <v>77</v>
      </c>
      <c r="M2095" t="s">
        <v>110</v>
      </c>
      <c r="N2095" t="s">
        <v>127</v>
      </c>
      <c r="O2095" s="2">
        <v>0.45</v>
      </c>
      <c r="P2095" s="2">
        <v>24</v>
      </c>
      <c r="Q2095" t="s">
        <v>49</v>
      </c>
      <c r="R2095" t="s">
        <v>84</v>
      </c>
      <c r="S2095">
        <v>2.4</v>
      </c>
      <c r="T2095">
        <v>6</v>
      </c>
      <c r="U2095">
        <v>40</v>
      </c>
      <c r="V2095">
        <v>35</v>
      </c>
      <c r="W2095" s="2">
        <v>0.38</v>
      </c>
      <c r="X2095" s="2">
        <v>18</v>
      </c>
      <c r="Y2095">
        <v>12</v>
      </c>
      <c r="Z2095">
        <v>12</v>
      </c>
      <c r="AA2095">
        <v>2.4</v>
      </c>
    </row>
    <row r="2096" spans="1:27" x14ac:dyDescent="0.25">
      <c r="A2096" t="s">
        <v>72</v>
      </c>
      <c r="B2096" t="s">
        <v>53</v>
      </c>
      <c r="L2096" t="s">
        <v>50</v>
      </c>
      <c r="M2096" t="s">
        <v>84</v>
      </c>
      <c r="N2096" t="s">
        <v>106</v>
      </c>
      <c r="O2096" s="2">
        <v>0.53</v>
      </c>
      <c r="P2096" s="2">
        <v>17</v>
      </c>
      <c r="Q2096" t="s">
        <v>58</v>
      </c>
      <c r="R2096" t="s">
        <v>69</v>
      </c>
      <c r="S2096">
        <v>3</v>
      </c>
      <c r="T2096">
        <v>3</v>
      </c>
      <c r="U2096">
        <v>19</v>
      </c>
      <c r="V2096">
        <v>27</v>
      </c>
      <c r="W2096" s="2">
        <v>0.44</v>
      </c>
      <c r="X2096" s="2">
        <v>14</v>
      </c>
      <c r="Y2096">
        <v>5</v>
      </c>
      <c r="Z2096">
        <v>4</v>
      </c>
      <c r="AA2096">
        <v>1.33</v>
      </c>
    </row>
    <row r="2097" spans="1:27" x14ac:dyDescent="0.25">
      <c r="A2097" t="s">
        <v>42</v>
      </c>
      <c r="B2097" t="s">
        <v>100</v>
      </c>
      <c r="L2097" t="s">
        <v>98</v>
      </c>
      <c r="M2097" t="s">
        <v>84</v>
      </c>
      <c r="N2097" t="s">
        <v>89</v>
      </c>
      <c r="O2097" s="2">
        <v>0.52</v>
      </c>
      <c r="P2097" s="2">
        <v>16</v>
      </c>
      <c r="Q2097" t="s">
        <v>47</v>
      </c>
      <c r="R2097" t="s">
        <v>77</v>
      </c>
      <c r="S2097">
        <v>1.67</v>
      </c>
      <c r="T2097">
        <v>6</v>
      </c>
      <c r="U2097">
        <v>10</v>
      </c>
      <c r="V2097">
        <v>21</v>
      </c>
      <c r="W2097" s="2">
        <v>0.48</v>
      </c>
      <c r="X2097" s="2">
        <v>9</v>
      </c>
      <c r="Y2097">
        <v>4</v>
      </c>
      <c r="Z2097">
        <v>7</v>
      </c>
      <c r="AA2097">
        <v>2.33</v>
      </c>
    </row>
    <row r="2098" spans="1:27" x14ac:dyDescent="0.25">
      <c r="A2098" t="s">
        <v>42</v>
      </c>
      <c r="B2098" t="s">
        <v>100</v>
      </c>
      <c r="L2098" t="s">
        <v>49</v>
      </c>
      <c r="M2098" t="s">
        <v>44</v>
      </c>
      <c r="N2098" t="s">
        <v>132</v>
      </c>
      <c r="O2098" s="2">
        <v>0.42</v>
      </c>
      <c r="P2098" s="2">
        <v>16</v>
      </c>
      <c r="Q2098" t="s">
        <v>47</v>
      </c>
      <c r="R2098" t="s">
        <v>69</v>
      </c>
      <c r="S2098">
        <v>2.25</v>
      </c>
      <c r="T2098">
        <v>12</v>
      </c>
      <c r="U2098">
        <v>18</v>
      </c>
      <c r="V2098">
        <v>31</v>
      </c>
      <c r="W2098" s="2">
        <v>0.37</v>
      </c>
      <c r="X2098" s="2">
        <v>17</v>
      </c>
      <c r="Y2098">
        <v>12</v>
      </c>
      <c r="Z2098">
        <v>12</v>
      </c>
      <c r="AA2098">
        <v>3</v>
      </c>
    </row>
    <row r="2099" spans="1:27" x14ac:dyDescent="0.25">
      <c r="A2099" t="s">
        <v>53</v>
      </c>
      <c r="B2099" t="s">
        <v>72</v>
      </c>
      <c r="L2099" t="s">
        <v>58</v>
      </c>
      <c r="M2099" t="s">
        <v>141</v>
      </c>
      <c r="N2099" t="s">
        <v>144</v>
      </c>
      <c r="O2099" s="2">
        <v>0.46</v>
      </c>
      <c r="P2099" s="2">
        <v>24</v>
      </c>
      <c r="Q2099" t="s">
        <v>58</v>
      </c>
      <c r="R2099" t="s">
        <v>51</v>
      </c>
      <c r="S2099">
        <v>2.8</v>
      </c>
      <c r="T2099">
        <v>15</v>
      </c>
      <c r="U2099">
        <v>16</v>
      </c>
      <c r="V2099">
        <v>45</v>
      </c>
      <c r="W2099" s="2">
        <v>0.51</v>
      </c>
      <c r="X2099" s="2">
        <v>22</v>
      </c>
      <c r="Y2099">
        <v>8</v>
      </c>
      <c r="Z2099">
        <v>11</v>
      </c>
      <c r="AA2099">
        <v>2.2000000000000002</v>
      </c>
    </row>
    <row r="2100" spans="1:27" x14ac:dyDescent="0.25">
      <c r="A2100" t="s">
        <v>100</v>
      </c>
      <c r="B2100" t="s">
        <v>42</v>
      </c>
      <c r="L2100" t="s">
        <v>47</v>
      </c>
      <c r="M2100" t="s">
        <v>56</v>
      </c>
      <c r="N2100" t="s">
        <v>52</v>
      </c>
      <c r="O2100" s="2">
        <v>0.5</v>
      </c>
      <c r="P2100" s="2">
        <v>31</v>
      </c>
      <c r="Q2100" t="s">
        <v>69</v>
      </c>
      <c r="R2100" t="s">
        <v>84</v>
      </c>
      <c r="S2100">
        <v>2.4</v>
      </c>
      <c r="T2100">
        <v>4</v>
      </c>
      <c r="U2100">
        <v>32</v>
      </c>
      <c r="V2100">
        <v>44</v>
      </c>
      <c r="W2100" s="2">
        <v>0.45</v>
      </c>
      <c r="X2100" s="2">
        <v>29</v>
      </c>
      <c r="Y2100">
        <v>10</v>
      </c>
      <c r="Z2100">
        <v>7</v>
      </c>
      <c r="AA2100">
        <v>1.4</v>
      </c>
    </row>
    <row r="2101" spans="1:27" x14ac:dyDescent="0.25">
      <c r="A2101" t="s">
        <v>100</v>
      </c>
      <c r="B2101" t="s">
        <v>42</v>
      </c>
      <c r="L2101" t="s">
        <v>68</v>
      </c>
      <c r="M2101" t="s">
        <v>44</v>
      </c>
      <c r="N2101" t="s">
        <v>132</v>
      </c>
      <c r="O2101" s="2">
        <v>0.55000000000000004</v>
      </c>
      <c r="P2101" s="2">
        <v>16</v>
      </c>
      <c r="Q2101" t="s">
        <v>58</v>
      </c>
      <c r="R2101" t="s">
        <v>49</v>
      </c>
      <c r="S2101">
        <v>3.33</v>
      </c>
      <c r="T2101">
        <v>1</v>
      </c>
      <c r="U2101">
        <v>15</v>
      </c>
      <c r="V2101">
        <v>35</v>
      </c>
      <c r="W2101" s="2">
        <v>0.6</v>
      </c>
      <c r="X2101" s="2">
        <v>25</v>
      </c>
      <c r="Y2101">
        <v>4</v>
      </c>
      <c r="Z2101">
        <v>6</v>
      </c>
      <c r="AA2101">
        <v>2</v>
      </c>
    </row>
    <row r="2102" spans="1:27" x14ac:dyDescent="0.25">
      <c r="A2102" t="s">
        <v>208</v>
      </c>
      <c r="B2102" t="s">
        <v>216</v>
      </c>
      <c r="L2102" t="s">
        <v>47</v>
      </c>
      <c r="M2102" t="s">
        <v>109</v>
      </c>
      <c r="N2102" t="s">
        <v>61</v>
      </c>
      <c r="O2102" s="2">
        <v>0.48</v>
      </c>
      <c r="P2102" s="2">
        <v>23</v>
      </c>
      <c r="Q2102" t="s">
        <v>51</v>
      </c>
      <c r="R2102" t="s">
        <v>69</v>
      </c>
      <c r="S2102">
        <v>2.25</v>
      </c>
      <c r="T2102">
        <v>3</v>
      </c>
      <c r="U2102">
        <v>21</v>
      </c>
      <c r="V2102">
        <v>37</v>
      </c>
      <c r="W2102" s="2">
        <v>0.48</v>
      </c>
      <c r="X2102" s="2">
        <v>19</v>
      </c>
      <c r="Y2102">
        <v>5</v>
      </c>
      <c r="Z2102">
        <v>8</v>
      </c>
      <c r="AA2102">
        <v>2</v>
      </c>
    </row>
    <row r="2103" spans="1:27" x14ac:dyDescent="0.25">
      <c r="A2103" t="s">
        <v>101</v>
      </c>
      <c r="B2103" t="s">
        <v>190</v>
      </c>
      <c r="L2103" t="s">
        <v>58</v>
      </c>
      <c r="M2103" t="s">
        <v>56</v>
      </c>
      <c r="N2103" t="s">
        <v>122</v>
      </c>
      <c r="O2103" s="2">
        <v>0.41</v>
      </c>
      <c r="P2103" s="2">
        <v>13</v>
      </c>
      <c r="Q2103" t="s">
        <v>79</v>
      </c>
      <c r="R2103" t="s">
        <v>98</v>
      </c>
      <c r="S2103">
        <v>0.67</v>
      </c>
      <c r="T2103">
        <v>7</v>
      </c>
      <c r="U2103">
        <v>15</v>
      </c>
      <c r="V2103">
        <v>22</v>
      </c>
      <c r="W2103" s="2">
        <v>0.44</v>
      </c>
      <c r="X2103" s="2">
        <v>8</v>
      </c>
      <c r="Y2103">
        <v>9</v>
      </c>
      <c r="Z2103">
        <v>8</v>
      </c>
      <c r="AA2103">
        <v>2.67</v>
      </c>
    </row>
    <row r="2104" spans="1:27" x14ac:dyDescent="0.25">
      <c r="A2104" t="s">
        <v>216</v>
      </c>
      <c r="B2104" t="s">
        <v>208</v>
      </c>
      <c r="L2104" t="s">
        <v>77</v>
      </c>
      <c r="M2104" t="s">
        <v>51</v>
      </c>
      <c r="N2104" t="s">
        <v>59</v>
      </c>
      <c r="O2104" s="2">
        <v>0.64</v>
      </c>
      <c r="P2104" s="2">
        <v>38</v>
      </c>
      <c r="Q2104" t="s">
        <v>69</v>
      </c>
      <c r="R2104" t="s">
        <v>50</v>
      </c>
      <c r="S2104">
        <v>1.75</v>
      </c>
      <c r="T2104">
        <v>3</v>
      </c>
      <c r="U2104">
        <v>13</v>
      </c>
      <c r="V2104">
        <v>46</v>
      </c>
      <c r="W2104" s="2">
        <v>0.54</v>
      </c>
      <c r="X2104" s="2">
        <v>28</v>
      </c>
      <c r="Y2104">
        <v>13</v>
      </c>
      <c r="Z2104">
        <v>9</v>
      </c>
      <c r="AA2104">
        <v>2.25</v>
      </c>
    </row>
    <row r="2105" spans="1:27" x14ac:dyDescent="0.25">
      <c r="A2105" t="s">
        <v>190</v>
      </c>
      <c r="B2105" t="s">
        <v>101</v>
      </c>
      <c r="L2105" t="s">
        <v>58</v>
      </c>
      <c r="M2105" t="s">
        <v>79</v>
      </c>
      <c r="N2105" t="s">
        <v>65</v>
      </c>
      <c r="O2105" s="2">
        <v>0.5</v>
      </c>
      <c r="P2105" s="2">
        <v>16</v>
      </c>
      <c r="Q2105" t="s">
        <v>68</v>
      </c>
      <c r="R2105" t="s">
        <v>50</v>
      </c>
      <c r="S2105">
        <v>2.33</v>
      </c>
      <c r="T2105">
        <v>3</v>
      </c>
      <c r="U2105">
        <v>22</v>
      </c>
      <c r="V2105">
        <v>33</v>
      </c>
      <c r="W2105" s="2">
        <v>0.5</v>
      </c>
      <c r="X2105" s="2">
        <v>25</v>
      </c>
      <c r="Y2105">
        <v>9</v>
      </c>
      <c r="Z2105">
        <v>11</v>
      </c>
      <c r="AA2105">
        <v>3.67</v>
      </c>
    </row>
    <row r="2106" spans="1:27" x14ac:dyDescent="0.25">
      <c r="A2106" t="s">
        <v>72</v>
      </c>
      <c r="B2106" t="s">
        <v>100</v>
      </c>
      <c r="L2106" t="s">
        <v>68</v>
      </c>
      <c r="M2106" t="s">
        <v>107</v>
      </c>
      <c r="N2106" t="s">
        <v>142</v>
      </c>
      <c r="O2106" s="2">
        <v>0.43</v>
      </c>
      <c r="P2106" s="2">
        <v>16</v>
      </c>
      <c r="Q2106" t="s">
        <v>58</v>
      </c>
      <c r="R2106" t="s">
        <v>79</v>
      </c>
      <c r="S2106">
        <v>2</v>
      </c>
      <c r="T2106">
        <v>10</v>
      </c>
      <c r="U2106">
        <v>27</v>
      </c>
      <c r="V2106">
        <v>27</v>
      </c>
      <c r="W2106" s="2">
        <v>0.42</v>
      </c>
      <c r="X2106" s="2">
        <v>13</v>
      </c>
      <c r="Y2106">
        <v>10</v>
      </c>
      <c r="Z2106">
        <v>16</v>
      </c>
      <c r="AA2106">
        <v>4</v>
      </c>
    </row>
    <row r="2107" spans="1:27" x14ac:dyDescent="0.25">
      <c r="A2107" t="s">
        <v>72</v>
      </c>
      <c r="B2107" t="s">
        <v>100</v>
      </c>
      <c r="L2107" t="s">
        <v>50</v>
      </c>
      <c r="M2107" t="s">
        <v>66</v>
      </c>
      <c r="N2107" t="s">
        <v>107</v>
      </c>
      <c r="O2107" s="2">
        <v>0.37</v>
      </c>
      <c r="P2107" s="2">
        <v>13</v>
      </c>
      <c r="Q2107" t="s">
        <v>45</v>
      </c>
      <c r="R2107" t="s">
        <v>69</v>
      </c>
      <c r="S2107">
        <v>2.25</v>
      </c>
      <c r="T2107">
        <v>7</v>
      </c>
      <c r="U2107">
        <v>26</v>
      </c>
      <c r="V2107">
        <v>25</v>
      </c>
      <c r="W2107" s="2">
        <v>0.37</v>
      </c>
      <c r="X2107" s="2">
        <v>9</v>
      </c>
      <c r="Y2107">
        <v>8</v>
      </c>
      <c r="Z2107">
        <v>7</v>
      </c>
      <c r="AA2107">
        <v>1.75</v>
      </c>
    </row>
    <row r="2108" spans="1:27" x14ac:dyDescent="0.25">
      <c r="A2108" t="s">
        <v>100</v>
      </c>
      <c r="B2108" t="s">
        <v>72</v>
      </c>
      <c r="L2108" t="s">
        <v>69</v>
      </c>
      <c r="M2108" t="s">
        <v>122</v>
      </c>
      <c r="N2108" t="s">
        <v>125</v>
      </c>
      <c r="O2108" s="2">
        <v>0.49</v>
      </c>
      <c r="P2108" s="2">
        <v>22</v>
      </c>
      <c r="Q2108" t="s">
        <v>50</v>
      </c>
      <c r="R2108" t="s">
        <v>50</v>
      </c>
      <c r="S2108">
        <v>1.75</v>
      </c>
      <c r="T2108">
        <v>5</v>
      </c>
      <c r="U2108">
        <v>14</v>
      </c>
      <c r="V2108">
        <v>35</v>
      </c>
      <c r="W2108" s="2">
        <v>0.55000000000000004</v>
      </c>
      <c r="X2108" s="2">
        <v>22</v>
      </c>
      <c r="Y2108">
        <v>5</v>
      </c>
      <c r="Z2108">
        <v>11</v>
      </c>
      <c r="AA2108">
        <v>2.75</v>
      </c>
    </row>
    <row r="2109" spans="1:27" x14ac:dyDescent="0.25">
      <c r="A2109" t="s">
        <v>100</v>
      </c>
      <c r="B2109" t="s">
        <v>72</v>
      </c>
      <c r="L2109" t="s">
        <v>77</v>
      </c>
      <c r="M2109" t="s">
        <v>44</v>
      </c>
      <c r="N2109" t="s">
        <v>136</v>
      </c>
      <c r="O2109" s="2">
        <v>0.45</v>
      </c>
      <c r="P2109" s="2">
        <v>16</v>
      </c>
      <c r="Q2109" t="s">
        <v>58</v>
      </c>
      <c r="R2109" t="s">
        <v>84</v>
      </c>
      <c r="S2109">
        <v>4</v>
      </c>
      <c r="T2109">
        <v>2</v>
      </c>
      <c r="U2109">
        <v>19</v>
      </c>
      <c r="V2109">
        <v>26</v>
      </c>
      <c r="W2109" s="2">
        <v>0.46</v>
      </c>
      <c r="X2109" s="2">
        <v>21</v>
      </c>
      <c r="Y2109">
        <v>7</v>
      </c>
      <c r="Z2109">
        <v>5</v>
      </c>
      <c r="AA2109">
        <v>1.67</v>
      </c>
    </row>
    <row r="2110" spans="1:27" x14ac:dyDescent="0.25">
      <c r="A2110" t="s">
        <v>42</v>
      </c>
      <c r="B2110" t="s">
        <v>53</v>
      </c>
      <c r="L2110" t="s">
        <v>68</v>
      </c>
      <c r="M2110" t="s">
        <v>44</v>
      </c>
      <c r="N2110" t="s">
        <v>125</v>
      </c>
      <c r="O2110" s="2">
        <v>0.46</v>
      </c>
      <c r="P2110" s="2">
        <v>20</v>
      </c>
      <c r="Q2110" t="s">
        <v>77</v>
      </c>
      <c r="R2110" t="s">
        <v>69</v>
      </c>
      <c r="S2110">
        <v>2.25</v>
      </c>
      <c r="T2110">
        <v>5</v>
      </c>
      <c r="U2110">
        <v>16</v>
      </c>
      <c r="V2110">
        <v>40</v>
      </c>
      <c r="W2110" s="2">
        <v>0.56000000000000005</v>
      </c>
      <c r="X2110" s="2">
        <v>20</v>
      </c>
      <c r="Y2110">
        <v>6</v>
      </c>
      <c r="Z2110">
        <v>18</v>
      </c>
      <c r="AA2110">
        <v>4.5</v>
      </c>
    </row>
    <row r="2111" spans="1:27" x14ac:dyDescent="0.25">
      <c r="A2111" t="s">
        <v>42</v>
      </c>
      <c r="B2111" t="s">
        <v>53</v>
      </c>
      <c r="L2111" t="s">
        <v>50</v>
      </c>
      <c r="M2111" t="s">
        <v>51</v>
      </c>
      <c r="N2111" t="s">
        <v>103</v>
      </c>
      <c r="O2111" s="2">
        <v>0.54</v>
      </c>
      <c r="P2111" s="2">
        <v>23</v>
      </c>
      <c r="Q2111" t="s">
        <v>77</v>
      </c>
      <c r="R2111" t="s">
        <v>117</v>
      </c>
      <c r="S2111">
        <v>3.25</v>
      </c>
      <c r="T2111">
        <v>5</v>
      </c>
      <c r="U2111">
        <v>26</v>
      </c>
      <c r="V2111">
        <v>37</v>
      </c>
      <c r="W2111" s="2">
        <v>0.44</v>
      </c>
      <c r="X2111" s="2">
        <v>20</v>
      </c>
      <c r="Y2111">
        <v>6</v>
      </c>
      <c r="Z2111">
        <v>7</v>
      </c>
      <c r="AA2111">
        <v>1.75</v>
      </c>
    </row>
    <row r="2112" spans="1:27" x14ac:dyDescent="0.25">
      <c r="A2112" t="s">
        <v>53</v>
      </c>
      <c r="B2112" t="s">
        <v>42</v>
      </c>
      <c r="L2112" t="s">
        <v>98</v>
      </c>
      <c r="M2112" t="s">
        <v>51</v>
      </c>
      <c r="N2112" t="s">
        <v>146</v>
      </c>
      <c r="O2112" s="2">
        <v>0.34</v>
      </c>
      <c r="P2112" s="2">
        <v>9</v>
      </c>
      <c r="Q2112" t="s">
        <v>98</v>
      </c>
      <c r="R2112" t="s">
        <v>84</v>
      </c>
      <c r="S2112">
        <v>4</v>
      </c>
      <c r="T2112">
        <v>5</v>
      </c>
      <c r="U2112">
        <v>16</v>
      </c>
      <c r="V2112">
        <v>32</v>
      </c>
      <c r="W2112" s="2">
        <v>0.52</v>
      </c>
      <c r="X2112" s="2">
        <v>16</v>
      </c>
      <c r="Y2112">
        <v>7</v>
      </c>
      <c r="Z2112">
        <v>5</v>
      </c>
      <c r="AA2112">
        <v>1.67</v>
      </c>
    </row>
    <row r="2113" spans="1:27" x14ac:dyDescent="0.25">
      <c r="A2113" t="s">
        <v>53</v>
      </c>
      <c r="B2113" t="s">
        <v>42</v>
      </c>
      <c r="L2113" t="s">
        <v>98</v>
      </c>
      <c r="M2113" t="s">
        <v>114</v>
      </c>
      <c r="N2113" t="s">
        <v>89</v>
      </c>
      <c r="O2113" s="2">
        <v>0.43</v>
      </c>
      <c r="P2113" s="2">
        <v>18</v>
      </c>
      <c r="Q2113" t="s">
        <v>77</v>
      </c>
      <c r="R2113" t="s">
        <v>47</v>
      </c>
      <c r="S2113">
        <v>2</v>
      </c>
      <c r="T2113">
        <v>9</v>
      </c>
      <c r="U2113">
        <v>19</v>
      </c>
      <c r="V2113">
        <v>26</v>
      </c>
      <c r="W2113" s="2">
        <v>0.48</v>
      </c>
      <c r="X2113" s="2">
        <v>12</v>
      </c>
      <c r="Y2113">
        <v>4</v>
      </c>
      <c r="Z2113">
        <v>13</v>
      </c>
      <c r="AA2113">
        <v>4.33</v>
      </c>
    </row>
    <row r="2114" spans="1:27" x14ac:dyDescent="0.25">
      <c r="A2114" t="s">
        <v>42</v>
      </c>
      <c r="B2114" t="s">
        <v>53</v>
      </c>
      <c r="L2114" t="s">
        <v>47</v>
      </c>
      <c r="M2114" t="s">
        <v>114</v>
      </c>
      <c r="N2114" t="s">
        <v>65</v>
      </c>
      <c r="O2114" s="2">
        <v>0.46</v>
      </c>
      <c r="P2114" s="2">
        <v>14</v>
      </c>
      <c r="Q2114" t="s">
        <v>50</v>
      </c>
      <c r="R2114" t="s">
        <v>50</v>
      </c>
      <c r="S2114">
        <v>2.33</v>
      </c>
      <c r="T2114">
        <v>2</v>
      </c>
      <c r="U2114">
        <v>20</v>
      </c>
      <c r="V2114">
        <v>25</v>
      </c>
      <c r="W2114" s="2">
        <v>0.41</v>
      </c>
      <c r="X2114" s="2">
        <v>9</v>
      </c>
      <c r="Y2114">
        <v>7</v>
      </c>
      <c r="Z2114">
        <v>6</v>
      </c>
      <c r="AA2114">
        <v>2</v>
      </c>
    </row>
    <row r="2115" spans="1:27" x14ac:dyDescent="0.25">
      <c r="A2115" t="s">
        <v>190</v>
      </c>
      <c r="B2115" t="s">
        <v>216</v>
      </c>
      <c r="L2115" t="s">
        <v>68</v>
      </c>
      <c r="M2115" t="s">
        <v>89</v>
      </c>
      <c r="N2115" t="s">
        <v>85</v>
      </c>
      <c r="O2115" s="2">
        <v>0.52</v>
      </c>
      <c r="P2115" s="2">
        <v>33</v>
      </c>
      <c r="Q2115" t="s">
        <v>47</v>
      </c>
      <c r="R2115" t="s">
        <v>49</v>
      </c>
      <c r="S2115">
        <v>2</v>
      </c>
      <c r="T2115">
        <v>6</v>
      </c>
      <c r="U2115">
        <v>27</v>
      </c>
      <c r="V2115">
        <v>50</v>
      </c>
      <c r="W2115" s="2">
        <v>0.56000000000000005</v>
      </c>
      <c r="X2115" s="2">
        <v>34</v>
      </c>
      <c r="Y2115">
        <v>11</v>
      </c>
      <c r="Z2115">
        <v>10</v>
      </c>
      <c r="AA2115">
        <v>2</v>
      </c>
    </row>
    <row r="2116" spans="1:27" x14ac:dyDescent="0.25">
      <c r="A2116" t="s">
        <v>190</v>
      </c>
      <c r="B2116" t="s">
        <v>216</v>
      </c>
      <c r="L2116" t="s">
        <v>58</v>
      </c>
      <c r="M2116" t="s">
        <v>44</v>
      </c>
      <c r="N2116" t="s">
        <v>148</v>
      </c>
      <c r="O2116" s="2">
        <v>0.61</v>
      </c>
      <c r="P2116" s="2">
        <v>33</v>
      </c>
      <c r="Q2116" t="s">
        <v>50</v>
      </c>
      <c r="R2116" t="s">
        <v>45</v>
      </c>
      <c r="S2116">
        <v>2.2000000000000002</v>
      </c>
      <c r="T2116">
        <v>2</v>
      </c>
      <c r="U2116">
        <v>14</v>
      </c>
      <c r="V2116">
        <v>60</v>
      </c>
      <c r="W2116" s="2">
        <v>0.69</v>
      </c>
      <c r="X2116" s="2">
        <v>50</v>
      </c>
      <c r="Y2116">
        <v>10</v>
      </c>
      <c r="Z2116">
        <v>11</v>
      </c>
      <c r="AA2116">
        <v>2.2000000000000002</v>
      </c>
    </row>
    <row r="2117" spans="1:27" x14ac:dyDescent="0.25">
      <c r="A2117" t="s">
        <v>216</v>
      </c>
      <c r="B2117" t="s">
        <v>190</v>
      </c>
      <c r="L2117" t="s">
        <v>98</v>
      </c>
      <c r="M2117" t="s">
        <v>136</v>
      </c>
      <c r="N2117" t="s">
        <v>55</v>
      </c>
      <c r="O2117" s="2">
        <v>0.57999999999999996</v>
      </c>
      <c r="P2117" s="2">
        <v>32</v>
      </c>
      <c r="Q2117" t="s">
        <v>45</v>
      </c>
      <c r="R2117" t="s">
        <v>49</v>
      </c>
      <c r="S2117">
        <v>2.5</v>
      </c>
      <c r="T2117">
        <v>5</v>
      </c>
      <c r="U2117">
        <v>12</v>
      </c>
      <c r="V2117">
        <v>40</v>
      </c>
      <c r="W2117" s="2">
        <v>0.56999999999999995</v>
      </c>
      <c r="X2117" s="2">
        <v>29</v>
      </c>
      <c r="Y2117">
        <v>10</v>
      </c>
      <c r="Z2117">
        <v>12</v>
      </c>
      <c r="AA2117">
        <v>3</v>
      </c>
    </row>
    <row r="2118" spans="1:27" x14ac:dyDescent="0.25">
      <c r="A2118" t="s">
        <v>216</v>
      </c>
      <c r="B2118" t="s">
        <v>190</v>
      </c>
      <c r="L2118" t="s">
        <v>58</v>
      </c>
      <c r="M2118" t="s">
        <v>56</v>
      </c>
      <c r="N2118" t="s">
        <v>144</v>
      </c>
      <c r="O2118" s="2">
        <v>0.52</v>
      </c>
      <c r="P2118" s="2">
        <v>26</v>
      </c>
      <c r="Q2118" t="s">
        <v>51</v>
      </c>
      <c r="R2118" t="s">
        <v>117</v>
      </c>
      <c r="S2118">
        <v>3.25</v>
      </c>
      <c r="T2118">
        <v>0</v>
      </c>
      <c r="U2118">
        <v>15</v>
      </c>
      <c r="V2118">
        <v>43</v>
      </c>
      <c r="W2118" s="2">
        <v>0.6</v>
      </c>
      <c r="X2118" s="2">
        <v>28</v>
      </c>
      <c r="Y2118">
        <v>3</v>
      </c>
      <c r="Z2118">
        <v>11</v>
      </c>
      <c r="AA2118">
        <v>2.75</v>
      </c>
    </row>
    <row r="2119" spans="1:27" x14ac:dyDescent="0.25">
      <c r="A2119" t="s">
        <v>190</v>
      </c>
      <c r="B2119" t="s">
        <v>216</v>
      </c>
      <c r="L2119" t="s">
        <v>68</v>
      </c>
      <c r="M2119" t="s">
        <v>44</v>
      </c>
      <c r="N2119" t="s">
        <v>122</v>
      </c>
      <c r="O2119" s="2">
        <v>0.56000000000000005</v>
      </c>
      <c r="P2119" s="2">
        <v>21</v>
      </c>
      <c r="Q2119" t="s">
        <v>58</v>
      </c>
      <c r="R2119" t="s">
        <v>44</v>
      </c>
      <c r="S2119">
        <v>5.67</v>
      </c>
      <c r="T2119">
        <v>3</v>
      </c>
      <c r="U2119">
        <v>23</v>
      </c>
      <c r="V2119">
        <v>33</v>
      </c>
      <c r="W2119" s="2">
        <v>0.48</v>
      </c>
      <c r="X2119" s="2">
        <v>21</v>
      </c>
      <c r="Y2119">
        <v>11</v>
      </c>
      <c r="Z2119">
        <v>11</v>
      </c>
      <c r="AA2119">
        <v>3.67</v>
      </c>
    </row>
    <row r="2120" spans="1:27" x14ac:dyDescent="0.25">
      <c r="A2120" t="s">
        <v>41</v>
      </c>
      <c r="B2120" t="s">
        <v>92</v>
      </c>
      <c r="L2120" t="s">
        <v>58</v>
      </c>
      <c r="M2120" t="s">
        <v>136</v>
      </c>
      <c r="N2120" t="s">
        <v>144</v>
      </c>
      <c r="O2120" s="2">
        <v>0.55000000000000004</v>
      </c>
      <c r="P2120" s="2">
        <v>26</v>
      </c>
      <c r="Q2120" t="s">
        <v>77</v>
      </c>
      <c r="R2120" t="s">
        <v>44</v>
      </c>
      <c r="S2120">
        <v>3.4</v>
      </c>
      <c r="T2120">
        <v>6</v>
      </c>
      <c r="U2120">
        <v>33</v>
      </c>
      <c r="V2120">
        <v>43</v>
      </c>
      <c r="W2120" s="2">
        <v>0.45</v>
      </c>
      <c r="X2120" s="2">
        <v>21</v>
      </c>
      <c r="Y2120">
        <v>10</v>
      </c>
      <c r="Z2120">
        <v>10</v>
      </c>
      <c r="AA2120">
        <v>2</v>
      </c>
    </row>
    <row r="2121" spans="1:27" x14ac:dyDescent="0.25">
      <c r="A2121" t="s">
        <v>92</v>
      </c>
      <c r="B2121" t="s">
        <v>41</v>
      </c>
      <c r="L2121" t="s">
        <v>58</v>
      </c>
      <c r="M2121" t="s">
        <v>58</v>
      </c>
      <c r="N2121" t="s">
        <v>110</v>
      </c>
      <c r="O2121" s="2">
        <v>0.45</v>
      </c>
      <c r="P2121" s="2">
        <v>20</v>
      </c>
      <c r="Q2121" t="s">
        <v>79</v>
      </c>
      <c r="R2121" t="s">
        <v>109</v>
      </c>
      <c r="S2121">
        <v>3.75</v>
      </c>
      <c r="T2121">
        <v>5</v>
      </c>
      <c r="U2121">
        <v>4</v>
      </c>
      <c r="V2121">
        <v>40</v>
      </c>
      <c r="W2121" s="2">
        <v>0.5</v>
      </c>
      <c r="X2121" s="2">
        <v>18</v>
      </c>
      <c r="Y2121">
        <v>11</v>
      </c>
      <c r="Z2121">
        <v>7</v>
      </c>
      <c r="AA2121">
        <v>1.75</v>
      </c>
    </row>
    <row r="2122" spans="1:27" x14ac:dyDescent="0.25">
      <c r="A2122" t="s">
        <v>41</v>
      </c>
      <c r="B2122" t="s">
        <v>92</v>
      </c>
      <c r="L2122" t="s">
        <v>77</v>
      </c>
      <c r="M2122" t="s">
        <v>109</v>
      </c>
      <c r="N2122" t="s">
        <v>153</v>
      </c>
      <c r="O2122" s="2">
        <v>0.62</v>
      </c>
      <c r="P2122" s="2">
        <v>19</v>
      </c>
      <c r="Q2122" t="s">
        <v>58</v>
      </c>
      <c r="R2122" t="s">
        <v>58</v>
      </c>
      <c r="S2122">
        <v>1.33</v>
      </c>
      <c r="T2122">
        <v>3</v>
      </c>
      <c r="U2122">
        <v>9</v>
      </c>
      <c r="V2122">
        <v>30</v>
      </c>
      <c r="W2122" s="2">
        <v>0.6</v>
      </c>
      <c r="X2122" s="2">
        <v>13</v>
      </c>
      <c r="Y2122">
        <v>7</v>
      </c>
      <c r="Z2122">
        <v>7</v>
      </c>
      <c r="AA2122">
        <v>2.33</v>
      </c>
    </row>
    <row r="2123" spans="1:27" x14ac:dyDescent="0.25">
      <c r="A2123" t="s">
        <v>92</v>
      </c>
      <c r="B2123" t="s">
        <v>41</v>
      </c>
      <c r="L2123" t="s">
        <v>47</v>
      </c>
      <c r="M2123" t="s">
        <v>77</v>
      </c>
      <c r="N2123" t="s">
        <v>75</v>
      </c>
      <c r="O2123" s="2">
        <v>0.46</v>
      </c>
      <c r="P2123" s="2">
        <v>10</v>
      </c>
      <c r="Q2123" t="s">
        <v>58</v>
      </c>
      <c r="R2123" t="s">
        <v>45</v>
      </c>
      <c r="S2123">
        <v>3.67</v>
      </c>
      <c r="T2123">
        <v>2</v>
      </c>
      <c r="U2123">
        <v>5</v>
      </c>
      <c r="V2123">
        <v>35</v>
      </c>
      <c r="W2123" s="2">
        <v>0.53</v>
      </c>
      <c r="X2123" s="2">
        <v>20</v>
      </c>
      <c r="Y2123">
        <v>9</v>
      </c>
      <c r="Z2123">
        <v>8</v>
      </c>
      <c r="AA2123">
        <v>2.67</v>
      </c>
    </row>
    <row r="2124" spans="1:27" x14ac:dyDescent="0.25">
      <c r="A2124" t="s">
        <v>92</v>
      </c>
      <c r="B2124" t="s">
        <v>72</v>
      </c>
      <c r="L2124" t="s">
        <v>77</v>
      </c>
      <c r="M2124" t="s">
        <v>58</v>
      </c>
      <c r="N2124" t="s">
        <v>89</v>
      </c>
      <c r="O2124" s="2">
        <v>0.39</v>
      </c>
      <c r="P2124" s="2">
        <v>18</v>
      </c>
      <c r="Q2124" t="s">
        <v>47</v>
      </c>
      <c r="R2124" t="s">
        <v>79</v>
      </c>
      <c r="S2124">
        <v>2</v>
      </c>
      <c r="T2124">
        <v>10</v>
      </c>
      <c r="U2124">
        <v>4</v>
      </c>
      <c r="V2124">
        <v>33</v>
      </c>
      <c r="W2124" s="2">
        <v>0.46</v>
      </c>
      <c r="X2124" s="2">
        <v>19</v>
      </c>
      <c r="Y2124">
        <v>4</v>
      </c>
      <c r="Z2124">
        <v>7</v>
      </c>
      <c r="AA2124">
        <v>1.75</v>
      </c>
    </row>
    <row r="2125" spans="1:27" x14ac:dyDescent="0.25">
      <c r="A2125" t="s">
        <v>100</v>
      </c>
      <c r="B2125" t="s">
        <v>41</v>
      </c>
      <c r="L2125" t="s">
        <v>58</v>
      </c>
      <c r="M2125" t="s">
        <v>117</v>
      </c>
      <c r="N2125" t="s">
        <v>122</v>
      </c>
      <c r="O2125" s="2">
        <v>0.56000000000000005</v>
      </c>
      <c r="P2125" s="2">
        <v>17</v>
      </c>
      <c r="Q2125" t="s">
        <v>58</v>
      </c>
      <c r="R2125" t="s">
        <v>50</v>
      </c>
      <c r="S2125">
        <v>2.33</v>
      </c>
      <c r="T2125">
        <v>3</v>
      </c>
      <c r="U2125">
        <v>22</v>
      </c>
      <c r="V2125">
        <v>23</v>
      </c>
      <c r="W2125" s="2">
        <v>0.41</v>
      </c>
      <c r="X2125" s="2">
        <v>15</v>
      </c>
      <c r="Y2125">
        <v>6</v>
      </c>
      <c r="Z2125">
        <v>4</v>
      </c>
      <c r="AA2125">
        <v>1.33</v>
      </c>
    </row>
    <row r="2126" spans="1:27" x14ac:dyDescent="0.25">
      <c r="A2126" t="s">
        <v>216</v>
      </c>
      <c r="B2126" t="s">
        <v>53</v>
      </c>
      <c r="L2126" t="s">
        <v>47</v>
      </c>
      <c r="M2126" t="s">
        <v>51</v>
      </c>
      <c r="N2126" t="s">
        <v>144</v>
      </c>
      <c r="O2126" s="2">
        <v>0.6</v>
      </c>
      <c r="P2126" s="2">
        <v>33</v>
      </c>
      <c r="Q2126" t="s">
        <v>50</v>
      </c>
      <c r="R2126" t="s">
        <v>45</v>
      </c>
      <c r="S2126">
        <v>2.75</v>
      </c>
      <c r="T2126">
        <v>2</v>
      </c>
      <c r="U2126">
        <v>15</v>
      </c>
      <c r="V2126">
        <v>48</v>
      </c>
      <c r="W2126" s="2">
        <v>0.6</v>
      </c>
      <c r="X2126" s="2">
        <v>34</v>
      </c>
      <c r="Y2126">
        <v>5</v>
      </c>
      <c r="Z2126">
        <v>8</v>
      </c>
      <c r="AA2126">
        <v>2</v>
      </c>
    </row>
    <row r="2127" spans="1:27" x14ac:dyDescent="0.25">
      <c r="A2127" t="s">
        <v>101</v>
      </c>
      <c r="B2127" t="s">
        <v>190</v>
      </c>
      <c r="L2127" t="s">
        <v>98</v>
      </c>
      <c r="M2127" t="s">
        <v>136</v>
      </c>
      <c r="N2127" t="s">
        <v>144</v>
      </c>
      <c r="O2127" s="2">
        <v>0.53</v>
      </c>
      <c r="P2127" s="2">
        <v>17</v>
      </c>
      <c r="Q2127" t="s">
        <v>45</v>
      </c>
      <c r="R2127" t="s">
        <v>69</v>
      </c>
      <c r="S2127">
        <v>2.25</v>
      </c>
      <c r="T2127">
        <v>7</v>
      </c>
      <c r="U2127">
        <v>17</v>
      </c>
      <c r="V2127">
        <v>32</v>
      </c>
      <c r="W2127" s="2">
        <v>0.51</v>
      </c>
      <c r="X2127" s="2">
        <v>14</v>
      </c>
      <c r="Y2127">
        <v>3</v>
      </c>
      <c r="Z2127">
        <v>14</v>
      </c>
      <c r="AA2127">
        <v>3.5</v>
      </c>
    </row>
    <row r="2128" spans="1:27" x14ac:dyDescent="0.25">
      <c r="A2128" t="s">
        <v>42</v>
      </c>
      <c r="B2128" t="s">
        <v>208</v>
      </c>
      <c r="L2128" t="s">
        <v>68</v>
      </c>
      <c r="M2128" t="s">
        <v>122</v>
      </c>
      <c r="N2128" t="s">
        <v>107</v>
      </c>
      <c r="O2128" s="2">
        <v>0.42</v>
      </c>
      <c r="P2128" s="2">
        <v>17</v>
      </c>
      <c r="Q2128" t="s">
        <v>50</v>
      </c>
      <c r="R2128" t="s">
        <v>49</v>
      </c>
      <c r="S2128">
        <v>2.5</v>
      </c>
      <c r="T2128">
        <v>5</v>
      </c>
      <c r="U2128">
        <v>23</v>
      </c>
      <c r="V2128">
        <v>37</v>
      </c>
      <c r="W2128" s="2">
        <v>0.46</v>
      </c>
      <c r="X2128" s="2">
        <v>10</v>
      </c>
      <c r="Y2128">
        <v>7</v>
      </c>
      <c r="Z2128">
        <v>10</v>
      </c>
      <c r="AA2128">
        <v>2.5</v>
      </c>
    </row>
    <row r="2129" spans="1:27" x14ac:dyDescent="0.25">
      <c r="A2129" t="s">
        <v>190</v>
      </c>
      <c r="B2129" t="s">
        <v>92</v>
      </c>
      <c r="L2129" t="s">
        <v>68</v>
      </c>
      <c r="M2129" t="s">
        <v>44</v>
      </c>
      <c r="N2129" t="s">
        <v>132</v>
      </c>
      <c r="O2129" s="2">
        <v>0.54</v>
      </c>
      <c r="P2129" s="2">
        <v>20</v>
      </c>
      <c r="Q2129" t="s">
        <v>79</v>
      </c>
      <c r="R2129" t="s">
        <v>50</v>
      </c>
      <c r="S2129">
        <v>2.33</v>
      </c>
      <c r="T2129">
        <v>3</v>
      </c>
      <c r="U2129">
        <v>19</v>
      </c>
      <c r="V2129">
        <v>32</v>
      </c>
      <c r="W2129" s="2">
        <v>0.48</v>
      </c>
      <c r="X2129" s="2">
        <v>19</v>
      </c>
      <c r="Y2129">
        <v>9</v>
      </c>
      <c r="Z2129">
        <v>7</v>
      </c>
      <c r="AA2129">
        <v>2.33</v>
      </c>
    </row>
    <row r="2130" spans="1:27" x14ac:dyDescent="0.25">
      <c r="A2130" t="s">
        <v>53</v>
      </c>
      <c r="B2130" t="s">
        <v>101</v>
      </c>
      <c r="L2130" t="s">
        <v>68</v>
      </c>
      <c r="M2130" t="s">
        <v>114</v>
      </c>
      <c r="N2130" t="s">
        <v>152</v>
      </c>
      <c r="O2130" s="2">
        <v>0.53</v>
      </c>
      <c r="P2130" s="2">
        <v>24</v>
      </c>
      <c r="Q2130" t="s">
        <v>79</v>
      </c>
      <c r="R2130" t="s">
        <v>79</v>
      </c>
      <c r="S2130">
        <v>2</v>
      </c>
      <c r="T2130">
        <v>3</v>
      </c>
      <c r="U2130">
        <v>23</v>
      </c>
      <c r="V2130">
        <v>34</v>
      </c>
      <c r="W2130" s="2">
        <v>0.38</v>
      </c>
      <c r="X2130" s="2">
        <v>17</v>
      </c>
      <c r="Y2130">
        <v>5</v>
      </c>
      <c r="Z2130">
        <v>14</v>
      </c>
      <c r="AA2130">
        <v>3.5</v>
      </c>
    </row>
    <row r="2131" spans="1:27" x14ac:dyDescent="0.25">
      <c r="A2131" t="s">
        <v>41</v>
      </c>
      <c r="B2131" t="s">
        <v>216</v>
      </c>
      <c r="L2131" t="s">
        <v>58</v>
      </c>
      <c r="M2131" t="s">
        <v>84</v>
      </c>
      <c r="N2131" t="s">
        <v>75</v>
      </c>
      <c r="O2131" s="2">
        <v>0.43</v>
      </c>
      <c r="P2131" s="2">
        <v>12</v>
      </c>
      <c r="Q2131" t="s">
        <v>77</v>
      </c>
      <c r="R2131" t="s">
        <v>49</v>
      </c>
      <c r="S2131">
        <v>3.33</v>
      </c>
      <c r="T2131">
        <v>6</v>
      </c>
      <c r="U2131">
        <v>14</v>
      </c>
      <c r="V2131">
        <v>34</v>
      </c>
      <c r="W2131" s="2">
        <v>0.53</v>
      </c>
      <c r="X2131" s="2">
        <v>20</v>
      </c>
      <c r="Y2131">
        <v>13</v>
      </c>
      <c r="Z2131">
        <v>5</v>
      </c>
      <c r="AA2131">
        <v>1.67</v>
      </c>
    </row>
    <row r="2132" spans="1:27" x14ac:dyDescent="0.25">
      <c r="A2132" t="s">
        <v>208</v>
      </c>
      <c r="B2132" t="s">
        <v>100</v>
      </c>
      <c r="L2132" t="s">
        <v>68</v>
      </c>
      <c r="M2132" t="s">
        <v>117</v>
      </c>
      <c r="N2132" t="s">
        <v>122</v>
      </c>
      <c r="O2132" s="2">
        <v>0.43</v>
      </c>
      <c r="P2132" s="2">
        <v>12</v>
      </c>
      <c r="Q2132" t="s">
        <v>60</v>
      </c>
      <c r="R2132" t="s">
        <v>69</v>
      </c>
      <c r="S2132">
        <v>3</v>
      </c>
      <c r="T2132">
        <v>6</v>
      </c>
      <c r="U2132">
        <v>16</v>
      </c>
      <c r="V2132">
        <v>27</v>
      </c>
      <c r="W2132" s="2">
        <v>0.43</v>
      </c>
      <c r="X2132" s="2">
        <v>15</v>
      </c>
      <c r="Y2132">
        <v>6</v>
      </c>
      <c r="Z2132">
        <v>10</v>
      </c>
      <c r="AA2132">
        <v>3.33</v>
      </c>
    </row>
    <row r="2133" spans="1:27" x14ac:dyDescent="0.25">
      <c r="A2133" t="s">
        <v>72</v>
      </c>
      <c r="B2133" t="s">
        <v>42</v>
      </c>
      <c r="L2133" t="s">
        <v>77</v>
      </c>
      <c r="M2133" t="s">
        <v>106</v>
      </c>
      <c r="N2133" t="s">
        <v>89</v>
      </c>
      <c r="O2133" s="2">
        <v>0.44</v>
      </c>
      <c r="P2133" s="2">
        <v>11</v>
      </c>
      <c r="Q2133" t="s">
        <v>77</v>
      </c>
      <c r="R2133" t="s">
        <v>49</v>
      </c>
      <c r="S2133">
        <v>3.33</v>
      </c>
      <c r="T2133">
        <v>3</v>
      </c>
      <c r="U2133">
        <v>11</v>
      </c>
      <c r="V2133">
        <v>27</v>
      </c>
      <c r="W2133" s="2">
        <v>0.56000000000000005</v>
      </c>
      <c r="X2133" s="2">
        <v>13</v>
      </c>
      <c r="Y2133">
        <v>2</v>
      </c>
      <c r="Z2133">
        <v>11</v>
      </c>
      <c r="AA2133">
        <v>3.67</v>
      </c>
    </row>
    <row r="2134" spans="1:27" x14ac:dyDescent="0.25">
      <c r="A2134" t="s">
        <v>42</v>
      </c>
      <c r="B2134" t="s">
        <v>92</v>
      </c>
      <c r="L2134" t="s">
        <v>58</v>
      </c>
      <c r="M2134" t="s">
        <v>146</v>
      </c>
      <c r="N2134" t="s">
        <v>110</v>
      </c>
      <c r="O2134" s="2">
        <v>0.47</v>
      </c>
      <c r="P2134" s="2">
        <v>14</v>
      </c>
      <c r="Q2134" t="s">
        <v>47</v>
      </c>
      <c r="R2134" t="s">
        <v>49</v>
      </c>
      <c r="S2134">
        <v>2.5</v>
      </c>
      <c r="T2134">
        <v>4</v>
      </c>
      <c r="U2134">
        <v>22</v>
      </c>
      <c r="V2134">
        <v>37</v>
      </c>
      <c r="W2134" s="2">
        <v>0.45</v>
      </c>
      <c r="X2134" s="2">
        <v>15</v>
      </c>
      <c r="Y2134">
        <v>12</v>
      </c>
      <c r="Z2134">
        <v>12</v>
      </c>
      <c r="AA2134">
        <v>3</v>
      </c>
    </row>
    <row r="2135" spans="1:27" x14ac:dyDescent="0.25">
      <c r="A2135" t="s">
        <v>100</v>
      </c>
      <c r="B2135" t="s">
        <v>72</v>
      </c>
      <c r="L2135" t="s">
        <v>50</v>
      </c>
      <c r="M2135" t="s">
        <v>102</v>
      </c>
      <c r="N2135" t="s">
        <v>91</v>
      </c>
      <c r="O2135" s="2">
        <v>0.59</v>
      </c>
      <c r="P2135" s="2">
        <v>39</v>
      </c>
      <c r="Q2135" t="s">
        <v>45</v>
      </c>
      <c r="R2135" t="s">
        <v>114</v>
      </c>
      <c r="S2135">
        <v>3.6</v>
      </c>
      <c r="T2135">
        <v>6</v>
      </c>
      <c r="U2135">
        <v>30</v>
      </c>
      <c r="V2135">
        <v>47</v>
      </c>
      <c r="W2135" s="2">
        <v>0.47</v>
      </c>
      <c r="X2135" s="2">
        <v>23</v>
      </c>
      <c r="Y2135">
        <v>11</v>
      </c>
      <c r="Z2135">
        <v>8</v>
      </c>
      <c r="AA2135">
        <v>1.6</v>
      </c>
    </row>
    <row r="2136" spans="1:27" x14ac:dyDescent="0.25">
      <c r="A2136" t="s">
        <v>216</v>
      </c>
      <c r="B2136" t="s">
        <v>208</v>
      </c>
      <c r="L2136" t="s">
        <v>58</v>
      </c>
      <c r="M2136" t="s">
        <v>146</v>
      </c>
      <c r="N2136" t="s">
        <v>110</v>
      </c>
      <c r="O2136" s="2">
        <v>0.47</v>
      </c>
      <c r="P2136" s="2">
        <v>18</v>
      </c>
      <c r="Q2136" t="s">
        <v>47</v>
      </c>
      <c r="R2136" t="s">
        <v>77</v>
      </c>
      <c r="S2136">
        <v>1.67</v>
      </c>
      <c r="T2136">
        <v>10</v>
      </c>
      <c r="U2136">
        <v>13</v>
      </c>
      <c r="V2136">
        <v>25</v>
      </c>
      <c r="W2136" s="2">
        <v>0.47</v>
      </c>
      <c r="X2136" s="2">
        <v>16</v>
      </c>
      <c r="Y2136">
        <v>9</v>
      </c>
      <c r="Z2136">
        <v>13</v>
      </c>
      <c r="AA2136">
        <v>4.33</v>
      </c>
    </row>
    <row r="2137" spans="1:27" x14ac:dyDescent="0.25">
      <c r="A2137" t="s">
        <v>101</v>
      </c>
      <c r="B2137" t="s">
        <v>41</v>
      </c>
      <c r="L2137" t="s">
        <v>98</v>
      </c>
      <c r="M2137" t="s">
        <v>141</v>
      </c>
      <c r="N2137" t="s">
        <v>104</v>
      </c>
      <c r="O2137" s="2">
        <v>0.48</v>
      </c>
      <c r="P2137" s="2">
        <v>14</v>
      </c>
      <c r="Q2137" t="s">
        <v>69</v>
      </c>
      <c r="R2137" t="s">
        <v>69</v>
      </c>
      <c r="S2137">
        <v>2.25</v>
      </c>
      <c r="T2137">
        <v>7</v>
      </c>
      <c r="U2137">
        <v>19</v>
      </c>
      <c r="V2137">
        <v>40</v>
      </c>
      <c r="W2137" s="2">
        <v>0.55000000000000004</v>
      </c>
      <c r="X2137" s="2">
        <v>19</v>
      </c>
      <c r="Y2137">
        <v>7</v>
      </c>
      <c r="Z2137">
        <v>9</v>
      </c>
      <c r="AA2137">
        <v>2.25</v>
      </c>
    </row>
    <row r="2138" spans="1:27" x14ac:dyDescent="0.25">
      <c r="A2138" t="s">
        <v>190</v>
      </c>
      <c r="B2138" t="s">
        <v>53</v>
      </c>
      <c r="L2138" t="s">
        <v>58</v>
      </c>
      <c r="M2138" t="s">
        <v>107</v>
      </c>
      <c r="N2138" t="s">
        <v>85</v>
      </c>
      <c r="O2138" s="2">
        <v>0.54</v>
      </c>
      <c r="P2138" s="2">
        <v>35</v>
      </c>
      <c r="Q2138" t="s">
        <v>47</v>
      </c>
      <c r="R2138" t="s">
        <v>50</v>
      </c>
      <c r="S2138">
        <v>1.4</v>
      </c>
      <c r="T2138">
        <v>2</v>
      </c>
      <c r="U2138">
        <v>24</v>
      </c>
      <c r="V2138">
        <v>49</v>
      </c>
      <c r="W2138" s="2">
        <v>0.53</v>
      </c>
      <c r="X2138" s="2">
        <v>36</v>
      </c>
      <c r="Y2138">
        <v>8</v>
      </c>
      <c r="Z2138">
        <v>14</v>
      </c>
      <c r="AA2138">
        <v>2.8</v>
      </c>
    </row>
    <row r="2139" spans="1:27" x14ac:dyDescent="0.25">
      <c r="A2139" t="s">
        <v>92</v>
      </c>
      <c r="B2139" t="s">
        <v>53</v>
      </c>
      <c r="L2139" t="s">
        <v>60</v>
      </c>
      <c r="M2139" t="s">
        <v>50</v>
      </c>
      <c r="N2139" t="s">
        <v>142</v>
      </c>
      <c r="O2139" s="2">
        <v>0.53</v>
      </c>
      <c r="P2139" s="2">
        <v>26</v>
      </c>
      <c r="Q2139" t="s">
        <v>77</v>
      </c>
      <c r="R2139" t="s">
        <v>77</v>
      </c>
      <c r="S2139">
        <v>1.67</v>
      </c>
      <c r="T2139">
        <v>2</v>
      </c>
      <c r="U2139">
        <v>5</v>
      </c>
      <c r="V2139">
        <v>33</v>
      </c>
      <c r="W2139" s="2">
        <v>0.56999999999999995</v>
      </c>
      <c r="X2139" s="2">
        <v>16</v>
      </c>
      <c r="Y2139">
        <v>9</v>
      </c>
      <c r="Z2139">
        <v>7</v>
      </c>
      <c r="AA2139">
        <v>2.33</v>
      </c>
    </row>
    <row r="2140" spans="1:27" x14ac:dyDescent="0.25">
      <c r="A2140" t="s">
        <v>41</v>
      </c>
      <c r="B2140" t="s">
        <v>190</v>
      </c>
      <c r="L2140" t="s">
        <v>79</v>
      </c>
      <c r="M2140" t="s">
        <v>110</v>
      </c>
      <c r="N2140" t="s">
        <v>52</v>
      </c>
      <c r="O2140" s="2">
        <v>0.47</v>
      </c>
      <c r="P2140" s="2">
        <v>17</v>
      </c>
      <c r="Q2140" t="s">
        <v>84</v>
      </c>
      <c r="R2140" t="s">
        <v>49</v>
      </c>
      <c r="S2140">
        <v>2</v>
      </c>
      <c r="T2140">
        <v>6</v>
      </c>
      <c r="U2140">
        <v>33</v>
      </c>
      <c r="V2140">
        <v>34</v>
      </c>
      <c r="W2140" s="2">
        <v>0.36</v>
      </c>
      <c r="X2140" s="2">
        <v>22</v>
      </c>
      <c r="Y2140">
        <v>5</v>
      </c>
      <c r="Z2140">
        <v>14</v>
      </c>
      <c r="AA2140">
        <v>2.8</v>
      </c>
    </row>
    <row r="2141" spans="1:27" x14ac:dyDescent="0.25">
      <c r="A2141" t="s">
        <v>208</v>
      </c>
      <c r="B2141" t="s">
        <v>101</v>
      </c>
      <c r="L2141" t="s">
        <v>69</v>
      </c>
      <c r="M2141" t="s">
        <v>146</v>
      </c>
      <c r="N2141" t="s">
        <v>61</v>
      </c>
      <c r="O2141" s="2">
        <v>0.44</v>
      </c>
      <c r="P2141" s="2">
        <v>25</v>
      </c>
      <c r="Q2141" t="s">
        <v>45</v>
      </c>
      <c r="R2141" t="s">
        <v>45</v>
      </c>
      <c r="S2141">
        <v>2.2000000000000002</v>
      </c>
      <c r="T2141">
        <v>6</v>
      </c>
      <c r="U2141">
        <v>8</v>
      </c>
      <c r="V2141">
        <v>36</v>
      </c>
      <c r="W2141" s="2">
        <v>0.43</v>
      </c>
      <c r="X2141" s="2">
        <v>18</v>
      </c>
      <c r="Y2141">
        <v>10</v>
      </c>
      <c r="Z2141">
        <v>9</v>
      </c>
      <c r="AA2141">
        <v>1.8</v>
      </c>
    </row>
    <row r="2142" spans="1:27" x14ac:dyDescent="0.25">
      <c r="A2142" t="s">
        <v>72</v>
      </c>
      <c r="B2142" t="s">
        <v>216</v>
      </c>
      <c r="L2142" t="s">
        <v>50</v>
      </c>
      <c r="M2142" t="s">
        <v>110</v>
      </c>
      <c r="N2142" t="s">
        <v>89</v>
      </c>
      <c r="O2142" s="2">
        <v>0.38</v>
      </c>
      <c r="P2142" s="2">
        <v>19</v>
      </c>
      <c r="Q2142" t="s">
        <v>77</v>
      </c>
      <c r="R2142" t="s">
        <v>74</v>
      </c>
      <c r="S2142">
        <v>4</v>
      </c>
      <c r="T2142">
        <v>4</v>
      </c>
      <c r="U2142">
        <v>22</v>
      </c>
      <c r="V2142">
        <v>33</v>
      </c>
      <c r="W2142" s="2">
        <v>0.43</v>
      </c>
      <c r="X2142" s="2">
        <v>17</v>
      </c>
      <c r="Y2142">
        <v>7</v>
      </c>
      <c r="Z2142">
        <v>3</v>
      </c>
      <c r="AA2142">
        <v>0.75</v>
      </c>
    </row>
    <row r="2143" spans="1:27" x14ac:dyDescent="0.25">
      <c r="A2143" t="s">
        <v>42</v>
      </c>
      <c r="B2143" t="s">
        <v>100</v>
      </c>
      <c r="L2143" t="s">
        <v>60</v>
      </c>
      <c r="M2143" t="s">
        <v>146</v>
      </c>
      <c r="N2143" t="s">
        <v>89</v>
      </c>
      <c r="O2143" s="2">
        <v>0.5</v>
      </c>
      <c r="P2143" s="2">
        <v>14</v>
      </c>
      <c r="Q2143" t="s">
        <v>69</v>
      </c>
      <c r="R2143" t="s">
        <v>79</v>
      </c>
      <c r="S2143">
        <v>2.67</v>
      </c>
      <c r="T2143">
        <v>4</v>
      </c>
      <c r="U2143">
        <v>20</v>
      </c>
      <c r="V2143">
        <v>28</v>
      </c>
      <c r="W2143" s="2">
        <v>0.41</v>
      </c>
      <c r="X2143" s="2">
        <v>12</v>
      </c>
      <c r="Y2143">
        <v>10</v>
      </c>
      <c r="Z2143">
        <v>8</v>
      </c>
      <c r="AA2143">
        <v>2.67</v>
      </c>
    </row>
    <row r="2144" spans="1:27" x14ac:dyDescent="0.25">
      <c r="A2144" t="s">
        <v>100</v>
      </c>
      <c r="B2144" t="s">
        <v>92</v>
      </c>
      <c r="L2144" t="s">
        <v>77</v>
      </c>
      <c r="M2144" t="s">
        <v>50</v>
      </c>
      <c r="N2144" t="s">
        <v>89</v>
      </c>
      <c r="O2144" s="2">
        <v>0.69</v>
      </c>
      <c r="P2144" s="2">
        <v>18</v>
      </c>
      <c r="Q2144" t="s">
        <v>47</v>
      </c>
      <c r="R2144" t="s">
        <v>69</v>
      </c>
      <c r="S2144">
        <v>3</v>
      </c>
      <c r="T2144">
        <v>1</v>
      </c>
      <c r="U2144">
        <v>21</v>
      </c>
      <c r="V2144">
        <v>30</v>
      </c>
      <c r="W2144" s="2">
        <v>0.46</v>
      </c>
      <c r="X2144" s="2">
        <v>14</v>
      </c>
      <c r="Y2144">
        <v>6</v>
      </c>
      <c r="Z2144">
        <v>5</v>
      </c>
      <c r="AA2144">
        <v>1.67</v>
      </c>
    </row>
    <row r="2145" spans="1:27" x14ac:dyDescent="0.25">
      <c r="A2145" t="s">
        <v>216</v>
      </c>
      <c r="B2145" t="s">
        <v>42</v>
      </c>
      <c r="L2145" t="s">
        <v>77</v>
      </c>
      <c r="M2145" t="s">
        <v>126</v>
      </c>
      <c r="N2145" t="s">
        <v>121</v>
      </c>
      <c r="O2145" s="2">
        <v>0.55000000000000004</v>
      </c>
      <c r="P2145" s="2">
        <v>40</v>
      </c>
      <c r="Q2145" t="s">
        <v>79</v>
      </c>
      <c r="R2145" t="s">
        <v>69</v>
      </c>
      <c r="S2145">
        <v>2.25</v>
      </c>
      <c r="T2145">
        <v>5</v>
      </c>
      <c r="U2145">
        <v>22</v>
      </c>
      <c r="V2145">
        <v>47</v>
      </c>
      <c r="W2145" s="2">
        <v>0.55000000000000004</v>
      </c>
      <c r="X2145" s="2">
        <v>32</v>
      </c>
      <c r="Y2145">
        <v>9</v>
      </c>
      <c r="Z2145">
        <v>7</v>
      </c>
      <c r="AA2145">
        <v>1.75</v>
      </c>
    </row>
    <row r="2146" spans="1:27" x14ac:dyDescent="0.25">
      <c r="A2146" t="s">
        <v>101</v>
      </c>
      <c r="B2146" t="s">
        <v>72</v>
      </c>
      <c r="L2146" t="s">
        <v>97</v>
      </c>
      <c r="M2146" t="s">
        <v>89</v>
      </c>
      <c r="N2146" t="s">
        <v>85</v>
      </c>
      <c r="O2146" s="2">
        <v>0.5</v>
      </c>
      <c r="P2146" s="2">
        <v>17</v>
      </c>
      <c r="Q2146" t="s">
        <v>44</v>
      </c>
      <c r="R2146" t="s">
        <v>49</v>
      </c>
      <c r="S2146">
        <v>2</v>
      </c>
      <c r="T2146">
        <v>6</v>
      </c>
      <c r="U2146">
        <v>21</v>
      </c>
      <c r="V2146">
        <v>41</v>
      </c>
      <c r="W2146" s="2">
        <v>0.5</v>
      </c>
      <c r="X2146" s="2">
        <v>11</v>
      </c>
      <c r="Y2146">
        <v>10</v>
      </c>
      <c r="Z2146">
        <v>18</v>
      </c>
      <c r="AA2146">
        <v>3.6</v>
      </c>
    </row>
    <row r="2147" spans="1:27" x14ac:dyDescent="0.25">
      <c r="A2147" t="s">
        <v>53</v>
      </c>
      <c r="B2147" t="s">
        <v>41</v>
      </c>
      <c r="L2147" t="s">
        <v>47</v>
      </c>
      <c r="M2147" t="s">
        <v>49</v>
      </c>
      <c r="N2147" t="s">
        <v>125</v>
      </c>
      <c r="O2147" s="2">
        <v>0.55000000000000004</v>
      </c>
      <c r="P2147" s="2">
        <v>17</v>
      </c>
      <c r="Q2147" t="s">
        <v>69</v>
      </c>
      <c r="R2147" t="s">
        <v>51</v>
      </c>
      <c r="S2147">
        <v>3.5</v>
      </c>
      <c r="T2147">
        <v>3</v>
      </c>
      <c r="U2147">
        <v>11</v>
      </c>
      <c r="V2147">
        <v>51</v>
      </c>
      <c r="W2147" s="2">
        <v>0.6</v>
      </c>
      <c r="X2147" s="2">
        <v>29</v>
      </c>
      <c r="Y2147">
        <v>5</v>
      </c>
      <c r="Z2147">
        <v>5</v>
      </c>
      <c r="AA2147">
        <v>1.25</v>
      </c>
    </row>
    <row r="2148" spans="1:27" x14ac:dyDescent="0.25">
      <c r="A2148" t="s">
        <v>208</v>
      </c>
      <c r="B2148" t="s">
        <v>190</v>
      </c>
      <c r="L2148" t="s">
        <v>47</v>
      </c>
      <c r="M2148" t="s">
        <v>109</v>
      </c>
      <c r="N2148" t="s">
        <v>144</v>
      </c>
      <c r="O2148" s="2">
        <v>0.5</v>
      </c>
      <c r="P2148" s="2">
        <v>25</v>
      </c>
      <c r="Q2148" t="s">
        <v>49</v>
      </c>
      <c r="R2148" t="s">
        <v>45</v>
      </c>
      <c r="S2148">
        <v>2.75</v>
      </c>
      <c r="T2148">
        <v>5</v>
      </c>
      <c r="U2148">
        <v>13</v>
      </c>
      <c r="V2148">
        <v>36</v>
      </c>
      <c r="W2148" s="2">
        <v>0.52</v>
      </c>
      <c r="X2148" s="2">
        <v>23</v>
      </c>
      <c r="Y2148">
        <v>7</v>
      </c>
      <c r="Z2148">
        <v>14</v>
      </c>
      <c r="AA2148">
        <v>3.5</v>
      </c>
    </row>
    <row r="2149" spans="1:27" x14ac:dyDescent="0.25">
      <c r="A2149" t="s">
        <v>92</v>
      </c>
      <c r="B2149" t="s">
        <v>41</v>
      </c>
      <c r="L2149" t="s">
        <v>50</v>
      </c>
      <c r="M2149" t="s">
        <v>60</v>
      </c>
      <c r="N2149" t="s">
        <v>126</v>
      </c>
      <c r="O2149" s="2">
        <v>0.48</v>
      </c>
      <c r="P2149" s="2">
        <v>13</v>
      </c>
      <c r="Q2149" t="s">
        <v>47</v>
      </c>
      <c r="R2149" t="s">
        <v>45</v>
      </c>
      <c r="S2149">
        <v>3.67</v>
      </c>
      <c r="T2149">
        <v>4</v>
      </c>
      <c r="U2149">
        <v>3</v>
      </c>
      <c r="V2149">
        <v>24</v>
      </c>
      <c r="W2149" s="2">
        <v>0.38</v>
      </c>
      <c r="X2149" s="2">
        <v>8</v>
      </c>
      <c r="Y2149">
        <v>6</v>
      </c>
      <c r="Z2149">
        <v>6</v>
      </c>
      <c r="AA2149">
        <v>2</v>
      </c>
    </row>
    <row r="2150" spans="1:27" x14ac:dyDescent="0.25">
      <c r="A2150" t="s">
        <v>208</v>
      </c>
      <c r="B2150" t="s">
        <v>53</v>
      </c>
      <c r="L2150" t="s">
        <v>58</v>
      </c>
      <c r="M2150" t="s">
        <v>69</v>
      </c>
      <c r="N2150" t="s">
        <v>66</v>
      </c>
      <c r="O2150" s="2">
        <v>0.48</v>
      </c>
      <c r="P2150" s="2">
        <v>21</v>
      </c>
      <c r="Q2150" t="s">
        <v>79</v>
      </c>
      <c r="R2150" t="s">
        <v>84</v>
      </c>
      <c r="S2150">
        <v>3</v>
      </c>
      <c r="T2150">
        <v>0</v>
      </c>
      <c r="U2150">
        <v>15</v>
      </c>
      <c r="V2150">
        <v>40</v>
      </c>
      <c r="W2150" s="2">
        <v>0.49</v>
      </c>
      <c r="X2150" s="2">
        <v>24</v>
      </c>
      <c r="Y2150">
        <v>8</v>
      </c>
      <c r="Z2150">
        <v>2</v>
      </c>
      <c r="AA2150">
        <v>0.5</v>
      </c>
    </row>
    <row r="2151" spans="1:27" x14ac:dyDescent="0.25">
      <c r="A2151" t="s">
        <v>72</v>
      </c>
      <c r="B2151" t="s">
        <v>190</v>
      </c>
      <c r="L2151" t="s">
        <v>79</v>
      </c>
      <c r="M2151" t="s">
        <v>109</v>
      </c>
      <c r="N2151" t="s">
        <v>56</v>
      </c>
      <c r="O2151" s="2">
        <v>0.5</v>
      </c>
      <c r="P2151" s="2">
        <v>12</v>
      </c>
      <c r="Q2151" t="s">
        <v>47</v>
      </c>
      <c r="R2151" t="s">
        <v>79</v>
      </c>
      <c r="S2151">
        <v>2.67</v>
      </c>
      <c r="T2151">
        <v>2</v>
      </c>
      <c r="U2151">
        <v>24</v>
      </c>
      <c r="V2151">
        <v>18</v>
      </c>
      <c r="W2151" s="2">
        <v>0.32</v>
      </c>
      <c r="X2151" s="2">
        <v>10</v>
      </c>
      <c r="Y2151">
        <v>7</v>
      </c>
      <c r="Z2151">
        <v>6</v>
      </c>
      <c r="AA2151">
        <v>2</v>
      </c>
    </row>
    <row r="2152" spans="1:27" x14ac:dyDescent="0.25">
      <c r="A2152" t="s">
        <v>42</v>
      </c>
      <c r="B2152" t="s">
        <v>101</v>
      </c>
      <c r="L2152" t="s">
        <v>77</v>
      </c>
      <c r="M2152" t="s">
        <v>109</v>
      </c>
      <c r="N2152" t="s">
        <v>65</v>
      </c>
      <c r="O2152" s="2">
        <v>0.41</v>
      </c>
      <c r="P2152" s="2">
        <v>15</v>
      </c>
      <c r="Q2152" t="s">
        <v>58</v>
      </c>
      <c r="R2152" t="s">
        <v>109</v>
      </c>
      <c r="S2152">
        <v>5</v>
      </c>
      <c r="T2152">
        <v>10</v>
      </c>
      <c r="U2152">
        <v>22</v>
      </c>
      <c r="V2152">
        <v>33</v>
      </c>
      <c r="W2152" s="2">
        <v>0.44</v>
      </c>
      <c r="X2152" s="2">
        <v>11</v>
      </c>
      <c r="Y2152">
        <v>5</v>
      </c>
      <c r="Z2152">
        <v>8</v>
      </c>
      <c r="AA2152">
        <v>2.67</v>
      </c>
    </row>
    <row r="2153" spans="1:27" x14ac:dyDescent="0.25">
      <c r="A2153" t="s">
        <v>100</v>
      </c>
      <c r="B2153" t="s">
        <v>216</v>
      </c>
      <c r="L2153" t="s">
        <v>79</v>
      </c>
      <c r="M2153" t="s">
        <v>141</v>
      </c>
      <c r="N2153" t="s">
        <v>153</v>
      </c>
      <c r="O2153" s="2">
        <v>0.5</v>
      </c>
      <c r="P2153" s="2">
        <v>24</v>
      </c>
      <c r="Q2153" t="s">
        <v>77</v>
      </c>
      <c r="R2153" t="s">
        <v>49</v>
      </c>
      <c r="S2153">
        <v>2.5</v>
      </c>
      <c r="T2153">
        <v>9</v>
      </c>
      <c r="U2153">
        <v>21</v>
      </c>
      <c r="V2153">
        <v>37</v>
      </c>
      <c r="W2153" s="2">
        <v>0.48</v>
      </c>
      <c r="X2153" s="2">
        <v>25</v>
      </c>
      <c r="Y2153">
        <v>3</v>
      </c>
      <c r="Z2153">
        <v>13</v>
      </c>
      <c r="AA2153">
        <v>3.25</v>
      </c>
    </row>
    <row r="2154" spans="1:27" x14ac:dyDescent="0.25">
      <c r="A2154" t="s">
        <v>216</v>
      </c>
      <c r="B2154" t="s">
        <v>92</v>
      </c>
      <c r="L2154" t="s">
        <v>77</v>
      </c>
      <c r="M2154" t="s">
        <v>109</v>
      </c>
      <c r="N2154" t="s">
        <v>89</v>
      </c>
      <c r="O2154" s="2">
        <v>0.49</v>
      </c>
      <c r="P2154" s="2">
        <v>13</v>
      </c>
      <c r="Q2154" t="s">
        <v>117</v>
      </c>
      <c r="R2154" t="s">
        <v>84</v>
      </c>
      <c r="S2154">
        <v>4</v>
      </c>
      <c r="T2154">
        <v>2</v>
      </c>
      <c r="U2154">
        <v>22</v>
      </c>
      <c r="V2154">
        <v>29</v>
      </c>
      <c r="W2154" s="2">
        <v>0.42</v>
      </c>
      <c r="X2154" s="2">
        <v>18</v>
      </c>
      <c r="Y2154">
        <v>6</v>
      </c>
      <c r="Z2154">
        <v>6</v>
      </c>
      <c r="AA2154">
        <v>2</v>
      </c>
    </row>
    <row r="2155" spans="1:27" x14ac:dyDescent="0.25">
      <c r="A2155" t="s">
        <v>101</v>
      </c>
      <c r="B2155" t="s">
        <v>100</v>
      </c>
      <c r="L2155" t="s">
        <v>79</v>
      </c>
      <c r="M2155" t="s">
        <v>122</v>
      </c>
      <c r="N2155" t="s">
        <v>107</v>
      </c>
      <c r="O2155" s="2">
        <v>0.34</v>
      </c>
      <c r="P2155" s="2">
        <v>11</v>
      </c>
      <c r="Q2155" t="s">
        <v>50</v>
      </c>
      <c r="R2155" t="s">
        <v>45</v>
      </c>
      <c r="S2155">
        <v>2.2000000000000002</v>
      </c>
      <c r="T2155">
        <v>10</v>
      </c>
      <c r="U2155">
        <v>22</v>
      </c>
      <c r="V2155">
        <v>40</v>
      </c>
      <c r="W2155" s="2">
        <v>0.47</v>
      </c>
      <c r="X2155" s="2">
        <v>18</v>
      </c>
      <c r="Y2155">
        <v>7</v>
      </c>
      <c r="Z2155">
        <v>10</v>
      </c>
      <c r="AA2155">
        <v>2</v>
      </c>
    </row>
    <row r="2156" spans="1:27" x14ac:dyDescent="0.25">
      <c r="A2156" t="s">
        <v>190</v>
      </c>
      <c r="B2156" t="s">
        <v>42</v>
      </c>
      <c r="L2156" t="s">
        <v>47</v>
      </c>
      <c r="M2156" t="s">
        <v>136</v>
      </c>
      <c r="N2156" t="s">
        <v>143</v>
      </c>
      <c r="O2156" s="2">
        <v>0.56999999999999995</v>
      </c>
      <c r="P2156" s="2">
        <v>26</v>
      </c>
      <c r="Q2156" t="s">
        <v>50</v>
      </c>
      <c r="R2156" t="s">
        <v>49</v>
      </c>
      <c r="S2156">
        <v>2.5</v>
      </c>
      <c r="T2156">
        <v>8</v>
      </c>
      <c r="U2156">
        <v>11</v>
      </c>
      <c r="V2156">
        <v>51</v>
      </c>
      <c r="W2156" s="2">
        <v>0.67</v>
      </c>
      <c r="X2156" s="2">
        <v>32</v>
      </c>
      <c r="Y2156">
        <v>7</v>
      </c>
      <c r="Z2156">
        <v>9</v>
      </c>
      <c r="AA2156">
        <v>2.25</v>
      </c>
    </row>
    <row r="2157" spans="1:27" x14ac:dyDescent="0.25">
      <c r="A2157" t="s">
        <v>53</v>
      </c>
      <c r="B2157" t="s">
        <v>72</v>
      </c>
      <c r="L2157" t="s">
        <v>58</v>
      </c>
      <c r="M2157" t="s">
        <v>146</v>
      </c>
      <c r="N2157" t="s">
        <v>110</v>
      </c>
      <c r="O2157" s="2">
        <v>0.42</v>
      </c>
      <c r="P2157" s="2">
        <v>21</v>
      </c>
      <c r="Q2157" t="s">
        <v>49</v>
      </c>
      <c r="R2157" t="s">
        <v>47</v>
      </c>
      <c r="S2157">
        <v>1.5</v>
      </c>
      <c r="T2157">
        <v>7</v>
      </c>
      <c r="U2157">
        <v>13</v>
      </c>
      <c r="V2157">
        <v>35</v>
      </c>
      <c r="W2157" s="2">
        <v>0.53</v>
      </c>
      <c r="X2157" s="2">
        <v>16</v>
      </c>
      <c r="Y2157">
        <v>4</v>
      </c>
      <c r="Z2157">
        <v>8</v>
      </c>
      <c r="AA2157">
        <v>2</v>
      </c>
    </row>
    <row r="2158" spans="1:27" x14ac:dyDescent="0.25">
      <c r="A2158" t="s">
        <v>41</v>
      </c>
      <c r="B2158" t="s">
        <v>208</v>
      </c>
      <c r="L2158" t="s">
        <v>58</v>
      </c>
      <c r="M2158" t="s">
        <v>102</v>
      </c>
      <c r="N2158" t="s">
        <v>106</v>
      </c>
      <c r="O2158" s="2">
        <v>0.39</v>
      </c>
      <c r="P2158" s="2">
        <v>14</v>
      </c>
      <c r="Q2158" t="s">
        <v>50</v>
      </c>
      <c r="R2158" t="s">
        <v>68</v>
      </c>
      <c r="S2158">
        <v>1</v>
      </c>
      <c r="T2158">
        <v>3</v>
      </c>
      <c r="U2158">
        <v>15</v>
      </c>
      <c r="V2158">
        <v>19</v>
      </c>
      <c r="W2158" s="2">
        <v>0.4</v>
      </c>
      <c r="X2158" s="2">
        <v>11</v>
      </c>
      <c r="Y2158">
        <v>5</v>
      </c>
      <c r="Z2158">
        <v>12</v>
      </c>
      <c r="AA2158">
        <v>4</v>
      </c>
    </row>
    <row r="2159" spans="1:27" x14ac:dyDescent="0.25">
      <c r="A2159" t="s">
        <v>92</v>
      </c>
      <c r="B2159" t="s">
        <v>208</v>
      </c>
      <c r="L2159" t="s">
        <v>98</v>
      </c>
      <c r="M2159" t="s">
        <v>77</v>
      </c>
      <c r="N2159" t="s">
        <v>152</v>
      </c>
      <c r="O2159" s="2">
        <v>0.51</v>
      </c>
      <c r="P2159" s="2">
        <v>22</v>
      </c>
      <c r="Q2159" t="s">
        <v>45</v>
      </c>
      <c r="R2159" t="s">
        <v>50</v>
      </c>
      <c r="S2159">
        <v>1.4</v>
      </c>
      <c r="T2159">
        <v>6</v>
      </c>
      <c r="U2159">
        <v>2</v>
      </c>
      <c r="V2159">
        <v>48</v>
      </c>
      <c r="W2159" s="2">
        <v>0.6</v>
      </c>
      <c r="X2159" s="2">
        <v>25</v>
      </c>
      <c r="Y2159">
        <v>12</v>
      </c>
      <c r="Z2159">
        <v>12</v>
      </c>
      <c r="AA2159">
        <v>2.4</v>
      </c>
    </row>
    <row r="2160" spans="1:27" x14ac:dyDescent="0.25">
      <c r="A2160" t="s">
        <v>72</v>
      </c>
      <c r="B2160" t="s">
        <v>41</v>
      </c>
      <c r="L2160" t="s">
        <v>77</v>
      </c>
      <c r="M2160" t="s">
        <v>74</v>
      </c>
      <c r="N2160" t="s">
        <v>106</v>
      </c>
      <c r="O2160" s="2">
        <v>0.56000000000000005</v>
      </c>
      <c r="P2160" s="2">
        <v>13</v>
      </c>
      <c r="Q2160" t="s">
        <v>60</v>
      </c>
      <c r="R2160" t="s">
        <v>50</v>
      </c>
      <c r="S2160">
        <v>2.33</v>
      </c>
      <c r="T2160">
        <v>2</v>
      </c>
      <c r="U2160">
        <v>20</v>
      </c>
      <c r="V2160">
        <v>31</v>
      </c>
      <c r="W2160" s="2">
        <v>0.52</v>
      </c>
      <c r="X2160" s="2">
        <v>11</v>
      </c>
      <c r="Y2160">
        <v>9</v>
      </c>
      <c r="Z2160">
        <v>1</v>
      </c>
      <c r="AA2160">
        <v>0.33</v>
      </c>
    </row>
    <row r="2161" spans="1:27" x14ac:dyDescent="0.25">
      <c r="A2161" t="s">
        <v>42</v>
      </c>
      <c r="B2161" t="s">
        <v>53</v>
      </c>
      <c r="L2161" t="s">
        <v>58</v>
      </c>
      <c r="M2161" t="s">
        <v>141</v>
      </c>
      <c r="N2161" t="s">
        <v>55</v>
      </c>
      <c r="O2161" s="2">
        <v>0.61</v>
      </c>
      <c r="P2161" s="2">
        <v>29</v>
      </c>
      <c r="Q2161" t="s">
        <v>79</v>
      </c>
      <c r="R2161" t="s">
        <v>45</v>
      </c>
      <c r="S2161">
        <v>2.2000000000000002</v>
      </c>
      <c r="T2161">
        <v>2</v>
      </c>
      <c r="U2161">
        <v>17</v>
      </c>
      <c r="V2161">
        <v>46</v>
      </c>
      <c r="W2161" s="2">
        <v>0.52</v>
      </c>
      <c r="X2161" s="2">
        <v>19</v>
      </c>
      <c r="Y2161">
        <v>10</v>
      </c>
      <c r="Z2161">
        <v>7</v>
      </c>
      <c r="AA2161">
        <v>1.4</v>
      </c>
    </row>
    <row r="2162" spans="1:27" x14ac:dyDescent="0.25">
      <c r="A2162" t="s">
        <v>100</v>
      </c>
      <c r="B2162" t="s">
        <v>190</v>
      </c>
      <c r="L2162" t="s">
        <v>45</v>
      </c>
      <c r="M2162" t="s">
        <v>51</v>
      </c>
      <c r="N2162" t="s">
        <v>85</v>
      </c>
      <c r="O2162" s="2">
        <v>0.65</v>
      </c>
      <c r="P2162" s="2">
        <v>29</v>
      </c>
      <c r="Q2162" t="s">
        <v>117</v>
      </c>
      <c r="R2162" t="s">
        <v>50</v>
      </c>
      <c r="S2162">
        <v>1.75</v>
      </c>
      <c r="T2162">
        <v>2</v>
      </c>
      <c r="U2162">
        <v>27</v>
      </c>
      <c r="V2162">
        <v>32</v>
      </c>
      <c r="W2162" s="2">
        <v>0.39</v>
      </c>
      <c r="X2162" s="2">
        <v>21</v>
      </c>
      <c r="Y2162">
        <v>11</v>
      </c>
      <c r="Z2162">
        <v>9</v>
      </c>
      <c r="AA2162">
        <v>2.25</v>
      </c>
    </row>
    <row r="2163" spans="1:27" x14ac:dyDescent="0.25">
      <c r="A2163" t="s">
        <v>216</v>
      </c>
      <c r="B2163" t="s">
        <v>101</v>
      </c>
      <c r="L2163" t="s">
        <v>47</v>
      </c>
      <c r="M2163" t="s">
        <v>141</v>
      </c>
      <c r="N2163" t="s">
        <v>85</v>
      </c>
      <c r="O2163" s="2">
        <v>0.56000000000000005</v>
      </c>
      <c r="P2163" s="2">
        <v>27</v>
      </c>
      <c r="Q2163" t="s">
        <v>109</v>
      </c>
      <c r="R2163" t="s">
        <v>51</v>
      </c>
      <c r="S2163">
        <v>2.8</v>
      </c>
      <c r="T2163">
        <v>5</v>
      </c>
      <c r="U2163">
        <v>18</v>
      </c>
      <c r="V2163">
        <v>46</v>
      </c>
      <c r="W2163" s="2">
        <v>0.53</v>
      </c>
      <c r="X2163" s="2">
        <v>24</v>
      </c>
      <c r="Y2163">
        <v>12</v>
      </c>
      <c r="Z2163">
        <v>8</v>
      </c>
      <c r="AA2163">
        <v>1.6</v>
      </c>
    </row>
    <row r="2164" spans="1:27" x14ac:dyDescent="0.25">
      <c r="A2164" t="s">
        <v>101</v>
      </c>
      <c r="B2164" t="s">
        <v>92</v>
      </c>
      <c r="L2164" t="s">
        <v>79</v>
      </c>
      <c r="M2164" t="s">
        <v>141</v>
      </c>
      <c r="N2164" t="s">
        <v>126</v>
      </c>
      <c r="O2164" s="2">
        <v>0.4</v>
      </c>
      <c r="P2164" s="2">
        <v>8</v>
      </c>
      <c r="Q2164" t="s">
        <v>50</v>
      </c>
      <c r="R2164" t="s">
        <v>58</v>
      </c>
      <c r="S2164">
        <v>1.33</v>
      </c>
      <c r="T2164">
        <v>4</v>
      </c>
      <c r="U2164">
        <v>22</v>
      </c>
      <c r="V2164">
        <v>19</v>
      </c>
      <c r="W2164" s="2">
        <v>0.32</v>
      </c>
      <c r="X2164" s="2">
        <v>7</v>
      </c>
      <c r="Y2164">
        <v>7</v>
      </c>
      <c r="Z2164">
        <v>4</v>
      </c>
      <c r="AA2164">
        <v>1.33</v>
      </c>
    </row>
    <row r="2165" spans="1:27" x14ac:dyDescent="0.25">
      <c r="A2165" t="s">
        <v>190</v>
      </c>
      <c r="B2165" t="s">
        <v>216</v>
      </c>
      <c r="L2165" t="s">
        <v>49</v>
      </c>
      <c r="M2165" t="s">
        <v>51</v>
      </c>
      <c r="N2165" t="s">
        <v>65</v>
      </c>
      <c r="O2165" s="2">
        <v>0.52</v>
      </c>
      <c r="P2165" s="2">
        <v>16</v>
      </c>
      <c r="Q2165" t="s">
        <v>58</v>
      </c>
      <c r="R2165" t="s">
        <v>69</v>
      </c>
      <c r="S2165">
        <v>3</v>
      </c>
      <c r="T2165">
        <v>1</v>
      </c>
      <c r="U2165">
        <v>20</v>
      </c>
      <c r="V2165">
        <v>29</v>
      </c>
      <c r="W2165" s="2">
        <v>0.43</v>
      </c>
      <c r="X2165" s="2">
        <v>24</v>
      </c>
      <c r="Y2165">
        <v>7</v>
      </c>
      <c r="Z2165">
        <v>2</v>
      </c>
      <c r="AA2165">
        <v>0.67</v>
      </c>
    </row>
    <row r="2166" spans="1:27" x14ac:dyDescent="0.25">
      <c r="A2166" t="s">
        <v>53</v>
      </c>
      <c r="B2166" t="s">
        <v>100</v>
      </c>
      <c r="L2166" t="s">
        <v>68</v>
      </c>
      <c r="M2166" t="s">
        <v>141</v>
      </c>
      <c r="N2166" t="s">
        <v>102</v>
      </c>
      <c r="O2166" s="2">
        <v>0.39</v>
      </c>
      <c r="P2166" s="2">
        <v>14</v>
      </c>
      <c r="Q2166" t="s">
        <v>69</v>
      </c>
      <c r="R2166" t="s">
        <v>51</v>
      </c>
      <c r="S2166">
        <v>3.5</v>
      </c>
      <c r="T2166">
        <v>8</v>
      </c>
      <c r="U2166">
        <v>19</v>
      </c>
      <c r="V2166">
        <v>40</v>
      </c>
      <c r="W2166" s="2">
        <v>0.5</v>
      </c>
      <c r="X2166" s="2">
        <v>22</v>
      </c>
      <c r="Y2166">
        <v>12</v>
      </c>
      <c r="Z2166">
        <v>9</v>
      </c>
      <c r="AA2166">
        <v>2.25</v>
      </c>
    </row>
    <row r="2167" spans="1:27" x14ac:dyDescent="0.25">
      <c r="A2167" t="s">
        <v>41</v>
      </c>
      <c r="B2167" t="s">
        <v>42</v>
      </c>
      <c r="L2167" t="s">
        <v>77</v>
      </c>
      <c r="M2167" t="s">
        <v>136</v>
      </c>
      <c r="N2167" t="s">
        <v>125</v>
      </c>
      <c r="O2167" s="2">
        <v>0.45</v>
      </c>
      <c r="P2167" s="2">
        <v>15</v>
      </c>
      <c r="Q2167" t="s">
        <v>69</v>
      </c>
      <c r="R2167" t="s">
        <v>47</v>
      </c>
      <c r="S2167">
        <v>1.5</v>
      </c>
      <c r="T2167">
        <v>4</v>
      </c>
      <c r="U2167">
        <v>16</v>
      </c>
      <c r="V2167">
        <v>48</v>
      </c>
      <c r="W2167" s="2">
        <v>0.64</v>
      </c>
      <c r="X2167" s="2">
        <v>24</v>
      </c>
      <c r="Y2167">
        <v>9</v>
      </c>
      <c r="Z2167">
        <v>8</v>
      </c>
      <c r="AA2167">
        <v>2</v>
      </c>
    </row>
    <row r="2168" spans="1:27" x14ac:dyDescent="0.25">
      <c r="A2168" t="s">
        <v>208</v>
      </c>
      <c r="B2168" t="s">
        <v>72</v>
      </c>
      <c r="L2168" t="s">
        <v>58</v>
      </c>
      <c r="M2168" t="s">
        <v>65</v>
      </c>
      <c r="N2168" t="s">
        <v>95</v>
      </c>
      <c r="O2168" s="2">
        <v>0.41</v>
      </c>
      <c r="P2168" s="2">
        <v>18</v>
      </c>
      <c r="Q2168" t="s">
        <v>69</v>
      </c>
      <c r="R2168" t="s">
        <v>79</v>
      </c>
      <c r="S2168">
        <v>1.6</v>
      </c>
      <c r="T2168">
        <v>2</v>
      </c>
      <c r="U2168">
        <v>17</v>
      </c>
      <c r="V2168">
        <v>33</v>
      </c>
      <c r="W2168" s="2">
        <v>0.48</v>
      </c>
      <c r="X2168" s="2">
        <v>18</v>
      </c>
      <c r="Y2168">
        <v>5</v>
      </c>
      <c r="Z2168">
        <v>15</v>
      </c>
      <c r="AA2168">
        <v>3</v>
      </c>
    </row>
    <row r="2169" spans="1:27" x14ac:dyDescent="0.25">
      <c r="A2169" t="s">
        <v>72</v>
      </c>
      <c r="B2169" t="s">
        <v>92</v>
      </c>
      <c r="L2169" t="s">
        <v>47</v>
      </c>
      <c r="M2169" t="s">
        <v>51</v>
      </c>
      <c r="N2169" t="s">
        <v>114</v>
      </c>
      <c r="O2169" s="2">
        <v>0.46</v>
      </c>
      <c r="P2169" s="2">
        <v>12</v>
      </c>
      <c r="Q2169" t="s">
        <v>50</v>
      </c>
      <c r="R2169" t="s">
        <v>79</v>
      </c>
      <c r="S2169">
        <v>2.67</v>
      </c>
      <c r="T2169">
        <v>4</v>
      </c>
      <c r="U2169">
        <v>28</v>
      </c>
      <c r="V2169">
        <v>16</v>
      </c>
      <c r="W2169" s="2">
        <v>0.26</v>
      </c>
      <c r="X2169" s="2">
        <v>6</v>
      </c>
      <c r="Y2169">
        <v>11</v>
      </c>
      <c r="Z2169">
        <v>7</v>
      </c>
      <c r="AA2169">
        <v>2.33</v>
      </c>
    </row>
    <row r="2170" spans="1:27" x14ac:dyDescent="0.25">
      <c r="A2170" t="s">
        <v>41</v>
      </c>
      <c r="B2170" t="s">
        <v>100</v>
      </c>
      <c r="L2170" t="s">
        <v>68</v>
      </c>
      <c r="M2170" t="s">
        <v>136</v>
      </c>
      <c r="N2170" t="s">
        <v>102</v>
      </c>
      <c r="O2170" s="2">
        <v>0.39</v>
      </c>
      <c r="P2170" s="2">
        <v>10</v>
      </c>
      <c r="Q2170" t="s">
        <v>50</v>
      </c>
      <c r="R2170" t="s">
        <v>98</v>
      </c>
      <c r="S2170">
        <v>0.67</v>
      </c>
      <c r="T2170">
        <v>10</v>
      </c>
      <c r="U2170">
        <v>10</v>
      </c>
      <c r="V2170">
        <v>20</v>
      </c>
      <c r="W2170" s="2">
        <v>0.5</v>
      </c>
      <c r="X2170" s="2">
        <v>12</v>
      </c>
      <c r="Y2170">
        <v>4</v>
      </c>
      <c r="Z2170">
        <v>8</v>
      </c>
      <c r="AA2170">
        <v>2.67</v>
      </c>
    </row>
    <row r="2171" spans="1:27" x14ac:dyDescent="0.25">
      <c r="A2171" t="s">
        <v>53</v>
      </c>
      <c r="B2171" t="s">
        <v>216</v>
      </c>
      <c r="L2171" t="s">
        <v>50</v>
      </c>
      <c r="M2171" t="s">
        <v>69</v>
      </c>
      <c r="N2171" t="s">
        <v>136</v>
      </c>
      <c r="O2171" s="2">
        <v>0.48</v>
      </c>
      <c r="P2171" s="2">
        <v>14</v>
      </c>
      <c r="Q2171" t="s">
        <v>69</v>
      </c>
      <c r="R2171" t="s">
        <v>45</v>
      </c>
      <c r="S2171">
        <v>3.67</v>
      </c>
      <c r="T2171">
        <v>2</v>
      </c>
      <c r="U2171">
        <v>18</v>
      </c>
      <c r="V2171">
        <v>29</v>
      </c>
      <c r="W2171" s="2">
        <v>0.46</v>
      </c>
      <c r="X2171" s="2">
        <v>15</v>
      </c>
      <c r="Y2171">
        <v>10</v>
      </c>
      <c r="Z2171">
        <v>2</v>
      </c>
      <c r="AA2171">
        <v>0.67</v>
      </c>
    </row>
    <row r="2172" spans="1:27" x14ac:dyDescent="0.25">
      <c r="A2172" t="s">
        <v>190</v>
      </c>
      <c r="B2172" t="s">
        <v>101</v>
      </c>
      <c r="L2172" t="s">
        <v>58</v>
      </c>
      <c r="M2172" t="s">
        <v>132</v>
      </c>
      <c r="N2172" t="s">
        <v>85</v>
      </c>
      <c r="O2172" s="2">
        <v>0.52</v>
      </c>
      <c r="P2172" s="2">
        <v>34</v>
      </c>
      <c r="Q2172" t="s">
        <v>84</v>
      </c>
      <c r="R2172" t="s">
        <v>117</v>
      </c>
      <c r="S2172">
        <v>2.6</v>
      </c>
      <c r="T2172">
        <v>2</v>
      </c>
      <c r="U2172">
        <v>34</v>
      </c>
      <c r="V2172">
        <v>49</v>
      </c>
      <c r="W2172" s="2">
        <v>0.49</v>
      </c>
      <c r="X2172" s="2">
        <v>37</v>
      </c>
      <c r="Y2172">
        <v>9</v>
      </c>
      <c r="Z2172">
        <v>18</v>
      </c>
      <c r="AA2172">
        <v>3.6</v>
      </c>
    </row>
    <row r="2173" spans="1:27" x14ac:dyDescent="0.25">
      <c r="A2173" t="s">
        <v>208</v>
      </c>
      <c r="B2173" t="s">
        <v>42</v>
      </c>
      <c r="L2173" t="s">
        <v>97</v>
      </c>
      <c r="M2173" t="s">
        <v>84</v>
      </c>
      <c r="N2173" t="s">
        <v>95</v>
      </c>
      <c r="O2173" s="2">
        <v>0.52</v>
      </c>
      <c r="P2173" s="2">
        <v>13</v>
      </c>
      <c r="Q2173" t="s">
        <v>50</v>
      </c>
      <c r="R2173" t="s">
        <v>77</v>
      </c>
      <c r="S2173">
        <v>1.67</v>
      </c>
      <c r="T2173">
        <v>6</v>
      </c>
      <c r="U2173">
        <v>15</v>
      </c>
      <c r="V2173">
        <v>28</v>
      </c>
      <c r="W2173" s="2">
        <v>0.51</v>
      </c>
      <c r="X2173" s="2">
        <v>16</v>
      </c>
      <c r="Y2173">
        <v>2</v>
      </c>
      <c r="Z2173">
        <v>5</v>
      </c>
      <c r="AA2173">
        <v>1.67</v>
      </c>
    </row>
    <row r="2174" spans="1:27" x14ac:dyDescent="0.25">
      <c r="A2174" t="s">
        <v>92</v>
      </c>
      <c r="B2174" t="s">
        <v>190</v>
      </c>
      <c r="L2174" t="s">
        <v>68</v>
      </c>
      <c r="M2174" t="s">
        <v>60</v>
      </c>
      <c r="N2174" t="s">
        <v>127</v>
      </c>
      <c r="O2174" s="2">
        <v>0.56000000000000005</v>
      </c>
      <c r="P2174" s="2">
        <v>17</v>
      </c>
      <c r="Q2174" t="s">
        <v>84</v>
      </c>
      <c r="R2174" t="s">
        <v>50</v>
      </c>
      <c r="S2174">
        <v>2.33</v>
      </c>
      <c r="T2174">
        <v>7</v>
      </c>
      <c r="U2174">
        <v>3</v>
      </c>
      <c r="V2174">
        <v>23</v>
      </c>
      <c r="W2174" s="2">
        <v>0.43</v>
      </c>
      <c r="X2174" s="2">
        <v>10</v>
      </c>
      <c r="Y2174">
        <v>4</v>
      </c>
      <c r="Z2174">
        <v>10</v>
      </c>
      <c r="AA2174">
        <v>3.33</v>
      </c>
    </row>
    <row r="2175" spans="1:27" x14ac:dyDescent="0.25">
      <c r="A2175" t="s">
        <v>101</v>
      </c>
      <c r="B2175" t="s">
        <v>53</v>
      </c>
      <c r="L2175" t="s">
        <v>98</v>
      </c>
      <c r="M2175" t="s">
        <v>75</v>
      </c>
      <c r="N2175" t="s">
        <v>52</v>
      </c>
      <c r="O2175" s="2">
        <v>0.53</v>
      </c>
      <c r="P2175" s="2">
        <v>15</v>
      </c>
      <c r="Q2175" t="s">
        <v>69</v>
      </c>
      <c r="R2175" t="s">
        <v>79</v>
      </c>
      <c r="S2175">
        <v>1.6</v>
      </c>
      <c r="T2175">
        <v>5</v>
      </c>
      <c r="U2175">
        <v>20</v>
      </c>
      <c r="V2175">
        <v>38</v>
      </c>
      <c r="W2175" s="2">
        <v>0.47</v>
      </c>
      <c r="X2175" s="2">
        <v>16</v>
      </c>
      <c r="Y2175">
        <v>11</v>
      </c>
      <c r="Z2175">
        <v>13</v>
      </c>
      <c r="AA2175">
        <v>2.6</v>
      </c>
    </row>
    <row r="2176" spans="1:27" x14ac:dyDescent="0.25">
      <c r="A2176" t="s">
        <v>216</v>
      </c>
      <c r="B2176" t="s">
        <v>41</v>
      </c>
      <c r="L2176" t="s">
        <v>77</v>
      </c>
      <c r="M2176" t="s">
        <v>51</v>
      </c>
      <c r="N2176" t="s">
        <v>142</v>
      </c>
      <c r="O2176" s="2">
        <v>0.52</v>
      </c>
      <c r="P2176" s="2">
        <v>20</v>
      </c>
      <c r="Q2176" t="s">
        <v>77</v>
      </c>
      <c r="R2176" t="s">
        <v>84</v>
      </c>
      <c r="S2176">
        <v>3</v>
      </c>
      <c r="T2176">
        <v>5</v>
      </c>
      <c r="U2176">
        <v>18</v>
      </c>
      <c r="V2176">
        <v>46</v>
      </c>
      <c r="W2176" s="2">
        <v>0.54</v>
      </c>
      <c r="X2176" s="2">
        <v>31</v>
      </c>
      <c r="Y2176">
        <v>12</v>
      </c>
      <c r="Z2176">
        <v>11</v>
      </c>
      <c r="AA2176">
        <v>2.75</v>
      </c>
    </row>
    <row r="2177" spans="1:27" x14ac:dyDescent="0.25">
      <c r="A2177" t="s">
        <v>100</v>
      </c>
      <c r="B2177" t="s">
        <v>208</v>
      </c>
      <c r="L2177" t="s">
        <v>47</v>
      </c>
      <c r="M2177" t="s">
        <v>74</v>
      </c>
      <c r="N2177" t="s">
        <v>126</v>
      </c>
      <c r="O2177" s="2">
        <v>0.41</v>
      </c>
      <c r="P2177" s="2">
        <v>13</v>
      </c>
      <c r="Q2177" t="s">
        <v>50</v>
      </c>
      <c r="R2177" t="s">
        <v>49</v>
      </c>
      <c r="S2177">
        <v>3.33</v>
      </c>
      <c r="T2177">
        <v>4</v>
      </c>
      <c r="U2177">
        <v>23</v>
      </c>
      <c r="V2177">
        <v>36</v>
      </c>
      <c r="W2177" s="2">
        <v>0.52</v>
      </c>
      <c r="X2177" s="2">
        <v>23</v>
      </c>
      <c r="Y2177">
        <v>4</v>
      </c>
      <c r="Z2177">
        <v>9</v>
      </c>
      <c r="AA2177">
        <v>3</v>
      </c>
    </row>
    <row r="2178" spans="1:27" x14ac:dyDescent="0.25">
      <c r="A2178" t="s">
        <v>42</v>
      </c>
      <c r="B2178" t="s">
        <v>72</v>
      </c>
      <c r="L2178" t="s">
        <v>68</v>
      </c>
      <c r="M2178" t="s">
        <v>114</v>
      </c>
      <c r="N2178" t="s">
        <v>103</v>
      </c>
      <c r="O2178" s="2">
        <v>0.51</v>
      </c>
      <c r="P2178" s="2">
        <v>21</v>
      </c>
      <c r="Q2178" t="s">
        <v>47</v>
      </c>
      <c r="R2178" t="s">
        <v>50</v>
      </c>
      <c r="S2178">
        <v>1.75</v>
      </c>
      <c r="T2178">
        <v>7</v>
      </c>
      <c r="U2178">
        <v>19</v>
      </c>
      <c r="V2178">
        <v>41</v>
      </c>
      <c r="W2178" s="2">
        <v>0.5</v>
      </c>
      <c r="X2178" s="2">
        <v>16</v>
      </c>
      <c r="Y2178">
        <v>9</v>
      </c>
      <c r="Z2178">
        <v>12</v>
      </c>
      <c r="AA2178">
        <v>3</v>
      </c>
    </row>
    <row r="2179" spans="1:27" x14ac:dyDescent="0.25">
      <c r="A2179" t="s">
        <v>92</v>
      </c>
      <c r="B2179" t="s">
        <v>42</v>
      </c>
      <c r="L2179" t="s">
        <v>60</v>
      </c>
      <c r="M2179" t="s">
        <v>68</v>
      </c>
      <c r="N2179" t="s">
        <v>106</v>
      </c>
      <c r="O2179" s="2">
        <v>0.41</v>
      </c>
      <c r="P2179" s="2">
        <v>18</v>
      </c>
      <c r="Q2179" t="s">
        <v>50</v>
      </c>
      <c r="R2179" t="s">
        <v>47</v>
      </c>
      <c r="S2179">
        <v>2</v>
      </c>
      <c r="T2179">
        <v>10</v>
      </c>
      <c r="U2179">
        <v>3</v>
      </c>
      <c r="V2179">
        <v>28</v>
      </c>
      <c r="W2179" s="2">
        <v>0.59</v>
      </c>
      <c r="X2179" s="2">
        <v>16</v>
      </c>
      <c r="Y2179">
        <v>8</v>
      </c>
      <c r="Z2179">
        <v>5</v>
      </c>
      <c r="AA2179">
        <v>1.67</v>
      </c>
    </row>
    <row r="2180" spans="1:27" x14ac:dyDescent="0.25">
      <c r="A2180" t="s">
        <v>72</v>
      </c>
      <c r="B2180" t="s">
        <v>100</v>
      </c>
      <c r="L2180" t="s">
        <v>45</v>
      </c>
      <c r="M2180" t="s">
        <v>74</v>
      </c>
      <c r="N2180" t="s">
        <v>109</v>
      </c>
      <c r="O2180" s="2">
        <v>0.33</v>
      </c>
      <c r="P2180" s="2">
        <v>8</v>
      </c>
      <c r="Q2180" t="s">
        <v>68</v>
      </c>
      <c r="R2180" t="s">
        <v>69</v>
      </c>
      <c r="S2180">
        <v>3</v>
      </c>
      <c r="T2180">
        <v>6</v>
      </c>
      <c r="U2180">
        <v>24</v>
      </c>
      <c r="V2180">
        <v>25</v>
      </c>
      <c r="W2180" s="2">
        <v>0.4</v>
      </c>
      <c r="X2180" s="2">
        <v>12</v>
      </c>
      <c r="Y2180">
        <v>4</v>
      </c>
      <c r="Z2180">
        <v>5</v>
      </c>
      <c r="AA2180">
        <v>1.67</v>
      </c>
    </row>
    <row r="2181" spans="1:27" x14ac:dyDescent="0.25">
      <c r="A2181" t="s">
        <v>208</v>
      </c>
      <c r="B2181" t="s">
        <v>216</v>
      </c>
      <c r="L2181" t="s">
        <v>50</v>
      </c>
      <c r="M2181" t="s">
        <v>117</v>
      </c>
      <c r="N2181" t="s">
        <v>127</v>
      </c>
      <c r="O2181" s="2">
        <v>0.47</v>
      </c>
      <c r="P2181" s="2">
        <v>18</v>
      </c>
      <c r="Q2181" t="s">
        <v>50</v>
      </c>
      <c r="R2181" t="s">
        <v>69</v>
      </c>
      <c r="S2181">
        <v>2.25</v>
      </c>
      <c r="T2181">
        <v>3</v>
      </c>
      <c r="U2181">
        <v>19</v>
      </c>
      <c r="V2181">
        <v>32</v>
      </c>
      <c r="W2181" s="2">
        <v>0.39</v>
      </c>
      <c r="X2181" s="2">
        <v>13</v>
      </c>
      <c r="Y2181">
        <v>12</v>
      </c>
      <c r="Z2181">
        <v>5</v>
      </c>
      <c r="AA2181">
        <v>1.25</v>
      </c>
    </row>
    <row r="2182" spans="1:27" x14ac:dyDescent="0.25">
      <c r="A2182" t="s">
        <v>41</v>
      </c>
      <c r="B2182" t="s">
        <v>101</v>
      </c>
      <c r="L2182" t="s">
        <v>98</v>
      </c>
      <c r="M2182" t="s">
        <v>109</v>
      </c>
      <c r="N2182" t="s">
        <v>107</v>
      </c>
      <c r="O2182" s="2">
        <v>0.46</v>
      </c>
      <c r="P2182" s="2">
        <v>20</v>
      </c>
      <c r="Q2182" t="s">
        <v>50</v>
      </c>
      <c r="R2182" t="s">
        <v>77</v>
      </c>
      <c r="S2182">
        <v>1.67</v>
      </c>
      <c r="T2182">
        <v>8</v>
      </c>
      <c r="U2182">
        <v>15</v>
      </c>
      <c r="V2182">
        <v>17</v>
      </c>
      <c r="W2182" s="2">
        <v>0.38</v>
      </c>
      <c r="X2182" s="2">
        <v>8</v>
      </c>
      <c r="Y2182">
        <v>6</v>
      </c>
      <c r="Z2182">
        <v>9</v>
      </c>
      <c r="AA2182">
        <v>3</v>
      </c>
    </row>
    <row r="2183" spans="1:27" x14ac:dyDescent="0.25">
      <c r="A2183" t="s">
        <v>53</v>
      </c>
      <c r="B2183" t="s">
        <v>190</v>
      </c>
      <c r="L2183" t="s">
        <v>47</v>
      </c>
      <c r="M2183" t="s">
        <v>136</v>
      </c>
      <c r="N2183" t="s">
        <v>152</v>
      </c>
      <c r="O2183" s="2">
        <v>0.43</v>
      </c>
      <c r="P2183" s="2">
        <v>17</v>
      </c>
      <c r="Q2183" t="s">
        <v>50</v>
      </c>
      <c r="R2183" t="s">
        <v>117</v>
      </c>
      <c r="S2183">
        <v>2.6</v>
      </c>
      <c r="T2183">
        <v>5</v>
      </c>
      <c r="U2183">
        <v>28</v>
      </c>
      <c r="V2183">
        <v>40</v>
      </c>
      <c r="W2183" s="2">
        <v>0.43</v>
      </c>
      <c r="X2183" s="2">
        <v>18</v>
      </c>
      <c r="Y2183">
        <v>10</v>
      </c>
      <c r="Z2183">
        <v>11</v>
      </c>
      <c r="AA2183">
        <v>2.2000000000000002</v>
      </c>
    </row>
    <row r="2184" spans="1:27" x14ac:dyDescent="0.25">
      <c r="A2184" t="s">
        <v>53</v>
      </c>
      <c r="B2184" t="s">
        <v>92</v>
      </c>
      <c r="L2184" t="s">
        <v>77</v>
      </c>
      <c r="M2184" t="s">
        <v>50</v>
      </c>
      <c r="N2184" t="s">
        <v>89</v>
      </c>
      <c r="O2184" s="2">
        <v>0.54</v>
      </c>
      <c r="P2184" s="2">
        <v>16</v>
      </c>
      <c r="Q2184" t="s">
        <v>47</v>
      </c>
      <c r="R2184" t="s">
        <v>84</v>
      </c>
      <c r="S2184">
        <v>4</v>
      </c>
      <c r="T2184">
        <v>5</v>
      </c>
      <c r="U2184">
        <v>17</v>
      </c>
      <c r="V2184">
        <v>28</v>
      </c>
      <c r="W2184" s="2">
        <v>0.42</v>
      </c>
      <c r="X2184" s="2">
        <v>14</v>
      </c>
      <c r="Y2184">
        <v>7</v>
      </c>
      <c r="Z2184">
        <v>5</v>
      </c>
      <c r="AA2184">
        <v>1.67</v>
      </c>
    </row>
    <row r="2185" spans="1:27" x14ac:dyDescent="0.25">
      <c r="A2185" t="s">
        <v>190</v>
      </c>
      <c r="B2185" t="s">
        <v>41</v>
      </c>
      <c r="L2185" t="s">
        <v>77</v>
      </c>
      <c r="M2185" t="s">
        <v>77</v>
      </c>
      <c r="N2185" t="s">
        <v>75</v>
      </c>
      <c r="O2185" s="2">
        <v>0.66</v>
      </c>
      <c r="P2185" s="2">
        <v>15</v>
      </c>
      <c r="Q2185" t="s">
        <v>58</v>
      </c>
      <c r="R2185" t="s">
        <v>47</v>
      </c>
      <c r="S2185">
        <v>2</v>
      </c>
      <c r="T2185">
        <v>1</v>
      </c>
      <c r="U2185">
        <v>21</v>
      </c>
      <c r="V2185">
        <v>28</v>
      </c>
      <c r="W2185" s="2">
        <v>0.43</v>
      </c>
      <c r="X2185" s="2">
        <v>23</v>
      </c>
      <c r="Y2185">
        <v>12</v>
      </c>
      <c r="Z2185">
        <v>3</v>
      </c>
      <c r="AA2185">
        <v>1</v>
      </c>
    </row>
    <row r="2186" spans="1:27" x14ac:dyDescent="0.25">
      <c r="A2186" t="s">
        <v>101</v>
      </c>
      <c r="B2186" t="s">
        <v>208</v>
      </c>
      <c r="L2186" t="s">
        <v>69</v>
      </c>
      <c r="M2186" t="s">
        <v>126</v>
      </c>
      <c r="N2186" t="s">
        <v>52</v>
      </c>
      <c r="O2186" s="2">
        <v>0.54</v>
      </c>
      <c r="P2186" s="2">
        <v>17</v>
      </c>
      <c r="Q2186" t="s">
        <v>109</v>
      </c>
      <c r="R2186" t="s">
        <v>79</v>
      </c>
      <c r="S2186">
        <v>1.6</v>
      </c>
      <c r="T2186">
        <v>7</v>
      </c>
      <c r="U2186">
        <v>24</v>
      </c>
      <c r="V2186">
        <v>40</v>
      </c>
      <c r="W2186" s="2">
        <v>0.46</v>
      </c>
      <c r="X2186" s="2">
        <v>13</v>
      </c>
      <c r="Y2186">
        <v>12</v>
      </c>
      <c r="Z2186">
        <v>9</v>
      </c>
      <c r="AA2186">
        <v>1.8</v>
      </c>
    </row>
    <row r="2187" spans="1:27" x14ac:dyDescent="0.25">
      <c r="A2187" t="s">
        <v>216</v>
      </c>
      <c r="B2187" t="s">
        <v>72</v>
      </c>
      <c r="L2187" t="s">
        <v>58</v>
      </c>
      <c r="M2187" t="s">
        <v>84</v>
      </c>
      <c r="N2187" t="s">
        <v>132</v>
      </c>
      <c r="O2187" s="2">
        <v>0.5</v>
      </c>
      <c r="P2187" s="2">
        <v>19</v>
      </c>
      <c r="Q2187" t="s">
        <v>77</v>
      </c>
      <c r="R2187" t="s">
        <v>47</v>
      </c>
      <c r="S2187">
        <v>2</v>
      </c>
      <c r="T2187">
        <v>4</v>
      </c>
      <c r="U2187">
        <v>10</v>
      </c>
      <c r="V2187">
        <v>30</v>
      </c>
      <c r="W2187" s="2">
        <v>0.54</v>
      </c>
      <c r="X2187" s="2">
        <v>17</v>
      </c>
      <c r="Y2187">
        <v>3</v>
      </c>
      <c r="Z2187">
        <v>9</v>
      </c>
      <c r="AA2187">
        <v>3</v>
      </c>
    </row>
    <row r="2188" spans="1:27" x14ac:dyDescent="0.25">
      <c r="A2188" t="s">
        <v>100</v>
      </c>
      <c r="B2188" t="s">
        <v>42</v>
      </c>
      <c r="L2188" t="s">
        <v>79</v>
      </c>
      <c r="M2188" t="s">
        <v>117</v>
      </c>
      <c r="N2188" t="s">
        <v>153</v>
      </c>
      <c r="O2188" s="2">
        <v>0.6</v>
      </c>
      <c r="P2188" s="2">
        <v>28</v>
      </c>
      <c r="Q2188" t="s">
        <v>77</v>
      </c>
      <c r="R2188" t="s">
        <v>47</v>
      </c>
      <c r="S2188">
        <v>1.5</v>
      </c>
      <c r="T2188">
        <v>8</v>
      </c>
      <c r="U2188">
        <v>22</v>
      </c>
      <c r="V2188">
        <v>41</v>
      </c>
      <c r="W2188" s="2">
        <v>0.48</v>
      </c>
      <c r="X2188" s="2">
        <v>25</v>
      </c>
      <c r="Y2188">
        <v>11</v>
      </c>
      <c r="Z2188">
        <v>7</v>
      </c>
      <c r="AA2188">
        <v>1.75</v>
      </c>
    </row>
    <row r="2189" spans="1:27" x14ac:dyDescent="0.25">
      <c r="A2189" t="s">
        <v>92</v>
      </c>
      <c r="B2189" t="s">
        <v>100</v>
      </c>
      <c r="L2189" t="s">
        <v>58</v>
      </c>
      <c r="M2189" t="s">
        <v>50</v>
      </c>
      <c r="N2189" t="s">
        <v>125</v>
      </c>
      <c r="O2189" s="2">
        <v>0.48</v>
      </c>
      <c r="P2189" s="2">
        <v>24</v>
      </c>
      <c r="Q2189" t="s">
        <v>79</v>
      </c>
      <c r="R2189" t="s">
        <v>45</v>
      </c>
      <c r="S2189">
        <v>2.75</v>
      </c>
      <c r="T2189">
        <v>3</v>
      </c>
      <c r="U2189">
        <v>4</v>
      </c>
      <c r="V2189">
        <v>34</v>
      </c>
      <c r="W2189" s="2">
        <v>0.49</v>
      </c>
      <c r="X2189" s="2">
        <v>15</v>
      </c>
      <c r="Y2189">
        <v>10</v>
      </c>
      <c r="Z2189">
        <v>7</v>
      </c>
      <c r="AA2189">
        <v>1.75</v>
      </c>
    </row>
    <row r="2190" spans="1:27" x14ac:dyDescent="0.25">
      <c r="A2190" t="s">
        <v>42</v>
      </c>
      <c r="B2190" t="s">
        <v>216</v>
      </c>
      <c r="L2190" t="s">
        <v>79</v>
      </c>
      <c r="M2190" t="s">
        <v>51</v>
      </c>
      <c r="N2190" t="s">
        <v>95</v>
      </c>
      <c r="O2190" s="2">
        <v>0.5</v>
      </c>
      <c r="P2190" s="2">
        <v>12</v>
      </c>
      <c r="Q2190" t="s">
        <v>45</v>
      </c>
      <c r="R2190" t="s">
        <v>58</v>
      </c>
      <c r="S2190">
        <v>1.33</v>
      </c>
      <c r="T2190">
        <v>5</v>
      </c>
      <c r="U2190">
        <v>26</v>
      </c>
      <c r="V2190">
        <v>27</v>
      </c>
      <c r="W2190" s="2">
        <v>0.36</v>
      </c>
      <c r="X2190" s="2">
        <v>17</v>
      </c>
      <c r="Y2190">
        <v>15</v>
      </c>
      <c r="Z2190">
        <v>5</v>
      </c>
      <c r="AA2190">
        <v>1.67</v>
      </c>
    </row>
    <row r="2191" spans="1:27" x14ac:dyDescent="0.25">
      <c r="A2191" t="s">
        <v>72</v>
      </c>
      <c r="B2191" t="s">
        <v>101</v>
      </c>
      <c r="L2191" t="s">
        <v>47</v>
      </c>
      <c r="M2191" t="s">
        <v>125</v>
      </c>
      <c r="N2191" t="s">
        <v>104</v>
      </c>
      <c r="O2191" s="2">
        <v>0.4</v>
      </c>
      <c r="P2191" s="2">
        <v>20</v>
      </c>
      <c r="Q2191" t="s">
        <v>84</v>
      </c>
      <c r="R2191" t="s">
        <v>117</v>
      </c>
      <c r="S2191">
        <v>2.6</v>
      </c>
      <c r="T2191">
        <v>5</v>
      </c>
      <c r="U2191">
        <v>33</v>
      </c>
      <c r="V2191">
        <v>22</v>
      </c>
      <c r="W2191" s="2">
        <v>0.34</v>
      </c>
      <c r="X2191" s="2">
        <v>11</v>
      </c>
      <c r="Y2191">
        <v>7</v>
      </c>
      <c r="Z2191">
        <v>13</v>
      </c>
      <c r="AA2191">
        <v>2.6</v>
      </c>
    </row>
    <row r="2192" spans="1:27" x14ac:dyDescent="0.25">
      <c r="A2192" t="s">
        <v>41</v>
      </c>
      <c r="B2192" t="s">
        <v>53</v>
      </c>
      <c r="L2192" t="s">
        <v>47</v>
      </c>
      <c r="M2192" t="s">
        <v>122</v>
      </c>
      <c r="N2192" t="s">
        <v>110</v>
      </c>
      <c r="O2192" s="2">
        <v>0.41</v>
      </c>
      <c r="P2192" s="2">
        <v>21</v>
      </c>
      <c r="Q2192" t="s">
        <v>50</v>
      </c>
      <c r="R2192" t="s">
        <v>79</v>
      </c>
      <c r="S2192">
        <v>2</v>
      </c>
      <c r="T2192">
        <v>7</v>
      </c>
      <c r="U2192">
        <v>23</v>
      </c>
      <c r="V2192">
        <v>30</v>
      </c>
      <c r="W2192" s="2">
        <v>0.41</v>
      </c>
      <c r="X2192" s="2">
        <v>16</v>
      </c>
      <c r="Y2192">
        <v>7</v>
      </c>
      <c r="Z2192">
        <v>11</v>
      </c>
      <c r="AA2192">
        <v>2.75</v>
      </c>
    </row>
    <row r="2193" spans="1:27" x14ac:dyDescent="0.25">
      <c r="A2193" t="s">
        <v>190</v>
      </c>
      <c r="B2193" t="s">
        <v>208</v>
      </c>
      <c r="L2193" t="s">
        <v>77</v>
      </c>
      <c r="M2193" t="s">
        <v>45</v>
      </c>
      <c r="N2193" t="s">
        <v>56</v>
      </c>
      <c r="O2193" s="2">
        <v>0.57999999999999996</v>
      </c>
      <c r="P2193" s="2">
        <v>15</v>
      </c>
      <c r="Q2193" t="s">
        <v>68</v>
      </c>
      <c r="R2193" t="s">
        <v>79</v>
      </c>
      <c r="S2193">
        <v>2.67</v>
      </c>
      <c r="T2193">
        <v>3</v>
      </c>
      <c r="U2193">
        <v>14</v>
      </c>
      <c r="V2193">
        <v>36</v>
      </c>
      <c r="W2193" s="2">
        <v>0.53</v>
      </c>
      <c r="X2193" s="2">
        <v>28</v>
      </c>
      <c r="Y2193">
        <v>8</v>
      </c>
      <c r="Z2193">
        <v>7</v>
      </c>
      <c r="AA2193">
        <v>2.33</v>
      </c>
    </row>
    <row r="2194" spans="1:27" x14ac:dyDescent="0.25">
      <c r="A2194" t="s">
        <v>41</v>
      </c>
      <c r="B2194" t="s">
        <v>92</v>
      </c>
      <c r="L2194" t="s">
        <v>77</v>
      </c>
      <c r="M2194" t="s">
        <v>122</v>
      </c>
      <c r="N2194" t="s">
        <v>61</v>
      </c>
      <c r="O2194" s="2">
        <v>0.49</v>
      </c>
      <c r="P2194" s="2">
        <v>21</v>
      </c>
      <c r="Q2194" t="s">
        <v>45</v>
      </c>
      <c r="R2194" t="s">
        <v>69</v>
      </c>
      <c r="S2194">
        <v>2.25</v>
      </c>
      <c r="T2194">
        <v>8</v>
      </c>
      <c r="U2194">
        <v>28</v>
      </c>
      <c r="V2194">
        <v>31</v>
      </c>
      <c r="W2194" s="2">
        <v>0.44</v>
      </c>
      <c r="X2194" s="2">
        <v>17</v>
      </c>
      <c r="Y2194">
        <v>7</v>
      </c>
      <c r="Z2194">
        <v>14</v>
      </c>
      <c r="AA2194">
        <v>3.5</v>
      </c>
    </row>
    <row r="2195" spans="1:27" x14ac:dyDescent="0.25">
      <c r="A2195" t="s">
        <v>53</v>
      </c>
      <c r="B2195" t="s">
        <v>208</v>
      </c>
      <c r="L2195" t="s">
        <v>77</v>
      </c>
      <c r="M2195" t="s">
        <v>136</v>
      </c>
      <c r="N2195" t="s">
        <v>85</v>
      </c>
      <c r="O2195" s="2">
        <v>0.53</v>
      </c>
      <c r="P2195" s="2">
        <v>27</v>
      </c>
      <c r="Q2195" t="s">
        <v>84</v>
      </c>
      <c r="R2195" t="s">
        <v>79</v>
      </c>
      <c r="S2195">
        <v>1.6</v>
      </c>
      <c r="T2195">
        <v>4</v>
      </c>
      <c r="U2195">
        <v>18</v>
      </c>
      <c r="V2195">
        <v>33</v>
      </c>
      <c r="W2195" s="2">
        <v>0.4</v>
      </c>
      <c r="X2195" s="2">
        <v>16</v>
      </c>
      <c r="Y2195">
        <v>7</v>
      </c>
      <c r="Z2195">
        <v>10</v>
      </c>
      <c r="AA2195">
        <v>2</v>
      </c>
    </row>
    <row r="2196" spans="1:27" x14ac:dyDescent="0.25">
      <c r="A2196" t="s">
        <v>190</v>
      </c>
      <c r="B2196" t="s">
        <v>72</v>
      </c>
      <c r="L2196" t="s">
        <v>58</v>
      </c>
      <c r="M2196" t="s">
        <v>102</v>
      </c>
      <c r="N2196" t="s">
        <v>89</v>
      </c>
      <c r="O2196" s="2">
        <v>0.43</v>
      </c>
      <c r="P2196" s="2">
        <v>25</v>
      </c>
      <c r="Q2196" t="s">
        <v>68</v>
      </c>
      <c r="R2196" t="s">
        <v>68</v>
      </c>
      <c r="S2196">
        <v>1</v>
      </c>
      <c r="T2196">
        <v>5</v>
      </c>
      <c r="U2196">
        <v>11</v>
      </c>
      <c r="V2196">
        <v>34</v>
      </c>
      <c r="W2196" s="2">
        <v>0.59</v>
      </c>
      <c r="X2196" s="2">
        <v>27</v>
      </c>
      <c r="Y2196">
        <v>6</v>
      </c>
      <c r="Z2196">
        <v>15</v>
      </c>
      <c r="AA2196">
        <v>5</v>
      </c>
    </row>
    <row r="2197" spans="1:27" x14ac:dyDescent="0.25">
      <c r="A2197" t="s">
        <v>101</v>
      </c>
      <c r="B2197" t="s">
        <v>42</v>
      </c>
      <c r="L2197" t="s">
        <v>60</v>
      </c>
      <c r="M2197" t="s">
        <v>126</v>
      </c>
      <c r="N2197" t="s">
        <v>65</v>
      </c>
      <c r="O2197" s="2">
        <v>0.37</v>
      </c>
      <c r="P2197" s="2">
        <v>12</v>
      </c>
      <c r="Q2197" t="s">
        <v>69</v>
      </c>
      <c r="R2197" t="s">
        <v>98</v>
      </c>
      <c r="S2197">
        <v>0.67</v>
      </c>
      <c r="T2197">
        <v>5</v>
      </c>
      <c r="U2197">
        <v>9</v>
      </c>
      <c r="V2197">
        <v>25</v>
      </c>
      <c r="W2197" s="2">
        <v>0.67</v>
      </c>
      <c r="X2197" s="2">
        <v>16</v>
      </c>
      <c r="Y2197">
        <v>6</v>
      </c>
      <c r="Z2197">
        <v>7</v>
      </c>
      <c r="AA2197">
        <v>2.33</v>
      </c>
    </row>
    <row r="2198" spans="1:27" x14ac:dyDescent="0.25">
      <c r="A2198" t="s">
        <v>216</v>
      </c>
      <c r="B2198" t="s">
        <v>100</v>
      </c>
      <c r="L2198" t="s">
        <v>98</v>
      </c>
      <c r="M2198" t="s">
        <v>146</v>
      </c>
      <c r="N2198" t="s">
        <v>106</v>
      </c>
      <c r="O2198" s="2">
        <v>0.4</v>
      </c>
      <c r="P2198" s="2">
        <v>16</v>
      </c>
      <c r="Q2198" t="s">
        <v>69</v>
      </c>
      <c r="R2198" t="s">
        <v>79</v>
      </c>
      <c r="S2198">
        <v>2.67</v>
      </c>
      <c r="T2198">
        <v>10</v>
      </c>
      <c r="U2198">
        <v>10</v>
      </c>
      <c r="V2198">
        <v>25</v>
      </c>
      <c r="W2198" s="2">
        <v>0.56000000000000005</v>
      </c>
      <c r="X2198" s="2">
        <v>16</v>
      </c>
      <c r="Y2198">
        <v>4</v>
      </c>
      <c r="Z2198">
        <v>5</v>
      </c>
      <c r="AA2198">
        <v>1.67</v>
      </c>
    </row>
    <row r="2199" spans="1:27" x14ac:dyDescent="0.25">
      <c r="A2199" t="s">
        <v>92</v>
      </c>
      <c r="B2199" t="s">
        <v>216</v>
      </c>
      <c r="L2199" t="s">
        <v>77</v>
      </c>
      <c r="M2199" t="s">
        <v>69</v>
      </c>
      <c r="N2199" t="s">
        <v>152</v>
      </c>
      <c r="O2199" s="2">
        <v>0.46</v>
      </c>
      <c r="P2199" s="2">
        <v>27</v>
      </c>
      <c r="Q2199" t="s">
        <v>117</v>
      </c>
      <c r="R2199" t="s">
        <v>117</v>
      </c>
      <c r="S2199">
        <v>3.25</v>
      </c>
      <c r="T2199">
        <v>7</v>
      </c>
      <c r="U2199">
        <v>5</v>
      </c>
      <c r="V2199">
        <v>42</v>
      </c>
      <c r="W2199" s="2">
        <v>0.56000000000000005</v>
      </c>
      <c r="X2199" s="2">
        <v>17</v>
      </c>
      <c r="Y2199">
        <v>5</v>
      </c>
      <c r="Z2199">
        <v>11</v>
      </c>
      <c r="AA2199">
        <v>2.75</v>
      </c>
    </row>
    <row r="2200" spans="1:27" x14ac:dyDescent="0.25">
      <c r="A2200" t="s">
        <v>100</v>
      </c>
      <c r="B2200" t="s">
        <v>101</v>
      </c>
      <c r="L2200" t="s">
        <v>69</v>
      </c>
      <c r="M2200" t="s">
        <v>84</v>
      </c>
      <c r="N2200" t="s">
        <v>141</v>
      </c>
      <c r="O2200" s="2">
        <v>0.46</v>
      </c>
      <c r="P2200" s="2">
        <v>11</v>
      </c>
      <c r="Q2200" t="s">
        <v>68</v>
      </c>
      <c r="R2200" t="s">
        <v>50</v>
      </c>
      <c r="S2200">
        <v>2.33</v>
      </c>
      <c r="T2200">
        <v>4</v>
      </c>
      <c r="U2200">
        <v>22</v>
      </c>
      <c r="V2200">
        <v>17</v>
      </c>
      <c r="W2200" s="2">
        <v>0.27</v>
      </c>
      <c r="X2200" s="2">
        <v>8</v>
      </c>
      <c r="Y2200">
        <v>10</v>
      </c>
      <c r="Z2200">
        <v>9</v>
      </c>
      <c r="AA2200">
        <v>3</v>
      </c>
    </row>
    <row r="2201" spans="1:27" x14ac:dyDescent="0.25">
      <c r="A2201" t="s">
        <v>42</v>
      </c>
      <c r="B2201" t="s">
        <v>190</v>
      </c>
      <c r="L2201" t="s">
        <v>50</v>
      </c>
      <c r="M2201" t="s">
        <v>44</v>
      </c>
      <c r="N2201" t="s">
        <v>99</v>
      </c>
      <c r="O2201" s="2">
        <v>0.56000000000000005</v>
      </c>
      <c r="P2201" s="2">
        <v>25</v>
      </c>
      <c r="Q2201" t="s">
        <v>45</v>
      </c>
      <c r="R2201" t="s">
        <v>44</v>
      </c>
      <c r="S2201">
        <v>3.4</v>
      </c>
      <c r="T2201">
        <v>6</v>
      </c>
      <c r="U2201">
        <v>29</v>
      </c>
      <c r="V2201">
        <v>31</v>
      </c>
      <c r="W2201" s="2">
        <v>0.36</v>
      </c>
      <c r="X2201" s="2">
        <v>9</v>
      </c>
      <c r="Y2201">
        <v>8</v>
      </c>
      <c r="Z2201">
        <v>13</v>
      </c>
      <c r="AA2201">
        <v>2.6</v>
      </c>
    </row>
    <row r="2202" spans="1:27" x14ac:dyDescent="0.25">
      <c r="A2202" t="s">
        <v>72</v>
      </c>
      <c r="B2202" t="s">
        <v>53</v>
      </c>
      <c r="L2202" t="s">
        <v>68</v>
      </c>
      <c r="M2202" t="s">
        <v>75</v>
      </c>
      <c r="N2202" t="s">
        <v>126</v>
      </c>
      <c r="O2202" s="2">
        <v>0.47</v>
      </c>
      <c r="P2202" s="2">
        <v>15</v>
      </c>
      <c r="Q2202" t="s">
        <v>50</v>
      </c>
      <c r="R2202" t="s">
        <v>45</v>
      </c>
      <c r="S2202">
        <v>3.67</v>
      </c>
      <c r="T2202">
        <v>2</v>
      </c>
      <c r="U2202">
        <v>30</v>
      </c>
      <c r="V2202">
        <v>20</v>
      </c>
      <c r="W2202" s="2">
        <v>0.34</v>
      </c>
      <c r="X2202" s="2">
        <v>8</v>
      </c>
      <c r="Y2202">
        <v>7</v>
      </c>
      <c r="Z2202">
        <v>4</v>
      </c>
      <c r="AA2202">
        <v>1.33</v>
      </c>
    </row>
    <row r="2203" spans="1:27" x14ac:dyDescent="0.25">
      <c r="A2203" t="s">
        <v>208</v>
      </c>
      <c r="B2203" t="s">
        <v>41</v>
      </c>
      <c r="L2203" t="s">
        <v>45</v>
      </c>
      <c r="M2203" t="s">
        <v>74</v>
      </c>
      <c r="N2203" t="s">
        <v>125</v>
      </c>
      <c r="O2203" s="2">
        <v>0.55000000000000004</v>
      </c>
      <c r="P2203" s="2">
        <v>15</v>
      </c>
      <c r="Q2203" t="s">
        <v>49</v>
      </c>
      <c r="R2203" t="s">
        <v>79</v>
      </c>
      <c r="S2203">
        <v>2</v>
      </c>
      <c r="T2203">
        <v>1</v>
      </c>
      <c r="U2203">
        <v>16</v>
      </c>
      <c r="V2203">
        <v>48</v>
      </c>
      <c r="W2203" s="2">
        <v>0.56999999999999995</v>
      </c>
      <c r="X2203" s="2">
        <v>23</v>
      </c>
      <c r="Y2203">
        <v>10</v>
      </c>
      <c r="Z2203">
        <v>6</v>
      </c>
      <c r="AA2203">
        <v>1.5</v>
      </c>
    </row>
    <row r="2204" spans="1:27" x14ac:dyDescent="0.25">
      <c r="A2204" t="s">
        <v>208</v>
      </c>
      <c r="B2204" t="s">
        <v>92</v>
      </c>
      <c r="L2204" t="s">
        <v>98</v>
      </c>
      <c r="M2204" t="s">
        <v>84</v>
      </c>
      <c r="N2204" t="s">
        <v>103</v>
      </c>
      <c r="O2204" s="2">
        <v>0.52</v>
      </c>
      <c r="P2204" s="2">
        <v>25</v>
      </c>
      <c r="Q2204" t="s">
        <v>50</v>
      </c>
      <c r="R2204" t="s">
        <v>69</v>
      </c>
      <c r="S2204">
        <v>2.25</v>
      </c>
      <c r="T2204">
        <v>4</v>
      </c>
      <c r="U2204">
        <v>22</v>
      </c>
      <c r="V2204">
        <v>40</v>
      </c>
      <c r="W2204" s="2">
        <v>0.51</v>
      </c>
      <c r="X2204" s="2">
        <v>27</v>
      </c>
      <c r="Y2204">
        <v>8</v>
      </c>
      <c r="Z2204">
        <v>11</v>
      </c>
      <c r="AA2204">
        <v>2.75</v>
      </c>
    </row>
    <row r="2205" spans="1:27" x14ac:dyDescent="0.25">
      <c r="A2205" t="s">
        <v>41</v>
      </c>
      <c r="B2205" t="s">
        <v>72</v>
      </c>
      <c r="L2205" t="s">
        <v>58</v>
      </c>
      <c r="M2205" t="s">
        <v>136</v>
      </c>
      <c r="N2205" t="s">
        <v>103</v>
      </c>
      <c r="O2205" s="2">
        <v>0.54</v>
      </c>
      <c r="P2205" s="2">
        <v>26</v>
      </c>
      <c r="Q2205" t="s">
        <v>50</v>
      </c>
      <c r="R2205" t="s">
        <v>47</v>
      </c>
      <c r="S2205">
        <v>1.5</v>
      </c>
      <c r="T2205">
        <v>5</v>
      </c>
      <c r="U2205">
        <v>18</v>
      </c>
      <c r="V2205">
        <v>35</v>
      </c>
      <c r="W2205" s="2">
        <v>0.53</v>
      </c>
      <c r="X2205" s="2">
        <v>25</v>
      </c>
      <c r="Y2205">
        <v>6</v>
      </c>
      <c r="Z2205">
        <v>13</v>
      </c>
      <c r="AA2205">
        <v>3.25</v>
      </c>
    </row>
    <row r="2206" spans="1:27" x14ac:dyDescent="0.25">
      <c r="A2206" t="s">
        <v>53</v>
      </c>
      <c r="B2206" t="s">
        <v>42</v>
      </c>
      <c r="L2206" t="s">
        <v>77</v>
      </c>
      <c r="M2206" t="s">
        <v>74</v>
      </c>
      <c r="N2206" t="s">
        <v>126</v>
      </c>
      <c r="O2206" s="2">
        <v>0.36</v>
      </c>
      <c r="P2206" s="2">
        <v>16</v>
      </c>
      <c r="Q2206" t="s">
        <v>47</v>
      </c>
      <c r="R2206" t="s">
        <v>47</v>
      </c>
      <c r="S2206">
        <v>2</v>
      </c>
      <c r="T2206">
        <v>6</v>
      </c>
      <c r="U2206">
        <v>12</v>
      </c>
      <c r="V2206">
        <v>25</v>
      </c>
      <c r="W2206" s="2">
        <v>0.44</v>
      </c>
      <c r="X2206" s="2">
        <v>15</v>
      </c>
      <c r="Y2206">
        <v>5</v>
      </c>
      <c r="Z2206">
        <v>9</v>
      </c>
      <c r="AA2206">
        <v>3</v>
      </c>
    </row>
    <row r="2207" spans="1:27" x14ac:dyDescent="0.25">
      <c r="A2207" t="s">
        <v>190</v>
      </c>
      <c r="B2207" t="s">
        <v>100</v>
      </c>
      <c r="L2207" t="s">
        <v>47</v>
      </c>
      <c r="M2207" t="s">
        <v>136</v>
      </c>
      <c r="N2207" t="s">
        <v>66</v>
      </c>
      <c r="O2207" s="2">
        <v>0.42</v>
      </c>
      <c r="P2207" s="2">
        <v>23</v>
      </c>
      <c r="Q2207" t="s">
        <v>77</v>
      </c>
      <c r="R2207" t="s">
        <v>45</v>
      </c>
      <c r="S2207">
        <v>2.2000000000000002</v>
      </c>
      <c r="T2207">
        <v>10</v>
      </c>
      <c r="U2207">
        <v>28</v>
      </c>
      <c r="V2207">
        <v>37</v>
      </c>
      <c r="W2207" s="2">
        <v>0.41</v>
      </c>
      <c r="X2207" s="2">
        <v>18</v>
      </c>
      <c r="Y2207">
        <v>6</v>
      </c>
      <c r="Z2207">
        <v>13</v>
      </c>
      <c r="AA2207">
        <v>2.6</v>
      </c>
    </row>
    <row r="2208" spans="1:27" x14ac:dyDescent="0.25">
      <c r="A2208" t="s">
        <v>101</v>
      </c>
      <c r="B2208" t="s">
        <v>216</v>
      </c>
      <c r="L2208" t="s">
        <v>50</v>
      </c>
      <c r="M2208" t="s">
        <v>102</v>
      </c>
      <c r="N2208" t="s">
        <v>152</v>
      </c>
      <c r="O2208" s="2">
        <v>0.43</v>
      </c>
      <c r="P2208" s="2">
        <v>14</v>
      </c>
      <c r="Q2208" t="s">
        <v>84</v>
      </c>
      <c r="R2208" t="s">
        <v>84</v>
      </c>
      <c r="S2208">
        <v>2.4</v>
      </c>
      <c r="T2208">
        <v>6</v>
      </c>
      <c r="U2208">
        <v>23</v>
      </c>
      <c r="V2208">
        <v>63</v>
      </c>
      <c r="W2208" s="2">
        <v>0.65</v>
      </c>
      <c r="X2208" s="2">
        <v>26</v>
      </c>
      <c r="Y2208">
        <v>12</v>
      </c>
      <c r="Z2208">
        <v>11</v>
      </c>
      <c r="AA2208">
        <v>2.2000000000000002</v>
      </c>
    </row>
    <row r="2209" spans="1:27" x14ac:dyDescent="0.25">
      <c r="A2209" t="s">
        <v>92</v>
      </c>
      <c r="B2209" t="s">
        <v>101</v>
      </c>
      <c r="L2209" t="s">
        <v>79</v>
      </c>
      <c r="M2209" t="s">
        <v>68</v>
      </c>
      <c r="N2209" t="s">
        <v>75</v>
      </c>
      <c r="O2209" s="2">
        <v>0.5</v>
      </c>
      <c r="P2209" s="2">
        <v>14</v>
      </c>
      <c r="Q2209" t="s">
        <v>58</v>
      </c>
      <c r="R2209" t="s">
        <v>51</v>
      </c>
      <c r="S2209">
        <v>4.67</v>
      </c>
      <c r="T2209">
        <v>5</v>
      </c>
      <c r="U2209">
        <v>2</v>
      </c>
      <c r="V2209">
        <v>24</v>
      </c>
      <c r="W2209" s="2">
        <v>0.34</v>
      </c>
      <c r="X2209" s="2">
        <v>11</v>
      </c>
      <c r="Y2209">
        <v>9</v>
      </c>
      <c r="Z2209">
        <v>5</v>
      </c>
      <c r="AA2209">
        <v>1.67</v>
      </c>
    </row>
    <row r="2210" spans="1:27" x14ac:dyDescent="0.25">
      <c r="A2210" t="s">
        <v>216</v>
      </c>
      <c r="B2210" t="s">
        <v>190</v>
      </c>
      <c r="L2210" t="s">
        <v>47</v>
      </c>
      <c r="M2210" t="s">
        <v>44</v>
      </c>
      <c r="N2210" t="s">
        <v>125</v>
      </c>
      <c r="O2210" s="2">
        <v>0.51</v>
      </c>
      <c r="P2210" s="2">
        <v>25</v>
      </c>
      <c r="Q2210" t="s">
        <v>69</v>
      </c>
      <c r="R2210" t="s">
        <v>109</v>
      </c>
      <c r="S2210">
        <v>3.75</v>
      </c>
      <c r="T2210">
        <v>2</v>
      </c>
      <c r="U2210">
        <v>20</v>
      </c>
      <c r="V2210">
        <v>44</v>
      </c>
      <c r="W2210" s="2">
        <v>0.51</v>
      </c>
      <c r="X2210" s="2">
        <v>29</v>
      </c>
      <c r="Y2210">
        <v>7</v>
      </c>
      <c r="Z2210">
        <v>4</v>
      </c>
      <c r="AA2210">
        <v>1</v>
      </c>
    </row>
    <row r="2211" spans="1:27" x14ac:dyDescent="0.25">
      <c r="A2211" t="s">
        <v>100</v>
      </c>
      <c r="B2211" t="s">
        <v>53</v>
      </c>
      <c r="L2211" t="s">
        <v>69</v>
      </c>
      <c r="M2211" t="s">
        <v>44</v>
      </c>
      <c r="N2211" t="s">
        <v>126</v>
      </c>
      <c r="O2211" s="2">
        <v>0.42</v>
      </c>
      <c r="P2211" s="2">
        <v>18</v>
      </c>
      <c r="Q2211" t="s">
        <v>68</v>
      </c>
      <c r="R2211" t="s">
        <v>79</v>
      </c>
      <c r="S2211">
        <v>2.67</v>
      </c>
      <c r="T2211">
        <v>9</v>
      </c>
      <c r="U2211">
        <v>11</v>
      </c>
      <c r="V2211">
        <v>31</v>
      </c>
      <c r="W2211" s="2">
        <v>0.54</v>
      </c>
      <c r="X2211" s="2">
        <v>19</v>
      </c>
      <c r="Y2211">
        <v>8</v>
      </c>
      <c r="Z2211">
        <v>1</v>
      </c>
      <c r="AA2211">
        <v>0.33</v>
      </c>
    </row>
    <row r="2212" spans="1:27" x14ac:dyDescent="0.25">
      <c r="A2212" t="s">
        <v>42</v>
      </c>
      <c r="B2212" t="s">
        <v>41</v>
      </c>
      <c r="L2212" t="s">
        <v>68</v>
      </c>
      <c r="M2212" t="s">
        <v>74</v>
      </c>
      <c r="N2212" t="s">
        <v>103</v>
      </c>
      <c r="O2212" s="2">
        <v>0.48</v>
      </c>
      <c r="P2212" s="2">
        <v>29</v>
      </c>
      <c r="Q2212" t="s">
        <v>45</v>
      </c>
      <c r="R2212" t="s">
        <v>47</v>
      </c>
      <c r="S2212">
        <v>1.5</v>
      </c>
      <c r="T2212">
        <v>7</v>
      </c>
      <c r="U2212">
        <v>18</v>
      </c>
      <c r="V2212">
        <v>34</v>
      </c>
      <c r="W2212" s="2">
        <v>0.48</v>
      </c>
      <c r="X2212" s="2">
        <v>19</v>
      </c>
      <c r="Y2212">
        <v>9</v>
      </c>
      <c r="Z2212">
        <v>10</v>
      </c>
      <c r="AA2212">
        <v>2.5</v>
      </c>
    </row>
    <row r="2213" spans="1:27" x14ac:dyDescent="0.25">
      <c r="A2213" t="s">
        <v>72</v>
      </c>
      <c r="B2213" t="s">
        <v>208</v>
      </c>
      <c r="L2213" t="s">
        <v>69</v>
      </c>
      <c r="M2213" t="s">
        <v>126</v>
      </c>
      <c r="N2213" t="s">
        <v>66</v>
      </c>
      <c r="O2213" s="2">
        <v>0.49</v>
      </c>
      <c r="P2213" s="2">
        <v>16</v>
      </c>
      <c r="Q2213" t="s">
        <v>74</v>
      </c>
      <c r="R2213" t="s">
        <v>45</v>
      </c>
      <c r="S2213">
        <v>2.75</v>
      </c>
      <c r="T2213">
        <v>4</v>
      </c>
      <c r="U2213">
        <v>23</v>
      </c>
      <c r="V2213">
        <v>35</v>
      </c>
      <c r="W2213" s="2">
        <v>0.41</v>
      </c>
      <c r="X2213" s="2">
        <v>16</v>
      </c>
      <c r="Y2213">
        <v>6</v>
      </c>
      <c r="Z2213">
        <v>11</v>
      </c>
      <c r="AA2213">
        <v>2.75</v>
      </c>
    </row>
    <row r="2214" spans="1:27" x14ac:dyDescent="0.25">
      <c r="A2214" t="s">
        <v>72</v>
      </c>
      <c r="B2214" t="s">
        <v>190</v>
      </c>
      <c r="L2214" t="s">
        <v>47</v>
      </c>
      <c r="M2214" t="s">
        <v>69</v>
      </c>
      <c r="N2214" t="s">
        <v>132</v>
      </c>
      <c r="O2214" s="2">
        <v>0.62</v>
      </c>
      <c r="P2214" s="2">
        <v>15</v>
      </c>
      <c r="Q2214" t="s">
        <v>47</v>
      </c>
      <c r="R2214" t="s">
        <v>50</v>
      </c>
      <c r="S2214">
        <v>2.33</v>
      </c>
      <c r="T2214">
        <v>2</v>
      </c>
      <c r="U2214">
        <v>25</v>
      </c>
      <c r="V2214">
        <v>22</v>
      </c>
      <c r="W2214" s="2">
        <v>0.37</v>
      </c>
      <c r="X2214" s="2">
        <v>7</v>
      </c>
      <c r="Y2214">
        <v>6</v>
      </c>
      <c r="Z2214">
        <v>8</v>
      </c>
      <c r="AA2214">
        <v>2.67</v>
      </c>
    </row>
    <row r="2215" spans="1:27" x14ac:dyDescent="0.25">
      <c r="A2215" t="s">
        <v>100</v>
      </c>
      <c r="B2215" t="s">
        <v>101</v>
      </c>
      <c r="L2215" t="s">
        <v>58</v>
      </c>
      <c r="M2215" t="s">
        <v>146</v>
      </c>
      <c r="N2215" t="s">
        <v>125</v>
      </c>
      <c r="O2215" s="2">
        <v>0.54</v>
      </c>
      <c r="P2215" s="2">
        <v>20</v>
      </c>
      <c r="Q2215" t="s">
        <v>77</v>
      </c>
      <c r="R2215" t="s">
        <v>74</v>
      </c>
      <c r="S2215">
        <v>4</v>
      </c>
      <c r="T2215">
        <v>6</v>
      </c>
      <c r="U2215">
        <v>23</v>
      </c>
      <c r="V2215">
        <v>45</v>
      </c>
      <c r="W2215" s="2">
        <v>0.55000000000000004</v>
      </c>
      <c r="X2215" s="2">
        <v>21</v>
      </c>
      <c r="Y2215">
        <v>8</v>
      </c>
      <c r="Z2215">
        <v>10</v>
      </c>
      <c r="AA2215">
        <v>2.5</v>
      </c>
    </row>
    <row r="2216" spans="1:27" x14ac:dyDescent="0.25">
      <c r="A2216" t="s">
        <v>42</v>
      </c>
      <c r="B2216" t="s">
        <v>216</v>
      </c>
      <c r="L2216" t="s">
        <v>98</v>
      </c>
      <c r="M2216" t="s">
        <v>44</v>
      </c>
      <c r="N2216" t="s">
        <v>66</v>
      </c>
      <c r="O2216" s="2">
        <v>0.47</v>
      </c>
      <c r="P2216" s="2">
        <v>16</v>
      </c>
      <c r="Q2216" t="s">
        <v>117</v>
      </c>
      <c r="R2216" t="s">
        <v>45</v>
      </c>
      <c r="S2216">
        <v>2.75</v>
      </c>
      <c r="T2216">
        <v>6</v>
      </c>
      <c r="U2216">
        <v>24</v>
      </c>
      <c r="V2216">
        <v>36</v>
      </c>
      <c r="W2216" s="2">
        <v>0.5</v>
      </c>
      <c r="X2216" s="2">
        <v>16</v>
      </c>
      <c r="Y2216">
        <v>8</v>
      </c>
      <c r="Z2216">
        <v>12</v>
      </c>
      <c r="AA2216">
        <v>3</v>
      </c>
    </row>
    <row r="2217" spans="1:27" x14ac:dyDescent="0.25">
      <c r="A2217" t="s">
        <v>190</v>
      </c>
      <c r="B2217" t="s">
        <v>216</v>
      </c>
      <c r="L2217" t="s">
        <v>77</v>
      </c>
      <c r="M2217" t="s">
        <v>122</v>
      </c>
      <c r="N2217" t="s">
        <v>85</v>
      </c>
      <c r="O2217" s="2">
        <v>0.49</v>
      </c>
      <c r="P2217" s="2">
        <v>31</v>
      </c>
      <c r="Q2217" t="s">
        <v>84</v>
      </c>
      <c r="R2217" t="s">
        <v>45</v>
      </c>
      <c r="S2217">
        <v>2.2000000000000002</v>
      </c>
      <c r="T2217">
        <v>7</v>
      </c>
      <c r="U2217">
        <v>37</v>
      </c>
      <c r="V2217">
        <v>51</v>
      </c>
      <c r="W2217" s="2">
        <v>0.5</v>
      </c>
      <c r="X2217" s="2">
        <v>34</v>
      </c>
      <c r="Y2217">
        <v>21</v>
      </c>
      <c r="Z2217">
        <v>8</v>
      </c>
      <c r="AA2217">
        <v>1.6</v>
      </c>
    </row>
    <row r="2218" spans="1:27" x14ac:dyDescent="0.25">
      <c r="A2218" t="s">
        <v>101</v>
      </c>
      <c r="B2218" t="s">
        <v>42</v>
      </c>
      <c r="L2218" t="s">
        <v>50</v>
      </c>
      <c r="M2218" t="s">
        <v>75</v>
      </c>
      <c r="N2218" t="s">
        <v>121</v>
      </c>
      <c r="O2218" s="2">
        <v>0.6</v>
      </c>
      <c r="P2218" s="2">
        <v>22</v>
      </c>
      <c r="Q2218" t="s">
        <v>50</v>
      </c>
      <c r="R2218" t="s">
        <v>79</v>
      </c>
      <c r="S2218">
        <v>1.6</v>
      </c>
      <c r="T2218">
        <v>5</v>
      </c>
      <c r="U2218">
        <v>38</v>
      </c>
      <c r="V2218">
        <v>49</v>
      </c>
      <c r="W2218" s="2">
        <v>0.5</v>
      </c>
      <c r="X2218" s="2">
        <v>26</v>
      </c>
      <c r="Y2218">
        <v>8</v>
      </c>
      <c r="Z2218">
        <v>7</v>
      </c>
      <c r="AA2218">
        <v>1.4</v>
      </c>
    </row>
    <row r="2219" spans="1:27" x14ac:dyDescent="0.25">
      <c r="A2219" t="s">
        <v>72</v>
      </c>
      <c r="B2219" t="s">
        <v>100</v>
      </c>
      <c r="L2219" t="s">
        <v>49</v>
      </c>
      <c r="M2219" t="s">
        <v>84</v>
      </c>
      <c r="N2219" t="s">
        <v>95</v>
      </c>
      <c r="O2219" s="2">
        <v>0.64</v>
      </c>
      <c r="P2219" s="2">
        <v>21</v>
      </c>
      <c r="Q2219" t="s">
        <v>50</v>
      </c>
      <c r="R2219" t="s">
        <v>47</v>
      </c>
      <c r="S2219">
        <v>2</v>
      </c>
      <c r="T2219">
        <v>2</v>
      </c>
      <c r="U2219">
        <v>18</v>
      </c>
      <c r="V2219">
        <v>18</v>
      </c>
      <c r="W2219" s="2">
        <v>0.33</v>
      </c>
      <c r="X2219" s="2">
        <v>12</v>
      </c>
      <c r="Y2219">
        <v>2</v>
      </c>
      <c r="Z2219">
        <v>5</v>
      </c>
      <c r="AA2219">
        <v>1.67</v>
      </c>
    </row>
    <row r="2220" spans="1:27" x14ac:dyDescent="0.25">
      <c r="A2220" t="s">
        <v>100</v>
      </c>
      <c r="B2220" t="s">
        <v>190</v>
      </c>
      <c r="L2220" t="s">
        <v>58</v>
      </c>
      <c r="M2220" t="s">
        <v>45</v>
      </c>
      <c r="N2220" t="s">
        <v>104</v>
      </c>
      <c r="O2220" s="2">
        <v>0.64</v>
      </c>
      <c r="P2220" s="2">
        <v>23</v>
      </c>
      <c r="Q2220" t="s">
        <v>58</v>
      </c>
      <c r="R2220" t="s">
        <v>47</v>
      </c>
      <c r="S2220">
        <v>2</v>
      </c>
      <c r="T2220">
        <v>6</v>
      </c>
      <c r="U2220">
        <v>20</v>
      </c>
      <c r="V2220">
        <v>33</v>
      </c>
      <c r="W2220" s="2">
        <v>0.52</v>
      </c>
      <c r="X2220" s="2">
        <v>13</v>
      </c>
      <c r="Y2220">
        <v>7</v>
      </c>
      <c r="Z2220">
        <v>2</v>
      </c>
      <c r="AA2220">
        <v>0.67</v>
      </c>
    </row>
    <row r="2221" spans="1:27" x14ac:dyDescent="0.25">
      <c r="A2221" t="s">
        <v>42</v>
      </c>
      <c r="B2221" t="s">
        <v>72</v>
      </c>
      <c r="L2221" t="s">
        <v>68</v>
      </c>
      <c r="M2221" t="s">
        <v>106</v>
      </c>
      <c r="N2221" t="s">
        <v>107</v>
      </c>
      <c r="O2221" s="2">
        <v>0.46</v>
      </c>
      <c r="P2221" s="2">
        <v>17</v>
      </c>
      <c r="Q2221" t="s">
        <v>58</v>
      </c>
      <c r="R2221" t="s">
        <v>58</v>
      </c>
      <c r="S2221">
        <v>1.33</v>
      </c>
      <c r="T2221">
        <v>2</v>
      </c>
      <c r="U2221">
        <v>13</v>
      </c>
      <c r="V2221">
        <v>28</v>
      </c>
      <c r="W2221" s="2">
        <v>0.54</v>
      </c>
      <c r="X2221" s="2">
        <v>10</v>
      </c>
      <c r="Y2221">
        <v>4</v>
      </c>
      <c r="Z2221">
        <v>15</v>
      </c>
      <c r="AA2221">
        <v>5</v>
      </c>
    </row>
    <row r="2222" spans="1:27" x14ac:dyDescent="0.25">
      <c r="A2222" t="s">
        <v>216</v>
      </c>
      <c r="B2222" t="s">
        <v>101</v>
      </c>
      <c r="L2222" t="s">
        <v>77</v>
      </c>
      <c r="M2222" t="s">
        <v>146</v>
      </c>
      <c r="N2222" t="s">
        <v>103</v>
      </c>
      <c r="O2222" s="2">
        <v>0.51</v>
      </c>
      <c r="P2222" s="2">
        <v>29</v>
      </c>
      <c r="Q2222" t="s">
        <v>58</v>
      </c>
      <c r="R2222" t="s">
        <v>50</v>
      </c>
      <c r="S2222">
        <v>1.4</v>
      </c>
      <c r="T2222">
        <v>4</v>
      </c>
      <c r="U2222">
        <v>19</v>
      </c>
      <c r="V2222">
        <v>40</v>
      </c>
      <c r="W2222" s="2">
        <v>0.48</v>
      </c>
      <c r="X2222" s="2">
        <v>24</v>
      </c>
      <c r="Y2222">
        <v>11</v>
      </c>
      <c r="Z2222">
        <v>12</v>
      </c>
      <c r="AA2222">
        <v>2.4</v>
      </c>
    </row>
    <row r="2223" spans="1:27" x14ac:dyDescent="0.25">
      <c r="A2223" t="s">
        <v>190</v>
      </c>
      <c r="B2223" t="s">
        <v>101</v>
      </c>
      <c r="L2223" t="s">
        <v>60</v>
      </c>
      <c r="M2223" t="s">
        <v>74</v>
      </c>
      <c r="N2223" t="s">
        <v>122</v>
      </c>
      <c r="O2223" s="2">
        <v>0.44</v>
      </c>
      <c r="P2223" s="2">
        <v>19</v>
      </c>
      <c r="Q2223" t="s">
        <v>77</v>
      </c>
      <c r="R2223" t="s">
        <v>58</v>
      </c>
      <c r="S2223">
        <v>1.33</v>
      </c>
      <c r="T2223">
        <v>9</v>
      </c>
      <c r="U2223">
        <v>20</v>
      </c>
      <c r="V2223">
        <v>29</v>
      </c>
      <c r="W2223" s="2">
        <v>0.53</v>
      </c>
      <c r="X2223" s="2">
        <v>23</v>
      </c>
      <c r="Y2223">
        <v>13</v>
      </c>
      <c r="Z2223">
        <v>9</v>
      </c>
      <c r="AA2223">
        <v>3</v>
      </c>
    </row>
    <row r="2224" spans="1:27" x14ac:dyDescent="0.25">
      <c r="A2224" t="s">
        <v>72</v>
      </c>
      <c r="B2224" t="s">
        <v>216</v>
      </c>
      <c r="L2224" t="s">
        <v>79</v>
      </c>
      <c r="M2224" t="s">
        <v>132</v>
      </c>
      <c r="N2224" t="s">
        <v>110</v>
      </c>
      <c r="O2224" s="2">
        <v>0.45</v>
      </c>
      <c r="P2224" s="2">
        <v>18</v>
      </c>
      <c r="Q2224" t="s">
        <v>45</v>
      </c>
      <c r="R2224" t="s">
        <v>51</v>
      </c>
      <c r="S2224">
        <v>3.5</v>
      </c>
      <c r="T2224">
        <v>2</v>
      </c>
      <c r="U2224">
        <v>31</v>
      </c>
      <c r="V2224">
        <v>27</v>
      </c>
      <c r="W2224" s="2">
        <v>0.36</v>
      </c>
      <c r="X2224" s="2">
        <v>21</v>
      </c>
      <c r="Y2224">
        <v>13</v>
      </c>
      <c r="Z2224">
        <v>8</v>
      </c>
      <c r="AA2224">
        <v>2</v>
      </c>
    </row>
    <row r="2225" spans="1:27" x14ac:dyDescent="0.25">
      <c r="A2225" t="s">
        <v>100</v>
      </c>
      <c r="B2225" t="s">
        <v>42</v>
      </c>
      <c r="L2225" t="s">
        <v>77</v>
      </c>
      <c r="M2225" t="s">
        <v>146</v>
      </c>
      <c r="N2225" t="s">
        <v>52</v>
      </c>
      <c r="O2225" s="2">
        <v>0.57999999999999996</v>
      </c>
      <c r="P2225" s="2">
        <v>30</v>
      </c>
      <c r="Q2225" t="s">
        <v>84</v>
      </c>
      <c r="R2225" t="s">
        <v>84</v>
      </c>
      <c r="S2225">
        <v>2.4</v>
      </c>
      <c r="T2225">
        <v>9</v>
      </c>
      <c r="U2225">
        <v>23</v>
      </c>
      <c r="V2225">
        <v>52</v>
      </c>
      <c r="W2225" s="2">
        <v>0.55000000000000004</v>
      </c>
      <c r="X2225" s="2">
        <v>34</v>
      </c>
      <c r="Y2225">
        <v>6</v>
      </c>
      <c r="Z2225">
        <v>5</v>
      </c>
      <c r="AA2225">
        <v>1</v>
      </c>
    </row>
    <row r="2226" spans="1:27" x14ac:dyDescent="0.25">
      <c r="A2226" t="s">
        <v>42</v>
      </c>
      <c r="B2226" t="s">
        <v>190</v>
      </c>
      <c r="L2226" t="s">
        <v>77</v>
      </c>
      <c r="M2226" t="s">
        <v>84</v>
      </c>
      <c r="N2226" t="s">
        <v>126</v>
      </c>
      <c r="O2226" s="2">
        <v>0.5</v>
      </c>
      <c r="P2226" s="2">
        <v>14</v>
      </c>
      <c r="Q2226" t="s">
        <v>68</v>
      </c>
      <c r="R2226" t="s">
        <v>49</v>
      </c>
      <c r="S2226">
        <v>3.33</v>
      </c>
      <c r="T2226">
        <v>4</v>
      </c>
      <c r="U2226">
        <v>17</v>
      </c>
      <c r="V2226">
        <v>29</v>
      </c>
      <c r="W2226" s="2">
        <v>0.46</v>
      </c>
      <c r="X2226" s="2">
        <v>13</v>
      </c>
      <c r="Y2226">
        <v>6</v>
      </c>
      <c r="Z2226">
        <v>1</v>
      </c>
      <c r="AA2226">
        <v>0.33</v>
      </c>
    </row>
    <row r="2227" spans="1:27" x14ac:dyDescent="0.25">
      <c r="A2227" t="s">
        <v>216</v>
      </c>
      <c r="B2227" t="s">
        <v>100</v>
      </c>
      <c r="L2227" t="s">
        <v>45</v>
      </c>
      <c r="M2227" t="s">
        <v>126</v>
      </c>
      <c r="N2227" t="s">
        <v>55</v>
      </c>
      <c r="O2227" s="2">
        <v>0.55000000000000004</v>
      </c>
      <c r="P2227" s="2">
        <v>39</v>
      </c>
      <c r="Q2227" t="s">
        <v>69</v>
      </c>
      <c r="R2227" t="s">
        <v>117</v>
      </c>
      <c r="S2227">
        <v>3.25</v>
      </c>
      <c r="T2227">
        <v>3</v>
      </c>
      <c r="U2227">
        <v>13</v>
      </c>
      <c r="V2227">
        <v>42</v>
      </c>
      <c r="W2227" s="2">
        <v>0.55000000000000004</v>
      </c>
      <c r="X2227" s="2">
        <v>23</v>
      </c>
      <c r="Y2227">
        <v>4</v>
      </c>
      <c r="Z2227">
        <v>16</v>
      </c>
      <c r="AA2227">
        <v>4</v>
      </c>
    </row>
    <row r="2228" spans="1:27" x14ac:dyDescent="0.25">
      <c r="A2228" t="s">
        <v>72</v>
      </c>
      <c r="B2228" t="s">
        <v>101</v>
      </c>
      <c r="L2228" t="s">
        <v>49</v>
      </c>
      <c r="M2228" t="s">
        <v>75</v>
      </c>
      <c r="N2228" t="s">
        <v>126</v>
      </c>
      <c r="O2228" s="2">
        <v>0.45</v>
      </c>
      <c r="P2228" s="2">
        <v>18</v>
      </c>
      <c r="Q2228" t="s">
        <v>79</v>
      </c>
      <c r="R2228" t="s">
        <v>79</v>
      </c>
      <c r="S2228">
        <v>2.67</v>
      </c>
      <c r="T2228">
        <v>3</v>
      </c>
      <c r="U2228">
        <v>19</v>
      </c>
      <c r="V2228">
        <v>21</v>
      </c>
      <c r="W2228" s="2">
        <v>0.38</v>
      </c>
      <c r="X2228" s="2">
        <v>10</v>
      </c>
      <c r="Y2228">
        <v>8</v>
      </c>
      <c r="Z2228">
        <v>5</v>
      </c>
      <c r="AA2228">
        <v>1.67</v>
      </c>
    </row>
    <row r="2229" spans="1:27" x14ac:dyDescent="0.25">
      <c r="A2229" t="s">
        <v>190</v>
      </c>
      <c r="B2229" t="s">
        <v>72</v>
      </c>
      <c r="L2229" t="s">
        <v>68</v>
      </c>
      <c r="M2229" t="s">
        <v>75</v>
      </c>
      <c r="N2229" t="s">
        <v>103</v>
      </c>
      <c r="O2229" s="2">
        <v>0.49</v>
      </c>
      <c r="P2229" s="2">
        <v>24</v>
      </c>
      <c r="Q2229" t="s">
        <v>47</v>
      </c>
      <c r="R2229" t="s">
        <v>49</v>
      </c>
      <c r="S2229">
        <v>2.5</v>
      </c>
      <c r="T2229">
        <v>9</v>
      </c>
      <c r="U2229">
        <v>18</v>
      </c>
      <c r="V2229">
        <v>49</v>
      </c>
      <c r="W2229" s="2">
        <v>0.64</v>
      </c>
      <c r="X2229" s="2">
        <v>34</v>
      </c>
      <c r="Y2229">
        <v>6</v>
      </c>
      <c r="Z2229">
        <v>16</v>
      </c>
      <c r="AA2229">
        <v>4</v>
      </c>
    </row>
    <row r="2230" spans="1:27" x14ac:dyDescent="0.25">
      <c r="A2230" t="s">
        <v>101</v>
      </c>
      <c r="B2230" t="s">
        <v>100</v>
      </c>
      <c r="L2230" t="s">
        <v>60</v>
      </c>
      <c r="M2230" t="s">
        <v>106</v>
      </c>
      <c r="N2230" t="s">
        <v>85</v>
      </c>
      <c r="O2230" s="2">
        <v>0.51</v>
      </c>
      <c r="P2230" s="2">
        <v>21</v>
      </c>
      <c r="Q2230" t="s">
        <v>84</v>
      </c>
      <c r="R2230" t="s">
        <v>47</v>
      </c>
      <c r="S2230">
        <v>1.2</v>
      </c>
      <c r="T2230">
        <v>6</v>
      </c>
      <c r="U2230">
        <v>26</v>
      </c>
      <c r="V2230">
        <v>39</v>
      </c>
      <c r="W2230" s="2">
        <v>0.5</v>
      </c>
      <c r="X2230" s="2">
        <v>32</v>
      </c>
      <c r="Y2230">
        <v>13</v>
      </c>
      <c r="Z2230">
        <v>8</v>
      </c>
      <c r="AA2230">
        <v>1.6</v>
      </c>
    </row>
    <row r="2231" spans="1:27" x14ac:dyDescent="0.25">
      <c r="A2231" t="s">
        <v>216</v>
      </c>
      <c r="B2231" t="s">
        <v>42</v>
      </c>
      <c r="L2231" t="s">
        <v>68</v>
      </c>
      <c r="M2231" t="s">
        <v>74</v>
      </c>
      <c r="N2231" t="s">
        <v>103</v>
      </c>
      <c r="O2231" s="2">
        <v>0.53</v>
      </c>
      <c r="P2231" s="2">
        <v>25</v>
      </c>
      <c r="Q2231" t="s">
        <v>84</v>
      </c>
      <c r="R2231" t="s">
        <v>49</v>
      </c>
      <c r="S2231">
        <v>2.5</v>
      </c>
      <c r="T2231">
        <v>3</v>
      </c>
      <c r="U2231">
        <v>15</v>
      </c>
      <c r="V2231">
        <v>35</v>
      </c>
      <c r="W2231" s="2">
        <v>0.51</v>
      </c>
      <c r="X2231" s="2">
        <v>20</v>
      </c>
      <c r="Y2231">
        <v>9</v>
      </c>
      <c r="Z2231">
        <v>11</v>
      </c>
      <c r="AA2231">
        <v>2.75</v>
      </c>
    </row>
    <row r="2232" spans="1:27" x14ac:dyDescent="0.25">
      <c r="A2232" t="s">
        <v>216</v>
      </c>
      <c r="B2232" t="s">
        <v>190</v>
      </c>
      <c r="L2232" t="s">
        <v>68</v>
      </c>
      <c r="M2232" t="s">
        <v>117</v>
      </c>
      <c r="N2232" t="s">
        <v>120</v>
      </c>
      <c r="O2232" s="2">
        <v>0.61</v>
      </c>
      <c r="P2232" s="2">
        <v>24</v>
      </c>
      <c r="Q2232" t="s">
        <v>58</v>
      </c>
      <c r="R2232" t="s">
        <v>45</v>
      </c>
      <c r="S2232">
        <v>3.67</v>
      </c>
      <c r="T2232">
        <v>4</v>
      </c>
      <c r="U2232">
        <v>15</v>
      </c>
      <c r="V2232">
        <v>35</v>
      </c>
      <c r="W2232" s="2">
        <v>0.59</v>
      </c>
      <c r="X2232" s="2">
        <v>22</v>
      </c>
      <c r="Y2232">
        <v>5</v>
      </c>
      <c r="Z2232">
        <v>4</v>
      </c>
      <c r="AA2232">
        <v>1.33</v>
      </c>
    </row>
    <row r="2233" spans="1:27" x14ac:dyDescent="0.25">
      <c r="A2233" t="s">
        <v>42</v>
      </c>
      <c r="B2233" t="s">
        <v>101</v>
      </c>
      <c r="L2233" t="s">
        <v>58</v>
      </c>
      <c r="M2233" t="s">
        <v>114</v>
      </c>
      <c r="N2233" t="s">
        <v>143</v>
      </c>
      <c r="O2233" s="2">
        <v>0.61</v>
      </c>
      <c r="P2233" s="2">
        <v>26</v>
      </c>
      <c r="Q2233" t="s">
        <v>47</v>
      </c>
      <c r="R2233" t="s">
        <v>84</v>
      </c>
      <c r="S2233">
        <v>2.4</v>
      </c>
      <c r="T2233">
        <v>4</v>
      </c>
      <c r="U2233">
        <v>14</v>
      </c>
      <c r="V2233">
        <v>50</v>
      </c>
      <c r="W2233" s="2">
        <v>0.56999999999999995</v>
      </c>
      <c r="X2233" s="2">
        <v>23</v>
      </c>
      <c r="Y2233">
        <v>11</v>
      </c>
      <c r="Z2233">
        <v>6</v>
      </c>
      <c r="AA2233">
        <v>1.2</v>
      </c>
    </row>
    <row r="2234" spans="1:27" x14ac:dyDescent="0.25">
      <c r="A2234" t="s">
        <v>100</v>
      </c>
      <c r="B2234" t="s">
        <v>72</v>
      </c>
      <c r="L2234" t="s">
        <v>77</v>
      </c>
      <c r="M2234" t="s">
        <v>56</v>
      </c>
      <c r="N2234" t="s">
        <v>144</v>
      </c>
      <c r="O2234" s="2">
        <v>0.5</v>
      </c>
      <c r="P2234" s="2">
        <v>26</v>
      </c>
      <c r="Q2234" t="s">
        <v>49</v>
      </c>
      <c r="R2234" t="s">
        <v>69</v>
      </c>
      <c r="S2234">
        <v>1.8</v>
      </c>
      <c r="T2234">
        <v>7</v>
      </c>
      <c r="U2234">
        <v>21</v>
      </c>
      <c r="V2234">
        <v>54</v>
      </c>
      <c r="W2234" s="2">
        <v>0.6</v>
      </c>
      <c r="X2234" s="2">
        <v>36</v>
      </c>
      <c r="Y2234">
        <v>10</v>
      </c>
      <c r="Z2234">
        <v>8</v>
      </c>
      <c r="AA2234">
        <v>1.6</v>
      </c>
    </row>
    <row r="2235" spans="1:27" x14ac:dyDescent="0.25">
      <c r="A2235" t="s">
        <v>190</v>
      </c>
      <c r="B2235" t="s">
        <v>100</v>
      </c>
      <c r="L2235" t="s">
        <v>98</v>
      </c>
      <c r="M2235" t="s">
        <v>102</v>
      </c>
      <c r="N2235" t="s">
        <v>59</v>
      </c>
      <c r="O2235" s="2">
        <v>0.6</v>
      </c>
      <c r="P2235" s="2">
        <v>38</v>
      </c>
      <c r="Q2235" t="s">
        <v>50</v>
      </c>
      <c r="R2235" t="s">
        <v>84</v>
      </c>
      <c r="S2235">
        <v>3</v>
      </c>
      <c r="T2235">
        <v>7</v>
      </c>
      <c r="U2235">
        <v>14</v>
      </c>
      <c r="V2235">
        <v>41</v>
      </c>
      <c r="W2235" s="2">
        <v>0.66</v>
      </c>
      <c r="X2235" s="2">
        <v>28</v>
      </c>
      <c r="Y2235">
        <v>7</v>
      </c>
      <c r="Z2235">
        <v>16</v>
      </c>
      <c r="AA2235">
        <v>4</v>
      </c>
    </row>
    <row r="2236" spans="1:27" x14ac:dyDescent="0.25">
      <c r="A2236" t="s">
        <v>101</v>
      </c>
      <c r="B2236" t="s">
        <v>216</v>
      </c>
      <c r="L2236" t="s">
        <v>68</v>
      </c>
      <c r="M2236" t="s">
        <v>106</v>
      </c>
      <c r="N2236" t="s">
        <v>103</v>
      </c>
      <c r="O2236" s="2">
        <v>0.47</v>
      </c>
      <c r="P2236" s="2">
        <v>20</v>
      </c>
      <c r="Q2236" t="s">
        <v>109</v>
      </c>
      <c r="R2236" t="s">
        <v>51</v>
      </c>
      <c r="S2236">
        <v>2.8</v>
      </c>
      <c r="T2236">
        <v>6</v>
      </c>
      <c r="U2236">
        <v>26</v>
      </c>
      <c r="V2236">
        <v>46</v>
      </c>
      <c r="W2236" s="2">
        <v>0.54</v>
      </c>
      <c r="X2236" s="2">
        <v>20</v>
      </c>
      <c r="Y2236">
        <v>11</v>
      </c>
      <c r="Z2236">
        <v>13</v>
      </c>
      <c r="AA2236">
        <v>2.6</v>
      </c>
    </row>
    <row r="2237" spans="1:27" x14ac:dyDescent="0.25">
      <c r="A2237" t="s">
        <v>72</v>
      </c>
      <c r="B2237" t="s">
        <v>42</v>
      </c>
      <c r="L2237" t="s">
        <v>79</v>
      </c>
      <c r="M2237" t="s">
        <v>106</v>
      </c>
      <c r="N2237" t="s">
        <v>153</v>
      </c>
      <c r="O2237" s="2">
        <v>0.47</v>
      </c>
      <c r="P2237" s="2">
        <v>23</v>
      </c>
      <c r="Q2237" t="s">
        <v>79</v>
      </c>
      <c r="R2237" t="s">
        <v>50</v>
      </c>
      <c r="S2237">
        <v>1.4</v>
      </c>
      <c r="T2237">
        <v>6</v>
      </c>
      <c r="U2237">
        <v>33</v>
      </c>
      <c r="V2237">
        <v>34</v>
      </c>
      <c r="W2237" s="2">
        <v>0.36</v>
      </c>
      <c r="X2237" s="2">
        <v>18</v>
      </c>
      <c r="Y2237">
        <v>9</v>
      </c>
      <c r="Z2237">
        <v>13</v>
      </c>
      <c r="AA2237">
        <v>2.6</v>
      </c>
    </row>
    <row r="2238" spans="1:27" x14ac:dyDescent="0.25">
      <c r="A2238" t="s">
        <v>101</v>
      </c>
      <c r="B2238" t="s">
        <v>190</v>
      </c>
      <c r="L2238" t="s">
        <v>58</v>
      </c>
      <c r="M2238" t="s">
        <v>114</v>
      </c>
      <c r="N2238" t="s">
        <v>103</v>
      </c>
      <c r="O2238" s="2">
        <v>0.56999999999999995</v>
      </c>
      <c r="P2238" s="2">
        <v>18</v>
      </c>
      <c r="Q2238" t="s">
        <v>77</v>
      </c>
      <c r="R2238" t="s">
        <v>79</v>
      </c>
      <c r="S2238">
        <v>2.67</v>
      </c>
      <c r="T2238">
        <v>4</v>
      </c>
      <c r="U2238">
        <v>19</v>
      </c>
      <c r="V2238">
        <v>33</v>
      </c>
      <c r="W2238" s="2">
        <v>0.54</v>
      </c>
      <c r="X2238" s="2">
        <v>15</v>
      </c>
      <c r="Y2238">
        <v>5</v>
      </c>
      <c r="Z2238">
        <v>15</v>
      </c>
      <c r="AA2238">
        <v>5</v>
      </c>
    </row>
    <row r="2239" spans="1:27" x14ac:dyDescent="0.25">
      <c r="A2239" t="s">
        <v>216</v>
      </c>
      <c r="B2239" t="s">
        <v>72</v>
      </c>
      <c r="L2239" t="s">
        <v>68</v>
      </c>
      <c r="M2239" t="s">
        <v>114</v>
      </c>
      <c r="N2239" t="s">
        <v>142</v>
      </c>
      <c r="O2239" s="2">
        <v>0.53</v>
      </c>
      <c r="P2239" s="2">
        <v>21</v>
      </c>
      <c r="Q2239" t="s">
        <v>47</v>
      </c>
      <c r="R2239" t="s">
        <v>50</v>
      </c>
      <c r="S2239">
        <v>2.33</v>
      </c>
      <c r="T2239">
        <v>4</v>
      </c>
      <c r="U2239">
        <v>5</v>
      </c>
      <c r="V2239">
        <v>32</v>
      </c>
      <c r="W2239" s="2">
        <v>0.68</v>
      </c>
      <c r="X2239" s="2">
        <v>25</v>
      </c>
      <c r="Y2239">
        <v>7</v>
      </c>
      <c r="Z2239">
        <v>8</v>
      </c>
      <c r="AA2239">
        <v>2.67</v>
      </c>
    </row>
    <row r="2240" spans="1:27" x14ac:dyDescent="0.25">
      <c r="A2240" t="s">
        <v>42</v>
      </c>
      <c r="B2240" t="s">
        <v>100</v>
      </c>
      <c r="L2240" t="s">
        <v>47</v>
      </c>
      <c r="M2240" t="s">
        <v>65</v>
      </c>
      <c r="N2240" t="s">
        <v>95</v>
      </c>
      <c r="O2240" s="2">
        <v>0.47</v>
      </c>
      <c r="P2240" s="2">
        <v>20</v>
      </c>
      <c r="Q2240" t="s">
        <v>47</v>
      </c>
      <c r="R2240" t="s">
        <v>50</v>
      </c>
      <c r="S2240">
        <v>1.75</v>
      </c>
      <c r="T2240">
        <v>1</v>
      </c>
      <c r="U2240">
        <v>28</v>
      </c>
      <c r="V2240">
        <v>36</v>
      </c>
      <c r="W2240" s="2">
        <v>0.44</v>
      </c>
      <c r="X2240" s="2">
        <v>13</v>
      </c>
      <c r="Y2240">
        <v>13</v>
      </c>
      <c r="Z2240">
        <v>9</v>
      </c>
      <c r="AA2240">
        <v>2.25</v>
      </c>
    </row>
    <row r="2241" spans="1:27" x14ac:dyDescent="0.25">
      <c r="A2241" t="s">
        <v>190</v>
      </c>
      <c r="B2241" t="s">
        <v>42</v>
      </c>
      <c r="L2241" t="s">
        <v>58</v>
      </c>
      <c r="M2241" t="s">
        <v>141</v>
      </c>
      <c r="N2241" t="s">
        <v>85</v>
      </c>
      <c r="O2241" s="2">
        <v>0.56999999999999995</v>
      </c>
      <c r="P2241" s="2">
        <v>30</v>
      </c>
      <c r="Q2241" t="s">
        <v>69</v>
      </c>
      <c r="R2241" t="s">
        <v>117</v>
      </c>
      <c r="S2241">
        <v>3.25</v>
      </c>
      <c r="T2241">
        <v>4</v>
      </c>
      <c r="U2241">
        <v>27</v>
      </c>
      <c r="V2241">
        <v>35</v>
      </c>
      <c r="W2241" s="2">
        <v>0.47</v>
      </c>
      <c r="X2241" s="2">
        <v>28</v>
      </c>
      <c r="Y2241">
        <v>1</v>
      </c>
      <c r="Z2241">
        <v>14</v>
      </c>
      <c r="AA2241">
        <v>3.5</v>
      </c>
    </row>
    <row r="2242" spans="1:27" x14ac:dyDescent="0.25">
      <c r="A2242" t="s">
        <v>100</v>
      </c>
      <c r="B2242" t="s">
        <v>216</v>
      </c>
      <c r="L2242" t="s">
        <v>58</v>
      </c>
      <c r="M2242" t="s">
        <v>104</v>
      </c>
      <c r="N2242" t="s">
        <v>103</v>
      </c>
      <c r="O2242" s="2">
        <v>0.43</v>
      </c>
      <c r="P2242" s="2">
        <v>30</v>
      </c>
      <c r="Q2242" t="s">
        <v>51</v>
      </c>
      <c r="R2242" t="s">
        <v>146</v>
      </c>
      <c r="S2242">
        <v>3.8</v>
      </c>
      <c r="T2242">
        <v>7</v>
      </c>
      <c r="U2242">
        <v>19</v>
      </c>
      <c r="V2242">
        <v>61</v>
      </c>
      <c r="W2242" s="2">
        <v>0.65</v>
      </c>
      <c r="X2242" s="2">
        <v>41</v>
      </c>
      <c r="Y2242">
        <v>12</v>
      </c>
      <c r="Z2242">
        <v>12</v>
      </c>
      <c r="AA2242">
        <v>2.4</v>
      </c>
    </row>
    <row r="2243" spans="1:27" x14ac:dyDescent="0.25">
      <c r="A2243" t="s">
        <v>101</v>
      </c>
      <c r="B2243" t="s">
        <v>72</v>
      </c>
      <c r="L2243" t="s">
        <v>79</v>
      </c>
      <c r="M2243" t="s">
        <v>103</v>
      </c>
      <c r="N2243" t="s">
        <v>120</v>
      </c>
      <c r="O2243" s="2">
        <v>0.41</v>
      </c>
      <c r="P2243" s="2">
        <v>17</v>
      </c>
      <c r="Q2243" t="s">
        <v>50</v>
      </c>
      <c r="R2243" t="s">
        <v>84</v>
      </c>
      <c r="S2243">
        <v>2.4</v>
      </c>
      <c r="T2243">
        <v>4</v>
      </c>
      <c r="U2243">
        <v>24</v>
      </c>
      <c r="V2243">
        <v>42</v>
      </c>
      <c r="W2243" s="2">
        <v>0.53</v>
      </c>
      <c r="X2243" s="2">
        <v>22</v>
      </c>
      <c r="Y2243">
        <v>5</v>
      </c>
      <c r="Z2243">
        <v>11</v>
      </c>
      <c r="AA2243">
        <v>2.2000000000000002</v>
      </c>
    </row>
    <row r="2244" spans="1:27" x14ac:dyDescent="0.25">
      <c r="A2244" t="s">
        <v>53</v>
      </c>
      <c r="B2244" t="s">
        <v>41</v>
      </c>
      <c r="L2244" t="s">
        <v>79</v>
      </c>
      <c r="M2244" t="s">
        <v>109</v>
      </c>
      <c r="N2244" t="s">
        <v>153</v>
      </c>
      <c r="O2244" s="2">
        <v>0.5</v>
      </c>
      <c r="P2244" s="2">
        <v>21</v>
      </c>
      <c r="Q2244" t="s">
        <v>45</v>
      </c>
      <c r="R2244" t="s">
        <v>45</v>
      </c>
      <c r="S2244">
        <v>2.2000000000000002</v>
      </c>
      <c r="T2244">
        <v>3</v>
      </c>
      <c r="U2244">
        <v>15</v>
      </c>
      <c r="V2244">
        <v>45</v>
      </c>
      <c r="W2244" s="2">
        <v>0.5</v>
      </c>
      <c r="X2244" s="2">
        <v>28</v>
      </c>
      <c r="Y2244">
        <v>10</v>
      </c>
      <c r="Z2244">
        <v>10</v>
      </c>
      <c r="AA2244">
        <v>2</v>
      </c>
    </row>
    <row r="2245" spans="1:27" x14ac:dyDescent="0.25">
      <c r="A2245" t="s">
        <v>208</v>
      </c>
      <c r="B2245" t="s">
        <v>225</v>
      </c>
      <c r="L2245" t="s">
        <v>47</v>
      </c>
      <c r="M2245" t="s">
        <v>141</v>
      </c>
      <c r="N2245" t="s">
        <v>121</v>
      </c>
      <c r="O2245" s="2">
        <v>0.54</v>
      </c>
      <c r="P2245" s="2">
        <v>28</v>
      </c>
      <c r="Q2245" t="s">
        <v>45</v>
      </c>
      <c r="R2245" t="s">
        <v>69</v>
      </c>
      <c r="S2245">
        <v>1.8</v>
      </c>
      <c r="T2245">
        <v>3</v>
      </c>
      <c r="U2245">
        <v>22</v>
      </c>
      <c r="V2245">
        <v>50</v>
      </c>
      <c r="W2245" s="2">
        <v>0.56999999999999995</v>
      </c>
      <c r="X2245" s="2">
        <v>30</v>
      </c>
      <c r="Y2245">
        <v>13</v>
      </c>
      <c r="Z2245">
        <v>17</v>
      </c>
      <c r="AA2245">
        <v>3.4</v>
      </c>
    </row>
    <row r="2246" spans="1:27" x14ac:dyDescent="0.25">
      <c r="A2246" t="s">
        <v>41</v>
      </c>
      <c r="B2246" t="s">
        <v>225</v>
      </c>
      <c r="L2246" t="s">
        <v>98</v>
      </c>
      <c r="M2246" t="s">
        <v>117</v>
      </c>
      <c r="N2246" t="s">
        <v>73</v>
      </c>
      <c r="O2246" s="2">
        <v>0.66</v>
      </c>
      <c r="P2246" s="2">
        <v>34</v>
      </c>
      <c r="Q2246" t="s">
        <v>84</v>
      </c>
      <c r="R2246" t="s">
        <v>117</v>
      </c>
      <c r="S2246">
        <v>2.6</v>
      </c>
      <c r="T2246">
        <v>7</v>
      </c>
      <c r="U2246">
        <v>20</v>
      </c>
      <c r="V2246">
        <v>56</v>
      </c>
      <c r="W2246" s="2">
        <v>0.56999999999999995</v>
      </c>
      <c r="X2246" s="2">
        <v>35</v>
      </c>
      <c r="Y2246">
        <v>16</v>
      </c>
      <c r="Z2246">
        <v>13</v>
      </c>
      <c r="AA2246">
        <v>2.6</v>
      </c>
    </row>
    <row r="2247" spans="1:27" x14ac:dyDescent="0.25">
      <c r="A2247" t="s">
        <v>53</v>
      </c>
      <c r="B2247" t="s">
        <v>208</v>
      </c>
      <c r="L2247" t="s">
        <v>47</v>
      </c>
      <c r="M2247" t="s">
        <v>114</v>
      </c>
      <c r="N2247" t="s">
        <v>99</v>
      </c>
      <c r="O2247" s="2">
        <v>0.59</v>
      </c>
      <c r="P2247" s="2">
        <v>24</v>
      </c>
      <c r="Q2247" t="s">
        <v>69</v>
      </c>
      <c r="R2247" t="s">
        <v>79</v>
      </c>
      <c r="S2247">
        <v>2.67</v>
      </c>
      <c r="T2247">
        <v>5</v>
      </c>
      <c r="U2247">
        <v>21</v>
      </c>
      <c r="V2247">
        <v>46</v>
      </c>
      <c r="W2247" s="2">
        <v>0.5</v>
      </c>
      <c r="X2247" s="2">
        <v>22</v>
      </c>
      <c r="Y2247">
        <v>6</v>
      </c>
      <c r="Z2247">
        <v>17</v>
      </c>
      <c r="AA2247">
        <v>5.67</v>
      </c>
    </row>
    <row r="2248" spans="1:27" x14ac:dyDescent="0.25">
      <c r="A2248" t="s">
        <v>208</v>
      </c>
      <c r="B2248" t="s">
        <v>41</v>
      </c>
      <c r="L2248" t="s">
        <v>98</v>
      </c>
      <c r="M2248" t="s">
        <v>69</v>
      </c>
      <c r="N2248" t="s">
        <v>126</v>
      </c>
      <c r="O2248" s="2">
        <v>0.55000000000000004</v>
      </c>
      <c r="P2248" s="2">
        <v>17</v>
      </c>
      <c r="Q2248" t="s">
        <v>79</v>
      </c>
      <c r="R2248" t="s">
        <v>79</v>
      </c>
      <c r="S2248">
        <v>2.67</v>
      </c>
      <c r="T2248">
        <v>3</v>
      </c>
      <c r="U2248">
        <v>8</v>
      </c>
      <c r="V2248">
        <v>33</v>
      </c>
      <c r="W2248" s="2">
        <v>0.71</v>
      </c>
      <c r="X2248" s="2">
        <v>26</v>
      </c>
      <c r="Y2248">
        <v>7</v>
      </c>
      <c r="Z2248">
        <v>10</v>
      </c>
      <c r="AA2248">
        <v>3.33</v>
      </c>
    </row>
    <row r="2249" spans="1:27" x14ac:dyDescent="0.25">
      <c r="A2249" t="s">
        <v>225</v>
      </c>
      <c r="B2249" t="s">
        <v>53</v>
      </c>
      <c r="L2249" t="s">
        <v>58</v>
      </c>
      <c r="M2249" t="s">
        <v>110</v>
      </c>
      <c r="N2249" t="s">
        <v>103</v>
      </c>
      <c r="O2249" s="2">
        <v>0.5</v>
      </c>
      <c r="P2249" s="2">
        <v>26</v>
      </c>
      <c r="Q2249" t="s">
        <v>79</v>
      </c>
      <c r="R2249" t="s">
        <v>79</v>
      </c>
      <c r="S2249">
        <v>2</v>
      </c>
      <c r="T2249">
        <v>7</v>
      </c>
      <c r="U2249">
        <v>18</v>
      </c>
      <c r="V2249">
        <v>43</v>
      </c>
      <c r="W2249" s="2">
        <v>0.66</v>
      </c>
      <c r="X2249" s="2">
        <v>23</v>
      </c>
      <c r="Y2249">
        <v>8</v>
      </c>
      <c r="Z2249">
        <v>8</v>
      </c>
      <c r="AA2249">
        <v>2</v>
      </c>
    </row>
    <row r="2250" spans="1:27" x14ac:dyDescent="0.25">
      <c r="A2250" t="s">
        <v>41</v>
      </c>
      <c r="B2250" t="s">
        <v>53</v>
      </c>
      <c r="L2250" t="s">
        <v>98</v>
      </c>
      <c r="M2250" t="s">
        <v>136</v>
      </c>
      <c r="N2250" t="s">
        <v>153</v>
      </c>
      <c r="O2250" s="2">
        <v>0.5</v>
      </c>
      <c r="P2250" s="2">
        <v>23</v>
      </c>
      <c r="Q2250" t="s">
        <v>49</v>
      </c>
      <c r="R2250" t="s">
        <v>117</v>
      </c>
      <c r="S2250">
        <v>3.25</v>
      </c>
      <c r="T2250">
        <v>8</v>
      </c>
      <c r="U2250">
        <v>10</v>
      </c>
      <c r="V2250">
        <v>42</v>
      </c>
      <c r="W2250" s="2">
        <v>0.56999999999999995</v>
      </c>
      <c r="X2250" s="2">
        <v>21</v>
      </c>
      <c r="Y2250">
        <v>12</v>
      </c>
      <c r="Z2250">
        <v>16</v>
      </c>
      <c r="AA2250">
        <v>4</v>
      </c>
    </row>
    <row r="2251" spans="1:27" x14ac:dyDescent="0.25">
      <c r="A2251" t="s">
        <v>225</v>
      </c>
      <c r="B2251" t="s">
        <v>208</v>
      </c>
      <c r="L2251" t="s">
        <v>98</v>
      </c>
      <c r="M2251" t="s">
        <v>126</v>
      </c>
      <c r="N2251" t="s">
        <v>140</v>
      </c>
      <c r="O2251" s="2">
        <v>0.66</v>
      </c>
      <c r="P2251" s="2">
        <v>25</v>
      </c>
      <c r="Q2251" t="s">
        <v>69</v>
      </c>
      <c r="R2251" t="s">
        <v>79</v>
      </c>
      <c r="S2251">
        <v>2</v>
      </c>
      <c r="T2251">
        <v>5</v>
      </c>
      <c r="U2251">
        <v>22</v>
      </c>
      <c r="V2251">
        <v>46</v>
      </c>
      <c r="W2251" s="2">
        <v>0.65</v>
      </c>
      <c r="X2251" s="2">
        <v>19</v>
      </c>
      <c r="Y2251">
        <v>9</v>
      </c>
      <c r="Z2251">
        <v>4</v>
      </c>
      <c r="AA2251">
        <v>1</v>
      </c>
    </row>
    <row r="2252" spans="1:27" x14ac:dyDescent="0.25">
      <c r="A2252" t="s">
        <v>225</v>
      </c>
      <c r="B2252" t="s">
        <v>41</v>
      </c>
      <c r="L2252" t="s">
        <v>77</v>
      </c>
      <c r="M2252" t="s">
        <v>104</v>
      </c>
      <c r="N2252" t="s">
        <v>118</v>
      </c>
      <c r="O2252" s="2">
        <v>0.57999999999999996</v>
      </c>
      <c r="P2252" s="2">
        <v>29</v>
      </c>
      <c r="Q2252" t="s">
        <v>45</v>
      </c>
      <c r="R2252" t="s">
        <v>109</v>
      </c>
      <c r="S2252">
        <v>3</v>
      </c>
      <c r="T2252">
        <v>5</v>
      </c>
      <c r="U2252">
        <v>28</v>
      </c>
      <c r="V2252">
        <v>67</v>
      </c>
      <c r="W2252" s="2">
        <v>0.67</v>
      </c>
      <c r="X2252" s="2">
        <v>31</v>
      </c>
      <c r="Y2252">
        <v>11</v>
      </c>
      <c r="Z2252">
        <v>14</v>
      </c>
      <c r="AA2252">
        <v>2.8</v>
      </c>
    </row>
    <row r="2253" spans="1:27" x14ac:dyDescent="0.25">
      <c r="A2253" t="s">
        <v>208</v>
      </c>
      <c r="B2253" t="s">
        <v>53</v>
      </c>
      <c r="L2253" t="s">
        <v>60</v>
      </c>
      <c r="M2253" t="s">
        <v>117</v>
      </c>
      <c r="N2253" t="s">
        <v>141</v>
      </c>
      <c r="O2253" s="2">
        <v>0.5</v>
      </c>
      <c r="P2253" s="2">
        <v>12</v>
      </c>
      <c r="Q2253" t="s">
        <v>47</v>
      </c>
      <c r="R2253" t="s">
        <v>45</v>
      </c>
      <c r="S2253">
        <v>3.67</v>
      </c>
      <c r="T2253">
        <v>5</v>
      </c>
      <c r="U2253">
        <v>15</v>
      </c>
      <c r="V2253">
        <v>45</v>
      </c>
      <c r="W2253" s="2">
        <v>0.69</v>
      </c>
      <c r="X2253" s="2">
        <v>33</v>
      </c>
      <c r="Y2253">
        <v>12</v>
      </c>
      <c r="Z2253">
        <v>5</v>
      </c>
      <c r="AA2253">
        <v>1.67</v>
      </c>
    </row>
    <row r="2254" spans="1:27" x14ac:dyDescent="0.25">
      <c r="A2254" t="s">
        <v>41</v>
      </c>
      <c r="B2254" t="s">
        <v>208</v>
      </c>
      <c r="L2254" t="s">
        <v>60</v>
      </c>
      <c r="M2254" t="s">
        <v>50</v>
      </c>
      <c r="N2254" t="s">
        <v>91</v>
      </c>
      <c r="O2254" s="2">
        <v>0.69</v>
      </c>
      <c r="P2254" s="2">
        <v>37</v>
      </c>
      <c r="Q2254" t="s">
        <v>84</v>
      </c>
      <c r="R2254" t="s">
        <v>77</v>
      </c>
      <c r="S2254">
        <v>1.25</v>
      </c>
      <c r="T2254">
        <v>7</v>
      </c>
      <c r="U2254">
        <v>14</v>
      </c>
      <c r="V2254">
        <v>42</v>
      </c>
      <c r="W2254" s="2">
        <v>0.57999999999999996</v>
      </c>
      <c r="X2254" s="2">
        <v>23</v>
      </c>
      <c r="Y2254">
        <v>6</v>
      </c>
      <c r="Z2254">
        <v>8</v>
      </c>
      <c r="AA2254">
        <v>2</v>
      </c>
    </row>
    <row r="2255" spans="1:27" x14ac:dyDescent="0.25">
      <c r="A2255" t="s">
        <v>53</v>
      </c>
      <c r="B2255" t="s">
        <v>225</v>
      </c>
      <c r="L2255" t="s">
        <v>69</v>
      </c>
      <c r="M2255" t="s">
        <v>117</v>
      </c>
      <c r="N2255" t="s">
        <v>95</v>
      </c>
      <c r="O2255" s="2">
        <v>0.53</v>
      </c>
      <c r="P2255" s="2">
        <v>17</v>
      </c>
      <c r="Q2255" t="s">
        <v>69</v>
      </c>
      <c r="R2255" t="s">
        <v>79</v>
      </c>
      <c r="S2255">
        <v>2.67</v>
      </c>
      <c r="T2255">
        <v>4</v>
      </c>
      <c r="U2255">
        <v>10</v>
      </c>
      <c r="V2255">
        <v>27</v>
      </c>
      <c r="W2255" s="2">
        <v>0.46</v>
      </c>
      <c r="X2255" s="2">
        <v>15</v>
      </c>
      <c r="Y2255">
        <v>7</v>
      </c>
      <c r="Z2255">
        <v>7</v>
      </c>
      <c r="AA2255">
        <v>2.33</v>
      </c>
    </row>
    <row r="2256" spans="1:27" x14ac:dyDescent="0.25">
      <c r="A2256" t="s">
        <v>72</v>
      </c>
      <c r="B2256" t="s">
        <v>216</v>
      </c>
      <c r="L2256" t="s">
        <v>58</v>
      </c>
      <c r="M2256" t="s">
        <v>141</v>
      </c>
      <c r="N2256" t="s">
        <v>136</v>
      </c>
      <c r="O2256" s="2">
        <v>0.44</v>
      </c>
      <c r="P2256" s="2">
        <v>14</v>
      </c>
      <c r="Q2256" t="s">
        <v>77</v>
      </c>
      <c r="R2256" t="s">
        <v>50</v>
      </c>
      <c r="S2256">
        <v>2.33</v>
      </c>
      <c r="T2256">
        <v>2</v>
      </c>
      <c r="U2256">
        <v>20</v>
      </c>
      <c r="V2256">
        <v>28</v>
      </c>
      <c r="W2256" s="2">
        <v>0.43</v>
      </c>
      <c r="X2256" s="2">
        <v>12</v>
      </c>
      <c r="Y2256">
        <v>8</v>
      </c>
      <c r="Z2256">
        <v>4</v>
      </c>
      <c r="AA2256">
        <v>1.33</v>
      </c>
    </row>
    <row r="2257" spans="1:27" x14ac:dyDescent="0.25">
      <c r="A2257" t="s">
        <v>100</v>
      </c>
      <c r="B2257" t="s">
        <v>42</v>
      </c>
      <c r="L2257" t="s">
        <v>58</v>
      </c>
      <c r="M2257" t="s">
        <v>146</v>
      </c>
      <c r="N2257" t="s">
        <v>91</v>
      </c>
      <c r="O2257" s="2">
        <v>0.63</v>
      </c>
      <c r="P2257" s="2">
        <v>36</v>
      </c>
      <c r="Q2257" t="s">
        <v>69</v>
      </c>
      <c r="R2257" t="s">
        <v>79</v>
      </c>
      <c r="S2257">
        <v>1.6</v>
      </c>
      <c r="T2257">
        <v>4</v>
      </c>
      <c r="U2257">
        <v>24</v>
      </c>
      <c r="V2257">
        <v>51</v>
      </c>
      <c r="W2257" s="2">
        <v>0.6</v>
      </c>
      <c r="X2257" s="2">
        <v>30</v>
      </c>
      <c r="Y2257">
        <v>14</v>
      </c>
      <c r="Z2257">
        <v>18</v>
      </c>
      <c r="AA2257">
        <v>3.6</v>
      </c>
    </row>
    <row r="2258" spans="1:27" x14ac:dyDescent="0.25">
      <c r="A2258" t="s">
        <v>72</v>
      </c>
      <c r="B2258" t="s">
        <v>216</v>
      </c>
      <c r="L2258" t="s">
        <v>47</v>
      </c>
      <c r="M2258" t="s">
        <v>104</v>
      </c>
      <c r="N2258" t="s">
        <v>66</v>
      </c>
      <c r="O2258" s="2">
        <v>0.43</v>
      </c>
      <c r="P2258" s="2">
        <v>19</v>
      </c>
      <c r="Q2258" t="s">
        <v>79</v>
      </c>
      <c r="R2258" t="s">
        <v>117</v>
      </c>
      <c r="S2258">
        <v>3.25</v>
      </c>
      <c r="T2258">
        <v>4</v>
      </c>
      <c r="U2258">
        <v>28</v>
      </c>
      <c r="V2258">
        <v>39</v>
      </c>
      <c r="W2258" s="2">
        <v>0.46</v>
      </c>
      <c r="X2258" s="2">
        <v>11</v>
      </c>
      <c r="Y2258">
        <v>12</v>
      </c>
      <c r="Z2258">
        <v>9</v>
      </c>
      <c r="AA2258">
        <v>2.25</v>
      </c>
    </row>
    <row r="2259" spans="1:27" x14ac:dyDescent="0.25">
      <c r="A2259" t="s">
        <v>100</v>
      </c>
      <c r="B2259" t="s">
        <v>42</v>
      </c>
      <c r="L2259" t="s">
        <v>98</v>
      </c>
      <c r="M2259" t="s">
        <v>109</v>
      </c>
      <c r="N2259" t="s">
        <v>75</v>
      </c>
      <c r="O2259" s="2">
        <v>0.44</v>
      </c>
      <c r="P2259" s="2">
        <v>13</v>
      </c>
      <c r="Q2259" t="s">
        <v>58</v>
      </c>
      <c r="R2259" t="s">
        <v>69</v>
      </c>
      <c r="S2259">
        <v>3</v>
      </c>
      <c r="T2259">
        <v>5</v>
      </c>
      <c r="U2259">
        <v>20</v>
      </c>
      <c r="V2259">
        <v>41</v>
      </c>
      <c r="W2259" s="2">
        <v>0.61</v>
      </c>
      <c r="X2259" s="2">
        <v>24</v>
      </c>
      <c r="Y2259">
        <v>6</v>
      </c>
      <c r="Z2259">
        <v>4</v>
      </c>
      <c r="AA2259">
        <v>1.33</v>
      </c>
    </row>
    <row r="2260" spans="1:27" x14ac:dyDescent="0.25">
      <c r="A2260" t="s">
        <v>216</v>
      </c>
      <c r="B2260" t="s">
        <v>72</v>
      </c>
      <c r="L2260" t="s">
        <v>77</v>
      </c>
      <c r="M2260" t="s">
        <v>126</v>
      </c>
      <c r="N2260" t="s">
        <v>103</v>
      </c>
      <c r="O2260" s="2">
        <v>0.5</v>
      </c>
      <c r="P2260" s="2">
        <v>27</v>
      </c>
      <c r="Q2260" t="s">
        <v>69</v>
      </c>
      <c r="R2260" t="s">
        <v>84</v>
      </c>
      <c r="S2260">
        <v>3</v>
      </c>
      <c r="T2260">
        <v>7</v>
      </c>
      <c r="U2260">
        <v>11</v>
      </c>
      <c r="V2260">
        <v>39</v>
      </c>
      <c r="W2260" s="2">
        <v>0.56000000000000005</v>
      </c>
      <c r="X2260" s="2">
        <v>25</v>
      </c>
      <c r="Y2260">
        <v>7</v>
      </c>
      <c r="Z2260">
        <v>13</v>
      </c>
      <c r="AA2260">
        <v>3.25</v>
      </c>
    </row>
    <row r="2261" spans="1:27" x14ac:dyDescent="0.25">
      <c r="A2261" t="s">
        <v>42</v>
      </c>
      <c r="B2261" t="s">
        <v>100</v>
      </c>
      <c r="L2261" t="s">
        <v>58</v>
      </c>
      <c r="M2261" t="s">
        <v>75</v>
      </c>
      <c r="N2261" t="s">
        <v>89</v>
      </c>
      <c r="O2261" s="2">
        <v>0.52</v>
      </c>
      <c r="P2261" s="2">
        <v>16</v>
      </c>
      <c r="Q2261" t="s">
        <v>77</v>
      </c>
      <c r="R2261" t="s">
        <v>84</v>
      </c>
      <c r="S2261">
        <v>4</v>
      </c>
      <c r="T2261">
        <v>1</v>
      </c>
      <c r="U2261">
        <v>12</v>
      </c>
      <c r="V2261">
        <v>40</v>
      </c>
      <c r="W2261" s="2">
        <v>0.61</v>
      </c>
      <c r="X2261" s="2">
        <v>23</v>
      </c>
      <c r="Y2261">
        <v>10</v>
      </c>
      <c r="Z2261">
        <v>10</v>
      </c>
      <c r="AA2261">
        <v>3.33</v>
      </c>
    </row>
    <row r="2262" spans="1:27" x14ac:dyDescent="0.25">
      <c r="A2262" t="s">
        <v>42</v>
      </c>
      <c r="B2262" t="s">
        <v>100</v>
      </c>
      <c r="L2262" t="s">
        <v>60</v>
      </c>
      <c r="M2262" t="s">
        <v>102</v>
      </c>
      <c r="N2262" t="s">
        <v>127</v>
      </c>
      <c r="O2262" s="2">
        <v>0.52</v>
      </c>
      <c r="P2262" s="2">
        <v>24</v>
      </c>
      <c r="Q2262" t="s">
        <v>79</v>
      </c>
      <c r="R2262" t="s">
        <v>117</v>
      </c>
      <c r="S2262">
        <v>3.25</v>
      </c>
      <c r="T2262">
        <v>2</v>
      </c>
      <c r="U2262">
        <v>24</v>
      </c>
      <c r="V2262">
        <v>44</v>
      </c>
      <c r="W2262" s="2">
        <v>0.54</v>
      </c>
      <c r="X2262" s="2">
        <v>19</v>
      </c>
      <c r="Y2262">
        <v>17</v>
      </c>
      <c r="Z2262">
        <v>10</v>
      </c>
      <c r="AA2262">
        <v>2.5</v>
      </c>
    </row>
    <row r="2263" spans="1:27" x14ac:dyDescent="0.25">
      <c r="A2263" t="s">
        <v>208</v>
      </c>
      <c r="B2263" t="s">
        <v>41</v>
      </c>
      <c r="L2263" t="s">
        <v>49</v>
      </c>
      <c r="M2263" t="s">
        <v>65</v>
      </c>
      <c r="N2263" t="s">
        <v>88</v>
      </c>
      <c r="O2263" s="2">
        <v>0.68</v>
      </c>
      <c r="P2263" s="2">
        <v>40</v>
      </c>
      <c r="Q2263" t="s">
        <v>45</v>
      </c>
      <c r="R2263" t="s">
        <v>74</v>
      </c>
      <c r="S2263">
        <v>3.2</v>
      </c>
      <c r="T2263">
        <v>4</v>
      </c>
      <c r="U2263">
        <v>25</v>
      </c>
      <c r="V2263">
        <v>60</v>
      </c>
      <c r="W2263" s="2">
        <v>0.6</v>
      </c>
      <c r="X2263" s="2">
        <v>34</v>
      </c>
      <c r="Y2263">
        <v>11</v>
      </c>
      <c r="Z2263">
        <v>11</v>
      </c>
      <c r="AA2263">
        <v>2.2000000000000002</v>
      </c>
    </row>
    <row r="2264" spans="1:27" x14ac:dyDescent="0.25">
      <c r="A2264" t="s">
        <v>53</v>
      </c>
      <c r="B2264" t="s">
        <v>225</v>
      </c>
      <c r="L2264" t="s">
        <v>47</v>
      </c>
      <c r="M2264" t="s">
        <v>79</v>
      </c>
      <c r="N2264" t="s">
        <v>102</v>
      </c>
      <c r="O2264" s="2">
        <v>0.51</v>
      </c>
      <c r="P2264" s="2">
        <v>17</v>
      </c>
      <c r="Q2264" t="s">
        <v>47</v>
      </c>
      <c r="R2264" t="s">
        <v>49</v>
      </c>
      <c r="S2264">
        <v>3.33</v>
      </c>
      <c r="T2264">
        <v>1</v>
      </c>
      <c r="U2264">
        <v>13</v>
      </c>
      <c r="V2264">
        <v>27</v>
      </c>
      <c r="W2264" s="2">
        <v>0.43</v>
      </c>
      <c r="X2264" s="2">
        <v>14</v>
      </c>
      <c r="Y2264">
        <v>8</v>
      </c>
      <c r="Z2264">
        <v>5</v>
      </c>
      <c r="AA2264">
        <v>1.67</v>
      </c>
    </row>
    <row r="2265" spans="1:27" x14ac:dyDescent="0.25">
      <c r="A2265" t="s">
        <v>41</v>
      </c>
      <c r="B2265" t="s">
        <v>208</v>
      </c>
      <c r="L2265" t="s">
        <v>79</v>
      </c>
      <c r="M2265" t="s">
        <v>65</v>
      </c>
      <c r="N2265" t="s">
        <v>99</v>
      </c>
      <c r="O2265" s="2">
        <v>0.52</v>
      </c>
      <c r="P2265" s="2">
        <v>31</v>
      </c>
      <c r="Q2265" t="s">
        <v>117</v>
      </c>
      <c r="R2265" t="s">
        <v>84</v>
      </c>
      <c r="S2265">
        <v>2.4</v>
      </c>
      <c r="T2265">
        <v>1</v>
      </c>
      <c r="U2265">
        <v>19</v>
      </c>
      <c r="V2265">
        <v>45</v>
      </c>
      <c r="W2265" s="2">
        <v>0.5</v>
      </c>
      <c r="X2265" s="2">
        <v>25</v>
      </c>
      <c r="Y2265">
        <v>10</v>
      </c>
      <c r="Z2265">
        <v>15</v>
      </c>
      <c r="AA2265">
        <v>3</v>
      </c>
    </row>
    <row r="2266" spans="1:27" x14ac:dyDescent="0.25">
      <c r="A2266" t="s">
        <v>225</v>
      </c>
      <c r="B2266" t="s">
        <v>53</v>
      </c>
      <c r="L2266" t="s">
        <v>47</v>
      </c>
      <c r="M2266" t="s">
        <v>120</v>
      </c>
      <c r="N2266" t="s">
        <v>91</v>
      </c>
      <c r="O2266" s="2">
        <v>0.57999999999999996</v>
      </c>
      <c r="P2266" s="2">
        <v>29</v>
      </c>
      <c r="Q2266" t="s">
        <v>69</v>
      </c>
      <c r="R2266" t="s">
        <v>49</v>
      </c>
      <c r="S2266">
        <v>2</v>
      </c>
      <c r="T2266">
        <v>2</v>
      </c>
      <c r="U2266">
        <v>24</v>
      </c>
      <c r="V2266">
        <v>51</v>
      </c>
      <c r="W2266" s="2">
        <v>0.62</v>
      </c>
      <c r="X2266" s="2">
        <v>30</v>
      </c>
      <c r="Y2266">
        <v>8</v>
      </c>
      <c r="Z2266">
        <v>15</v>
      </c>
      <c r="AA2266">
        <v>3</v>
      </c>
    </row>
    <row r="2267" spans="1:27" x14ac:dyDescent="0.25">
      <c r="A2267" t="s">
        <v>208</v>
      </c>
      <c r="B2267" t="s">
        <v>41</v>
      </c>
      <c r="L2267" t="s">
        <v>68</v>
      </c>
      <c r="M2267" t="s">
        <v>114</v>
      </c>
      <c r="N2267" t="s">
        <v>94</v>
      </c>
      <c r="O2267" s="2">
        <v>0.64</v>
      </c>
      <c r="P2267" s="2">
        <v>32</v>
      </c>
      <c r="Q2267" t="s">
        <v>117</v>
      </c>
      <c r="R2267" t="s">
        <v>49</v>
      </c>
      <c r="S2267">
        <v>2.5</v>
      </c>
      <c r="T2267">
        <v>3</v>
      </c>
      <c r="U2267">
        <v>16</v>
      </c>
      <c r="V2267">
        <v>50</v>
      </c>
      <c r="W2267" s="2">
        <v>0.62</v>
      </c>
      <c r="X2267" s="2">
        <v>28</v>
      </c>
      <c r="Y2267">
        <v>8</v>
      </c>
      <c r="Z2267">
        <v>14</v>
      </c>
      <c r="AA2267">
        <v>3.5</v>
      </c>
    </row>
    <row r="2268" spans="1:27" x14ac:dyDescent="0.25">
      <c r="A2268" t="s">
        <v>53</v>
      </c>
      <c r="B2268" t="s">
        <v>225</v>
      </c>
      <c r="L2268" t="s">
        <v>45</v>
      </c>
      <c r="M2268" t="s">
        <v>114</v>
      </c>
      <c r="N2268" t="s">
        <v>66</v>
      </c>
      <c r="O2268" s="2">
        <v>0.54</v>
      </c>
      <c r="P2268" s="2">
        <v>19</v>
      </c>
      <c r="Q2268" t="s">
        <v>49</v>
      </c>
      <c r="R2268" t="s">
        <v>79</v>
      </c>
      <c r="S2268">
        <v>2</v>
      </c>
      <c r="T2268">
        <v>3</v>
      </c>
      <c r="U2268">
        <v>21</v>
      </c>
      <c r="V2268">
        <v>33</v>
      </c>
      <c r="W2268" s="2">
        <v>0.39</v>
      </c>
      <c r="X2268" s="2">
        <v>19</v>
      </c>
      <c r="Y2268">
        <v>12</v>
      </c>
      <c r="Z2268">
        <v>5</v>
      </c>
      <c r="AA2268">
        <v>1.25</v>
      </c>
    </row>
    <row r="2269" spans="1:27" x14ac:dyDescent="0.25">
      <c r="A2269" t="s">
        <v>41</v>
      </c>
      <c r="B2269" t="s">
        <v>208</v>
      </c>
      <c r="L2269" t="s">
        <v>47</v>
      </c>
      <c r="M2269" t="s">
        <v>84</v>
      </c>
      <c r="N2269" t="s">
        <v>140</v>
      </c>
      <c r="O2269" s="2">
        <v>0.66</v>
      </c>
      <c r="P2269" s="2">
        <v>40</v>
      </c>
      <c r="Q2269" t="s">
        <v>45</v>
      </c>
      <c r="R2269" t="s">
        <v>51</v>
      </c>
      <c r="S2269">
        <v>2.8</v>
      </c>
      <c r="T2269">
        <v>3</v>
      </c>
      <c r="U2269">
        <v>20</v>
      </c>
      <c r="V2269">
        <v>44</v>
      </c>
      <c r="W2269" s="2">
        <v>0.46</v>
      </c>
      <c r="X2269" s="2">
        <v>29</v>
      </c>
      <c r="Y2269">
        <v>11</v>
      </c>
      <c r="Z2269">
        <v>10</v>
      </c>
      <c r="AA2269">
        <v>2</v>
      </c>
    </row>
    <row r="2270" spans="1:27" x14ac:dyDescent="0.25">
      <c r="A2270" t="s">
        <v>72</v>
      </c>
      <c r="B2270" t="s">
        <v>42</v>
      </c>
      <c r="L2270" t="s">
        <v>68</v>
      </c>
      <c r="M2270" t="s">
        <v>104</v>
      </c>
      <c r="N2270" t="s">
        <v>104</v>
      </c>
      <c r="O2270" s="2">
        <v>0.39</v>
      </c>
      <c r="P2270" s="2">
        <v>21</v>
      </c>
      <c r="Q2270" t="s">
        <v>45</v>
      </c>
      <c r="R2270" t="s">
        <v>117</v>
      </c>
      <c r="S2270">
        <v>2.6</v>
      </c>
      <c r="T2270">
        <v>5</v>
      </c>
      <c r="U2270">
        <v>30</v>
      </c>
      <c r="V2270">
        <v>42</v>
      </c>
      <c r="W2270" s="2">
        <v>0.48</v>
      </c>
      <c r="X2270" s="2">
        <v>19</v>
      </c>
      <c r="Y2270">
        <v>9</v>
      </c>
      <c r="Z2270">
        <v>10</v>
      </c>
      <c r="AA2270">
        <v>2</v>
      </c>
    </row>
    <row r="2271" spans="1:27" x14ac:dyDescent="0.25">
      <c r="A2271" t="s">
        <v>72</v>
      </c>
      <c r="B2271" t="s">
        <v>42</v>
      </c>
      <c r="L2271" t="s">
        <v>79</v>
      </c>
      <c r="M2271" t="s">
        <v>114</v>
      </c>
      <c r="N2271" t="s">
        <v>61</v>
      </c>
      <c r="O2271" s="2">
        <v>0.63</v>
      </c>
      <c r="P2271" s="2">
        <v>21</v>
      </c>
      <c r="Q2271" t="s">
        <v>50</v>
      </c>
      <c r="R2271" t="s">
        <v>49</v>
      </c>
      <c r="S2271">
        <v>2.5</v>
      </c>
      <c r="T2271">
        <v>3</v>
      </c>
      <c r="U2271">
        <v>35</v>
      </c>
      <c r="V2271">
        <v>33</v>
      </c>
      <c r="W2271" s="2">
        <v>0.4</v>
      </c>
      <c r="X2271" s="2">
        <v>17</v>
      </c>
      <c r="Y2271">
        <v>12</v>
      </c>
      <c r="Z2271">
        <v>13</v>
      </c>
      <c r="AA2271">
        <v>3.25</v>
      </c>
    </row>
    <row r="2272" spans="1:27" x14ac:dyDescent="0.25">
      <c r="A2272" t="s">
        <v>42</v>
      </c>
      <c r="B2272" t="s">
        <v>72</v>
      </c>
      <c r="L2272" t="s">
        <v>58</v>
      </c>
      <c r="M2272" t="s">
        <v>107</v>
      </c>
      <c r="N2272" t="s">
        <v>125</v>
      </c>
      <c r="O2272" s="2">
        <v>0.49</v>
      </c>
      <c r="P2272" s="2">
        <v>21</v>
      </c>
      <c r="Q2272" t="s">
        <v>47</v>
      </c>
      <c r="R2272" t="s">
        <v>50</v>
      </c>
      <c r="S2272">
        <v>1.75</v>
      </c>
      <c r="T2272">
        <v>2</v>
      </c>
      <c r="U2272">
        <v>27</v>
      </c>
      <c r="V2272">
        <v>35</v>
      </c>
      <c r="W2272" s="2">
        <v>0.46</v>
      </c>
      <c r="X2272" s="2">
        <v>17</v>
      </c>
      <c r="Y2272">
        <v>4</v>
      </c>
      <c r="Z2272">
        <v>12</v>
      </c>
      <c r="AA2272">
        <v>3</v>
      </c>
    </row>
    <row r="2273" spans="1:27" x14ac:dyDescent="0.25">
      <c r="A2273" t="s">
        <v>42</v>
      </c>
      <c r="B2273" t="s">
        <v>72</v>
      </c>
      <c r="L2273" t="s">
        <v>98</v>
      </c>
      <c r="M2273" t="s">
        <v>74</v>
      </c>
      <c r="N2273" t="s">
        <v>65</v>
      </c>
      <c r="O2273" s="2">
        <v>0.39</v>
      </c>
      <c r="P2273" s="2">
        <v>11</v>
      </c>
      <c r="Q2273" t="s">
        <v>49</v>
      </c>
      <c r="R2273" t="s">
        <v>50</v>
      </c>
      <c r="S2273">
        <v>2.33</v>
      </c>
      <c r="T2273">
        <v>4</v>
      </c>
      <c r="U2273">
        <v>16</v>
      </c>
      <c r="V2273">
        <v>29</v>
      </c>
      <c r="W2273" s="2">
        <v>0.53</v>
      </c>
      <c r="X2273" s="2">
        <v>18</v>
      </c>
      <c r="Y2273">
        <v>5</v>
      </c>
      <c r="Z2273">
        <v>6</v>
      </c>
      <c r="AA2273">
        <v>2</v>
      </c>
    </row>
    <row r="2274" spans="1:27" x14ac:dyDescent="0.25">
      <c r="A2274" t="s">
        <v>100</v>
      </c>
      <c r="B2274" t="s">
        <v>216</v>
      </c>
      <c r="L2274" t="s">
        <v>77</v>
      </c>
      <c r="M2274" t="s">
        <v>122</v>
      </c>
      <c r="N2274" t="s">
        <v>144</v>
      </c>
      <c r="O2274" s="2">
        <v>0.51</v>
      </c>
      <c r="P2274" s="2">
        <v>27</v>
      </c>
      <c r="Q2274" t="s">
        <v>109</v>
      </c>
      <c r="R2274" t="s">
        <v>109</v>
      </c>
      <c r="S2274">
        <v>3</v>
      </c>
      <c r="T2274">
        <v>4</v>
      </c>
      <c r="U2274">
        <v>20</v>
      </c>
      <c r="V2274">
        <v>51</v>
      </c>
      <c r="W2274" s="2">
        <v>0.6</v>
      </c>
      <c r="X2274" s="2">
        <v>34</v>
      </c>
      <c r="Y2274">
        <v>11</v>
      </c>
      <c r="Z2274">
        <v>12</v>
      </c>
      <c r="AA2274">
        <v>2.4</v>
      </c>
    </row>
    <row r="2275" spans="1:27" x14ac:dyDescent="0.25">
      <c r="A2275" t="s">
        <v>100</v>
      </c>
      <c r="B2275" t="s">
        <v>216</v>
      </c>
      <c r="L2275" t="s">
        <v>58</v>
      </c>
      <c r="M2275" t="s">
        <v>141</v>
      </c>
      <c r="N2275" t="s">
        <v>106</v>
      </c>
      <c r="O2275" s="2">
        <v>0.5</v>
      </c>
      <c r="P2275" s="2">
        <v>17</v>
      </c>
      <c r="Q2275" t="s">
        <v>77</v>
      </c>
      <c r="R2275" t="s">
        <v>84</v>
      </c>
      <c r="S2275">
        <v>4</v>
      </c>
      <c r="T2275">
        <v>3</v>
      </c>
      <c r="U2275">
        <v>16</v>
      </c>
      <c r="V2275">
        <v>38</v>
      </c>
      <c r="W2275" s="2">
        <v>0.59</v>
      </c>
      <c r="X2275" s="2">
        <v>24</v>
      </c>
      <c r="Y2275">
        <v>10</v>
      </c>
      <c r="Z2275">
        <v>3</v>
      </c>
      <c r="AA2275">
        <v>1</v>
      </c>
    </row>
    <row r="2276" spans="1:27" x14ac:dyDescent="0.25">
      <c r="A2276" t="s">
        <v>216</v>
      </c>
      <c r="B2276" t="s">
        <v>100</v>
      </c>
      <c r="L2276" t="s">
        <v>58</v>
      </c>
      <c r="M2276" t="s">
        <v>74</v>
      </c>
      <c r="N2276" t="s">
        <v>52</v>
      </c>
      <c r="O2276" s="2">
        <v>0.5</v>
      </c>
      <c r="P2276" s="2">
        <v>30</v>
      </c>
      <c r="Q2276" t="s">
        <v>117</v>
      </c>
      <c r="R2276" t="s">
        <v>44</v>
      </c>
      <c r="S2276">
        <v>3.4</v>
      </c>
      <c r="T2276">
        <v>8</v>
      </c>
      <c r="U2276">
        <v>8</v>
      </c>
      <c r="V2276">
        <v>52</v>
      </c>
      <c r="W2276" s="2">
        <v>0.63</v>
      </c>
      <c r="X2276" s="2">
        <v>34</v>
      </c>
      <c r="Y2276">
        <v>8</v>
      </c>
      <c r="Z2276">
        <v>10</v>
      </c>
      <c r="AA2276">
        <v>2</v>
      </c>
    </row>
    <row r="2277" spans="1:27" x14ac:dyDescent="0.25">
      <c r="A2277" t="s">
        <v>101</v>
      </c>
      <c r="B2277" t="s">
        <v>190</v>
      </c>
      <c r="L2277" t="s">
        <v>45</v>
      </c>
      <c r="M2277" t="s">
        <v>109</v>
      </c>
      <c r="N2277" t="s">
        <v>65</v>
      </c>
      <c r="O2277" s="2">
        <v>0.52</v>
      </c>
      <c r="P2277" s="2">
        <v>15</v>
      </c>
      <c r="Q2277" t="s">
        <v>58</v>
      </c>
      <c r="R2277" t="s">
        <v>58</v>
      </c>
      <c r="S2277">
        <v>1.33</v>
      </c>
      <c r="T2277">
        <v>2</v>
      </c>
      <c r="U2277">
        <v>19</v>
      </c>
      <c r="V2277">
        <v>22</v>
      </c>
      <c r="W2277" s="2">
        <v>0.38</v>
      </c>
      <c r="X2277" s="2">
        <v>13</v>
      </c>
      <c r="Y2277">
        <v>4</v>
      </c>
      <c r="Z2277">
        <v>3</v>
      </c>
      <c r="AA2277">
        <v>1</v>
      </c>
    </row>
    <row r="2278" spans="1:27" x14ac:dyDescent="0.25">
      <c r="A2278" t="s">
        <v>101</v>
      </c>
      <c r="B2278" t="s">
        <v>190</v>
      </c>
      <c r="L2278" t="s">
        <v>79</v>
      </c>
      <c r="M2278" t="s">
        <v>136</v>
      </c>
      <c r="N2278" t="s">
        <v>142</v>
      </c>
      <c r="O2278" s="2">
        <v>0.5</v>
      </c>
      <c r="P2278" s="2">
        <v>14</v>
      </c>
      <c r="Q2278" t="s">
        <v>77</v>
      </c>
      <c r="R2278" t="s">
        <v>117</v>
      </c>
      <c r="S2278">
        <v>3.25</v>
      </c>
      <c r="T2278">
        <v>5</v>
      </c>
      <c r="U2278">
        <v>24</v>
      </c>
      <c r="V2278">
        <v>41</v>
      </c>
      <c r="W2278" s="2">
        <v>0.5</v>
      </c>
      <c r="X2278" s="2">
        <v>19</v>
      </c>
      <c r="Y2278">
        <v>5</v>
      </c>
      <c r="Z2278">
        <v>9</v>
      </c>
      <c r="AA2278">
        <v>2.25</v>
      </c>
    </row>
    <row r="2279" spans="1:27" x14ac:dyDescent="0.25">
      <c r="A2279" t="s">
        <v>190</v>
      </c>
      <c r="B2279" t="s">
        <v>101</v>
      </c>
      <c r="L2279" t="s">
        <v>69</v>
      </c>
      <c r="M2279" t="s">
        <v>44</v>
      </c>
      <c r="N2279" t="s">
        <v>103</v>
      </c>
      <c r="O2279" s="2">
        <v>0.55000000000000004</v>
      </c>
      <c r="P2279" s="2">
        <v>28</v>
      </c>
      <c r="Q2279" t="s">
        <v>49</v>
      </c>
      <c r="R2279" t="s">
        <v>58</v>
      </c>
      <c r="S2279">
        <v>1</v>
      </c>
      <c r="T2279">
        <v>4</v>
      </c>
      <c r="U2279">
        <v>28</v>
      </c>
      <c r="V2279">
        <v>34</v>
      </c>
      <c r="W2279" s="2">
        <v>0.44</v>
      </c>
      <c r="X2279" s="2">
        <v>22</v>
      </c>
      <c r="Y2279">
        <v>6</v>
      </c>
      <c r="Z2279">
        <v>10</v>
      </c>
      <c r="AA2279">
        <v>2.5</v>
      </c>
    </row>
    <row r="2280" spans="1:27" x14ac:dyDescent="0.25">
      <c r="A2280" t="s">
        <v>208</v>
      </c>
      <c r="B2280" t="s">
        <v>225</v>
      </c>
      <c r="L2280" t="s">
        <v>68</v>
      </c>
      <c r="M2280" t="s">
        <v>126</v>
      </c>
      <c r="N2280" t="s">
        <v>99</v>
      </c>
      <c r="O2280" s="2">
        <v>0.56999999999999995</v>
      </c>
      <c r="P2280" s="2">
        <v>35</v>
      </c>
      <c r="Q2280" t="s">
        <v>51</v>
      </c>
      <c r="R2280" t="s">
        <v>141</v>
      </c>
      <c r="S2280">
        <v>4</v>
      </c>
      <c r="T2280">
        <v>4</v>
      </c>
      <c r="U2280">
        <v>23</v>
      </c>
      <c r="V2280">
        <v>52</v>
      </c>
      <c r="W2280" s="2">
        <v>0.57999999999999996</v>
      </c>
      <c r="X2280" s="2">
        <v>30</v>
      </c>
      <c r="Y2280">
        <v>9</v>
      </c>
      <c r="Z2280">
        <v>8</v>
      </c>
      <c r="AA2280">
        <v>1.6</v>
      </c>
    </row>
    <row r="2281" spans="1:27" x14ac:dyDescent="0.25">
      <c r="A2281" t="s">
        <v>225</v>
      </c>
      <c r="B2281" t="s">
        <v>208</v>
      </c>
      <c r="L2281" t="s">
        <v>58</v>
      </c>
      <c r="M2281" t="s">
        <v>136</v>
      </c>
      <c r="N2281" t="s">
        <v>103</v>
      </c>
      <c r="O2281" s="2">
        <v>0.6</v>
      </c>
      <c r="P2281" s="2">
        <v>23</v>
      </c>
      <c r="Q2281" t="s">
        <v>79</v>
      </c>
      <c r="R2281" t="s">
        <v>58</v>
      </c>
      <c r="S2281">
        <v>1.33</v>
      </c>
      <c r="T2281">
        <v>5</v>
      </c>
      <c r="U2281">
        <v>13</v>
      </c>
      <c r="V2281">
        <v>35</v>
      </c>
      <c r="W2281" s="2">
        <v>0.67</v>
      </c>
      <c r="X2281" s="2">
        <v>27</v>
      </c>
      <c r="Y2281">
        <v>6</v>
      </c>
      <c r="Z2281">
        <v>4</v>
      </c>
      <c r="AA2281">
        <v>1.33</v>
      </c>
    </row>
    <row r="2282" spans="1:27" x14ac:dyDescent="0.25">
      <c r="A2282" t="s">
        <v>208</v>
      </c>
      <c r="B2282" t="s">
        <v>225</v>
      </c>
      <c r="L2282" t="s">
        <v>117</v>
      </c>
      <c r="M2282" t="s">
        <v>50</v>
      </c>
      <c r="N2282" t="s">
        <v>66</v>
      </c>
      <c r="O2282" s="2">
        <v>0.57999999999999996</v>
      </c>
      <c r="P2282" s="2">
        <v>23</v>
      </c>
      <c r="Q2282" t="s">
        <v>69</v>
      </c>
      <c r="R2282" t="s">
        <v>51</v>
      </c>
      <c r="S2282">
        <v>3.5</v>
      </c>
      <c r="T2282">
        <v>8</v>
      </c>
      <c r="U2282">
        <v>12</v>
      </c>
      <c r="V2282">
        <v>46</v>
      </c>
      <c r="W2282" s="2">
        <v>0.54</v>
      </c>
      <c r="X2282" s="2">
        <v>25</v>
      </c>
      <c r="Y2282">
        <v>11</v>
      </c>
      <c r="Z2282">
        <v>9</v>
      </c>
      <c r="AA2282">
        <v>2.25</v>
      </c>
    </row>
    <row r="2283" spans="1:27" x14ac:dyDescent="0.25">
      <c r="A2283" t="s">
        <v>225</v>
      </c>
      <c r="B2283" t="s">
        <v>208</v>
      </c>
      <c r="L2283" t="s">
        <v>47</v>
      </c>
      <c r="M2283" t="s">
        <v>132</v>
      </c>
      <c r="N2283" t="s">
        <v>142</v>
      </c>
      <c r="O2283" s="2">
        <v>0.49</v>
      </c>
      <c r="P2283" s="2">
        <v>20</v>
      </c>
      <c r="Q2283" t="s">
        <v>49</v>
      </c>
      <c r="R2283" t="s">
        <v>79</v>
      </c>
      <c r="S2283">
        <v>2</v>
      </c>
      <c r="T2283">
        <v>4</v>
      </c>
      <c r="U2283">
        <v>37</v>
      </c>
      <c r="V2283">
        <v>36</v>
      </c>
      <c r="W2283" s="2">
        <v>0.45</v>
      </c>
      <c r="X2283" s="2">
        <v>19</v>
      </c>
      <c r="Y2283">
        <v>7</v>
      </c>
      <c r="Z2283">
        <v>5</v>
      </c>
      <c r="AA2283">
        <v>1.25</v>
      </c>
    </row>
    <row r="2284" spans="1:27" x14ac:dyDescent="0.25">
      <c r="A2284" t="s">
        <v>208</v>
      </c>
      <c r="B2284" t="s">
        <v>225</v>
      </c>
      <c r="L2284" t="s">
        <v>58</v>
      </c>
      <c r="M2284" t="s">
        <v>44</v>
      </c>
      <c r="N2284" t="s">
        <v>110</v>
      </c>
      <c r="O2284" s="2">
        <v>0.57999999999999996</v>
      </c>
      <c r="P2284" s="2">
        <v>23</v>
      </c>
      <c r="Q2284" t="s">
        <v>69</v>
      </c>
      <c r="R2284" t="s">
        <v>47</v>
      </c>
      <c r="S2284">
        <v>2</v>
      </c>
      <c r="T2284">
        <v>0</v>
      </c>
      <c r="U2284">
        <v>17</v>
      </c>
      <c r="V2284">
        <v>31</v>
      </c>
      <c r="W2284" s="2">
        <v>0.47</v>
      </c>
      <c r="X2284" s="2">
        <v>16</v>
      </c>
      <c r="Y2284">
        <v>8</v>
      </c>
      <c r="Z2284">
        <v>6</v>
      </c>
      <c r="AA2284">
        <v>2</v>
      </c>
    </row>
    <row r="2285" spans="1:27" x14ac:dyDescent="0.25">
      <c r="A2285" t="s">
        <v>225</v>
      </c>
      <c r="B2285" t="s">
        <v>208</v>
      </c>
      <c r="L2285" t="s">
        <v>47</v>
      </c>
      <c r="M2285" t="s">
        <v>125</v>
      </c>
      <c r="N2285" t="s">
        <v>80</v>
      </c>
      <c r="O2285" s="2">
        <v>0.54</v>
      </c>
      <c r="P2285" s="2">
        <v>23</v>
      </c>
      <c r="Q2285" t="s">
        <v>117</v>
      </c>
      <c r="R2285" t="s">
        <v>45</v>
      </c>
      <c r="S2285">
        <v>2.2000000000000002</v>
      </c>
      <c r="T2285">
        <v>5</v>
      </c>
      <c r="U2285">
        <v>42</v>
      </c>
      <c r="V2285">
        <v>37</v>
      </c>
      <c r="W2285" s="2">
        <v>0.43</v>
      </c>
      <c r="X2285" s="2">
        <v>14</v>
      </c>
      <c r="Y2285">
        <v>7</v>
      </c>
      <c r="Z2285">
        <v>9</v>
      </c>
      <c r="AA2285">
        <v>1.8</v>
      </c>
    </row>
    <row r="2286" spans="1:27" x14ac:dyDescent="0.25">
      <c r="A2286" t="s">
        <v>208</v>
      </c>
      <c r="B2286" t="s">
        <v>72</v>
      </c>
      <c r="L2286" t="s">
        <v>68</v>
      </c>
      <c r="M2286" t="s">
        <v>50</v>
      </c>
      <c r="N2286" t="s">
        <v>142</v>
      </c>
      <c r="O2286" s="2">
        <v>0.61</v>
      </c>
      <c r="P2286" s="2">
        <v>15</v>
      </c>
      <c r="Q2286" t="s">
        <v>77</v>
      </c>
      <c r="R2286" t="s">
        <v>58</v>
      </c>
      <c r="S2286">
        <v>1.33</v>
      </c>
      <c r="T2286">
        <v>5</v>
      </c>
      <c r="U2286">
        <v>6</v>
      </c>
      <c r="V2286">
        <v>32</v>
      </c>
      <c r="W2286" s="2">
        <v>0.71</v>
      </c>
      <c r="X2286" s="2">
        <v>16</v>
      </c>
      <c r="Y2286">
        <v>2</v>
      </c>
      <c r="Z2286">
        <v>13</v>
      </c>
      <c r="AA2286">
        <v>4.33</v>
      </c>
    </row>
    <row r="2287" spans="1:27" x14ac:dyDescent="0.25">
      <c r="A2287" t="s">
        <v>101</v>
      </c>
      <c r="B2287" t="s">
        <v>53</v>
      </c>
      <c r="L2287" t="s">
        <v>49</v>
      </c>
      <c r="M2287" t="s">
        <v>126</v>
      </c>
      <c r="N2287" t="s">
        <v>115</v>
      </c>
      <c r="O2287" s="2">
        <v>0.56000000000000005</v>
      </c>
      <c r="P2287" s="2">
        <v>31</v>
      </c>
      <c r="Q2287" t="s">
        <v>117</v>
      </c>
      <c r="R2287" t="s">
        <v>45</v>
      </c>
      <c r="S2287">
        <v>2.75</v>
      </c>
      <c r="T2287">
        <v>4</v>
      </c>
      <c r="U2287">
        <v>30</v>
      </c>
      <c r="V2287">
        <v>28</v>
      </c>
      <c r="W2287" s="2">
        <v>0.37</v>
      </c>
      <c r="X2287" s="2">
        <v>19</v>
      </c>
      <c r="Y2287">
        <v>9</v>
      </c>
      <c r="Z2287">
        <v>11</v>
      </c>
      <c r="AA2287">
        <v>2.75</v>
      </c>
    </row>
    <row r="2288" spans="1:27" x14ac:dyDescent="0.25">
      <c r="A2288" t="s">
        <v>42</v>
      </c>
      <c r="B2288" t="s">
        <v>41</v>
      </c>
      <c r="L2288" t="s">
        <v>77</v>
      </c>
      <c r="M2288" t="s">
        <v>74</v>
      </c>
      <c r="N2288" t="s">
        <v>141</v>
      </c>
      <c r="O2288" s="2">
        <v>0.48</v>
      </c>
      <c r="P2288" s="2">
        <v>10</v>
      </c>
      <c r="Q2288" t="s">
        <v>68</v>
      </c>
      <c r="R2288" t="s">
        <v>50</v>
      </c>
      <c r="S2288">
        <v>2.33</v>
      </c>
      <c r="T2288">
        <v>2</v>
      </c>
      <c r="U2288">
        <v>19</v>
      </c>
      <c r="V2288">
        <v>26</v>
      </c>
      <c r="W2288" s="2">
        <v>0.44</v>
      </c>
      <c r="X2288" s="2">
        <v>13</v>
      </c>
      <c r="Y2288">
        <v>9</v>
      </c>
      <c r="Z2288">
        <v>5</v>
      </c>
      <c r="AA2288">
        <v>1.67</v>
      </c>
    </row>
    <row r="2289" spans="1:27" x14ac:dyDescent="0.25">
      <c r="A2289" t="s">
        <v>216</v>
      </c>
      <c r="B2289" t="s">
        <v>190</v>
      </c>
      <c r="L2289" t="s">
        <v>49</v>
      </c>
      <c r="M2289" t="s">
        <v>114</v>
      </c>
      <c r="N2289" t="s">
        <v>59</v>
      </c>
      <c r="O2289" s="2">
        <v>0.6</v>
      </c>
      <c r="P2289" s="2">
        <v>40</v>
      </c>
      <c r="Q2289" t="s">
        <v>49</v>
      </c>
      <c r="R2289" t="s">
        <v>69</v>
      </c>
      <c r="S2289">
        <v>1.8</v>
      </c>
      <c r="T2289">
        <v>10</v>
      </c>
      <c r="U2289">
        <v>14</v>
      </c>
      <c r="V2289">
        <v>52</v>
      </c>
      <c r="W2289" s="2">
        <v>0.6</v>
      </c>
      <c r="X2289" s="2">
        <v>29</v>
      </c>
      <c r="Y2289">
        <v>11</v>
      </c>
      <c r="Z2289">
        <v>17</v>
      </c>
      <c r="AA2289">
        <v>3.4</v>
      </c>
    </row>
    <row r="2290" spans="1:27" x14ac:dyDescent="0.25">
      <c r="A2290" t="s">
        <v>225</v>
      </c>
      <c r="B2290" t="s">
        <v>100</v>
      </c>
      <c r="L2290" t="s">
        <v>77</v>
      </c>
      <c r="M2290" t="s">
        <v>126</v>
      </c>
      <c r="N2290" t="s">
        <v>124</v>
      </c>
      <c r="O2290" s="2">
        <v>0.7</v>
      </c>
      <c r="P2290" s="2">
        <v>38</v>
      </c>
      <c r="Q2290" t="s">
        <v>79</v>
      </c>
      <c r="R2290" t="s">
        <v>49</v>
      </c>
      <c r="S2290">
        <v>2</v>
      </c>
      <c r="T2290">
        <v>2</v>
      </c>
      <c r="U2290">
        <v>17</v>
      </c>
      <c r="V2290">
        <v>69</v>
      </c>
      <c r="W2290" s="2">
        <v>0.75</v>
      </c>
      <c r="X2290" s="2">
        <v>34</v>
      </c>
      <c r="Y2290">
        <v>10</v>
      </c>
      <c r="Z2290">
        <v>15</v>
      </c>
      <c r="AA2290">
        <v>3</v>
      </c>
    </row>
    <row r="2291" spans="1:27" x14ac:dyDescent="0.25">
      <c r="A2291" t="s">
        <v>208</v>
      </c>
      <c r="B2291" t="s">
        <v>190</v>
      </c>
      <c r="L2291" t="s">
        <v>45</v>
      </c>
      <c r="M2291" t="s">
        <v>45</v>
      </c>
      <c r="N2291" t="s">
        <v>116</v>
      </c>
      <c r="O2291" s="2">
        <v>0.57999999999999996</v>
      </c>
      <c r="P2291" s="2">
        <v>26</v>
      </c>
      <c r="Q2291" t="s">
        <v>49</v>
      </c>
      <c r="R2291" t="s">
        <v>49</v>
      </c>
      <c r="S2291">
        <v>2.5</v>
      </c>
      <c r="T2291">
        <v>3</v>
      </c>
      <c r="U2291">
        <v>21</v>
      </c>
      <c r="V2291">
        <v>40</v>
      </c>
      <c r="W2291" s="2">
        <v>0.45</v>
      </c>
      <c r="X2291" s="2">
        <v>24</v>
      </c>
      <c r="Y2291">
        <v>4</v>
      </c>
      <c r="Z2291">
        <v>13</v>
      </c>
      <c r="AA2291">
        <v>3.25</v>
      </c>
    </row>
    <row r="2292" spans="1:27" x14ac:dyDescent="0.25">
      <c r="A2292" t="s">
        <v>41</v>
      </c>
      <c r="B2292" t="s">
        <v>216</v>
      </c>
      <c r="L2292" t="s">
        <v>77</v>
      </c>
      <c r="M2292" t="s">
        <v>75</v>
      </c>
      <c r="N2292" t="s">
        <v>143</v>
      </c>
      <c r="O2292" s="2">
        <v>0.55000000000000004</v>
      </c>
      <c r="P2292" s="2">
        <v>33</v>
      </c>
      <c r="Q2292" t="s">
        <v>45</v>
      </c>
      <c r="R2292" t="s">
        <v>74</v>
      </c>
      <c r="S2292">
        <v>3.2</v>
      </c>
      <c r="T2292">
        <v>5</v>
      </c>
      <c r="U2292">
        <v>17</v>
      </c>
      <c r="V2292">
        <v>55</v>
      </c>
      <c r="W2292" s="2">
        <v>0.59</v>
      </c>
      <c r="X2292" s="2">
        <v>28</v>
      </c>
      <c r="Y2292">
        <v>10</v>
      </c>
      <c r="Z2292">
        <v>11</v>
      </c>
      <c r="AA2292">
        <v>2.2000000000000002</v>
      </c>
    </row>
    <row r="2293" spans="1:27" x14ac:dyDescent="0.25">
      <c r="A2293" t="s">
        <v>225</v>
      </c>
      <c r="B2293" t="s">
        <v>42</v>
      </c>
      <c r="L2293" t="s">
        <v>68</v>
      </c>
      <c r="M2293" t="s">
        <v>146</v>
      </c>
      <c r="N2293" t="s">
        <v>66</v>
      </c>
      <c r="O2293" s="2">
        <v>0.55000000000000004</v>
      </c>
      <c r="P2293" s="2">
        <v>19</v>
      </c>
      <c r="Q2293" t="s">
        <v>69</v>
      </c>
      <c r="R2293" t="s">
        <v>77</v>
      </c>
      <c r="S2293">
        <v>1.67</v>
      </c>
      <c r="T2293">
        <v>9</v>
      </c>
      <c r="U2293">
        <v>10</v>
      </c>
      <c r="V2293">
        <v>23</v>
      </c>
      <c r="W2293" s="2">
        <v>0.63</v>
      </c>
      <c r="X2293" s="2">
        <v>18</v>
      </c>
      <c r="Y2293">
        <v>6</v>
      </c>
      <c r="Z2293">
        <v>7</v>
      </c>
      <c r="AA2293">
        <v>2.33</v>
      </c>
    </row>
    <row r="2294" spans="1:27" x14ac:dyDescent="0.25">
      <c r="A2294" t="s">
        <v>101</v>
      </c>
      <c r="B2294" t="s">
        <v>100</v>
      </c>
      <c r="L2294" t="s">
        <v>45</v>
      </c>
      <c r="M2294" t="s">
        <v>95</v>
      </c>
      <c r="N2294" t="s">
        <v>115</v>
      </c>
      <c r="O2294" s="2">
        <v>0.54</v>
      </c>
      <c r="P2294" s="2">
        <v>29</v>
      </c>
      <c r="Q2294" t="s">
        <v>84</v>
      </c>
      <c r="R2294" t="s">
        <v>117</v>
      </c>
      <c r="S2294">
        <v>2.6</v>
      </c>
      <c r="T2294">
        <v>2</v>
      </c>
      <c r="U2294">
        <v>29</v>
      </c>
      <c r="V2294">
        <v>35</v>
      </c>
      <c r="W2294" s="2">
        <v>0.42</v>
      </c>
      <c r="X2294" s="2">
        <v>22</v>
      </c>
      <c r="Y2294">
        <v>6</v>
      </c>
      <c r="Z2294">
        <v>9</v>
      </c>
      <c r="AA2294">
        <v>1.8</v>
      </c>
    </row>
    <row r="2295" spans="1:27" x14ac:dyDescent="0.25">
      <c r="A2295" t="s">
        <v>72</v>
      </c>
      <c r="B2295" t="s">
        <v>53</v>
      </c>
      <c r="L2295" t="s">
        <v>50</v>
      </c>
      <c r="M2295" t="s">
        <v>75</v>
      </c>
      <c r="N2295" t="s">
        <v>61</v>
      </c>
      <c r="O2295" s="2">
        <v>0.55000000000000004</v>
      </c>
      <c r="P2295" s="2">
        <v>15</v>
      </c>
      <c r="Q2295" t="s">
        <v>79</v>
      </c>
      <c r="R2295" t="s">
        <v>50</v>
      </c>
      <c r="S2295">
        <v>1.4</v>
      </c>
      <c r="T2295">
        <v>0</v>
      </c>
      <c r="U2295">
        <v>20</v>
      </c>
      <c r="V2295">
        <v>48</v>
      </c>
      <c r="W2295" s="2">
        <v>0.55000000000000004</v>
      </c>
      <c r="X2295" s="2">
        <v>25</v>
      </c>
      <c r="Y2295">
        <v>10</v>
      </c>
      <c r="Z2295">
        <v>9</v>
      </c>
      <c r="AA2295">
        <v>1.8</v>
      </c>
    </row>
    <row r="2296" spans="1:27" x14ac:dyDescent="0.25">
      <c r="A2296" t="s">
        <v>53</v>
      </c>
      <c r="B2296" t="s">
        <v>208</v>
      </c>
      <c r="L2296" t="s">
        <v>77</v>
      </c>
      <c r="M2296" t="s">
        <v>79</v>
      </c>
      <c r="N2296" t="s">
        <v>106</v>
      </c>
      <c r="O2296" s="2">
        <v>0.6</v>
      </c>
      <c r="P2296" s="2">
        <v>16</v>
      </c>
      <c r="Q2296" t="s">
        <v>68</v>
      </c>
      <c r="R2296" t="s">
        <v>50</v>
      </c>
      <c r="S2296">
        <v>2.33</v>
      </c>
      <c r="T2296">
        <v>3</v>
      </c>
      <c r="U2296">
        <v>12</v>
      </c>
      <c r="V2296">
        <v>35</v>
      </c>
      <c r="W2296" s="2">
        <v>0.6</v>
      </c>
      <c r="X2296" s="2">
        <v>16</v>
      </c>
      <c r="Y2296">
        <v>9</v>
      </c>
      <c r="Z2296">
        <v>5</v>
      </c>
      <c r="AA2296">
        <v>1.67</v>
      </c>
    </row>
    <row r="2297" spans="1:27" x14ac:dyDescent="0.25">
      <c r="A2297" t="s">
        <v>100</v>
      </c>
      <c r="B2297" t="s">
        <v>72</v>
      </c>
      <c r="L2297" t="s">
        <v>47</v>
      </c>
      <c r="M2297" t="s">
        <v>74</v>
      </c>
      <c r="N2297" t="s">
        <v>125</v>
      </c>
      <c r="O2297" s="2">
        <v>0.55000000000000004</v>
      </c>
      <c r="P2297" s="2">
        <v>29</v>
      </c>
      <c r="Q2297" t="s">
        <v>69</v>
      </c>
      <c r="R2297" t="s">
        <v>69</v>
      </c>
      <c r="S2297">
        <v>2.25</v>
      </c>
      <c r="T2297">
        <v>7</v>
      </c>
      <c r="U2297">
        <v>18</v>
      </c>
      <c r="V2297">
        <v>46</v>
      </c>
      <c r="W2297" s="2">
        <v>0.59</v>
      </c>
      <c r="X2297" s="2">
        <v>35</v>
      </c>
      <c r="Y2297">
        <v>9</v>
      </c>
      <c r="Z2297">
        <v>8</v>
      </c>
      <c r="AA2297">
        <v>2</v>
      </c>
    </row>
    <row r="2298" spans="1:27" x14ac:dyDescent="0.25">
      <c r="A2298" t="s">
        <v>42</v>
      </c>
      <c r="B2298" t="s">
        <v>101</v>
      </c>
      <c r="L2298" t="s">
        <v>77</v>
      </c>
      <c r="M2298" t="s">
        <v>117</v>
      </c>
      <c r="N2298" t="s">
        <v>89</v>
      </c>
      <c r="O2298" s="2">
        <v>0.49</v>
      </c>
      <c r="P2298" s="2">
        <v>14</v>
      </c>
      <c r="Q2298" t="s">
        <v>69</v>
      </c>
      <c r="R2298" t="s">
        <v>117</v>
      </c>
      <c r="S2298">
        <v>3.25</v>
      </c>
      <c r="T2298">
        <v>3</v>
      </c>
      <c r="U2298">
        <v>27</v>
      </c>
      <c r="V2298">
        <v>36</v>
      </c>
      <c r="W2298" s="2">
        <v>0.48</v>
      </c>
      <c r="X2298" s="2">
        <v>19</v>
      </c>
      <c r="Y2298">
        <v>10</v>
      </c>
      <c r="Z2298">
        <v>3</v>
      </c>
      <c r="AA2298">
        <v>0.75</v>
      </c>
    </row>
    <row r="2299" spans="1:27" x14ac:dyDescent="0.25">
      <c r="A2299" t="s">
        <v>216</v>
      </c>
      <c r="B2299" t="s">
        <v>225</v>
      </c>
      <c r="L2299" t="s">
        <v>98</v>
      </c>
      <c r="M2299" t="s">
        <v>47</v>
      </c>
      <c r="N2299" t="s">
        <v>127</v>
      </c>
      <c r="O2299" s="2">
        <v>0.78</v>
      </c>
      <c r="P2299" s="2">
        <v>34</v>
      </c>
      <c r="Q2299" t="s">
        <v>50</v>
      </c>
      <c r="R2299" t="s">
        <v>84</v>
      </c>
      <c r="S2299">
        <v>4</v>
      </c>
      <c r="T2299">
        <v>1</v>
      </c>
      <c r="U2299">
        <v>15</v>
      </c>
      <c r="V2299">
        <v>31</v>
      </c>
      <c r="W2299" s="2">
        <v>0.47</v>
      </c>
      <c r="X2299" s="2">
        <v>22</v>
      </c>
      <c r="Y2299">
        <v>8</v>
      </c>
      <c r="Z2299">
        <v>6</v>
      </c>
      <c r="AA2299">
        <v>2</v>
      </c>
    </row>
    <row r="2300" spans="1:27" x14ac:dyDescent="0.25">
      <c r="A2300" t="s">
        <v>190</v>
      </c>
      <c r="B2300" t="s">
        <v>41</v>
      </c>
      <c r="L2300" t="s">
        <v>68</v>
      </c>
      <c r="M2300" t="s">
        <v>114</v>
      </c>
      <c r="N2300" t="s">
        <v>125</v>
      </c>
      <c r="O2300" s="2">
        <v>0.56999999999999995</v>
      </c>
      <c r="P2300" s="2">
        <v>30</v>
      </c>
      <c r="Q2300" t="s">
        <v>98</v>
      </c>
      <c r="R2300" t="s">
        <v>49</v>
      </c>
      <c r="S2300">
        <v>3.33</v>
      </c>
      <c r="T2300">
        <v>3</v>
      </c>
      <c r="U2300">
        <v>24</v>
      </c>
      <c r="V2300">
        <v>45</v>
      </c>
      <c r="W2300" s="2">
        <v>0.57999999999999996</v>
      </c>
      <c r="X2300" s="2">
        <v>37</v>
      </c>
      <c r="Y2300">
        <v>13</v>
      </c>
      <c r="Z2300">
        <v>7</v>
      </c>
      <c r="AA2300">
        <v>2.33</v>
      </c>
    </row>
    <row r="2301" spans="1:27" x14ac:dyDescent="0.25">
      <c r="A2301" t="s">
        <v>208</v>
      </c>
      <c r="B2301" t="s">
        <v>41</v>
      </c>
      <c r="L2301" t="s">
        <v>77</v>
      </c>
      <c r="M2301" t="s">
        <v>49</v>
      </c>
      <c r="N2301" t="s">
        <v>99</v>
      </c>
      <c r="O2301" s="2">
        <v>0.64</v>
      </c>
      <c r="P2301" s="2">
        <v>24</v>
      </c>
      <c r="Q2301" t="s">
        <v>45</v>
      </c>
      <c r="R2301" t="s">
        <v>69</v>
      </c>
      <c r="S2301">
        <v>2.25</v>
      </c>
      <c r="T2301">
        <v>6</v>
      </c>
      <c r="U2301">
        <v>17</v>
      </c>
      <c r="V2301">
        <v>48</v>
      </c>
      <c r="W2301" s="2">
        <v>0.57999999999999996</v>
      </c>
      <c r="X2301" s="2">
        <v>26</v>
      </c>
      <c r="Y2301">
        <v>14</v>
      </c>
      <c r="Z2301">
        <v>6</v>
      </c>
      <c r="AA2301">
        <v>1.5</v>
      </c>
    </row>
    <row r="2302" spans="1:27" x14ac:dyDescent="0.25">
      <c r="A2302" t="s">
        <v>225</v>
      </c>
      <c r="B2302" t="s">
        <v>190</v>
      </c>
      <c r="L2302" t="s">
        <v>77</v>
      </c>
      <c r="M2302" t="s">
        <v>102</v>
      </c>
      <c r="N2302" t="s">
        <v>126</v>
      </c>
      <c r="O2302" s="2">
        <v>0.46</v>
      </c>
      <c r="P2302" s="2">
        <v>19</v>
      </c>
      <c r="Q2302" t="s">
        <v>58</v>
      </c>
      <c r="R2302" t="s">
        <v>84</v>
      </c>
      <c r="S2302">
        <v>4</v>
      </c>
      <c r="T2302">
        <v>3</v>
      </c>
      <c r="U2302">
        <v>21</v>
      </c>
      <c r="V2302">
        <v>35</v>
      </c>
      <c r="W2302" s="2">
        <v>0.56999999999999995</v>
      </c>
      <c r="X2302" s="2">
        <v>26</v>
      </c>
      <c r="Y2302">
        <v>9</v>
      </c>
      <c r="Z2302">
        <v>5</v>
      </c>
      <c r="AA2302">
        <v>1.67</v>
      </c>
    </row>
    <row r="2303" spans="1:27" x14ac:dyDescent="0.25">
      <c r="A2303" t="s">
        <v>101</v>
      </c>
      <c r="B2303" t="s">
        <v>216</v>
      </c>
      <c r="L2303" t="s">
        <v>58</v>
      </c>
      <c r="M2303" t="s">
        <v>136</v>
      </c>
      <c r="N2303" t="s">
        <v>85</v>
      </c>
      <c r="O2303" s="2">
        <v>0.56999999999999995</v>
      </c>
      <c r="P2303" s="2">
        <v>27</v>
      </c>
      <c r="Q2303" t="s">
        <v>45</v>
      </c>
      <c r="R2303" t="s">
        <v>69</v>
      </c>
      <c r="S2303">
        <v>2.25</v>
      </c>
      <c r="T2303">
        <v>10</v>
      </c>
      <c r="U2303">
        <v>28</v>
      </c>
      <c r="V2303">
        <v>42</v>
      </c>
      <c r="W2303" s="2">
        <v>0.53</v>
      </c>
      <c r="X2303" s="2">
        <v>23</v>
      </c>
      <c r="Y2303">
        <v>12</v>
      </c>
      <c r="Z2303">
        <v>16</v>
      </c>
      <c r="AA2303">
        <v>4</v>
      </c>
    </row>
    <row r="2304" spans="1:27" x14ac:dyDescent="0.25">
      <c r="A2304" t="s">
        <v>72</v>
      </c>
      <c r="B2304" t="s">
        <v>42</v>
      </c>
      <c r="L2304" t="s">
        <v>77</v>
      </c>
      <c r="M2304" t="s">
        <v>65</v>
      </c>
      <c r="N2304" t="s">
        <v>115</v>
      </c>
      <c r="O2304" s="2">
        <v>0.51</v>
      </c>
      <c r="P2304" s="2">
        <v>21</v>
      </c>
      <c r="Q2304" t="s">
        <v>47</v>
      </c>
      <c r="R2304" t="s">
        <v>49</v>
      </c>
      <c r="S2304">
        <v>2</v>
      </c>
      <c r="T2304">
        <v>6</v>
      </c>
      <c r="U2304">
        <v>24</v>
      </c>
      <c r="V2304">
        <v>43</v>
      </c>
      <c r="W2304" s="2">
        <v>0.49</v>
      </c>
      <c r="X2304" s="2">
        <v>21</v>
      </c>
      <c r="Y2304">
        <v>3</v>
      </c>
      <c r="Z2304">
        <v>8</v>
      </c>
      <c r="AA2304">
        <v>1.6</v>
      </c>
    </row>
    <row r="2305" spans="1:27" x14ac:dyDescent="0.25">
      <c r="A2305" t="s">
        <v>53</v>
      </c>
      <c r="B2305" t="s">
        <v>100</v>
      </c>
      <c r="L2305" t="s">
        <v>77</v>
      </c>
      <c r="M2305" t="s">
        <v>117</v>
      </c>
      <c r="N2305" t="s">
        <v>80</v>
      </c>
      <c r="O2305" s="2">
        <v>0.63</v>
      </c>
      <c r="P2305" s="2">
        <v>20</v>
      </c>
      <c r="Q2305" t="s">
        <v>69</v>
      </c>
      <c r="R2305" t="s">
        <v>50</v>
      </c>
      <c r="S2305">
        <v>1.4</v>
      </c>
      <c r="T2305">
        <v>6</v>
      </c>
      <c r="U2305">
        <v>16</v>
      </c>
      <c r="V2305">
        <v>53</v>
      </c>
      <c r="W2305" s="2">
        <v>0.63</v>
      </c>
      <c r="X2305" s="2">
        <v>23</v>
      </c>
      <c r="Y2305">
        <v>15</v>
      </c>
      <c r="Z2305">
        <v>13</v>
      </c>
      <c r="AA2305">
        <v>2.6</v>
      </c>
    </row>
    <row r="2306" spans="1:27" x14ac:dyDescent="0.25">
      <c r="A2306" t="s">
        <v>100</v>
      </c>
      <c r="B2306" t="s">
        <v>208</v>
      </c>
      <c r="L2306" t="s">
        <v>50</v>
      </c>
      <c r="M2306" t="s">
        <v>51</v>
      </c>
      <c r="N2306" t="s">
        <v>120</v>
      </c>
      <c r="O2306" s="2">
        <v>0.61</v>
      </c>
      <c r="P2306" s="2">
        <v>28</v>
      </c>
      <c r="Q2306" t="s">
        <v>47</v>
      </c>
      <c r="R2306" t="s">
        <v>50</v>
      </c>
      <c r="S2306">
        <v>1.75</v>
      </c>
      <c r="T2306">
        <v>2</v>
      </c>
      <c r="U2306">
        <v>20</v>
      </c>
      <c r="V2306">
        <v>42</v>
      </c>
      <c r="W2306" s="2">
        <v>0.55000000000000004</v>
      </c>
      <c r="X2306" s="2">
        <v>28</v>
      </c>
      <c r="Y2306">
        <v>16</v>
      </c>
      <c r="Z2306">
        <v>8</v>
      </c>
      <c r="AA2306">
        <v>2</v>
      </c>
    </row>
    <row r="2307" spans="1:27" x14ac:dyDescent="0.25">
      <c r="A2307" t="s">
        <v>42</v>
      </c>
      <c r="B2307" t="s">
        <v>53</v>
      </c>
      <c r="L2307" t="s">
        <v>98</v>
      </c>
      <c r="M2307" t="s">
        <v>75</v>
      </c>
      <c r="N2307" t="s">
        <v>125</v>
      </c>
      <c r="O2307" s="2">
        <v>0.45</v>
      </c>
      <c r="P2307" s="2">
        <v>20</v>
      </c>
      <c r="Q2307" t="s">
        <v>45</v>
      </c>
      <c r="R2307" t="s">
        <v>49</v>
      </c>
      <c r="S2307">
        <v>2.5</v>
      </c>
      <c r="T2307">
        <v>5</v>
      </c>
      <c r="U2307">
        <v>30</v>
      </c>
      <c r="V2307">
        <v>42</v>
      </c>
      <c r="W2307" s="2">
        <v>0.51</v>
      </c>
      <c r="X2307" s="2">
        <v>20</v>
      </c>
      <c r="Y2307">
        <v>6</v>
      </c>
      <c r="Z2307">
        <v>10</v>
      </c>
      <c r="AA2307">
        <v>2.5</v>
      </c>
    </row>
    <row r="2308" spans="1:27" x14ac:dyDescent="0.25">
      <c r="A2308" t="s">
        <v>216</v>
      </c>
      <c r="B2308" t="s">
        <v>72</v>
      </c>
      <c r="L2308" t="s">
        <v>58</v>
      </c>
      <c r="M2308" t="s">
        <v>45</v>
      </c>
      <c r="N2308" t="s">
        <v>132</v>
      </c>
      <c r="O2308" s="2">
        <v>0.55000000000000004</v>
      </c>
      <c r="P2308" s="2">
        <v>23</v>
      </c>
      <c r="Q2308" t="s">
        <v>77</v>
      </c>
      <c r="R2308" t="s">
        <v>45</v>
      </c>
      <c r="S2308">
        <v>3.67</v>
      </c>
      <c r="T2308">
        <v>7</v>
      </c>
      <c r="U2308">
        <v>6</v>
      </c>
      <c r="V2308">
        <v>34</v>
      </c>
      <c r="W2308" s="2">
        <v>0.62</v>
      </c>
      <c r="X2308" s="2">
        <v>29</v>
      </c>
      <c r="Y2308">
        <v>5</v>
      </c>
      <c r="Z2308">
        <v>8</v>
      </c>
      <c r="AA2308">
        <v>2.67</v>
      </c>
    </row>
    <row r="2309" spans="1:27" x14ac:dyDescent="0.25">
      <c r="A2309" t="s">
        <v>190</v>
      </c>
      <c r="B2309" t="s">
        <v>101</v>
      </c>
      <c r="L2309" t="s">
        <v>98</v>
      </c>
      <c r="M2309" t="s">
        <v>56</v>
      </c>
      <c r="N2309" t="s">
        <v>153</v>
      </c>
      <c r="O2309" s="2">
        <v>0.51</v>
      </c>
      <c r="P2309" s="2">
        <v>33</v>
      </c>
      <c r="Q2309" t="s">
        <v>79</v>
      </c>
      <c r="R2309" t="s">
        <v>117</v>
      </c>
      <c r="S2309">
        <v>3.25</v>
      </c>
      <c r="T2309">
        <v>6</v>
      </c>
      <c r="U2309">
        <v>35</v>
      </c>
      <c r="V2309">
        <v>38</v>
      </c>
      <c r="W2309" s="2">
        <v>0.46</v>
      </c>
      <c r="X2309" s="2">
        <v>30</v>
      </c>
      <c r="Y2309">
        <v>11</v>
      </c>
      <c r="Z2309">
        <v>9</v>
      </c>
      <c r="AA2309">
        <v>2.25</v>
      </c>
    </row>
    <row r="2310" spans="1:27" x14ac:dyDescent="0.25">
      <c r="A2310" t="s">
        <v>41</v>
      </c>
      <c r="B2310" t="s">
        <v>225</v>
      </c>
      <c r="L2310" t="s">
        <v>77</v>
      </c>
      <c r="M2310" t="s">
        <v>45</v>
      </c>
      <c r="N2310" t="s">
        <v>142</v>
      </c>
      <c r="O2310" s="2">
        <v>0.53</v>
      </c>
      <c r="P2310" s="2">
        <v>19</v>
      </c>
      <c r="Q2310" t="s">
        <v>50</v>
      </c>
      <c r="R2310" t="s">
        <v>51</v>
      </c>
      <c r="S2310">
        <v>3.5</v>
      </c>
      <c r="T2310">
        <v>1</v>
      </c>
      <c r="U2310">
        <v>22</v>
      </c>
      <c r="V2310">
        <v>39</v>
      </c>
      <c r="W2310" s="2">
        <v>0.46</v>
      </c>
      <c r="X2310" s="2">
        <v>18</v>
      </c>
      <c r="Y2310">
        <v>13</v>
      </c>
      <c r="Z2310">
        <v>14</v>
      </c>
      <c r="AA2310">
        <v>3.5</v>
      </c>
    </row>
    <row r="2311" spans="1:27" x14ac:dyDescent="0.25">
      <c r="A2311" t="s">
        <v>208</v>
      </c>
      <c r="B2311" t="s">
        <v>225</v>
      </c>
      <c r="L2311" t="s">
        <v>68</v>
      </c>
      <c r="M2311" t="s">
        <v>74</v>
      </c>
      <c r="N2311" t="s">
        <v>143</v>
      </c>
      <c r="O2311" s="2">
        <v>0.59</v>
      </c>
      <c r="P2311" s="2">
        <v>25</v>
      </c>
      <c r="Q2311" t="s">
        <v>51</v>
      </c>
      <c r="R2311" t="s">
        <v>45</v>
      </c>
      <c r="S2311">
        <v>2.75</v>
      </c>
      <c r="T2311">
        <v>3</v>
      </c>
      <c r="U2311">
        <v>14</v>
      </c>
      <c r="V2311">
        <v>50</v>
      </c>
      <c r="W2311" s="2">
        <v>0.6</v>
      </c>
      <c r="X2311" s="2">
        <v>29</v>
      </c>
      <c r="Y2311">
        <v>8</v>
      </c>
      <c r="Z2311">
        <v>10</v>
      </c>
      <c r="AA2311">
        <v>2.5</v>
      </c>
    </row>
    <row r="2312" spans="1:27" x14ac:dyDescent="0.25">
      <c r="A2312" t="s">
        <v>101</v>
      </c>
      <c r="B2312" t="s">
        <v>41</v>
      </c>
      <c r="L2312" t="s">
        <v>58</v>
      </c>
      <c r="M2312" t="s">
        <v>141</v>
      </c>
      <c r="N2312" t="s">
        <v>107</v>
      </c>
      <c r="O2312" s="2">
        <v>0.52</v>
      </c>
      <c r="P2312" s="2">
        <v>17</v>
      </c>
      <c r="Q2312" t="s">
        <v>58</v>
      </c>
      <c r="R2312" t="s">
        <v>49</v>
      </c>
      <c r="S2312">
        <v>3.33</v>
      </c>
      <c r="T2312">
        <v>2</v>
      </c>
      <c r="U2312">
        <v>22</v>
      </c>
      <c r="V2312">
        <v>32</v>
      </c>
      <c r="W2312" s="2">
        <v>0.53</v>
      </c>
      <c r="X2312" s="2">
        <v>25</v>
      </c>
      <c r="Y2312">
        <v>13</v>
      </c>
      <c r="Z2312">
        <v>12</v>
      </c>
      <c r="AA2312">
        <v>4</v>
      </c>
    </row>
    <row r="2313" spans="1:27" x14ac:dyDescent="0.25">
      <c r="A2313" t="s">
        <v>72</v>
      </c>
      <c r="B2313" t="s">
        <v>190</v>
      </c>
      <c r="L2313" t="s">
        <v>84</v>
      </c>
      <c r="M2313" t="s">
        <v>69</v>
      </c>
      <c r="N2313" t="s">
        <v>122</v>
      </c>
      <c r="O2313" s="2">
        <v>0.6</v>
      </c>
      <c r="P2313" s="2">
        <v>16</v>
      </c>
      <c r="Q2313" t="s">
        <v>77</v>
      </c>
      <c r="R2313" t="s">
        <v>79</v>
      </c>
      <c r="S2313">
        <v>2.67</v>
      </c>
      <c r="T2313">
        <v>3</v>
      </c>
      <c r="U2313">
        <v>25</v>
      </c>
      <c r="V2313">
        <v>23</v>
      </c>
      <c r="W2313" s="2">
        <v>0.37</v>
      </c>
      <c r="X2313" s="2">
        <v>8</v>
      </c>
      <c r="Y2313">
        <v>6</v>
      </c>
      <c r="Z2313">
        <v>6</v>
      </c>
      <c r="AA2313">
        <v>2</v>
      </c>
    </row>
    <row r="2314" spans="1:27" x14ac:dyDescent="0.25">
      <c r="A2314" t="s">
        <v>53</v>
      </c>
      <c r="B2314" t="s">
        <v>216</v>
      </c>
      <c r="L2314" t="s">
        <v>60</v>
      </c>
      <c r="M2314" t="s">
        <v>136</v>
      </c>
      <c r="N2314" t="s">
        <v>59</v>
      </c>
      <c r="O2314" s="2">
        <v>0.63</v>
      </c>
      <c r="P2314" s="2">
        <v>25</v>
      </c>
      <c r="Q2314" t="s">
        <v>69</v>
      </c>
      <c r="R2314" t="s">
        <v>51</v>
      </c>
      <c r="S2314">
        <v>3.5</v>
      </c>
      <c r="T2314">
        <v>4</v>
      </c>
      <c r="U2314">
        <v>19</v>
      </c>
      <c r="V2314">
        <v>43</v>
      </c>
      <c r="W2314" s="2">
        <v>0.51</v>
      </c>
      <c r="X2314" s="2">
        <v>17</v>
      </c>
      <c r="Y2314">
        <v>6</v>
      </c>
      <c r="Z2314">
        <v>14</v>
      </c>
      <c r="AA2314">
        <v>3.5</v>
      </c>
    </row>
    <row r="2315" spans="1:27" x14ac:dyDescent="0.25">
      <c r="A2315" t="s">
        <v>100</v>
      </c>
      <c r="B2315" t="s">
        <v>42</v>
      </c>
      <c r="L2315" t="s">
        <v>47</v>
      </c>
      <c r="M2315" t="s">
        <v>89</v>
      </c>
      <c r="N2315" t="s">
        <v>144</v>
      </c>
      <c r="O2315" s="2">
        <v>0.47</v>
      </c>
      <c r="P2315" s="2">
        <v>28</v>
      </c>
      <c r="Q2315" t="s">
        <v>45</v>
      </c>
      <c r="R2315" t="s">
        <v>51</v>
      </c>
      <c r="S2315">
        <v>2.8</v>
      </c>
      <c r="T2315">
        <v>12</v>
      </c>
      <c r="U2315">
        <v>26</v>
      </c>
      <c r="V2315">
        <v>47</v>
      </c>
      <c r="W2315" s="2">
        <v>0.54</v>
      </c>
      <c r="X2315" s="2">
        <v>34</v>
      </c>
      <c r="Y2315">
        <v>9</v>
      </c>
      <c r="Z2315">
        <v>13</v>
      </c>
      <c r="AA2315">
        <v>2.6</v>
      </c>
    </row>
    <row r="2316" spans="1:27" x14ac:dyDescent="0.25">
      <c r="A2316" t="s">
        <v>42</v>
      </c>
      <c r="B2316" t="s">
        <v>208</v>
      </c>
      <c r="L2316" t="s">
        <v>49</v>
      </c>
      <c r="M2316" t="s">
        <v>106</v>
      </c>
      <c r="N2316" t="s">
        <v>103</v>
      </c>
      <c r="O2316" s="2">
        <v>0.48</v>
      </c>
      <c r="P2316" s="2">
        <v>18</v>
      </c>
      <c r="Q2316" t="s">
        <v>49</v>
      </c>
      <c r="R2316" t="s">
        <v>79</v>
      </c>
      <c r="S2316">
        <v>1.6</v>
      </c>
      <c r="T2316">
        <v>3</v>
      </c>
      <c r="U2316">
        <v>27</v>
      </c>
      <c r="V2316">
        <v>39</v>
      </c>
      <c r="W2316" s="2">
        <v>0.44</v>
      </c>
      <c r="X2316" s="2">
        <v>20</v>
      </c>
      <c r="Y2316">
        <v>8</v>
      </c>
      <c r="Z2316">
        <v>12</v>
      </c>
      <c r="AA2316">
        <v>2.4</v>
      </c>
    </row>
    <row r="2317" spans="1:27" x14ac:dyDescent="0.25">
      <c r="A2317" t="s">
        <v>216</v>
      </c>
      <c r="B2317" t="s">
        <v>100</v>
      </c>
      <c r="L2317" t="s">
        <v>50</v>
      </c>
      <c r="M2317" t="s">
        <v>51</v>
      </c>
      <c r="N2317" t="s">
        <v>152</v>
      </c>
      <c r="O2317" s="2">
        <v>0.56999999999999995</v>
      </c>
      <c r="P2317" s="2">
        <v>33</v>
      </c>
      <c r="Q2317" t="s">
        <v>97</v>
      </c>
      <c r="R2317" t="s">
        <v>49</v>
      </c>
      <c r="S2317">
        <v>2.5</v>
      </c>
      <c r="T2317">
        <v>6</v>
      </c>
      <c r="U2317">
        <v>13</v>
      </c>
      <c r="V2317">
        <v>52</v>
      </c>
      <c r="W2317" s="2">
        <v>0.6</v>
      </c>
      <c r="X2317" s="2">
        <v>40</v>
      </c>
      <c r="Y2317">
        <v>13</v>
      </c>
      <c r="Z2317">
        <v>7</v>
      </c>
      <c r="AA2317">
        <v>1.75</v>
      </c>
    </row>
    <row r="2318" spans="1:27" x14ac:dyDescent="0.25">
      <c r="A2318" t="s">
        <v>190</v>
      </c>
      <c r="B2318" t="s">
        <v>53</v>
      </c>
      <c r="L2318" t="s">
        <v>47</v>
      </c>
      <c r="M2318" t="s">
        <v>65</v>
      </c>
      <c r="N2318" t="s">
        <v>52</v>
      </c>
      <c r="O2318" s="2">
        <v>0.57999999999999996</v>
      </c>
      <c r="P2318" s="2">
        <v>33</v>
      </c>
      <c r="Q2318" t="s">
        <v>69</v>
      </c>
      <c r="R2318" t="s">
        <v>51</v>
      </c>
      <c r="S2318">
        <v>3.5</v>
      </c>
      <c r="T2318">
        <v>7</v>
      </c>
      <c r="U2318">
        <v>21</v>
      </c>
      <c r="V2318">
        <v>54</v>
      </c>
      <c r="W2318" s="2">
        <v>0.62</v>
      </c>
      <c r="X2318" s="2">
        <v>50</v>
      </c>
      <c r="Y2318">
        <v>7</v>
      </c>
      <c r="Z2318">
        <v>6</v>
      </c>
      <c r="AA2318">
        <v>1.5</v>
      </c>
    </row>
    <row r="2319" spans="1:27" x14ac:dyDescent="0.25">
      <c r="A2319" t="s">
        <v>41</v>
      </c>
      <c r="B2319" t="s">
        <v>72</v>
      </c>
      <c r="L2319" t="s">
        <v>98</v>
      </c>
      <c r="M2319" t="s">
        <v>51</v>
      </c>
      <c r="N2319" t="s">
        <v>142</v>
      </c>
      <c r="O2319" s="2">
        <v>0.54</v>
      </c>
      <c r="P2319" s="2">
        <v>17</v>
      </c>
      <c r="Q2319" t="s">
        <v>47</v>
      </c>
      <c r="R2319" t="s">
        <v>98</v>
      </c>
      <c r="S2319">
        <v>0.67</v>
      </c>
      <c r="T2319">
        <v>8</v>
      </c>
      <c r="U2319">
        <v>6</v>
      </c>
      <c r="V2319">
        <v>30</v>
      </c>
      <c r="W2319" s="2">
        <v>0.68</v>
      </c>
      <c r="X2319" s="2">
        <v>13</v>
      </c>
      <c r="Y2319">
        <v>4</v>
      </c>
      <c r="Z2319">
        <v>14</v>
      </c>
      <c r="AA2319">
        <v>4.67</v>
      </c>
    </row>
    <row r="2320" spans="1:27" x14ac:dyDescent="0.25">
      <c r="A2320" t="s">
        <v>225</v>
      </c>
      <c r="B2320" t="s">
        <v>101</v>
      </c>
      <c r="L2320" t="s">
        <v>58</v>
      </c>
      <c r="M2320" t="s">
        <v>65</v>
      </c>
      <c r="N2320" t="s">
        <v>125</v>
      </c>
      <c r="O2320" s="2">
        <v>0.55000000000000004</v>
      </c>
      <c r="P2320" s="2">
        <v>25</v>
      </c>
      <c r="Q2320" t="s">
        <v>50</v>
      </c>
      <c r="R2320" t="s">
        <v>69</v>
      </c>
      <c r="S2320">
        <v>2.25</v>
      </c>
      <c r="T2320">
        <v>8</v>
      </c>
      <c r="U2320">
        <v>26</v>
      </c>
      <c r="V2320">
        <v>38</v>
      </c>
      <c r="W2320" s="2">
        <v>0.55000000000000004</v>
      </c>
      <c r="X2320" s="2">
        <v>26</v>
      </c>
      <c r="Y2320">
        <v>7</v>
      </c>
      <c r="Z2320">
        <v>13</v>
      </c>
      <c r="AA2320">
        <v>3.25</v>
      </c>
    </row>
    <row r="2321" spans="1:27" x14ac:dyDescent="0.25">
      <c r="A2321" t="s">
        <v>208</v>
      </c>
      <c r="B2321" t="s">
        <v>101</v>
      </c>
      <c r="L2321" t="s">
        <v>47</v>
      </c>
      <c r="M2321" t="s">
        <v>44</v>
      </c>
      <c r="N2321" t="s">
        <v>144</v>
      </c>
      <c r="O2321" s="2">
        <v>0.56999999999999995</v>
      </c>
      <c r="P2321" s="2">
        <v>26</v>
      </c>
      <c r="Q2321" t="s">
        <v>77</v>
      </c>
      <c r="R2321" t="s">
        <v>69</v>
      </c>
      <c r="S2321">
        <v>2.25</v>
      </c>
      <c r="T2321">
        <v>3</v>
      </c>
      <c r="U2321">
        <v>17</v>
      </c>
      <c r="V2321">
        <v>53</v>
      </c>
      <c r="W2321" s="2">
        <v>0.64</v>
      </c>
      <c r="X2321" s="2">
        <v>28</v>
      </c>
      <c r="Y2321">
        <v>14</v>
      </c>
      <c r="Z2321">
        <v>9</v>
      </c>
      <c r="AA2321">
        <v>2.25</v>
      </c>
    </row>
    <row r="2322" spans="1:27" x14ac:dyDescent="0.25">
      <c r="A2322" t="s">
        <v>72</v>
      </c>
      <c r="B2322" t="s">
        <v>225</v>
      </c>
      <c r="L2322" t="s">
        <v>69</v>
      </c>
      <c r="M2322" t="s">
        <v>146</v>
      </c>
      <c r="N2322" t="s">
        <v>65</v>
      </c>
      <c r="O2322" s="2">
        <v>0.46</v>
      </c>
      <c r="P2322" s="2">
        <v>13</v>
      </c>
      <c r="Q2322" t="s">
        <v>77</v>
      </c>
      <c r="R2322" t="s">
        <v>50</v>
      </c>
      <c r="S2322">
        <v>2.33</v>
      </c>
      <c r="T2322">
        <v>2</v>
      </c>
      <c r="U2322">
        <v>27</v>
      </c>
      <c r="V2322">
        <v>15</v>
      </c>
      <c r="W2322" s="2">
        <v>0.26</v>
      </c>
      <c r="X2322" s="2">
        <v>8</v>
      </c>
      <c r="Y2322">
        <v>4</v>
      </c>
      <c r="Z2322">
        <v>4</v>
      </c>
      <c r="AA2322">
        <v>1.33</v>
      </c>
    </row>
    <row r="2323" spans="1:27" x14ac:dyDescent="0.25">
      <c r="A2323" t="s">
        <v>53</v>
      </c>
      <c r="B2323" t="s">
        <v>41</v>
      </c>
      <c r="L2323" t="s">
        <v>50</v>
      </c>
      <c r="M2323" t="s">
        <v>69</v>
      </c>
      <c r="N2323" t="s">
        <v>85</v>
      </c>
      <c r="O2323" s="2">
        <v>0.71</v>
      </c>
      <c r="P2323" s="2">
        <v>22</v>
      </c>
      <c r="Q2323" t="s">
        <v>45</v>
      </c>
      <c r="R2323" t="s">
        <v>51</v>
      </c>
      <c r="S2323">
        <v>3.5</v>
      </c>
      <c r="T2323">
        <v>2</v>
      </c>
      <c r="U2323">
        <v>20</v>
      </c>
      <c r="V2323">
        <v>50</v>
      </c>
      <c r="W2323" s="2">
        <v>0.6</v>
      </c>
      <c r="X2323" s="2">
        <v>30</v>
      </c>
      <c r="Y2323">
        <v>6</v>
      </c>
      <c r="Z2323">
        <v>6</v>
      </c>
      <c r="AA2323">
        <v>1.5</v>
      </c>
    </row>
    <row r="2324" spans="1:27" x14ac:dyDescent="0.25">
      <c r="A2324" t="s">
        <v>100</v>
      </c>
      <c r="B2324" t="s">
        <v>190</v>
      </c>
      <c r="L2324" t="s">
        <v>68</v>
      </c>
      <c r="M2324" t="s">
        <v>146</v>
      </c>
      <c r="N2324" t="s">
        <v>80</v>
      </c>
      <c r="O2324" s="2">
        <v>0.59</v>
      </c>
      <c r="P2324" s="2">
        <v>29</v>
      </c>
      <c r="Q2324" t="s">
        <v>79</v>
      </c>
      <c r="R2324" t="s">
        <v>79</v>
      </c>
      <c r="S2324">
        <v>2</v>
      </c>
      <c r="T2324">
        <v>3</v>
      </c>
      <c r="U2324">
        <v>21</v>
      </c>
      <c r="V2324">
        <v>40</v>
      </c>
      <c r="W2324" s="2">
        <v>0.56999999999999995</v>
      </c>
      <c r="X2324" s="2">
        <v>23</v>
      </c>
      <c r="Y2324">
        <v>3</v>
      </c>
      <c r="Z2324">
        <v>19</v>
      </c>
      <c r="AA2324">
        <v>4.75</v>
      </c>
    </row>
    <row r="2325" spans="1:27" x14ac:dyDescent="0.25">
      <c r="A2325" t="s">
        <v>42</v>
      </c>
      <c r="B2325" t="s">
        <v>216</v>
      </c>
      <c r="L2325" t="s">
        <v>77</v>
      </c>
      <c r="M2325" t="s">
        <v>114</v>
      </c>
      <c r="N2325" t="s">
        <v>80</v>
      </c>
      <c r="O2325" s="2">
        <v>0.61</v>
      </c>
      <c r="P2325" s="2">
        <v>27</v>
      </c>
      <c r="Q2325" t="s">
        <v>45</v>
      </c>
      <c r="R2325" t="s">
        <v>109</v>
      </c>
      <c r="S2325">
        <v>3</v>
      </c>
      <c r="T2325">
        <v>5</v>
      </c>
      <c r="U2325">
        <v>21</v>
      </c>
      <c r="V2325">
        <v>42</v>
      </c>
      <c r="W2325" s="2">
        <v>0.52</v>
      </c>
      <c r="X2325" s="2">
        <v>21</v>
      </c>
      <c r="Y2325">
        <v>9</v>
      </c>
      <c r="Z2325">
        <v>14</v>
      </c>
      <c r="AA2325">
        <v>2.8</v>
      </c>
    </row>
    <row r="2326" spans="1:27" x14ac:dyDescent="0.25">
      <c r="A2326" t="s">
        <v>216</v>
      </c>
      <c r="B2326" t="s">
        <v>208</v>
      </c>
      <c r="L2326" t="s">
        <v>58</v>
      </c>
      <c r="M2326" t="s">
        <v>45</v>
      </c>
      <c r="N2326" t="s">
        <v>132</v>
      </c>
      <c r="O2326" s="2">
        <v>0.64</v>
      </c>
      <c r="P2326" s="2">
        <v>24</v>
      </c>
      <c r="Q2326" t="s">
        <v>77</v>
      </c>
      <c r="R2326" t="s">
        <v>84</v>
      </c>
      <c r="S2326">
        <v>4</v>
      </c>
      <c r="T2326">
        <v>0</v>
      </c>
      <c r="U2326">
        <v>20</v>
      </c>
      <c r="V2326">
        <v>32</v>
      </c>
      <c r="W2326" s="2">
        <v>0.52</v>
      </c>
      <c r="X2326" s="2">
        <v>23</v>
      </c>
      <c r="Y2326">
        <v>9</v>
      </c>
      <c r="Z2326">
        <v>5</v>
      </c>
      <c r="AA2326">
        <v>1.67</v>
      </c>
    </row>
    <row r="2327" spans="1:27" x14ac:dyDescent="0.25">
      <c r="A2327" t="s">
        <v>190</v>
      </c>
      <c r="B2327" t="s">
        <v>42</v>
      </c>
      <c r="L2327" t="s">
        <v>77</v>
      </c>
      <c r="M2327" t="s">
        <v>104</v>
      </c>
      <c r="N2327" t="s">
        <v>104</v>
      </c>
      <c r="O2327" s="2">
        <v>0.41</v>
      </c>
      <c r="P2327" s="2">
        <v>24</v>
      </c>
      <c r="Q2327" t="s">
        <v>49</v>
      </c>
      <c r="R2327" t="s">
        <v>69</v>
      </c>
      <c r="S2327">
        <v>1.8</v>
      </c>
      <c r="T2327">
        <v>8</v>
      </c>
      <c r="U2327">
        <v>23</v>
      </c>
      <c r="V2327">
        <v>49</v>
      </c>
      <c r="W2327" s="2">
        <v>0.56999999999999995</v>
      </c>
      <c r="X2327" s="2">
        <v>37</v>
      </c>
      <c r="Y2327">
        <v>6</v>
      </c>
      <c r="Z2327">
        <v>13</v>
      </c>
      <c r="AA2327">
        <v>2.6</v>
      </c>
    </row>
    <row r="2328" spans="1:27" x14ac:dyDescent="0.25">
      <c r="A2328" t="s">
        <v>41</v>
      </c>
      <c r="B2328" t="s">
        <v>100</v>
      </c>
      <c r="L2328" t="s">
        <v>98</v>
      </c>
      <c r="M2328" t="s">
        <v>45</v>
      </c>
      <c r="N2328" t="s">
        <v>103</v>
      </c>
      <c r="O2328" s="2">
        <v>0.63</v>
      </c>
      <c r="P2328" s="2">
        <v>26</v>
      </c>
      <c r="Q2328" t="s">
        <v>68</v>
      </c>
      <c r="R2328" t="s">
        <v>47</v>
      </c>
      <c r="S2328">
        <v>2</v>
      </c>
      <c r="T2328">
        <v>4</v>
      </c>
      <c r="U2328">
        <v>11</v>
      </c>
      <c r="V2328">
        <v>29</v>
      </c>
      <c r="W2328" s="2">
        <v>0.5</v>
      </c>
      <c r="X2328" s="2">
        <v>15</v>
      </c>
      <c r="Y2328">
        <v>11</v>
      </c>
      <c r="Z2328">
        <v>14</v>
      </c>
      <c r="AA2328">
        <v>4.67</v>
      </c>
    </row>
    <row r="2329" spans="1:27" x14ac:dyDescent="0.25">
      <c r="A2329" t="s">
        <v>225</v>
      </c>
      <c r="B2329" t="s">
        <v>53</v>
      </c>
      <c r="L2329" t="s">
        <v>98</v>
      </c>
      <c r="M2329" t="s">
        <v>146</v>
      </c>
      <c r="N2329" t="s">
        <v>120</v>
      </c>
      <c r="O2329" s="2">
        <v>0.62</v>
      </c>
      <c r="P2329" s="2">
        <v>16</v>
      </c>
      <c r="Q2329" t="s">
        <v>47</v>
      </c>
      <c r="R2329" t="s">
        <v>98</v>
      </c>
      <c r="S2329">
        <v>0.67</v>
      </c>
      <c r="T2329">
        <v>3</v>
      </c>
      <c r="U2329">
        <v>19</v>
      </c>
      <c r="V2329">
        <v>31</v>
      </c>
      <c r="W2329" s="2">
        <v>0.59</v>
      </c>
      <c r="X2329" s="2">
        <v>15</v>
      </c>
      <c r="Y2329">
        <v>2</v>
      </c>
      <c r="Z2329">
        <v>6</v>
      </c>
      <c r="AA2329">
        <v>2</v>
      </c>
    </row>
    <row r="2330" spans="1:27" x14ac:dyDescent="0.25">
      <c r="A2330" t="s">
        <v>101</v>
      </c>
      <c r="B2330" t="s">
        <v>72</v>
      </c>
      <c r="L2330" t="s">
        <v>68</v>
      </c>
      <c r="M2330" t="s">
        <v>102</v>
      </c>
      <c r="N2330" t="s">
        <v>126</v>
      </c>
      <c r="O2330" s="2">
        <v>0.42</v>
      </c>
      <c r="P2330" s="2">
        <v>9</v>
      </c>
      <c r="Q2330" t="s">
        <v>98</v>
      </c>
      <c r="R2330" t="s">
        <v>68</v>
      </c>
      <c r="S2330">
        <v>1</v>
      </c>
      <c r="T2330">
        <v>5</v>
      </c>
      <c r="U2330">
        <v>14</v>
      </c>
      <c r="V2330">
        <v>25</v>
      </c>
      <c r="W2330" s="2">
        <v>0.54</v>
      </c>
      <c r="X2330" s="2">
        <v>16</v>
      </c>
      <c r="Y2330">
        <v>7</v>
      </c>
      <c r="Z2330">
        <v>11</v>
      </c>
      <c r="AA2330">
        <v>3.67</v>
      </c>
    </row>
    <row r="2331" spans="1:27" x14ac:dyDescent="0.25">
      <c r="A2331" t="s">
        <v>72</v>
      </c>
      <c r="B2331" t="s">
        <v>208</v>
      </c>
      <c r="L2331" t="s">
        <v>58</v>
      </c>
      <c r="M2331" t="s">
        <v>45</v>
      </c>
      <c r="N2331" t="s">
        <v>136</v>
      </c>
      <c r="O2331" s="2">
        <v>0.5</v>
      </c>
      <c r="P2331" s="2">
        <v>10</v>
      </c>
      <c r="Q2331" t="s">
        <v>58</v>
      </c>
      <c r="R2331" t="s">
        <v>74</v>
      </c>
      <c r="S2331">
        <v>5.33</v>
      </c>
      <c r="T2331">
        <v>2</v>
      </c>
      <c r="U2331">
        <v>23</v>
      </c>
      <c r="V2331">
        <v>26</v>
      </c>
      <c r="W2331" s="2">
        <v>0.41</v>
      </c>
      <c r="X2331" s="2">
        <v>16</v>
      </c>
      <c r="Y2331">
        <v>7</v>
      </c>
      <c r="Z2331">
        <v>3</v>
      </c>
      <c r="AA2331">
        <v>1</v>
      </c>
    </row>
    <row r="2332" spans="1:27" x14ac:dyDescent="0.25">
      <c r="A2332" t="s">
        <v>53</v>
      </c>
      <c r="B2332" t="s">
        <v>101</v>
      </c>
      <c r="L2332" t="s">
        <v>68</v>
      </c>
      <c r="M2332" t="s">
        <v>84</v>
      </c>
      <c r="N2332" t="s">
        <v>120</v>
      </c>
      <c r="O2332" s="2">
        <v>0.6</v>
      </c>
      <c r="P2332" s="2">
        <v>22</v>
      </c>
      <c r="Q2332" t="s">
        <v>47</v>
      </c>
      <c r="R2332" t="s">
        <v>68</v>
      </c>
      <c r="S2332">
        <v>1</v>
      </c>
      <c r="T2332">
        <v>2</v>
      </c>
      <c r="U2332">
        <v>7</v>
      </c>
      <c r="V2332">
        <v>25</v>
      </c>
      <c r="W2332" s="2">
        <v>0.56000000000000005</v>
      </c>
      <c r="X2332" s="2">
        <v>14</v>
      </c>
      <c r="Y2332">
        <v>3</v>
      </c>
      <c r="Z2332">
        <v>13</v>
      </c>
      <c r="AA2332">
        <v>4.33</v>
      </c>
    </row>
    <row r="2333" spans="1:27" x14ac:dyDescent="0.25">
      <c r="A2333" t="s">
        <v>41</v>
      </c>
      <c r="B2333" t="s">
        <v>42</v>
      </c>
      <c r="L2333" t="s">
        <v>98</v>
      </c>
      <c r="M2333" t="s">
        <v>106</v>
      </c>
      <c r="N2333" t="s">
        <v>103</v>
      </c>
      <c r="O2333" s="2">
        <v>0.44</v>
      </c>
      <c r="P2333" s="2">
        <v>23</v>
      </c>
      <c r="Q2333" t="s">
        <v>47</v>
      </c>
      <c r="R2333" t="s">
        <v>117</v>
      </c>
      <c r="S2333">
        <v>2.6</v>
      </c>
      <c r="T2333">
        <v>4</v>
      </c>
      <c r="U2333">
        <v>20</v>
      </c>
      <c r="V2333">
        <v>47</v>
      </c>
      <c r="W2333" s="2">
        <v>0.53</v>
      </c>
      <c r="X2333" s="2">
        <v>26</v>
      </c>
      <c r="Y2333">
        <v>12</v>
      </c>
      <c r="Z2333">
        <v>15</v>
      </c>
      <c r="AA2333">
        <v>3</v>
      </c>
    </row>
    <row r="2334" spans="1:27" x14ac:dyDescent="0.25">
      <c r="A2334" t="s">
        <v>190</v>
      </c>
      <c r="B2334" t="s">
        <v>216</v>
      </c>
      <c r="L2334" t="s">
        <v>98</v>
      </c>
      <c r="M2334" t="s">
        <v>44</v>
      </c>
      <c r="N2334" t="s">
        <v>66</v>
      </c>
      <c r="O2334" s="2">
        <v>0.54</v>
      </c>
      <c r="P2334" s="2">
        <v>26</v>
      </c>
      <c r="Q2334" t="s">
        <v>58</v>
      </c>
      <c r="R2334" t="s">
        <v>68</v>
      </c>
      <c r="S2334">
        <v>1</v>
      </c>
      <c r="T2334">
        <v>6</v>
      </c>
      <c r="U2334">
        <v>19</v>
      </c>
      <c r="V2334">
        <v>30</v>
      </c>
      <c r="W2334" s="2">
        <v>0.5</v>
      </c>
      <c r="X2334" s="2">
        <v>20</v>
      </c>
      <c r="Y2334">
        <v>7</v>
      </c>
      <c r="Z2334">
        <v>8</v>
      </c>
      <c r="AA2334">
        <v>2.67</v>
      </c>
    </row>
    <row r="2335" spans="1:27" x14ac:dyDescent="0.25">
      <c r="A2335" t="s">
        <v>100</v>
      </c>
      <c r="B2335" t="s">
        <v>225</v>
      </c>
      <c r="L2335" t="s">
        <v>60</v>
      </c>
      <c r="M2335" t="s">
        <v>50</v>
      </c>
      <c r="N2335" t="s">
        <v>104</v>
      </c>
      <c r="O2335" s="2">
        <v>0.75</v>
      </c>
      <c r="P2335" s="2">
        <v>22</v>
      </c>
      <c r="Q2335" t="s">
        <v>47</v>
      </c>
      <c r="R2335" t="s">
        <v>117</v>
      </c>
      <c r="S2335">
        <v>4.33</v>
      </c>
      <c r="T2335">
        <v>2</v>
      </c>
      <c r="U2335">
        <v>22</v>
      </c>
      <c r="V2335">
        <v>36</v>
      </c>
      <c r="W2335" s="2">
        <v>0.56999999999999995</v>
      </c>
      <c r="X2335" s="2">
        <v>30</v>
      </c>
      <c r="Y2335">
        <v>5</v>
      </c>
      <c r="Z2335">
        <v>3</v>
      </c>
      <c r="AA2335">
        <v>1</v>
      </c>
    </row>
    <row r="2336" spans="1:27" x14ac:dyDescent="0.25">
      <c r="A2336" t="s">
        <v>190</v>
      </c>
      <c r="B2336" t="s">
        <v>208</v>
      </c>
      <c r="L2336" t="s">
        <v>97</v>
      </c>
      <c r="M2336" t="s">
        <v>49</v>
      </c>
      <c r="N2336" t="s">
        <v>56</v>
      </c>
      <c r="O2336" s="2">
        <v>0.56000000000000005</v>
      </c>
      <c r="P2336" s="2">
        <v>18</v>
      </c>
      <c r="Q2336" t="s">
        <v>69</v>
      </c>
      <c r="R2336" t="s">
        <v>50</v>
      </c>
      <c r="S2336">
        <v>2.33</v>
      </c>
      <c r="T2336">
        <v>2</v>
      </c>
      <c r="U2336">
        <v>27</v>
      </c>
      <c r="V2336">
        <v>33</v>
      </c>
      <c r="W2336" s="2">
        <v>0.51</v>
      </c>
      <c r="X2336" s="2">
        <v>20</v>
      </c>
      <c r="Y2336">
        <v>12</v>
      </c>
      <c r="Z2336">
        <v>4</v>
      </c>
      <c r="AA2336">
        <v>1.33</v>
      </c>
    </row>
    <row r="2337" spans="1:27" x14ac:dyDescent="0.25">
      <c r="A2337" t="s">
        <v>216</v>
      </c>
      <c r="B2337" t="s">
        <v>41</v>
      </c>
      <c r="L2337" t="s">
        <v>98</v>
      </c>
      <c r="M2337" t="s">
        <v>79</v>
      </c>
      <c r="N2337" t="s">
        <v>125</v>
      </c>
      <c r="O2337" s="2">
        <v>0.69</v>
      </c>
      <c r="P2337" s="2">
        <v>28</v>
      </c>
      <c r="Q2337" t="s">
        <v>69</v>
      </c>
      <c r="R2337" t="s">
        <v>117</v>
      </c>
      <c r="S2337">
        <v>4.33</v>
      </c>
      <c r="T2337">
        <v>5</v>
      </c>
      <c r="U2337">
        <v>14</v>
      </c>
      <c r="V2337">
        <v>42</v>
      </c>
      <c r="W2337" s="2">
        <v>0.6</v>
      </c>
      <c r="X2337" s="2">
        <v>24</v>
      </c>
      <c r="Y2337">
        <v>9</v>
      </c>
      <c r="Z2337">
        <v>7</v>
      </c>
      <c r="AA2337">
        <v>2.33</v>
      </c>
    </row>
    <row r="2338" spans="1:27" x14ac:dyDescent="0.25">
      <c r="A2338" t="s">
        <v>42</v>
      </c>
      <c r="B2338" t="s">
        <v>225</v>
      </c>
      <c r="L2338" t="s">
        <v>60</v>
      </c>
      <c r="M2338" t="s">
        <v>44</v>
      </c>
      <c r="N2338" t="s">
        <v>116</v>
      </c>
      <c r="O2338" s="2">
        <v>0.53</v>
      </c>
      <c r="P2338" s="2">
        <v>20</v>
      </c>
      <c r="Q2338" t="s">
        <v>49</v>
      </c>
      <c r="R2338" t="s">
        <v>69</v>
      </c>
      <c r="S2338">
        <v>1.8</v>
      </c>
      <c r="T2338">
        <v>8</v>
      </c>
      <c r="U2338">
        <v>25</v>
      </c>
      <c r="V2338">
        <v>49</v>
      </c>
      <c r="W2338" s="2">
        <v>0.54</v>
      </c>
      <c r="X2338" s="2">
        <v>22</v>
      </c>
      <c r="Y2338">
        <v>12</v>
      </c>
      <c r="Z2338">
        <v>8</v>
      </c>
      <c r="AA2338">
        <v>1.6</v>
      </c>
    </row>
    <row r="2339" spans="1:27" x14ac:dyDescent="0.25">
      <c r="A2339" t="s">
        <v>100</v>
      </c>
      <c r="B2339" t="s">
        <v>101</v>
      </c>
      <c r="L2339" t="s">
        <v>47</v>
      </c>
      <c r="M2339" t="s">
        <v>44</v>
      </c>
      <c r="N2339" t="s">
        <v>52</v>
      </c>
      <c r="O2339" s="2">
        <v>0.61</v>
      </c>
      <c r="P2339" s="2">
        <v>31</v>
      </c>
      <c r="Q2339" t="s">
        <v>45</v>
      </c>
      <c r="R2339" t="s">
        <v>50</v>
      </c>
      <c r="S2339">
        <v>1.75</v>
      </c>
      <c r="T2339">
        <v>6</v>
      </c>
      <c r="U2339">
        <v>31</v>
      </c>
      <c r="V2339">
        <v>47</v>
      </c>
      <c r="W2339" s="2">
        <v>0.5</v>
      </c>
      <c r="X2339" s="2">
        <v>33</v>
      </c>
      <c r="Y2339">
        <v>6</v>
      </c>
      <c r="Z2339">
        <v>8</v>
      </c>
      <c r="AA2339">
        <v>2</v>
      </c>
    </row>
    <row r="2340" spans="1:27" x14ac:dyDescent="0.25">
      <c r="A2340" t="s">
        <v>53</v>
      </c>
      <c r="B2340" t="s">
        <v>72</v>
      </c>
      <c r="L2340" t="s">
        <v>60</v>
      </c>
      <c r="M2340" t="s">
        <v>44</v>
      </c>
      <c r="N2340" t="s">
        <v>61</v>
      </c>
      <c r="O2340" s="2">
        <v>0.55000000000000004</v>
      </c>
      <c r="P2340" s="2">
        <v>28</v>
      </c>
      <c r="Q2340" t="s">
        <v>49</v>
      </c>
      <c r="R2340" t="s">
        <v>79</v>
      </c>
      <c r="S2340">
        <v>2</v>
      </c>
      <c r="T2340">
        <v>6</v>
      </c>
      <c r="U2340">
        <v>14</v>
      </c>
      <c r="V2340">
        <v>48</v>
      </c>
      <c r="W2340" s="2">
        <v>0.7</v>
      </c>
      <c r="X2340" s="2">
        <v>29</v>
      </c>
      <c r="Y2340">
        <v>6</v>
      </c>
      <c r="Z2340">
        <v>16</v>
      </c>
      <c r="AA2340">
        <v>4</v>
      </c>
    </row>
    <row r="2341" spans="1:27" x14ac:dyDescent="0.25">
      <c r="A2341" t="s">
        <v>208</v>
      </c>
      <c r="B2341" t="s">
        <v>53</v>
      </c>
      <c r="L2341" t="s">
        <v>50</v>
      </c>
      <c r="M2341" t="s">
        <v>84</v>
      </c>
      <c r="N2341" t="s">
        <v>115</v>
      </c>
      <c r="O2341" s="2">
        <v>0.62</v>
      </c>
      <c r="P2341" s="2">
        <v>25</v>
      </c>
      <c r="Q2341" t="s">
        <v>50</v>
      </c>
      <c r="R2341" t="s">
        <v>49</v>
      </c>
      <c r="S2341">
        <v>2.5</v>
      </c>
      <c r="T2341">
        <v>7</v>
      </c>
      <c r="U2341">
        <v>10</v>
      </c>
      <c r="V2341">
        <v>54</v>
      </c>
      <c r="W2341" s="2">
        <v>0.61</v>
      </c>
      <c r="X2341" s="2">
        <v>22</v>
      </c>
      <c r="Y2341">
        <v>7</v>
      </c>
      <c r="Z2341">
        <v>3</v>
      </c>
      <c r="AA2341">
        <v>0.75</v>
      </c>
    </row>
    <row r="2342" spans="1:27" x14ac:dyDescent="0.25">
      <c r="A2342" t="s">
        <v>72</v>
      </c>
      <c r="B2342" t="s">
        <v>100</v>
      </c>
      <c r="L2342" t="s">
        <v>69</v>
      </c>
      <c r="M2342" t="s">
        <v>75</v>
      </c>
      <c r="N2342" t="s">
        <v>110</v>
      </c>
      <c r="O2342" s="2">
        <v>0.47</v>
      </c>
      <c r="P2342" s="2">
        <v>16</v>
      </c>
      <c r="Q2342" t="s">
        <v>50</v>
      </c>
      <c r="R2342" t="s">
        <v>49</v>
      </c>
      <c r="S2342">
        <v>2.5</v>
      </c>
      <c r="T2342">
        <v>6</v>
      </c>
      <c r="U2342">
        <v>22</v>
      </c>
      <c r="V2342">
        <v>30</v>
      </c>
      <c r="W2342" s="2">
        <v>0.41</v>
      </c>
      <c r="X2342" s="2">
        <v>14</v>
      </c>
      <c r="Y2342">
        <v>8</v>
      </c>
      <c r="Z2342">
        <v>7</v>
      </c>
      <c r="AA2342">
        <v>1.75</v>
      </c>
    </row>
    <row r="2343" spans="1:27" x14ac:dyDescent="0.25">
      <c r="A2343" t="s">
        <v>101</v>
      </c>
      <c r="B2343" t="s">
        <v>42</v>
      </c>
      <c r="L2343" t="s">
        <v>68</v>
      </c>
      <c r="M2343" t="s">
        <v>141</v>
      </c>
      <c r="N2343" t="s">
        <v>127</v>
      </c>
      <c r="O2343" s="2">
        <v>0.54</v>
      </c>
      <c r="P2343" s="2">
        <v>23</v>
      </c>
      <c r="Q2343" t="s">
        <v>50</v>
      </c>
      <c r="R2343" t="s">
        <v>51</v>
      </c>
      <c r="S2343">
        <v>3.5</v>
      </c>
      <c r="T2343">
        <v>7</v>
      </c>
      <c r="U2343">
        <v>20</v>
      </c>
      <c r="V2343">
        <v>51</v>
      </c>
      <c r="W2343" s="2">
        <v>0.64</v>
      </c>
      <c r="X2343" s="2">
        <v>34</v>
      </c>
      <c r="Y2343">
        <v>11</v>
      </c>
      <c r="Z2343">
        <v>6</v>
      </c>
      <c r="AA2343">
        <v>1.5</v>
      </c>
    </row>
    <row r="2344" spans="1:27" x14ac:dyDescent="0.25">
      <c r="A2344" t="s">
        <v>225</v>
      </c>
      <c r="B2344" t="s">
        <v>216</v>
      </c>
      <c r="L2344" t="s">
        <v>68</v>
      </c>
      <c r="M2344" t="s">
        <v>126</v>
      </c>
      <c r="N2344" t="s">
        <v>132</v>
      </c>
      <c r="O2344" s="2">
        <v>0.51</v>
      </c>
      <c r="P2344" s="2">
        <v>16</v>
      </c>
      <c r="Q2344" t="s">
        <v>50</v>
      </c>
      <c r="R2344" t="s">
        <v>79</v>
      </c>
      <c r="S2344">
        <v>2.67</v>
      </c>
      <c r="T2344">
        <v>5</v>
      </c>
      <c r="U2344">
        <v>12</v>
      </c>
      <c r="V2344">
        <v>28</v>
      </c>
      <c r="W2344" s="2">
        <v>0.65</v>
      </c>
      <c r="X2344" s="2">
        <v>20</v>
      </c>
      <c r="Y2344">
        <v>3</v>
      </c>
      <c r="Z2344">
        <v>10</v>
      </c>
      <c r="AA2344">
        <v>3.33</v>
      </c>
    </row>
    <row r="2345" spans="1:27" x14ac:dyDescent="0.25">
      <c r="A2345" t="s">
        <v>41</v>
      </c>
      <c r="B2345" t="s">
        <v>190</v>
      </c>
      <c r="L2345" t="s">
        <v>58</v>
      </c>
      <c r="M2345" t="s">
        <v>65</v>
      </c>
      <c r="N2345" t="s">
        <v>143</v>
      </c>
      <c r="O2345" s="2">
        <v>0.51</v>
      </c>
      <c r="P2345" s="2">
        <v>31</v>
      </c>
      <c r="Q2345" t="s">
        <v>69</v>
      </c>
      <c r="R2345" t="s">
        <v>84</v>
      </c>
      <c r="S2345">
        <v>2.4</v>
      </c>
      <c r="T2345">
        <v>5</v>
      </c>
      <c r="U2345">
        <v>22</v>
      </c>
      <c r="V2345">
        <v>50</v>
      </c>
      <c r="W2345" s="2">
        <v>0.5</v>
      </c>
      <c r="X2345" s="2">
        <v>33</v>
      </c>
      <c r="Y2345">
        <v>10</v>
      </c>
      <c r="Z2345">
        <v>12</v>
      </c>
      <c r="AA2345">
        <v>2.4</v>
      </c>
    </row>
    <row r="2346" spans="1:27" x14ac:dyDescent="0.25">
      <c r="A2346" t="s">
        <v>41</v>
      </c>
      <c r="B2346" t="s">
        <v>208</v>
      </c>
      <c r="L2346" t="s">
        <v>68</v>
      </c>
      <c r="M2346" t="s">
        <v>84</v>
      </c>
      <c r="N2346" t="s">
        <v>153</v>
      </c>
      <c r="O2346" s="2">
        <v>0.59</v>
      </c>
      <c r="P2346" s="2">
        <v>23</v>
      </c>
      <c r="Q2346" t="s">
        <v>49</v>
      </c>
      <c r="R2346" t="s">
        <v>69</v>
      </c>
      <c r="S2346">
        <v>3</v>
      </c>
      <c r="T2346">
        <v>4</v>
      </c>
      <c r="U2346">
        <v>13</v>
      </c>
      <c r="V2346">
        <v>31</v>
      </c>
      <c r="W2346" s="2">
        <v>0.44</v>
      </c>
      <c r="X2346" s="2">
        <v>10</v>
      </c>
      <c r="Y2346">
        <v>7</v>
      </c>
      <c r="Z2346">
        <v>10</v>
      </c>
      <c r="AA2346">
        <v>3.33</v>
      </c>
    </row>
    <row r="2347" spans="1:27" x14ac:dyDescent="0.25">
      <c r="A2347" t="s">
        <v>190</v>
      </c>
      <c r="B2347" t="s">
        <v>225</v>
      </c>
      <c r="L2347" t="s">
        <v>68</v>
      </c>
      <c r="M2347" t="s">
        <v>49</v>
      </c>
      <c r="N2347" t="s">
        <v>61</v>
      </c>
      <c r="O2347" s="2">
        <v>0.67</v>
      </c>
      <c r="P2347" s="2">
        <v>30</v>
      </c>
      <c r="Q2347" t="s">
        <v>50</v>
      </c>
      <c r="R2347" t="s">
        <v>69</v>
      </c>
      <c r="S2347">
        <v>2.25</v>
      </c>
      <c r="T2347">
        <v>1</v>
      </c>
      <c r="U2347">
        <v>35</v>
      </c>
      <c r="V2347">
        <v>36</v>
      </c>
      <c r="W2347" s="2">
        <v>0.45</v>
      </c>
      <c r="X2347" s="2">
        <v>30</v>
      </c>
      <c r="Y2347">
        <v>12</v>
      </c>
      <c r="Z2347">
        <v>11</v>
      </c>
      <c r="AA2347">
        <v>2.75</v>
      </c>
    </row>
    <row r="2348" spans="1:27" x14ac:dyDescent="0.25">
      <c r="A2348" t="s">
        <v>216</v>
      </c>
      <c r="B2348" t="s">
        <v>101</v>
      </c>
      <c r="L2348" t="s">
        <v>77</v>
      </c>
      <c r="M2348" t="s">
        <v>51</v>
      </c>
      <c r="N2348" t="s">
        <v>61</v>
      </c>
      <c r="O2348" s="2">
        <v>0.54</v>
      </c>
      <c r="P2348" s="2">
        <v>30</v>
      </c>
      <c r="Q2348" t="s">
        <v>77</v>
      </c>
      <c r="R2348" t="s">
        <v>49</v>
      </c>
      <c r="S2348">
        <v>2.5</v>
      </c>
      <c r="T2348">
        <v>9</v>
      </c>
      <c r="U2348">
        <v>19</v>
      </c>
      <c r="V2348">
        <v>45</v>
      </c>
      <c r="W2348" s="2">
        <v>0.51</v>
      </c>
      <c r="X2348" s="2">
        <v>29</v>
      </c>
      <c r="Y2348">
        <v>12</v>
      </c>
      <c r="Z2348">
        <v>7</v>
      </c>
      <c r="AA2348">
        <v>1.75</v>
      </c>
    </row>
    <row r="2349" spans="1:27" x14ac:dyDescent="0.25">
      <c r="A2349" t="s">
        <v>42</v>
      </c>
      <c r="B2349" t="s">
        <v>72</v>
      </c>
      <c r="L2349" t="s">
        <v>97</v>
      </c>
      <c r="M2349" t="s">
        <v>102</v>
      </c>
      <c r="N2349" t="s">
        <v>85</v>
      </c>
      <c r="O2349" s="2">
        <v>0.55000000000000004</v>
      </c>
      <c r="P2349" s="2">
        <v>30</v>
      </c>
      <c r="Q2349" t="s">
        <v>69</v>
      </c>
      <c r="R2349" t="s">
        <v>69</v>
      </c>
      <c r="S2349">
        <v>1.8</v>
      </c>
      <c r="T2349">
        <v>4</v>
      </c>
      <c r="U2349">
        <v>19</v>
      </c>
      <c r="V2349">
        <v>39</v>
      </c>
      <c r="W2349" s="2">
        <v>0.56000000000000005</v>
      </c>
      <c r="X2349" s="2">
        <v>20</v>
      </c>
      <c r="Y2349">
        <v>13</v>
      </c>
      <c r="Z2349">
        <v>14</v>
      </c>
      <c r="AA2349">
        <v>2.8</v>
      </c>
    </row>
    <row r="2350" spans="1:27" x14ac:dyDescent="0.25">
      <c r="A2350" t="s">
        <v>100</v>
      </c>
      <c r="B2350" t="s">
        <v>53</v>
      </c>
      <c r="L2350" t="s">
        <v>45</v>
      </c>
      <c r="M2350" t="s">
        <v>51</v>
      </c>
      <c r="N2350" t="s">
        <v>104</v>
      </c>
      <c r="O2350" s="2">
        <v>0.66</v>
      </c>
      <c r="P2350" s="2">
        <v>24</v>
      </c>
      <c r="Q2350" t="s">
        <v>77</v>
      </c>
      <c r="R2350" t="s">
        <v>58</v>
      </c>
      <c r="S2350">
        <v>1.33</v>
      </c>
      <c r="T2350">
        <v>2</v>
      </c>
      <c r="U2350">
        <v>12</v>
      </c>
      <c r="V2350">
        <v>35</v>
      </c>
      <c r="W2350" s="2">
        <v>0.54</v>
      </c>
      <c r="X2350" s="2">
        <v>24</v>
      </c>
      <c r="Y2350">
        <v>7</v>
      </c>
      <c r="Z2350">
        <v>7</v>
      </c>
      <c r="AA2350">
        <v>2.33</v>
      </c>
    </row>
    <row r="2351" spans="1:27" x14ac:dyDescent="0.25">
      <c r="A2351" t="s">
        <v>208</v>
      </c>
      <c r="B2351" t="s">
        <v>100</v>
      </c>
      <c r="L2351" t="s">
        <v>77</v>
      </c>
      <c r="M2351" t="s">
        <v>141</v>
      </c>
      <c r="N2351" t="s">
        <v>61</v>
      </c>
      <c r="O2351" s="2">
        <v>0.47</v>
      </c>
      <c r="P2351" s="2">
        <v>24</v>
      </c>
      <c r="Q2351" t="s">
        <v>47</v>
      </c>
      <c r="R2351" t="s">
        <v>69</v>
      </c>
      <c r="S2351">
        <v>2.25</v>
      </c>
      <c r="T2351">
        <v>10</v>
      </c>
      <c r="U2351">
        <v>14</v>
      </c>
      <c r="V2351">
        <v>39</v>
      </c>
      <c r="W2351" s="2">
        <v>0.59</v>
      </c>
      <c r="X2351" s="2">
        <v>21</v>
      </c>
      <c r="Y2351">
        <v>10</v>
      </c>
      <c r="Z2351">
        <v>11</v>
      </c>
      <c r="AA2351">
        <v>2.75</v>
      </c>
    </row>
    <row r="2352" spans="1:27" x14ac:dyDescent="0.25">
      <c r="A2352" t="s">
        <v>53</v>
      </c>
      <c r="B2352" t="s">
        <v>42</v>
      </c>
      <c r="L2352" t="s">
        <v>58</v>
      </c>
      <c r="M2352" t="s">
        <v>117</v>
      </c>
      <c r="N2352" t="s">
        <v>66</v>
      </c>
      <c r="O2352" s="2">
        <v>0.51</v>
      </c>
      <c r="P2352" s="2">
        <v>19</v>
      </c>
      <c r="Q2352" t="s">
        <v>109</v>
      </c>
      <c r="R2352" t="s">
        <v>58</v>
      </c>
      <c r="S2352">
        <v>1.33</v>
      </c>
      <c r="T2352">
        <v>2</v>
      </c>
      <c r="U2352">
        <v>12</v>
      </c>
      <c r="V2352">
        <v>32</v>
      </c>
      <c r="W2352" s="2">
        <v>0.55000000000000004</v>
      </c>
      <c r="X2352" s="2">
        <v>19</v>
      </c>
      <c r="Y2352">
        <v>3</v>
      </c>
      <c r="Z2352">
        <v>11</v>
      </c>
      <c r="AA2352">
        <v>3.67</v>
      </c>
    </row>
    <row r="2353" spans="1:27" x14ac:dyDescent="0.25">
      <c r="A2353" t="s">
        <v>72</v>
      </c>
      <c r="B2353" t="s">
        <v>216</v>
      </c>
      <c r="L2353" t="s">
        <v>79</v>
      </c>
      <c r="M2353" t="s">
        <v>65</v>
      </c>
      <c r="N2353" t="s">
        <v>66</v>
      </c>
      <c r="O2353" s="2">
        <v>0.47</v>
      </c>
      <c r="P2353" s="2">
        <v>16</v>
      </c>
      <c r="Q2353" t="s">
        <v>50</v>
      </c>
      <c r="R2353" t="s">
        <v>117</v>
      </c>
      <c r="S2353">
        <v>3.25</v>
      </c>
      <c r="T2353">
        <v>7</v>
      </c>
      <c r="U2353">
        <v>30</v>
      </c>
      <c r="V2353">
        <v>32</v>
      </c>
      <c r="W2353" s="2">
        <v>0.41</v>
      </c>
      <c r="X2353" s="2">
        <v>10</v>
      </c>
      <c r="Y2353">
        <v>8</v>
      </c>
      <c r="Z2353">
        <v>9</v>
      </c>
      <c r="AA2353">
        <v>2.25</v>
      </c>
    </row>
    <row r="2354" spans="1:27" x14ac:dyDescent="0.25">
      <c r="A2354" t="s">
        <v>101</v>
      </c>
      <c r="B2354" t="s">
        <v>190</v>
      </c>
      <c r="L2354" t="s">
        <v>47</v>
      </c>
      <c r="M2354" t="s">
        <v>51</v>
      </c>
      <c r="N2354" t="s">
        <v>132</v>
      </c>
      <c r="O2354" s="2">
        <v>0.59</v>
      </c>
      <c r="P2354" s="2">
        <v>16</v>
      </c>
      <c r="Q2354" t="s">
        <v>69</v>
      </c>
      <c r="R2354" t="s">
        <v>69</v>
      </c>
      <c r="S2354">
        <v>3</v>
      </c>
      <c r="T2354">
        <v>1</v>
      </c>
      <c r="U2354">
        <v>20</v>
      </c>
      <c r="V2354">
        <v>31</v>
      </c>
      <c r="W2354" s="2">
        <v>0.51</v>
      </c>
      <c r="X2354" s="2">
        <v>13</v>
      </c>
      <c r="Y2354">
        <v>10</v>
      </c>
      <c r="Z2354">
        <v>7</v>
      </c>
      <c r="AA2354">
        <v>2.33</v>
      </c>
    </row>
    <row r="2355" spans="1:27" x14ac:dyDescent="0.25">
      <c r="A2355" t="s">
        <v>225</v>
      </c>
      <c r="B2355" t="s">
        <v>41</v>
      </c>
      <c r="L2355" t="s">
        <v>50</v>
      </c>
      <c r="M2355" t="s">
        <v>66</v>
      </c>
      <c r="N2355" t="s">
        <v>118</v>
      </c>
      <c r="O2355" s="2">
        <v>0.61</v>
      </c>
      <c r="P2355" s="2">
        <v>36</v>
      </c>
      <c r="Q2355" t="s">
        <v>74</v>
      </c>
      <c r="R2355" t="s">
        <v>69</v>
      </c>
      <c r="S2355">
        <v>1.8</v>
      </c>
      <c r="T2355">
        <v>1</v>
      </c>
      <c r="U2355">
        <v>36</v>
      </c>
      <c r="V2355">
        <v>48</v>
      </c>
      <c r="W2355" s="2">
        <v>0.52</v>
      </c>
      <c r="X2355" s="2">
        <v>19</v>
      </c>
      <c r="Y2355">
        <v>11</v>
      </c>
      <c r="Z2355">
        <v>14</v>
      </c>
      <c r="AA2355">
        <v>2.8</v>
      </c>
    </row>
    <row r="2356" spans="1:27" x14ac:dyDescent="0.25">
      <c r="A2356" t="s">
        <v>225</v>
      </c>
      <c r="B2356" t="s">
        <v>208</v>
      </c>
      <c r="L2356" t="s">
        <v>47</v>
      </c>
      <c r="M2356" t="s">
        <v>84</v>
      </c>
      <c r="N2356" t="s">
        <v>132</v>
      </c>
      <c r="O2356" s="2">
        <v>0.68</v>
      </c>
      <c r="P2356" s="2">
        <v>19</v>
      </c>
      <c r="Q2356" t="s">
        <v>77</v>
      </c>
      <c r="R2356" t="s">
        <v>45</v>
      </c>
      <c r="S2356">
        <v>3.67</v>
      </c>
      <c r="T2356">
        <v>2</v>
      </c>
      <c r="U2356">
        <v>23</v>
      </c>
      <c r="V2356">
        <v>34</v>
      </c>
      <c r="W2356" s="2">
        <v>0.53</v>
      </c>
      <c r="X2356" s="2">
        <v>16</v>
      </c>
      <c r="Y2356">
        <v>7</v>
      </c>
      <c r="Z2356">
        <v>4</v>
      </c>
      <c r="AA2356">
        <v>1.33</v>
      </c>
    </row>
    <row r="2357" spans="1:27" x14ac:dyDescent="0.25">
      <c r="A2357" t="s">
        <v>41</v>
      </c>
      <c r="B2357" t="s">
        <v>101</v>
      </c>
      <c r="L2357" t="s">
        <v>47</v>
      </c>
      <c r="M2357" t="s">
        <v>114</v>
      </c>
      <c r="N2357" t="s">
        <v>52</v>
      </c>
      <c r="O2357" s="2">
        <v>0.52</v>
      </c>
      <c r="P2357" s="2">
        <v>25</v>
      </c>
      <c r="Q2357" t="s">
        <v>84</v>
      </c>
      <c r="R2357" t="s">
        <v>117</v>
      </c>
      <c r="S2357">
        <v>2.6</v>
      </c>
      <c r="T2357">
        <v>7</v>
      </c>
      <c r="U2357">
        <v>16</v>
      </c>
      <c r="V2357">
        <v>44</v>
      </c>
      <c r="W2357" s="2">
        <v>0.47</v>
      </c>
      <c r="X2357" s="2">
        <v>29</v>
      </c>
      <c r="Y2357">
        <v>8</v>
      </c>
      <c r="Z2357">
        <v>15</v>
      </c>
      <c r="AA2357">
        <v>3</v>
      </c>
    </row>
    <row r="2358" spans="1:27" x14ac:dyDescent="0.25">
      <c r="A2358" t="s">
        <v>190</v>
      </c>
      <c r="B2358" t="s">
        <v>72</v>
      </c>
      <c r="L2358" t="s">
        <v>98</v>
      </c>
      <c r="M2358" t="s">
        <v>141</v>
      </c>
      <c r="N2358" t="s">
        <v>52</v>
      </c>
      <c r="O2358" s="2">
        <v>0.55000000000000004</v>
      </c>
      <c r="P2358" s="2">
        <v>33</v>
      </c>
      <c r="Q2358" t="s">
        <v>69</v>
      </c>
      <c r="R2358" t="s">
        <v>79</v>
      </c>
      <c r="S2358">
        <v>2</v>
      </c>
      <c r="T2358">
        <v>6</v>
      </c>
      <c r="U2358">
        <v>18</v>
      </c>
      <c r="V2358">
        <v>51</v>
      </c>
      <c r="W2358" s="2">
        <v>0.63</v>
      </c>
      <c r="X2358" s="2">
        <v>42</v>
      </c>
      <c r="Y2358">
        <v>8</v>
      </c>
      <c r="Z2358">
        <v>9</v>
      </c>
      <c r="AA2358">
        <v>2.25</v>
      </c>
    </row>
    <row r="2359" spans="1:27" x14ac:dyDescent="0.25">
      <c r="A2359" t="s">
        <v>216</v>
      </c>
      <c r="B2359" t="s">
        <v>53</v>
      </c>
      <c r="L2359" t="s">
        <v>58</v>
      </c>
      <c r="M2359" t="s">
        <v>109</v>
      </c>
      <c r="N2359" t="s">
        <v>115</v>
      </c>
      <c r="O2359" s="2">
        <v>0.57999999999999996</v>
      </c>
      <c r="P2359" s="2">
        <v>31</v>
      </c>
      <c r="Q2359" t="s">
        <v>77</v>
      </c>
      <c r="R2359" t="s">
        <v>47</v>
      </c>
      <c r="S2359">
        <v>1.2</v>
      </c>
      <c r="T2359">
        <v>5</v>
      </c>
      <c r="U2359">
        <v>14</v>
      </c>
      <c r="V2359">
        <v>49</v>
      </c>
      <c r="W2359" s="2">
        <v>0.59</v>
      </c>
      <c r="X2359" s="2">
        <v>33</v>
      </c>
      <c r="Y2359">
        <v>11</v>
      </c>
      <c r="Z2359">
        <v>14</v>
      </c>
      <c r="AA2359">
        <v>2.8</v>
      </c>
    </row>
    <row r="2360" spans="1:27" x14ac:dyDescent="0.25">
      <c r="A2360" t="s">
        <v>42</v>
      </c>
      <c r="B2360" t="s">
        <v>100</v>
      </c>
      <c r="L2360" t="s">
        <v>58</v>
      </c>
      <c r="M2360" t="s">
        <v>89</v>
      </c>
      <c r="N2360" t="s">
        <v>61</v>
      </c>
      <c r="O2360" s="2">
        <v>0.45</v>
      </c>
      <c r="P2360" s="2">
        <v>23</v>
      </c>
      <c r="Q2360" t="s">
        <v>84</v>
      </c>
      <c r="R2360" t="s">
        <v>44</v>
      </c>
      <c r="S2360">
        <v>3.4</v>
      </c>
      <c r="T2360">
        <v>5</v>
      </c>
      <c r="U2360">
        <v>24</v>
      </c>
      <c r="V2360">
        <v>45</v>
      </c>
      <c r="W2360" s="2">
        <v>0.5</v>
      </c>
      <c r="X2360" s="2">
        <v>19</v>
      </c>
      <c r="Y2360">
        <v>14</v>
      </c>
      <c r="Z2360">
        <v>20</v>
      </c>
      <c r="AA2360">
        <v>4</v>
      </c>
    </row>
    <row r="2361" spans="1:27" x14ac:dyDescent="0.25">
      <c r="A2361" t="s">
        <v>208</v>
      </c>
      <c r="B2361" t="s">
        <v>42</v>
      </c>
      <c r="L2361" t="s">
        <v>77</v>
      </c>
      <c r="M2361" t="s">
        <v>74</v>
      </c>
      <c r="N2361" t="s">
        <v>61</v>
      </c>
      <c r="O2361" s="2">
        <v>0.51</v>
      </c>
      <c r="P2361" s="2">
        <v>22</v>
      </c>
      <c r="Q2361" t="s">
        <v>79</v>
      </c>
      <c r="R2361" t="s">
        <v>69</v>
      </c>
      <c r="S2361">
        <v>2.25</v>
      </c>
      <c r="T2361">
        <v>5</v>
      </c>
      <c r="U2361">
        <v>10</v>
      </c>
      <c r="V2361">
        <v>54</v>
      </c>
      <c r="W2361" s="2">
        <v>0.72</v>
      </c>
      <c r="X2361" s="2">
        <v>42</v>
      </c>
      <c r="Y2361">
        <v>5</v>
      </c>
      <c r="Z2361">
        <v>9</v>
      </c>
      <c r="AA2361">
        <v>2.25</v>
      </c>
    </row>
    <row r="2362" spans="1:27" x14ac:dyDescent="0.25">
      <c r="A2362" t="s">
        <v>100</v>
      </c>
      <c r="B2362" t="s">
        <v>216</v>
      </c>
      <c r="L2362" t="s">
        <v>47</v>
      </c>
      <c r="M2362" t="s">
        <v>47</v>
      </c>
      <c r="N2362" t="s">
        <v>65</v>
      </c>
      <c r="O2362" s="2">
        <v>0.67</v>
      </c>
      <c r="P2362" s="2">
        <v>17</v>
      </c>
      <c r="Q2362" t="s">
        <v>98</v>
      </c>
      <c r="R2362" t="s">
        <v>69</v>
      </c>
      <c r="S2362">
        <v>3</v>
      </c>
      <c r="T2362">
        <v>4</v>
      </c>
      <c r="U2362">
        <v>17</v>
      </c>
      <c r="V2362">
        <v>30</v>
      </c>
      <c r="W2362" s="2">
        <v>0.49</v>
      </c>
      <c r="X2362" s="2">
        <v>18</v>
      </c>
      <c r="Y2362">
        <v>13</v>
      </c>
      <c r="Z2362">
        <v>5</v>
      </c>
      <c r="AA2362">
        <v>1.67</v>
      </c>
    </row>
    <row r="2363" spans="1:27" x14ac:dyDescent="0.25">
      <c r="A2363" t="s">
        <v>53</v>
      </c>
      <c r="B2363" t="s">
        <v>190</v>
      </c>
      <c r="L2363" t="s">
        <v>50</v>
      </c>
      <c r="M2363" t="s">
        <v>117</v>
      </c>
      <c r="N2363" t="s">
        <v>125</v>
      </c>
      <c r="O2363" s="2">
        <v>0.46</v>
      </c>
      <c r="P2363" s="2">
        <v>12</v>
      </c>
      <c r="Q2363" t="s">
        <v>79</v>
      </c>
      <c r="R2363" t="s">
        <v>50</v>
      </c>
      <c r="S2363">
        <v>1.75</v>
      </c>
      <c r="T2363">
        <v>10</v>
      </c>
      <c r="U2363">
        <v>17</v>
      </c>
      <c r="V2363">
        <v>32</v>
      </c>
      <c r="W2363" s="2">
        <v>0.45</v>
      </c>
      <c r="X2363" s="2">
        <v>16</v>
      </c>
      <c r="Y2363">
        <v>13</v>
      </c>
      <c r="Z2363">
        <v>13</v>
      </c>
      <c r="AA2363">
        <v>3.25</v>
      </c>
    </row>
    <row r="2364" spans="1:27" x14ac:dyDescent="0.25">
      <c r="A2364" t="s">
        <v>72</v>
      </c>
      <c r="B2364" t="s">
        <v>41</v>
      </c>
      <c r="L2364" t="s">
        <v>79</v>
      </c>
      <c r="M2364" t="s">
        <v>84</v>
      </c>
      <c r="N2364" t="s">
        <v>89</v>
      </c>
      <c r="O2364" s="2">
        <v>0.53</v>
      </c>
      <c r="P2364" s="2">
        <v>18</v>
      </c>
      <c r="Q2364" t="s">
        <v>47</v>
      </c>
      <c r="R2364" t="s">
        <v>47</v>
      </c>
      <c r="S2364">
        <v>2</v>
      </c>
      <c r="T2364">
        <v>2</v>
      </c>
      <c r="U2364">
        <v>18</v>
      </c>
      <c r="V2364">
        <v>33</v>
      </c>
      <c r="W2364" s="2">
        <v>0.51</v>
      </c>
      <c r="X2364" s="2">
        <v>19</v>
      </c>
      <c r="Y2364">
        <v>8</v>
      </c>
      <c r="Z2364">
        <v>8</v>
      </c>
      <c r="AA2364">
        <v>2.67</v>
      </c>
    </row>
    <row r="2365" spans="1:27" x14ac:dyDescent="0.25">
      <c r="A2365" t="s">
        <v>101</v>
      </c>
      <c r="B2365" t="s">
        <v>225</v>
      </c>
      <c r="L2365" t="s">
        <v>79</v>
      </c>
      <c r="M2365" t="s">
        <v>45</v>
      </c>
      <c r="N2365" t="s">
        <v>136</v>
      </c>
      <c r="O2365" s="2">
        <v>0.53</v>
      </c>
      <c r="P2365" s="2">
        <v>10</v>
      </c>
      <c r="Q2365" t="s">
        <v>50</v>
      </c>
      <c r="R2365" t="s">
        <v>58</v>
      </c>
      <c r="S2365">
        <v>1.33</v>
      </c>
      <c r="T2365">
        <v>1</v>
      </c>
      <c r="U2365">
        <v>23</v>
      </c>
      <c r="V2365">
        <v>23</v>
      </c>
      <c r="W2365" s="2">
        <v>0.38</v>
      </c>
      <c r="X2365" s="2">
        <v>6</v>
      </c>
      <c r="Y2365">
        <v>9</v>
      </c>
      <c r="Z2365">
        <v>4</v>
      </c>
      <c r="AA2365">
        <v>1.33</v>
      </c>
    </row>
    <row r="2366" spans="1:27" x14ac:dyDescent="0.25">
      <c r="A2366" t="s">
        <v>101</v>
      </c>
      <c r="B2366" t="s">
        <v>208</v>
      </c>
      <c r="L2366" t="s">
        <v>58</v>
      </c>
      <c r="M2366" t="s">
        <v>56</v>
      </c>
      <c r="N2366" t="s">
        <v>80</v>
      </c>
      <c r="O2366" s="2">
        <v>0.56999999999999995</v>
      </c>
      <c r="P2366" s="2">
        <v>25</v>
      </c>
      <c r="Q2366" t="s">
        <v>114</v>
      </c>
      <c r="R2366" t="s">
        <v>49</v>
      </c>
      <c r="S2366">
        <v>2</v>
      </c>
      <c r="T2366">
        <v>4</v>
      </c>
      <c r="U2366">
        <v>29</v>
      </c>
      <c r="V2366">
        <v>41</v>
      </c>
      <c r="W2366" s="2">
        <v>0.51</v>
      </c>
      <c r="X2366" s="2">
        <v>18</v>
      </c>
      <c r="Y2366">
        <v>9</v>
      </c>
      <c r="Z2366">
        <v>16</v>
      </c>
      <c r="AA2366">
        <v>3.2</v>
      </c>
    </row>
    <row r="2367" spans="1:27" x14ac:dyDescent="0.25">
      <c r="A2367" t="s">
        <v>225</v>
      </c>
      <c r="B2367" t="s">
        <v>72</v>
      </c>
      <c r="L2367" t="s">
        <v>77</v>
      </c>
      <c r="M2367" t="s">
        <v>107</v>
      </c>
      <c r="N2367" t="s">
        <v>55</v>
      </c>
      <c r="O2367" s="2">
        <v>0.54</v>
      </c>
      <c r="P2367" s="2">
        <v>29</v>
      </c>
      <c r="Q2367" t="s">
        <v>109</v>
      </c>
      <c r="R2367" t="s">
        <v>50</v>
      </c>
      <c r="S2367">
        <v>1.4</v>
      </c>
      <c r="T2367">
        <v>12</v>
      </c>
      <c r="U2367">
        <v>33</v>
      </c>
      <c r="V2367">
        <v>43</v>
      </c>
      <c r="W2367" s="2">
        <v>0.53</v>
      </c>
      <c r="X2367" s="2">
        <v>22</v>
      </c>
      <c r="Y2367">
        <v>10</v>
      </c>
      <c r="Z2367">
        <v>13</v>
      </c>
      <c r="AA2367">
        <v>2.6</v>
      </c>
    </row>
    <row r="2368" spans="1:27" x14ac:dyDescent="0.25">
      <c r="A2368" t="s">
        <v>41</v>
      </c>
      <c r="B2368" t="s">
        <v>53</v>
      </c>
      <c r="L2368" t="s">
        <v>77</v>
      </c>
      <c r="M2368" t="s">
        <v>44</v>
      </c>
      <c r="N2368" t="s">
        <v>80</v>
      </c>
      <c r="O2368" s="2">
        <v>0.57999999999999996</v>
      </c>
      <c r="P2368" s="2">
        <v>29</v>
      </c>
      <c r="Q2368" t="s">
        <v>50</v>
      </c>
      <c r="R2368" t="s">
        <v>114</v>
      </c>
      <c r="S2368">
        <v>3.6</v>
      </c>
      <c r="T2368">
        <v>5</v>
      </c>
      <c r="U2368">
        <v>26</v>
      </c>
      <c r="V2368">
        <v>51</v>
      </c>
      <c r="W2368" s="2">
        <v>0.49</v>
      </c>
      <c r="X2368" s="2">
        <v>28</v>
      </c>
      <c r="Y2368">
        <v>11</v>
      </c>
      <c r="Z2368">
        <v>17</v>
      </c>
      <c r="AA2368">
        <v>3.4</v>
      </c>
    </row>
    <row r="2369" spans="1:27" x14ac:dyDescent="0.25">
      <c r="A2369" t="s">
        <v>190</v>
      </c>
      <c r="B2369" t="s">
        <v>100</v>
      </c>
      <c r="L2369" t="s">
        <v>98</v>
      </c>
      <c r="M2369" t="s">
        <v>126</v>
      </c>
      <c r="N2369" t="s">
        <v>116</v>
      </c>
      <c r="O2369" s="2">
        <v>0.55000000000000004</v>
      </c>
      <c r="P2369" s="2">
        <v>29</v>
      </c>
      <c r="Q2369" t="s">
        <v>77</v>
      </c>
      <c r="R2369" t="s">
        <v>84</v>
      </c>
      <c r="S2369">
        <v>3</v>
      </c>
      <c r="T2369">
        <v>4</v>
      </c>
      <c r="U2369">
        <v>22</v>
      </c>
      <c r="V2369">
        <v>49</v>
      </c>
      <c r="W2369" s="2">
        <v>0.62</v>
      </c>
      <c r="X2369" s="2">
        <v>36</v>
      </c>
      <c r="Y2369">
        <v>8</v>
      </c>
      <c r="Z2369">
        <v>12</v>
      </c>
      <c r="AA2369">
        <v>3</v>
      </c>
    </row>
    <row r="2370" spans="1:27" x14ac:dyDescent="0.25">
      <c r="A2370" t="s">
        <v>216</v>
      </c>
      <c r="B2370" t="s">
        <v>42</v>
      </c>
      <c r="L2370" t="s">
        <v>60</v>
      </c>
      <c r="M2370" t="s">
        <v>49</v>
      </c>
      <c r="N2370" t="s">
        <v>103</v>
      </c>
      <c r="O2370" s="2">
        <v>0.62</v>
      </c>
      <c r="P2370" s="2">
        <v>28</v>
      </c>
      <c r="Q2370" t="s">
        <v>84</v>
      </c>
      <c r="R2370" t="s">
        <v>58</v>
      </c>
      <c r="S2370">
        <v>1.33</v>
      </c>
      <c r="T2370">
        <v>4</v>
      </c>
      <c r="U2370">
        <v>6</v>
      </c>
      <c r="V2370">
        <v>29</v>
      </c>
      <c r="W2370" s="2">
        <v>0.7</v>
      </c>
      <c r="X2370" s="2">
        <v>22</v>
      </c>
      <c r="Y2370">
        <v>2</v>
      </c>
      <c r="Z2370">
        <v>10</v>
      </c>
      <c r="AA2370">
        <v>3.33</v>
      </c>
    </row>
    <row r="2371" spans="1:27" x14ac:dyDescent="0.25">
      <c r="A2371" t="s">
        <v>208</v>
      </c>
      <c r="B2371" t="s">
        <v>216</v>
      </c>
      <c r="L2371" t="s">
        <v>77</v>
      </c>
      <c r="M2371" t="s">
        <v>109</v>
      </c>
      <c r="N2371" t="s">
        <v>124</v>
      </c>
      <c r="O2371" s="2">
        <v>0.66</v>
      </c>
      <c r="P2371" s="2">
        <v>36</v>
      </c>
      <c r="Q2371" t="s">
        <v>49</v>
      </c>
      <c r="R2371" t="s">
        <v>51</v>
      </c>
      <c r="S2371">
        <v>2.8</v>
      </c>
      <c r="T2371">
        <v>2</v>
      </c>
      <c r="U2371">
        <v>19</v>
      </c>
      <c r="V2371">
        <v>55</v>
      </c>
      <c r="W2371" s="2">
        <v>0.61</v>
      </c>
      <c r="X2371" s="2">
        <v>37</v>
      </c>
      <c r="Y2371">
        <v>6</v>
      </c>
      <c r="Z2371">
        <v>21</v>
      </c>
      <c r="AA2371">
        <v>4.2</v>
      </c>
    </row>
    <row r="2372" spans="1:27" x14ac:dyDescent="0.25">
      <c r="A2372" t="s">
        <v>42</v>
      </c>
      <c r="B2372" t="s">
        <v>190</v>
      </c>
      <c r="L2372" t="s">
        <v>58</v>
      </c>
      <c r="M2372" t="s">
        <v>84</v>
      </c>
      <c r="N2372" t="s">
        <v>102</v>
      </c>
      <c r="O2372" s="2">
        <v>0.55000000000000004</v>
      </c>
      <c r="P2372" s="2">
        <v>14</v>
      </c>
      <c r="Q2372" t="s">
        <v>68</v>
      </c>
      <c r="R2372" t="s">
        <v>68</v>
      </c>
      <c r="S2372">
        <v>1</v>
      </c>
      <c r="T2372">
        <v>0</v>
      </c>
      <c r="U2372">
        <v>19</v>
      </c>
      <c r="V2372">
        <v>30</v>
      </c>
      <c r="W2372" s="2">
        <v>0.47</v>
      </c>
      <c r="X2372" s="2">
        <v>9</v>
      </c>
      <c r="Y2372">
        <v>8</v>
      </c>
      <c r="Z2372">
        <v>4</v>
      </c>
      <c r="AA2372">
        <v>1.33</v>
      </c>
    </row>
    <row r="2373" spans="1:27" x14ac:dyDescent="0.25">
      <c r="A2373" t="s">
        <v>100</v>
      </c>
      <c r="B2373" t="s">
        <v>41</v>
      </c>
      <c r="L2373" t="s">
        <v>58</v>
      </c>
      <c r="M2373" t="s">
        <v>51</v>
      </c>
      <c r="N2373" t="s">
        <v>125</v>
      </c>
      <c r="O2373" s="2">
        <v>0.67</v>
      </c>
      <c r="P2373" s="2">
        <v>23</v>
      </c>
      <c r="Q2373" t="s">
        <v>77</v>
      </c>
      <c r="R2373" t="s">
        <v>69</v>
      </c>
      <c r="S2373">
        <v>3</v>
      </c>
      <c r="T2373">
        <v>1</v>
      </c>
      <c r="U2373">
        <v>16</v>
      </c>
      <c r="V2373">
        <v>40</v>
      </c>
      <c r="W2373" s="2">
        <v>0.63</v>
      </c>
      <c r="X2373" s="2">
        <v>21</v>
      </c>
      <c r="Y2373">
        <v>8</v>
      </c>
      <c r="Z2373">
        <v>3</v>
      </c>
      <c r="AA2373">
        <v>1</v>
      </c>
    </row>
    <row r="2374" spans="1:27" x14ac:dyDescent="0.25">
      <c r="A2374" t="s">
        <v>53</v>
      </c>
      <c r="B2374" t="s">
        <v>225</v>
      </c>
      <c r="L2374" t="s">
        <v>58</v>
      </c>
      <c r="M2374" t="s">
        <v>65</v>
      </c>
      <c r="N2374" t="s">
        <v>116</v>
      </c>
      <c r="O2374" s="2">
        <v>0.54</v>
      </c>
      <c r="P2374" s="2">
        <v>23</v>
      </c>
      <c r="Q2374" t="s">
        <v>117</v>
      </c>
      <c r="R2374" t="s">
        <v>79</v>
      </c>
      <c r="S2374">
        <v>2</v>
      </c>
      <c r="T2374">
        <v>3</v>
      </c>
      <c r="U2374">
        <v>23</v>
      </c>
      <c r="V2374">
        <v>35</v>
      </c>
      <c r="W2374" s="2">
        <v>0.44</v>
      </c>
      <c r="X2374" s="2">
        <v>13</v>
      </c>
      <c r="Y2374">
        <v>9</v>
      </c>
      <c r="Z2374">
        <v>12</v>
      </c>
      <c r="AA2374">
        <v>3</v>
      </c>
    </row>
    <row r="2375" spans="1:27" x14ac:dyDescent="0.25">
      <c r="A2375" t="s">
        <v>72</v>
      </c>
      <c r="B2375" t="s">
        <v>101</v>
      </c>
      <c r="L2375" t="s">
        <v>84</v>
      </c>
      <c r="M2375" t="s">
        <v>114</v>
      </c>
      <c r="N2375" t="s">
        <v>95</v>
      </c>
      <c r="O2375" s="2">
        <v>0.56000000000000005</v>
      </c>
      <c r="P2375" s="2">
        <v>18</v>
      </c>
      <c r="Q2375" t="s">
        <v>68</v>
      </c>
      <c r="R2375" t="s">
        <v>69</v>
      </c>
      <c r="S2375">
        <v>2.25</v>
      </c>
      <c r="T2375">
        <v>1</v>
      </c>
      <c r="U2375">
        <v>35</v>
      </c>
      <c r="V2375">
        <v>25</v>
      </c>
      <c r="W2375" s="2">
        <v>0.32</v>
      </c>
      <c r="X2375" s="2">
        <v>9</v>
      </c>
      <c r="Y2375">
        <v>8</v>
      </c>
      <c r="Z2375">
        <v>9</v>
      </c>
      <c r="AA2375">
        <v>2.25</v>
      </c>
    </row>
    <row r="2376" spans="1:27" x14ac:dyDescent="0.25">
      <c r="A2376" t="s">
        <v>72</v>
      </c>
      <c r="B2376" t="s">
        <v>190</v>
      </c>
      <c r="L2376" t="s">
        <v>58</v>
      </c>
      <c r="M2376" t="s">
        <v>117</v>
      </c>
      <c r="N2376" t="s">
        <v>136</v>
      </c>
      <c r="O2376" s="2">
        <v>0.51</v>
      </c>
      <c r="P2376" s="2">
        <v>12</v>
      </c>
      <c r="Q2376" t="s">
        <v>58</v>
      </c>
      <c r="R2376" t="s">
        <v>47</v>
      </c>
      <c r="S2376">
        <v>2</v>
      </c>
      <c r="T2376">
        <v>2</v>
      </c>
      <c r="U2376">
        <v>15</v>
      </c>
      <c r="V2376">
        <v>34</v>
      </c>
      <c r="W2376" s="2">
        <v>0.6</v>
      </c>
      <c r="X2376" s="2">
        <v>18</v>
      </c>
      <c r="Y2376">
        <v>16</v>
      </c>
      <c r="Z2376">
        <v>1</v>
      </c>
      <c r="AA2376">
        <v>0.33</v>
      </c>
    </row>
    <row r="2377" spans="1:27" x14ac:dyDescent="0.25">
      <c r="A2377" t="s">
        <v>42</v>
      </c>
      <c r="B2377" t="s">
        <v>101</v>
      </c>
      <c r="L2377" t="s">
        <v>98</v>
      </c>
      <c r="M2377" t="s">
        <v>136</v>
      </c>
      <c r="N2377" t="s">
        <v>85</v>
      </c>
      <c r="O2377" s="2">
        <v>0.55000000000000004</v>
      </c>
      <c r="P2377" s="2">
        <v>25</v>
      </c>
      <c r="Q2377" t="s">
        <v>79</v>
      </c>
      <c r="R2377" t="s">
        <v>51</v>
      </c>
      <c r="S2377">
        <v>2.8</v>
      </c>
      <c r="T2377">
        <v>6</v>
      </c>
      <c r="U2377">
        <v>17</v>
      </c>
      <c r="V2377">
        <v>60</v>
      </c>
      <c r="W2377" s="2">
        <v>0.67</v>
      </c>
      <c r="X2377" s="2">
        <v>29</v>
      </c>
      <c r="Y2377">
        <v>8</v>
      </c>
      <c r="Z2377">
        <v>9</v>
      </c>
      <c r="AA2377">
        <v>1.8</v>
      </c>
    </row>
    <row r="2378" spans="1:27" x14ac:dyDescent="0.25">
      <c r="A2378" t="s">
        <v>100</v>
      </c>
      <c r="B2378" t="s">
        <v>216</v>
      </c>
      <c r="L2378" t="s">
        <v>98</v>
      </c>
      <c r="M2378" t="s">
        <v>50</v>
      </c>
      <c r="N2378" t="s">
        <v>85</v>
      </c>
      <c r="O2378" s="2">
        <v>0.76</v>
      </c>
      <c r="P2378" s="2">
        <v>30</v>
      </c>
      <c r="Q2378" t="s">
        <v>79</v>
      </c>
      <c r="R2378" t="s">
        <v>79</v>
      </c>
      <c r="S2378">
        <v>2</v>
      </c>
      <c r="T2378">
        <v>4</v>
      </c>
      <c r="U2378">
        <v>25</v>
      </c>
      <c r="V2378">
        <v>47</v>
      </c>
      <c r="W2378" s="2">
        <v>0.57999999999999996</v>
      </c>
      <c r="X2378" s="2">
        <v>22</v>
      </c>
      <c r="Y2378">
        <v>11</v>
      </c>
      <c r="Z2378">
        <v>13</v>
      </c>
      <c r="AA2378">
        <v>3.25</v>
      </c>
    </row>
    <row r="2379" spans="1:27" x14ac:dyDescent="0.25">
      <c r="A2379" t="s">
        <v>53</v>
      </c>
      <c r="B2379" t="s">
        <v>41</v>
      </c>
      <c r="L2379" t="s">
        <v>58</v>
      </c>
      <c r="M2379" t="s">
        <v>77</v>
      </c>
      <c r="N2379" t="s">
        <v>61</v>
      </c>
      <c r="O2379" s="2">
        <v>0.81</v>
      </c>
      <c r="P2379" s="2">
        <v>32</v>
      </c>
      <c r="Q2379" t="s">
        <v>77</v>
      </c>
      <c r="R2379" t="s">
        <v>47</v>
      </c>
      <c r="S2379">
        <v>2</v>
      </c>
      <c r="T2379">
        <v>2</v>
      </c>
      <c r="U2379">
        <v>15</v>
      </c>
      <c r="V2379">
        <v>41</v>
      </c>
      <c r="W2379" s="2">
        <v>0.65</v>
      </c>
      <c r="X2379" s="2">
        <v>28</v>
      </c>
      <c r="Y2379">
        <v>4</v>
      </c>
      <c r="Z2379">
        <v>7</v>
      </c>
      <c r="AA2379">
        <v>2.33</v>
      </c>
    </row>
    <row r="2380" spans="1:27" x14ac:dyDescent="0.25">
      <c r="A2380" t="s">
        <v>72</v>
      </c>
      <c r="B2380" t="s">
        <v>190</v>
      </c>
      <c r="L2380" t="s">
        <v>77</v>
      </c>
      <c r="M2380" t="s">
        <v>56</v>
      </c>
      <c r="N2380" t="s">
        <v>120</v>
      </c>
      <c r="O2380" s="2">
        <v>0.48</v>
      </c>
      <c r="P2380" s="2">
        <v>20</v>
      </c>
      <c r="Q2380" t="s">
        <v>50</v>
      </c>
      <c r="R2380" t="s">
        <v>69</v>
      </c>
      <c r="S2380">
        <v>2.25</v>
      </c>
      <c r="T2380">
        <v>5</v>
      </c>
      <c r="U2380">
        <v>30</v>
      </c>
      <c r="V2380">
        <v>39</v>
      </c>
      <c r="W2380" s="2">
        <v>0.46</v>
      </c>
      <c r="X2380" s="2">
        <v>27</v>
      </c>
      <c r="Y2380">
        <v>7</v>
      </c>
      <c r="Z2380">
        <v>7</v>
      </c>
      <c r="AA2380">
        <v>1.75</v>
      </c>
    </row>
    <row r="2381" spans="1:27" x14ac:dyDescent="0.25">
      <c r="A2381" t="s">
        <v>42</v>
      </c>
      <c r="B2381" t="s">
        <v>101</v>
      </c>
      <c r="L2381" t="s">
        <v>50</v>
      </c>
      <c r="M2381" t="s">
        <v>44</v>
      </c>
      <c r="N2381" t="s">
        <v>102</v>
      </c>
      <c r="O2381" s="2">
        <v>0.49</v>
      </c>
      <c r="P2381" s="2">
        <v>18</v>
      </c>
      <c r="Q2381" t="s">
        <v>47</v>
      </c>
      <c r="R2381" t="s">
        <v>79</v>
      </c>
      <c r="S2381">
        <v>2.67</v>
      </c>
      <c r="T2381">
        <v>1</v>
      </c>
      <c r="U2381">
        <v>22</v>
      </c>
      <c r="V2381">
        <v>20</v>
      </c>
      <c r="W2381" s="2">
        <v>0.32</v>
      </c>
      <c r="X2381" s="2">
        <v>14</v>
      </c>
      <c r="Y2381">
        <v>11</v>
      </c>
      <c r="Z2381">
        <v>5</v>
      </c>
      <c r="AA2381">
        <v>1.67</v>
      </c>
    </row>
    <row r="2382" spans="1:27" x14ac:dyDescent="0.25">
      <c r="A2382" t="s">
        <v>100</v>
      </c>
      <c r="B2382" t="s">
        <v>216</v>
      </c>
      <c r="L2382" t="s">
        <v>47</v>
      </c>
      <c r="M2382" t="s">
        <v>51</v>
      </c>
      <c r="N2382" t="s">
        <v>80</v>
      </c>
      <c r="O2382" s="2">
        <v>0.67</v>
      </c>
      <c r="P2382" s="2">
        <v>31</v>
      </c>
      <c r="Q2382" t="s">
        <v>117</v>
      </c>
      <c r="R2382" t="s">
        <v>117</v>
      </c>
      <c r="S2382">
        <v>3.25</v>
      </c>
      <c r="T2382">
        <v>6</v>
      </c>
      <c r="U2382">
        <v>16</v>
      </c>
      <c r="V2382">
        <v>49</v>
      </c>
      <c r="W2382" s="2">
        <v>0.62</v>
      </c>
      <c r="X2382" s="2">
        <v>17</v>
      </c>
      <c r="Y2382">
        <v>9</v>
      </c>
      <c r="Z2382">
        <v>7</v>
      </c>
      <c r="AA2382">
        <v>1.75</v>
      </c>
    </row>
    <row r="2383" spans="1:27" x14ac:dyDescent="0.25">
      <c r="A2383" t="s">
        <v>53</v>
      </c>
      <c r="B2383" t="s">
        <v>41</v>
      </c>
      <c r="L2383" t="s">
        <v>50</v>
      </c>
      <c r="M2383" t="s">
        <v>77</v>
      </c>
      <c r="N2383" t="s">
        <v>66</v>
      </c>
      <c r="O2383" s="2">
        <v>0.71</v>
      </c>
      <c r="P2383" s="2">
        <v>20</v>
      </c>
      <c r="Q2383" t="s">
        <v>60</v>
      </c>
      <c r="R2383" t="s">
        <v>50</v>
      </c>
      <c r="S2383">
        <v>2.33</v>
      </c>
      <c r="T2383">
        <v>4</v>
      </c>
      <c r="U2383">
        <v>19</v>
      </c>
      <c r="V2383">
        <v>41</v>
      </c>
      <c r="W2383" s="2">
        <v>0.57999999999999996</v>
      </c>
      <c r="X2383" s="2">
        <v>19</v>
      </c>
      <c r="Y2383">
        <v>6</v>
      </c>
      <c r="Z2383">
        <v>4</v>
      </c>
      <c r="AA2383">
        <v>1.33</v>
      </c>
    </row>
    <row r="2384" spans="1:27" x14ac:dyDescent="0.25">
      <c r="A2384" t="s">
        <v>190</v>
      </c>
      <c r="B2384" t="s">
        <v>72</v>
      </c>
      <c r="L2384" t="s">
        <v>47</v>
      </c>
      <c r="M2384" t="s">
        <v>136</v>
      </c>
      <c r="N2384" t="s">
        <v>89</v>
      </c>
      <c r="O2384" s="2">
        <v>0.46</v>
      </c>
      <c r="P2384" s="2">
        <v>19</v>
      </c>
      <c r="Q2384" t="s">
        <v>58</v>
      </c>
      <c r="R2384" t="s">
        <v>79</v>
      </c>
      <c r="S2384">
        <v>2.67</v>
      </c>
      <c r="T2384">
        <v>9</v>
      </c>
      <c r="U2384">
        <v>15</v>
      </c>
      <c r="V2384">
        <v>31</v>
      </c>
      <c r="W2384" s="2">
        <v>0.57999999999999996</v>
      </c>
      <c r="X2384" s="2">
        <v>24</v>
      </c>
      <c r="Y2384">
        <v>6</v>
      </c>
      <c r="Z2384">
        <v>4</v>
      </c>
      <c r="AA2384">
        <v>1.33</v>
      </c>
    </row>
    <row r="2385" spans="1:27" x14ac:dyDescent="0.25">
      <c r="A2385" t="s">
        <v>101</v>
      </c>
      <c r="B2385" t="s">
        <v>42</v>
      </c>
      <c r="L2385" t="s">
        <v>58</v>
      </c>
      <c r="M2385" t="s">
        <v>104</v>
      </c>
      <c r="N2385" t="s">
        <v>125</v>
      </c>
      <c r="O2385" s="2">
        <v>0.48</v>
      </c>
      <c r="P2385" s="2">
        <v>17</v>
      </c>
      <c r="Q2385" t="s">
        <v>47</v>
      </c>
      <c r="R2385" t="s">
        <v>84</v>
      </c>
      <c r="S2385">
        <v>3</v>
      </c>
      <c r="T2385">
        <v>5</v>
      </c>
      <c r="U2385">
        <v>22</v>
      </c>
      <c r="V2385">
        <v>39</v>
      </c>
      <c r="W2385" s="2">
        <v>0.6</v>
      </c>
      <c r="X2385" s="2">
        <v>14</v>
      </c>
      <c r="Y2385">
        <v>10</v>
      </c>
      <c r="Z2385">
        <v>10</v>
      </c>
      <c r="AA2385">
        <v>2.5</v>
      </c>
    </row>
    <row r="2386" spans="1:27" x14ac:dyDescent="0.25">
      <c r="A2386" t="s">
        <v>216</v>
      </c>
      <c r="B2386" t="s">
        <v>100</v>
      </c>
      <c r="L2386" t="s">
        <v>98</v>
      </c>
      <c r="M2386" t="s">
        <v>126</v>
      </c>
      <c r="N2386" t="s">
        <v>116</v>
      </c>
      <c r="O2386" s="2">
        <v>0.56000000000000005</v>
      </c>
      <c r="P2386" s="2">
        <v>33</v>
      </c>
      <c r="Q2386" t="s">
        <v>51</v>
      </c>
      <c r="R2386" t="s">
        <v>74</v>
      </c>
      <c r="S2386">
        <v>3.2</v>
      </c>
      <c r="T2386">
        <v>4</v>
      </c>
      <c r="U2386">
        <v>18</v>
      </c>
      <c r="V2386">
        <v>62</v>
      </c>
      <c r="W2386" s="2">
        <v>0.69</v>
      </c>
      <c r="X2386" s="2">
        <v>40</v>
      </c>
      <c r="Y2386">
        <v>9</v>
      </c>
      <c r="Z2386">
        <v>5</v>
      </c>
      <c r="AA2386">
        <v>1</v>
      </c>
    </row>
    <row r="2387" spans="1:27" x14ac:dyDescent="0.25">
      <c r="A2387" t="s">
        <v>41</v>
      </c>
      <c r="B2387" t="s">
        <v>53</v>
      </c>
      <c r="L2387" t="s">
        <v>68</v>
      </c>
      <c r="M2387" t="s">
        <v>114</v>
      </c>
      <c r="N2387" t="s">
        <v>153</v>
      </c>
      <c r="O2387" s="2">
        <v>0.51</v>
      </c>
      <c r="P2387" s="2">
        <v>23</v>
      </c>
      <c r="Q2387" t="s">
        <v>45</v>
      </c>
      <c r="R2387" t="s">
        <v>49</v>
      </c>
      <c r="S2387">
        <v>2</v>
      </c>
      <c r="T2387">
        <v>6</v>
      </c>
      <c r="U2387">
        <v>18</v>
      </c>
      <c r="V2387">
        <v>48</v>
      </c>
      <c r="W2387" s="2">
        <v>0.62</v>
      </c>
      <c r="X2387" s="2">
        <v>25</v>
      </c>
      <c r="Y2387">
        <v>9</v>
      </c>
      <c r="Z2387">
        <v>11</v>
      </c>
      <c r="AA2387">
        <v>2.2000000000000002</v>
      </c>
    </row>
    <row r="2388" spans="1:27" x14ac:dyDescent="0.25">
      <c r="A2388" t="s">
        <v>72</v>
      </c>
      <c r="B2388" t="s">
        <v>53</v>
      </c>
      <c r="L2388" t="s">
        <v>50</v>
      </c>
      <c r="M2388" t="s">
        <v>45</v>
      </c>
      <c r="N2388" t="s">
        <v>56</v>
      </c>
      <c r="O2388" s="2">
        <v>0.52</v>
      </c>
      <c r="P2388" s="2">
        <v>10</v>
      </c>
      <c r="Q2388" t="s">
        <v>47</v>
      </c>
      <c r="R2388" t="s">
        <v>79</v>
      </c>
      <c r="S2388">
        <v>2.67</v>
      </c>
      <c r="T2388">
        <v>4</v>
      </c>
      <c r="U2388">
        <v>22</v>
      </c>
      <c r="V2388">
        <v>23</v>
      </c>
      <c r="W2388" s="2">
        <v>0.37</v>
      </c>
      <c r="X2388" s="2">
        <v>7</v>
      </c>
      <c r="Y2388">
        <v>6</v>
      </c>
      <c r="Z2388">
        <v>7</v>
      </c>
      <c r="AA2388">
        <v>2.33</v>
      </c>
    </row>
    <row r="2389" spans="1:27" x14ac:dyDescent="0.25">
      <c r="A2389" t="s">
        <v>42</v>
      </c>
      <c r="B2389" t="s">
        <v>100</v>
      </c>
      <c r="L2389" t="s">
        <v>68</v>
      </c>
      <c r="M2389" t="s">
        <v>50</v>
      </c>
      <c r="N2389" t="s">
        <v>104</v>
      </c>
      <c r="O2389" s="2">
        <v>0.73</v>
      </c>
      <c r="P2389" s="2">
        <v>20</v>
      </c>
      <c r="Q2389" t="s">
        <v>49</v>
      </c>
      <c r="R2389" t="s">
        <v>45</v>
      </c>
      <c r="S2389">
        <v>3.67</v>
      </c>
      <c r="T2389">
        <v>1</v>
      </c>
      <c r="U2389">
        <v>9</v>
      </c>
      <c r="V2389">
        <v>36</v>
      </c>
      <c r="W2389" s="2">
        <v>0.62</v>
      </c>
      <c r="X2389" s="2">
        <v>21</v>
      </c>
      <c r="Y2389">
        <v>9</v>
      </c>
      <c r="Z2389">
        <v>6</v>
      </c>
      <c r="AA2389">
        <v>2</v>
      </c>
    </row>
    <row r="2390" spans="1:27" x14ac:dyDescent="0.25">
      <c r="A2390" t="s">
        <v>72</v>
      </c>
      <c r="B2390" t="s">
        <v>53</v>
      </c>
      <c r="L2390" t="s">
        <v>69</v>
      </c>
      <c r="M2390" t="s">
        <v>51</v>
      </c>
      <c r="N2390" t="s">
        <v>143</v>
      </c>
      <c r="O2390" s="2">
        <v>0.67</v>
      </c>
      <c r="P2390" s="2">
        <v>22</v>
      </c>
      <c r="Q2390" t="s">
        <v>45</v>
      </c>
      <c r="R2390" t="s">
        <v>47</v>
      </c>
      <c r="S2390">
        <v>1.5</v>
      </c>
      <c r="T2390">
        <v>2</v>
      </c>
      <c r="U2390">
        <v>27</v>
      </c>
      <c r="V2390">
        <v>28</v>
      </c>
      <c r="W2390" s="2">
        <v>0.35</v>
      </c>
      <c r="X2390" s="2">
        <v>14</v>
      </c>
      <c r="Y2390">
        <v>4</v>
      </c>
      <c r="Z2390">
        <v>6</v>
      </c>
      <c r="AA2390">
        <v>1.5</v>
      </c>
    </row>
    <row r="2391" spans="1:27" x14ac:dyDescent="0.25">
      <c r="A2391" t="s">
        <v>42</v>
      </c>
      <c r="B2391" t="s">
        <v>100</v>
      </c>
      <c r="L2391" t="s">
        <v>47</v>
      </c>
      <c r="M2391" t="s">
        <v>126</v>
      </c>
      <c r="N2391" t="s">
        <v>113</v>
      </c>
      <c r="O2391" s="2">
        <v>0.6</v>
      </c>
      <c r="P2391" s="2">
        <v>40</v>
      </c>
      <c r="Q2391" t="s">
        <v>117</v>
      </c>
      <c r="R2391" t="s">
        <v>49</v>
      </c>
      <c r="S2391">
        <v>2</v>
      </c>
      <c r="T2391">
        <v>5</v>
      </c>
      <c r="U2391">
        <v>18</v>
      </c>
      <c r="V2391">
        <v>46</v>
      </c>
      <c r="W2391" s="2">
        <v>0.5</v>
      </c>
      <c r="X2391" s="2">
        <v>26</v>
      </c>
      <c r="Y2391">
        <v>13</v>
      </c>
      <c r="Z2391">
        <v>16</v>
      </c>
      <c r="AA2391">
        <v>3.2</v>
      </c>
    </row>
    <row r="2392" spans="1:27" x14ac:dyDescent="0.25">
      <c r="A2392" t="s">
        <v>53</v>
      </c>
      <c r="B2392" t="s">
        <v>72</v>
      </c>
      <c r="L2392" t="s">
        <v>60</v>
      </c>
      <c r="M2392" t="s">
        <v>114</v>
      </c>
      <c r="N2392" t="s">
        <v>143</v>
      </c>
      <c r="O2392" s="2">
        <v>0.6</v>
      </c>
      <c r="P2392" s="2">
        <v>32</v>
      </c>
      <c r="Q2392" t="s">
        <v>45</v>
      </c>
      <c r="R2392" t="s">
        <v>49</v>
      </c>
      <c r="S2392">
        <v>2.5</v>
      </c>
      <c r="T2392">
        <v>6</v>
      </c>
      <c r="U2392">
        <v>14</v>
      </c>
      <c r="V2392">
        <v>44</v>
      </c>
      <c r="W2392" s="2">
        <v>0.69</v>
      </c>
      <c r="X2392" s="2">
        <v>22</v>
      </c>
      <c r="Y2392">
        <v>10</v>
      </c>
      <c r="Z2392">
        <v>16</v>
      </c>
      <c r="AA2392">
        <v>4</v>
      </c>
    </row>
    <row r="2393" spans="1:27" x14ac:dyDescent="0.25">
      <c r="A2393" t="s">
        <v>100</v>
      </c>
      <c r="B2393" t="s">
        <v>42</v>
      </c>
      <c r="L2393" t="s">
        <v>58</v>
      </c>
      <c r="M2393" t="s">
        <v>117</v>
      </c>
      <c r="N2393" t="s">
        <v>143</v>
      </c>
      <c r="O2393" s="2">
        <v>0.67</v>
      </c>
      <c r="P2393" s="2">
        <v>34</v>
      </c>
      <c r="Q2393" t="s">
        <v>45</v>
      </c>
      <c r="R2393" t="s">
        <v>109</v>
      </c>
      <c r="S2393">
        <v>3.75</v>
      </c>
      <c r="T2393">
        <v>6</v>
      </c>
      <c r="U2393">
        <v>14</v>
      </c>
      <c r="V2393">
        <v>59</v>
      </c>
      <c r="W2393" s="2">
        <v>0.71</v>
      </c>
      <c r="X2393" s="2">
        <v>34</v>
      </c>
      <c r="Y2393">
        <v>8</v>
      </c>
      <c r="Z2393">
        <v>4</v>
      </c>
      <c r="AA2393">
        <v>1</v>
      </c>
    </row>
    <row r="2394" spans="1:27" x14ac:dyDescent="0.25">
      <c r="A2394" t="s">
        <v>100</v>
      </c>
      <c r="B2394" t="s">
        <v>42</v>
      </c>
      <c r="L2394" t="s">
        <v>68</v>
      </c>
      <c r="M2394" t="s">
        <v>44</v>
      </c>
      <c r="N2394" t="s">
        <v>55</v>
      </c>
      <c r="O2394" s="2">
        <v>0.59</v>
      </c>
      <c r="P2394" s="2">
        <v>29</v>
      </c>
      <c r="Q2394" t="s">
        <v>47</v>
      </c>
      <c r="R2394" t="s">
        <v>51</v>
      </c>
      <c r="S2394">
        <v>2.8</v>
      </c>
      <c r="T2394">
        <v>4</v>
      </c>
      <c r="U2394">
        <v>30</v>
      </c>
      <c r="V2394">
        <v>63</v>
      </c>
      <c r="W2394" s="2">
        <v>0.57999999999999996</v>
      </c>
      <c r="X2394" s="2">
        <v>36</v>
      </c>
      <c r="Y2394">
        <v>10</v>
      </c>
      <c r="Z2394">
        <v>12</v>
      </c>
      <c r="AA2394">
        <v>2.4</v>
      </c>
    </row>
    <row r="2395" spans="1:27" x14ac:dyDescent="0.25">
      <c r="A2395" t="s">
        <v>190</v>
      </c>
      <c r="B2395" t="s">
        <v>41</v>
      </c>
      <c r="L2395" t="s">
        <v>47</v>
      </c>
      <c r="M2395" t="s">
        <v>74</v>
      </c>
      <c r="N2395" t="s">
        <v>99</v>
      </c>
      <c r="O2395" s="2">
        <v>0.6</v>
      </c>
      <c r="P2395" s="2">
        <v>38</v>
      </c>
      <c r="Q2395" t="s">
        <v>47</v>
      </c>
      <c r="R2395" t="s">
        <v>50</v>
      </c>
      <c r="S2395">
        <v>1.75</v>
      </c>
      <c r="T2395">
        <v>6</v>
      </c>
      <c r="U2395">
        <v>12</v>
      </c>
      <c r="V2395">
        <v>43</v>
      </c>
      <c r="W2395" s="2">
        <v>0.6</v>
      </c>
      <c r="X2395" s="2">
        <v>26</v>
      </c>
      <c r="Y2395">
        <v>12</v>
      </c>
      <c r="Z2395">
        <v>15</v>
      </c>
      <c r="AA2395">
        <v>3.75</v>
      </c>
    </row>
    <row r="2396" spans="1:27" x14ac:dyDescent="0.25">
      <c r="A2396" t="s">
        <v>101</v>
      </c>
      <c r="B2396" t="s">
        <v>216</v>
      </c>
      <c r="L2396" t="s">
        <v>77</v>
      </c>
      <c r="M2396" t="s">
        <v>110</v>
      </c>
      <c r="N2396" t="s">
        <v>116</v>
      </c>
      <c r="O2396" s="2">
        <v>0.56000000000000005</v>
      </c>
      <c r="P2396" s="2">
        <v>14</v>
      </c>
      <c r="Q2396" t="s">
        <v>109</v>
      </c>
      <c r="R2396" t="s">
        <v>47</v>
      </c>
      <c r="S2396">
        <v>1.5</v>
      </c>
      <c r="T2396">
        <v>2</v>
      </c>
      <c r="U2396">
        <v>30</v>
      </c>
      <c r="V2396">
        <v>38</v>
      </c>
      <c r="W2396" s="2">
        <v>0.52</v>
      </c>
      <c r="X2396" s="2">
        <v>12</v>
      </c>
      <c r="Y2396">
        <v>6</v>
      </c>
      <c r="Z2396">
        <v>9</v>
      </c>
      <c r="AA2396">
        <v>2.25</v>
      </c>
    </row>
    <row r="2397" spans="1:27" x14ac:dyDescent="0.25">
      <c r="A2397" t="s">
        <v>41</v>
      </c>
      <c r="B2397" t="s">
        <v>190</v>
      </c>
      <c r="L2397" t="s">
        <v>60</v>
      </c>
      <c r="M2397" t="s">
        <v>44</v>
      </c>
      <c r="N2397" t="s">
        <v>99</v>
      </c>
      <c r="O2397" s="2">
        <v>0.57999999999999996</v>
      </c>
      <c r="P2397" s="2">
        <v>29</v>
      </c>
      <c r="Q2397" t="s">
        <v>69</v>
      </c>
      <c r="R2397" t="s">
        <v>45</v>
      </c>
      <c r="S2397">
        <v>2.75</v>
      </c>
      <c r="T2397">
        <v>7</v>
      </c>
      <c r="U2397">
        <v>13</v>
      </c>
      <c r="V2397">
        <v>57</v>
      </c>
      <c r="W2397" s="2">
        <v>0.64</v>
      </c>
      <c r="X2397" s="2">
        <v>39</v>
      </c>
      <c r="Y2397">
        <v>11</v>
      </c>
      <c r="Z2397">
        <v>7</v>
      </c>
      <c r="AA2397">
        <v>1.75</v>
      </c>
    </row>
    <row r="2398" spans="1:27" x14ac:dyDescent="0.25">
      <c r="A2398" t="s">
        <v>216</v>
      </c>
      <c r="B2398" t="s">
        <v>101</v>
      </c>
      <c r="L2398" t="s">
        <v>58</v>
      </c>
      <c r="M2398" t="s">
        <v>126</v>
      </c>
      <c r="N2398" t="s">
        <v>55</v>
      </c>
      <c r="O2398" s="2">
        <v>0.6</v>
      </c>
      <c r="P2398" s="2">
        <v>40</v>
      </c>
      <c r="Q2398" t="s">
        <v>69</v>
      </c>
      <c r="R2398" t="s">
        <v>109</v>
      </c>
      <c r="S2398">
        <v>3</v>
      </c>
      <c r="T2398">
        <v>5</v>
      </c>
      <c r="U2398">
        <v>21</v>
      </c>
      <c r="V2398">
        <v>53</v>
      </c>
      <c r="W2398" s="2">
        <v>0.6</v>
      </c>
      <c r="X2398" s="2">
        <v>34</v>
      </c>
      <c r="Y2398">
        <v>12</v>
      </c>
      <c r="Z2398">
        <v>16</v>
      </c>
      <c r="AA2398">
        <v>3.2</v>
      </c>
    </row>
    <row r="2399" spans="1:27" x14ac:dyDescent="0.25">
      <c r="A2399" t="s">
        <v>216</v>
      </c>
      <c r="B2399" t="s">
        <v>101</v>
      </c>
      <c r="L2399" t="s">
        <v>47</v>
      </c>
      <c r="M2399" t="s">
        <v>109</v>
      </c>
      <c r="N2399" t="s">
        <v>127</v>
      </c>
      <c r="O2399" s="2">
        <v>0.63</v>
      </c>
      <c r="P2399" s="2">
        <v>25</v>
      </c>
      <c r="Q2399" t="s">
        <v>50</v>
      </c>
      <c r="R2399" t="s">
        <v>109</v>
      </c>
      <c r="S2399">
        <v>3.75</v>
      </c>
      <c r="T2399">
        <v>3</v>
      </c>
      <c r="U2399">
        <v>20</v>
      </c>
      <c r="V2399">
        <v>44</v>
      </c>
      <c r="W2399" s="2">
        <v>0.55000000000000004</v>
      </c>
      <c r="X2399" s="2">
        <v>28</v>
      </c>
      <c r="Y2399">
        <v>12</v>
      </c>
      <c r="Z2399">
        <v>11</v>
      </c>
      <c r="AA2399">
        <v>2.75</v>
      </c>
    </row>
    <row r="2400" spans="1:27" x14ac:dyDescent="0.25">
      <c r="A2400" t="s">
        <v>72</v>
      </c>
      <c r="B2400" t="s">
        <v>100</v>
      </c>
      <c r="L2400" t="s">
        <v>98</v>
      </c>
      <c r="M2400" t="s">
        <v>51</v>
      </c>
      <c r="N2400" t="s">
        <v>132</v>
      </c>
      <c r="O2400" s="2">
        <v>0.62</v>
      </c>
      <c r="P2400" s="2">
        <v>13</v>
      </c>
      <c r="Q2400" t="s">
        <v>47</v>
      </c>
      <c r="R2400" t="s">
        <v>79</v>
      </c>
      <c r="S2400">
        <v>2.67</v>
      </c>
      <c r="T2400">
        <v>2</v>
      </c>
      <c r="U2400">
        <v>25</v>
      </c>
      <c r="V2400">
        <v>31</v>
      </c>
      <c r="W2400" s="2">
        <v>0.49</v>
      </c>
      <c r="X2400" s="2">
        <v>18</v>
      </c>
      <c r="Y2400">
        <v>10</v>
      </c>
      <c r="Z2400">
        <v>6</v>
      </c>
      <c r="AA2400">
        <v>2</v>
      </c>
    </row>
    <row r="2401" spans="1:27" x14ac:dyDescent="0.25">
      <c r="A2401" t="s">
        <v>72</v>
      </c>
      <c r="B2401" t="s">
        <v>100</v>
      </c>
      <c r="L2401" t="s">
        <v>77</v>
      </c>
      <c r="M2401" t="s">
        <v>117</v>
      </c>
      <c r="N2401" t="s">
        <v>146</v>
      </c>
      <c r="O2401" s="2">
        <v>0.42</v>
      </c>
      <c r="P2401" s="2">
        <v>10</v>
      </c>
      <c r="Q2401" t="s">
        <v>77</v>
      </c>
      <c r="R2401" t="s">
        <v>47</v>
      </c>
      <c r="S2401">
        <v>2</v>
      </c>
      <c r="T2401">
        <v>4</v>
      </c>
      <c r="U2401">
        <v>27</v>
      </c>
      <c r="V2401">
        <v>27</v>
      </c>
      <c r="W2401" s="2">
        <v>0.42</v>
      </c>
      <c r="X2401" s="2">
        <v>17</v>
      </c>
      <c r="Y2401">
        <v>7</v>
      </c>
      <c r="Z2401">
        <v>2</v>
      </c>
      <c r="AA2401">
        <v>0.67</v>
      </c>
    </row>
    <row r="2402" spans="1:27" x14ac:dyDescent="0.25">
      <c r="A2402" t="s">
        <v>100</v>
      </c>
      <c r="B2402" t="s">
        <v>72</v>
      </c>
      <c r="L2402" t="s">
        <v>98</v>
      </c>
      <c r="M2402" t="s">
        <v>114</v>
      </c>
      <c r="N2402" t="s">
        <v>55</v>
      </c>
      <c r="O2402" s="2">
        <v>0.63</v>
      </c>
      <c r="P2402" s="2">
        <v>29</v>
      </c>
      <c r="Q2402" t="s">
        <v>49</v>
      </c>
      <c r="R2402" t="s">
        <v>69</v>
      </c>
      <c r="S2402">
        <v>2.25</v>
      </c>
      <c r="T2402">
        <v>2</v>
      </c>
      <c r="U2402">
        <v>13</v>
      </c>
      <c r="V2402">
        <v>48</v>
      </c>
      <c r="W2402" s="2">
        <v>0.66</v>
      </c>
      <c r="X2402" s="2">
        <v>26</v>
      </c>
      <c r="Y2402">
        <v>12</v>
      </c>
      <c r="Z2402">
        <v>11</v>
      </c>
      <c r="AA2402">
        <v>2.75</v>
      </c>
    </row>
    <row r="2403" spans="1:27" x14ac:dyDescent="0.25">
      <c r="A2403" t="s">
        <v>42</v>
      </c>
      <c r="B2403" t="s">
        <v>53</v>
      </c>
      <c r="L2403" t="s">
        <v>77</v>
      </c>
      <c r="M2403" t="s">
        <v>74</v>
      </c>
      <c r="N2403" t="s">
        <v>52</v>
      </c>
      <c r="O2403" s="2">
        <v>0.61</v>
      </c>
      <c r="P2403" s="2">
        <v>25</v>
      </c>
      <c r="Q2403" t="s">
        <v>47</v>
      </c>
      <c r="R2403" t="s">
        <v>77</v>
      </c>
      <c r="S2403">
        <v>1.25</v>
      </c>
      <c r="T2403">
        <v>5</v>
      </c>
      <c r="U2403">
        <v>17</v>
      </c>
      <c r="V2403">
        <v>44</v>
      </c>
      <c r="W2403" s="2">
        <v>0.55000000000000004</v>
      </c>
      <c r="X2403" s="2">
        <v>27</v>
      </c>
      <c r="Y2403">
        <v>8</v>
      </c>
      <c r="Z2403">
        <v>10</v>
      </c>
      <c r="AA2403">
        <v>2.5</v>
      </c>
    </row>
    <row r="2404" spans="1:27" x14ac:dyDescent="0.25">
      <c r="A2404" t="s">
        <v>42</v>
      </c>
      <c r="B2404" t="s">
        <v>53</v>
      </c>
      <c r="L2404" t="s">
        <v>69</v>
      </c>
      <c r="M2404" t="s">
        <v>117</v>
      </c>
      <c r="N2404" t="s">
        <v>143</v>
      </c>
      <c r="O2404" s="2">
        <v>0.62</v>
      </c>
      <c r="P2404" s="2">
        <v>26</v>
      </c>
      <c r="Q2404" t="s">
        <v>47</v>
      </c>
      <c r="R2404" t="s">
        <v>79</v>
      </c>
      <c r="S2404">
        <v>2</v>
      </c>
      <c r="T2404">
        <v>6</v>
      </c>
      <c r="U2404">
        <v>16</v>
      </c>
      <c r="V2404">
        <v>45</v>
      </c>
      <c r="W2404" s="2">
        <v>0.54</v>
      </c>
      <c r="X2404" s="2">
        <v>32</v>
      </c>
      <c r="Y2404">
        <v>13</v>
      </c>
      <c r="Z2404">
        <v>10</v>
      </c>
      <c r="AA2404">
        <v>2.5</v>
      </c>
    </row>
    <row r="2405" spans="1:27" x14ac:dyDescent="0.25">
      <c r="A2405" t="s">
        <v>53</v>
      </c>
      <c r="B2405" t="s">
        <v>42</v>
      </c>
      <c r="L2405" t="s">
        <v>68</v>
      </c>
      <c r="M2405" t="s">
        <v>47</v>
      </c>
      <c r="N2405" t="s">
        <v>153</v>
      </c>
      <c r="O2405" s="2">
        <v>0.76</v>
      </c>
      <c r="P2405" s="2">
        <v>23</v>
      </c>
      <c r="Q2405" t="s">
        <v>69</v>
      </c>
      <c r="R2405" t="s">
        <v>79</v>
      </c>
      <c r="S2405">
        <v>2.67</v>
      </c>
      <c r="T2405">
        <v>3</v>
      </c>
      <c r="U2405">
        <v>7</v>
      </c>
      <c r="V2405">
        <v>46</v>
      </c>
      <c r="W2405" s="2">
        <v>0.75</v>
      </c>
      <c r="X2405" s="2">
        <v>32</v>
      </c>
      <c r="Y2405">
        <v>8</v>
      </c>
      <c r="Z2405">
        <v>6</v>
      </c>
      <c r="AA2405">
        <v>2</v>
      </c>
    </row>
    <row r="2406" spans="1:27" x14ac:dyDescent="0.25">
      <c r="A2406" t="s">
        <v>53</v>
      </c>
      <c r="B2406" t="s">
        <v>42</v>
      </c>
      <c r="L2406" t="s">
        <v>68</v>
      </c>
      <c r="M2406" t="s">
        <v>117</v>
      </c>
      <c r="N2406" t="s">
        <v>115</v>
      </c>
      <c r="O2406" s="2">
        <v>0.65</v>
      </c>
      <c r="P2406" s="2">
        <v>22</v>
      </c>
      <c r="Q2406" t="s">
        <v>77</v>
      </c>
      <c r="R2406" t="s">
        <v>49</v>
      </c>
      <c r="S2406">
        <v>2.5</v>
      </c>
      <c r="T2406">
        <v>3</v>
      </c>
      <c r="U2406">
        <v>13</v>
      </c>
      <c r="V2406">
        <v>56</v>
      </c>
      <c r="W2406" s="2">
        <v>0.72</v>
      </c>
      <c r="X2406" s="2">
        <v>25</v>
      </c>
      <c r="Y2406">
        <v>9</v>
      </c>
      <c r="Z2406">
        <v>10</v>
      </c>
      <c r="AA2406">
        <v>2.5</v>
      </c>
    </row>
    <row r="2407" spans="1:27" x14ac:dyDescent="0.25">
      <c r="A2407" t="s">
        <v>216</v>
      </c>
      <c r="B2407" t="s">
        <v>41</v>
      </c>
      <c r="L2407" t="s">
        <v>79</v>
      </c>
      <c r="M2407" t="s">
        <v>114</v>
      </c>
      <c r="N2407" t="s">
        <v>55</v>
      </c>
      <c r="O2407" s="2">
        <v>0.63</v>
      </c>
      <c r="P2407" s="2">
        <v>41</v>
      </c>
      <c r="Q2407" t="s">
        <v>49</v>
      </c>
      <c r="R2407" t="s">
        <v>45</v>
      </c>
      <c r="S2407">
        <v>2.75</v>
      </c>
      <c r="T2407">
        <v>4</v>
      </c>
      <c r="U2407">
        <v>16</v>
      </c>
      <c r="V2407">
        <v>52</v>
      </c>
      <c r="W2407" s="2">
        <v>0.64</v>
      </c>
      <c r="X2407" s="2">
        <v>35</v>
      </c>
      <c r="Y2407">
        <v>11</v>
      </c>
      <c r="Z2407">
        <v>10</v>
      </c>
      <c r="AA2407">
        <v>2.5</v>
      </c>
    </row>
    <row r="2408" spans="1:27" x14ac:dyDescent="0.25">
      <c r="A2408" t="s">
        <v>41</v>
      </c>
      <c r="B2408" t="s">
        <v>216</v>
      </c>
      <c r="L2408" t="s">
        <v>47</v>
      </c>
      <c r="M2408" t="s">
        <v>141</v>
      </c>
      <c r="N2408" t="s">
        <v>99</v>
      </c>
      <c r="O2408" s="2">
        <v>0.56000000000000005</v>
      </c>
      <c r="P2408" s="2">
        <v>24</v>
      </c>
      <c r="Q2408" t="s">
        <v>84</v>
      </c>
      <c r="R2408" t="s">
        <v>45</v>
      </c>
      <c r="S2408">
        <v>2.2000000000000002</v>
      </c>
      <c r="T2408">
        <v>8</v>
      </c>
      <c r="U2408">
        <v>21</v>
      </c>
      <c r="V2408">
        <v>55</v>
      </c>
      <c r="W2408" s="2">
        <v>0.56000000000000005</v>
      </c>
      <c r="X2408" s="2">
        <v>30</v>
      </c>
      <c r="Y2408">
        <v>11</v>
      </c>
      <c r="Z2408">
        <v>15</v>
      </c>
      <c r="AA2408">
        <v>3</v>
      </c>
    </row>
    <row r="2409" spans="1:27" x14ac:dyDescent="0.25">
      <c r="A2409" t="s">
        <v>41</v>
      </c>
      <c r="B2409" t="s">
        <v>216</v>
      </c>
      <c r="L2409" t="s">
        <v>58</v>
      </c>
      <c r="M2409" t="s">
        <v>74</v>
      </c>
      <c r="N2409" t="s">
        <v>121</v>
      </c>
      <c r="O2409" s="2">
        <v>0.62</v>
      </c>
      <c r="P2409" s="2">
        <v>31</v>
      </c>
      <c r="Q2409" t="s">
        <v>79</v>
      </c>
      <c r="R2409" t="s">
        <v>79</v>
      </c>
      <c r="S2409">
        <v>2</v>
      </c>
      <c r="T2409">
        <v>7</v>
      </c>
      <c r="U2409">
        <v>13</v>
      </c>
      <c r="V2409">
        <v>51</v>
      </c>
      <c r="W2409" s="2">
        <v>0.65</v>
      </c>
      <c r="X2409" s="2">
        <v>26</v>
      </c>
      <c r="Y2409">
        <v>7</v>
      </c>
      <c r="Z2409">
        <v>10</v>
      </c>
      <c r="AA2409">
        <v>2.5</v>
      </c>
    </row>
    <row r="2410" spans="1:27" x14ac:dyDescent="0.25">
      <c r="A2410" t="s">
        <v>190</v>
      </c>
      <c r="B2410" t="s">
        <v>101</v>
      </c>
      <c r="L2410" t="s">
        <v>50</v>
      </c>
      <c r="M2410" t="s">
        <v>65</v>
      </c>
      <c r="N2410" t="s">
        <v>99</v>
      </c>
      <c r="O2410" s="2">
        <v>0.61</v>
      </c>
      <c r="P2410" s="2">
        <v>33</v>
      </c>
      <c r="Q2410" t="s">
        <v>50</v>
      </c>
      <c r="R2410" t="s">
        <v>58</v>
      </c>
      <c r="S2410">
        <v>1</v>
      </c>
      <c r="T2410">
        <v>6</v>
      </c>
      <c r="U2410">
        <v>28</v>
      </c>
      <c r="V2410">
        <v>37</v>
      </c>
      <c r="W2410" s="2">
        <v>0.45</v>
      </c>
      <c r="X2410" s="2">
        <v>21</v>
      </c>
      <c r="Y2410">
        <v>8</v>
      </c>
      <c r="Z2410">
        <v>8</v>
      </c>
      <c r="AA2410">
        <v>2</v>
      </c>
    </row>
    <row r="2411" spans="1:27" x14ac:dyDescent="0.25">
      <c r="A2411" t="s">
        <v>101</v>
      </c>
      <c r="B2411" t="s">
        <v>190</v>
      </c>
      <c r="L2411" t="s">
        <v>77</v>
      </c>
      <c r="M2411" t="s">
        <v>65</v>
      </c>
      <c r="N2411" t="s">
        <v>115</v>
      </c>
      <c r="O2411" s="2">
        <v>0.6</v>
      </c>
      <c r="P2411" s="2">
        <v>22</v>
      </c>
      <c r="Q2411" t="s">
        <v>79</v>
      </c>
      <c r="R2411" t="s">
        <v>77</v>
      </c>
      <c r="S2411">
        <v>1.25</v>
      </c>
      <c r="T2411">
        <v>7</v>
      </c>
      <c r="U2411">
        <v>24</v>
      </c>
      <c r="V2411">
        <v>39</v>
      </c>
      <c r="W2411" s="2">
        <v>0.56999999999999995</v>
      </c>
      <c r="X2411" s="2">
        <v>15</v>
      </c>
      <c r="Y2411">
        <v>11</v>
      </c>
      <c r="Z2411">
        <v>12</v>
      </c>
      <c r="AA2411">
        <v>3</v>
      </c>
    </row>
    <row r="2412" spans="1:27" x14ac:dyDescent="0.25">
      <c r="A2412" t="s">
        <v>229</v>
      </c>
      <c r="B2412" t="s">
        <v>92</v>
      </c>
      <c r="L2412" t="s">
        <v>50</v>
      </c>
      <c r="M2412" t="s">
        <v>109</v>
      </c>
      <c r="N2412" t="s">
        <v>104</v>
      </c>
      <c r="O2412" s="2">
        <v>0.53</v>
      </c>
      <c r="P2412" s="2">
        <v>17</v>
      </c>
      <c r="Q2412" t="s">
        <v>79</v>
      </c>
      <c r="R2412" t="s">
        <v>51</v>
      </c>
      <c r="S2412">
        <v>3.5</v>
      </c>
      <c r="T2412">
        <v>2</v>
      </c>
      <c r="U2412">
        <v>18</v>
      </c>
      <c r="V2412">
        <v>38</v>
      </c>
      <c r="W2412" s="2">
        <v>0.48</v>
      </c>
      <c r="X2412" s="2">
        <v>23</v>
      </c>
      <c r="Y2412">
        <v>7</v>
      </c>
      <c r="Z2412">
        <v>12</v>
      </c>
      <c r="AA2412">
        <v>3</v>
      </c>
    </row>
    <row r="2413" spans="1:27" x14ac:dyDescent="0.25">
      <c r="A2413" t="s">
        <v>92</v>
      </c>
      <c r="B2413" t="s">
        <v>229</v>
      </c>
      <c r="L2413" t="s">
        <v>69</v>
      </c>
      <c r="M2413" t="s">
        <v>142</v>
      </c>
      <c r="N2413" t="s">
        <v>55</v>
      </c>
      <c r="O2413" s="2">
        <v>0.56000000000000005</v>
      </c>
      <c r="P2413" s="2">
        <v>18</v>
      </c>
      <c r="Q2413" t="s">
        <v>51</v>
      </c>
      <c r="R2413" t="s">
        <v>50</v>
      </c>
      <c r="S2413">
        <v>1.75</v>
      </c>
      <c r="T2413">
        <v>5</v>
      </c>
      <c r="U2413">
        <v>29</v>
      </c>
      <c r="V2413">
        <v>36</v>
      </c>
      <c r="W2413" s="2">
        <v>0.48</v>
      </c>
      <c r="X2413" s="2">
        <v>11</v>
      </c>
      <c r="Y2413">
        <v>8</v>
      </c>
      <c r="Z2413">
        <v>15</v>
      </c>
      <c r="AA2413">
        <v>3.75</v>
      </c>
    </row>
    <row r="2414" spans="1:27" x14ac:dyDescent="0.25">
      <c r="A2414" t="s">
        <v>229</v>
      </c>
      <c r="B2414" t="s">
        <v>92</v>
      </c>
      <c r="L2414" t="s">
        <v>58</v>
      </c>
      <c r="M2414" t="s">
        <v>74</v>
      </c>
      <c r="N2414" t="s">
        <v>122</v>
      </c>
      <c r="O2414" s="2">
        <v>0.45</v>
      </c>
      <c r="P2414" s="2">
        <v>11</v>
      </c>
      <c r="Q2414" t="s">
        <v>50</v>
      </c>
      <c r="R2414" t="s">
        <v>74</v>
      </c>
      <c r="S2414">
        <v>4</v>
      </c>
      <c r="T2414">
        <v>6</v>
      </c>
      <c r="U2414">
        <v>28</v>
      </c>
      <c r="V2414">
        <v>34</v>
      </c>
      <c r="W2414" s="2">
        <v>0.41</v>
      </c>
      <c r="X2414" s="2">
        <v>20</v>
      </c>
      <c r="Y2414">
        <v>10</v>
      </c>
      <c r="Z2414">
        <v>3</v>
      </c>
      <c r="AA2414">
        <v>0.75</v>
      </c>
    </row>
    <row r="2415" spans="1:27" x14ac:dyDescent="0.25">
      <c r="A2415" t="s">
        <v>229</v>
      </c>
      <c r="B2415" t="s">
        <v>92</v>
      </c>
      <c r="L2415" t="s">
        <v>47</v>
      </c>
      <c r="M2415" t="s">
        <v>58</v>
      </c>
      <c r="N2415" t="s">
        <v>56</v>
      </c>
      <c r="O2415" s="2">
        <v>0.62</v>
      </c>
      <c r="P2415" s="2">
        <v>16</v>
      </c>
      <c r="Q2415" t="s">
        <v>58</v>
      </c>
      <c r="R2415" t="s">
        <v>77</v>
      </c>
      <c r="S2415">
        <v>1.67</v>
      </c>
      <c r="T2415">
        <v>4</v>
      </c>
      <c r="U2415">
        <v>19</v>
      </c>
      <c r="V2415">
        <v>28</v>
      </c>
      <c r="W2415" s="2">
        <v>0.43</v>
      </c>
      <c r="X2415" s="2">
        <v>14</v>
      </c>
      <c r="Y2415">
        <v>5</v>
      </c>
      <c r="Z2415">
        <v>6</v>
      </c>
      <c r="AA2415">
        <v>2</v>
      </c>
    </row>
    <row r="2416" spans="1:27" x14ac:dyDescent="0.25">
      <c r="A2416" t="s">
        <v>92</v>
      </c>
      <c r="B2416" t="s">
        <v>72</v>
      </c>
      <c r="L2416" t="s">
        <v>68</v>
      </c>
      <c r="M2416" t="s">
        <v>50</v>
      </c>
      <c r="N2416" t="s">
        <v>110</v>
      </c>
      <c r="O2416" s="2">
        <v>0.56000000000000005</v>
      </c>
      <c r="P2416" s="2">
        <v>25</v>
      </c>
      <c r="Q2416" t="s">
        <v>69</v>
      </c>
      <c r="R2416" t="s">
        <v>47</v>
      </c>
      <c r="S2416">
        <v>1.5</v>
      </c>
      <c r="T2416">
        <v>11</v>
      </c>
      <c r="U2416">
        <v>14</v>
      </c>
      <c r="V2416">
        <v>44</v>
      </c>
      <c r="W2416" s="2">
        <v>0.56000000000000005</v>
      </c>
      <c r="X2416" s="2">
        <v>31</v>
      </c>
      <c r="Y2416">
        <v>8</v>
      </c>
      <c r="Z2416">
        <v>10</v>
      </c>
      <c r="AA2416">
        <v>2.5</v>
      </c>
    </row>
    <row r="2417" spans="1:27" x14ac:dyDescent="0.25">
      <c r="A2417" t="s">
        <v>41</v>
      </c>
      <c r="B2417" t="s">
        <v>229</v>
      </c>
      <c r="L2417" t="s">
        <v>98</v>
      </c>
      <c r="M2417" t="s">
        <v>51</v>
      </c>
      <c r="N2417" t="s">
        <v>103</v>
      </c>
      <c r="O2417" s="2">
        <v>0.66</v>
      </c>
      <c r="P2417" s="2">
        <v>19</v>
      </c>
      <c r="Q2417" t="s">
        <v>47</v>
      </c>
      <c r="R2417" t="s">
        <v>69</v>
      </c>
      <c r="S2417">
        <v>3</v>
      </c>
      <c r="T2417">
        <v>6</v>
      </c>
      <c r="U2417">
        <v>24</v>
      </c>
      <c r="V2417">
        <v>36</v>
      </c>
      <c r="W2417" s="2">
        <v>0.57999999999999996</v>
      </c>
      <c r="X2417" s="2">
        <v>17</v>
      </c>
      <c r="Y2417">
        <v>4</v>
      </c>
      <c r="Z2417">
        <v>6</v>
      </c>
      <c r="AA2417">
        <v>2</v>
      </c>
    </row>
    <row r="2418" spans="1:27" x14ac:dyDescent="0.25">
      <c r="A2418" t="s">
        <v>53</v>
      </c>
      <c r="B2418" t="s">
        <v>190</v>
      </c>
      <c r="L2418" t="s">
        <v>69</v>
      </c>
      <c r="M2418" t="s">
        <v>44</v>
      </c>
      <c r="N2418" t="s">
        <v>153</v>
      </c>
      <c r="O2418" s="2">
        <v>0.53</v>
      </c>
      <c r="P2418" s="2">
        <v>37</v>
      </c>
      <c r="Q2418" t="s">
        <v>49</v>
      </c>
      <c r="R2418" t="s">
        <v>51</v>
      </c>
      <c r="S2418">
        <v>3.5</v>
      </c>
      <c r="T2418">
        <v>12</v>
      </c>
      <c r="U2418">
        <v>33</v>
      </c>
      <c r="V2418">
        <v>42</v>
      </c>
      <c r="W2418" s="2">
        <v>0.45</v>
      </c>
      <c r="X2418" s="2">
        <v>32</v>
      </c>
      <c r="Y2418">
        <v>5</v>
      </c>
      <c r="Z2418">
        <v>4</v>
      </c>
      <c r="AA2418">
        <v>1</v>
      </c>
    </row>
    <row r="2419" spans="1:27" x14ac:dyDescent="0.25">
      <c r="A2419" t="s">
        <v>100</v>
      </c>
      <c r="B2419" t="s">
        <v>42</v>
      </c>
      <c r="L2419" t="s">
        <v>50</v>
      </c>
      <c r="M2419" t="s">
        <v>107</v>
      </c>
      <c r="N2419" t="s">
        <v>85</v>
      </c>
      <c r="O2419" s="2">
        <v>0.56999999999999995</v>
      </c>
      <c r="P2419" s="2">
        <v>33</v>
      </c>
      <c r="Q2419" t="s">
        <v>84</v>
      </c>
      <c r="R2419" t="s">
        <v>117</v>
      </c>
      <c r="S2419">
        <v>2.6</v>
      </c>
      <c r="T2419">
        <v>6</v>
      </c>
      <c r="U2419">
        <v>26</v>
      </c>
      <c r="V2419">
        <v>64</v>
      </c>
      <c r="W2419" s="2">
        <v>0.65</v>
      </c>
      <c r="X2419" s="2">
        <v>33</v>
      </c>
      <c r="Y2419">
        <v>15</v>
      </c>
      <c r="Z2419">
        <v>7</v>
      </c>
      <c r="AA2419">
        <v>1.4</v>
      </c>
    </row>
    <row r="2420" spans="1:27" x14ac:dyDescent="0.25">
      <c r="A2420" t="s">
        <v>216</v>
      </c>
      <c r="B2420" t="s">
        <v>101</v>
      </c>
      <c r="L2420" t="s">
        <v>98</v>
      </c>
      <c r="M2420" t="s">
        <v>56</v>
      </c>
      <c r="N2420" t="s">
        <v>153</v>
      </c>
      <c r="O2420" s="2">
        <v>0.46</v>
      </c>
      <c r="P2420" s="2">
        <v>29</v>
      </c>
      <c r="Q2420" t="s">
        <v>50</v>
      </c>
      <c r="R2420" t="s">
        <v>45</v>
      </c>
      <c r="S2420">
        <v>2.2000000000000002</v>
      </c>
      <c r="T2420">
        <v>7</v>
      </c>
      <c r="U2420">
        <v>19</v>
      </c>
      <c r="V2420">
        <v>46</v>
      </c>
      <c r="W2420" s="2">
        <v>0.54</v>
      </c>
      <c r="X2420" s="2">
        <v>31</v>
      </c>
      <c r="Y2420">
        <v>11</v>
      </c>
      <c r="Z2420">
        <v>16</v>
      </c>
      <c r="AA2420">
        <v>3.2</v>
      </c>
    </row>
    <row r="2421" spans="1:27" x14ac:dyDescent="0.25">
      <c r="A2421" t="s">
        <v>92</v>
      </c>
      <c r="B2421" t="s">
        <v>42</v>
      </c>
      <c r="L2421" t="s">
        <v>68</v>
      </c>
      <c r="M2421" t="s">
        <v>114</v>
      </c>
      <c r="N2421" t="s">
        <v>85</v>
      </c>
      <c r="O2421" s="2">
        <v>0.57999999999999996</v>
      </c>
      <c r="P2421" s="2">
        <v>17</v>
      </c>
      <c r="Q2421" t="s">
        <v>58</v>
      </c>
      <c r="R2421" t="s">
        <v>50</v>
      </c>
      <c r="S2421">
        <v>1.75</v>
      </c>
      <c r="T2421">
        <v>6</v>
      </c>
      <c r="U2421">
        <v>19</v>
      </c>
      <c r="V2421">
        <v>46</v>
      </c>
      <c r="W2421" s="2">
        <v>0.65</v>
      </c>
      <c r="X2421" s="2">
        <v>21</v>
      </c>
      <c r="Y2421">
        <v>9</v>
      </c>
      <c r="Z2421">
        <v>15</v>
      </c>
      <c r="AA2421">
        <v>3.75</v>
      </c>
    </row>
    <row r="2422" spans="1:27" x14ac:dyDescent="0.25">
      <c r="A2422" t="s">
        <v>190</v>
      </c>
      <c r="B2422" t="s">
        <v>100</v>
      </c>
      <c r="L2422" t="s">
        <v>68</v>
      </c>
      <c r="M2422" t="s">
        <v>109</v>
      </c>
      <c r="N2422" t="s">
        <v>110</v>
      </c>
      <c r="O2422" s="2">
        <v>0.5</v>
      </c>
      <c r="P2422" s="2">
        <v>25</v>
      </c>
      <c r="Q2422" t="s">
        <v>45</v>
      </c>
      <c r="R2422" t="s">
        <v>79</v>
      </c>
      <c r="S2422">
        <v>2.67</v>
      </c>
      <c r="T2422">
        <v>8</v>
      </c>
      <c r="U2422">
        <v>8</v>
      </c>
      <c r="V2422">
        <v>25</v>
      </c>
      <c r="W2422" s="2">
        <v>0.67</v>
      </c>
      <c r="X2422" s="2">
        <v>21</v>
      </c>
      <c r="Y2422">
        <v>2</v>
      </c>
      <c r="Z2422">
        <v>5</v>
      </c>
      <c r="AA2422">
        <v>1.67</v>
      </c>
    </row>
    <row r="2423" spans="1:27" x14ac:dyDescent="0.25">
      <c r="A2423" t="s">
        <v>229</v>
      </c>
      <c r="B2423" t="s">
        <v>53</v>
      </c>
      <c r="L2423" t="s">
        <v>68</v>
      </c>
      <c r="M2423" t="s">
        <v>49</v>
      </c>
      <c r="N2423" t="s">
        <v>125</v>
      </c>
      <c r="O2423" s="2">
        <v>0.57999999999999996</v>
      </c>
      <c r="P2423" s="2">
        <v>25</v>
      </c>
      <c r="Q2423" t="s">
        <v>69</v>
      </c>
      <c r="R2423" t="s">
        <v>50</v>
      </c>
      <c r="S2423">
        <v>2.33</v>
      </c>
      <c r="T2423">
        <v>4</v>
      </c>
      <c r="U2423">
        <v>10</v>
      </c>
      <c r="V2423">
        <v>27</v>
      </c>
      <c r="W2423" s="2">
        <v>0.52</v>
      </c>
      <c r="X2423" s="2">
        <v>22</v>
      </c>
      <c r="Y2423">
        <v>5</v>
      </c>
      <c r="Z2423">
        <v>9</v>
      </c>
      <c r="AA2423">
        <v>3</v>
      </c>
    </row>
    <row r="2424" spans="1:27" x14ac:dyDescent="0.25">
      <c r="A2424" t="s">
        <v>72</v>
      </c>
      <c r="B2424" t="s">
        <v>216</v>
      </c>
      <c r="L2424" t="s">
        <v>50</v>
      </c>
      <c r="M2424" t="s">
        <v>79</v>
      </c>
      <c r="N2424" t="s">
        <v>75</v>
      </c>
      <c r="O2424" s="2">
        <v>0.59</v>
      </c>
      <c r="P2424" s="2">
        <v>10</v>
      </c>
      <c r="Q2424" t="s">
        <v>58</v>
      </c>
      <c r="R2424" t="s">
        <v>49</v>
      </c>
      <c r="S2424">
        <v>3.33</v>
      </c>
      <c r="T2424">
        <v>1</v>
      </c>
      <c r="U2424">
        <v>14</v>
      </c>
      <c r="V2424">
        <v>24</v>
      </c>
      <c r="W2424" s="2">
        <v>0.39</v>
      </c>
      <c r="X2424" s="2">
        <v>9</v>
      </c>
      <c r="Y2424">
        <v>6</v>
      </c>
      <c r="Z2424">
        <v>3</v>
      </c>
      <c r="AA2424">
        <v>1</v>
      </c>
    </row>
    <row r="2425" spans="1:27" x14ac:dyDescent="0.25">
      <c r="A2425" t="s">
        <v>101</v>
      </c>
      <c r="B2425" t="s">
        <v>41</v>
      </c>
      <c r="L2425" t="s">
        <v>77</v>
      </c>
      <c r="M2425" t="s">
        <v>127</v>
      </c>
      <c r="N2425" t="s">
        <v>115</v>
      </c>
      <c r="O2425" s="2">
        <v>0.48</v>
      </c>
      <c r="P2425" s="2">
        <v>14</v>
      </c>
      <c r="Q2425" t="s">
        <v>109</v>
      </c>
      <c r="R2425" t="s">
        <v>50</v>
      </c>
      <c r="S2425">
        <v>1.75</v>
      </c>
      <c r="T2425">
        <v>10</v>
      </c>
      <c r="U2425">
        <v>33</v>
      </c>
      <c r="V2425">
        <v>33</v>
      </c>
      <c r="W2425" s="2">
        <v>0.46</v>
      </c>
      <c r="X2425" s="2">
        <v>9</v>
      </c>
      <c r="Y2425">
        <v>9</v>
      </c>
      <c r="Z2425">
        <v>9</v>
      </c>
      <c r="AA2425">
        <v>2.25</v>
      </c>
    </row>
    <row r="2426" spans="1:27" x14ac:dyDescent="0.25">
      <c r="A2426" t="s">
        <v>216</v>
      </c>
      <c r="B2426" t="s">
        <v>92</v>
      </c>
      <c r="L2426" t="s">
        <v>50</v>
      </c>
      <c r="M2426" t="s">
        <v>84</v>
      </c>
      <c r="N2426" t="s">
        <v>118</v>
      </c>
      <c r="O2426" s="2">
        <v>0.65</v>
      </c>
      <c r="P2426" s="2">
        <v>40</v>
      </c>
      <c r="Q2426" t="s">
        <v>109</v>
      </c>
      <c r="R2426" t="s">
        <v>51</v>
      </c>
      <c r="S2426">
        <v>2.8</v>
      </c>
      <c r="T2426">
        <v>8</v>
      </c>
      <c r="U2426">
        <v>22</v>
      </c>
      <c r="V2426">
        <v>56</v>
      </c>
      <c r="W2426" s="2">
        <v>0.56999999999999995</v>
      </c>
      <c r="X2426" s="2">
        <v>40</v>
      </c>
      <c r="Y2426">
        <v>14</v>
      </c>
      <c r="Z2426">
        <v>7</v>
      </c>
      <c r="AA2426">
        <v>1.4</v>
      </c>
    </row>
    <row r="2427" spans="1:27" x14ac:dyDescent="0.25">
      <c r="A2427" t="s">
        <v>41</v>
      </c>
      <c r="B2427" t="s">
        <v>72</v>
      </c>
      <c r="L2427" t="s">
        <v>68</v>
      </c>
      <c r="M2427" t="s">
        <v>75</v>
      </c>
      <c r="N2427" t="s">
        <v>121</v>
      </c>
      <c r="O2427" s="2">
        <v>0.62</v>
      </c>
      <c r="P2427" s="2">
        <v>29</v>
      </c>
      <c r="Q2427" t="s">
        <v>84</v>
      </c>
      <c r="R2427" t="s">
        <v>49</v>
      </c>
      <c r="S2427">
        <v>2.5</v>
      </c>
      <c r="T2427">
        <v>10</v>
      </c>
      <c r="U2427">
        <v>34</v>
      </c>
      <c r="V2427">
        <v>43</v>
      </c>
      <c r="W2427" s="2">
        <v>0.53</v>
      </c>
      <c r="X2427" s="2">
        <v>24</v>
      </c>
      <c r="Y2427">
        <v>13</v>
      </c>
      <c r="Z2427">
        <v>9</v>
      </c>
      <c r="AA2427">
        <v>2.25</v>
      </c>
    </row>
    <row r="2428" spans="1:27" x14ac:dyDescent="0.25">
      <c r="A2428" t="s">
        <v>100</v>
      </c>
      <c r="B2428" t="s">
        <v>229</v>
      </c>
      <c r="L2428" t="s">
        <v>58</v>
      </c>
      <c r="M2428" t="s">
        <v>44</v>
      </c>
      <c r="N2428" t="s">
        <v>104</v>
      </c>
      <c r="O2428" s="2">
        <v>0.65</v>
      </c>
      <c r="P2428" s="2">
        <v>23</v>
      </c>
      <c r="Q2428" t="s">
        <v>47</v>
      </c>
      <c r="R2428" t="s">
        <v>79</v>
      </c>
      <c r="S2428">
        <v>2.67</v>
      </c>
      <c r="T2428">
        <v>2</v>
      </c>
      <c r="U2428">
        <v>16</v>
      </c>
      <c r="V2428">
        <v>40</v>
      </c>
      <c r="W2428" s="2">
        <v>0.66</v>
      </c>
      <c r="X2428" s="2">
        <v>23</v>
      </c>
      <c r="Y2428">
        <v>7</v>
      </c>
      <c r="Z2428">
        <v>8</v>
      </c>
      <c r="AA2428">
        <v>2.67</v>
      </c>
    </row>
    <row r="2429" spans="1:27" x14ac:dyDescent="0.25">
      <c r="A2429" t="s">
        <v>42</v>
      </c>
      <c r="B2429" t="s">
        <v>190</v>
      </c>
      <c r="L2429" t="s">
        <v>50</v>
      </c>
      <c r="M2429" t="s">
        <v>114</v>
      </c>
      <c r="N2429" t="s">
        <v>116</v>
      </c>
      <c r="O2429" s="2">
        <v>0.56000000000000005</v>
      </c>
      <c r="P2429" s="2">
        <v>32</v>
      </c>
      <c r="Q2429" t="s">
        <v>50</v>
      </c>
      <c r="R2429" t="s">
        <v>69</v>
      </c>
      <c r="S2429">
        <v>2.25</v>
      </c>
      <c r="T2429">
        <v>4</v>
      </c>
      <c r="U2429">
        <v>17</v>
      </c>
      <c r="V2429">
        <v>55</v>
      </c>
      <c r="W2429" s="2">
        <v>0.64</v>
      </c>
      <c r="X2429" s="2">
        <v>40</v>
      </c>
      <c r="Y2429">
        <v>14</v>
      </c>
      <c r="Z2429">
        <v>17</v>
      </c>
      <c r="AA2429">
        <v>4.25</v>
      </c>
    </row>
    <row r="2430" spans="1:27" x14ac:dyDescent="0.25">
      <c r="A2430" t="s">
        <v>53</v>
      </c>
      <c r="B2430" t="s">
        <v>101</v>
      </c>
      <c r="L2430" t="s">
        <v>79</v>
      </c>
      <c r="M2430" t="s">
        <v>146</v>
      </c>
      <c r="N2430" t="s">
        <v>127</v>
      </c>
      <c r="O2430" s="2">
        <v>0.52</v>
      </c>
      <c r="P2430" s="2">
        <v>24</v>
      </c>
      <c r="Q2430" t="s">
        <v>45</v>
      </c>
      <c r="R2430" t="s">
        <v>49</v>
      </c>
      <c r="S2430">
        <v>2</v>
      </c>
      <c r="T2430">
        <v>2</v>
      </c>
      <c r="U2430">
        <v>23</v>
      </c>
      <c r="V2430">
        <v>49</v>
      </c>
      <c r="W2430" s="2">
        <v>0.55000000000000004</v>
      </c>
      <c r="X2430" s="2">
        <v>35</v>
      </c>
      <c r="Y2430">
        <v>9</v>
      </c>
      <c r="Z2430">
        <v>8</v>
      </c>
      <c r="AA2430">
        <v>1.6</v>
      </c>
    </row>
    <row r="2431" spans="1:27" x14ac:dyDescent="0.25">
      <c r="A2431" t="s">
        <v>92</v>
      </c>
      <c r="B2431" t="s">
        <v>190</v>
      </c>
      <c r="L2431" t="s">
        <v>77</v>
      </c>
      <c r="M2431" t="s">
        <v>106</v>
      </c>
      <c r="N2431" t="s">
        <v>99</v>
      </c>
      <c r="O2431" s="2">
        <v>0.57999999999999996</v>
      </c>
      <c r="P2431" s="2">
        <v>14</v>
      </c>
      <c r="Q2431" t="s">
        <v>49</v>
      </c>
      <c r="R2431" t="s">
        <v>117</v>
      </c>
      <c r="S2431">
        <v>2.6</v>
      </c>
      <c r="T2431">
        <v>8</v>
      </c>
      <c r="U2431">
        <v>24</v>
      </c>
      <c r="V2431">
        <v>53</v>
      </c>
      <c r="W2431" s="2">
        <v>0.61</v>
      </c>
      <c r="X2431" s="2">
        <v>12</v>
      </c>
      <c r="Y2431">
        <v>9</v>
      </c>
      <c r="Z2431">
        <v>10</v>
      </c>
      <c r="AA2431">
        <v>2</v>
      </c>
    </row>
    <row r="2432" spans="1:27" x14ac:dyDescent="0.25">
      <c r="A2432" t="s">
        <v>42</v>
      </c>
      <c r="B2432" t="s">
        <v>229</v>
      </c>
      <c r="L2432" t="s">
        <v>58</v>
      </c>
      <c r="M2432" t="s">
        <v>114</v>
      </c>
      <c r="N2432" t="s">
        <v>143</v>
      </c>
      <c r="O2432" s="2">
        <v>0.61</v>
      </c>
      <c r="P2432" s="2">
        <v>31</v>
      </c>
      <c r="Q2432" t="s">
        <v>84</v>
      </c>
      <c r="R2432" t="s">
        <v>79</v>
      </c>
      <c r="S2432">
        <v>2</v>
      </c>
      <c r="T2432">
        <v>0</v>
      </c>
      <c r="U2432">
        <v>23</v>
      </c>
      <c r="V2432">
        <v>50</v>
      </c>
      <c r="W2432" s="2">
        <v>0.53</v>
      </c>
      <c r="X2432" s="2">
        <v>27</v>
      </c>
      <c r="Y2432">
        <v>14</v>
      </c>
      <c r="Z2432">
        <v>6</v>
      </c>
      <c r="AA2432">
        <v>1.5</v>
      </c>
    </row>
    <row r="2433" spans="1:27" x14ac:dyDescent="0.25">
      <c r="A2433" t="s">
        <v>101</v>
      </c>
      <c r="B2433" t="s">
        <v>100</v>
      </c>
      <c r="L2433" t="s">
        <v>68</v>
      </c>
      <c r="M2433" t="s">
        <v>107</v>
      </c>
      <c r="N2433" t="s">
        <v>95</v>
      </c>
      <c r="O2433" s="2">
        <v>0.47</v>
      </c>
      <c r="P2433" s="2">
        <v>14</v>
      </c>
      <c r="Q2433" t="s">
        <v>79</v>
      </c>
      <c r="R2433" t="s">
        <v>50</v>
      </c>
      <c r="S2433">
        <v>2.33</v>
      </c>
      <c r="T2433">
        <v>6</v>
      </c>
      <c r="U2433">
        <v>25</v>
      </c>
      <c r="V2433">
        <v>26</v>
      </c>
      <c r="W2433" s="2">
        <v>0.48</v>
      </c>
      <c r="X2433" s="2">
        <v>14</v>
      </c>
      <c r="Y2433">
        <v>9</v>
      </c>
      <c r="Z2433">
        <v>6</v>
      </c>
      <c r="AA2433">
        <v>2</v>
      </c>
    </row>
    <row r="2434" spans="1:27" x14ac:dyDescent="0.25">
      <c r="A2434" t="s">
        <v>72</v>
      </c>
      <c r="B2434" t="s">
        <v>53</v>
      </c>
      <c r="L2434" t="s">
        <v>50</v>
      </c>
      <c r="M2434" t="s">
        <v>89</v>
      </c>
      <c r="N2434" t="s">
        <v>144</v>
      </c>
      <c r="O2434" s="2">
        <v>0.46</v>
      </c>
      <c r="P2434" s="2">
        <v>21</v>
      </c>
      <c r="Q2434" t="s">
        <v>45</v>
      </c>
      <c r="R2434" t="s">
        <v>45</v>
      </c>
      <c r="S2434">
        <v>2.2000000000000002</v>
      </c>
      <c r="T2434">
        <v>5</v>
      </c>
      <c r="U2434">
        <v>30</v>
      </c>
      <c r="V2434">
        <v>33</v>
      </c>
      <c r="W2434" s="2">
        <v>0.4</v>
      </c>
      <c r="X2434" s="2">
        <v>19</v>
      </c>
      <c r="Y2434">
        <v>8</v>
      </c>
      <c r="Z2434">
        <v>9</v>
      </c>
      <c r="AA2434">
        <v>1.8</v>
      </c>
    </row>
    <row r="2435" spans="1:27" x14ac:dyDescent="0.25">
      <c r="A2435" t="s">
        <v>216</v>
      </c>
      <c r="B2435" t="s">
        <v>41</v>
      </c>
      <c r="L2435" t="s">
        <v>77</v>
      </c>
      <c r="M2435" t="s">
        <v>146</v>
      </c>
      <c r="N2435" t="s">
        <v>104</v>
      </c>
      <c r="O2435" s="2">
        <v>0.52</v>
      </c>
      <c r="P2435" s="2">
        <v>20</v>
      </c>
      <c r="Q2435" t="s">
        <v>50</v>
      </c>
      <c r="R2435" t="s">
        <v>77</v>
      </c>
      <c r="S2435">
        <v>1.67</v>
      </c>
      <c r="T2435">
        <v>6</v>
      </c>
      <c r="U2435">
        <v>13</v>
      </c>
      <c r="V2435">
        <v>28</v>
      </c>
      <c r="W2435" s="2">
        <v>0.56000000000000005</v>
      </c>
      <c r="X2435" s="2">
        <v>19</v>
      </c>
      <c r="Y2435">
        <v>5</v>
      </c>
      <c r="Z2435">
        <v>11</v>
      </c>
      <c r="AA2435">
        <v>3.67</v>
      </c>
    </row>
    <row r="2436" spans="1:27" x14ac:dyDescent="0.25">
      <c r="A2436" t="s">
        <v>41</v>
      </c>
      <c r="B2436" t="s">
        <v>92</v>
      </c>
      <c r="L2436" t="s">
        <v>47</v>
      </c>
      <c r="M2436" t="s">
        <v>146</v>
      </c>
      <c r="N2436" t="s">
        <v>144</v>
      </c>
      <c r="O2436" s="2">
        <v>0.65</v>
      </c>
      <c r="P2436" s="2">
        <v>28</v>
      </c>
      <c r="Q2436" t="s">
        <v>77</v>
      </c>
      <c r="R2436" t="s">
        <v>45</v>
      </c>
      <c r="S2436">
        <v>2.75</v>
      </c>
      <c r="T2436">
        <v>4</v>
      </c>
      <c r="U2436">
        <v>30</v>
      </c>
      <c r="V2436">
        <v>45</v>
      </c>
      <c r="W2436" s="2">
        <v>0.55000000000000004</v>
      </c>
      <c r="X2436" s="2">
        <v>27</v>
      </c>
      <c r="Y2436">
        <v>10</v>
      </c>
      <c r="Z2436">
        <v>12</v>
      </c>
      <c r="AA2436">
        <v>3</v>
      </c>
    </row>
    <row r="2437" spans="1:27" x14ac:dyDescent="0.25">
      <c r="A2437" t="s">
        <v>53</v>
      </c>
      <c r="B2437" t="s">
        <v>216</v>
      </c>
      <c r="L2437" t="s">
        <v>50</v>
      </c>
      <c r="M2437" t="s">
        <v>89</v>
      </c>
      <c r="N2437" t="s">
        <v>153</v>
      </c>
      <c r="O2437" s="2">
        <v>0.49</v>
      </c>
      <c r="P2437" s="2">
        <v>32</v>
      </c>
      <c r="Q2437" t="s">
        <v>49</v>
      </c>
      <c r="R2437" t="s">
        <v>50</v>
      </c>
      <c r="S2437">
        <v>1.4</v>
      </c>
      <c r="T2437">
        <v>6</v>
      </c>
      <c r="U2437">
        <v>24</v>
      </c>
      <c r="V2437">
        <v>43</v>
      </c>
      <c r="W2437" s="2">
        <v>0.49</v>
      </c>
      <c r="X2437" s="2">
        <v>25</v>
      </c>
      <c r="Y2437">
        <v>12</v>
      </c>
      <c r="Z2437">
        <v>12</v>
      </c>
      <c r="AA2437">
        <v>2.4</v>
      </c>
    </row>
    <row r="2438" spans="1:27" x14ac:dyDescent="0.25">
      <c r="A2438" t="s">
        <v>100</v>
      </c>
      <c r="B2438" t="s">
        <v>72</v>
      </c>
      <c r="L2438" t="s">
        <v>68</v>
      </c>
      <c r="M2438" t="s">
        <v>117</v>
      </c>
      <c r="N2438" t="s">
        <v>153</v>
      </c>
      <c r="O2438" s="2">
        <v>0.73</v>
      </c>
      <c r="P2438" s="2">
        <v>24</v>
      </c>
      <c r="Q2438" t="s">
        <v>77</v>
      </c>
      <c r="R2438" t="s">
        <v>58</v>
      </c>
      <c r="S2438">
        <v>1.33</v>
      </c>
      <c r="T2438">
        <v>2</v>
      </c>
      <c r="U2438">
        <v>24</v>
      </c>
      <c r="V2438">
        <v>20</v>
      </c>
      <c r="W2438" s="2">
        <v>0.4</v>
      </c>
      <c r="X2438" s="2">
        <v>5</v>
      </c>
      <c r="Y2438">
        <v>7</v>
      </c>
      <c r="Z2438">
        <v>13</v>
      </c>
      <c r="AA2438">
        <v>4.33</v>
      </c>
    </row>
    <row r="2439" spans="1:27" x14ac:dyDescent="0.25">
      <c r="A2439" t="s">
        <v>42</v>
      </c>
      <c r="B2439" t="s">
        <v>101</v>
      </c>
      <c r="L2439" t="s">
        <v>98</v>
      </c>
      <c r="M2439" t="s">
        <v>114</v>
      </c>
      <c r="N2439" t="s">
        <v>152</v>
      </c>
      <c r="O2439" s="2">
        <v>0.53</v>
      </c>
      <c r="P2439" s="2">
        <v>21</v>
      </c>
      <c r="Q2439" t="s">
        <v>79</v>
      </c>
      <c r="R2439" t="s">
        <v>79</v>
      </c>
      <c r="S2439">
        <v>1.6</v>
      </c>
      <c r="T2439">
        <v>6</v>
      </c>
      <c r="U2439">
        <v>26</v>
      </c>
      <c r="V2439">
        <v>55</v>
      </c>
      <c r="W2439" s="2">
        <v>0.56999999999999995</v>
      </c>
      <c r="X2439" s="2">
        <v>35</v>
      </c>
      <c r="Y2439">
        <v>13</v>
      </c>
      <c r="Z2439">
        <v>9</v>
      </c>
      <c r="AA2439">
        <v>1.8</v>
      </c>
    </row>
    <row r="2440" spans="1:27" x14ac:dyDescent="0.25">
      <c r="A2440" t="s">
        <v>190</v>
      </c>
      <c r="B2440" t="s">
        <v>229</v>
      </c>
      <c r="L2440" t="s">
        <v>98</v>
      </c>
      <c r="M2440" t="s">
        <v>132</v>
      </c>
      <c r="N2440" t="s">
        <v>89</v>
      </c>
      <c r="O2440" s="2">
        <v>0.4</v>
      </c>
      <c r="P2440" s="2">
        <v>25</v>
      </c>
      <c r="Q2440" t="s">
        <v>109</v>
      </c>
      <c r="R2440" t="s">
        <v>49</v>
      </c>
      <c r="S2440">
        <v>2.5</v>
      </c>
      <c r="T2440">
        <v>4</v>
      </c>
      <c r="U2440">
        <v>30</v>
      </c>
      <c r="V2440">
        <v>29</v>
      </c>
      <c r="W2440" s="2">
        <v>0.46</v>
      </c>
      <c r="X2440" s="2">
        <v>18</v>
      </c>
      <c r="Y2440">
        <v>10</v>
      </c>
      <c r="Z2440">
        <v>17</v>
      </c>
      <c r="AA2440">
        <v>4.25</v>
      </c>
    </row>
    <row r="2441" spans="1:27" x14ac:dyDescent="0.25">
      <c r="A2441" t="s">
        <v>92</v>
      </c>
      <c r="B2441" t="s">
        <v>229</v>
      </c>
      <c r="L2441" t="s">
        <v>58</v>
      </c>
      <c r="M2441" t="s">
        <v>122</v>
      </c>
      <c r="N2441" t="s">
        <v>136</v>
      </c>
      <c r="O2441" s="2">
        <v>0.37</v>
      </c>
      <c r="P2441" s="2">
        <v>6</v>
      </c>
      <c r="Q2441" t="s">
        <v>77</v>
      </c>
      <c r="R2441" t="s">
        <v>49</v>
      </c>
      <c r="S2441">
        <v>3.33</v>
      </c>
      <c r="T2441">
        <v>5</v>
      </c>
      <c r="U2441">
        <v>18</v>
      </c>
      <c r="V2441">
        <v>42</v>
      </c>
      <c r="W2441" s="2">
        <v>0.65</v>
      </c>
      <c r="X2441" s="2">
        <v>12</v>
      </c>
      <c r="Y2441">
        <v>13</v>
      </c>
      <c r="Z2441">
        <v>7</v>
      </c>
      <c r="AA2441">
        <v>2.33</v>
      </c>
    </row>
    <row r="2442" spans="1:27" x14ac:dyDescent="0.25">
      <c r="A2442" t="s">
        <v>101</v>
      </c>
      <c r="B2442" t="s">
        <v>190</v>
      </c>
      <c r="L2442" t="s">
        <v>58</v>
      </c>
      <c r="M2442" t="s">
        <v>107</v>
      </c>
      <c r="N2442" t="s">
        <v>59</v>
      </c>
      <c r="O2442" s="2">
        <v>0.62</v>
      </c>
      <c r="P2442" s="2">
        <v>23</v>
      </c>
      <c r="Q2442" t="s">
        <v>69</v>
      </c>
      <c r="R2442" t="s">
        <v>45</v>
      </c>
      <c r="S2442">
        <v>2.75</v>
      </c>
      <c r="T2442">
        <v>2</v>
      </c>
      <c r="U2442">
        <v>27</v>
      </c>
      <c r="V2442">
        <v>49</v>
      </c>
      <c r="W2442" s="2">
        <v>0.61</v>
      </c>
      <c r="X2442" s="2">
        <v>16</v>
      </c>
      <c r="Y2442">
        <v>6</v>
      </c>
      <c r="Z2442">
        <v>11</v>
      </c>
      <c r="AA2442">
        <v>2.75</v>
      </c>
    </row>
    <row r="2443" spans="1:27" x14ac:dyDescent="0.25">
      <c r="A2443" t="s">
        <v>72</v>
      </c>
      <c r="B2443" t="s">
        <v>42</v>
      </c>
      <c r="L2443" t="s">
        <v>58</v>
      </c>
      <c r="M2443" t="s">
        <v>56</v>
      </c>
      <c r="N2443" t="s">
        <v>125</v>
      </c>
      <c r="O2443" s="2">
        <v>0.44</v>
      </c>
      <c r="P2443" s="2">
        <v>19</v>
      </c>
      <c r="Q2443" t="s">
        <v>79</v>
      </c>
      <c r="R2443" t="s">
        <v>51</v>
      </c>
      <c r="S2443">
        <v>2.8</v>
      </c>
      <c r="T2443">
        <v>6</v>
      </c>
      <c r="U2443">
        <v>23</v>
      </c>
      <c r="V2443">
        <v>39</v>
      </c>
      <c r="W2443" s="2">
        <v>0.44</v>
      </c>
      <c r="X2443" s="2">
        <v>19</v>
      </c>
      <c r="Y2443">
        <v>8</v>
      </c>
      <c r="Z2443">
        <v>7</v>
      </c>
      <c r="AA2443">
        <v>1.4</v>
      </c>
    </row>
    <row r="2444" spans="1:27" x14ac:dyDescent="0.25">
      <c r="A2444" t="s">
        <v>216</v>
      </c>
      <c r="B2444" t="s">
        <v>100</v>
      </c>
      <c r="L2444" t="s">
        <v>79</v>
      </c>
      <c r="M2444" t="s">
        <v>141</v>
      </c>
      <c r="N2444" t="s">
        <v>43</v>
      </c>
      <c r="O2444" s="2">
        <v>0.65</v>
      </c>
      <c r="P2444" s="2">
        <v>40</v>
      </c>
      <c r="Q2444" t="s">
        <v>69</v>
      </c>
      <c r="R2444" t="s">
        <v>45</v>
      </c>
      <c r="S2444">
        <v>2.2000000000000002</v>
      </c>
      <c r="T2444">
        <v>3</v>
      </c>
      <c r="U2444">
        <v>20</v>
      </c>
      <c r="V2444">
        <v>49</v>
      </c>
      <c r="W2444" s="2">
        <v>0.54</v>
      </c>
      <c r="X2444" s="2">
        <v>37</v>
      </c>
      <c r="Y2444">
        <v>12</v>
      </c>
      <c r="Z2444">
        <v>14</v>
      </c>
      <c r="AA2444">
        <v>2.8</v>
      </c>
    </row>
    <row r="2445" spans="1:27" x14ac:dyDescent="0.25">
      <c r="A2445" t="s">
        <v>41</v>
      </c>
      <c r="B2445" t="s">
        <v>53</v>
      </c>
      <c r="L2445" t="s">
        <v>68</v>
      </c>
      <c r="M2445" t="s">
        <v>75</v>
      </c>
      <c r="N2445" t="s">
        <v>153</v>
      </c>
      <c r="O2445" s="2">
        <v>0.62</v>
      </c>
      <c r="P2445" s="2">
        <v>27</v>
      </c>
      <c r="Q2445" t="s">
        <v>58</v>
      </c>
      <c r="R2445" t="s">
        <v>50</v>
      </c>
      <c r="S2445">
        <v>1.75</v>
      </c>
      <c r="T2445">
        <v>3</v>
      </c>
      <c r="U2445">
        <v>29</v>
      </c>
      <c r="V2445">
        <v>46</v>
      </c>
      <c r="W2445" s="2">
        <v>0.57999999999999996</v>
      </c>
      <c r="X2445" s="2">
        <v>23</v>
      </c>
      <c r="Y2445">
        <v>12</v>
      </c>
      <c r="Z2445">
        <v>7</v>
      </c>
      <c r="AA2445">
        <v>1.75</v>
      </c>
    </row>
    <row r="2446" spans="1:27" x14ac:dyDescent="0.25">
      <c r="A2446" t="s">
        <v>53</v>
      </c>
      <c r="B2446" t="s">
        <v>92</v>
      </c>
      <c r="L2446" t="s">
        <v>77</v>
      </c>
      <c r="M2446" t="s">
        <v>79</v>
      </c>
      <c r="N2446" t="s">
        <v>122</v>
      </c>
      <c r="O2446" s="2">
        <v>0.63</v>
      </c>
      <c r="P2446" s="2">
        <v>17</v>
      </c>
      <c r="Q2446" t="s">
        <v>47</v>
      </c>
      <c r="R2446" t="s">
        <v>47</v>
      </c>
      <c r="S2446">
        <v>2</v>
      </c>
      <c r="T2446">
        <v>5</v>
      </c>
      <c r="U2446">
        <v>15</v>
      </c>
      <c r="V2446">
        <v>37</v>
      </c>
      <c r="W2446" s="2">
        <v>0.55000000000000004</v>
      </c>
      <c r="X2446" s="2">
        <v>22</v>
      </c>
      <c r="Y2446">
        <v>6</v>
      </c>
      <c r="Z2446">
        <v>8</v>
      </c>
      <c r="AA2446">
        <v>2.67</v>
      </c>
    </row>
    <row r="2447" spans="1:27" x14ac:dyDescent="0.25">
      <c r="A2447" t="s">
        <v>100</v>
      </c>
      <c r="B2447" t="s">
        <v>41</v>
      </c>
      <c r="L2447" t="s">
        <v>79</v>
      </c>
      <c r="M2447" t="s">
        <v>51</v>
      </c>
      <c r="N2447" t="s">
        <v>52</v>
      </c>
      <c r="O2447" s="2">
        <v>0.72</v>
      </c>
      <c r="P2447" s="2">
        <v>21</v>
      </c>
      <c r="Q2447" t="s">
        <v>77</v>
      </c>
      <c r="R2447" t="s">
        <v>47</v>
      </c>
      <c r="S2447">
        <v>1.5</v>
      </c>
      <c r="T2447">
        <v>1</v>
      </c>
      <c r="U2447">
        <v>18</v>
      </c>
      <c r="V2447">
        <v>53</v>
      </c>
      <c r="W2447" s="2">
        <v>0.63</v>
      </c>
      <c r="X2447" s="2">
        <v>17</v>
      </c>
      <c r="Y2447">
        <v>11</v>
      </c>
      <c r="Z2447">
        <v>5</v>
      </c>
      <c r="AA2447">
        <v>1.25</v>
      </c>
    </row>
    <row r="2448" spans="1:27" x14ac:dyDescent="0.25">
      <c r="A2448" t="s">
        <v>42</v>
      </c>
      <c r="B2448" t="s">
        <v>216</v>
      </c>
      <c r="L2448" t="s">
        <v>60</v>
      </c>
      <c r="M2448" t="s">
        <v>146</v>
      </c>
      <c r="N2448" t="s">
        <v>144</v>
      </c>
      <c r="O2448" s="2">
        <v>0.57999999999999996</v>
      </c>
      <c r="P2448" s="2">
        <v>28</v>
      </c>
      <c r="Q2448" t="s">
        <v>79</v>
      </c>
      <c r="R2448" t="s">
        <v>49</v>
      </c>
      <c r="S2448">
        <v>2.5</v>
      </c>
      <c r="T2448">
        <v>4</v>
      </c>
      <c r="U2448">
        <v>15</v>
      </c>
      <c r="V2448">
        <v>53</v>
      </c>
      <c r="W2448" s="2">
        <v>0.67</v>
      </c>
      <c r="X2448" s="2">
        <v>27</v>
      </c>
      <c r="Y2448">
        <v>7</v>
      </c>
      <c r="Z2448">
        <v>8</v>
      </c>
      <c r="AA2448">
        <v>2</v>
      </c>
    </row>
    <row r="2449" spans="1:27" x14ac:dyDescent="0.25">
      <c r="A2449" t="s">
        <v>190</v>
      </c>
      <c r="B2449" t="s">
        <v>72</v>
      </c>
      <c r="L2449" t="s">
        <v>77</v>
      </c>
      <c r="M2449" t="s">
        <v>136</v>
      </c>
      <c r="N2449" t="s">
        <v>153</v>
      </c>
      <c r="O2449" s="2">
        <v>0.53</v>
      </c>
      <c r="P2449" s="2">
        <v>34</v>
      </c>
      <c r="Q2449" t="s">
        <v>69</v>
      </c>
      <c r="R2449" t="s">
        <v>45</v>
      </c>
      <c r="S2449">
        <v>2.75</v>
      </c>
      <c r="T2449">
        <v>11</v>
      </c>
      <c r="U2449">
        <v>35</v>
      </c>
      <c r="V2449">
        <v>37</v>
      </c>
      <c r="W2449" s="2">
        <v>0.47</v>
      </c>
      <c r="X2449" s="2">
        <v>21</v>
      </c>
      <c r="Y2449">
        <v>7</v>
      </c>
      <c r="Z2449">
        <v>6</v>
      </c>
      <c r="AA2449">
        <v>1.5</v>
      </c>
    </row>
    <row r="2450" spans="1:27" x14ac:dyDescent="0.25">
      <c r="A2450" t="s">
        <v>229</v>
      </c>
      <c r="B2450" t="s">
        <v>101</v>
      </c>
      <c r="L2450" t="s">
        <v>60</v>
      </c>
      <c r="M2450" t="s">
        <v>146</v>
      </c>
      <c r="N2450" t="s">
        <v>75</v>
      </c>
      <c r="O2450" s="2">
        <v>0.38</v>
      </c>
      <c r="P2450" s="2">
        <v>13</v>
      </c>
      <c r="Q2450" t="s">
        <v>77</v>
      </c>
      <c r="R2450" t="s">
        <v>58</v>
      </c>
      <c r="S2450">
        <v>1.33</v>
      </c>
      <c r="T2450">
        <v>9</v>
      </c>
      <c r="U2450">
        <v>10</v>
      </c>
      <c r="V2450">
        <v>28</v>
      </c>
      <c r="W2450" s="2">
        <v>0.6</v>
      </c>
      <c r="X2450" s="2">
        <v>16</v>
      </c>
      <c r="Y2450">
        <v>7</v>
      </c>
      <c r="Z2450">
        <v>3</v>
      </c>
      <c r="AA2450">
        <v>1</v>
      </c>
    </row>
    <row r="2451" spans="1:27" x14ac:dyDescent="0.25">
      <c r="A2451" t="s">
        <v>92</v>
      </c>
      <c r="B2451" t="s">
        <v>101</v>
      </c>
      <c r="L2451" t="s">
        <v>68</v>
      </c>
      <c r="M2451" t="s">
        <v>89</v>
      </c>
      <c r="N2451" t="s">
        <v>65</v>
      </c>
      <c r="O2451" s="2">
        <v>0.38</v>
      </c>
      <c r="P2451" s="2">
        <v>7</v>
      </c>
      <c r="Q2451" t="s">
        <v>77</v>
      </c>
      <c r="R2451" t="s">
        <v>68</v>
      </c>
      <c r="S2451">
        <v>1</v>
      </c>
      <c r="T2451">
        <v>8</v>
      </c>
      <c r="U2451">
        <v>15</v>
      </c>
      <c r="V2451">
        <v>28</v>
      </c>
      <c r="W2451" s="2">
        <v>0.6</v>
      </c>
      <c r="X2451" s="2">
        <v>5</v>
      </c>
      <c r="Y2451">
        <v>7</v>
      </c>
      <c r="Z2451">
        <v>4</v>
      </c>
      <c r="AA2451">
        <v>1.33</v>
      </c>
    </row>
    <row r="2452" spans="1:27" x14ac:dyDescent="0.25">
      <c r="A2452" t="s">
        <v>216</v>
      </c>
      <c r="B2452" t="s">
        <v>190</v>
      </c>
      <c r="L2452" t="s">
        <v>58</v>
      </c>
      <c r="M2452" t="s">
        <v>69</v>
      </c>
      <c r="N2452" t="s">
        <v>126</v>
      </c>
      <c r="O2452" s="2">
        <v>0.6</v>
      </c>
      <c r="P2452" s="2">
        <v>19</v>
      </c>
      <c r="Q2452" t="s">
        <v>68</v>
      </c>
      <c r="R2452" t="s">
        <v>79</v>
      </c>
      <c r="S2452">
        <v>2.67</v>
      </c>
      <c r="T2452">
        <v>1</v>
      </c>
      <c r="U2452">
        <v>16</v>
      </c>
      <c r="V2452">
        <v>33</v>
      </c>
      <c r="W2452" s="2">
        <v>0.53</v>
      </c>
      <c r="X2452" s="2">
        <v>22</v>
      </c>
      <c r="Y2452">
        <v>8</v>
      </c>
      <c r="Z2452">
        <v>5</v>
      </c>
      <c r="AA2452">
        <v>1.67</v>
      </c>
    </row>
    <row r="2453" spans="1:27" x14ac:dyDescent="0.25">
      <c r="A2453" t="s">
        <v>41</v>
      </c>
      <c r="B2453" t="s">
        <v>42</v>
      </c>
      <c r="L2453" t="s">
        <v>58</v>
      </c>
      <c r="M2453" t="s">
        <v>75</v>
      </c>
      <c r="N2453" t="s">
        <v>125</v>
      </c>
      <c r="O2453" s="2">
        <v>0.59</v>
      </c>
      <c r="P2453" s="2">
        <v>25</v>
      </c>
      <c r="Q2453" t="s">
        <v>50</v>
      </c>
      <c r="R2453" t="s">
        <v>50</v>
      </c>
      <c r="S2453">
        <v>2.33</v>
      </c>
      <c r="T2453">
        <v>4</v>
      </c>
      <c r="U2453">
        <v>22</v>
      </c>
      <c r="V2453">
        <v>39</v>
      </c>
      <c r="W2453" s="2">
        <v>0.6</v>
      </c>
      <c r="X2453" s="2">
        <v>23</v>
      </c>
      <c r="Y2453">
        <v>2</v>
      </c>
      <c r="Z2453">
        <v>5</v>
      </c>
      <c r="AA2453">
        <v>1.67</v>
      </c>
    </row>
    <row r="2454" spans="1:27" x14ac:dyDescent="0.25">
      <c r="A2454" t="s">
        <v>53</v>
      </c>
      <c r="B2454" t="s">
        <v>100</v>
      </c>
      <c r="L2454" t="s">
        <v>47</v>
      </c>
      <c r="M2454" t="s">
        <v>84</v>
      </c>
      <c r="N2454" t="s">
        <v>127</v>
      </c>
      <c r="O2454" s="2">
        <v>0.52</v>
      </c>
      <c r="P2454" s="2">
        <v>24</v>
      </c>
      <c r="Q2454" t="s">
        <v>50</v>
      </c>
      <c r="R2454" t="s">
        <v>69</v>
      </c>
      <c r="S2454">
        <v>2.25</v>
      </c>
      <c r="T2454">
        <v>8</v>
      </c>
      <c r="U2454">
        <v>9</v>
      </c>
      <c r="V2454">
        <v>43</v>
      </c>
      <c r="W2454" s="2">
        <v>0.57999999999999996</v>
      </c>
      <c r="X2454" s="2">
        <v>23</v>
      </c>
      <c r="Y2454">
        <v>6</v>
      </c>
      <c r="Z2454">
        <v>7</v>
      </c>
      <c r="AA2454">
        <v>1.75</v>
      </c>
    </row>
    <row r="2455" spans="1:27" x14ac:dyDescent="0.25">
      <c r="A2455" t="s">
        <v>72</v>
      </c>
      <c r="B2455" t="s">
        <v>229</v>
      </c>
      <c r="L2455" t="s">
        <v>77</v>
      </c>
      <c r="M2455" t="s">
        <v>84</v>
      </c>
      <c r="N2455" t="s">
        <v>141</v>
      </c>
      <c r="O2455" s="2">
        <v>0.43</v>
      </c>
      <c r="P2455" s="2">
        <v>7</v>
      </c>
      <c r="Q2455" t="s">
        <v>79</v>
      </c>
      <c r="R2455" t="s">
        <v>45</v>
      </c>
      <c r="S2455">
        <v>3.67</v>
      </c>
      <c r="T2455">
        <v>5</v>
      </c>
      <c r="U2455">
        <v>18</v>
      </c>
      <c r="V2455">
        <v>25</v>
      </c>
      <c r="W2455" s="2">
        <v>0.41</v>
      </c>
      <c r="X2455" s="2">
        <v>9</v>
      </c>
      <c r="Y2455">
        <v>6</v>
      </c>
      <c r="Z2455">
        <v>5</v>
      </c>
      <c r="AA2455">
        <v>1.67</v>
      </c>
    </row>
    <row r="2456" spans="1:27" x14ac:dyDescent="0.25">
      <c r="A2456" t="s">
        <v>100</v>
      </c>
      <c r="B2456" t="s">
        <v>92</v>
      </c>
      <c r="L2456" t="s">
        <v>77</v>
      </c>
      <c r="M2456" t="s">
        <v>74</v>
      </c>
      <c r="N2456" t="s">
        <v>153</v>
      </c>
      <c r="O2456" s="2">
        <v>0.59</v>
      </c>
      <c r="P2456" s="2">
        <v>25</v>
      </c>
      <c r="Q2456" t="s">
        <v>47</v>
      </c>
      <c r="R2456" t="s">
        <v>47</v>
      </c>
      <c r="S2456">
        <v>1.5</v>
      </c>
      <c r="T2456">
        <v>4</v>
      </c>
      <c r="U2456">
        <v>18</v>
      </c>
      <c r="V2456">
        <v>50</v>
      </c>
      <c r="W2456" s="2">
        <v>0.6</v>
      </c>
      <c r="X2456" s="2">
        <v>23</v>
      </c>
      <c r="Y2456">
        <v>6</v>
      </c>
      <c r="Z2456">
        <v>8</v>
      </c>
      <c r="AA2456">
        <v>2</v>
      </c>
    </row>
    <row r="2457" spans="1:27" x14ac:dyDescent="0.25">
      <c r="A2457" t="s">
        <v>42</v>
      </c>
      <c r="B2457" t="s">
        <v>53</v>
      </c>
      <c r="L2457" t="s">
        <v>77</v>
      </c>
      <c r="M2457" t="s">
        <v>51</v>
      </c>
      <c r="N2457" t="s">
        <v>118</v>
      </c>
      <c r="O2457" s="2">
        <v>0.64</v>
      </c>
      <c r="P2457" s="2">
        <v>27</v>
      </c>
      <c r="Q2457" t="s">
        <v>69</v>
      </c>
      <c r="R2457" t="s">
        <v>49</v>
      </c>
      <c r="S2457">
        <v>2.5</v>
      </c>
      <c r="T2457">
        <v>2</v>
      </c>
      <c r="U2457">
        <v>14</v>
      </c>
      <c r="V2457">
        <v>54</v>
      </c>
      <c r="W2457" s="2">
        <v>0.65</v>
      </c>
      <c r="X2457" s="2">
        <v>29</v>
      </c>
      <c r="Y2457">
        <v>5</v>
      </c>
      <c r="Z2457">
        <v>12</v>
      </c>
      <c r="AA2457">
        <v>3</v>
      </c>
    </row>
    <row r="2458" spans="1:27" x14ac:dyDescent="0.25">
      <c r="A2458" t="s">
        <v>190</v>
      </c>
      <c r="B2458" t="s">
        <v>41</v>
      </c>
      <c r="L2458" t="s">
        <v>47</v>
      </c>
      <c r="M2458" t="s">
        <v>106</v>
      </c>
      <c r="N2458" t="s">
        <v>55</v>
      </c>
      <c r="O2458" s="2">
        <v>0.64</v>
      </c>
      <c r="P2458" s="2">
        <v>42</v>
      </c>
      <c r="Q2458" t="s">
        <v>69</v>
      </c>
      <c r="R2458" t="s">
        <v>50</v>
      </c>
      <c r="S2458">
        <v>1.75</v>
      </c>
      <c r="T2458">
        <v>2</v>
      </c>
      <c r="U2458">
        <v>35</v>
      </c>
      <c r="V2458">
        <v>28</v>
      </c>
      <c r="W2458" s="2">
        <v>0.39</v>
      </c>
      <c r="X2458" s="2">
        <v>22</v>
      </c>
      <c r="Y2458">
        <v>6</v>
      </c>
      <c r="Z2458">
        <v>15</v>
      </c>
      <c r="AA2458">
        <v>3.75</v>
      </c>
    </row>
    <row r="2459" spans="1:27" x14ac:dyDescent="0.25">
      <c r="A2459" t="s">
        <v>229</v>
      </c>
      <c r="B2459" t="s">
        <v>216</v>
      </c>
      <c r="L2459" t="s">
        <v>68</v>
      </c>
      <c r="M2459" t="s">
        <v>117</v>
      </c>
      <c r="N2459" t="s">
        <v>89</v>
      </c>
      <c r="O2459" s="2">
        <v>0.48</v>
      </c>
      <c r="P2459" s="2">
        <v>18</v>
      </c>
      <c r="Q2459" t="s">
        <v>50</v>
      </c>
      <c r="R2459" t="s">
        <v>79</v>
      </c>
      <c r="S2459">
        <v>2.67</v>
      </c>
      <c r="T2459">
        <v>7</v>
      </c>
      <c r="U2459">
        <v>7</v>
      </c>
      <c r="V2459">
        <v>33</v>
      </c>
      <c r="W2459" s="2">
        <v>0.62</v>
      </c>
      <c r="X2459" s="2">
        <v>19</v>
      </c>
      <c r="Y2459">
        <v>3</v>
      </c>
      <c r="Z2459">
        <v>10</v>
      </c>
      <c r="AA2459">
        <v>3.33</v>
      </c>
    </row>
    <row r="2460" spans="1:27" x14ac:dyDescent="0.25">
      <c r="A2460" t="s">
        <v>101</v>
      </c>
      <c r="B2460" t="s">
        <v>72</v>
      </c>
      <c r="L2460" t="s">
        <v>109</v>
      </c>
      <c r="M2460" t="s">
        <v>152</v>
      </c>
      <c r="N2460" t="s">
        <v>116</v>
      </c>
      <c r="O2460" s="2">
        <v>0.48</v>
      </c>
      <c r="P2460" s="2">
        <v>22</v>
      </c>
      <c r="Q2460" t="s">
        <v>79</v>
      </c>
      <c r="R2460" t="s">
        <v>84</v>
      </c>
      <c r="S2460">
        <v>2.4</v>
      </c>
      <c r="T2460">
        <v>7</v>
      </c>
      <c r="U2460">
        <v>26</v>
      </c>
      <c r="V2460">
        <v>42</v>
      </c>
      <c r="W2460" s="2">
        <v>0.51</v>
      </c>
      <c r="X2460" s="2">
        <v>14</v>
      </c>
      <c r="Y2460">
        <v>9</v>
      </c>
      <c r="Z2460">
        <v>12</v>
      </c>
      <c r="AA2460">
        <v>2.4</v>
      </c>
    </row>
    <row r="2461" spans="1:27" x14ac:dyDescent="0.25">
      <c r="A2461" t="s">
        <v>72</v>
      </c>
      <c r="B2461" t="s">
        <v>92</v>
      </c>
      <c r="L2461" t="s">
        <v>49</v>
      </c>
      <c r="M2461" t="s">
        <v>44</v>
      </c>
      <c r="N2461" t="s">
        <v>120</v>
      </c>
      <c r="O2461" s="2">
        <v>0.52</v>
      </c>
      <c r="P2461" s="2">
        <v>26</v>
      </c>
      <c r="Q2461" t="s">
        <v>49</v>
      </c>
      <c r="R2461" t="s">
        <v>117</v>
      </c>
      <c r="S2461">
        <v>3.25</v>
      </c>
      <c r="T2461">
        <v>2</v>
      </c>
      <c r="U2461">
        <v>28</v>
      </c>
      <c r="V2461">
        <v>27</v>
      </c>
      <c r="W2461" s="2">
        <v>0.35</v>
      </c>
      <c r="X2461" s="2">
        <v>14</v>
      </c>
      <c r="Y2461">
        <v>5</v>
      </c>
      <c r="Z2461">
        <v>6</v>
      </c>
      <c r="AA2461">
        <v>1.5</v>
      </c>
    </row>
    <row r="2462" spans="1:27" x14ac:dyDescent="0.25">
      <c r="A2462" t="s">
        <v>101</v>
      </c>
      <c r="B2462" t="s">
        <v>216</v>
      </c>
      <c r="L2462" t="s">
        <v>47</v>
      </c>
      <c r="M2462" t="s">
        <v>122</v>
      </c>
      <c r="N2462" t="s">
        <v>74</v>
      </c>
      <c r="O2462" s="2">
        <v>0.35</v>
      </c>
      <c r="P2462" s="2">
        <v>3</v>
      </c>
      <c r="Q2462" t="s">
        <v>97</v>
      </c>
      <c r="R2462" t="s">
        <v>58</v>
      </c>
      <c r="S2462">
        <v>1.33</v>
      </c>
      <c r="T2462">
        <v>1</v>
      </c>
      <c r="U2462">
        <v>30</v>
      </c>
      <c r="V2462">
        <v>27</v>
      </c>
      <c r="W2462" s="2">
        <v>0.42</v>
      </c>
      <c r="X2462" s="2">
        <v>8</v>
      </c>
      <c r="Y2462">
        <v>10</v>
      </c>
      <c r="Z2462">
        <v>9</v>
      </c>
      <c r="AA2462">
        <v>3</v>
      </c>
    </row>
    <row r="2463" spans="1:27" x14ac:dyDescent="0.25">
      <c r="A2463" t="s">
        <v>229</v>
      </c>
      <c r="B2463" t="s">
        <v>41</v>
      </c>
      <c r="L2463" t="s">
        <v>50</v>
      </c>
      <c r="M2463" t="s">
        <v>117</v>
      </c>
      <c r="N2463" t="s">
        <v>125</v>
      </c>
      <c r="O2463" s="2">
        <v>0.52</v>
      </c>
      <c r="P2463" s="2">
        <v>19</v>
      </c>
      <c r="Q2463" t="s">
        <v>79</v>
      </c>
      <c r="R2463" t="s">
        <v>69</v>
      </c>
      <c r="S2463">
        <v>2.25</v>
      </c>
      <c r="T2463">
        <v>8</v>
      </c>
      <c r="U2463">
        <v>15</v>
      </c>
      <c r="V2463">
        <v>37</v>
      </c>
      <c r="W2463" s="2">
        <v>0.5</v>
      </c>
      <c r="X2463" s="2">
        <v>24</v>
      </c>
      <c r="Y2463">
        <v>10</v>
      </c>
      <c r="Z2463">
        <v>9</v>
      </c>
      <c r="AA2463">
        <v>2.25</v>
      </c>
    </row>
    <row r="2464" spans="1:27" x14ac:dyDescent="0.25">
      <c r="A2464" t="s">
        <v>190</v>
      </c>
      <c r="B2464" t="s">
        <v>53</v>
      </c>
      <c r="L2464" t="s">
        <v>98</v>
      </c>
      <c r="M2464" t="s">
        <v>51</v>
      </c>
      <c r="N2464" t="s">
        <v>160</v>
      </c>
      <c r="O2464" s="2">
        <v>0.73</v>
      </c>
      <c r="P2464" s="2">
        <v>32</v>
      </c>
      <c r="Q2464" t="s">
        <v>79</v>
      </c>
      <c r="R2464" t="s">
        <v>74</v>
      </c>
      <c r="S2464">
        <v>3.2</v>
      </c>
      <c r="T2464">
        <v>5</v>
      </c>
      <c r="U2464">
        <v>17</v>
      </c>
      <c r="V2464">
        <v>57</v>
      </c>
      <c r="W2464" s="2">
        <v>0.68</v>
      </c>
      <c r="X2464" s="2">
        <v>35</v>
      </c>
      <c r="Y2464">
        <v>6</v>
      </c>
      <c r="Z2464">
        <v>12</v>
      </c>
      <c r="AA2464">
        <v>2.4</v>
      </c>
    </row>
    <row r="2465" spans="1:27" x14ac:dyDescent="0.25">
      <c r="A2465" t="s">
        <v>42</v>
      </c>
      <c r="B2465" t="s">
        <v>100</v>
      </c>
      <c r="L2465" t="s">
        <v>50</v>
      </c>
      <c r="M2465" t="s">
        <v>117</v>
      </c>
      <c r="N2465" t="s">
        <v>132</v>
      </c>
      <c r="O2465" s="2">
        <v>0.56999999999999995</v>
      </c>
      <c r="P2465" s="2">
        <v>17</v>
      </c>
      <c r="Q2465" t="s">
        <v>77</v>
      </c>
      <c r="R2465" t="s">
        <v>69</v>
      </c>
      <c r="S2465">
        <v>3</v>
      </c>
      <c r="T2465">
        <v>6</v>
      </c>
      <c r="U2465">
        <v>19</v>
      </c>
      <c r="V2465">
        <v>30</v>
      </c>
      <c r="W2465" s="2">
        <v>0.45</v>
      </c>
      <c r="X2465" s="2">
        <v>21</v>
      </c>
      <c r="Y2465">
        <v>9</v>
      </c>
      <c r="Z2465">
        <v>1</v>
      </c>
      <c r="AA2465">
        <v>0.33</v>
      </c>
    </row>
    <row r="2466" spans="1:27" x14ac:dyDescent="0.25">
      <c r="A2466" t="s">
        <v>42</v>
      </c>
      <c r="B2466" t="s">
        <v>92</v>
      </c>
      <c r="L2466" t="s">
        <v>50</v>
      </c>
      <c r="M2466" t="s">
        <v>69</v>
      </c>
      <c r="N2466" t="s">
        <v>106</v>
      </c>
      <c r="O2466" s="2">
        <v>0.54</v>
      </c>
      <c r="P2466" s="2">
        <v>18</v>
      </c>
      <c r="Q2466" t="s">
        <v>77</v>
      </c>
      <c r="R2466" t="s">
        <v>79</v>
      </c>
      <c r="S2466">
        <v>2.67</v>
      </c>
      <c r="T2466">
        <v>2</v>
      </c>
      <c r="U2466">
        <v>16</v>
      </c>
      <c r="V2466">
        <v>33</v>
      </c>
      <c r="W2466" s="2">
        <v>0.47</v>
      </c>
      <c r="X2466" s="2">
        <v>18</v>
      </c>
      <c r="Y2466">
        <v>6</v>
      </c>
      <c r="Z2466">
        <v>7</v>
      </c>
      <c r="AA2466">
        <v>2.33</v>
      </c>
    </row>
    <row r="2467" spans="1:27" x14ac:dyDescent="0.25">
      <c r="A2467" t="s">
        <v>100</v>
      </c>
      <c r="B2467" t="s">
        <v>190</v>
      </c>
      <c r="L2467" t="s">
        <v>58</v>
      </c>
      <c r="M2467" t="s">
        <v>49</v>
      </c>
      <c r="N2467" t="s">
        <v>105</v>
      </c>
      <c r="O2467" s="2">
        <v>0.7</v>
      </c>
      <c r="P2467" s="2">
        <v>42</v>
      </c>
      <c r="Q2467" t="s">
        <v>49</v>
      </c>
      <c r="R2467" t="s">
        <v>75</v>
      </c>
      <c r="S2467">
        <v>4.4000000000000004</v>
      </c>
      <c r="T2467">
        <v>5</v>
      </c>
      <c r="U2467">
        <v>21</v>
      </c>
      <c r="V2467">
        <v>73</v>
      </c>
      <c r="W2467" s="2">
        <v>0.69</v>
      </c>
      <c r="X2467" s="2">
        <v>27</v>
      </c>
      <c r="Y2467">
        <v>10</v>
      </c>
      <c r="Z2467">
        <v>12</v>
      </c>
      <c r="AA2467">
        <v>2.4</v>
      </c>
    </row>
    <row r="2468" spans="1:27" x14ac:dyDescent="0.25">
      <c r="A2468" t="s">
        <v>53</v>
      </c>
      <c r="B2468" t="s">
        <v>229</v>
      </c>
      <c r="L2468" t="s">
        <v>50</v>
      </c>
      <c r="M2468" t="s">
        <v>47</v>
      </c>
      <c r="N2468" t="s">
        <v>56</v>
      </c>
      <c r="O2468" s="2">
        <v>0.72</v>
      </c>
      <c r="P2468" s="2">
        <v>16</v>
      </c>
      <c r="Q2468" t="s">
        <v>58</v>
      </c>
      <c r="R2468" t="s">
        <v>45</v>
      </c>
      <c r="S2468">
        <v>3.67</v>
      </c>
      <c r="T2468">
        <v>2</v>
      </c>
      <c r="U2468">
        <v>19</v>
      </c>
      <c r="V2468">
        <v>31</v>
      </c>
      <c r="W2468" s="2">
        <v>0.5</v>
      </c>
      <c r="X2468" s="2">
        <v>13</v>
      </c>
      <c r="Y2468">
        <v>4</v>
      </c>
      <c r="Z2468">
        <v>5</v>
      </c>
      <c r="AA2468">
        <v>1.67</v>
      </c>
    </row>
    <row r="2469" spans="1:27" x14ac:dyDescent="0.25">
      <c r="A2469" t="s">
        <v>41</v>
      </c>
      <c r="B2469" t="s">
        <v>101</v>
      </c>
      <c r="L2469" t="s">
        <v>50</v>
      </c>
      <c r="M2469" t="s">
        <v>109</v>
      </c>
      <c r="N2469" t="s">
        <v>122</v>
      </c>
      <c r="O2469" s="2">
        <v>0.46</v>
      </c>
      <c r="P2469" s="2">
        <v>16</v>
      </c>
      <c r="Q2469" t="s">
        <v>58</v>
      </c>
      <c r="R2469" t="s">
        <v>69</v>
      </c>
      <c r="S2469">
        <v>3</v>
      </c>
      <c r="T2469">
        <v>3</v>
      </c>
      <c r="U2469">
        <v>9</v>
      </c>
      <c r="V2469">
        <v>48</v>
      </c>
      <c r="W2469" s="2">
        <v>0.64</v>
      </c>
      <c r="X2469" s="2">
        <v>32</v>
      </c>
      <c r="Y2469">
        <v>8</v>
      </c>
      <c r="Z2469">
        <v>7</v>
      </c>
      <c r="AA2469">
        <v>2.33</v>
      </c>
    </row>
    <row r="2470" spans="1:27" x14ac:dyDescent="0.25">
      <c r="A2470" t="s">
        <v>216</v>
      </c>
      <c r="B2470" t="s">
        <v>72</v>
      </c>
      <c r="L2470" t="s">
        <v>68</v>
      </c>
      <c r="M2470" t="s">
        <v>102</v>
      </c>
      <c r="N2470" t="s">
        <v>152</v>
      </c>
      <c r="O2470" s="2">
        <v>0.46</v>
      </c>
      <c r="P2470" s="2">
        <v>32</v>
      </c>
      <c r="Q2470" t="s">
        <v>117</v>
      </c>
      <c r="R2470" t="s">
        <v>49</v>
      </c>
      <c r="S2470">
        <v>2</v>
      </c>
      <c r="T2470">
        <v>17</v>
      </c>
      <c r="U2470">
        <v>25</v>
      </c>
      <c r="V2470">
        <v>33</v>
      </c>
      <c r="W2470" s="2">
        <v>0.5</v>
      </c>
      <c r="X2470" s="2">
        <v>17</v>
      </c>
      <c r="Y2470">
        <v>10</v>
      </c>
      <c r="Z2470">
        <v>9</v>
      </c>
      <c r="AA2470">
        <v>1.8</v>
      </c>
    </row>
    <row r="2471" spans="1:27" x14ac:dyDescent="0.25">
      <c r="A2471" t="s">
        <v>92</v>
      </c>
      <c r="B2471" t="s">
        <v>216</v>
      </c>
      <c r="L2471" t="s">
        <v>77</v>
      </c>
      <c r="M2471" t="s">
        <v>89</v>
      </c>
      <c r="N2471" t="s">
        <v>115</v>
      </c>
      <c r="O2471" s="2">
        <v>0.56999999999999995</v>
      </c>
      <c r="P2471" s="2">
        <v>12</v>
      </c>
      <c r="Q2471" t="s">
        <v>47</v>
      </c>
      <c r="R2471" t="s">
        <v>49</v>
      </c>
      <c r="S2471">
        <v>2.5</v>
      </c>
      <c r="T2471">
        <v>4</v>
      </c>
      <c r="U2471">
        <v>26</v>
      </c>
      <c r="V2471">
        <v>44</v>
      </c>
      <c r="W2471" s="2">
        <v>0.57999999999999996</v>
      </c>
      <c r="X2471" s="2">
        <v>10</v>
      </c>
      <c r="Y2471">
        <v>7</v>
      </c>
      <c r="Z2471">
        <v>13</v>
      </c>
      <c r="AA2471">
        <v>3.25</v>
      </c>
    </row>
    <row r="2472" spans="1:27" x14ac:dyDescent="0.25">
      <c r="A2472" t="s">
        <v>72</v>
      </c>
      <c r="B2472" t="s">
        <v>41</v>
      </c>
      <c r="L2472" t="s">
        <v>77</v>
      </c>
      <c r="M2472" t="s">
        <v>51</v>
      </c>
      <c r="N2472" t="s">
        <v>109</v>
      </c>
      <c r="O2472" s="2">
        <v>0.41</v>
      </c>
      <c r="P2472" s="2">
        <v>12</v>
      </c>
      <c r="Q2472" t="s">
        <v>98</v>
      </c>
      <c r="R2472" t="s">
        <v>84</v>
      </c>
      <c r="S2472">
        <v>4</v>
      </c>
      <c r="T2472">
        <v>1</v>
      </c>
      <c r="U2472">
        <v>15</v>
      </c>
      <c r="V2472">
        <v>34</v>
      </c>
      <c r="W2472" s="2">
        <v>0.54</v>
      </c>
      <c r="X2472" s="2">
        <v>20</v>
      </c>
      <c r="Y2472">
        <v>11</v>
      </c>
      <c r="Z2472">
        <v>6</v>
      </c>
      <c r="AA2472">
        <v>2</v>
      </c>
    </row>
    <row r="2473" spans="1:27" x14ac:dyDescent="0.25">
      <c r="A2473" t="s">
        <v>101</v>
      </c>
      <c r="B2473" t="s">
        <v>53</v>
      </c>
      <c r="L2473" t="s">
        <v>77</v>
      </c>
      <c r="M2473" t="s">
        <v>110</v>
      </c>
      <c r="N2473" t="s">
        <v>61</v>
      </c>
      <c r="O2473" s="2">
        <v>0.55000000000000004</v>
      </c>
      <c r="P2473" s="2">
        <v>14</v>
      </c>
      <c r="Q2473" t="s">
        <v>84</v>
      </c>
      <c r="R2473" t="s">
        <v>45</v>
      </c>
      <c r="S2473">
        <v>2.75</v>
      </c>
      <c r="T2473">
        <v>3</v>
      </c>
      <c r="U2473">
        <v>35</v>
      </c>
      <c r="V2473">
        <v>32</v>
      </c>
      <c r="W2473" s="2">
        <v>0.44</v>
      </c>
      <c r="X2473" s="2">
        <v>9</v>
      </c>
      <c r="Y2473">
        <v>7</v>
      </c>
      <c r="Z2473">
        <v>3</v>
      </c>
      <c r="AA2473">
        <v>0.75</v>
      </c>
    </row>
    <row r="2474" spans="1:27" x14ac:dyDescent="0.25">
      <c r="A2474" t="s">
        <v>229</v>
      </c>
      <c r="B2474" t="s">
        <v>100</v>
      </c>
      <c r="L2474" t="s">
        <v>58</v>
      </c>
      <c r="M2474" t="s">
        <v>122</v>
      </c>
      <c r="N2474" t="s">
        <v>142</v>
      </c>
      <c r="O2474" s="2">
        <v>0.37</v>
      </c>
      <c r="P2474" s="2">
        <v>19</v>
      </c>
      <c r="Q2474" t="s">
        <v>49</v>
      </c>
      <c r="R2474" t="s">
        <v>84</v>
      </c>
      <c r="S2474">
        <v>2.4</v>
      </c>
      <c r="T2474">
        <v>7</v>
      </c>
      <c r="U2474">
        <v>18</v>
      </c>
      <c r="V2474">
        <v>39</v>
      </c>
      <c r="W2474" s="2">
        <v>0.48</v>
      </c>
      <c r="X2474" s="2">
        <v>31</v>
      </c>
      <c r="Y2474">
        <v>13</v>
      </c>
      <c r="Z2474">
        <v>6</v>
      </c>
      <c r="AA2474">
        <v>1.2</v>
      </c>
    </row>
    <row r="2475" spans="1:27" x14ac:dyDescent="0.25">
      <c r="A2475" t="s">
        <v>190</v>
      </c>
      <c r="B2475" t="s">
        <v>42</v>
      </c>
      <c r="L2475" t="s">
        <v>47</v>
      </c>
      <c r="M2475" t="s">
        <v>126</v>
      </c>
      <c r="N2475" t="s">
        <v>140</v>
      </c>
      <c r="O2475" s="2">
        <v>0.64</v>
      </c>
      <c r="P2475" s="2">
        <v>50</v>
      </c>
      <c r="Q2475" t="s">
        <v>45</v>
      </c>
      <c r="R2475" t="s">
        <v>109</v>
      </c>
      <c r="S2475">
        <v>3</v>
      </c>
      <c r="T2475">
        <v>3</v>
      </c>
      <c r="U2475">
        <v>29</v>
      </c>
      <c r="V2475">
        <v>41</v>
      </c>
      <c r="W2475" s="2">
        <v>0.46</v>
      </c>
      <c r="X2475" s="2">
        <v>36</v>
      </c>
      <c r="Y2475">
        <v>10</v>
      </c>
      <c r="Z2475">
        <v>10</v>
      </c>
      <c r="AA2475">
        <v>2</v>
      </c>
    </row>
    <row r="2476" spans="1:27" x14ac:dyDescent="0.25">
      <c r="A2476" t="s">
        <v>190</v>
      </c>
      <c r="B2476" t="s">
        <v>92</v>
      </c>
      <c r="L2476" t="s">
        <v>50</v>
      </c>
      <c r="M2476" t="s">
        <v>65</v>
      </c>
      <c r="N2476" t="s">
        <v>132</v>
      </c>
      <c r="O2476" s="2">
        <v>0.46</v>
      </c>
      <c r="P2476" s="2">
        <v>23</v>
      </c>
      <c r="Q2476" t="s">
        <v>69</v>
      </c>
      <c r="R2476" t="s">
        <v>51</v>
      </c>
      <c r="S2476">
        <v>3.5</v>
      </c>
      <c r="T2476">
        <v>6</v>
      </c>
      <c r="U2476">
        <v>31</v>
      </c>
      <c r="V2476">
        <v>37</v>
      </c>
      <c r="W2476" s="2">
        <v>0.46</v>
      </c>
      <c r="X2476" s="2">
        <v>21</v>
      </c>
      <c r="Y2476">
        <v>17</v>
      </c>
      <c r="Z2476">
        <v>9</v>
      </c>
      <c r="AA2476">
        <v>2.25</v>
      </c>
    </row>
    <row r="2477" spans="1:27" x14ac:dyDescent="0.25">
      <c r="A2477" t="s">
        <v>100</v>
      </c>
      <c r="B2477" t="s">
        <v>101</v>
      </c>
      <c r="L2477" t="s">
        <v>68</v>
      </c>
      <c r="M2477" t="s">
        <v>50</v>
      </c>
      <c r="N2477" t="s">
        <v>106</v>
      </c>
      <c r="O2477" s="2">
        <v>0.7</v>
      </c>
      <c r="P2477" s="2">
        <v>14</v>
      </c>
      <c r="Q2477" t="s">
        <v>77</v>
      </c>
      <c r="R2477" t="s">
        <v>50</v>
      </c>
      <c r="S2477">
        <v>2.33</v>
      </c>
      <c r="T2477">
        <v>2</v>
      </c>
      <c r="U2477">
        <v>19</v>
      </c>
      <c r="V2477">
        <v>33</v>
      </c>
      <c r="W2477" s="2">
        <v>0.5</v>
      </c>
      <c r="X2477" s="2">
        <v>9</v>
      </c>
      <c r="Y2477">
        <v>14</v>
      </c>
      <c r="Z2477">
        <v>4</v>
      </c>
      <c r="AA2477">
        <v>1.33</v>
      </c>
    </row>
    <row r="2478" spans="1:27" x14ac:dyDescent="0.25">
      <c r="A2478" t="s">
        <v>53</v>
      </c>
      <c r="B2478" t="s">
        <v>72</v>
      </c>
      <c r="L2478" t="s">
        <v>77</v>
      </c>
      <c r="M2478" t="s">
        <v>51</v>
      </c>
      <c r="N2478" t="s">
        <v>120</v>
      </c>
      <c r="O2478" s="2">
        <v>0.56000000000000005</v>
      </c>
      <c r="P2478" s="2">
        <v>23</v>
      </c>
      <c r="Q2478" t="s">
        <v>49</v>
      </c>
      <c r="R2478" t="s">
        <v>49</v>
      </c>
      <c r="S2478">
        <v>3.33</v>
      </c>
      <c r="T2478">
        <v>8</v>
      </c>
      <c r="U2478">
        <v>11</v>
      </c>
      <c r="V2478">
        <v>39</v>
      </c>
      <c r="W2478" s="2">
        <v>0.61</v>
      </c>
      <c r="X2478" s="2">
        <v>24</v>
      </c>
      <c r="Y2478">
        <v>5</v>
      </c>
      <c r="Z2478">
        <v>5</v>
      </c>
      <c r="AA2478">
        <v>1.67</v>
      </c>
    </row>
    <row r="2479" spans="1:27" x14ac:dyDescent="0.25">
      <c r="A2479" t="s">
        <v>41</v>
      </c>
      <c r="B2479" t="s">
        <v>216</v>
      </c>
      <c r="L2479" t="s">
        <v>60</v>
      </c>
      <c r="M2479" t="s">
        <v>114</v>
      </c>
      <c r="N2479" t="s">
        <v>118</v>
      </c>
      <c r="O2479" s="2">
        <v>0.66</v>
      </c>
      <c r="P2479" s="2">
        <v>38</v>
      </c>
      <c r="Q2479" t="s">
        <v>49</v>
      </c>
      <c r="R2479" t="s">
        <v>109</v>
      </c>
      <c r="S2479">
        <v>3</v>
      </c>
      <c r="T2479">
        <v>5</v>
      </c>
      <c r="U2479">
        <v>25</v>
      </c>
      <c r="V2479">
        <v>57</v>
      </c>
      <c r="W2479" s="2">
        <v>0.54</v>
      </c>
      <c r="X2479" s="2">
        <v>31</v>
      </c>
      <c r="Y2479">
        <v>16</v>
      </c>
      <c r="Z2479">
        <v>10</v>
      </c>
      <c r="AA2479">
        <v>2</v>
      </c>
    </row>
    <row r="2480" spans="1:27" x14ac:dyDescent="0.25">
      <c r="A2480" t="s">
        <v>229</v>
      </c>
      <c r="B2480" t="s">
        <v>42</v>
      </c>
      <c r="L2480" t="s">
        <v>58</v>
      </c>
      <c r="M2480" t="s">
        <v>141</v>
      </c>
      <c r="N2480" t="s">
        <v>52</v>
      </c>
      <c r="O2480" s="2">
        <v>0.55000000000000004</v>
      </c>
      <c r="P2480" s="2">
        <v>24</v>
      </c>
      <c r="Q2480" t="s">
        <v>50</v>
      </c>
      <c r="R2480" t="s">
        <v>79</v>
      </c>
      <c r="S2480">
        <v>2</v>
      </c>
      <c r="T2480">
        <v>7</v>
      </c>
      <c r="U2480">
        <v>12</v>
      </c>
      <c r="V2480">
        <v>36</v>
      </c>
      <c r="W2480" s="2">
        <v>0.52</v>
      </c>
      <c r="X2480" s="2">
        <v>23</v>
      </c>
      <c r="Y2480">
        <v>8</v>
      </c>
      <c r="Z2480">
        <v>11</v>
      </c>
      <c r="AA2480">
        <v>2.75</v>
      </c>
    </row>
    <row r="2481" spans="1:27" x14ac:dyDescent="0.25">
      <c r="A2481" t="s">
        <v>92</v>
      </c>
      <c r="B2481" t="s">
        <v>41</v>
      </c>
      <c r="L2481" t="s">
        <v>50</v>
      </c>
      <c r="M2481" t="s">
        <v>89</v>
      </c>
      <c r="N2481" t="s">
        <v>59</v>
      </c>
      <c r="O2481" s="2">
        <v>0.6</v>
      </c>
      <c r="P2481" s="2">
        <v>19</v>
      </c>
      <c r="Q2481" t="s">
        <v>79</v>
      </c>
      <c r="R2481" t="s">
        <v>49</v>
      </c>
      <c r="S2481">
        <v>2.5</v>
      </c>
      <c r="T2481">
        <v>6</v>
      </c>
      <c r="U2481">
        <v>18</v>
      </c>
      <c r="V2481">
        <v>26</v>
      </c>
      <c r="W2481" s="2">
        <v>0.5</v>
      </c>
      <c r="X2481" s="2">
        <v>4</v>
      </c>
      <c r="Y2481">
        <v>6</v>
      </c>
      <c r="Z2481">
        <v>13</v>
      </c>
      <c r="AA2481">
        <v>3.25</v>
      </c>
    </row>
    <row r="2482" spans="1:27" x14ac:dyDescent="0.25">
      <c r="A2482" t="s">
        <v>216</v>
      </c>
      <c r="B2482" t="s">
        <v>53</v>
      </c>
      <c r="L2482" t="s">
        <v>68</v>
      </c>
      <c r="M2482" t="s">
        <v>75</v>
      </c>
      <c r="N2482" t="s">
        <v>116</v>
      </c>
      <c r="O2482" s="2">
        <v>0.54</v>
      </c>
      <c r="P2482" s="2">
        <v>30</v>
      </c>
      <c r="Q2482" t="s">
        <v>79</v>
      </c>
      <c r="R2482" t="s">
        <v>84</v>
      </c>
      <c r="S2482">
        <v>3</v>
      </c>
      <c r="T2482">
        <v>6</v>
      </c>
      <c r="U2482">
        <v>15</v>
      </c>
      <c r="V2482">
        <v>49</v>
      </c>
      <c r="W2482" s="2">
        <v>0.66</v>
      </c>
      <c r="X2482" s="2">
        <v>34</v>
      </c>
      <c r="Y2482">
        <v>9</v>
      </c>
      <c r="Z2482">
        <v>12</v>
      </c>
      <c r="AA2482">
        <v>3</v>
      </c>
    </row>
    <row r="2483" spans="1:27" x14ac:dyDescent="0.25">
      <c r="A2483" t="s">
        <v>72</v>
      </c>
      <c r="B2483" t="s">
        <v>100</v>
      </c>
      <c r="L2483" t="s">
        <v>47</v>
      </c>
      <c r="M2483" t="s">
        <v>51</v>
      </c>
      <c r="N2483" t="s">
        <v>102</v>
      </c>
      <c r="O2483" s="2">
        <v>0.53</v>
      </c>
      <c r="P2483" s="2">
        <v>16</v>
      </c>
      <c r="Q2483" t="s">
        <v>50</v>
      </c>
      <c r="R2483" t="s">
        <v>50</v>
      </c>
      <c r="S2483">
        <v>2.33</v>
      </c>
      <c r="T2483">
        <v>2</v>
      </c>
      <c r="U2483">
        <v>25</v>
      </c>
      <c r="V2483">
        <v>27</v>
      </c>
      <c r="W2483" s="2">
        <v>0.44</v>
      </c>
      <c r="X2483" s="2">
        <v>17</v>
      </c>
      <c r="Y2483">
        <v>10</v>
      </c>
      <c r="Z2483">
        <v>4</v>
      </c>
      <c r="AA2483">
        <v>1.33</v>
      </c>
    </row>
    <row r="2484" spans="1:27" x14ac:dyDescent="0.25">
      <c r="A2484" t="s">
        <v>101</v>
      </c>
      <c r="B2484" t="s">
        <v>42</v>
      </c>
      <c r="L2484" t="s">
        <v>50</v>
      </c>
      <c r="M2484" t="s">
        <v>120</v>
      </c>
      <c r="N2484" t="s">
        <v>152</v>
      </c>
      <c r="O2484" s="2">
        <v>0.47</v>
      </c>
      <c r="P2484" s="2">
        <v>15</v>
      </c>
      <c r="Q2484" t="s">
        <v>49</v>
      </c>
      <c r="R2484" t="s">
        <v>84</v>
      </c>
      <c r="S2484">
        <v>2.4</v>
      </c>
      <c r="T2484">
        <v>8</v>
      </c>
      <c r="U2484">
        <v>36</v>
      </c>
      <c r="V2484">
        <v>29</v>
      </c>
      <c r="W2484" s="2">
        <v>0.4</v>
      </c>
      <c r="X2484" s="2">
        <v>5</v>
      </c>
      <c r="Y2484">
        <v>7</v>
      </c>
      <c r="Z2484">
        <v>7</v>
      </c>
      <c r="AA2484">
        <v>1.4</v>
      </c>
    </row>
    <row r="2485" spans="1:27" x14ac:dyDescent="0.25">
      <c r="A2485" t="s">
        <v>229</v>
      </c>
      <c r="B2485" t="s">
        <v>190</v>
      </c>
      <c r="L2485" t="s">
        <v>58</v>
      </c>
      <c r="M2485" t="s">
        <v>79</v>
      </c>
      <c r="N2485" t="s">
        <v>75</v>
      </c>
      <c r="O2485" s="2">
        <v>0.51</v>
      </c>
      <c r="P2485" s="2">
        <v>12</v>
      </c>
      <c r="Q2485" t="s">
        <v>77</v>
      </c>
      <c r="R2485" t="s">
        <v>45</v>
      </c>
      <c r="S2485">
        <v>3.67</v>
      </c>
      <c r="T2485">
        <v>2</v>
      </c>
      <c r="U2485">
        <v>15</v>
      </c>
      <c r="V2485">
        <v>29</v>
      </c>
      <c r="W2485" s="2">
        <v>0.47</v>
      </c>
      <c r="X2485" s="2">
        <v>20</v>
      </c>
      <c r="Y2485">
        <v>13</v>
      </c>
      <c r="Z2485">
        <v>4</v>
      </c>
      <c r="AA2485">
        <v>1.33</v>
      </c>
    </row>
    <row r="2486" spans="1:27" x14ac:dyDescent="0.25">
      <c r="A2486" t="s">
        <v>229</v>
      </c>
      <c r="B2486" t="s">
        <v>92</v>
      </c>
      <c r="L2486" t="s">
        <v>68</v>
      </c>
      <c r="M2486" t="s">
        <v>84</v>
      </c>
      <c r="N2486" t="s">
        <v>110</v>
      </c>
      <c r="O2486" s="2">
        <v>0.6</v>
      </c>
      <c r="P2486" s="2">
        <v>18</v>
      </c>
      <c r="Q2486" t="s">
        <v>47</v>
      </c>
      <c r="R2486" t="s">
        <v>50</v>
      </c>
      <c r="S2486">
        <v>2.33</v>
      </c>
      <c r="T2486">
        <v>2</v>
      </c>
      <c r="U2486">
        <v>13</v>
      </c>
      <c r="V2486">
        <v>31</v>
      </c>
      <c r="W2486" s="2">
        <v>0.5</v>
      </c>
      <c r="X2486" s="2">
        <v>21</v>
      </c>
      <c r="Y2486">
        <v>9</v>
      </c>
      <c r="Z2486">
        <v>3</v>
      </c>
      <c r="AA2486">
        <v>1</v>
      </c>
    </row>
    <row r="2487" spans="1:27" x14ac:dyDescent="0.25">
      <c r="A2487" t="s">
        <v>190</v>
      </c>
      <c r="B2487" t="s">
        <v>101</v>
      </c>
      <c r="L2487" t="s">
        <v>77</v>
      </c>
      <c r="M2487" t="s">
        <v>141</v>
      </c>
      <c r="N2487" t="s">
        <v>153</v>
      </c>
      <c r="O2487" s="2">
        <v>0.61</v>
      </c>
      <c r="P2487" s="2">
        <v>18</v>
      </c>
      <c r="Q2487" t="s">
        <v>58</v>
      </c>
      <c r="R2487" t="s">
        <v>49</v>
      </c>
      <c r="S2487">
        <v>2.5</v>
      </c>
      <c r="T2487">
        <v>5</v>
      </c>
      <c r="U2487">
        <v>36</v>
      </c>
      <c r="V2487">
        <v>30</v>
      </c>
      <c r="W2487" s="2">
        <v>0.37</v>
      </c>
      <c r="X2487" s="2">
        <v>8</v>
      </c>
      <c r="Y2487">
        <v>16</v>
      </c>
      <c r="Z2487">
        <v>12</v>
      </c>
      <c r="AA2487">
        <v>3</v>
      </c>
    </row>
    <row r="2488" spans="1:27" x14ac:dyDescent="0.25">
      <c r="A2488" t="s">
        <v>42</v>
      </c>
      <c r="B2488" t="s">
        <v>72</v>
      </c>
      <c r="L2488" t="s">
        <v>58</v>
      </c>
      <c r="M2488" t="s">
        <v>75</v>
      </c>
      <c r="N2488" t="s">
        <v>115</v>
      </c>
      <c r="O2488" s="2">
        <v>0.56999999999999995</v>
      </c>
      <c r="P2488" s="2">
        <v>29</v>
      </c>
      <c r="Q2488" t="s">
        <v>45</v>
      </c>
      <c r="R2488" t="s">
        <v>50</v>
      </c>
      <c r="S2488">
        <v>1.4</v>
      </c>
      <c r="T2488">
        <v>7</v>
      </c>
      <c r="U2488">
        <v>11</v>
      </c>
      <c r="V2488">
        <v>46</v>
      </c>
      <c r="W2488" s="2">
        <v>0.6</v>
      </c>
      <c r="X2488" s="2">
        <v>19</v>
      </c>
      <c r="Y2488">
        <v>12</v>
      </c>
      <c r="Z2488">
        <v>10</v>
      </c>
      <c r="AA2488">
        <v>2</v>
      </c>
    </row>
    <row r="2489" spans="1:27" x14ac:dyDescent="0.25">
      <c r="A2489" t="s">
        <v>100</v>
      </c>
      <c r="B2489" t="s">
        <v>216</v>
      </c>
      <c r="L2489" t="s">
        <v>47</v>
      </c>
      <c r="M2489" t="s">
        <v>84</v>
      </c>
      <c r="N2489" t="s">
        <v>122</v>
      </c>
      <c r="O2489" s="2">
        <v>0.57999999999999996</v>
      </c>
      <c r="P2489" s="2">
        <v>17</v>
      </c>
      <c r="Q2489" t="s">
        <v>58</v>
      </c>
      <c r="R2489" t="s">
        <v>84</v>
      </c>
      <c r="S2489">
        <v>4</v>
      </c>
      <c r="T2489">
        <v>5</v>
      </c>
      <c r="U2489">
        <v>21</v>
      </c>
      <c r="V2489">
        <v>31</v>
      </c>
      <c r="W2489" s="2">
        <v>0.46</v>
      </c>
      <c r="X2489" s="2">
        <v>8</v>
      </c>
      <c r="Y2489">
        <v>4</v>
      </c>
      <c r="Z2489">
        <v>7</v>
      </c>
      <c r="AA2489">
        <v>2.33</v>
      </c>
    </row>
    <row r="2490" spans="1:27" x14ac:dyDescent="0.25">
      <c r="A2490" t="s">
        <v>53</v>
      </c>
      <c r="B2490" t="s">
        <v>41</v>
      </c>
      <c r="L2490" t="s">
        <v>50</v>
      </c>
      <c r="M2490" t="s">
        <v>49</v>
      </c>
      <c r="N2490" t="s">
        <v>89</v>
      </c>
      <c r="O2490" s="2">
        <v>0.63</v>
      </c>
      <c r="P2490" s="2">
        <v>16</v>
      </c>
      <c r="Q2490" t="s">
        <v>50</v>
      </c>
      <c r="R2490" t="s">
        <v>50</v>
      </c>
      <c r="S2490">
        <v>2.33</v>
      </c>
      <c r="T2490">
        <v>3</v>
      </c>
      <c r="U2490">
        <v>18</v>
      </c>
      <c r="V2490">
        <v>31</v>
      </c>
      <c r="W2490" s="2">
        <v>0.5</v>
      </c>
      <c r="X2490" s="2">
        <v>23</v>
      </c>
      <c r="Y2490">
        <v>5</v>
      </c>
      <c r="Z2490">
        <v>4</v>
      </c>
      <c r="AA2490">
        <v>1.33</v>
      </c>
    </row>
    <row r="2491" spans="1:27" x14ac:dyDescent="0.25">
      <c r="A2491" t="s">
        <v>92</v>
      </c>
      <c r="B2491" t="s">
        <v>53</v>
      </c>
      <c r="L2491" t="s">
        <v>58</v>
      </c>
      <c r="M2491" t="s">
        <v>120</v>
      </c>
      <c r="N2491" t="s">
        <v>115</v>
      </c>
      <c r="O2491" s="2">
        <v>0.52</v>
      </c>
      <c r="P2491" s="2">
        <v>12</v>
      </c>
      <c r="Q2491" t="s">
        <v>79</v>
      </c>
      <c r="R2491" t="s">
        <v>49</v>
      </c>
      <c r="S2491">
        <v>2.5</v>
      </c>
      <c r="T2491">
        <v>2</v>
      </c>
      <c r="U2491">
        <v>27</v>
      </c>
      <c r="V2491">
        <v>39</v>
      </c>
      <c r="W2491" s="2">
        <v>0.55000000000000004</v>
      </c>
      <c r="X2491" s="2">
        <v>14</v>
      </c>
      <c r="Y2491">
        <v>6</v>
      </c>
      <c r="Z2491">
        <v>16</v>
      </c>
      <c r="AA2491">
        <v>4</v>
      </c>
    </row>
    <row r="2492" spans="1:27" x14ac:dyDescent="0.25">
      <c r="A2492" t="s">
        <v>41</v>
      </c>
      <c r="B2492" t="s">
        <v>100</v>
      </c>
      <c r="L2492" t="s">
        <v>77</v>
      </c>
      <c r="M2492" t="s">
        <v>89</v>
      </c>
      <c r="N2492" t="s">
        <v>152</v>
      </c>
      <c r="O2492" s="2">
        <v>0.46</v>
      </c>
      <c r="P2492" s="2">
        <v>24</v>
      </c>
      <c r="Q2492" t="s">
        <v>69</v>
      </c>
      <c r="R2492" t="s">
        <v>79</v>
      </c>
      <c r="S2492">
        <v>2</v>
      </c>
      <c r="T2492">
        <v>7</v>
      </c>
      <c r="U2492">
        <v>14</v>
      </c>
      <c r="V2492">
        <v>48</v>
      </c>
      <c r="W2492" s="2">
        <v>0.63</v>
      </c>
      <c r="X2492" s="2">
        <v>35</v>
      </c>
      <c r="Y2492">
        <v>8</v>
      </c>
      <c r="Z2492">
        <v>8</v>
      </c>
      <c r="AA2492">
        <v>2</v>
      </c>
    </row>
    <row r="2493" spans="1:27" x14ac:dyDescent="0.25">
      <c r="A2493" t="s">
        <v>216</v>
      </c>
      <c r="B2493" t="s">
        <v>42</v>
      </c>
      <c r="L2493" t="s">
        <v>68</v>
      </c>
      <c r="M2493" t="s">
        <v>141</v>
      </c>
      <c r="N2493" t="s">
        <v>52</v>
      </c>
      <c r="O2493" s="2">
        <v>0.59</v>
      </c>
      <c r="P2493" s="2">
        <v>23</v>
      </c>
      <c r="Q2493" t="s">
        <v>79</v>
      </c>
      <c r="R2493" t="s">
        <v>109</v>
      </c>
      <c r="S2493">
        <v>3</v>
      </c>
      <c r="T2493">
        <v>4</v>
      </c>
      <c r="U2493">
        <v>16</v>
      </c>
      <c r="V2493">
        <v>69</v>
      </c>
      <c r="W2493" s="2">
        <v>0.74</v>
      </c>
      <c r="X2493" s="2">
        <v>53</v>
      </c>
      <c r="Y2493">
        <v>13</v>
      </c>
      <c r="Z2493">
        <v>11</v>
      </c>
      <c r="AA2493">
        <v>2.2000000000000002</v>
      </c>
    </row>
    <row r="2494" spans="1:27" x14ac:dyDescent="0.25">
      <c r="A2494" t="s">
        <v>72</v>
      </c>
      <c r="B2494" t="s">
        <v>190</v>
      </c>
      <c r="L2494" t="s">
        <v>98</v>
      </c>
      <c r="M2494" t="s">
        <v>44</v>
      </c>
      <c r="N2494" t="s">
        <v>44</v>
      </c>
      <c r="O2494" s="2">
        <v>0.38</v>
      </c>
      <c r="P2494" s="2">
        <v>8</v>
      </c>
      <c r="Q2494" t="s">
        <v>79</v>
      </c>
      <c r="R2494" t="s">
        <v>69</v>
      </c>
      <c r="S2494">
        <v>3</v>
      </c>
      <c r="T2494">
        <v>2</v>
      </c>
      <c r="U2494">
        <v>21</v>
      </c>
      <c r="V2494">
        <v>30</v>
      </c>
      <c r="W2494" s="2">
        <v>0.5</v>
      </c>
      <c r="X2494" s="2">
        <v>17</v>
      </c>
      <c r="Y2494">
        <v>10</v>
      </c>
      <c r="Z2494">
        <v>9</v>
      </c>
      <c r="AA2494">
        <v>3</v>
      </c>
    </row>
    <row r="2495" spans="1:27" x14ac:dyDescent="0.25">
      <c r="A2495" t="s">
        <v>101</v>
      </c>
      <c r="B2495" t="s">
        <v>229</v>
      </c>
      <c r="L2495" t="s">
        <v>47</v>
      </c>
      <c r="M2495" t="s">
        <v>132</v>
      </c>
      <c r="N2495" t="s">
        <v>115</v>
      </c>
      <c r="O2495" s="2">
        <v>0.53</v>
      </c>
      <c r="P2495" s="2">
        <v>8</v>
      </c>
      <c r="Q2495" t="s">
        <v>98</v>
      </c>
      <c r="R2495" t="s">
        <v>45</v>
      </c>
      <c r="S2495">
        <v>2.2000000000000002</v>
      </c>
      <c r="T2495">
        <v>9</v>
      </c>
      <c r="U2495">
        <v>23</v>
      </c>
      <c r="V2495">
        <v>46</v>
      </c>
      <c r="W2495" s="2">
        <v>0.61</v>
      </c>
      <c r="X2495" s="2">
        <v>14</v>
      </c>
      <c r="Y2495">
        <v>8</v>
      </c>
      <c r="Z2495">
        <v>10</v>
      </c>
      <c r="AA2495">
        <v>2</v>
      </c>
    </row>
    <row r="2496" spans="1:27" x14ac:dyDescent="0.25">
      <c r="A2496" t="s">
        <v>101</v>
      </c>
      <c r="B2496" t="s">
        <v>92</v>
      </c>
      <c r="L2496" t="s">
        <v>79</v>
      </c>
      <c r="M2496" t="s">
        <v>104</v>
      </c>
      <c r="N2496" t="s">
        <v>120</v>
      </c>
      <c r="O2496" s="2">
        <v>0.44</v>
      </c>
      <c r="P2496" s="2">
        <v>8</v>
      </c>
      <c r="Q2496" t="s">
        <v>117</v>
      </c>
      <c r="R2496" t="s">
        <v>51</v>
      </c>
      <c r="S2496">
        <v>2.8</v>
      </c>
      <c r="T2496">
        <v>11</v>
      </c>
      <c r="U2496">
        <v>25</v>
      </c>
      <c r="V2496">
        <v>43</v>
      </c>
      <c r="W2496" s="2">
        <v>0.56000000000000005</v>
      </c>
      <c r="X2496" s="2">
        <v>13</v>
      </c>
      <c r="Y2496">
        <v>8</v>
      </c>
      <c r="Z2496">
        <v>12</v>
      </c>
      <c r="AA2496">
        <v>2.4</v>
      </c>
    </row>
    <row r="2497" spans="1:27" x14ac:dyDescent="0.25">
      <c r="A2497" t="s">
        <v>229</v>
      </c>
      <c r="B2497" t="s">
        <v>72</v>
      </c>
      <c r="L2497" t="s">
        <v>58</v>
      </c>
      <c r="M2497" t="s">
        <v>69</v>
      </c>
      <c r="N2497" t="s">
        <v>56</v>
      </c>
      <c r="O2497" s="2">
        <v>0.45</v>
      </c>
      <c r="P2497" s="2">
        <v>17</v>
      </c>
      <c r="Q2497" t="s">
        <v>79</v>
      </c>
      <c r="R2497" t="s">
        <v>58</v>
      </c>
      <c r="S2497">
        <v>1.33</v>
      </c>
      <c r="T2497">
        <v>4</v>
      </c>
      <c r="U2497">
        <v>8</v>
      </c>
      <c r="V2497">
        <v>25</v>
      </c>
      <c r="W2497" s="2">
        <v>0.47</v>
      </c>
      <c r="X2497" s="2">
        <v>12</v>
      </c>
      <c r="Y2497">
        <v>6</v>
      </c>
      <c r="Z2497">
        <v>13</v>
      </c>
      <c r="AA2497">
        <v>4.33</v>
      </c>
    </row>
    <row r="2498" spans="1:27" x14ac:dyDescent="0.25">
      <c r="A2498" t="s">
        <v>190</v>
      </c>
      <c r="B2498" t="s">
        <v>216</v>
      </c>
      <c r="L2498" t="s">
        <v>77</v>
      </c>
      <c r="M2498" t="s">
        <v>132</v>
      </c>
      <c r="N2498" t="s">
        <v>144</v>
      </c>
      <c r="O2498" s="2">
        <v>0.5</v>
      </c>
      <c r="P2498" s="2">
        <v>36</v>
      </c>
      <c r="Q2498" t="s">
        <v>117</v>
      </c>
      <c r="R2498" t="s">
        <v>44</v>
      </c>
      <c r="S2498">
        <v>3.4</v>
      </c>
      <c r="T2498">
        <v>6</v>
      </c>
      <c r="U2498">
        <v>37</v>
      </c>
      <c r="V2498">
        <v>33</v>
      </c>
      <c r="W2498" s="2">
        <v>0.41</v>
      </c>
      <c r="X2498" s="2">
        <v>22</v>
      </c>
      <c r="Y2498">
        <v>6</v>
      </c>
      <c r="Z2498">
        <v>12</v>
      </c>
      <c r="AA2498">
        <v>2.4</v>
      </c>
    </row>
    <row r="2499" spans="1:27" x14ac:dyDescent="0.25">
      <c r="A2499" t="s">
        <v>42</v>
      </c>
      <c r="B2499" t="s">
        <v>41</v>
      </c>
      <c r="L2499" t="s">
        <v>50</v>
      </c>
      <c r="M2499" t="s">
        <v>51</v>
      </c>
      <c r="N2499" t="s">
        <v>80</v>
      </c>
      <c r="O2499" s="2">
        <v>0.57999999999999996</v>
      </c>
      <c r="P2499" s="2">
        <v>24</v>
      </c>
      <c r="Q2499" t="s">
        <v>117</v>
      </c>
      <c r="R2499" t="s">
        <v>69</v>
      </c>
      <c r="S2499">
        <v>2.25</v>
      </c>
      <c r="T2499">
        <v>6</v>
      </c>
      <c r="U2499">
        <v>15</v>
      </c>
      <c r="V2499">
        <v>48</v>
      </c>
      <c r="W2499" s="2">
        <v>0.55000000000000004</v>
      </c>
      <c r="X2499" s="2">
        <v>18</v>
      </c>
      <c r="Y2499">
        <v>12</v>
      </c>
      <c r="Z2499">
        <v>9</v>
      </c>
      <c r="AA2499">
        <v>2.25</v>
      </c>
    </row>
    <row r="2500" spans="1:27" x14ac:dyDescent="0.25">
      <c r="A2500" t="s">
        <v>100</v>
      </c>
      <c r="B2500" t="s">
        <v>53</v>
      </c>
      <c r="L2500" t="s">
        <v>47</v>
      </c>
      <c r="M2500" t="s">
        <v>117</v>
      </c>
      <c r="N2500" t="s">
        <v>142</v>
      </c>
      <c r="O2500" s="2">
        <v>0.61</v>
      </c>
      <c r="P2500" s="2">
        <v>22</v>
      </c>
      <c r="Q2500" t="s">
        <v>47</v>
      </c>
      <c r="R2500" t="s">
        <v>84</v>
      </c>
      <c r="S2500">
        <v>4</v>
      </c>
      <c r="T2500">
        <v>4</v>
      </c>
      <c r="U2500">
        <v>18</v>
      </c>
      <c r="V2500">
        <v>35</v>
      </c>
      <c r="W2500" s="2">
        <v>0.54</v>
      </c>
      <c r="X2500" s="2">
        <v>16</v>
      </c>
      <c r="Y2500">
        <v>6</v>
      </c>
      <c r="Z2500">
        <v>5</v>
      </c>
      <c r="AA2500">
        <v>1.67</v>
      </c>
    </row>
    <row r="2501" spans="1:27" x14ac:dyDescent="0.25">
      <c r="A2501" t="s">
        <v>92</v>
      </c>
      <c r="B2501" t="s">
        <v>100</v>
      </c>
      <c r="L2501" t="s">
        <v>98</v>
      </c>
      <c r="M2501" t="s">
        <v>44</v>
      </c>
      <c r="N2501" t="s">
        <v>110</v>
      </c>
      <c r="O2501" s="2">
        <v>0.52</v>
      </c>
      <c r="P2501" s="2">
        <v>13</v>
      </c>
      <c r="Q2501" t="s">
        <v>47</v>
      </c>
      <c r="R2501" t="s">
        <v>58</v>
      </c>
      <c r="S2501">
        <v>1.33</v>
      </c>
      <c r="T2501">
        <v>7</v>
      </c>
      <c r="U2501">
        <v>11</v>
      </c>
      <c r="V2501">
        <v>20</v>
      </c>
      <c r="W2501" s="2">
        <v>0.51</v>
      </c>
      <c r="X2501" s="2">
        <v>13</v>
      </c>
      <c r="Y2501">
        <v>2</v>
      </c>
      <c r="Z2501">
        <v>8</v>
      </c>
      <c r="AA2501">
        <v>2.67</v>
      </c>
    </row>
    <row r="2502" spans="1:27" x14ac:dyDescent="0.25">
      <c r="A2502" t="s">
        <v>53</v>
      </c>
      <c r="B2502" t="s">
        <v>42</v>
      </c>
      <c r="L2502" t="s">
        <v>69</v>
      </c>
      <c r="M2502" t="s">
        <v>79</v>
      </c>
      <c r="N2502" t="s">
        <v>43</v>
      </c>
      <c r="O2502" s="2">
        <v>0.69</v>
      </c>
      <c r="P2502" s="2">
        <v>30</v>
      </c>
      <c r="Q2502" t="s">
        <v>49</v>
      </c>
      <c r="R2502" t="s">
        <v>117</v>
      </c>
      <c r="S2502">
        <v>2.6</v>
      </c>
      <c r="T2502">
        <v>8</v>
      </c>
      <c r="U2502">
        <v>21</v>
      </c>
      <c r="V2502">
        <v>54</v>
      </c>
      <c r="W2502" s="2">
        <v>0.6</v>
      </c>
      <c r="X2502" s="2">
        <v>35</v>
      </c>
      <c r="Y2502">
        <v>8</v>
      </c>
      <c r="Z2502">
        <v>7</v>
      </c>
      <c r="AA2502">
        <v>1.4</v>
      </c>
    </row>
    <row r="2503" spans="1:27" x14ac:dyDescent="0.25">
      <c r="A2503" t="s">
        <v>41</v>
      </c>
      <c r="B2503" t="s">
        <v>190</v>
      </c>
      <c r="L2503" t="s">
        <v>98</v>
      </c>
      <c r="M2503" t="s">
        <v>109</v>
      </c>
      <c r="N2503" t="s">
        <v>85</v>
      </c>
      <c r="O2503" s="2">
        <v>0.56000000000000005</v>
      </c>
      <c r="P2503" s="2">
        <v>30</v>
      </c>
      <c r="Q2503" t="s">
        <v>84</v>
      </c>
      <c r="R2503" t="s">
        <v>114</v>
      </c>
      <c r="S2503">
        <v>3.6</v>
      </c>
      <c r="T2503">
        <v>5</v>
      </c>
      <c r="U2503">
        <v>11</v>
      </c>
      <c r="V2503">
        <v>69</v>
      </c>
      <c r="W2503" s="2">
        <v>0.73</v>
      </c>
      <c r="X2503" s="2">
        <v>47</v>
      </c>
      <c r="Y2503">
        <v>15</v>
      </c>
      <c r="Z2503">
        <v>19</v>
      </c>
      <c r="AA2503">
        <v>3.8</v>
      </c>
    </row>
    <row r="2504" spans="1:27" x14ac:dyDescent="0.25">
      <c r="A2504" t="s">
        <v>216</v>
      </c>
      <c r="B2504" t="s">
        <v>229</v>
      </c>
      <c r="L2504" t="s">
        <v>98</v>
      </c>
      <c r="M2504" t="s">
        <v>114</v>
      </c>
      <c r="N2504" t="s">
        <v>142</v>
      </c>
      <c r="O2504" s="2">
        <v>0.45</v>
      </c>
      <c r="P2504" s="2">
        <v>25</v>
      </c>
      <c r="Q2504" t="s">
        <v>45</v>
      </c>
      <c r="R2504" t="s">
        <v>117</v>
      </c>
      <c r="S2504">
        <v>3.25</v>
      </c>
      <c r="T2504">
        <v>7</v>
      </c>
      <c r="U2504">
        <v>12</v>
      </c>
      <c r="V2504">
        <v>62</v>
      </c>
      <c r="W2504" s="2">
        <v>0.77</v>
      </c>
      <c r="X2504" s="2">
        <v>39</v>
      </c>
      <c r="Y2504">
        <v>20</v>
      </c>
      <c r="Z2504">
        <v>4</v>
      </c>
      <c r="AA2504">
        <v>1</v>
      </c>
    </row>
    <row r="2505" spans="1:27" x14ac:dyDescent="0.25">
      <c r="A2505" t="s">
        <v>72</v>
      </c>
      <c r="B2505" t="s">
        <v>101</v>
      </c>
      <c r="L2505" t="s">
        <v>47</v>
      </c>
      <c r="M2505" t="s">
        <v>65</v>
      </c>
      <c r="N2505" t="s">
        <v>153</v>
      </c>
      <c r="O2505" s="2">
        <v>0.55000000000000004</v>
      </c>
      <c r="P2505" s="2">
        <v>25</v>
      </c>
      <c r="Q2505" t="s">
        <v>69</v>
      </c>
      <c r="R2505" t="s">
        <v>69</v>
      </c>
      <c r="S2505">
        <v>1.8</v>
      </c>
      <c r="T2505">
        <v>2</v>
      </c>
      <c r="U2505">
        <v>38</v>
      </c>
      <c r="V2505">
        <v>43</v>
      </c>
      <c r="W2505" s="2">
        <v>0.44</v>
      </c>
      <c r="X2505" s="2">
        <v>17</v>
      </c>
      <c r="Y2505">
        <v>17</v>
      </c>
      <c r="Z2505">
        <v>10</v>
      </c>
      <c r="AA2505">
        <v>2</v>
      </c>
    </row>
    <row r="2506" spans="1:27" x14ac:dyDescent="0.25">
      <c r="A2506" t="s">
        <v>72</v>
      </c>
      <c r="B2506" t="s">
        <v>225</v>
      </c>
      <c r="L2506" t="s">
        <v>50</v>
      </c>
      <c r="M2506" t="s">
        <v>51</v>
      </c>
      <c r="N2506" t="s">
        <v>136</v>
      </c>
      <c r="O2506" s="2">
        <v>0.52</v>
      </c>
      <c r="P2506" s="2">
        <v>15</v>
      </c>
      <c r="Q2506" t="s">
        <v>58</v>
      </c>
      <c r="R2506" t="s">
        <v>68</v>
      </c>
      <c r="S2506">
        <v>1</v>
      </c>
      <c r="T2506">
        <v>0</v>
      </c>
      <c r="U2506">
        <v>18</v>
      </c>
      <c r="V2506">
        <v>24</v>
      </c>
      <c r="W2506" s="2">
        <v>0.4</v>
      </c>
      <c r="X2506" s="2">
        <v>5</v>
      </c>
      <c r="Y2506">
        <v>4</v>
      </c>
      <c r="Z2506">
        <v>6</v>
      </c>
      <c r="AA2506">
        <v>2</v>
      </c>
    </row>
    <row r="2507" spans="1:27" x14ac:dyDescent="0.25">
      <c r="A2507" t="s">
        <v>42</v>
      </c>
      <c r="B2507" t="s">
        <v>41</v>
      </c>
      <c r="L2507" t="s">
        <v>60</v>
      </c>
      <c r="M2507" t="s">
        <v>109</v>
      </c>
      <c r="N2507" t="s">
        <v>104</v>
      </c>
      <c r="O2507" s="2">
        <v>0.61</v>
      </c>
      <c r="P2507" s="2">
        <v>21</v>
      </c>
      <c r="Q2507" t="s">
        <v>58</v>
      </c>
      <c r="R2507" t="s">
        <v>69</v>
      </c>
      <c r="S2507">
        <v>3</v>
      </c>
      <c r="T2507">
        <v>2</v>
      </c>
      <c r="U2507">
        <v>15</v>
      </c>
      <c r="V2507">
        <v>38</v>
      </c>
      <c r="W2507" s="2">
        <v>0.62</v>
      </c>
      <c r="X2507" s="2">
        <v>17</v>
      </c>
      <c r="Y2507">
        <v>10</v>
      </c>
      <c r="Z2507">
        <v>7</v>
      </c>
      <c r="AA2507">
        <v>2.33</v>
      </c>
    </row>
    <row r="2508" spans="1:27" x14ac:dyDescent="0.25">
      <c r="A2508" t="s">
        <v>53</v>
      </c>
      <c r="B2508" t="s">
        <v>190</v>
      </c>
      <c r="L2508" t="s">
        <v>58</v>
      </c>
      <c r="M2508" t="s">
        <v>69</v>
      </c>
      <c r="N2508" t="s">
        <v>148</v>
      </c>
      <c r="O2508" s="2">
        <v>0.72</v>
      </c>
      <c r="P2508" s="2">
        <v>28</v>
      </c>
      <c r="Q2508" t="s">
        <v>77</v>
      </c>
      <c r="R2508" t="s">
        <v>69</v>
      </c>
      <c r="S2508">
        <v>2.25</v>
      </c>
      <c r="T2508">
        <v>3</v>
      </c>
      <c r="U2508">
        <v>17</v>
      </c>
      <c r="V2508">
        <v>57</v>
      </c>
      <c r="W2508" s="2">
        <v>0.66</v>
      </c>
      <c r="X2508" s="2">
        <v>30</v>
      </c>
      <c r="Y2508">
        <v>7</v>
      </c>
      <c r="Z2508">
        <v>12</v>
      </c>
      <c r="AA2508">
        <v>3</v>
      </c>
    </row>
    <row r="2509" spans="1:27" x14ac:dyDescent="0.25">
      <c r="A2509" t="s">
        <v>100</v>
      </c>
      <c r="B2509" t="s">
        <v>216</v>
      </c>
      <c r="L2509" t="s">
        <v>69</v>
      </c>
      <c r="M2509" t="s">
        <v>45</v>
      </c>
      <c r="N2509" t="s">
        <v>126</v>
      </c>
      <c r="O2509" s="2">
        <v>0.55000000000000004</v>
      </c>
      <c r="P2509" s="2">
        <v>11</v>
      </c>
      <c r="Q2509" t="s">
        <v>47</v>
      </c>
      <c r="R2509" t="s">
        <v>47</v>
      </c>
      <c r="S2509">
        <v>2</v>
      </c>
      <c r="T2509">
        <v>2</v>
      </c>
      <c r="U2509">
        <v>16</v>
      </c>
      <c r="V2509">
        <v>35</v>
      </c>
      <c r="W2509" s="2">
        <v>0.54</v>
      </c>
      <c r="X2509" s="2">
        <v>20</v>
      </c>
      <c r="Y2509">
        <v>5</v>
      </c>
      <c r="Z2509">
        <v>5</v>
      </c>
      <c r="AA2509">
        <v>1.67</v>
      </c>
    </row>
    <row r="2510" spans="1:27" x14ac:dyDescent="0.25">
      <c r="A2510" t="s">
        <v>72</v>
      </c>
      <c r="B2510" t="s">
        <v>225</v>
      </c>
      <c r="L2510" t="s">
        <v>47</v>
      </c>
      <c r="M2510" t="s">
        <v>45</v>
      </c>
      <c r="N2510" t="s">
        <v>75</v>
      </c>
      <c r="O2510" s="2">
        <v>0.53</v>
      </c>
      <c r="P2510" s="2">
        <v>11</v>
      </c>
      <c r="Q2510" t="s">
        <v>50</v>
      </c>
      <c r="R2510" t="s">
        <v>45</v>
      </c>
      <c r="S2510">
        <v>3.67</v>
      </c>
      <c r="T2510">
        <v>2</v>
      </c>
      <c r="U2510">
        <v>32</v>
      </c>
      <c r="V2510">
        <v>14</v>
      </c>
      <c r="W2510" s="2">
        <v>0.23</v>
      </c>
      <c r="X2510" s="2">
        <v>6</v>
      </c>
      <c r="Y2510">
        <v>10</v>
      </c>
      <c r="Z2510">
        <v>0</v>
      </c>
      <c r="AA2510">
        <v>0</v>
      </c>
    </row>
    <row r="2511" spans="1:27" x14ac:dyDescent="0.25">
      <c r="A2511" t="s">
        <v>42</v>
      </c>
      <c r="B2511" t="s">
        <v>41</v>
      </c>
      <c r="L2511" t="s">
        <v>60</v>
      </c>
      <c r="M2511" t="s">
        <v>106</v>
      </c>
      <c r="N2511" t="s">
        <v>144</v>
      </c>
      <c r="O2511" s="2">
        <v>0.53</v>
      </c>
      <c r="P2511" s="2">
        <v>28</v>
      </c>
      <c r="Q2511" t="s">
        <v>117</v>
      </c>
      <c r="R2511" t="s">
        <v>109</v>
      </c>
      <c r="S2511">
        <v>3</v>
      </c>
      <c r="T2511">
        <v>5</v>
      </c>
      <c r="U2511">
        <v>15</v>
      </c>
      <c r="V2511">
        <v>62</v>
      </c>
      <c r="W2511" s="2">
        <v>0.68</v>
      </c>
      <c r="X2511" s="2">
        <v>28</v>
      </c>
      <c r="Y2511">
        <v>15</v>
      </c>
      <c r="Z2511">
        <v>18</v>
      </c>
      <c r="AA2511">
        <v>3.6</v>
      </c>
    </row>
    <row r="2512" spans="1:27" x14ac:dyDescent="0.25">
      <c r="A2512" t="s">
        <v>53</v>
      </c>
      <c r="B2512" t="s">
        <v>190</v>
      </c>
      <c r="L2512" t="s">
        <v>98</v>
      </c>
      <c r="M2512" t="s">
        <v>50</v>
      </c>
      <c r="N2512" t="s">
        <v>73</v>
      </c>
      <c r="O2512" s="2">
        <v>0.82</v>
      </c>
      <c r="P2512" s="2">
        <v>41</v>
      </c>
      <c r="Q2512" t="s">
        <v>47</v>
      </c>
      <c r="R2512" t="s">
        <v>77</v>
      </c>
      <c r="S2512">
        <v>1.25</v>
      </c>
      <c r="T2512">
        <v>2</v>
      </c>
      <c r="U2512">
        <v>16</v>
      </c>
      <c r="V2512">
        <v>55</v>
      </c>
      <c r="W2512" s="2">
        <v>0.69</v>
      </c>
      <c r="X2512" s="2">
        <v>26</v>
      </c>
      <c r="Y2512">
        <v>10</v>
      </c>
      <c r="Z2512">
        <v>13</v>
      </c>
      <c r="AA2512">
        <v>3.25</v>
      </c>
    </row>
    <row r="2513" spans="1:27" x14ac:dyDescent="0.25">
      <c r="A2513" t="s">
        <v>100</v>
      </c>
      <c r="B2513" t="s">
        <v>216</v>
      </c>
      <c r="L2513" t="s">
        <v>98</v>
      </c>
      <c r="M2513" t="s">
        <v>110</v>
      </c>
      <c r="N2513" t="s">
        <v>153</v>
      </c>
      <c r="O2513" s="2">
        <v>0.47</v>
      </c>
      <c r="P2513" s="2">
        <v>26</v>
      </c>
      <c r="Q2513" t="s">
        <v>58</v>
      </c>
      <c r="R2513" t="s">
        <v>109</v>
      </c>
      <c r="S2513">
        <v>3</v>
      </c>
      <c r="T2513">
        <v>4</v>
      </c>
      <c r="U2513">
        <v>21</v>
      </c>
      <c r="V2513">
        <v>59</v>
      </c>
      <c r="W2513" s="2">
        <v>0.6</v>
      </c>
      <c r="X2513" s="2">
        <v>38</v>
      </c>
      <c r="Y2513">
        <v>10</v>
      </c>
      <c r="Z2513">
        <v>14</v>
      </c>
      <c r="AA2513">
        <v>2.8</v>
      </c>
    </row>
    <row r="2514" spans="1:27" x14ac:dyDescent="0.25">
      <c r="A2514" t="s">
        <v>225</v>
      </c>
      <c r="B2514" t="s">
        <v>72</v>
      </c>
      <c r="L2514" t="s">
        <v>98</v>
      </c>
      <c r="M2514" t="s">
        <v>56</v>
      </c>
      <c r="N2514" t="s">
        <v>107</v>
      </c>
      <c r="O2514" s="2">
        <v>0.5</v>
      </c>
      <c r="P2514" s="2">
        <v>18</v>
      </c>
      <c r="Q2514" t="s">
        <v>77</v>
      </c>
      <c r="R2514" t="s">
        <v>77</v>
      </c>
      <c r="S2514">
        <v>1.67</v>
      </c>
      <c r="T2514">
        <v>2</v>
      </c>
      <c r="U2514">
        <v>8</v>
      </c>
      <c r="V2514">
        <v>22</v>
      </c>
      <c r="W2514" s="2">
        <v>0.61</v>
      </c>
      <c r="X2514" s="2">
        <v>21</v>
      </c>
      <c r="Y2514">
        <v>7</v>
      </c>
      <c r="Z2514">
        <v>8</v>
      </c>
      <c r="AA2514">
        <v>2.67</v>
      </c>
    </row>
    <row r="2515" spans="1:27" x14ac:dyDescent="0.25">
      <c r="A2515" t="s">
        <v>41</v>
      </c>
      <c r="B2515" t="s">
        <v>42</v>
      </c>
      <c r="L2515" t="s">
        <v>97</v>
      </c>
      <c r="M2515" t="s">
        <v>117</v>
      </c>
      <c r="N2515" t="s">
        <v>95</v>
      </c>
      <c r="O2515" s="2">
        <v>0.52</v>
      </c>
      <c r="P2515" s="2">
        <v>17</v>
      </c>
      <c r="Q2515" t="s">
        <v>49</v>
      </c>
      <c r="R2515" t="s">
        <v>58</v>
      </c>
      <c r="S2515">
        <v>1.33</v>
      </c>
      <c r="T2515">
        <v>6</v>
      </c>
      <c r="U2515">
        <v>15</v>
      </c>
      <c r="V2515">
        <v>30</v>
      </c>
      <c r="W2515" s="2">
        <v>0.54</v>
      </c>
      <c r="X2515" s="2">
        <v>14</v>
      </c>
      <c r="Y2515">
        <v>5</v>
      </c>
      <c r="Z2515">
        <v>8</v>
      </c>
      <c r="AA2515">
        <v>2.67</v>
      </c>
    </row>
    <row r="2516" spans="1:27" x14ac:dyDescent="0.25">
      <c r="A2516" t="s">
        <v>190</v>
      </c>
      <c r="B2516" t="s">
        <v>53</v>
      </c>
      <c r="L2516" t="s">
        <v>97</v>
      </c>
      <c r="M2516" t="s">
        <v>49</v>
      </c>
      <c r="N2516" t="s">
        <v>125</v>
      </c>
      <c r="O2516" s="2">
        <v>0.74</v>
      </c>
      <c r="P2516" s="2">
        <v>32</v>
      </c>
      <c r="Q2516" t="s">
        <v>58</v>
      </c>
      <c r="R2516" t="s">
        <v>50</v>
      </c>
      <c r="S2516">
        <v>2.33</v>
      </c>
      <c r="T2516">
        <v>1</v>
      </c>
      <c r="U2516">
        <v>23</v>
      </c>
      <c r="V2516">
        <v>41</v>
      </c>
      <c r="W2516" s="2">
        <v>0.57999999999999996</v>
      </c>
      <c r="X2516" s="2">
        <v>37</v>
      </c>
      <c r="Y2516">
        <v>9</v>
      </c>
      <c r="Z2516">
        <v>8</v>
      </c>
      <c r="AA2516">
        <v>2.67</v>
      </c>
    </row>
    <row r="2517" spans="1:27" x14ac:dyDescent="0.25">
      <c r="A2517" t="s">
        <v>216</v>
      </c>
      <c r="B2517" t="s">
        <v>100</v>
      </c>
      <c r="L2517" t="s">
        <v>98</v>
      </c>
      <c r="M2517" t="s">
        <v>69</v>
      </c>
      <c r="N2517" t="s">
        <v>125</v>
      </c>
      <c r="O2517" s="2">
        <v>0.62</v>
      </c>
      <c r="P2517" s="2">
        <v>28</v>
      </c>
      <c r="Q2517" t="s">
        <v>79</v>
      </c>
      <c r="R2517" t="s">
        <v>79</v>
      </c>
      <c r="S2517">
        <v>2.67</v>
      </c>
      <c r="T2517">
        <v>5</v>
      </c>
      <c r="U2517">
        <v>4</v>
      </c>
      <c r="V2517">
        <v>33</v>
      </c>
      <c r="W2517" s="2">
        <v>0.71</v>
      </c>
      <c r="X2517" s="2">
        <v>22</v>
      </c>
      <c r="Y2517">
        <v>3</v>
      </c>
      <c r="Z2517">
        <v>4</v>
      </c>
      <c r="AA2517">
        <v>1.33</v>
      </c>
    </row>
    <row r="2518" spans="1:27" x14ac:dyDescent="0.25">
      <c r="A2518" t="s">
        <v>41</v>
      </c>
      <c r="B2518" t="s">
        <v>42</v>
      </c>
      <c r="L2518" t="s">
        <v>60</v>
      </c>
      <c r="M2518" t="s">
        <v>114</v>
      </c>
      <c r="N2518" t="s">
        <v>65</v>
      </c>
      <c r="O2518" s="2">
        <v>0.37</v>
      </c>
      <c r="P2518" s="2">
        <v>13</v>
      </c>
      <c r="Q2518" t="s">
        <v>69</v>
      </c>
      <c r="R2518" t="s">
        <v>50</v>
      </c>
      <c r="S2518">
        <v>2.33</v>
      </c>
      <c r="T2518">
        <v>5</v>
      </c>
      <c r="U2518">
        <v>11</v>
      </c>
      <c r="V2518">
        <v>35</v>
      </c>
      <c r="W2518" s="2">
        <v>0.63</v>
      </c>
      <c r="X2518" s="2">
        <v>18</v>
      </c>
      <c r="Y2518">
        <v>8</v>
      </c>
      <c r="Z2518">
        <v>9</v>
      </c>
      <c r="AA2518">
        <v>3</v>
      </c>
    </row>
    <row r="2519" spans="1:27" x14ac:dyDescent="0.25">
      <c r="A2519" t="s">
        <v>190</v>
      </c>
      <c r="B2519" t="s">
        <v>53</v>
      </c>
      <c r="L2519" t="s">
        <v>58</v>
      </c>
      <c r="M2519" t="s">
        <v>44</v>
      </c>
      <c r="N2519" t="s">
        <v>80</v>
      </c>
      <c r="O2519" s="2">
        <v>0.68</v>
      </c>
      <c r="P2519" s="2">
        <v>43</v>
      </c>
      <c r="Q2519" t="s">
        <v>50</v>
      </c>
      <c r="R2519" t="s">
        <v>79</v>
      </c>
      <c r="S2519">
        <v>2</v>
      </c>
      <c r="T2519">
        <v>5</v>
      </c>
      <c r="U2519">
        <v>22</v>
      </c>
      <c r="V2519">
        <v>48</v>
      </c>
      <c r="W2519" s="2">
        <v>0.56999999999999995</v>
      </c>
      <c r="X2519" s="2">
        <v>42</v>
      </c>
      <c r="Y2519">
        <v>12</v>
      </c>
      <c r="Z2519">
        <v>9</v>
      </c>
      <c r="AA2519">
        <v>2.25</v>
      </c>
    </row>
    <row r="2520" spans="1:27" x14ac:dyDescent="0.25">
      <c r="A2520" t="s">
        <v>72</v>
      </c>
      <c r="B2520" t="s">
        <v>100</v>
      </c>
      <c r="L2520" t="s">
        <v>68</v>
      </c>
      <c r="M2520" t="s">
        <v>65</v>
      </c>
      <c r="N2520" t="s">
        <v>152</v>
      </c>
      <c r="O2520" s="2">
        <v>0.56000000000000005</v>
      </c>
      <c r="P2520" s="2">
        <v>18</v>
      </c>
      <c r="Q2520" t="s">
        <v>84</v>
      </c>
      <c r="R2520" t="s">
        <v>49</v>
      </c>
      <c r="S2520">
        <v>2.5</v>
      </c>
      <c r="T2520">
        <v>2</v>
      </c>
      <c r="U2520">
        <v>25</v>
      </c>
      <c r="V2520">
        <v>34</v>
      </c>
      <c r="W2520" s="2">
        <v>0.48</v>
      </c>
      <c r="X2520" s="2">
        <v>14</v>
      </c>
      <c r="Y2520">
        <v>7</v>
      </c>
      <c r="Z2520">
        <v>5</v>
      </c>
      <c r="AA2520">
        <v>1.25</v>
      </c>
    </row>
    <row r="2521" spans="1:27" x14ac:dyDescent="0.25">
      <c r="A2521" t="s">
        <v>42</v>
      </c>
      <c r="B2521" t="s">
        <v>53</v>
      </c>
      <c r="L2521" t="s">
        <v>68</v>
      </c>
      <c r="M2521" t="s">
        <v>84</v>
      </c>
      <c r="N2521" t="s">
        <v>94</v>
      </c>
      <c r="O2521" s="2">
        <v>0.7</v>
      </c>
      <c r="P2521" s="2">
        <v>36</v>
      </c>
      <c r="Q2521" t="s">
        <v>49</v>
      </c>
      <c r="R2521" t="s">
        <v>50</v>
      </c>
      <c r="S2521">
        <v>1.75</v>
      </c>
      <c r="T2521">
        <v>3</v>
      </c>
      <c r="U2521">
        <v>14</v>
      </c>
      <c r="V2521">
        <v>40</v>
      </c>
      <c r="W2521" s="2">
        <v>0.62</v>
      </c>
      <c r="X2521" s="2">
        <v>18</v>
      </c>
      <c r="Y2521">
        <v>5</v>
      </c>
      <c r="Z2521">
        <v>17</v>
      </c>
      <c r="AA2521">
        <v>4.25</v>
      </c>
    </row>
    <row r="2522" spans="1:27" x14ac:dyDescent="0.25">
      <c r="A2522" t="s">
        <v>72</v>
      </c>
      <c r="B2522" t="s">
        <v>100</v>
      </c>
      <c r="L2522" t="s">
        <v>79</v>
      </c>
      <c r="M2522" t="s">
        <v>136</v>
      </c>
      <c r="N2522" t="s">
        <v>61</v>
      </c>
      <c r="O2522" s="2">
        <v>0.56000000000000005</v>
      </c>
      <c r="P2522" s="2">
        <v>26</v>
      </c>
      <c r="Q2522" t="s">
        <v>47</v>
      </c>
      <c r="R2522" t="s">
        <v>45</v>
      </c>
      <c r="S2522">
        <v>2.75</v>
      </c>
      <c r="T2522">
        <v>2</v>
      </c>
      <c r="U2522">
        <v>14</v>
      </c>
      <c r="V2522">
        <v>45</v>
      </c>
      <c r="W2522" s="2">
        <v>0.57999999999999996</v>
      </c>
      <c r="X2522" s="2">
        <v>26</v>
      </c>
      <c r="Y2522">
        <v>7</v>
      </c>
      <c r="Z2522">
        <v>6</v>
      </c>
      <c r="AA2522">
        <v>1.5</v>
      </c>
    </row>
    <row r="2523" spans="1:27" x14ac:dyDescent="0.25">
      <c r="A2523" t="s">
        <v>42</v>
      </c>
      <c r="B2523" t="s">
        <v>53</v>
      </c>
      <c r="L2523" t="s">
        <v>47</v>
      </c>
      <c r="M2523" t="s">
        <v>109</v>
      </c>
      <c r="N2523" t="s">
        <v>99</v>
      </c>
      <c r="O2523" s="2">
        <v>0.66</v>
      </c>
      <c r="P2523" s="2">
        <v>25</v>
      </c>
      <c r="Q2523" t="s">
        <v>49</v>
      </c>
      <c r="R2523" t="s">
        <v>47</v>
      </c>
      <c r="S2523">
        <v>1.2</v>
      </c>
      <c r="T2523">
        <v>3</v>
      </c>
      <c r="U2523">
        <v>22</v>
      </c>
      <c r="V2523">
        <v>46</v>
      </c>
      <c r="W2523" s="2">
        <v>0.5</v>
      </c>
      <c r="X2523" s="2">
        <v>31</v>
      </c>
      <c r="Y2523">
        <v>13</v>
      </c>
      <c r="Z2523">
        <v>8</v>
      </c>
      <c r="AA2523">
        <v>1.6</v>
      </c>
    </row>
    <row r="2524" spans="1:27" x14ac:dyDescent="0.25">
      <c r="A2524" t="s">
        <v>100</v>
      </c>
      <c r="B2524" t="s">
        <v>72</v>
      </c>
      <c r="L2524" t="s">
        <v>50</v>
      </c>
      <c r="M2524" t="s">
        <v>141</v>
      </c>
      <c r="N2524" t="s">
        <v>85</v>
      </c>
      <c r="O2524" s="2">
        <v>0.6</v>
      </c>
      <c r="P2524" s="2">
        <v>25</v>
      </c>
      <c r="Q2524" t="s">
        <v>69</v>
      </c>
      <c r="R2524" t="s">
        <v>69</v>
      </c>
      <c r="S2524">
        <v>1.8</v>
      </c>
      <c r="T2524">
        <v>4</v>
      </c>
      <c r="U2524">
        <v>28</v>
      </c>
      <c r="V2524">
        <v>54</v>
      </c>
      <c r="W2524" s="2">
        <v>0.56000000000000005</v>
      </c>
      <c r="X2524" s="2">
        <v>39</v>
      </c>
      <c r="Y2524">
        <v>13</v>
      </c>
      <c r="Z2524">
        <v>10</v>
      </c>
      <c r="AA2524">
        <v>2</v>
      </c>
    </row>
    <row r="2525" spans="1:27" x14ac:dyDescent="0.25">
      <c r="A2525" t="s">
        <v>53</v>
      </c>
      <c r="B2525" t="s">
        <v>42</v>
      </c>
      <c r="L2525" t="s">
        <v>47</v>
      </c>
      <c r="M2525" t="s">
        <v>69</v>
      </c>
      <c r="N2525" t="s">
        <v>148</v>
      </c>
      <c r="O2525" s="2">
        <v>0.67</v>
      </c>
      <c r="P2525" s="2">
        <v>26</v>
      </c>
      <c r="Q2525" t="s">
        <v>98</v>
      </c>
      <c r="R2525" t="s">
        <v>49</v>
      </c>
      <c r="S2525">
        <v>2</v>
      </c>
      <c r="T2525">
        <v>2</v>
      </c>
      <c r="U2525">
        <v>9</v>
      </c>
      <c r="V2525">
        <v>62</v>
      </c>
      <c r="W2525" s="2">
        <v>0.73</v>
      </c>
      <c r="X2525" s="2">
        <v>35</v>
      </c>
      <c r="Y2525">
        <v>6</v>
      </c>
      <c r="Z2525">
        <v>8</v>
      </c>
      <c r="AA2525">
        <v>1.6</v>
      </c>
    </row>
    <row r="2526" spans="1:27" x14ac:dyDescent="0.25">
      <c r="A2526" t="s">
        <v>100</v>
      </c>
      <c r="B2526" t="s">
        <v>72</v>
      </c>
      <c r="L2526" t="s">
        <v>98</v>
      </c>
      <c r="M2526" t="s">
        <v>114</v>
      </c>
      <c r="N2526" t="s">
        <v>66</v>
      </c>
      <c r="O2526" s="2">
        <v>0.54</v>
      </c>
      <c r="P2526" s="2">
        <v>18</v>
      </c>
      <c r="Q2526" t="s">
        <v>79</v>
      </c>
      <c r="R2526" t="s">
        <v>77</v>
      </c>
      <c r="S2526">
        <v>1.67</v>
      </c>
      <c r="T2526">
        <v>3</v>
      </c>
      <c r="U2526">
        <v>12</v>
      </c>
      <c r="V2526">
        <v>41</v>
      </c>
      <c r="W2526" s="2">
        <v>0.64</v>
      </c>
      <c r="X2526" s="2">
        <v>27</v>
      </c>
      <c r="Y2526">
        <v>7</v>
      </c>
      <c r="Z2526">
        <v>14</v>
      </c>
      <c r="AA2526">
        <v>4.67</v>
      </c>
    </row>
    <row r="2527" spans="1:27" x14ac:dyDescent="0.25">
      <c r="A2527" t="s">
        <v>53</v>
      </c>
      <c r="B2527" t="s">
        <v>42</v>
      </c>
      <c r="L2527" t="s">
        <v>68</v>
      </c>
      <c r="M2527" t="s">
        <v>74</v>
      </c>
      <c r="N2527" t="s">
        <v>148</v>
      </c>
      <c r="O2527" s="2">
        <v>0.57999999999999996</v>
      </c>
      <c r="P2527" s="2">
        <v>24</v>
      </c>
      <c r="Q2527" t="s">
        <v>45</v>
      </c>
      <c r="R2527" t="s">
        <v>109</v>
      </c>
      <c r="S2527">
        <v>3</v>
      </c>
      <c r="T2527">
        <v>6</v>
      </c>
      <c r="U2527">
        <v>16</v>
      </c>
      <c r="V2527">
        <v>68</v>
      </c>
      <c r="W2527" s="2">
        <v>0.7</v>
      </c>
      <c r="X2527" s="2">
        <v>35</v>
      </c>
      <c r="Y2527">
        <v>12</v>
      </c>
      <c r="Z2527">
        <v>15</v>
      </c>
      <c r="AA2527">
        <v>3</v>
      </c>
    </row>
    <row r="2528" spans="1:27" x14ac:dyDescent="0.25">
      <c r="A2528" t="s">
        <v>42</v>
      </c>
      <c r="B2528" t="s">
        <v>53</v>
      </c>
      <c r="L2528" t="s">
        <v>50</v>
      </c>
      <c r="M2528" t="s">
        <v>44</v>
      </c>
      <c r="N2528" t="s">
        <v>80</v>
      </c>
      <c r="O2528" s="2">
        <v>0.59</v>
      </c>
      <c r="P2528" s="2">
        <v>29</v>
      </c>
      <c r="Q2528" t="s">
        <v>79</v>
      </c>
      <c r="R2528" t="s">
        <v>51</v>
      </c>
      <c r="S2528">
        <v>2.8</v>
      </c>
      <c r="T2528">
        <v>6</v>
      </c>
      <c r="U2528">
        <v>17</v>
      </c>
      <c r="V2528">
        <v>49</v>
      </c>
      <c r="W2528" s="2">
        <v>0.55000000000000004</v>
      </c>
      <c r="X2528" s="2">
        <v>31</v>
      </c>
      <c r="Y2528">
        <v>11</v>
      </c>
      <c r="Z2528">
        <v>7</v>
      </c>
      <c r="AA2528">
        <v>1.4</v>
      </c>
    </row>
    <row r="2529" spans="1:27" x14ac:dyDescent="0.25">
      <c r="A2529" t="s">
        <v>225</v>
      </c>
      <c r="B2529" t="s">
        <v>216</v>
      </c>
      <c r="L2529" t="s">
        <v>50</v>
      </c>
      <c r="M2529" t="s">
        <v>141</v>
      </c>
      <c r="N2529" t="s">
        <v>116</v>
      </c>
      <c r="O2529" s="2">
        <v>0.6</v>
      </c>
      <c r="P2529" s="2">
        <v>33</v>
      </c>
      <c r="Q2529" t="s">
        <v>47</v>
      </c>
      <c r="R2529" t="s">
        <v>51</v>
      </c>
      <c r="S2529">
        <v>3.5</v>
      </c>
      <c r="T2529">
        <v>8</v>
      </c>
      <c r="U2529">
        <v>21</v>
      </c>
      <c r="V2529">
        <v>45</v>
      </c>
      <c r="W2529" s="2">
        <v>0.59</v>
      </c>
      <c r="X2529" s="2">
        <v>37</v>
      </c>
      <c r="Y2529">
        <v>7</v>
      </c>
      <c r="Z2529">
        <v>15</v>
      </c>
      <c r="AA2529">
        <v>3.75</v>
      </c>
    </row>
    <row r="2530" spans="1:27" x14ac:dyDescent="0.25">
      <c r="A2530" t="s">
        <v>41</v>
      </c>
      <c r="B2530" t="s">
        <v>190</v>
      </c>
      <c r="L2530" t="s">
        <v>58</v>
      </c>
      <c r="M2530" t="s">
        <v>74</v>
      </c>
      <c r="N2530" t="s">
        <v>119</v>
      </c>
      <c r="O2530" s="2">
        <v>0.67</v>
      </c>
      <c r="P2530" s="2">
        <v>35</v>
      </c>
      <c r="Q2530" t="s">
        <v>44</v>
      </c>
      <c r="R2530" t="s">
        <v>49</v>
      </c>
      <c r="S2530">
        <v>2</v>
      </c>
      <c r="T2530">
        <v>3</v>
      </c>
      <c r="U2530">
        <v>24</v>
      </c>
      <c r="V2530">
        <v>50</v>
      </c>
      <c r="W2530" s="2">
        <v>0.55000000000000004</v>
      </c>
      <c r="X2530" s="2">
        <v>28</v>
      </c>
      <c r="Y2530">
        <v>8</v>
      </c>
      <c r="Z2530">
        <v>16</v>
      </c>
      <c r="AA2530">
        <v>3.2</v>
      </c>
    </row>
    <row r="2531" spans="1:27" x14ac:dyDescent="0.25">
      <c r="A2531" t="s">
        <v>216</v>
      </c>
      <c r="B2531" t="s">
        <v>225</v>
      </c>
      <c r="L2531" t="s">
        <v>50</v>
      </c>
      <c r="M2531" t="s">
        <v>84</v>
      </c>
      <c r="N2531" t="s">
        <v>106</v>
      </c>
      <c r="O2531" s="2">
        <v>0.59</v>
      </c>
      <c r="P2531" s="2">
        <v>20</v>
      </c>
      <c r="Q2531" t="s">
        <v>60</v>
      </c>
      <c r="R2531" t="s">
        <v>79</v>
      </c>
      <c r="S2531">
        <v>2.67</v>
      </c>
      <c r="T2531">
        <v>3</v>
      </c>
      <c r="U2531">
        <v>16</v>
      </c>
      <c r="V2531">
        <v>25</v>
      </c>
      <c r="W2531" s="2">
        <v>0.43</v>
      </c>
      <c r="X2531" s="2">
        <v>12</v>
      </c>
      <c r="Y2531">
        <v>2</v>
      </c>
      <c r="Z2531">
        <v>6</v>
      </c>
      <c r="AA2531">
        <v>2</v>
      </c>
    </row>
    <row r="2532" spans="1:27" x14ac:dyDescent="0.25">
      <c r="A2532" t="s">
        <v>190</v>
      </c>
      <c r="B2532" t="s">
        <v>41</v>
      </c>
      <c r="L2532" t="s">
        <v>68</v>
      </c>
      <c r="M2532" t="s">
        <v>141</v>
      </c>
      <c r="N2532" t="s">
        <v>118</v>
      </c>
      <c r="O2532" s="2">
        <v>0.65</v>
      </c>
      <c r="P2532" s="2">
        <v>45</v>
      </c>
      <c r="Q2532" t="s">
        <v>68</v>
      </c>
      <c r="R2532" t="s">
        <v>51</v>
      </c>
      <c r="S2532">
        <v>2.8</v>
      </c>
      <c r="T2532">
        <v>2</v>
      </c>
      <c r="U2532">
        <v>22</v>
      </c>
      <c r="V2532">
        <v>63</v>
      </c>
      <c r="W2532" s="2">
        <v>0.67</v>
      </c>
      <c r="X2532" s="2">
        <v>52</v>
      </c>
      <c r="Y2532">
        <v>11</v>
      </c>
      <c r="Z2532">
        <v>12</v>
      </c>
      <c r="AA2532">
        <v>2.4</v>
      </c>
    </row>
    <row r="2533" spans="1:27" x14ac:dyDescent="0.25">
      <c r="A2533" t="s">
        <v>72</v>
      </c>
      <c r="B2533" t="s">
        <v>53</v>
      </c>
      <c r="L2533" t="s">
        <v>77</v>
      </c>
      <c r="M2533" t="s">
        <v>126</v>
      </c>
      <c r="N2533" t="s">
        <v>148</v>
      </c>
      <c r="O2533" s="2">
        <v>0.62</v>
      </c>
      <c r="P2533" s="2">
        <v>31</v>
      </c>
      <c r="Q2533" t="s">
        <v>84</v>
      </c>
      <c r="R2533" t="s">
        <v>45</v>
      </c>
      <c r="S2533">
        <v>2.2000000000000002</v>
      </c>
      <c r="T2533">
        <v>2</v>
      </c>
      <c r="U2533">
        <v>20</v>
      </c>
      <c r="V2533">
        <v>50</v>
      </c>
      <c r="W2533" s="2">
        <v>0.62</v>
      </c>
      <c r="X2533" s="2">
        <v>23</v>
      </c>
      <c r="Y2533">
        <v>6</v>
      </c>
      <c r="Z2533">
        <v>10</v>
      </c>
      <c r="AA2533">
        <v>2</v>
      </c>
    </row>
    <row r="2534" spans="1:27" x14ac:dyDescent="0.25">
      <c r="A2534" t="s">
        <v>72</v>
      </c>
      <c r="B2534" t="s">
        <v>53</v>
      </c>
      <c r="L2534" t="s">
        <v>60</v>
      </c>
      <c r="M2534" t="s">
        <v>122</v>
      </c>
      <c r="N2534" t="s">
        <v>56</v>
      </c>
      <c r="O2534" s="2">
        <v>0.36</v>
      </c>
      <c r="P2534" s="2">
        <v>9</v>
      </c>
      <c r="Q2534" t="s">
        <v>84</v>
      </c>
      <c r="R2534" t="s">
        <v>117</v>
      </c>
      <c r="S2534">
        <v>3.25</v>
      </c>
      <c r="T2534">
        <v>3</v>
      </c>
      <c r="U2534">
        <v>25</v>
      </c>
      <c r="V2534">
        <v>42</v>
      </c>
      <c r="W2534" s="2">
        <v>0.53</v>
      </c>
      <c r="X2534" s="2">
        <v>17</v>
      </c>
      <c r="Y2534">
        <v>10</v>
      </c>
      <c r="Z2534">
        <v>9</v>
      </c>
      <c r="AA2534">
        <v>2.25</v>
      </c>
    </row>
    <row r="2535" spans="1:27" x14ac:dyDescent="0.25">
      <c r="A2535" t="s">
        <v>53</v>
      </c>
      <c r="B2535" t="s">
        <v>72</v>
      </c>
      <c r="L2535" t="s">
        <v>68</v>
      </c>
      <c r="M2535" t="s">
        <v>109</v>
      </c>
      <c r="N2535" t="s">
        <v>95</v>
      </c>
      <c r="O2535" s="2">
        <v>0.57999999999999996</v>
      </c>
      <c r="P2535" s="2">
        <v>19</v>
      </c>
      <c r="Q2535" t="s">
        <v>47</v>
      </c>
      <c r="R2535" t="s">
        <v>68</v>
      </c>
      <c r="S2535">
        <v>1</v>
      </c>
      <c r="T2535">
        <v>2</v>
      </c>
      <c r="U2535">
        <v>6</v>
      </c>
      <c r="V2535">
        <v>36</v>
      </c>
      <c r="W2535" s="2">
        <v>0.63</v>
      </c>
      <c r="X2535" s="2">
        <v>20</v>
      </c>
      <c r="Y2535">
        <v>3</v>
      </c>
      <c r="Z2535">
        <v>12</v>
      </c>
      <c r="AA2535">
        <v>4</v>
      </c>
    </row>
    <row r="2536" spans="1:27" x14ac:dyDescent="0.25">
      <c r="A2536" t="s">
        <v>53</v>
      </c>
      <c r="B2536" t="s">
        <v>72</v>
      </c>
      <c r="L2536" t="s">
        <v>68</v>
      </c>
      <c r="M2536" t="s">
        <v>75</v>
      </c>
      <c r="N2536" t="s">
        <v>160</v>
      </c>
      <c r="O2536" s="2">
        <v>0.65</v>
      </c>
      <c r="P2536" s="2">
        <v>30</v>
      </c>
      <c r="Q2536" t="s">
        <v>74</v>
      </c>
      <c r="R2536" t="s">
        <v>114</v>
      </c>
      <c r="S2536">
        <v>3.6</v>
      </c>
      <c r="T2536">
        <v>4</v>
      </c>
      <c r="U2536">
        <v>19</v>
      </c>
      <c r="V2536">
        <v>51</v>
      </c>
      <c r="W2536" s="2">
        <v>0.62</v>
      </c>
      <c r="X2536" s="2">
        <v>24</v>
      </c>
      <c r="Y2536">
        <v>13</v>
      </c>
      <c r="Z2536">
        <v>17</v>
      </c>
      <c r="AA2536">
        <v>3.4</v>
      </c>
    </row>
    <row r="2537" spans="1:27" x14ac:dyDescent="0.25">
      <c r="A2537" t="s">
        <v>42</v>
      </c>
      <c r="B2537" t="s">
        <v>100</v>
      </c>
      <c r="L2537" t="s">
        <v>69</v>
      </c>
      <c r="M2537" t="s">
        <v>47</v>
      </c>
      <c r="N2537" t="s">
        <v>89</v>
      </c>
      <c r="O2537" s="2">
        <v>0.63</v>
      </c>
      <c r="P2537" s="2">
        <v>13</v>
      </c>
      <c r="Q2537" t="s">
        <v>77</v>
      </c>
      <c r="R2537" t="s">
        <v>68</v>
      </c>
      <c r="S2537">
        <v>1</v>
      </c>
      <c r="T2537">
        <v>2</v>
      </c>
      <c r="U2537">
        <v>17</v>
      </c>
      <c r="V2537">
        <v>25</v>
      </c>
      <c r="W2537" s="2">
        <v>0.39</v>
      </c>
      <c r="X2537" s="2">
        <v>12</v>
      </c>
      <c r="Y2537">
        <v>7</v>
      </c>
      <c r="Z2537">
        <v>3</v>
      </c>
      <c r="AA2537">
        <v>1</v>
      </c>
    </row>
    <row r="2538" spans="1:27" x14ac:dyDescent="0.25">
      <c r="A2538" t="s">
        <v>42</v>
      </c>
      <c r="B2538" t="s">
        <v>100</v>
      </c>
      <c r="L2538" t="s">
        <v>58</v>
      </c>
      <c r="M2538" t="s">
        <v>109</v>
      </c>
      <c r="N2538" t="s">
        <v>104</v>
      </c>
      <c r="O2538" s="2">
        <v>0.56000000000000005</v>
      </c>
      <c r="P2538" s="2">
        <v>13</v>
      </c>
      <c r="Q2538" t="s">
        <v>47</v>
      </c>
      <c r="R2538" t="s">
        <v>79</v>
      </c>
      <c r="S2538">
        <v>2</v>
      </c>
      <c r="T2538">
        <v>4</v>
      </c>
      <c r="U2538">
        <v>22</v>
      </c>
      <c r="V2538">
        <v>39</v>
      </c>
      <c r="W2538" s="2">
        <v>0.5</v>
      </c>
      <c r="X2538" s="2">
        <v>24</v>
      </c>
      <c r="Y2538">
        <v>12</v>
      </c>
      <c r="Z2538">
        <v>6</v>
      </c>
      <c r="AA2538">
        <v>1.5</v>
      </c>
    </row>
    <row r="2539" spans="1:27" x14ac:dyDescent="0.25">
      <c r="A2539" t="s">
        <v>100</v>
      </c>
      <c r="B2539" t="s">
        <v>42</v>
      </c>
      <c r="L2539" t="s">
        <v>77</v>
      </c>
      <c r="M2539" t="s">
        <v>136</v>
      </c>
      <c r="N2539" t="s">
        <v>80</v>
      </c>
      <c r="O2539" s="2">
        <v>0.56999999999999995</v>
      </c>
      <c r="P2539" s="2">
        <v>36</v>
      </c>
      <c r="Q2539" t="s">
        <v>84</v>
      </c>
      <c r="R2539" t="s">
        <v>109</v>
      </c>
      <c r="S2539">
        <v>3</v>
      </c>
      <c r="T2539">
        <v>7</v>
      </c>
      <c r="U2539">
        <v>20</v>
      </c>
      <c r="V2539">
        <v>53</v>
      </c>
      <c r="W2539" s="2">
        <v>0.57999999999999996</v>
      </c>
      <c r="X2539" s="2">
        <v>26</v>
      </c>
      <c r="Y2539">
        <v>8</v>
      </c>
      <c r="Z2539">
        <v>6</v>
      </c>
      <c r="AA2539">
        <v>1.2</v>
      </c>
    </row>
    <row r="2540" spans="1:27" x14ac:dyDescent="0.25">
      <c r="A2540" t="s">
        <v>100</v>
      </c>
      <c r="B2540" t="s">
        <v>42</v>
      </c>
      <c r="L2540" t="s">
        <v>47</v>
      </c>
      <c r="M2540" t="s">
        <v>136</v>
      </c>
      <c r="N2540" t="s">
        <v>95</v>
      </c>
      <c r="O2540" s="2">
        <v>0.45</v>
      </c>
      <c r="P2540" s="2">
        <v>21</v>
      </c>
      <c r="Q2540" t="s">
        <v>45</v>
      </c>
      <c r="R2540" t="s">
        <v>45</v>
      </c>
      <c r="S2540">
        <v>2.75</v>
      </c>
      <c r="T2540">
        <v>7</v>
      </c>
      <c r="U2540">
        <v>21</v>
      </c>
      <c r="V2540">
        <v>39</v>
      </c>
      <c r="W2540" s="2">
        <v>0.5</v>
      </c>
      <c r="X2540" s="2">
        <v>20</v>
      </c>
      <c r="Y2540">
        <v>10</v>
      </c>
      <c r="Z2540">
        <v>8</v>
      </c>
      <c r="AA2540">
        <v>2</v>
      </c>
    </row>
    <row r="2541" spans="1:27" x14ac:dyDescent="0.25">
      <c r="A2541" t="s">
        <v>42</v>
      </c>
      <c r="B2541" t="s">
        <v>100</v>
      </c>
      <c r="L2541" t="s">
        <v>60</v>
      </c>
      <c r="M2541" t="s">
        <v>114</v>
      </c>
      <c r="N2541" t="s">
        <v>110</v>
      </c>
      <c r="O2541" s="2">
        <v>0.5</v>
      </c>
      <c r="P2541" s="2">
        <v>14</v>
      </c>
      <c r="Q2541" t="s">
        <v>50</v>
      </c>
      <c r="R2541" t="s">
        <v>58</v>
      </c>
      <c r="S2541">
        <v>1.33</v>
      </c>
      <c r="T2541">
        <v>3</v>
      </c>
      <c r="U2541">
        <v>9</v>
      </c>
      <c r="V2541">
        <v>30</v>
      </c>
      <c r="W2541" s="2">
        <v>0.6</v>
      </c>
      <c r="X2541" s="2">
        <v>18</v>
      </c>
      <c r="Y2541">
        <v>11</v>
      </c>
      <c r="Z2541">
        <v>12</v>
      </c>
      <c r="AA2541">
        <v>4</v>
      </c>
    </row>
    <row r="2542" spans="1:27" x14ac:dyDescent="0.25">
      <c r="A2542" t="s">
        <v>190</v>
      </c>
      <c r="B2542" t="s">
        <v>216</v>
      </c>
      <c r="L2542" t="s">
        <v>79</v>
      </c>
      <c r="M2542" t="s">
        <v>114</v>
      </c>
      <c r="N2542" t="s">
        <v>61</v>
      </c>
      <c r="O2542" s="2">
        <v>0.63</v>
      </c>
      <c r="P2542" s="2">
        <v>37</v>
      </c>
      <c r="Q2542" t="s">
        <v>50</v>
      </c>
      <c r="R2542" t="s">
        <v>69</v>
      </c>
      <c r="S2542">
        <v>2.25</v>
      </c>
      <c r="T2542">
        <v>2</v>
      </c>
      <c r="U2542">
        <v>25</v>
      </c>
      <c r="V2542">
        <v>41</v>
      </c>
      <c r="W2542" s="2">
        <v>0.5</v>
      </c>
      <c r="X2542" s="2">
        <v>35</v>
      </c>
      <c r="Y2542">
        <v>7</v>
      </c>
      <c r="Z2542">
        <v>6</v>
      </c>
      <c r="AA2542">
        <v>1.5</v>
      </c>
    </row>
    <row r="2543" spans="1:27" x14ac:dyDescent="0.25">
      <c r="A2543" t="s">
        <v>216</v>
      </c>
      <c r="B2543" t="s">
        <v>190</v>
      </c>
      <c r="L2543" t="s">
        <v>50</v>
      </c>
      <c r="M2543" t="s">
        <v>44</v>
      </c>
      <c r="N2543" t="s">
        <v>73</v>
      </c>
      <c r="O2543" s="2">
        <v>0.7</v>
      </c>
      <c r="P2543" s="2">
        <v>33</v>
      </c>
      <c r="Q2543" t="s">
        <v>51</v>
      </c>
      <c r="R2543" t="s">
        <v>44</v>
      </c>
      <c r="S2543">
        <v>3.4</v>
      </c>
      <c r="T2543">
        <v>4</v>
      </c>
      <c r="U2543">
        <v>20</v>
      </c>
      <c r="V2543">
        <v>49</v>
      </c>
      <c r="W2543" s="2">
        <v>0.56000000000000005</v>
      </c>
      <c r="X2543" s="2">
        <v>21</v>
      </c>
      <c r="Y2543">
        <v>7</v>
      </c>
      <c r="Z2543">
        <v>12</v>
      </c>
      <c r="AA2543">
        <v>2.4</v>
      </c>
    </row>
    <row r="2544" spans="1:27" x14ac:dyDescent="0.25">
      <c r="A2544" t="s">
        <v>216</v>
      </c>
      <c r="B2544" t="s">
        <v>190</v>
      </c>
      <c r="L2544" t="s">
        <v>47</v>
      </c>
      <c r="M2544" t="s">
        <v>51</v>
      </c>
      <c r="N2544" t="s">
        <v>110</v>
      </c>
      <c r="O2544" s="2">
        <v>0.45</v>
      </c>
      <c r="P2544" s="2">
        <v>15</v>
      </c>
      <c r="Q2544" t="s">
        <v>47</v>
      </c>
      <c r="R2544" t="s">
        <v>50</v>
      </c>
      <c r="S2544">
        <v>1.75</v>
      </c>
      <c r="T2544">
        <v>1</v>
      </c>
      <c r="U2544">
        <v>13</v>
      </c>
      <c r="V2544">
        <v>38</v>
      </c>
      <c r="W2544" s="2">
        <v>0.49</v>
      </c>
      <c r="X2544" s="2">
        <v>20</v>
      </c>
      <c r="Y2544">
        <v>10</v>
      </c>
      <c r="Z2544">
        <v>5</v>
      </c>
      <c r="AA2544">
        <v>1.25</v>
      </c>
    </row>
    <row r="2545" spans="1:27" x14ac:dyDescent="0.25">
      <c r="A2545" t="s">
        <v>229</v>
      </c>
      <c r="B2545" t="s">
        <v>101</v>
      </c>
      <c r="L2545" t="s">
        <v>77</v>
      </c>
      <c r="M2545" t="s">
        <v>51</v>
      </c>
      <c r="N2545" t="s">
        <v>91</v>
      </c>
      <c r="O2545" s="2">
        <v>0.57999999999999996</v>
      </c>
      <c r="P2545" s="2">
        <v>42</v>
      </c>
      <c r="Q2545" t="s">
        <v>74</v>
      </c>
      <c r="R2545" t="s">
        <v>51</v>
      </c>
      <c r="S2545">
        <v>2.8</v>
      </c>
      <c r="T2545">
        <v>6</v>
      </c>
      <c r="U2545">
        <v>27</v>
      </c>
      <c r="V2545">
        <v>45</v>
      </c>
      <c r="W2545" s="2">
        <v>0.47</v>
      </c>
      <c r="X2545" s="2">
        <v>36</v>
      </c>
      <c r="Y2545">
        <v>5</v>
      </c>
      <c r="Z2545">
        <v>9</v>
      </c>
      <c r="AA2545">
        <v>1.8</v>
      </c>
    </row>
    <row r="2546" spans="1:27" x14ac:dyDescent="0.25">
      <c r="A2546" t="s">
        <v>101</v>
      </c>
      <c r="B2546" t="s">
        <v>229</v>
      </c>
      <c r="L2546" t="s">
        <v>77</v>
      </c>
      <c r="M2546" t="s">
        <v>109</v>
      </c>
      <c r="N2546" t="s">
        <v>153</v>
      </c>
      <c r="O2546" s="2">
        <v>0.56000000000000005</v>
      </c>
      <c r="P2546" s="2">
        <v>30</v>
      </c>
      <c r="Q2546" t="s">
        <v>47</v>
      </c>
      <c r="R2546" t="s">
        <v>69</v>
      </c>
      <c r="S2546">
        <v>2.25</v>
      </c>
      <c r="T2546">
        <v>5</v>
      </c>
      <c r="U2546">
        <v>18</v>
      </c>
      <c r="V2546">
        <v>42</v>
      </c>
      <c r="W2546" s="2">
        <v>0.56000000000000005</v>
      </c>
      <c r="X2546" s="2">
        <v>27</v>
      </c>
      <c r="Y2546">
        <v>8</v>
      </c>
      <c r="Z2546">
        <v>11</v>
      </c>
      <c r="AA2546">
        <v>2.75</v>
      </c>
    </row>
    <row r="2547" spans="1:27" x14ac:dyDescent="0.25">
      <c r="A2547" t="s">
        <v>229</v>
      </c>
      <c r="B2547" t="s">
        <v>101</v>
      </c>
      <c r="L2547" t="s">
        <v>47</v>
      </c>
      <c r="M2547" t="s">
        <v>45</v>
      </c>
      <c r="N2547" t="s">
        <v>95</v>
      </c>
      <c r="O2547" s="2">
        <v>0.56999999999999995</v>
      </c>
      <c r="P2547" s="2">
        <v>20</v>
      </c>
      <c r="Q2547" t="s">
        <v>50</v>
      </c>
      <c r="R2547" t="s">
        <v>79</v>
      </c>
      <c r="S2547">
        <v>2.67</v>
      </c>
      <c r="T2547">
        <v>1</v>
      </c>
      <c r="U2547">
        <v>12</v>
      </c>
      <c r="V2547">
        <v>35</v>
      </c>
      <c r="W2547" s="2">
        <v>0.59</v>
      </c>
      <c r="X2547" s="2">
        <v>28</v>
      </c>
      <c r="Y2547">
        <v>11</v>
      </c>
      <c r="Z2547">
        <v>9</v>
      </c>
      <c r="AA2547">
        <v>3</v>
      </c>
    </row>
    <row r="2548" spans="1:27" x14ac:dyDescent="0.25">
      <c r="A2548" t="s">
        <v>101</v>
      </c>
      <c r="B2548" t="s">
        <v>229</v>
      </c>
      <c r="L2548" t="s">
        <v>68</v>
      </c>
      <c r="M2548" t="s">
        <v>69</v>
      </c>
      <c r="N2548" t="s">
        <v>107</v>
      </c>
      <c r="O2548" s="2">
        <v>0.62</v>
      </c>
      <c r="P2548" s="2">
        <v>13</v>
      </c>
      <c r="Q2548" t="s">
        <v>79</v>
      </c>
      <c r="R2548" t="s">
        <v>50</v>
      </c>
      <c r="S2548">
        <v>2.33</v>
      </c>
      <c r="T2548">
        <v>3</v>
      </c>
      <c r="U2548">
        <v>18</v>
      </c>
      <c r="V2548">
        <v>34</v>
      </c>
      <c r="W2548" s="2">
        <v>0.53</v>
      </c>
      <c r="X2548" s="2">
        <v>21</v>
      </c>
      <c r="Y2548">
        <v>10</v>
      </c>
      <c r="Z2548">
        <v>8</v>
      </c>
      <c r="AA2548">
        <v>2.67</v>
      </c>
    </row>
    <row r="2549" spans="1:27" x14ac:dyDescent="0.25">
      <c r="A2549" t="s">
        <v>229</v>
      </c>
      <c r="B2549" t="s">
        <v>101</v>
      </c>
      <c r="L2549" t="s">
        <v>47</v>
      </c>
      <c r="M2549" t="s">
        <v>74</v>
      </c>
      <c r="N2549" t="s">
        <v>115</v>
      </c>
      <c r="O2549" s="2">
        <v>0.56999999999999995</v>
      </c>
      <c r="P2549" s="2">
        <v>38</v>
      </c>
      <c r="Q2549" t="s">
        <v>117</v>
      </c>
      <c r="R2549" t="s">
        <v>45</v>
      </c>
      <c r="S2549">
        <v>2.2000000000000002</v>
      </c>
      <c r="T2549">
        <v>3</v>
      </c>
      <c r="U2549">
        <v>21</v>
      </c>
      <c r="V2549">
        <v>47</v>
      </c>
      <c r="W2549" s="2">
        <v>0.51</v>
      </c>
      <c r="X2549" s="2">
        <v>38</v>
      </c>
      <c r="Y2549">
        <v>11</v>
      </c>
      <c r="Z2549">
        <v>10</v>
      </c>
      <c r="AA2549">
        <v>2</v>
      </c>
    </row>
    <row r="2550" spans="1:27" x14ac:dyDescent="0.25">
      <c r="A2550" t="s">
        <v>101</v>
      </c>
      <c r="B2550" t="s">
        <v>229</v>
      </c>
      <c r="L2550" t="s">
        <v>68</v>
      </c>
      <c r="M2550" t="s">
        <v>51</v>
      </c>
      <c r="N2550" t="s">
        <v>43</v>
      </c>
      <c r="O2550" s="2">
        <v>0.64</v>
      </c>
      <c r="P2550" s="2">
        <v>36</v>
      </c>
      <c r="Q2550" t="s">
        <v>69</v>
      </c>
      <c r="R2550" t="s">
        <v>117</v>
      </c>
      <c r="S2550">
        <v>2.6</v>
      </c>
      <c r="T2550">
        <v>5</v>
      </c>
      <c r="U2550">
        <v>24</v>
      </c>
      <c r="V2550">
        <v>59</v>
      </c>
      <c r="W2550" s="2">
        <v>0.62</v>
      </c>
      <c r="X2550" s="2">
        <v>35</v>
      </c>
      <c r="Y2550">
        <v>11</v>
      </c>
      <c r="Z2550">
        <v>14</v>
      </c>
      <c r="AA2550">
        <v>2.8</v>
      </c>
    </row>
    <row r="2551" spans="1:27" x14ac:dyDescent="0.25">
      <c r="A2551" t="s">
        <v>225</v>
      </c>
      <c r="B2551" t="s">
        <v>72</v>
      </c>
      <c r="L2551" t="s">
        <v>98</v>
      </c>
      <c r="M2551" t="s">
        <v>102</v>
      </c>
      <c r="N2551" t="s">
        <v>116</v>
      </c>
      <c r="O2551" s="2">
        <v>0.54</v>
      </c>
      <c r="P2551" s="2">
        <v>28</v>
      </c>
      <c r="Q2551" t="s">
        <v>47</v>
      </c>
      <c r="R2551" t="s">
        <v>69</v>
      </c>
      <c r="S2551">
        <v>2.25</v>
      </c>
      <c r="T2551">
        <v>5</v>
      </c>
      <c r="U2551">
        <v>30</v>
      </c>
      <c r="V2551">
        <v>38</v>
      </c>
      <c r="W2551" s="2">
        <v>0.5</v>
      </c>
      <c r="X2551" s="2">
        <v>28</v>
      </c>
      <c r="Y2551">
        <v>8</v>
      </c>
      <c r="Z2551">
        <v>15</v>
      </c>
      <c r="AA2551">
        <v>3.75</v>
      </c>
    </row>
    <row r="2552" spans="1:27" x14ac:dyDescent="0.25">
      <c r="A2552" t="s">
        <v>229</v>
      </c>
      <c r="B2552" t="s">
        <v>100</v>
      </c>
      <c r="L2552" t="s">
        <v>60</v>
      </c>
      <c r="M2552" t="s">
        <v>84</v>
      </c>
      <c r="N2552" t="s">
        <v>66</v>
      </c>
      <c r="O2552" s="2">
        <v>0.56999999999999995</v>
      </c>
      <c r="P2552" s="2">
        <v>24</v>
      </c>
      <c r="Q2552" t="s">
        <v>45</v>
      </c>
      <c r="R2552" t="s">
        <v>77</v>
      </c>
      <c r="S2552">
        <v>1.67</v>
      </c>
      <c r="T2552">
        <v>8</v>
      </c>
      <c r="U2552">
        <v>16</v>
      </c>
      <c r="V2552">
        <v>24</v>
      </c>
      <c r="W2552" s="2">
        <v>0.47</v>
      </c>
      <c r="X2552" s="2">
        <v>14</v>
      </c>
      <c r="Y2552">
        <v>5</v>
      </c>
      <c r="Z2552">
        <v>9</v>
      </c>
      <c r="AA2552">
        <v>3</v>
      </c>
    </row>
    <row r="2553" spans="1:27" x14ac:dyDescent="0.25">
      <c r="A2553" t="s">
        <v>53</v>
      </c>
      <c r="B2553" t="s">
        <v>101</v>
      </c>
      <c r="L2553" t="s">
        <v>47</v>
      </c>
      <c r="M2553" t="s">
        <v>79</v>
      </c>
      <c r="N2553" t="s">
        <v>66</v>
      </c>
      <c r="O2553" s="2">
        <v>0.6</v>
      </c>
      <c r="P2553" s="2">
        <v>15</v>
      </c>
      <c r="Q2553" t="s">
        <v>68</v>
      </c>
      <c r="R2553" t="s">
        <v>47</v>
      </c>
      <c r="S2553">
        <v>2</v>
      </c>
      <c r="T2553">
        <v>5</v>
      </c>
      <c r="U2553">
        <v>14</v>
      </c>
      <c r="V2553">
        <v>28</v>
      </c>
      <c r="W2553" s="2">
        <v>0.5</v>
      </c>
      <c r="X2553" s="2">
        <v>11</v>
      </c>
      <c r="Y2553">
        <v>2</v>
      </c>
      <c r="Z2553">
        <v>5</v>
      </c>
      <c r="AA2553">
        <v>1.67</v>
      </c>
    </row>
    <row r="2554" spans="1:27" x14ac:dyDescent="0.25">
      <c r="A2554" t="s">
        <v>42</v>
      </c>
      <c r="B2554" t="s">
        <v>190</v>
      </c>
      <c r="L2554" t="s">
        <v>58</v>
      </c>
      <c r="M2554" t="s">
        <v>109</v>
      </c>
      <c r="N2554" t="s">
        <v>118</v>
      </c>
      <c r="O2554" s="2">
        <v>0.67</v>
      </c>
      <c r="P2554" s="2">
        <v>36</v>
      </c>
      <c r="Q2554" t="s">
        <v>79</v>
      </c>
      <c r="R2554" t="s">
        <v>84</v>
      </c>
      <c r="S2554">
        <v>2.4</v>
      </c>
      <c r="T2554">
        <v>2</v>
      </c>
      <c r="U2554">
        <v>24</v>
      </c>
      <c r="V2554">
        <v>44</v>
      </c>
      <c r="W2554" s="2">
        <v>0.49</v>
      </c>
      <c r="X2554" s="2">
        <v>18</v>
      </c>
      <c r="Y2554">
        <v>12</v>
      </c>
      <c r="Z2554">
        <v>9</v>
      </c>
      <c r="AA2554">
        <v>1.8</v>
      </c>
    </row>
    <row r="2555" spans="1:27" x14ac:dyDescent="0.25">
      <c r="A2555" t="s">
        <v>216</v>
      </c>
      <c r="B2555" t="s">
        <v>41</v>
      </c>
      <c r="L2555" t="s">
        <v>51</v>
      </c>
      <c r="M2555" t="s">
        <v>69</v>
      </c>
      <c r="N2555" t="s">
        <v>122</v>
      </c>
      <c r="O2555" s="2">
        <v>0.65</v>
      </c>
      <c r="P2555" s="2">
        <v>20</v>
      </c>
      <c r="Q2555" t="s">
        <v>49</v>
      </c>
      <c r="R2555" t="s">
        <v>77</v>
      </c>
      <c r="S2555">
        <v>1.67</v>
      </c>
      <c r="T2555">
        <v>1</v>
      </c>
      <c r="U2555">
        <v>15</v>
      </c>
      <c r="V2555">
        <v>24</v>
      </c>
      <c r="W2555" s="2">
        <v>0.35</v>
      </c>
      <c r="X2555" s="2">
        <v>13</v>
      </c>
      <c r="Y2555">
        <v>8</v>
      </c>
      <c r="Z2555">
        <v>3</v>
      </c>
      <c r="AA2555">
        <v>1</v>
      </c>
    </row>
    <row r="2556" spans="1:27" x14ac:dyDescent="0.25">
      <c r="A2556" t="s">
        <v>225</v>
      </c>
      <c r="B2556" t="s">
        <v>41</v>
      </c>
      <c r="L2556" t="s">
        <v>58</v>
      </c>
      <c r="M2556" t="s">
        <v>74</v>
      </c>
      <c r="N2556" t="s">
        <v>120</v>
      </c>
      <c r="O2556" s="2">
        <v>0.64</v>
      </c>
      <c r="P2556" s="2">
        <v>22</v>
      </c>
      <c r="Q2556" t="s">
        <v>77</v>
      </c>
      <c r="R2556" t="s">
        <v>117</v>
      </c>
      <c r="S2556">
        <v>4.33</v>
      </c>
      <c r="T2556">
        <v>1</v>
      </c>
      <c r="U2556">
        <v>18</v>
      </c>
      <c r="V2556">
        <v>35</v>
      </c>
      <c r="W2556" s="2">
        <v>0.53</v>
      </c>
      <c r="X2556" s="2">
        <v>24</v>
      </c>
      <c r="Y2556">
        <v>11</v>
      </c>
      <c r="Z2556">
        <v>7</v>
      </c>
      <c r="AA2556">
        <v>2.33</v>
      </c>
    </row>
    <row r="2557" spans="1:27" x14ac:dyDescent="0.25">
      <c r="A2557" t="s">
        <v>190</v>
      </c>
      <c r="B2557" t="s">
        <v>216</v>
      </c>
      <c r="L2557" t="s">
        <v>68</v>
      </c>
      <c r="M2557" t="s">
        <v>103</v>
      </c>
      <c r="N2557" t="s">
        <v>99</v>
      </c>
      <c r="O2557" s="2">
        <v>0.47</v>
      </c>
      <c r="P2557" s="2">
        <v>42</v>
      </c>
      <c r="Q2557" t="s">
        <v>49</v>
      </c>
      <c r="R2557" t="s">
        <v>44</v>
      </c>
      <c r="S2557">
        <v>3.4</v>
      </c>
      <c r="T2557">
        <v>9</v>
      </c>
      <c r="U2557">
        <v>25</v>
      </c>
      <c r="V2557">
        <v>62</v>
      </c>
      <c r="W2557" s="2">
        <v>0.64</v>
      </c>
      <c r="X2557" s="2">
        <v>56</v>
      </c>
      <c r="Y2557">
        <v>7</v>
      </c>
      <c r="Z2557">
        <v>16</v>
      </c>
      <c r="AA2557">
        <v>3.2</v>
      </c>
    </row>
    <row r="2558" spans="1:27" x14ac:dyDescent="0.25">
      <c r="A2558" t="s">
        <v>101</v>
      </c>
      <c r="B2558" t="s">
        <v>42</v>
      </c>
      <c r="L2558" t="s">
        <v>60</v>
      </c>
      <c r="M2558" t="s">
        <v>136</v>
      </c>
      <c r="N2558" t="s">
        <v>110</v>
      </c>
      <c r="O2558" s="2">
        <v>0.49</v>
      </c>
      <c r="P2558" s="2">
        <v>18</v>
      </c>
      <c r="Q2558" t="s">
        <v>79</v>
      </c>
      <c r="R2558" t="s">
        <v>79</v>
      </c>
      <c r="S2558">
        <v>2.67</v>
      </c>
      <c r="T2558">
        <v>6</v>
      </c>
      <c r="U2558">
        <v>15</v>
      </c>
      <c r="V2558">
        <v>28</v>
      </c>
      <c r="W2558" s="2">
        <v>0.54</v>
      </c>
      <c r="X2558" s="2">
        <v>22</v>
      </c>
      <c r="Y2558">
        <v>4</v>
      </c>
      <c r="Z2558">
        <v>6</v>
      </c>
      <c r="AA2558">
        <v>2</v>
      </c>
    </row>
    <row r="2559" spans="1:27" x14ac:dyDescent="0.25">
      <c r="A2559" t="s">
        <v>229</v>
      </c>
      <c r="B2559" t="s">
        <v>53</v>
      </c>
      <c r="L2559" t="s">
        <v>98</v>
      </c>
      <c r="M2559" t="s">
        <v>146</v>
      </c>
      <c r="N2559" t="s">
        <v>120</v>
      </c>
      <c r="O2559" s="2">
        <v>0.56000000000000005</v>
      </c>
      <c r="P2559" s="2">
        <v>27</v>
      </c>
      <c r="Q2559" t="s">
        <v>45</v>
      </c>
      <c r="R2559" t="s">
        <v>49</v>
      </c>
      <c r="S2559">
        <v>3.33</v>
      </c>
      <c r="T2559">
        <v>3</v>
      </c>
      <c r="U2559">
        <v>7</v>
      </c>
      <c r="V2559">
        <v>45</v>
      </c>
      <c r="W2559" s="2">
        <v>0.67</v>
      </c>
      <c r="X2559" s="2">
        <v>25</v>
      </c>
      <c r="Y2559">
        <v>7</v>
      </c>
      <c r="Z2559">
        <v>7</v>
      </c>
      <c r="AA2559">
        <v>2.33</v>
      </c>
    </row>
    <row r="2560" spans="1:27" x14ac:dyDescent="0.25">
      <c r="A2560" t="s">
        <v>72</v>
      </c>
      <c r="B2560" t="s">
        <v>100</v>
      </c>
      <c r="L2560" t="s">
        <v>68</v>
      </c>
      <c r="M2560" t="s">
        <v>89</v>
      </c>
      <c r="N2560" t="s">
        <v>143</v>
      </c>
      <c r="O2560" s="2">
        <v>0.53</v>
      </c>
      <c r="P2560" s="2">
        <v>23</v>
      </c>
      <c r="Q2560" t="s">
        <v>45</v>
      </c>
      <c r="R2560" t="s">
        <v>51</v>
      </c>
      <c r="S2560">
        <v>2.8</v>
      </c>
      <c r="T2560">
        <v>7</v>
      </c>
      <c r="U2560">
        <v>44</v>
      </c>
      <c r="V2560">
        <v>37</v>
      </c>
      <c r="W2560" s="2">
        <v>0.4</v>
      </c>
      <c r="X2560" s="2">
        <v>14</v>
      </c>
      <c r="Y2560">
        <v>8</v>
      </c>
      <c r="Z2560">
        <v>10</v>
      </c>
      <c r="AA2560">
        <v>2</v>
      </c>
    </row>
    <row r="2561" spans="1:27" x14ac:dyDescent="0.25">
      <c r="A2561" t="s">
        <v>100</v>
      </c>
      <c r="B2561" t="s">
        <v>225</v>
      </c>
      <c r="L2561" t="s">
        <v>77</v>
      </c>
      <c r="M2561" t="s">
        <v>79</v>
      </c>
      <c r="N2561" t="s">
        <v>65</v>
      </c>
      <c r="O2561" s="2">
        <v>0.6</v>
      </c>
      <c r="P2561" s="2">
        <v>14</v>
      </c>
      <c r="Q2561" t="s">
        <v>58</v>
      </c>
      <c r="R2561" t="s">
        <v>69</v>
      </c>
      <c r="S2561">
        <v>3</v>
      </c>
      <c r="T2561">
        <v>2</v>
      </c>
      <c r="U2561">
        <v>23</v>
      </c>
      <c r="V2561">
        <v>29</v>
      </c>
      <c r="W2561" s="2">
        <v>0.43</v>
      </c>
      <c r="X2561" s="2">
        <v>9</v>
      </c>
      <c r="Y2561">
        <v>12</v>
      </c>
      <c r="Z2561">
        <v>10</v>
      </c>
      <c r="AA2561">
        <v>3.33</v>
      </c>
    </row>
    <row r="2562" spans="1:27" x14ac:dyDescent="0.25">
      <c r="A2562" t="s">
        <v>53</v>
      </c>
      <c r="B2562" t="s">
        <v>72</v>
      </c>
      <c r="L2562" t="s">
        <v>58</v>
      </c>
      <c r="M2562" t="s">
        <v>51</v>
      </c>
      <c r="N2562" t="s">
        <v>85</v>
      </c>
      <c r="O2562" s="2">
        <v>0.52</v>
      </c>
      <c r="P2562" s="2">
        <v>24</v>
      </c>
      <c r="Q2562" t="s">
        <v>47</v>
      </c>
      <c r="R2562" t="s">
        <v>79</v>
      </c>
      <c r="S2562">
        <v>2</v>
      </c>
      <c r="T2562">
        <v>7</v>
      </c>
      <c r="U2562">
        <v>18</v>
      </c>
      <c r="V2562">
        <v>51</v>
      </c>
      <c r="W2562" s="2">
        <v>0.62</v>
      </c>
      <c r="X2562" s="2">
        <v>24</v>
      </c>
      <c r="Y2562">
        <v>8</v>
      </c>
      <c r="Z2562">
        <v>14</v>
      </c>
      <c r="AA2562">
        <v>3.5</v>
      </c>
    </row>
    <row r="2563" spans="1:27" x14ac:dyDescent="0.25">
      <c r="A2563" t="s">
        <v>42</v>
      </c>
      <c r="B2563" t="s">
        <v>229</v>
      </c>
      <c r="L2563" t="s">
        <v>79</v>
      </c>
      <c r="M2563" t="s">
        <v>58</v>
      </c>
      <c r="N2563" t="s">
        <v>102</v>
      </c>
      <c r="O2563" s="2">
        <v>0.71</v>
      </c>
      <c r="P2563" s="2">
        <v>16</v>
      </c>
      <c r="Q2563" t="s">
        <v>69</v>
      </c>
      <c r="R2563" t="s">
        <v>79</v>
      </c>
      <c r="S2563">
        <v>2.67</v>
      </c>
      <c r="T2563">
        <v>2</v>
      </c>
      <c r="U2563">
        <v>13</v>
      </c>
      <c r="V2563">
        <v>31</v>
      </c>
      <c r="W2563" s="2">
        <v>0.49</v>
      </c>
      <c r="X2563" s="2">
        <v>13</v>
      </c>
      <c r="Y2563">
        <v>3</v>
      </c>
      <c r="Z2563">
        <v>3</v>
      </c>
      <c r="AA2563">
        <v>1</v>
      </c>
    </row>
    <row r="2564" spans="1:27" x14ac:dyDescent="0.25">
      <c r="A2564" t="s">
        <v>41</v>
      </c>
      <c r="B2564" t="s">
        <v>190</v>
      </c>
      <c r="L2564" t="s">
        <v>98</v>
      </c>
      <c r="M2564" t="s">
        <v>44</v>
      </c>
      <c r="N2564" t="s">
        <v>66</v>
      </c>
      <c r="O2564" s="2">
        <v>0.56000000000000005</v>
      </c>
      <c r="P2564" s="2">
        <v>31</v>
      </c>
      <c r="Q2564" t="s">
        <v>47</v>
      </c>
      <c r="R2564" t="s">
        <v>45</v>
      </c>
      <c r="S2564">
        <v>3.67</v>
      </c>
      <c r="T2564">
        <v>5</v>
      </c>
      <c r="U2564">
        <v>7</v>
      </c>
      <c r="V2564">
        <v>33</v>
      </c>
      <c r="W2564" s="2">
        <v>0.63</v>
      </c>
      <c r="X2564" s="2">
        <v>20</v>
      </c>
      <c r="Y2564">
        <v>7</v>
      </c>
      <c r="Z2564">
        <v>6</v>
      </c>
      <c r="AA2564">
        <v>2</v>
      </c>
    </row>
    <row r="2565" spans="1:27" x14ac:dyDescent="0.25">
      <c r="A2565" t="s">
        <v>101</v>
      </c>
      <c r="B2565" t="s">
        <v>216</v>
      </c>
      <c r="L2565" t="s">
        <v>60</v>
      </c>
      <c r="M2565" t="s">
        <v>146</v>
      </c>
      <c r="N2565" t="s">
        <v>66</v>
      </c>
      <c r="O2565" s="2">
        <v>0.57999999999999996</v>
      </c>
      <c r="P2565" s="2">
        <v>23</v>
      </c>
      <c r="Q2565" t="s">
        <v>45</v>
      </c>
      <c r="R2565" t="s">
        <v>117</v>
      </c>
      <c r="S2565">
        <v>2.6</v>
      </c>
      <c r="T2565">
        <v>1</v>
      </c>
      <c r="U2565">
        <v>16</v>
      </c>
      <c r="V2565">
        <v>35</v>
      </c>
      <c r="W2565" s="2">
        <v>0.57999999999999996</v>
      </c>
      <c r="X2565" s="2">
        <v>26</v>
      </c>
      <c r="Y2565">
        <v>8</v>
      </c>
      <c r="Z2565">
        <v>8</v>
      </c>
      <c r="AA2565">
        <v>1.6</v>
      </c>
    </row>
    <row r="2566" spans="1:27" x14ac:dyDescent="0.25">
      <c r="A2566" t="s">
        <v>225</v>
      </c>
      <c r="B2566" t="s">
        <v>190</v>
      </c>
      <c r="L2566" t="s">
        <v>77</v>
      </c>
      <c r="M2566" t="s">
        <v>89</v>
      </c>
      <c r="N2566" t="s">
        <v>142</v>
      </c>
      <c r="O2566" s="2">
        <v>0.44</v>
      </c>
      <c r="P2566" s="2">
        <v>24</v>
      </c>
      <c r="Q2566" t="s">
        <v>79</v>
      </c>
      <c r="R2566" t="s">
        <v>69</v>
      </c>
      <c r="S2566">
        <v>2.25</v>
      </c>
      <c r="T2566">
        <v>4</v>
      </c>
      <c r="U2566">
        <v>22</v>
      </c>
      <c r="V2566">
        <v>34</v>
      </c>
      <c r="W2566" s="2">
        <v>0.5</v>
      </c>
      <c r="X2566" s="2">
        <v>22</v>
      </c>
      <c r="Y2566">
        <v>7</v>
      </c>
      <c r="Z2566">
        <v>8</v>
      </c>
      <c r="AA2566">
        <v>2</v>
      </c>
    </row>
    <row r="2567" spans="1:27" x14ac:dyDescent="0.25">
      <c r="A2567" t="s">
        <v>101</v>
      </c>
      <c r="B2567" t="s">
        <v>41</v>
      </c>
      <c r="L2567" t="s">
        <v>97</v>
      </c>
      <c r="M2567" t="s">
        <v>51</v>
      </c>
      <c r="N2567" t="s">
        <v>125</v>
      </c>
      <c r="O2567" s="2">
        <v>0.63</v>
      </c>
      <c r="P2567" s="2">
        <v>26</v>
      </c>
      <c r="Q2567" t="s">
        <v>79</v>
      </c>
      <c r="R2567" t="s">
        <v>50</v>
      </c>
      <c r="S2567">
        <v>2.33</v>
      </c>
      <c r="T2567">
        <v>5</v>
      </c>
      <c r="U2567">
        <v>11</v>
      </c>
      <c r="V2567">
        <v>27</v>
      </c>
      <c r="W2567" s="2">
        <v>0.61</v>
      </c>
      <c r="X2567" s="2">
        <v>21</v>
      </c>
      <c r="Y2567">
        <v>1</v>
      </c>
      <c r="Z2567">
        <v>9</v>
      </c>
      <c r="AA2567">
        <v>3</v>
      </c>
    </row>
    <row r="2568" spans="1:27" x14ac:dyDescent="0.25">
      <c r="A2568" t="s">
        <v>229</v>
      </c>
      <c r="B2568" t="s">
        <v>216</v>
      </c>
      <c r="L2568" t="s">
        <v>58</v>
      </c>
      <c r="M2568" t="s">
        <v>75</v>
      </c>
      <c r="N2568" t="s">
        <v>116</v>
      </c>
      <c r="O2568" s="2">
        <v>0.56999999999999995</v>
      </c>
      <c r="P2568" s="2">
        <v>31</v>
      </c>
      <c r="Q2568" t="s">
        <v>69</v>
      </c>
      <c r="R2568" t="s">
        <v>84</v>
      </c>
      <c r="S2568">
        <v>3</v>
      </c>
      <c r="T2568">
        <v>5</v>
      </c>
      <c r="U2568">
        <v>20</v>
      </c>
      <c r="V2568">
        <v>44</v>
      </c>
      <c r="W2568" s="2">
        <v>0.52</v>
      </c>
      <c r="X2568" s="2">
        <v>30</v>
      </c>
      <c r="Y2568">
        <v>11</v>
      </c>
      <c r="Z2568">
        <v>11</v>
      </c>
      <c r="AA2568">
        <v>2.75</v>
      </c>
    </row>
    <row r="2569" spans="1:27" x14ac:dyDescent="0.25">
      <c r="A2569" t="s">
        <v>72</v>
      </c>
      <c r="B2569" t="s">
        <v>42</v>
      </c>
      <c r="L2569" t="s">
        <v>49</v>
      </c>
      <c r="M2569" t="s">
        <v>45</v>
      </c>
      <c r="N2569" t="s">
        <v>66</v>
      </c>
      <c r="O2569" s="2">
        <v>0.6</v>
      </c>
      <c r="P2569" s="2">
        <v>21</v>
      </c>
      <c r="Q2569" t="s">
        <v>98</v>
      </c>
      <c r="R2569" t="s">
        <v>51</v>
      </c>
      <c r="S2569">
        <v>3.5</v>
      </c>
      <c r="T2569">
        <v>4</v>
      </c>
      <c r="U2569">
        <v>27</v>
      </c>
      <c r="V2569">
        <v>42</v>
      </c>
      <c r="W2569" s="2">
        <v>0.49</v>
      </c>
      <c r="X2569" s="2">
        <v>23</v>
      </c>
      <c r="Y2569">
        <v>6</v>
      </c>
      <c r="Z2569">
        <v>5</v>
      </c>
      <c r="AA2569">
        <v>1.25</v>
      </c>
    </row>
    <row r="2570" spans="1:27" x14ac:dyDescent="0.25">
      <c r="A2570" t="s">
        <v>100</v>
      </c>
      <c r="B2570" t="s">
        <v>53</v>
      </c>
      <c r="L2570" t="s">
        <v>68</v>
      </c>
      <c r="M2570" t="s">
        <v>117</v>
      </c>
      <c r="N2570" t="s">
        <v>95</v>
      </c>
      <c r="O2570" s="2">
        <v>0.63</v>
      </c>
      <c r="P2570" s="2">
        <v>20</v>
      </c>
      <c r="Q2570" t="s">
        <v>79</v>
      </c>
      <c r="R2570" t="s">
        <v>50</v>
      </c>
      <c r="S2570">
        <v>2.33</v>
      </c>
      <c r="T2570">
        <v>0</v>
      </c>
      <c r="U2570">
        <v>15</v>
      </c>
      <c r="V2570">
        <v>44</v>
      </c>
      <c r="W2570" s="2">
        <v>0.68</v>
      </c>
      <c r="X2570" s="2">
        <v>33</v>
      </c>
      <c r="Y2570">
        <v>10</v>
      </c>
      <c r="Z2570">
        <v>10</v>
      </c>
      <c r="AA2570">
        <v>3.33</v>
      </c>
    </row>
    <row r="2571" spans="1:27" x14ac:dyDescent="0.25">
      <c r="A2571" t="s">
        <v>53</v>
      </c>
      <c r="B2571" t="s">
        <v>225</v>
      </c>
      <c r="L2571" t="s">
        <v>77</v>
      </c>
      <c r="M2571" t="s">
        <v>58</v>
      </c>
      <c r="N2571" t="s">
        <v>105</v>
      </c>
      <c r="O2571" s="2">
        <v>0.82</v>
      </c>
      <c r="P2571" s="2">
        <v>46</v>
      </c>
      <c r="Q2571" t="s">
        <v>49</v>
      </c>
      <c r="R2571" t="s">
        <v>50</v>
      </c>
      <c r="S2571">
        <v>1.4</v>
      </c>
      <c r="T2571">
        <v>2</v>
      </c>
      <c r="U2571">
        <v>22</v>
      </c>
      <c r="V2571">
        <v>54</v>
      </c>
      <c r="W2571" s="2">
        <v>0.59</v>
      </c>
      <c r="X2571" s="2">
        <v>16</v>
      </c>
      <c r="Y2571">
        <v>12</v>
      </c>
      <c r="Z2571">
        <v>13</v>
      </c>
      <c r="AA2571">
        <v>2.6</v>
      </c>
    </row>
    <row r="2572" spans="1:27" x14ac:dyDescent="0.25">
      <c r="A2572" t="s">
        <v>42</v>
      </c>
      <c r="B2572" t="s">
        <v>100</v>
      </c>
      <c r="L2572" t="s">
        <v>77</v>
      </c>
      <c r="M2572" t="s">
        <v>49</v>
      </c>
      <c r="N2572" t="s">
        <v>110</v>
      </c>
      <c r="O2572" s="2">
        <v>0.64</v>
      </c>
      <c r="P2572" s="2">
        <v>18</v>
      </c>
      <c r="Q2572" t="s">
        <v>47</v>
      </c>
      <c r="R2572" t="s">
        <v>47</v>
      </c>
      <c r="S2572">
        <v>2</v>
      </c>
      <c r="T2572">
        <v>1</v>
      </c>
      <c r="U2572">
        <v>14</v>
      </c>
      <c r="V2572">
        <v>32</v>
      </c>
      <c r="W2572" s="2">
        <v>0.52</v>
      </c>
      <c r="X2572" s="2">
        <v>17</v>
      </c>
      <c r="Y2572">
        <v>3</v>
      </c>
      <c r="Z2572">
        <v>5</v>
      </c>
      <c r="AA2572">
        <v>1.67</v>
      </c>
    </row>
    <row r="2573" spans="1:27" x14ac:dyDescent="0.25">
      <c r="A2573" t="s">
        <v>216</v>
      </c>
      <c r="B2573" t="s">
        <v>72</v>
      </c>
      <c r="L2573" t="s">
        <v>47</v>
      </c>
      <c r="M2573" t="s">
        <v>50</v>
      </c>
      <c r="N2573" t="s">
        <v>89</v>
      </c>
      <c r="O2573" s="2">
        <v>0.63</v>
      </c>
      <c r="P2573" s="2">
        <v>22</v>
      </c>
      <c r="Q2573" t="s">
        <v>98</v>
      </c>
      <c r="R2573" t="s">
        <v>117</v>
      </c>
      <c r="S2573">
        <v>4.33</v>
      </c>
      <c r="T2573">
        <v>4</v>
      </c>
      <c r="U2573">
        <v>15</v>
      </c>
      <c r="V2573">
        <v>41</v>
      </c>
      <c r="W2573" s="2">
        <v>0.61</v>
      </c>
      <c r="X2573" s="2">
        <v>24</v>
      </c>
      <c r="Y2573">
        <v>4</v>
      </c>
      <c r="Z2573">
        <v>6</v>
      </c>
      <c r="AA2573">
        <v>2</v>
      </c>
    </row>
    <row r="2574" spans="1:27" x14ac:dyDescent="0.25">
      <c r="A2574" t="s">
        <v>41</v>
      </c>
      <c r="B2574" t="s">
        <v>229</v>
      </c>
      <c r="L2574" t="s">
        <v>58</v>
      </c>
      <c r="M2574" t="s">
        <v>51</v>
      </c>
      <c r="N2574" t="s">
        <v>115</v>
      </c>
      <c r="O2574" s="2">
        <v>0.63</v>
      </c>
      <c r="P2574" s="2">
        <v>26</v>
      </c>
      <c r="Q2574" t="s">
        <v>68</v>
      </c>
      <c r="R2574" t="s">
        <v>84</v>
      </c>
      <c r="S2574">
        <v>3</v>
      </c>
      <c r="T2574">
        <v>3</v>
      </c>
      <c r="U2574">
        <v>9</v>
      </c>
      <c r="V2574">
        <v>56</v>
      </c>
      <c r="W2574" s="2">
        <v>0.71</v>
      </c>
      <c r="X2574" s="2">
        <v>40</v>
      </c>
      <c r="Y2574">
        <v>9</v>
      </c>
      <c r="Z2574">
        <v>12</v>
      </c>
      <c r="AA2574">
        <v>3</v>
      </c>
    </row>
    <row r="2575" spans="1:27" x14ac:dyDescent="0.25">
      <c r="A2575" t="s">
        <v>190</v>
      </c>
      <c r="B2575" t="s">
        <v>101</v>
      </c>
      <c r="L2575" t="s">
        <v>58</v>
      </c>
      <c r="M2575" t="s">
        <v>75</v>
      </c>
      <c r="N2575" t="s">
        <v>116</v>
      </c>
      <c r="O2575" s="2">
        <v>0.59</v>
      </c>
      <c r="P2575" s="2">
        <v>37</v>
      </c>
      <c r="Q2575" t="s">
        <v>69</v>
      </c>
      <c r="R2575" t="s">
        <v>74</v>
      </c>
      <c r="S2575">
        <v>4</v>
      </c>
      <c r="T2575">
        <v>3</v>
      </c>
      <c r="U2575">
        <v>30</v>
      </c>
      <c r="V2575">
        <v>50</v>
      </c>
      <c r="W2575" s="2">
        <v>0.56000000000000005</v>
      </c>
      <c r="X2575" s="2">
        <v>37</v>
      </c>
      <c r="Y2575">
        <v>13</v>
      </c>
      <c r="Z2575">
        <v>17</v>
      </c>
      <c r="AA2575">
        <v>4.25</v>
      </c>
    </row>
    <row r="2576" spans="1:27" x14ac:dyDescent="0.25">
      <c r="A2576" t="s">
        <v>225</v>
      </c>
      <c r="B2576" t="s">
        <v>101</v>
      </c>
      <c r="L2576" t="s">
        <v>98</v>
      </c>
      <c r="M2576" t="s">
        <v>109</v>
      </c>
      <c r="N2576" t="s">
        <v>89</v>
      </c>
      <c r="O2576" s="2">
        <v>0.56000000000000005</v>
      </c>
      <c r="P2576" s="2">
        <v>14</v>
      </c>
      <c r="Q2576" t="s">
        <v>60</v>
      </c>
      <c r="R2576" t="s">
        <v>49</v>
      </c>
      <c r="S2576">
        <v>3.33</v>
      </c>
      <c r="T2576">
        <v>1</v>
      </c>
      <c r="U2576">
        <v>15</v>
      </c>
      <c r="V2576">
        <v>36</v>
      </c>
      <c r="W2576" s="2">
        <v>0.56999999999999995</v>
      </c>
      <c r="X2576" s="2">
        <v>24</v>
      </c>
      <c r="Y2576">
        <v>6</v>
      </c>
      <c r="Z2576">
        <v>7</v>
      </c>
      <c r="AA2576">
        <v>2.33</v>
      </c>
    </row>
    <row r="2577" spans="1:27" x14ac:dyDescent="0.25">
      <c r="A2577" t="s">
        <v>229</v>
      </c>
      <c r="B2577" t="s">
        <v>190</v>
      </c>
      <c r="L2577" t="s">
        <v>68</v>
      </c>
      <c r="M2577" t="s">
        <v>44</v>
      </c>
      <c r="N2577" t="s">
        <v>115</v>
      </c>
      <c r="O2577" s="2">
        <v>0.55000000000000004</v>
      </c>
      <c r="P2577" s="2">
        <v>33</v>
      </c>
      <c r="Q2577" t="s">
        <v>45</v>
      </c>
      <c r="R2577" t="s">
        <v>49</v>
      </c>
      <c r="S2577">
        <v>2.5</v>
      </c>
      <c r="T2577">
        <v>4</v>
      </c>
      <c r="U2577">
        <v>21</v>
      </c>
      <c r="V2577">
        <v>46</v>
      </c>
      <c r="W2577" s="2">
        <v>0.54</v>
      </c>
      <c r="X2577" s="2">
        <v>34</v>
      </c>
      <c r="Y2577">
        <v>8</v>
      </c>
      <c r="Z2577">
        <v>13</v>
      </c>
      <c r="AA2577">
        <v>3.25</v>
      </c>
    </row>
    <row r="2578" spans="1:27" x14ac:dyDescent="0.25">
      <c r="A2578" t="s">
        <v>72</v>
      </c>
      <c r="B2578" t="s">
        <v>41</v>
      </c>
      <c r="L2578" t="s">
        <v>58</v>
      </c>
      <c r="M2578" t="s">
        <v>79</v>
      </c>
      <c r="N2578" t="s">
        <v>107</v>
      </c>
      <c r="O2578" s="2">
        <v>0.62</v>
      </c>
      <c r="P2578" s="2">
        <v>19</v>
      </c>
      <c r="Q2578" t="s">
        <v>47</v>
      </c>
      <c r="R2578" t="s">
        <v>50</v>
      </c>
      <c r="S2578">
        <v>2.33</v>
      </c>
      <c r="T2578">
        <v>1</v>
      </c>
      <c r="U2578">
        <v>13</v>
      </c>
      <c r="V2578">
        <v>36</v>
      </c>
      <c r="W2578" s="2">
        <v>0.57999999999999996</v>
      </c>
      <c r="X2578" s="2">
        <v>16</v>
      </c>
      <c r="Y2578">
        <v>4</v>
      </c>
      <c r="Z2578">
        <v>3</v>
      </c>
      <c r="AA2578">
        <v>1</v>
      </c>
    </row>
    <row r="2579" spans="1:27" x14ac:dyDescent="0.25">
      <c r="A2579" t="s">
        <v>100</v>
      </c>
      <c r="B2579" t="s">
        <v>216</v>
      </c>
      <c r="L2579" t="s">
        <v>58</v>
      </c>
      <c r="M2579" t="s">
        <v>75</v>
      </c>
      <c r="N2579" t="s">
        <v>99</v>
      </c>
      <c r="O2579" s="2">
        <v>0.6</v>
      </c>
      <c r="P2579" s="2">
        <v>31</v>
      </c>
      <c r="Q2579" t="s">
        <v>45</v>
      </c>
      <c r="R2579" t="s">
        <v>44</v>
      </c>
      <c r="S2579">
        <v>3.4</v>
      </c>
      <c r="T2579">
        <v>1</v>
      </c>
      <c r="U2579">
        <v>17</v>
      </c>
      <c r="V2579">
        <v>72</v>
      </c>
      <c r="W2579" s="2">
        <v>0.7</v>
      </c>
      <c r="X2579" s="2">
        <v>45</v>
      </c>
      <c r="Y2579">
        <v>14</v>
      </c>
      <c r="Z2579">
        <v>14</v>
      </c>
      <c r="AA2579">
        <v>2.8</v>
      </c>
    </row>
    <row r="2580" spans="1:27" x14ac:dyDescent="0.25">
      <c r="A2580" t="s">
        <v>53</v>
      </c>
      <c r="B2580" t="s">
        <v>42</v>
      </c>
      <c r="L2580" t="s">
        <v>98</v>
      </c>
      <c r="M2580" t="s">
        <v>77</v>
      </c>
      <c r="N2580" t="s">
        <v>104</v>
      </c>
      <c r="O2580" s="2">
        <v>0.78</v>
      </c>
      <c r="P2580" s="2">
        <v>21</v>
      </c>
      <c r="Q2580" t="s">
        <v>77</v>
      </c>
      <c r="R2580" t="s">
        <v>79</v>
      </c>
      <c r="S2580">
        <v>2.67</v>
      </c>
      <c r="T2580">
        <v>1</v>
      </c>
      <c r="U2580">
        <v>11</v>
      </c>
      <c r="V2580">
        <v>45</v>
      </c>
      <c r="W2580" s="2">
        <v>0.69</v>
      </c>
      <c r="X2580" s="2">
        <v>27</v>
      </c>
      <c r="Y2580">
        <v>10</v>
      </c>
      <c r="Z2580">
        <v>1</v>
      </c>
      <c r="AA2580">
        <v>0.33</v>
      </c>
    </row>
    <row r="2581" spans="1:27" x14ac:dyDescent="0.25">
      <c r="A2581" t="s">
        <v>42</v>
      </c>
      <c r="B2581" t="s">
        <v>225</v>
      </c>
      <c r="L2581" t="s">
        <v>47</v>
      </c>
      <c r="M2581" t="s">
        <v>49</v>
      </c>
      <c r="N2581" t="s">
        <v>65</v>
      </c>
      <c r="O2581" s="2">
        <v>0.56999999999999995</v>
      </c>
      <c r="P2581" s="2">
        <v>14</v>
      </c>
      <c r="Q2581" t="s">
        <v>60</v>
      </c>
      <c r="R2581" t="s">
        <v>79</v>
      </c>
      <c r="S2581">
        <v>2.67</v>
      </c>
      <c r="T2581">
        <v>0</v>
      </c>
      <c r="U2581">
        <v>18</v>
      </c>
      <c r="V2581">
        <v>29</v>
      </c>
      <c r="W2581" s="2">
        <v>0.5</v>
      </c>
      <c r="X2581" s="2">
        <v>14</v>
      </c>
      <c r="Y2581">
        <v>4</v>
      </c>
      <c r="Z2581">
        <v>4</v>
      </c>
      <c r="AA2581">
        <v>1.33</v>
      </c>
    </row>
    <row r="2582" spans="1:27" x14ac:dyDescent="0.25">
      <c r="A2582" t="s">
        <v>216</v>
      </c>
      <c r="B2582" t="s">
        <v>53</v>
      </c>
      <c r="L2582" t="s">
        <v>50</v>
      </c>
      <c r="M2582" t="s">
        <v>84</v>
      </c>
      <c r="N2582" t="s">
        <v>70</v>
      </c>
      <c r="O2582" s="2">
        <v>0.7</v>
      </c>
      <c r="P2582" s="2">
        <v>46</v>
      </c>
      <c r="Q2582" t="s">
        <v>141</v>
      </c>
      <c r="R2582" t="s">
        <v>49</v>
      </c>
      <c r="S2582">
        <v>2</v>
      </c>
      <c r="T2582">
        <v>3</v>
      </c>
      <c r="U2582">
        <v>17</v>
      </c>
      <c r="V2582">
        <v>48</v>
      </c>
      <c r="W2582" s="2">
        <v>0.59</v>
      </c>
      <c r="X2582" s="2">
        <v>28</v>
      </c>
      <c r="Y2582">
        <v>10</v>
      </c>
      <c r="Z2582">
        <v>7</v>
      </c>
      <c r="AA2582">
        <v>1.4</v>
      </c>
    </row>
    <row r="2583" spans="1:27" x14ac:dyDescent="0.25">
      <c r="A2583" t="s">
        <v>41</v>
      </c>
      <c r="B2583" t="s">
        <v>100</v>
      </c>
      <c r="L2583" t="s">
        <v>77</v>
      </c>
      <c r="M2583" t="s">
        <v>45</v>
      </c>
      <c r="N2583" t="s">
        <v>160</v>
      </c>
      <c r="O2583" s="2">
        <v>0.74</v>
      </c>
      <c r="P2583" s="2">
        <v>51</v>
      </c>
      <c r="Q2583" t="s">
        <v>117</v>
      </c>
      <c r="R2583" t="s">
        <v>44</v>
      </c>
      <c r="S2583">
        <v>3.4</v>
      </c>
      <c r="T2583">
        <v>2</v>
      </c>
      <c r="U2583">
        <v>23</v>
      </c>
      <c r="V2583">
        <v>62</v>
      </c>
      <c r="W2583" s="2">
        <v>0.62</v>
      </c>
      <c r="X2583" s="2">
        <v>36</v>
      </c>
      <c r="Y2583">
        <v>5</v>
      </c>
      <c r="Z2583">
        <v>7</v>
      </c>
      <c r="AA2583">
        <v>1.4</v>
      </c>
    </row>
    <row r="2584" spans="1:27" x14ac:dyDescent="0.25">
      <c r="A2584" t="s">
        <v>190</v>
      </c>
      <c r="B2584" t="s">
        <v>72</v>
      </c>
      <c r="L2584" t="s">
        <v>60</v>
      </c>
      <c r="M2584" t="s">
        <v>44</v>
      </c>
      <c r="N2584" t="s">
        <v>125</v>
      </c>
      <c r="O2584" s="2">
        <v>0.63</v>
      </c>
      <c r="P2584" s="2">
        <v>30</v>
      </c>
      <c r="Q2584" t="s">
        <v>79</v>
      </c>
      <c r="R2584" t="s">
        <v>50</v>
      </c>
      <c r="S2584">
        <v>2.33</v>
      </c>
      <c r="T2584">
        <v>2</v>
      </c>
      <c r="U2584">
        <v>10</v>
      </c>
      <c r="V2584">
        <v>33</v>
      </c>
      <c r="W2584" s="2">
        <v>0.64</v>
      </c>
      <c r="X2584" s="2">
        <v>27</v>
      </c>
      <c r="Y2584">
        <v>4</v>
      </c>
      <c r="Z2584">
        <v>7</v>
      </c>
      <c r="AA2584">
        <v>2.33</v>
      </c>
    </row>
    <row r="2585" spans="1:27" x14ac:dyDescent="0.25">
      <c r="A2585" t="s">
        <v>101</v>
      </c>
      <c r="B2585" t="s">
        <v>229</v>
      </c>
      <c r="L2585" t="s">
        <v>77</v>
      </c>
      <c r="M2585" t="s">
        <v>106</v>
      </c>
      <c r="N2585" t="s">
        <v>143</v>
      </c>
      <c r="O2585" s="2">
        <v>0.57999999999999996</v>
      </c>
      <c r="P2585" s="2">
        <v>29</v>
      </c>
      <c r="Q2585" t="s">
        <v>84</v>
      </c>
      <c r="R2585" t="s">
        <v>45</v>
      </c>
      <c r="S2585">
        <v>2.2000000000000002</v>
      </c>
      <c r="T2585">
        <v>2</v>
      </c>
      <c r="U2585">
        <v>24</v>
      </c>
      <c r="V2585">
        <v>55</v>
      </c>
      <c r="W2585" s="2">
        <v>0.57999999999999996</v>
      </c>
      <c r="X2585" s="2">
        <v>37</v>
      </c>
      <c r="Y2585">
        <v>10</v>
      </c>
      <c r="Z2585">
        <v>9</v>
      </c>
      <c r="AA2585">
        <v>1.8</v>
      </c>
    </row>
    <row r="2586" spans="1:27" x14ac:dyDescent="0.25">
      <c r="A2586" t="s">
        <v>225</v>
      </c>
      <c r="B2586" t="s">
        <v>229</v>
      </c>
      <c r="L2586" t="s">
        <v>60</v>
      </c>
      <c r="M2586" t="s">
        <v>125</v>
      </c>
      <c r="N2586" t="s">
        <v>66</v>
      </c>
      <c r="O2586" s="2">
        <v>0.42</v>
      </c>
      <c r="P2586" s="2">
        <v>22</v>
      </c>
      <c r="Q2586" t="s">
        <v>79</v>
      </c>
      <c r="R2586" t="s">
        <v>47</v>
      </c>
      <c r="S2586">
        <v>1.5</v>
      </c>
      <c r="T2586">
        <v>3</v>
      </c>
      <c r="U2586">
        <v>20</v>
      </c>
      <c r="V2586">
        <v>44</v>
      </c>
      <c r="W2586" s="2">
        <v>0.6</v>
      </c>
      <c r="X2586" s="2">
        <v>33</v>
      </c>
      <c r="Y2586">
        <v>11</v>
      </c>
      <c r="Z2586">
        <v>13</v>
      </c>
      <c r="AA2586">
        <v>3.25</v>
      </c>
    </row>
    <row r="2587" spans="1:27" x14ac:dyDescent="0.25">
      <c r="A2587" t="s">
        <v>72</v>
      </c>
      <c r="B2587" t="s">
        <v>101</v>
      </c>
      <c r="L2587" t="s">
        <v>68</v>
      </c>
      <c r="M2587" t="s">
        <v>136</v>
      </c>
      <c r="N2587" t="s">
        <v>80</v>
      </c>
      <c r="O2587" s="2">
        <v>0.61</v>
      </c>
      <c r="P2587" s="2">
        <v>19</v>
      </c>
      <c r="Q2587" t="s">
        <v>69</v>
      </c>
      <c r="R2587" t="s">
        <v>69</v>
      </c>
      <c r="S2587">
        <v>1.8</v>
      </c>
      <c r="T2587">
        <v>5</v>
      </c>
      <c r="U2587">
        <v>29</v>
      </c>
      <c r="V2587">
        <v>39</v>
      </c>
      <c r="W2587" s="2">
        <v>0.49</v>
      </c>
      <c r="X2587" s="2">
        <v>11</v>
      </c>
      <c r="Y2587">
        <v>10</v>
      </c>
      <c r="Z2587">
        <v>13</v>
      </c>
      <c r="AA2587">
        <v>2.6</v>
      </c>
    </row>
    <row r="2588" spans="1:27" x14ac:dyDescent="0.25">
      <c r="A2588" t="s">
        <v>100</v>
      </c>
      <c r="B2588" t="s">
        <v>190</v>
      </c>
      <c r="L2588" t="s">
        <v>98</v>
      </c>
      <c r="M2588" t="s">
        <v>75</v>
      </c>
      <c r="N2588" t="s">
        <v>103</v>
      </c>
      <c r="O2588" s="2">
        <v>0.59</v>
      </c>
      <c r="P2588" s="2">
        <v>29</v>
      </c>
      <c r="Q2588" t="s">
        <v>79</v>
      </c>
      <c r="R2588" t="s">
        <v>58</v>
      </c>
      <c r="S2588">
        <v>1.33</v>
      </c>
      <c r="T2588">
        <v>0</v>
      </c>
      <c r="U2588">
        <v>15</v>
      </c>
      <c r="V2588">
        <v>31</v>
      </c>
      <c r="W2588" s="2">
        <v>0.53</v>
      </c>
      <c r="X2588" s="2">
        <v>12</v>
      </c>
      <c r="Y2588">
        <v>4</v>
      </c>
      <c r="Z2588">
        <v>13</v>
      </c>
      <c r="AA2588">
        <v>4.33</v>
      </c>
    </row>
    <row r="2589" spans="1:27" x14ac:dyDescent="0.25">
      <c r="A2589" t="s">
        <v>53</v>
      </c>
      <c r="B2589" t="s">
        <v>41</v>
      </c>
      <c r="L2589" t="s">
        <v>60</v>
      </c>
      <c r="M2589" t="s">
        <v>146</v>
      </c>
      <c r="N2589" t="s">
        <v>96</v>
      </c>
      <c r="O2589" s="2">
        <v>0.71</v>
      </c>
      <c r="P2589" s="2">
        <v>43</v>
      </c>
      <c r="Q2589" t="s">
        <v>117</v>
      </c>
      <c r="R2589" t="s">
        <v>51</v>
      </c>
      <c r="S2589">
        <v>2.8</v>
      </c>
      <c r="T2589">
        <v>0</v>
      </c>
      <c r="U2589">
        <v>9</v>
      </c>
      <c r="V2589">
        <v>73</v>
      </c>
      <c r="W2589" s="2">
        <v>0.81</v>
      </c>
      <c r="X2589" s="2">
        <v>46</v>
      </c>
      <c r="Y2589">
        <v>12</v>
      </c>
      <c r="Z2589">
        <v>16</v>
      </c>
      <c r="AA2589">
        <v>3.2</v>
      </c>
    </row>
    <row r="2590" spans="1:27" x14ac:dyDescent="0.25">
      <c r="A2590" t="s">
        <v>42</v>
      </c>
      <c r="B2590" t="s">
        <v>216</v>
      </c>
      <c r="L2590" t="s">
        <v>47</v>
      </c>
      <c r="M2590" t="s">
        <v>75</v>
      </c>
      <c r="N2590" t="s">
        <v>52</v>
      </c>
      <c r="O2590" s="2">
        <v>0.56000000000000005</v>
      </c>
      <c r="P2590" s="2">
        <v>21</v>
      </c>
      <c r="Q2590" t="s">
        <v>117</v>
      </c>
      <c r="R2590" t="s">
        <v>117</v>
      </c>
      <c r="S2590">
        <v>2.6</v>
      </c>
      <c r="T2590">
        <v>5</v>
      </c>
      <c r="U2590">
        <v>30</v>
      </c>
      <c r="V2590">
        <v>45</v>
      </c>
      <c r="W2590" s="2">
        <v>0.46</v>
      </c>
      <c r="X2590" s="2">
        <v>21</v>
      </c>
      <c r="Y2590">
        <v>10</v>
      </c>
      <c r="Z2590">
        <v>13</v>
      </c>
      <c r="AA2590">
        <v>2.6</v>
      </c>
    </row>
    <row r="2591" spans="1:27" x14ac:dyDescent="0.25">
      <c r="A2591" t="s">
        <v>216</v>
      </c>
      <c r="B2591" t="s">
        <v>225</v>
      </c>
      <c r="L2591" t="s">
        <v>77</v>
      </c>
      <c r="M2591" t="s">
        <v>77</v>
      </c>
      <c r="N2591" t="s">
        <v>120</v>
      </c>
      <c r="O2591" s="2">
        <v>0.69</v>
      </c>
      <c r="P2591" s="2">
        <v>25</v>
      </c>
      <c r="Q2591" t="s">
        <v>50</v>
      </c>
      <c r="R2591" t="s">
        <v>117</v>
      </c>
      <c r="S2591">
        <v>4.33</v>
      </c>
      <c r="T2591">
        <v>1</v>
      </c>
      <c r="U2591">
        <v>17</v>
      </c>
      <c r="V2591">
        <v>25</v>
      </c>
      <c r="W2591" s="2">
        <v>0.37</v>
      </c>
      <c r="X2591" s="2">
        <v>17</v>
      </c>
      <c r="Y2591">
        <v>10</v>
      </c>
      <c r="Z2591">
        <v>7</v>
      </c>
      <c r="AA2591">
        <v>2.33</v>
      </c>
    </row>
    <row r="2592" spans="1:27" x14ac:dyDescent="0.25">
      <c r="A2592" t="s">
        <v>41</v>
      </c>
      <c r="B2592" t="s">
        <v>42</v>
      </c>
      <c r="L2592" t="s">
        <v>60</v>
      </c>
      <c r="M2592" t="s">
        <v>49</v>
      </c>
      <c r="N2592" t="s">
        <v>95</v>
      </c>
      <c r="O2592" s="2">
        <v>0.56999999999999995</v>
      </c>
      <c r="P2592" s="2">
        <v>20</v>
      </c>
      <c r="Q2592" t="s">
        <v>79</v>
      </c>
      <c r="R2592" t="s">
        <v>49</v>
      </c>
      <c r="S2592">
        <v>3.33</v>
      </c>
      <c r="T2592">
        <v>4</v>
      </c>
      <c r="U2592">
        <v>10</v>
      </c>
      <c r="V2592">
        <v>30</v>
      </c>
      <c r="W2592" s="2">
        <v>0.62</v>
      </c>
      <c r="X2592" s="2">
        <v>16</v>
      </c>
      <c r="Y2592">
        <v>4</v>
      </c>
      <c r="Z2592">
        <v>6</v>
      </c>
      <c r="AA2592">
        <v>2</v>
      </c>
    </row>
    <row r="2593" spans="1:27" x14ac:dyDescent="0.25">
      <c r="A2593" t="s">
        <v>101</v>
      </c>
      <c r="B2593" t="s">
        <v>100</v>
      </c>
      <c r="L2593" t="s">
        <v>97</v>
      </c>
      <c r="M2593" t="s">
        <v>45</v>
      </c>
      <c r="N2593" t="s">
        <v>61</v>
      </c>
      <c r="O2593" s="2">
        <v>0.63</v>
      </c>
      <c r="P2593" s="2">
        <v>26</v>
      </c>
      <c r="Q2593" t="s">
        <v>45</v>
      </c>
      <c r="R2593" t="s">
        <v>50</v>
      </c>
      <c r="S2593">
        <v>2.33</v>
      </c>
      <c r="T2593">
        <v>3</v>
      </c>
      <c r="U2593">
        <v>13</v>
      </c>
      <c r="V2593">
        <v>39</v>
      </c>
      <c r="W2593" s="2">
        <v>0.7</v>
      </c>
      <c r="X2593" s="2">
        <v>21</v>
      </c>
      <c r="Y2593">
        <v>4</v>
      </c>
      <c r="Z2593">
        <v>11</v>
      </c>
      <c r="AA2593">
        <v>3.67</v>
      </c>
    </row>
    <row r="2594" spans="1:27" x14ac:dyDescent="0.25">
      <c r="A2594" t="s">
        <v>229</v>
      </c>
      <c r="B2594" t="s">
        <v>72</v>
      </c>
      <c r="L2594" t="s">
        <v>60</v>
      </c>
      <c r="M2594" t="s">
        <v>74</v>
      </c>
      <c r="N2594" t="s">
        <v>110</v>
      </c>
      <c r="O2594" s="2">
        <v>0.52</v>
      </c>
      <c r="P2594" s="2">
        <v>21</v>
      </c>
      <c r="Q2594" t="s">
        <v>117</v>
      </c>
      <c r="R2594" t="s">
        <v>79</v>
      </c>
      <c r="S2594">
        <v>2.67</v>
      </c>
      <c r="T2594">
        <v>6</v>
      </c>
      <c r="U2594">
        <v>11</v>
      </c>
      <c r="V2594">
        <v>23</v>
      </c>
      <c r="W2594" s="2">
        <v>0.51</v>
      </c>
      <c r="X2594" s="2">
        <v>14</v>
      </c>
      <c r="Y2594">
        <v>6</v>
      </c>
      <c r="Z2594">
        <v>10</v>
      </c>
      <c r="AA2594">
        <v>3.33</v>
      </c>
    </row>
    <row r="2595" spans="1:27" x14ac:dyDescent="0.25">
      <c r="A2595" t="s">
        <v>53</v>
      </c>
      <c r="B2595" t="s">
        <v>190</v>
      </c>
      <c r="L2595" t="s">
        <v>77</v>
      </c>
      <c r="M2595" t="s">
        <v>50</v>
      </c>
      <c r="N2595" t="s">
        <v>127</v>
      </c>
      <c r="O2595" s="2">
        <v>0.67</v>
      </c>
      <c r="P2595" s="2">
        <v>23</v>
      </c>
      <c r="Q2595" t="s">
        <v>69</v>
      </c>
      <c r="R2595" t="s">
        <v>77</v>
      </c>
      <c r="S2595">
        <v>1.67</v>
      </c>
      <c r="T2595">
        <v>0</v>
      </c>
      <c r="U2595">
        <v>11</v>
      </c>
      <c r="V2595">
        <v>40</v>
      </c>
      <c r="W2595" s="2">
        <v>0.64</v>
      </c>
      <c r="X2595" s="2">
        <v>23</v>
      </c>
      <c r="Y2595">
        <v>6</v>
      </c>
      <c r="Z2595">
        <v>5</v>
      </c>
      <c r="AA2595">
        <v>1.67</v>
      </c>
    </row>
    <row r="2596" spans="1:27" x14ac:dyDescent="0.25">
      <c r="A2596" t="s">
        <v>72</v>
      </c>
      <c r="B2596" t="s">
        <v>225</v>
      </c>
      <c r="L2596" t="s">
        <v>47</v>
      </c>
      <c r="M2596" t="s">
        <v>75</v>
      </c>
      <c r="N2596" t="s">
        <v>122</v>
      </c>
      <c r="O2596" s="2">
        <v>0.46</v>
      </c>
      <c r="P2596" s="2">
        <v>15</v>
      </c>
      <c r="Q2596" t="s">
        <v>47</v>
      </c>
      <c r="R2596" t="s">
        <v>47</v>
      </c>
      <c r="S2596">
        <v>2</v>
      </c>
      <c r="T2596">
        <v>6</v>
      </c>
      <c r="U2596">
        <v>24</v>
      </c>
      <c r="V2596">
        <v>29</v>
      </c>
      <c r="W2596" s="2">
        <v>0.44</v>
      </c>
      <c r="X2596" s="2">
        <v>10</v>
      </c>
      <c r="Y2596">
        <v>12</v>
      </c>
      <c r="Z2596">
        <v>7</v>
      </c>
      <c r="AA2596">
        <v>2.33</v>
      </c>
    </row>
    <row r="2597" spans="1:27" x14ac:dyDescent="0.25">
      <c r="A2597" t="s">
        <v>100</v>
      </c>
      <c r="B2597" t="s">
        <v>229</v>
      </c>
      <c r="L2597" t="s">
        <v>47</v>
      </c>
      <c r="M2597" t="s">
        <v>45</v>
      </c>
      <c r="N2597" t="s">
        <v>75</v>
      </c>
      <c r="O2597" s="2">
        <v>0.55000000000000004</v>
      </c>
      <c r="P2597" s="2">
        <v>15</v>
      </c>
      <c r="Q2597" t="s">
        <v>68</v>
      </c>
      <c r="R2597" t="s">
        <v>45</v>
      </c>
      <c r="S2597">
        <v>3.67</v>
      </c>
      <c r="T2597">
        <v>1</v>
      </c>
      <c r="U2597">
        <v>19</v>
      </c>
      <c r="V2597">
        <v>32</v>
      </c>
      <c r="W2597" s="2">
        <v>0.51</v>
      </c>
      <c r="X2597" s="2">
        <v>17</v>
      </c>
      <c r="Y2597">
        <v>7</v>
      </c>
      <c r="Z2597">
        <v>6</v>
      </c>
      <c r="AA2597">
        <v>2</v>
      </c>
    </row>
    <row r="2598" spans="1:27" x14ac:dyDescent="0.25">
      <c r="A2598" t="s">
        <v>190</v>
      </c>
      <c r="B2598" t="s">
        <v>42</v>
      </c>
      <c r="L2598" t="s">
        <v>97</v>
      </c>
      <c r="M2598" t="s">
        <v>44</v>
      </c>
      <c r="N2598" t="s">
        <v>56</v>
      </c>
      <c r="O2598" s="2">
        <v>0.45</v>
      </c>
      <c r="P2598" s="2">
        <v>17</v>
      </c>
      <c r="Q2598" t="s">
        <v>77</v>
      </c>
      <c r="R2598" t="s">
        <v>77</v>
      </c>
      <c r="S2598">
        <v>1.67</v>
      </c>
      <c r="T2598">
        <v>11</v>
      </c>
      <c r="U2598">
        <v>9</v>
      </c>
      <c r="V2598">
        <v>30</v>
      </c>
      <c r="W2598" s="2">
        <v>0.73</v>
      </c>
      <c r="X2598" s="2">
        <v>27</v>
      </c>
      <c r="Y2598">
        <v>2</v>
      </c>
      <c r="Z2598">
        <v>4</v>
      </c>
      <c r="AA2598">
        <v>1.33</v>
      </c>
    </row>
    <row r="2599" spans="1:27" x14ac:dyDescent="0.25">
      <c r="A2599" t="s">
        <v>41</v>
      </c>
      <c r="B2599" t="s">
        <v>216</v>
      </c>
      <c r="L2599" t="s">
        <v>58</v>
      </c>
      <c r="M2599" t="s">
        <v>75</v>
      </c>
      <c r="N2599" t="s">
        <v>52</v>
      </c>
      <c r="O2599" s="2">
        <v>0.51</v>
      </c>
      <c r="P2599" s="2">
        <v>25</v>
      </c>
      <c r="Q2599" t="s">
        <v>45</v>
      </c>
      <c r="R2599" t="s">
        <v>146</v>
      </c>
      <c r="S2599">
        <v>3.8</v>
      </c>
      <c r="T2599">
        <v>6</v>
      </c>
      <c r="U2599">
        <v>25</v>
      </c>
      <c r="V2599">
        <v>60</v>
      </c>
      <c r="W2599" s="2">
        <v>0.57999999999999996</v>
      </c>
      <c r="X2599" s="2">
        <v>22</v>
      </c>
      <c r="Y2599">
        <v>8</v>
      </c>
      <c r="Z2599">
        <v>14</v>
      </c>
      <c r="AA2599">
        <v>2.8</v>
      </c>
    </row>
    <row r="2600" spans="1:27" x14ac:dyDescent="0.25">
      <c r="A2600" t="s">
        <v>101</v>
      </c>
      <c r="B2600" t="s">
        <v>53</v>
      </c>
      <c r="L2600" t="s">
        <v>60</v>
      </c>
      <c r="M2600" t="s">
        <v>50</v>
      </c>
      <c r="N2600" t="s">
        <v>153</v>
      </c>
      <c r="O2600" s="2">
        <v>0.63</v>
      </c>
      <c r="P2600" s="2">
        <v>27</v>
      </c>
      <c r="Q2600" t="s">
        <v>47</v>
      </c>
      <c r="R2600" t="s">
        <v>69</v>
      </c>
      <c r="S2600">
        <v>3</v>
      </c>
      <c r="T2600">
        <v>5</v>
      </c>
      <c r="U2600">
        <v>11</v>
      </c>
      <c r="V2600">
        <v>37</v>
      </c>
      <c r="W2600" s="2">
        <v>0.63</v>
      </c>
      <c r="X2600" s="2">
        <v>24</v>
      </c>
      <c r="Y2600">
        <v>10</v>
      </c>
      <c r="Z2600">
        <v>9</v>
      </c>
      <c r="AA2600">
        <v>3</v>
      </c>
    </row>
    <row r="2601" spans="1:27" x14ac:dyDescent="0.25">
      <c r="A2601" t="s">
        <v>41</v>
      </c>
      <c r="B2601" t="s">
        <v>225</v>
      </c>
      <c r="L2601" t="s">
        <v>68</v>
      </c>
      <c r="M2601" t="s">
        <v>117</v>
      </c>
      <c r="N2601" t="s">
        <v>136</v>
      </c>
      <c r="O2601" s="2">
        <v>0.47</v>
      </c>
      <c r="P2601" s="2">
        <v>11</v>
      </c>
      <c r="Q2601" t="s">
        <v>60</v>
      </c>
      <c r="R2601" t="s">
        <v>84</v>
      </c>
      <c r="S2601">
        <v>4</v>
      </c>
      <c r="T2601">
        <v>4</v>
      </c>
      <c r="U2601">
        <v>16</v>
      </c>
      <c r="V2601">
        <v>31</v>
      </c>
      <c r="W2601" s="2">
        <v>0.5</v>
      </c>
      <c r="X2601" s="2">
        <v>16</v>
      </c>
      <c r="Y2601">
        <v>6</v>
      </c>
      <c r="Z2601">
        <v>3</v>
      </c>
      <c r="AA2601">
        <v>1</v>
      </c>
    </row>
    <row r="2602" spans="1:27" x14ac:dyDescent="0.25">
      <c r="A2602" t="s">
        <v>216</v>
      </c>
      <c r="B2602" t="s">
        <v>190</v>
      </c>
      <c r="L2602" t="s">
        <v>79</v>
      </c>
      <c r="M2602" t="s">
        <v>74</v>
      </c>
      <c r="N2602" t="s">
        <v>91</v>
      </c>
      <c r="O2602" s="2">
        <v>0.64</v>
      </c>
      <c r="P2602" s="2">
        <v>43</v>
      </c>
      <c r="Q2602" t="s">
        <v>109</v>
      </c>
      <c r="R2602" t="s">
        <v>45</v>
      </c>
      <c r="S2602">
        <v>2.2000000000000002</v>
      </c>
      <c r="T2602">
        <v>4</v>
      </c>
      <c r="U2602">
        <v>23</v>
      </c>
      <c r="V2602">
        <v>35</v>
      </c>
      <c r="W2602" s="2">
        <v>0.41</v>
      </c>
      <c r="X2602" s="2">
        <v>22</v>
      </c>
      <c r="Y2602">
        <v>10</v>
      </c>
      <c r="Z2602">
        <v>13</v>
      </c>
      <c r="AA2602">
        <v>2.6</v>
      </c>
    </row>
    <row r="2603" spans="1:27" x14ac:dyDescent="0.25">
      <c r="A2603" t="s">
        <v>53</v>
      </c>
      <c r="B2603" t="s">
        <v>229</v>
      </c>
      <c r="L2603" t="s">
        <v>50</v>
      </c>
      <c r="M2603" t="s">
        <v>84</v>
      </c>
      <c r="N2603" t="s">
        <v>132</v>
      </c>
      <c r="O2603" s="2">
        <v>0.55000000000000004</v>
      </c>
      <c r="P2603" s="2">
        <v>21</v>
      </c>
      <c r="Q2603" t="s">
        <v>50</v>
      </c>
      <c r="R2603" t="s">
        <v>47</v>
      </c>
      <c r="S2603">
        <v>2</v>
      </c>
      <c r="T2603">
        <v>4</v>
      </c>
      <c r="U2603">
        <v>18</v>
      </c>
      <c r="V2603">
        <v>40</v>
      </c>
      <c r="W2603" s="2">
        <v>0.59</v>
      </c>
      <c r="X2603" s="2">
        <v>18</v>
      </c>
      <c r="Y2603">
        <v>6</v>
      </c>
      <c r="Z2603">
        <v>7</v>
      </c>
      <c r="AA2603">
        <v>2.33</v>
      </c>
    </row>
    <row r="2604" spans="1:27" x14ac:dyDescent="0.25">
      <c r="A2604" t="s">
        <v>100</v>
      </c>
      <c r="B2604" t="s">
        <v>72</v>
      </c>
      <c r="L2604" t="s">
        <v>68</v>
      </c>
      <c r="M2604" t="s">
        <v>44</v>
      </c>
      <c r="N2604" t="s">
        <v>125</v>
      </c>
      <c r="O2604" s="2">
        <v>0.54</v>
      </c>
      <c r="P2604" s="2">
        <v>20</v>
      </c>
      <c r="Q2604" t="s">
        <v>84</v>
      </c>
      <c r="R2604" t="s">
        <v>117</v>
      </c>
      <c r="S2604">
        <v>4.33</v>
      </c>
      <c r="T2604">
        <v>6</v>
      </c>
      <c r="U2604">
        <v>13</v>
      </c>
      <c r="V2604">
        <v>29</v>
      </c>
      <c r="W2604" s="2">
        <v>0.55000000000000004</v>
      </c>
      <c r="X2604" s="2">
        <v>15</v>
      </c>
      <c r="Y2604">
        <v>1</v>
      </c>
      <c r="Z2604">
        <v>10</v>
      </c>
      <c r="AA2604">
        <v>3.33</v>
      </c>
    </row>
    <row r="2605" spans="1:27" x14ac:dyDescent="0.25">
      <c r="A2605" t="s">
        <v>42</v>
      </c>
      <c r="B2605" t="s">
        <v>101</v>
      </c>
      <c r="L2605" t="s">
        <v>69</v>
      </c>
      <c r="M2605" t="s">
        <v>69</v>
      </c>
      <c r="N2605" t="s">
        <v>95</v>
      </c>
      <c r="O2605" s="2">
        <v>0.67</v>
      </c>
      <c r="P2605" s="2">
        <v>16</v>
      </c>
      <c r="Q2605" t="s">
        <v>79</v>
      </c>
      <c r="R2605" t="s">
        <v>58</v>
      </c>
      <c r="S2605">
        <v>1.33</v>
      </c>
      <c r="T2605">
        <v>0</v>
      </c>
      <c r="U2605">
        <v>21</v>
      </c>
      <c r="V2605">
        <v>29</v>
      </c>
      <c r="W2605" s="2">
        <v>0.44</v>
      </c>
      <c r="X2605" s="2">
        <v>14</v>
      </c>
      <c r="Y2605">
        <v>8</v>
      </c>
      <c r="Z2605">
        <v>3</v>
      </c>
      <c r="AA2605">
        <v>1</v>
      </c>
    </row>
    <row r="2606" spans="1:27" x14ac:dyDescent="0.25">
      <c r="A2606" t="s">
        <v>225</v>
      </c>
      <c r="B2606" t="s">
        <v>100</v>
      </c>
      <c r="L2606" t="s">
        <v>58</v>
      </c>
      <c r="M2606" t="s">
        <v>141</v>
      </c>
      <c r="N2606" t="s">
        <v>89</v>
      </c>
      <c r="O2606" s="2">
        <v>0.47</v>
      </c>
      <c r="P2606" s="2">
        <v>19</v>
      </c>
      <c r="Q2606" t="s">
        <v>69</v>
      </c>
      <c r="R2606" t="s">
        <v>50</v>
      </c>
      <c r="S2606">
        <v>2.33</v>
      </c>
      <c r="T2606">
        <v>3</v>
      </c>
      <c r="U2606">
        <v>16</v>
      </c>
      <c r="V2606">
        <v>20</v>
      </c>
      <c r="W2606" s="2">
        <v>0.42</v>
      </c>
      <c r="X2606" s="2">
        <v>16</v>
      </c>
      <c r="Y2606">
        <v>6</v>
      </c>
      <c r="Z2606">
        <v>11</v>
      </c>
      <c r="AA2606">
        <v>3.67</v>
      </c>
    </row>
    <row r="2607" spans="1:27" x14ac:dyDescent="0.25">
      <c r="A2607" t="s">
        <v>72</v>
      </c>
      <c r="B2607" t="s">
        <v>53</v>
      </c>
      <c r="L2607" t="s">
        <v>49</v>
      </c>
      <c r="M2607" t="s">
        <v>65</v>
      </c>
      <c r="N2607" t="s">
        <v>66</v>
      </c>
      <c r="O2607" s="2">
        <v>0.54</v>
      </c>
      <c r="P2607" s="2">
        <v>17</v>
      </c>
      <c r="Q2607" t="s">
        <v>47</v>
      </c>
      <c r="R2607" t="s">
        <v>79</v>
      </c>
      <c r="S2607">
        <v>2</v>
      </c>
      <c r="T2607">
        <v>1</v>
      </c>
      <c r="U2607">
        <v>25</v>
      </c>
      <c r="V2607">
        <v>35</v>
      </c>
      <c r="W2607" s="2">
        <v>0.43</v>
      </c>
      <c r="X2607" s="2">
        <v>13</v>
      </c>
      <c r="Y2607">
        <v>11</v>
      </c>
      <c r="Z2607">
        <v>4</v>
      </c>
      <c r="AA2607">
        <v>1</v>
      </c>
    </row>
    <row r="2608" spans="1:27" x14ac:dyDescent="0.25">
      <c r="A2608" t="s">
        <v>229</v>
      </c>
      <c r="B2608" t="s">
        <v>42</v>
      </c>
      <c r="L2608" t="s">
        <v>45</v>
      </c>
      <c r="M2608" t="s">
        <v>136</v>
      </c>
      <c r="N2608" t="s">
        <v>85</v>
      </c>
      <c r="O2608" s="2">
        <v>0.53</v>
      </c>
      <c r="P2608" s="2">
        <v>34</v>
      </c>
      <c r="Q2608" t="s">
        <v>79</v>
      </c>
      <c r="R2608" t="s">
        <v>84</v>
      </c>
      <c r="S2608">
        <v>2.4</v>
      </c>
      <c r="T2608">
        <v>8</v>
      </c>
      <c r="U2608">
        <v>27</v>
      </c>
      <c r="V2608">
        <v>25</v>
      </c>
      <c r="W2608" s="2">
        <v>0.3</v>
      </c>
      <c r="X2608" s="2">
        <v>19</v>
      </c>
      <c r="Y2608">
        <v>5</v>
      </c>
      <c r="Z2608">
        <v>10</v>
      </c>
      <c r="AA2608">
        <v>2</v>
      </c>
    </row>
    <row r="2609" spans="1:27" x14ac:dyDescent="0.25">
      <c r="A2609" t="s">
        <v>190</v>
      </c>
      <c r="B2609" t="s">
        <v>41</v>
      </c>
      <c r="L2609" t="s">
        <v>68</v>
      </c>
      <c r="M2609" t="s">
        <v>102</v>
      </c>
      <c r="N2609" t="s">
        <v>43</v>
      </c>
      <c r="O2609" s="2">
        <v>0.64</v>
      </c>
      <c r="P2609" s="2">
        <v>45</v>
      </c>
      <c r="Q2609" t="s">
        <v>117</v>
      </c>
      <c r="R2609" t="s">
        <v>117</v>
      </c>
      <c r="S2609">
        <v>2.6</v>
      </c>
      <c r="T2609">
        <v>2</v>
      </c>
      <c r="U2609">
        <v>25</v>
      </c>
      <c r="V2609">
        <v>60</v>
      </c>
      <c r="W2609" s="2">
        <v>0.63</v>
      </c>
      <c r="X2609" s="2">
        <v>46</v>
      </c>
      <c r="Y2609">
        <v>13</v>
      </c>
      <c r="Z2609">
        <v>9</v>
      </c>
      <c r="AA2609">
        <v>1.8</v>
      </c>
    </row>
    <row r="2610" spans="1:27" x14ac:dyDescent="0.25">
      <c r="A2610" t="s">
        <v>216</v>
      </c>
      <c r="B2610" t="s">
        <v>101</v>
      </c>
      <c r="L2610" t="s">
        <v>58</v>
      </c>
      <c r="M2610" t="s">
        <v>69</v>
      </c>
      <c r="N2610" t="s">
        <v>120</v>
      </c>
      <c r="O2610" s="2">
        <v>0.64</v>
      </c>
      <c r="P2610" s="2">
        <v>24</v>
      </c>
      <c r="Q2610" t="s">
        <v>50</v>
      </c>
      <c r="R2610" t="s">
        <v>84</v>
      </c>
      <c r="S2610">
        <v>4</v>
      </c>
      <c r="T2610">
        <v>2</v>
      </c>
      <c r="U2610">
        <v>18</v>
      </c>
      <c r="V2610">
        <v>35</v>
      </c>
      <c r="W2610" s="2">
        <v>0.54</v>
      </c>
      <c r="X2610" s="2">
        <v>23</v>
      </c>
      <c r="Y2610">
        <v>7</v>
      </c>
      <c r="Z2610">
        <v>5</v>
      </c>
      <c r="AA2610">
        <v>1.67</v>
      </c>
    </row>
    <row r="2611" spans="1:27" x14ac:dyDescent="0.25">
      <c r="A2611" t="s">
        <v>190</v>
      </c>
      <c r="B2611" t="s">
        <v>225</v>
      </c>
      <c r="L2611" t="s">
        <v>98</v>
      </c>
      <c r="M2611" t="s">
        <v>75</v>
      </c>
      <c r="N2611" t="s">
        <v>66</v>
      </c>
      <c r="O2611" s="2">
        <v>0.54</v>
      </c>
      <c r="P2611" s="2">
        <v>29</v>
      </c>
      <c r="Q2611" t="s">
        <v>68</v>
      </c>
      <c r="R2611" t="s">
        <v>77</v>
      </c>
      <c r="S2611">
        <v>1.67</v>
      </c>
      <c r="T2611">
        <v>4</v>
      </c>
      <c r="U2611">
        <v>16</v>
      </c>
      <c r="V2611">
        <v>27</v>
      </c>
      <c r="W2611" s="2">
        <v>0.6</v>
      </c>
      <c r="X2611" s="2">
        <v>18</v>
      </c>
      <c r="Y2611">
        <v>8</v>
      </c>
      <c r="Z2611">
        <v>7</v>
      </c>
      <c r="AA2611">
        <v>2.33</v>
      </c>
    </row>
    <row r="2612" spans="1:27" x14ac:dyDescent="0.25">
      <c r="A2612" t="s">
        <v>216</v>
      </c>
      <c r="B2612" t="s">
        <v>229</v>
      </c>
      <c r="L2612" t="s">
        <v>47</v>
      </c>
      <c r="M2612" t="s">
        <v>84</v>
      </c>
      <c r="N2612" t="s">
        <v>110</v>
      </c>
      <c r="O2612" s="2">
        <v>0.55000000000000004</v>
      </c>
      <c r="P2612" s="2">
        <v>25</v>
      </c>
      <c r="Q2612" t="s">
        <v>58</v>
      </c>
      <c r="R2612" t="s">
        <v>45</v>
      </c>
      <c r="S2612">
        <v>3.67</v>
      </c>
      <c r="T2612">
        <v>5</v>
      </c>
      <c r="U2612">
        <v>18</v>
      </c>
      <c r="V2612">
        <v>34</v>
      </c>
      <c r="W2612" s="2">
        <v>0.49</v>
      </c>
      <c r="X2612" s="2">
        <v>20</v>
      </c>
      <c r="Y2612">
        <v>6</v>
      </c>
      <c r="Z2612">
        <v>5</v>
      </c>
      <c r="AA2612">
        <v>1.67</v>
      </c>
    </row>
    <row r="2613" spans="1:27" x14ac:dyDescent="0.25">
      <c r="A2613" t="s">
        <v>42</v>
      </c>
      <c r="B2613" t="s">
        <v>72</v>
      </c>
      <c r="L2613" t="s">
        <v>77</v>
      </c>
      <c r="M2613" t="s">
        <v>146</v>
      </c>
      <c r="N2613" t="s">
        <v>85</v>
      </c>
      <c r="O2613" s="2">
        <v>0.53</v>
      </c>
      <c r="P2613" s="2">
        <v>22</v>
      </c>
      <c r="Q2613" t="s">
        <v>45</v>
      </c>
      <c r="R2613" t="s">
        <v>45</v>
      </c>
      <c r="S2613">
        <v>2.2000000000000002</v>
      </c>
      <c r="T2613">
        <v>10</v>
      </c>
      <c r="U2613">
        <v>29</v>
      </c>
      <c r="V2613">
        <v>39</v>
      </c>
      <c r="W2613" s="2">
        <v>0.46</v>
      </c>
      <c r="X2613" s="2">
        <v>23</v>
      </c>
      <c r="Y2613">
        <v>8</v>
      </c>
      <c r="Z2613">
        <v>15</v>
      </c>
      <c r="AA2613">
        <v>3</v>
      </c>
    </row>
    <row r="2614" spans="1:27" x14ac:dyDescent="0.25">
      <c r="A2614" t="s">
        <v>53</v>
      </c>
      <c r="B2614" t="s">
        <v>100</v>
      </c>
      <c r="L2614" t="s">
        <v>68</v>
      </c>
      <c r="M2614" t="s">
        <v>141</v>
      </c>
      <c r="N2614" t="s">
        <v>99</v>
      </c>
      <c r="O2614" s="2">
        <v>0.59</v>
      </c>
      <c r="P2614" s="2">
        <v>25</v>
      </c>
      <c r="Q2614" t="s">
        <v>47</v>
      </c>
      <c r="R2614" t="s">
        <v>77</v>
      </c>
      <c r="S2614">
        <v>1.25</v>
      </c>
      <c r="T2614">
        <v>6</v>
      </c>
      <c r="U2614">
        <v>14</v>
      </c>
      <c r="V2614">
        <v>51</v>
      </c>
      <c r="W2614" s="2">
        <v>0.68</v>
      </c>
      <c r="X2614" s="2">
        <v>25</v>
      </c>
      <c r="Y2614">
        <v>9</v>
      </c>
      <c r="Z2614">
        <v>6</v>
      </c>
      <c r="AA2614">
        <v>1.5</v>
      </c>
    </row>
    <row r="2615" spans="1:27" x14ac:dyDescent="0.25">
      <c r="A2615" t="s">
        <v>41</v>
      </c>
      <c r="B2615" t="s">
        <v>101</v>
      </c>
      <c r="L2615" t="s">
        <v>60</v>
      </c>
      <c r="M2615" t="s">
        <v>51</v>
      </c>
      <c r="N2615" t="s">
        <v>89</v>
      </c>
      <c r="O2615" s="2">
        <v>0.49</v>
      </c>
      <c r="P2615" s="2">
        <v>17</v>
      </c>
      <c r="Q2615" t="s">
        <v>51</v>
      </c>
      <c r="R2615" t="s">
        <v>47</v>
      </c>
      <c r="S2615">
        <v>2</v>
      </c>
      <c r="T2615">
        <v>4</v>
      </c>
      <c r="U2615">
        <v>14</v>
      </c>
      <c r="V2615">
        <v>30</v>
      </c>
      <c r="W2615" s="2">
        <v>0.55000000000000004</v>
      </c>
      <c r="X2615" s="2">
        <v>11</v>
      </c>
      <c r="Y2615">
        <v>6</v>
      </c>
      <c r="Z2615">
        <v>11</v>
      </c>
      <c r="AA2615">
        <v>3.67</v>
      </c>
    </row>
    <row r="2616" spans="1:27" x14ac:dyDescent="0.25">
      <c r="A2616" t="s">
        <v>225</v>
      </c>
      <c r="B2616" t="s">
        <v>53</v>
      </c>
      <c r="L2616" t="s">
        <v>68</v>
      </c>
      <c r="M2616" t="s">
        <v>122</v>
      </c>
      <c r="N2616" t="s">
        <v>103</v>
      </c>
      <c r="O2616" s="2">
        <v>0.48</v>
      </c>
      <c r="P2616" s="2">
        <v>31</v>
      </c>
      <c r="Q2616" t="s">
        <v>47</v>
      </c>
      <c r="R2616" t="s">
        <v>117</v>
      </c>
      <c r="S2616">
        <v>3.25</v>
      </c>
      <c r="T2616">
        <v>2</v>
      </c>
      <c r="U2616">
        <v>16</v>
      </c>
      <c r="V2616">
        <v>44</v>
      </c>
      <c r="W2616" s="2">
        <v>0.6</v>
      </c>
      <c r="X2616" s="2">
        <v>31</v>
      </c>
      <c r="Y2616">
        <v>6</v>
      </c>
      <c r="Z2616">
        <v>9</v>
      </c>
      <c r="AA2616">
        <v>2.25</v>
      </c>
    </row>
    <row r="2617" spans="1:27" x14ac:dyDescent="0.25">
      <c r="A2617" t="s">
        <v>100</v>
      </c>
      <c r="B2617" t="s">
        <v>42</v>
      </c>
      <c r="L2617" t="s">
        <v>60</v>
      </c>
      <c r="M2617" t="s">
        <v>109</v>
      </c>
      <c r="N2617" t="s">
        <v>52</v>
      </c>
      <c r="O2617" s="2">
        <v>0.63</v>
      </c>
      <c r="P2617" s="2">
        <v>30</v>
      </c>
      <c r="Q2617" t="s">
        <v>84</v>
      </c>
      <c r="R2617" t="s">
        <v>45</v>
      </c>
      <c r="S2617">
        <v>2.75</v>
      </c>
      <c r="T2617">
        <v>3</v>
      </c>
      <c r="U2617">
        <v>19</v>
      </c>
      <c r="V2617">
        <v>39</v>
      </c>
      <c r="W2617" s="2">
        <v>0.54</v>
      </c>
      <c r="X2617" s="2">
        <v>25</v>
      </c>
      <c r="Y2617">
        <v>6</v>
      </c>
      <c r="Z2617">
        <v>9</v>
      </c>
      <c r="AA2617">
        <v>2.25</v>
      </c>
    </row>
    <row r="2618" spans="1:27" x14ac:dyDescent="0.25">
      <c r="A2618" t="s">
        <v>72</v>
      </c>
      <c r="B2618" t="s">
        <v>216</v>
      </c>
      <c r="L2618" t="s">
        <v>58</v>
      </c>
      <c r="M2618" t="s">
        <v>89</v>
      </c>
      <c r="N2618" t="s">
        <v>65</v>
      </c>
      <c r="O2618" s="2">
        <v>0.35</v>
      </c>
      <c r="P2618" s="2">
        <v>10</v>
      </c>
      <c r="Q2618" t="s">
        <v>50</v>
      </c>
      <c r="R2618" t="s">
        <v>114</v>
      </c>
      <c r="S2618">
        <v>4.5</v>
      </c>
      <c r="T2618">
        <v>7</v>
      </c>
      <c r="U2618">
        <v>21</v>
      </c>
      <c r="V2618">
        <v>47</v>
      </c>
      <c r="W2618" s="2">
        <v>0.59</v>
      </c>
      <c r="X2618" s="2">
        <v>16</v>
      </c>
      <c r="Y2618">
        <v>5</v>
      </c>
      <c r="Z2618">
        <v>8</v>
      </c>
      <c r="AA2618">
        <v>2</v>
      </c>
    </row>
    <row r="2619" spans="1:27" x14ac:dyDescent="0.25">
      <c r="A2619" t="s">
        <v>229</v>
      </c>
      <c r="B2619" t="s">
        <v>41</v>
      </c>
      <c r="L2619" t="s">
        <v>77</v>
      </c>
      <c r="M2619" t="s">
        <v>44</v>
      </c>
      <c r="N2619" t="s">
        <v>94</v>
      </c>
      <c r="O2619" s="2">
        <v>0.62</v>
      </c>
      <c r="P2619" s="2">
        <v>49</v>
      </c>
      <c r="Q2619" t="s">
        <v>50</v>
      </c>
      <c r="R2619" t="s">
        <v>45</v>
      </c>
      <c r="S2619">
        <v>2.75</v>
      </c>
      <c r="T2619">
        <v>3</v>
      </c>
      <c r="U2619">
        <v>28</v>
      </c>
      <c r="V2619">
        <v>38</v>
      </c>
      <c r="W2619" s="2">
        <v>0.44</v>
      </c>
      <c r="X2619" s="2">
        <v>27</v>
      </c>
      <c r="Y2619">
        <v>10</v>
      </c>
      <c r="Z2619">
        <v>13</v>
      </c>
      <c r="AA2619">
        <v>3.25</v>
      </c>
    </row>
    <row r="2620" spans="1:27" x14ac:dyDescent="0.25">
      <c r="A2620" t="s">
        <v>101</v>
      </c>
      <c r="B2620" t="s">
        <v>190</v>
      </c>
      <c r="L2620" t="s">
        <v>69</v>
      </c>
      <c r="M2620" t="s">
        <v>84</v>
      </c>
      <c r="N2620" t="s">
        <v>153</v>
      </c>
      <c r="O2620" s="2">
        <v>0.56000000000000005</v>
      </c>
      <c r="P2620" s="2">
        <v>26</v>
      </c>
      <c r="Q2620" t="s">
        <v>49</v>
      </c>
      <c r="R2620" t="s">
        <v>84</v>
      </c>
      <c r="S2620">
        <v>3</v>
      </c>
      <c r="T2620">
        <v>5</v>
      </c>
      <c r="U2620">
        <v>12</v>
      </c>
      <c r="V2620">
        <v>41</v>
      </c>
      <c r="W2620" s="2">
        <v>0.56000000000000005</v>
      </c>
      <c r="X2620" s="2">
        <v>28</v>
      </c>
      <c r="Y2620">
        <v>11</v>
      </c>
      <c r="Z2620">
        <v>10</v>
      </c>
      <c r="AA2620">
        <v>2.5</v>
      </c>
    </row>
    <row r="2621" spans="1:27" x14ac:dyDescent="0.25">
      <c r="A2621" t="s">
        <v>101</v>
      </c>
      <c r="B2621" t="s">
        <v>225</v>
      </c>
      <c r="L2621" t="s">
        <v>77</v>
      </c>
      <c r="M2621" t="s">
        <v>102</v>
      </c>
      <c r="N2621" t="s">
        <v>116</v>
      </c>
      <c r="O2621" s="2">
        <v>0.48</v>
      </c>
      <c r="P2621" s="2">
        <v>24</v>
      </c>
      <c r="Q2621" t="s">
        <v>45</v>
      </c>
      <c r="R2621" t="s">
        <v>109</v>
      </c>
      <c r="S2621">
        <v>3</v>
      </c>
      <c r="T2621">
        <v>7</v>
      </c>
      <c r="U2621">
        <v>22</v>
      </c>
      <c r="V2621">
        <v>48</v>
      </c>
      <c r="W2621" s="2">
        <v>0.55000000000000004</v>
      </c>
      <c r="X2621" s="2">
        <v>33</v>
      </c>
      <c r="Y2621">
        <v>14</v>
      </c>
      <c r="Z2621">
        <v>14</v>
      </c>
      <c r="AA2621">
        <v>2.8</v>
      </c>
    </row>
    <row r="2622" spans="1:27" x14ac:dyDescent="0.25">
      <c r="A2622" t="s">
        <v>190</v>
      </c>
      <c r="B2622" t="s">
        <v>229</v>
      </c>
      <c r="L2622" t="s">
        <v>58</v>
      </c>
      <c r="M2622" t="s">
        <v>114</v>
      </c>
      <c r="N2622" t="s">
        <v>125</v>
      </c>
      <c r="O2622" s="2">
        <v>0.61</v>
      </c>
      <c r="P2622" s="2">
        <v>27</v>
      </c>
      <c r="Q2622" t="s">
        <v>47</v>
      </c>
      <c r="R2622" t="s">
        <v>45</v>
      </c>
      <c r="S2622">
        <v>2.75</v>
      </c>
      <c r="T2622">
        <v>0</v>
      </c>
      <c r="U2622">
        <v>16</v>
      </c>
      <c r="V2622">
        <v>57</v>
      </c>
      <c r="W2622" s="2">
        <v>0.69</v>
      </c>
      <c r="X2622" s="2">
        <v>38</v>
      </c>
      <c r="Y2622">
        <v>10</v>
      </c>
      <c r="Z2622">
        <v>6</v>
      </c>
      <c r="AA2622">
        <v>1.5</v>
      </c>
    </row>
    <row r="2623" spans="1:27" x14ac:dyDescent="0.25">
      <c r="A2623" t="s">
        <v>41</v>
      </c>
      <c r="B2623" t="s">
        <v>72</v>
      </c>
      <c r="L2623" t="s">
        <v>79</v>
      </c>
      <c r="M2623" t="s">
        <v>51</v>
      </c>
      <c r="N2623" t="s">
        <v>103</v>
      </c>
      <c r="O2623" s="2">
        <v>0.51</v>
      </c>
      <c r="P2623" s="2">
        <v>30</v>
      </c>
      <c r="Q2623" t="s">
        <v>49</v>
      </c>
      <c r="R2623" t="s">
        <v>49</v>
      </c>
      <c r="S2623">
        <v>2.5</v>
      </c>
      <c r="T2623">
        <v>12</v>
      </c>
      <c r="U2623">
        <v>19</v>
      </c>
      <c r="V2623">
        <v>38</v>
      </c>
      <c r="W2623" s="2">
        <v>0.5</v>
      </c>
      <c r="X2623" s="2">
        <v>20</v>
      </c>
      <c r="Y2623">
        <v>6</v>
      </c>
      <c r="Z2623">
        <v>10</v>
      </c>
      <c r="AA2623">
        <v>2.5</v>
      </c>
    </row>
    <row r="2624" spans="1:27" x14ac:dyDescent="0.25">
      <c r="A2624" t="s">
        <v>216</v>
      </c>
      <c r="B2624" t="s">
        <v>100</v>
      </c>
      <c r="L2624" t="s">
        <v>77</v>
      </c>
      <c r="M2624" t="s">
        <v>74</v>
      </c>
      <c r="N2624" t="s">
        <v>118</v>
      </c>
      <c r="O2624" s="2">
        <v>0.66</v>
      </c>
      <c r="P2624" s="2">
        <v>43</v>
      </c>
      <c r="Q2624" t="s">
        <v>84</v>
      </c>
      <c r="R2624" t="s">
        <v>50</v>
      </c>
      <c r="S2624">
        <v>1.75</v>
      </c>
      <c r="T2624">
        <v>6</v>
      </c>
      <c r="U2624">
        <v>13</v>
      </c>
      <c r="V2624">
        <v>40</v>
      </c>
      <c r="W2624" s="2">
        <v>0.56999999999999995</v>
      </c>
      <c r="X2624" s="2">
        <v>24</v>
      </c>
      <c r="Y2624">
        <v>10</v>
      </c>
      <c r="Z2624">
        <v>13</v>
      </c>
      <c r="AA2624">
        <v>3.25</v>
      </c>
    </row>
    <row r="2625" spans="1:27" x14ac:dyDescent="0.25">
      <c r="A2625" t="s">
        <v>42</v>
      </c>
      <c r="B2625" t="s">
        <v>53</v>
      </c>
      <c r="L2625" t="s">
        <v>77</v>
      </c>
      <c r="M2625" t="s">
        <v>114</v>
      </c>
      <c r="N2625" t="s">
        <v>80</v>
      </c>
      <c r="O2625" s="2">
        <v>0.64</v>
      </c>
      <c r="P2625" s="2">
        <v>31</v>
      </c>
      <c r="Q2625" t="s">
        <v>49</v>
      </c>
      <c r="R2625" t="s">
        <v>58</v>
      </c>
      <c r="S2625">
        <v>0.8</v>
      </c>
      <c r="T2625">
        <v>2</v>
      </c>
      <c r="U2625">
        <v>31</v>
      </c>
      <c r="V2625">
        <v>43</v>
      </c>
      <c r="W2625" s="2">
        <v>0.46</v>
      </c>
      <c r="X2625" s="2">
        <v>18</v>
      </c>
      <c r="Y2625">
        <v>8</v>
      </c>
      <c r="Z2625">
        <v>5</v>
      </c>
      <c r="AA2625">
        <v>1</v>
      </c>
    </row>
    <row r="2626" spans="1:27" x14ac:dyDescent="0.25">
      <c r="A2626" t="s">
        <v>225</v>
      </c>
      <c r="B2626" t="s">
        <v>42</v>
      </c>
      <c r="L2626" t="s">
        <v>77</v>
      </c>
      <c r="M2626" t="s">
        <v>106</v>
      </c>
      <c r="N2626" t="s">
        <v>104</v>
      </c>
      <c r="O2626" s="2">
        <v>0.41</v>
      </c>
      <c r="P2626" s="2">
        <v>25</v>
      </c>
      <c r="Q2626" t="s">
        <v>84</v>
      </c>
      <c r="R2626" t="s">
        <v>74</v>
      </c>
      <c r="S2626">
        <v>3.2</v>
      </c>
      <c r="T2626">
        <v>12</v>
      </c>
      <c r="U2626">
        <v>25</v>
      </c>
      <c r="V2626">
        <v>45</v>
      </c>
      <c r="W2626" s="2">
        <v>0.54</v>
      </c>
      <c r="X2626" s="2">
        <v>30</v>
      </c>
      <c r="Y2626">
        <v>8</v>
      </c>
      <c r="Z2626">
        <v>13</v>
      </c>
      <c r="AA2626">
        <v>2.6</v>
      </c>
    </row>
    <row r="2627" spans="1:27" x14ac:dyDescent="0.25">
      <c r="A2627" t="s">
        <v>53</v>
      </c>
      <c r="B2627" t="s">
        <v>216</v>
      </c>
      <c r="L2627" t="s">
        <v>50</v>
      </c>
      <c r="M2627" t="s">
        <v>44</v>
      </c>
      <c r="N2627" t="s">
        <v>61</v>
      </c>
      <c r="O2627" s="2">
        <v>0.57999999999999996</v>
      </c>
      <c r="P2627" s="2">
        <v>25</v>
      </c>
      <c r="Q2627" t="s">
        <v>69</v>
      </c>
      <c r="R2627" t="s">
        <v>49</v>
      </c>
      <c r="S2627">
        <v>2.5</v>
      </c>
      <c r="T2627">
        <v>4</v>
      </c>
      <c r="U2627">
        <v>14</v>
      </c>
      <c r="V2627">
        <v>65</v>
      </c>
      <c r="W2627" s="2">
        <v>0.72</v>
      </c>
      <c r="X2627" s="2">
        <v>48</v>
      </c>
      <c r="Y2627">
        <v>9</v>
      </c>
      <c r="Z2627">
        <v>6</v>
      </c>
      <c r="AA2627">
        <v>1.5</v>
      </c>
    </row>
    <row r="2628" spans="1:27" x14ac:dyDescent="0.25">
      <c r="A2628" t="s">
        <v>100</v>
      </c>
      <c r="B2628" t="s">
        <v>41</v>
      </c>
      <c r="L2628" t="s">
        <v>77</v>
      </c>
      <c r="M2628" t="s">
        <v>146</v>
      </c>
      <c r="N2628" t="s">
        <v>61</v>
      </c>
      <c r="O2628" s="2">
        <v>0.61</v>
      </c>
      <c r="P2628" s="2">
        <v>23</v>
      </c>
      <c r="Q2628" t="s">
        <v>69</v>
      </c>
      <c r="R2628" t="s">
        <v>49</v>
      </c>
      <c r="S2628">
        <v>2.5</v>
      </c>
      <c r="T2628">
        <v>3</v>
      </c>
      <c r="U2628">
        <v>15</v>
      </c>
      <c r="V2628">
        <v>53</v>
      </c>
      <c r="W2628" s="2">
        <v>0.63</v>
      </c>
      <c r="X2628" s="2">
        <v>28</v>
      </c>
      <c r="Y2628">
        <v>13</v>
      </c>
      <c r="Z2628">
        <v>9</v>
      </c>
      <c r="AA2628">
        <v>2.25</v>
      </c>
    </row>
    <row r="2629" spans="1:27" x14ac:dyDescent="0.25">
      <c r="A2629" t="s">
        <v>72</v>
      </c>
      <c r="B2629" t="s">
        <v>190</v>
      </c>
      <c r="L2629" t="s">
        <v>47</v>
      </c>
      <c r="M2629" t="s">
        <v>126</v>
      </c>
      <c r="N2629" t="s">
        <v>99</v>
      </c>
      <c r="O2629" s="2">
        <v>0.57999999999999996</v>
      </c>
      <c r="P2629" s="2">
        <v>24</v>
      </c>
      <c r="Q2629" t="s">
        <v>49</v>
      </c>
      <c r="R2629" t="s">
        <v>109</v>
      </c>
      <c r="S2629">
        <v>3.75</v>
      </c>
      <c r="T2629">
        <v>4</v>
      </c>
      <c r="U2629">
        <v>29</v>
      </c>
      <c r="V2629">
        <v>36</v>
      </c>
      <c r="W2629" s="2">
        <v>0.42</v>
      </c>
      <c r="X2629" s="2">
        <v>17</v>
      </c>
      <c r="Y2629">
        <v>9</v>
      </c>
      <c r="Z2629">
        <v>5</v>
      </c>
      <c r="AA2629">
        <v>1.25</v>
      </c>
    </row>
    <row r="2630" spans="1:27" x14ac:dyDescent="0.25">
      <c r="A2630" t="s">
        <v>229</v>
      </c>
      <c r="B2630" t="s">
        <v>101</v>
      </c>
      <c r="L2630" t="s">
        <v>58</v>
      </c>
      <c r="M2630" t="s">
        <v>146</v>
      </c>
      <c r="N2630" t="s">
        <v>103</v>
      </c>
      <c r="O2630" s="2">
        <v>0.52</v>
      </c>
      <c r="P2630" s="2">
        <v>35</v>
      </c>
      <c r="Q2630" t="s">
        <v>49</v>
      </c>
      <c r="R2630" t="s">
        <v>84</v>
      </c>
      <c r="S2630">
        <v>3</v>
      </c>
      <c r="T2630">
        <v>2</v>
      </c>
      <c r="U2630">
        <v>23</v>
      </c>
      <c r="V2630">
        <v>35</v>
      </c>
      <c r="W2630" s="2">
        <v>0.49</v>
      </c>
      <c r="X2630" s="2">
        <v>26</v>
      </c>
      <c r="Y2630">
        <v>7</v>
      </c>
      <c r="Z2630">
        <v>4</v>
      </c>
      <c r="AA2630">
        <v>1</v>
      </c>
    </row>
    <row r="2631" spans="1:27" x14ac:dyDescent="0.25">
      <c r="A2631" t="s">
        <v>229</v>
      </c>
      <c r="B2631" t="s">
        <v>225</v>
      </c>
      <c r="L2631" t="s">
        <v>49</v>
      </c>
      <c r="M2631" t="s">
        <v>141</v>
      </c>
      <c r="N2631" t="s">
        <v>116</v>
      </c>
      <c r="O2631" s="2">
        <v>0.56999999999999995</v>
      </c>
      <c r="P2631" s="2">
        <v>31</v>
      </c>
      <c r="Q2631" t="s">
        <v>45</v>
      </c>
      <c r="R2631" t="s">
        <v>49</v>
      </c>
      <c r="S2631">
        <v>2.5</v>
      </c>
      <c r="T2631">
        <v>6</v>
      </c>
      <c r="U2631">
        <v>24</v>
      </c>
      <c r="V2631">
        <v>34</v>
      </c>
      <c r="W2631" s="2">
        <v>0.46</v>
      </c>
      <c r="X2631" s="2">
        <v>22</v>
      </c>
      <c r="Y2631">
        <v>8</v>
      </c>
      <c r="Z2631">
        <v>15</v>
      </c>
      <c r="AA2631">
        <v>3.75</v>
      </c>
    </row>
    <row r="2632" spans="1:27" x14ac:dyDescent="0.25">
      <c r="A2632" t="s">
        <v>190</v>
      </c>
      <c r="B2632" t="s">
        <v>100</v>
      </c>
      <c r="L2632" t="s">
        <v>98</v>
      </c>
      <c r="M2632" t="s">
        <v>75</v>
      </c>
      <c r="N2632" t="s">
        <v>125</v>
      </c>
      <c r="O2632" s="2">
        <v>0.54</v>
      </c>
      <c r="P2632" s="2">
        <v>30</v>
      </c>
      <c r="Q2632" t="s">
        <v>77</v>
      </c>
      <c r="R2632" t="s">
        <v>68</v>
      </c>
      <c r="S2632">
        <v>1</v>
      </c>
      <c r="T2632">
        <v>6</v>
      </c>
      <c r="U2632">
        <v>14</v>
      </c>
      <c r="V2632">
        <v>43</v>
      </c>
      <c r="W2632" s="2">
        <v>0.7</v>
      </c>
      <c r="X2632" s="2">
        <v>39</v>
      </c>
      <c r="Y2632">
        <v>5</v>
      </c>
      <c r="Z2632">
        <v>6</v>
      </c>
      <c r="AA2632">
        <v>2</v>
      </c>
    </row>
    <row r="2633" spans="1:27" x14ac:dyDescent="0.25">
      <c r="A2633" t="s">
        <v>41</v>
      </c>
      <c r="B2633" t="s">
        <v>53</v>
      </c>
      <c r="L2633" t="s">
        <v>58</v>
      </c>
      <c r="M2633" t="s">
        <v>102</v>
      </c>
      <c r="N2633" t="s">
        <v>120</v>
      </c>
      <c r="O2633" s="2">
        <v>0.45</v>
      </c>
      <c r="P2633" s="2">
        <v>26</v>
      </c>
      <c r="Q2633" t="s">
        <v>69</v>
      </c>
      <c r="R2633" t="s">
        <v>50</v>
      </c>
      <c r="S2633">
        <v>1.75</v>
      </c>
      <c r="T2633">
        <v>4</v>
      </c>
      <c r="U2633">
        <v>20</v>
      </c>
      <c r="V2633">
        <v>34</v>
      </c>
      <c r="W2633" s="2">
        <v>0.5</v>
      </c>
      <c r="X2633" s="2">
        <v>21</v>
      </c>
      <c r="Y2633">
        <v>4</v>
      </c>
      <c r="Z2633">
        <v>11</v>
      </c>
      <c r="AA2633">
        <v>2.75</v>
      </c>
    </row>
    <row r="2634" spans="1:27" x14ac:dyDescent="0.25">
      <c r="A2634" t="s">
        <v>216</v>
      </c>
      <c r="B2634" t="s">
        <v>42</v>
      </c>
      <c r="L2634" t="s">
        <v>58</v>
      </c>
      <c r="M2634" t="s">
        <v>109</v>
      </c>
      <c r="N2634" t="s">
        <v>148</v>
      </c>
      <c r="O2634" s="2">
        <v>0.66</v>
      </c>
      <c r="P2634" s="2">
        <v>35</v>
      </c>
      <c r="Q2634" t="s">
        <v>45</v>
      </c>
      <c r="R2634" t="s">
        <v>47</v>
      </c>
      <c r="S2634">
        <v>1.5</v>
      </c>
      <c r="T2634">
        <v>6</v>
      </c>
      <c r="U2634">
        <v>13</v>
      </c>
      <c r="V2634">
        <v>35</v>
      </c>
      <c r="W2634" s="2">
        <v>0.53</v>
      </c>
      <c r="X2634" s="2">
        <v>25</v>
      </c>
      <c r="Y2634">
        <v>7</v>
      </c>
      <c r="Z2634">
        <v>16</v>
      </c>
      <c r="AA2634">
        <v>4</v>
      </c>
    </row>
    <row r="2635" spans="1:27" x14ac:dyDescent="0.25">
      <c r="A2635" t="s">
        <v>101</v>
      </c>
      <c r="B2635" t="s">
        <v>72</v>
      </c>
      <c r="L2635" t="s">
        <v>98</v>
      </c>
      <c r="M2635" t="s">
        <v>44</v>
      </c>
      <c r="N2635" t="s">
        <v>125</v>
      </c>
      <c r="O2635" s="2">
        <v>0.45</v>
      </c>
      <c r="P2635" s="2">
        <v>25</v>
      </c>
      <c r="Q2635" t="s">
        <v>84</v>
      </c>
      <c r="R2635" t="s">
        <v>45</v>
      </c>
      <c r="S2635">
        <v>2.75</v>
      </c>
      <c r="T2635">
        <v>3</v>
      </c>
      <c r="U2635">
        <v>15</v>
      </c>
      <c r="V2635">
        <v>40</v>
      </c>
      <c r="W2635" s="2">
        <v>0.56999999999999995</v>
      </c>
      <c r="X2635" s="2">
        <v>29</v>
      </c>
      <c r="Y2635">
        <v>8</v>
      </c>
      <c r="Z2635">
        <v>11</v>
      </c>
      <c r="AA2635">
        <v>2.75</v>
      </c>
    </row>
    <row r="2636" spans="1:27" x14ac:dyDescent="0.25">
      <c r="A2636" t="s">
        <v>225</v>
      </c>
      <c r="B2636" t="s">
        <v>216</v>
      </c>
      <c r="L2636" t="s">
        <v>47</v>
      </c>
      <c r="M2636" t="s">
        <v>69</v>
      </c>
      <c r="N2636" t="s">
        <v>75</v>
      </c>
      <c r="O2636" s="2">
        <v>0.59</v>
      </c>
      <c r="P2636" s="2">
        <v>18</v>
      </c>
      <c r="Q2636" t="s">
        <v>58</v>
      </c>
      <c r="R2636" t="s">
        <v>69</v>
      </c>
      <c r="S2636">
        <v>3</v>
      </c>
      <c r="T2636">
        <v>0</v>
      </c>
      <c r="U2636">
        <v>18</v>
      </c>
      <c r="V2636">
        <v>35</v>
      </c>
      <c r="W2636" s="2">
        <v>0.57999999999999996</v>
      </c>
      <c r="X2636" s="2">
        <v>26</v>
      </c>
      <c r="Y2636">
        <v>9</v>
      </c>
      <c r="Z2636">
        <v>7</v>
      </c>
      <c r="AA2636">
        <v>2.33</v>
      </c>
    </row>
    <row r="2637" spans="1:27" x14ac:dyDescent="0.25">
      <c r="A2637" t="s">
        <v>42</v>
      </c>
      <c r="B2637" t="s">
        <v>41</v>
      </c>
      <c r="L2637" t="s">
        <v>58</v>
      </c>
      <c r="M2637" t="s">
        <v>69</v>
      </c>
      <c r="N2637" t="s">
        <v>110</v>
      </c>
      <c r="O2637" s="2">
        <v>0.69</v>
      </c>
      <c r="P2637" s="2">
        <v>18</v>
      </c>
      <c r="Q2637" t="s">
        <v>58</v>
      </c>
      <c r="R2637" t="s">
        <v>69</v>
      </c>
      <c r="S2637">
        <v>3</v>
      </c>
      <c r="T2637">
        <v>2</v>
      </c>
      <c r="U2637">
        <v>16</v>
      </c>
      <c r="V2637">
        <v>27</v>
      </c>
      <c r="W2637" s="2">
        <v>0.42</v>
      </c>
      <c r="X2637" s="2">
        <v>14</v>
      </c>
      <c r="Y2637">
        <v>10</v>
      </c>
      <c r="Z2637">
        <v>9</v>
      </c>
      <c r="AA2637">
        <v>3</v>
      </c>
    </row>
    <row r="2638" spans="1:27" x14ac:dyDescent="0.25">
      <c r="A2638" t="s">
        <v>72</v>
      </c>
      <c r="B2638" t="s">
        <v>229</v>
      </c>
      <c r="L2638" t="s">
        <v>77</v>
      </c>
      <c r="M2638" t="s">
        <v>44</v>
      </c>
      <c r="N2638" t="s">
        <v>102</v>
      </c>
      <c r="O2638" s="2">
        <v>0.46</v>
      </c>
      <c r="P2638" s="2">
        <v>15</v>
      </c>
      <c r="Q2638" t="s">
        <v>68</v>
      </c>
      <c r="R2638" t="s">
        <v>79</v>
      </c>
      <c r="S2638">
        <v>2.67</v>
      </c>
      <c r="T2638">
        <v>4</v>
      </c>
      <c r="U2638">
        <v>21</v>
      </c>
      <c r="V2638">
        <v>25</v>
      </c>
      <c r="W2638" s="2">
        <v>0.39</v>
      </c>
      <c r="X2638" s="2">
        <v>11</v>
      </c>
      <c r="Y2638">
        <v>7</v>
      </c>
      <c r="Z2638">
        <v>5</v>
      </c>
      <c r="AA2638">
        <v>1.67</v>
      </c>
    </row>
    <row r="2639" spans="1:27" x14ac:dyDescent="0.25">
      <c r="A2639" t="s">
        <v>100</v>
      </c>
      <c r="B2639" t="s">
        <v>101</v>
      </c>
      <c r="L2639" t="s">
        <v>79</v>
      </c>
      <c r="M2639" t="s">
        <v>84</v>
      </c>
      <c r="N2639" t="s">
        <v>110</v>
      </c>
      <c r="O2639" s="2">
        <v>0.65</v>
      </c>
      <c r="P2639" s="2">
        <v>19</v>
      </c>
      <c r="Q2639" t="s">
        <v>77</v>
      </c>
      <c r="R2639" t="s">
        <v>77</v>
      </c>
      <c r="S2639">
        <v>1.67</v>
      </c>
      <c r="T2639">
        <v>1</v>
      </c>
      <c r="U2639">
        <v>21</v>
      </c>
      <c r="V2639">
        <v>30</v>
      </c>
      <c r="W2639" s="2">
        <v>0.44</v>
      </c>
      <c r="X2639" s="2">
        <v>16</v>
      </c>
      <c r="Y2639">
        <v>8</v>
      </c>
      <c r="Z2639">
        <v>6</v>
      </c>
      <c r="AA2639">
        <v>2</v>
      </c>
    </row>
    <row r="2640" spans="1:27" x14ac:dyDescent="0.25">
      <c r="A2640" t="s">
        <v>190</v>
      </c>
      <c r="B2640" t="s">
        <v>53</v>
      </c>
      <c r="L2640" t="s">
        <v>60</v>
      </c>
      <c r="M2640" t="s">
        <v>136</v>
      </c>
      <c r="N2640" t="s">
        <v>125</v>
      </c>
      <c r="O2640" s="2">
        <v>0.57999999999999996</v>
      </c>
      <c r="P2640" s="2">
        <v>26</v>
      </c>
      <c r="Q2640" t="s">
        <v>69</v>
      </c>
      <c r="R2640" t="s">
        <v>60</v>
      </c>
      <c r="S2640">
        <v>0.33</v>
      </c>
      <c r="T2640">
        <v>1</v>
      </c>
      <c r="U2640">
        <v>11</v>
      </c>
      <c r="V2640">
        <v>34</v>
      </c>
      <c r="W2640" s="2">
        <v>0.65</v>
      </c>
      <c r="X2640" s="2">
        <v>26</v>
      </c>
      <c r="Y2640">
        <v>7</v>
      </c>
      <c r="Z2640">
        <v>7</v>
      </c>
      <c r="AA2640">
        <v>2.33</v>
      </c>
    </row>
  </sheetData>
  <mergeCells count="2">
    <mergeCell ref="D2:G7"/>
    <mergeCell ref="H2:J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6A68E-72B6-411D-9AF9-6DB02CFC002E}">
  <dimension ref="A1:V2640"/>
  <sheetViews>
    <sheetView workbookViewId="0">
      <selection activeCell="L2" sqref="L2:L2640"/>
    </sheetView>
  </sheetViews>
  <sheetFormatPr baseColWidth="10" defaultRowHeight="15" x14ac:dyDescent="0.25"/>
  <cols>
    <col min="3" max="3" width="13.7109375" customWidth="1"/>
    <col min="4" max="4" width="12.28515625" customWidth="1"/>
    <col min="5" max="5" width="13" customWidth="1"/>
    <col min="6" max="6" width="12.28515625" style="2" customWidth="1"/>
    <col min="7" max="7" width="13.42578125" customWidth="1"/>
    <col min="8" max="8" width="12" customWidth="1"/>
    <col min="9" max="9" width="12.28515625" customWidth="1"/>
    <col min="10" max="10" width="17.140625" customWidth="1"/>
    <col min="11" max="11" width="12" style="2" customWidth="1"/>
    <col min="14" max="14" width="13.7109375" customWidth="1"/>
    <col min="15" max="15" width="12.28515625" customWidth="1"/>
    <col min="16" max="16" width="13" customWidth="1"/>
    <col min="17" max="17" width="12.28515625" style="2" customWidth="1"/>
    <col min="18" max="18" width="13.42578125" customWidth="1"/>
    <col min="19" max="19" width="12" customWidth="1"/>
    <col min="20" max="20" width="12.28515625" customWidth="1"/>
    <col min="21" max="21" width="17.140625" customWidth="1"/>
    <col min="22" max="22" width="12" style="2" customWidth="1"/>
  </cols>
  <sheetData>
    <row r="1" spans="1:22" x14ac:dyDescent="0.25">
      <c r="A1" t="s">
        <v>3</v>
      </c>
      <c r="B1" t="s">
        <v>4</v>
      </c>
      <c r="C1" t="s">
        <v>6</v>
      </c>
      <c r="D1" t="s">
        <v>7</v>
      </c>
      <c r="E1" t="s">
        <v>8</v>
      </c>
      <c r="F1" s="2" t="s">
        <v>9</v>
      </c>
      <c r="G1" t="s">
        <v>14</v>
      </c>
      <c r="H1" t="s">
        <v>15</v>
      </c>
      <c r="I1" t="s">
        <v>17</v>
      </c>
      <c r="J1" t="s">
        <v>18</v>
      </c>
      <c r="K1" s="2" t="s">
        <v>19</v>
      </c>
      <c r="L1" t="s">
        <v>22</v>
      </c>
      <c r="M1" t="s">
        <v>23</v>
      </c>
      <c r="N1" t="s">
        <v>25</v>
      </c>
      <c r="O1" t="s">
        <v>26</v>
      </c>
      <c r="P1" t="s">
        <v>27</v>
      </c>
      <c r="Q1" s="2" t="s">
        <v>28</v>
      </c>
      <c r="R1" t="s">
        <v>33</v>
      </c>
      <c r="S1" t="s">
        <v>34</v>
      </c>
      <c r="T1" t="s">
        <v>36</v>
      </c>
      <c r="U1" t="s">
        <v>37</v>
      </c>
      <c r="V1" s="2" t="s">
        <v>38</v>
      </c>
    </row>
    <row r="2" spans="1:22" x14ac:dyDescent="0.25">
      <c r="B2" t="s">
        <v>44</v>
      </c>
      <c r="C2" t="s">
        <v>46</v>
      </c>
      <c r="D2">
        <v>18</v>
      </c>
      <c r="E2" t="s">
        <v>47</v>
      </c>
      <c r="F2" s="2">
        <v>-0.13</v>
      </c>
      <c r="G2">
        <v>100</v>
      </c>
      <c r="H2" t="s">
        <v>50</v>
      </c>
      <c r="I2" t="s">
        <v>52</v>
      </c>
      <c r="J2" s="1">
        <v>0.47</v>
      </c>
      <c r="K2" s="2">
        <v>0.26</v>
      </c>
      <c r="M2">
        <v>30</v>
      </c>
      <c r="N2">
        <v>96</v>
      </c>
      <c r="O2">
        <v>11</v>
      </c>
      <c r="P2">
        <v>10</v>
      </c>
      <c r="Q2" s="2">
        <v>0.02</v>
      </c>
      <c r="R2">
        <v>88</v>
      </c>
      <c r="S2">
        <v>7</v>
      </c>
      <c r="T2">
        <v>45</v>
      </c>
      <c r="U2" s="1">
        <v>0.51</v>
      </c>
      <c r="V2" s="2">
        <v>0.35</v>
      </c>
    </row>
    <row r="3" spans="1:22" x14ac:dyDescent="0.25">
      <c r="B3" t="s">
        <v>44</v>
      </c>
      <c r="C3" t="s">
        <v>57</v>
      </c>
      <c r="D3">
        <v>15</v>
      </c>
      <c r="E3" t="s">
        <v>58</v>
      </c>
      <c r="F3" s="2">
        <v>-7.0000000000000007E-2</v>
      </c>
      <c r="G3">
        <v>88</v>
      </c>
      <c r="H3" t="s">
        <v>58</v>
      </c>
      <c r="I3" t="s">
        <v>61</v>
      </c>
      <c r="J3" s="1">
        <v>0.48</v>
      </c>
      <c r="K3" s="2">
        <v>0.43</v>
      </c>
      <c r="M3">
        <v>16</v>
      </c>
      <c r="N3">
        <v>70</v>
      </c>
      <c r="O3">
        <v>16</v>
      </c>
      <c r="P3">
        <v>4</v>
      </c>
      <c r="Q3" s="2">
        <v>-0.11</v>
      </c>
      <c r="R3">
        <v>91</v>
      </c>
      <c r="S3">
        <v>8</v>
      </c>
      <c r="T3">
        <v>43</v>
      </c>
      <c r="U3" s="1">
        <v>0.47</v>
      </c>
      <c r="V3" s="2">
        <v>0.34</v>
      </c>
    </row>
    <row r="4" spans="1:22" x14ac:dyDescent="0.25">
      <c r="B4" t="s">
        <v>65</v>
      </c>
      <c r="C4" t="s">
        <v>67</v>
      </c>
      <c r="D4">
        <v>16</v>
      </c>
      <c r="E4" t="s">
        <v>68</v>
      </c>
      <c r="F4" s="2">
        <v>-0.09</v>
      </c>
      <c r="G4">
        <v>115</v>
      </c>
      <c r="H4" t="s">
        <v>47</v>
      </c>
      <c r="I4" t="s">
        <v>70</v>
      </c>
      <c r="J4" s="1">
        <v>0.54</v>
      </c>
      <c r="K4" s="2">
        <v>0.4</v>
      </c>
      <c r="M4">
        <v>23</v>
      </c>
      <c r="N4">
        <v>104</v>
      </c>
      <c r="O4">
        <v>19</v>
      </c>
      <c r="P4">
        <v>9</v>
      </c>
      <c r="Q4" s="2">
        <v>-0.05</v>
      </c>
      <c r="R4">
        <v>128</v>
      </c>
      <c r="S4">
        <v>10</v>
      </c>
      <c r="T4">
        <v>63</v>
      </c>
      <c r="U4" s="1">
        <v>0.49</v>
      </c>
      <c r="V4" s="2">
        <v>0.33</v>
      </c>
    </row>
    <row r="5" spans="1:22" x14ac:dyDescent="0.25">
      <c r="B5" t="s">
        <v>74</v>
      </c>
      <c r="C5" t="s">
        <v>76</v>
      </c>
      <c r="D5">
        <v>21</v>
      </c>
      <c r="E5" t="s">
        <v>77</v>
      </c>
      <c r="F5" s="2">
        <v>-0.16</v>
      </c>
      <c r="G5">
        <v>92</v>
      </c>
      <c r="H5" t="s">
        <v>79</v>
      </c>
      <c r="I5" t="s">
        <v>80</v>
      </c>
      <c r="J5" s="1">
        <v>0.56000000000000005</v>
      </c>
      <c r="K5" s="2">
        <v>0.4</v>
      </c>
      <c r="M5">
        <v>21</v>
      </c>
      <c r="N5">
        <v>103</v>
      </c>
      <c r="O5">
        <v>23</v>
      </c>
      <c r="P5">
        <v>8</v>
      </c>
      <c r="Q5" s="2">
        <v>-0.08</v>
      </c>
      <c r="R5">
        <v>102</v>
      </c>
      <c r="S5">
        <v>9</v>
      </c>
      <c r="T5">
        <v>56</v>
      </c>
      <c r="U5" s="1">
        <v>0.54</v>
      </c>
      <c r="V5" s="2">
        <v>0.37</v>
      </c>
    </row>
    <row r="6" spans="1:22" x14ac:dyDescent="0.25">
      <c r="B6" t="s">
        <v>75</v>
      </c>
      <c r="C6" t="s">
        <v>83</v>
      </c>
      <c r="D6">
        <v>19</v>
      </c>
      <c r="E6" t="s">
        <v>50</v>
      </c>
      <c r="F6" s="2">
        <v>-7.0000000000000007E-2</v>
      </c>
      <c r="G6">
        <v>97</v>
      </c>
      <c r="H6" t="s">
        <v>77</v>
      </c>
      <c r="I6" t="s">
        <v>85</v>
      </c>
      <c r="J6" s="1">
        <v>0.49</v>
      </c>
      <c r="K6" s="2">
        <v>0.34</v>
      </c>
      <c r="M6">
        <v>30</v>
      </c>
      <c r="N6">
        <v>103</v>
      </c>
      <c r="O6">
        <v>26</v>
      </c>
      <c r="P6">
        <v>12</v>
      </c>
      <c r="Q6" s="2">
        <v>-0.08</v>
      </c>
      <c r="R6">
        <v>109</v>
      </c>
      <c r="S6">
        <v>7</v>
      </c>
      <c r="T6">
        <v>58</v>
      </c>
      <c r="U6" s="1">
        <v>0.53</v>
      </c>
      <c r="V6" s="2">
        <v>0.39</v>
      </c>
    </row>
    <row r="7" spans="1:22" x14ac:dyDescent="0.25">
      <c r="B7" t="s">
        <v>65</v>
      </c>
      <c r="C7" t="s">
        <v>83</v>
      </c>
      <c r="D7">
        <v>22</v>
      </c>
      <c r="E7" t="s">
        <v>50</v>
      </c>
      <c r="F7" s="2">
        <v>-0.12</v>
      </c>
      <c r="G7">
        <v>105</v>
      </c>
      <c r="H7" t="s">
        <v>77</v>
      </c>
      <c r="I7" t="s">
        <v>91</v>
      </c>
      <c r="J7" s="1">
        <v>0.53</v>
      </c>
      <c r="K7" s="2">
        <v>0.44</v>
      </c>
      <c r="M7">
        <v>19</v>
      </c>
      <c r="N7">
        <v>93</v>
      </c>
      <c r="O7">
        <v>19</v>
      </c>
      <c r="P7">
        <v>8</v>
      </c>
      <c r="Q7" s="2">
        <v>-7.0000000000000007E-2</v>
      </c>
      <c r="R7">
        <v>102</v>
      </c>
      <c r="S7">
        <v>10</v>
      </c>
      <c r="T7">
        <v>50</v>
      </c>
      <c r="U7" s="1">
        <v>0.49</v>
      </c>
      <c r="V7" s="2">
        <v>0.34</v>
      </c>
    </row>
    <row r="8" spans="1:22" x14ac:dyDescent="0.25">
      <c r="B8" t="s">
        <v>75</v>
      </c>
      <c r="C8" t="s">
        <v>96</v>
      </c>
      <c r="D8">
        <v>16</v>
      </c>
      <c r="E8" t="s">
        <v>47</v>
      </c>
      <c r="F8" s="2">
        <v>-0.06</v>
      </c>
      <c r="G8">
        <v>83</v>
      </c>
      <c r="H8" t="s">
        <v>98</v>
      </c>
      <c r="I8" t="s">
        <v>99</v>
      </c>
      <c r="J8" s="1">
        <v>0.6</v>
      </c>
      <c r="K8" s="2">
        <v>0.48</v>
      </c>
      <c r="M8">
        <v>8</v>
      </c>
      <c r="N8">
        <v>58</v>
      </c>
      <c r="O8">
        <v>11</v>
      </c>
      <c r="P8">
        <v>0</v>
      </c>
      <c r="Q8" s="2">
        <v>-0.17</v>
      </c>
      <c r="R8">
        <v>71</v>
      </c>
      <c r="S8">
        <v>4</v>
      </c>
      <c r="T8">
        <v>30</v>
      </c>
      <c r="U8" s="1">
        <v>0.42</v>
      </c>
      <c r="V8" s="2">
        <v>0.32</v>
      </c>
    </row>
    <row r="9" spans="1:22" x14ac:dyDescent="0.25">
      <c r="B9" t="s">
        <v>65</v>
      </c>
      <c r="C9" t="s">
        <v>90</v>
      </c>
      <c r="D9">
        <v>14</v>
      </c>
      <c r="E9" t="s">
        <v>47</v>
      </c>
      <c r="F9" s="2">
        <v>-0.08</v>
      </c>
      <c r="G9">
        <v>69</v>
      </c>
      <c r="H9" t="s">
        <v>50</v>
      </c>
      <c r="I9" t="s">
        <v>104</v>
      </c>
      <c r="J9" s="1">
        <v>0.52</v>
      </c>
      <c r="K9" s="2">
        <v>0.34</v>
      </c>
      <c r="M9">
        <v>3</v>
      </c>
      <c r="N9">
        <v>54</v>
      </c>
      <c r="O9">
        <v>14</v>
      </c>
      <c r="P9">
        <v>1</v>
      </c>
      <c r="Q9" s="2">
        <v>-0.2</v>
      </c>
      <c r="R9">
        <v>75</v>
      </c>
      <c r="S9">
        <v>6</v>
      </c>
      <c r="T9">
        <v>26</v>
      </c>
      <c r="U9" s="1">
        <v>0.34</v>
      </c>
      <c r="V9" s="2">
        <v>0.13</v>
      </c>
    </row>
    <row r="10" spans="1:22" x14ac:dyDescent="0.25">
      <c r="B10" t="s">
        <v>106</v>
      </c>
      <c r="C10" t="s">
        <v>108</v>
      </c>
      <c r="D10">
        <v>18</v>
      </c>
      <c r="E10" t="s">
        <v>79</v>
      </c>
      <c r="F10" s="2">
        <v>-0.06</v>
      </c>
      <c r="G10">
        <v>105</v>
      </c>
      <c r="H10" t="s">
        <v>50</v>
      </c>
      <c r="I10" t="s">
        <v>59</v>
      </c>
      <c r="J10" s="1">
        <v>0.51</v>
      </c>
      <c r="K10" s="2">
        <v>0.37</v>
      </c>
      <c r="M10">
        <v>17</v>
      </c>
      <c r="N10">
        <v>83</v>
      </c>
      <c r="O10">
        <v>16</v>
      </c>
      <c r="P10">
        <v>4</v>
      </c>
      <c r="Q10" s="2">
        <v>-0.06</v>
      </c>
      <c r="R10">
        <v>95</v>
      </c>
      <c r="S10">
        <v>11</v>
      </c>
      <c r="T10">
        <v>43</v>
      </c>
      <c r="U10" s="1">
        <v>0.45</v>
      </c>
      <c r="V10" s="2">
        <v>0.28000000000000003</v>
      </c>
    </row>
    <row r="11" spans="1:22" x14ac:dyDescent="0.25">
      <c r="B11" t="s">
        <v>109</v>
      </c>
      <c r="C11" t="s">
        <v>43</v>
      </c>
      <c r="D11">
        <v>11</v>
      </c>
      <c r="E11" t="s">
        <v>58</v>
      </c>
      <c r="F11" s="2">
        <v>-0.01</v>
      </c>
      <c r="G11">
        <v>71</v>
      </c>
      <c r="H11" t="s">
        <v>79</v>
      </c>
      <c r="I11" t="s">
        <v>95</v>
      </c>
      <c r="J11" s="1">
        <v>0.46</v>
      </c>
      <c r="K11" s="2">
        <v>0.26</v>
      </c>
      <c r="M11">
        <v>20</v>
      </c>
      <c r="N11">
        <v>73</v>
      </c>
      <c r="O11">
        <v>14</v>
      </c>
      <c r="P11">
        <v>6</v>
      </c>
      <c r="Q11" s="2">
        <v>-0.06</v>
      </c>
      <c r="R11">
        <v>62</v>
      </c>
      <c r="S11">
        <v>3</v>
      </c>
      <c r="T11">
        <v>40</v>
      </c>
      <c r="U11" s="1">
        <v>0.64</v>
      </c>
      <c r="V11" s="2">
        <v>0.54</v>
      </c>
    </row>
    <row r="12" spans="1:22" x14ac:dyDescent="0.25">
      <c r="B12" t="s">
        <v>109</v>
      </c>
      <c r="C12" t="s">
        <v>111</v>
      </c>
      <c r="D12">
        <v>19</v>
      </c>
      <c r="E12" t="s">
        <v>98</v>
      </c>
      <c r="F12" s="2">
        <v>-0.14000000000000001</v>
      </c>
      <c r="G12">
        <v>111</v>
      </c>
      <c r="H12" t="s">
        <v>68</v>
      </c>
      <c r="I12" t="s">
        <v>59</v>
      </c>
      <c r="J12" s="1">
        <v>0.48</v>
      </c>
      <c r="K12" s="2">
        <v>0.37</v>
      </c>
      <c r="M12">
        <v>23</v>
      </c>
      <c r="N12">
        <v>102</v>
      </c>
      <c r="O12">
        <v>19</v>
      </c>
      <c r="P12">
        <v>5</v>
      </c>
      <c r="Q12" s="2">
        <v>-0.06</v>
      </c>
      <c r="R12">
        <v>125</v>
      </c>
      <c r="S12">
        <v>10</v>
      </c>
      <c r="T12">
        <v>64</v>
      </c>
      <c r="U12" s="1">
        <v>0.51</v>
      </c>
      <c r="V12" s="2">
        <v>0.33</v>
      </c>
    </row>
    <row r="13" spans="1:22" x14ac:dyDescent="0.25">
      <c r="B13" t="s">
        <v>79</v>
      </c>
      <c r="C13" t="s">
        <v>99</v>
      </c>
      <c r="D13">
        <v>11</v>
      </c>
      <c r="E13" t="s">
        <v>68</v>
      </c>
      <c r="F13" s="2">
        <v>-0.16</v>
      </c>
      <c r="G13">
        <v>71</v>
      </c>
      <c r="H13" t="s">
        <v>77</v>
      </c>
      <c r="I13" t="s">
        <v>56</v>
      </c>
      <c r="J13" s="1">
        <v>0.38</v>
      </c>
      <c r="K13" s="2">
        <v>0.18</v>
      </c>
      <c r="M13">
        <v>29</v>
      </c>
      <c r="N13">
        <v>74</v>
      </c>
      <c r="O13">
        <v>11</v>
      </c>
      <c r="P13">
        <v>10</v>
      </c>
      <c r="Q13" s="2">
        <v>0.02</v>
      </c>
      <c r="R13">
        <v>66</v>
      </c>
      <c r="S13">
        <v>3</v>
      </c>
      <c r="T13">
        <v>39</v>
      </c>
      <c r="U13" s="1">
        <v>0.59</v>
      </c>
      <c r="V13" s="2">
        <v>0.46</v>
      </c>
    </row>
    <row r="14" spans="1:22" x14ac:dyDescent="0.25">
      <c r="B14" t="s">
        <v>114</v>
      </c>
      <c r="C14" t="s">
        <v>90</v>
      </c>
      <c r="D14">
        <v>7</v>
      </c>
      <c r="E14" t="s">
        <v>98</v>
      </c>
      <c r="F14" s="2">
        <v>-0.02</v>
      </c>
      <c r="G14">
        <v>69</v>
      </c>
      <c r="H14" t="s">
        <v>98</v>
      </c>
      <c r="I14" t="s">
        <v>103</v>
      </c>
      <c r="J14" s="1">
        <v>0.56999999999999995</v>
      </c>
      <c r="K14" s="2">
        <v>0.49</v>
      </c>
      <c r="M14">
        <v>11</v>
      </c>
      <c r="N14">
        <v>59</v>
      </c>
      <c r="O14">
        <v>13</v>
      </c>
      <c r="P14">
        <v>3</v>
      </c>
      <c r="Q14" s="2">
        <v>-0.13</v>
      </c>
      <c r="R14">
        <v>88</v>
      </c>
      <c r="S14">
        <v>8</v>
      </c>
      <c r="T14">
        <v>42</v>
      </c>
      <c r="U14" s="1">
        <v>0.47</v>
      </c>
      <c r="V14" s="2">
        <v>0.27</v>
      </c>
    </row>
    <row r="15" spans="1:22" x14ac:dyDescent="0.25">
      <c r="B15" t="s">
        <v>84</v>
      </c>
      <c r="C15" t="s">
        <v>118</v>
      </c>
      <c r="D15">
        <v>10</v>
      </c>
      <c r="E15" t="s">
        <v>98</v>
      </c>
      <c r="F15" s="2">
        <v>-0.12</v>
      </c>
      <c r="G15">
        <v>82</v>
      </c>
      <c r="H15" t="s">
        <v>58</v>
      </c>
      <c r="I15" t="s">
        <v>95</v>
      </c>
      <c r="J15" s="1">
        <v>0.4</v>
      </c>
      <c r="K15" s="2">
        <v>0.18</v>
      </c>
      <c r="M15">
        <v>28</v>
      </c>
      <c r="N15">
        <v>73</v>
      </c>
      <c r="O15">
        <v>8</v>
      </c>
      <c r="P15">
        <v>4</v>
      </c>
      <c r="Q15" s="2">
        <v>0.01</v>
      </c>
      <c r="R15">
        <v>92</v>
      </c>
      <c r="S15">
        <v>3</v>
      </c>
      <c r="T15">
        <v>43</v>
      </c>
      <c r="U15" s="1">
        <v>0.46</v>
      </c>
      <c r="V15" s="2">
        <v>0.32</v>
      </c>
    </row>
    <row r="16" spans="1:22" x14ac:dyDescent="0.25">
      <c r="B16" t="s">
        <v>65</v>
      </c>
      <c r="C16" t="s">
        <v>96</v>
      </c>
      <c r="D16">
        <v>9</v>
      </c>
      <c r="E16" t="s">
        <v>68</v>
      </c>
      <c r="F16" s="2">
        <v>-0.05</v>
      </c>
      <c r="G16">
        <v>76</v>
      </c>
      <c r="H16" t="s">
        <v>77</v>
      </c>
      <c r="I16" t="s">
        <v>116</v>
      </c>
      <c r="J16" s="1">
        <v>0.59</v>
      </c>
      <c r="K16" s="2">
        <v>0.47</v>
      </c>
      <c r="M16">
        <v>12</v>
      </c>
      <c r="N16">
        <v>61</v>
      </c>
      <c r="O16">
        <v>8</v>
      </c>
      <c r="P16">
        <v>4</v>
      </c>
      <c r="Q16" s="2">
        <v>-0.03</v>
      </c>
      <c r="R16">
        <v>88</v>
      </c>
      <c r="S16">
        <v>7</v>
      </c>
      <c r="T16">
        <v>37</v>
      </c>
      <c r="U16" s="1">
        <v>0.42</v>
      </c>
      <c r="V16" s="2">
        <v>0.21</v>
      </c>
    </row>
    <row r="17" spans="2:22" x14ac:dyDescent="0.25">
      <c r="B17" t="s">
        <v>56</v>
      </c>
      <c r="C17" t="s">
        <v>123</v>
      </c>
      <c r="D17">
        <v>20</v>
      </c>
      <c r="E17" t="s">
        <v>69</v>
      </c>
      <c r="F17" s="2">
        <v>-7.0000000000000007E-2</v>
      </c>
      <c r="G17">
        <v>95</v>
      </c>
      <c r="H17" t="s">
        <v>77</v>
      </c>
      <c r="I17" t="s">
        <v>118</v>
      </c>
      <c r="J17" s="1">
        <v>0.61</v>
      </c>
      <c r="K17" s="2">
        <v>0.49</v>
      </c>
      <c r="M17">
        <v>24</v>
      </c>
      <c r="N17">
        <v>94</v>
      </c>
      <c r="O17">
        <v>20</v>
      </c>
      <c r="P17">
        <v>14</v>
      </c>
      <c r="Q17" s="2">
        <v>-0.06</v>
      </c>
      <c r="R17">
        <v>90</v>
      </c>
      <c r="S17">
        <v>8</v>
      </c>
      <c r="T17">
        <v>48</v>
      </c>
      <c r="U17" s="1">
        <v>0.53</v>
      </c>
      <c r="V17" s="2">
        <v>0.37</v>
      </c>
    </row>
    <row r="18" spans="2:22" x14ac:dyDescent="0.25">
      <c r="B18" t="s">
        <v>102</v>
      </c>
      <c r="C18" t="s">
        <v>57</v>
      </c>
      <c r="D18">
        <v>12</v>
      </c>
      <c r="E18" t="s">
        <v>49</v>
      </c>
      <c r="F18" s="2">
        <v>0.01</v>
      </c>
      <c r="G18">
        <v>75</v>
      </c>
      <c r="H18" t="s">
        <v>58</v>
      </c>
      <c r="I18" t="s">
        <v>61</v>
      </c>
      <c r="J18" s="1">
        <v>0.56999999999999995</v>
      </c>
      <c r="K18" s="2">
        <v>0.5</v>
      </c>
      <c r="M18">
        <v>14</v>
      </c>
      <c r="N18">
        <v>67</v>
      </c>
      <c r="O18">
        <v>11</v>
      </c>
      <c r="P18">
        <v>6</v>
      </c>
      <c r="Q18" s="2">
        <v>-0.04</v>
      </c>
      <c r="R18">
        <v>80</v>
      </c>
      <c r="S18">
        <v>5</v>
      </c>
      <c r="T18">
        <v>40</v>
      </c>
      <c r="U18" s="1">
        <v>0.5</v>
      </c>
      <c r="V18" s="2">
        <v>0.33</v>
      </c>
    </row>
    <row r="19" spans="2:22" x14ac:dyDescent="0.25">
      <c r="B19" t="s">
        <v>126</v>
      </c>
      <c r="C19" t="s">
        <v>48</v>
      </c>
      <c r="D19">
        <v>19</v>
      </c>
      <c r="E19" t="s">
        <v>47</v>
      </c>
      <c r="F19" s="2">
        <v>-0.1</v>
      </c>
      <c r="G19">
        <v>104</v>
      </c>
      <c r="H19" t="s">
        <v>69</v>
      </c>
      <c r="I19" t="s">
        <v>99</v>
      </c>
      <c r="J19" s="1">
        <v>0.48</v>
      </c>
      <c r="K19" s="2">
        <v>0.32</v>
      </c>
      <c r="M19">
        <v>31</v>
      </c>
      <c r="N19">
        <v>98</v>
      </c>
      <c r="O19">
        <v>15</v>
      </c>
      <c r="P19">
        <v>8</v>
      </c>
      <c r="Q19" s="2">
        <v>0.01</v>
      </c>
      <c r="R19">
        <v>97</v>
      </c>
      <c r="S19">
        <v>2</v>
      </c>
      <c r="T19">
        <v>53</v>
      </c>
      <c r="U19" s="1">
        <v>0.54</v>
      </c>
      <c r="V19" s="2">
        <v>0.42</v>
      </c>
    </row>
    <row r="20" spans="2:22" x14ac:dyDescent="0.25">
      <c r="B20" t="s">
        <v>102</v>
      </c>
      <c r="C20" t="s">
        <v>128</v>
      </c>
      <c r="D20">
        <v>15</v>
      </c>
      <c r="E20" t="s">
        <v>77</v>
      </c>
      <c r="F20" s="2">
        <v>-0.02</v>
      </c>
      <c r="G20">
        <v>123</v>
      </c>
      <c r="H20" t="s">
        <v>58</v>
      </c>
      <c r="I20" t="s">
        <v>43</v>
      </c>
      <c r="J20" s="1">
        <v>0.48</v>
      </c>
      <c r="K20" s="2">
        <v>0.37</v>
      </c>
      <c r="M20">
        <v>20</v>
      </c>
      <c r="N20">
        <v>91</v>
      </c>
      <c r="O20">
        <v>16</v>
      </c>
      <c r="P20">
        <v>5</v>
      </c>
      <c r="Q20" s="2">
        <v>-0.08</v>
      </c>
      <c r="R20">
        <v>108</v>
      </c>
      <c r="S20">
        <v>9</v>
      </c>
      <c r="T20">
        <v>53</v>
      </c>
      <c r="U20" s="1">
        <v>0.49</v>
      </c>
      <c r="V20" s="2">
        <v>0.33</v>
      </c>
    </row>
    <row r="21" spans="2:22" x14ac:dyDescent="0.25">
      <c r="B21" t="s">
        <v>122</v>
      </c>
      <c r="C21" t="s">
        <v>131</v>
      </c>
      <c r="D21">
        <v>23</v>
      </c>
      <c r="E21" t="s">
        <v>50</v>
      </c>
      <c r="F21" s="2">
        <v>-0.11</v>
      </c>
      <c r="G21">
        <v>108</v>
      </c>
      <c r="H21" t="s">
        <v>79</v>
      </c>
      <c r="I21" t="s">
        <v>85</v>
      </c>
      <c r="J21" s="1">
        <v>0.44</v>
      </c>
      <c r="K21" s="2">
        <v>0.31</v>
      </c>
      <c r="M21">
        <v>24</v>
      </c>
      <c r="N21">
        <v>103</v>
      </c>
      <c r="O21">
        <v>26</v>
      </c>
      <c r="P21">
        <v>6</v>
      </c>
      <c r="Q21" s="2">
        <v>-0.14000000000000001</v>
      </c>
      <c r="R21">
        <v>123</v>
      </c>
      <c r="S21">
        <v>6</v>
      </c>
      <c r="T21">
        <v>57</v>
      </c>
      <c r="U21" s="1">
        <v>0.46</v>
      </c>
      <c r="V21" s="2">
        <v>0.3</v>
      </c>
    </row>
    <row r="22" spans="2:22" x14ac:dyDescent="0.25">
      <c r="B22" t="s">
        <v>132</v>
      </c>
      <c r="C22" t="s">
        <v>111</v>
      </c>
      <c r="D22">
        <v>16</v>
      </c>
      <c r="E22" t="s">
        <v>49</v>
      </c>
      <c r="F22" s="2">
        <v>-0.01</v>
      </c>
      <c r="G22">
        <v>106</v>
      </c>
      <c r="H22" t="s">
        <v>49</v>
      </c>
      <c r="I22" t="s">
        <v>85</v>
      </c>
      <c r="J22" s="1">
        <v>0.45</v>
      </c>
      <c r="K22" s="2">
        <v>0.26</v>
      </c>
      <c r="M22">
        <v>34</v>
      </c>
      <c r="N22">
        <v>104</v>
      </c>
      <c r="O22">
        <v>19</v>
      </c>
      <c r="P22">
        <v>8</v>
      </c>
      <c r="Q22" s="2">
        <v>-0.05</v>
      </c>
      <c r="R22">
        <v>111</v>
      </c>
      <c r="S22">
        <v>8</v>
      </c>
      <c r="T22">
        <v>59</v>
      </c>
      <c r="U22" s="1">
        <v>0.53</v>
      </c>
      <c r="V22" s="2">
        <v>0.36</v>
      </c>
    </row>
    <row r="23" spans="2:22" x14ac:dyDescent="0.25">
      <c r="B23" t="s">
        <v>126</v>
      </c>
      <c r="C23" t="s">
        <v>96</v>
      </c>
      <c r="D23">
        <v>12</v>
      </c>
      <c r="E23" t="s">
        <v>49</v>
      </c>
      <c r="F23" s="2">
        <v>0.02</v>
      </c>
      <c r="G23">
        <v>64</v>
      </c>
      <c r="H23" t="s">
        <v>98</v>
      </c>
      <c r="I23" t="s">
        <v>125</v>
      </c>
      <c r="J23" s="1">
        <v>0.59</v>
      </c>
      <c r="K23" s="2">
        <v>0.5</v>
      </c>
      <c r="M23">
        <v>14</v>
      </c>
      <c r="N23">
        <v>58</v>
      </c>
      <c r="O23">
        <v>11</v>
      </c>
      <c r="P23">
        <v>8</v>
      </c>
      <c r="Q23" s="2">
        <v>-0.03</v>
      </c>
      <c r="R23">
        <v>71</v>
      </c>
      <c r="S23">
        <v>7</v>
      </c>
      <c r="T23">
        <v>29</v>
      </c>
      <c r="U23" s="1">
        <v>0.4</v>
      </c>
      <c r="V23" s="2">
        <v>0.23</v>
      </c>
    </row>
    <row r="24" spans="2:22" x14ac:dyDescent="0.25">
      <c r="B24" t="s">
        <v>89</v>
      </c>
      <c r="C24" t="s">
        <v>133</v>
      </c>
      <c r="D24">
        <v>19</v>
      </c>
      <c r="E24" t="s">
        <v>45</v>
      </c>
      <c r="F24" s="2">
        <v>-0.02</v>
      </c>
      <c r="G24">
        <v>94</v>
      </c>
      <c r="H24" t="s">
        <v>47</v>
      </c>
      <c r="I24" t="s">
        <v>99</v>
      </c>
      <c r="J24" s="1">
        <v>0.53</v>
      </c>
      <c r="K24" s="2">
        <v>0.45</v>
      </c>
      <c r="M24">
        <v>14</v>
      </c>
      <c r="N24">
        <v>85</v>
      </c>
      <c r="O24">
        <v>18</v>
      </c>
      <c r="P24">
        <v>4</v>
      </c>
      <c r="Q24" s="2">
        <v>-0.12</v>
      </c>
      <c r="R24">
        <v>117</v>
      </c>
      <c r="S24">
        <v>7</v>
      </c>
      <c r="T24">
        <v>53</v>
      </c>
      <c r="U24" s="1">
        <v>0.45</v>
      </c>
      <c r="V24" s="2">
        <v>0.27</v>
      </c>
    </row>
    <row r="25" spans="2:22" x14ac:dyDescent="0.25">
      <c r="B25" t="s">
        <v>104</v>
      </c>
      <c r="C25" t="s">
        <v>134</v>
      </c>
      <c r="D25">
        <v>19</v>
      </c>
      <c r="E25" t="s">
        <v>50</v>
      </c>
      <c r="F25" s="2">
        <v>-0.01</v>
      </c>
      <c r="G25">
        <v>116</v>
      </c>
      <c r="H25" t="s">
        <v>69</v>
      </c>
      <c r="I25" t="s">
        <v>59</v>
      </c>
      <c r="J25" s="1">
        <v>0.46</v>
      </c>
      <c r="K25" s="2">
        <v>0.28000000000000003</v>
      </c>
      <c r="M25">
        <v>30</v>
      </c>
      <c r="N25">
        <v>94</v>
      </c>
      <c r="O25">
        <v>18</v>
      </c>
      <c r="P25">
        <v>8</v>
      </c>
      <c r="Q25" s="2">
        <v>-0.06</v>
      </c>
      <c r="R25">
        <v>103</v>
      </c>
      <c r="S25">
        <v>8</v>
      </c>
      <c r="T25">
        <v>45</v>
      </c>
      <c r="U25" s="1">
        <v>0.43</v>
      </c>
      <c r="V25" s="2">
        <v>0.23</v>
      </c>
    </row>
    <row r="26" spans="2:22" x14ac:dyDescent="0.25">
      <c r="B26" t="s">
        <v>136</v>
      </c>
      <c r="C26" t="s">
        <v>131</v>
      </c>
      <c r="D26">
        <v>23</v>
      </c>
      <c r="E26" t="s">
        <v>47</v>
      </c>
      <c r="F26" s="2">
        <v>-0.13</v>
      </c>
      <c r="G26">
        <v>113</v>
      </c>
      <c r="H26" t="s">
        <v>117</v>
      </c>
      <c r="I26" t="s">
        <v>118</v>
      </c>
      <c r="J26" s="1">
        <v>0.51</v>
      </c>
      <c r="K26" s="2">
        <v>0.3</v>
      </c>
      <c r="M26">
        <v>20</v>
      </c>
      <c r="N26">
        <v>106</v>
      </c>
      <c r="O26">
        <v>21</v>
      </c>
      <c r="P26">
        <v>4</v>
      </c>
      <c r="Q26" s="2">
        <v>-0.13</v>
      </c>
      <c r="R26">
        <v>105</v>
      </c>
      <c r="S26">
        <v>10</v>
      </c>
      <c r="T26">
        <v>51</v>
      </c>
      <c r="U26" s="1">
        <v>0.48</v>
      </c>
      <c r="V26" s="2">
        <v>0.31</v>
      </c>
    </row>
    <row r="27" spans="2:22" x14ac:dyDescent="0.25">
      <c r="B27" t="s">
        <v>110</v>
      </c>
      <c r="C27" t="s">
        <v>131</v>
      </c>
      <c r="D27">
        <v>22</v>
      </c>
      <c r="E27" t="s">
        <v>69</v>
      </c>
      <c r="F27" s="2">
        <v>-0.06</v>
      </c>
      <c r="G27">
        <v>110</v>
      </c>
      <c r="H27" t="s">
        <v>50</v>
      </c>
      <c r="I27" t="s">
        <v>121</v>
      </c>
      <c r="J27" s="1">
        <v>0.48</v>
      </c>
      <c r="K27" s="2">
        <v>0.37</v>
      </c>
      <c r="M27">
        <v>21</v>
      </c>
      <c r="N27">
        <v>100</v>
      </c>
      <c r="O27">
        <v>25</v>
      </c>
      <c r="P27">
        <v>10</v>
      </c>
      <c r="Q27" s="2">
        <v>-0.11</v>
      </c>
      <c r="R27">
        <v>112</v>
      </c>
      <c r="S27">
        <v>8</v>
      </c>
      <c r="T27">
        <v>50</v>
      </c>
      <c r="U27" s="1">
        <v>0.44</v>
      </c>
      <c r="V27" s="2">
        <v>0.26</v>
      </c>
    </row>
    <row r="28" spans="2:22" x14ac:dyDescent="0.25">
      <c r="B28" t="s">
        <v>74</v>
      </c>
      <c r="C28" t="s">
        <v>105</v>
      </c>
      <c r="D28">
        <v>21</v>
      </c>
      <c r="E28" t="s">
        <v>50</v>
      </c>
      <c r="F28" s="2">
        <v>-0.17</v>
      </c>
      <c r="G28">
        <v>80</v>
      </c>
      <c r="H28" t="s">
        <v>50</v>
      </c>
      <c r="I28" t="s">
        <v>127</v>
      </c>
      <c r="J28" s="1">
        <v>0.48</v>
      </c>
      <c r="K28" s="2">
        <v>0.3</v>
      </c>
      <c r="M28">
        <v>26</v>
      </c>
      <c r="N28">
        <v>78</v>
      </c>
      <c r="O28">
        <v>11</v>
      </c>
      <c r="P28">
        <v>6</v>
      </c>
      <c r="Q28" s="2">
        <v>0</v>
      </c>
      <c r="R28">
        <v>60</v>
      </c>
      <c r="S28">
        <v>4</v>
      </c>
      <c r="T28">
        <v>36</v>
      </c>
      <c r="U28" s="1">
        <v>0.6</v>
      </c>
      <c r="V28" s="2">
        <v>0.46</v>
      </c>
    </row>
    <row r="29" spans="2:22" x14ac:dyDescent="0.25">
      <c r="B29" t="s">
        <v>106</v>
      </c>
      <c r="C29" t="s">
        <v>137</v>
      </c>
      <c r="D29">
        <v>15</v>
      </c>
      <c r="E29" t="s">
        <v>77</v>
      </c>
      <c r="F29" s="2">
        <v>-0.04</v>
      </c>
      <c r="G29">
        <v>102</v>
      </c>
      <c r="H29" t="s">
        <v>69</v>
      </c>
      <c r="I29" t="s">
        <v>80</v>
      </c>
      <c r="J29" s="1">
        <v>0.5</v>
      </c>
      <c r="K29" s="2">
        <v>0.36</v>
      </c>
      <c r="M29">
        <v>22</v>
      </c>
      <c r="N29">
        <v>87</v>
      </c>
      <c r="O29">
        <v>16</v>
      </c>
      <c r="P29">
        <v>6</v>
      </c>
      <c r="Q29" s="2">
        <v>-0.09</v>
      </c>
      <c r="R29">
        <v>110</v>
      </c>
      <c r="S29">
        <v>10</v>
      </c>
      <c r="T29">
        <v>50</v>
      </c>
      <c r="U29" s="1">
        <v>0.45</v>
      </c>
      <c r="V29" s="2">
        <v>0.28999999999999998</v>
      </c>
    </row>
    <row r="30" spans="2:22" x14ac:dyDescent="0.25">
      <c r="B30" t="s">
        <v>102</v>
      </c>
      <c r="C30" t="s">
        <v>108</v>
      </c>
      <c r="D30">
        <v>14</v>
      </c>
      <c r="E30" t="s">
        <v>50</v>
      </c>
      <c r="F30" s="2">
        <v>-0.03</v>
      </c>
      <c r="G30">
        <v>121</v>
      </c>
      <c r="H30" t="s">
        <v>84</v>
      </c>
      <c r="I30" t="s">
        <v>140</v>
      </c>
      <c r="J30" s="1">
        <v>0.47</v>
      </c>
      <c r="K30" s="2">
        <v>0.27</v>
      </c>
      <c r="M30">
        <v>24</v>
      </c>
      <c r="N30">
        <v>95</v>
      </c>
      <c r="O30">
        <v>13</v>
      </c>
      <c r="P30">
        <v>5</v>
      </c>
      <c r="Q30" s="2">
        <v>-0.06</v>
      </c>
      <c r="R30">
        <v>101</v>
      </c>
      <c r="S30">
        <v>6</v>
      </c>
      <c r="T30">
        <v>52</v>
      </c>
      <c r="U30" s="1">
        <v>0.51</v>
      </c>
      <c r="V30" s="2">
        <v>0.38</v>
      </c>
    </row>
    <row r="31" spans="2:22" x14ac:dyDescent="0.25">
      <c r="B31" t="s">
        <v>141</v>
      </c>
      <c r="C31" t="s">
        <v>96</v>
      </c>
      <c r="D31">
        <v>7</v>
      </c>
      <c r="E31" t="s">
        <v>58</v>
      </c>
      <c r="F31" s="2">
        <v>0</v>
      </c>
      <c r="G31">
        <v>69</v>
      </c>
      <c r="H31" t="s">
        <v>68</v>
      </c>
      <c r="I31" t="s">
        <v>127</v>
      </c>
      <c r="J31" s="1">
        <v>0.56000000000000005</v>
      </c>
      <c r="K31" s="2">
        <v>0.49</v>
      </c>
      <c r="M31">
        <v>14</v>
      </c>
      <c r="N31">
        <v>63</v>
      </c>
      <c r="O31">
        <v>11</v>
      </c>
      <c r="P31">
        <v>7</v>
      </c>
      <c r="Q31" s="2">
        <v>-0.04</v>
      </c>
      <c r="R31">
        <v>87</v>
      </c>
      <c r="S31">
        <v>10</v>
      </c>
      <c r="T31">
        <v>39</v>
      </c>
      <c r="U31" s="1">
        <v>0.44</v>
      </c>
      <c r="V31" s="2">
        <v>0.21</v>
      </c>
    </row>
    <row r="32" spans="2:22" x14ac:dyDescent="0.25">
      <c r="B32" t="s">
        <v>102</v>
      </c>
      <c r="C32" t="s">
        <v>90</v>
      </c>
      <c r="D32">
        <v>8</v>
      </c>
      <c r="E32" t="s">
        <v>47</v>
      </c>
      <c r="F32" s="2">
        <v>0.02</v>
      </c>
      <c r="G32">
        <v>81</v>
      </c>
      <c r="H32" t="s">
        <v>77</v>
      </c>
      <c r="I32" t="s">
        <v>144</v>
      </c>
      <c r="J32" s="1">
        <v>0.54</v>
      </c>
      <c r="K32" s="2">
        <v>0.39</v>
      </c>
      <c r="M32">
        <v>11</v>
      </c>
      <c r="N32">
        <v>61</v>
      </c>
      <c r="O32">
        <v>12</v>
      </c>
      <c r="P32">
        <v>5</v>
      </c>
      <c r="Q32" s="2">
        <v>-0.11</v>
      </c>
      <c r="R32">
        <v>74</v>
      </c>
      <c r="S32">
        <v>3</v>
      </c>
      <c r="T32">
        <v>31</v>
      </c>
      <c r="U32" s="1">
        <v>0.41</v>
      </c>
      <c r="V32" s="2">
        <v>0.28000000000000003</v>
      </c>
    </row>
    <row r="33" spans="2:22" x14ac:dyDescent="0.25">
      <c r="B33" t="s">
        <v>89</v>
      </c>
      <c r="C33" t="s">
        <v>108</v>
      </c>
      <c r="D33">
        <v>19</v>
      </c>
      <c r="E33" t="s">
        <v>47</v>
      </c>
      <c r="F33" s="2">
        <v>-0.1</v>
      </c>
      <c r="G33">
        <v>97</v>
      </c>
      <c r="H33" t="s">
        <v>50</v>
      </c>
      <c r="I33" t="s">
        <v>59</v>
      </c>
      <c r="J33" s="1">
        <v>0.55000000000000004</v>
      </c>
      <c r="K33" s="2">
        <v>0.42</v>
      </c>
      <c r="M33">
        <v>17</v>
      </c>
      <c r="N33">
        <v>80</v>
      </c>
      <c r="O33">
        <v>15</v>
      </c>
      <c r="P33">
        <v>6</v>
      </c>
      <c r="Q33" s="2">
        <v>-0.03</v>
      </c>
      <c r="R33">
        <v>93</v>
      </c>
      <c r="S33">
        <v>8</v>
      </c>
      <c r="T33">
        <v>40</v>
      </c>
      <c r="U33" s="1">
        <v>0.43</v>
      </c>
      <c r="V33" s="2">
        <v>0.24</v>
      </c>
    </row>
    <row r="34" spans="2:22" x14ac:dyDescent="0.25">
      <c r="B34" t="s">
        <v>74</v>
      </c>
      <c r="C34" t="s">
        <v>133</v>
      </c>
      <c r="D34">
        <v>18</v>
      </c>
      <c r="E34" t="s">
        <v>47</v>
      </c>
      <c r="F34" s="2">
        <v>-0.09</v>
      </c>
      <c r="G34">
        <v>114</v>
      </c>
      <c r="H34" t="s">
        <v>79</v>
      </c>
      <c r="I34" t="s">
        <v>118</v>
      </c>
      <c r="J34" s="1">
        <v>0.5</v>
      </c>
      <c r="K34" s="2">
        <v>0.36</v>
      </c>
      <c r="M34">
        <v>22</v>
      </c>
      <c r="N34">
        <v>110</v>
      </c>
      <c r="O34">
        <v>22</v>
      </c>
      <c r="P34">
        <v>4</v>
      </c>
      <c r="Q34" s="2">
        <v>-0.12</v>
      </c>
      <c r="R34">
        <v>106</v>
      </c>
      <c r="S34">
        <v>5</v>
      </c>
      <c r="T34">
        <v>68</v>
      </c>
      <c r="U34" s="1">
        <v>0.64</v>
      </c>
      <c r="V34" s="2">
        <v>0.54</v>
      </c>
    </row>
    <row r="35" spans="2:22" x14ac:dyDescent="0.25">
      <c r="B35" t="s">
        <v>126</v>
      </c>
      <c r="C35" t="s">
        <v>147</v>
      </c>
      <c r="D35">
        <v>25</v>
      </c>
      <c r="E35" t="s">
        <v>79</v>
      </c>
      <c r="F35" s="2">
        <v>-0.12</v>
      </c>
      <c r="G35">
        <v>111</v>
      </c>
      <c r="H35" t="s">
        <v>77</v>
      </c>
      <c r="I35" t="s">
        <v>148</v>
      </c>
      <c r="J35" s="1">
        <v>0.49</v>
      </c>
      <c r="K35" s="2">
        <v>0.35</v>
      </c>
      <c r="M35">
        <v>26</v>
      </c>
      <c r="N35">
        <v>105</v>
      </c>
      <c r="O35">
        <v>26</v>
      </c>
      <c r="P35">
        <v>9</v>
      </c>
      <c r="Q35" s="2">
        <v>-0.14000000000000001</v>
      </c>
      <c r="R35">
        <v>109</v>
      </c>
      <c r="S35">
        <v>10</v>
      </c>
      <c r="T35">
        <v>55</v>
      </c>
      <c r="U35" s="1">
        <v>0.5</v>
      </c>
      <c r="V35" s="2">
        <v>0.35</v>
      </c>
    </row>
    <row r="36" spans="2:22" x14ac:dyDescent="0.25">
      <c r="B36" t="s">
        <v>109</v>
      </c>
      <c r="C36" t="s">
        <v>94</v>
      </c>
      <c r="D36">
        <v>9</v>
      </c>
      <c r="E36" t="s">
        <v>98</v>
      </c>
      <c r="F36" s="2">
        <v>-0.1</v>
      </c>
      <c r="G36">
        <v>76</v>
      </c>
      <c r="H36" t="s">
        <v>68</v>
      </c>
      <c r="I36" t="s">
        <v>110</v>
      </c>
      <c r="J36" s="1">
        <v>0.42</v>
      </c>
      <c r="K36" s="2">
        <v>0.3</v>
      </c>
      <c r="M36">
        <v>31</v>
      </c>
      <c r="N36">
        <v>73</v>
      </c>
      <c r="O36">
        <v>12</v>
      </c>
      <c r="P36">
        <v>8</v>
      </c>
      <c r="Q36" s="2">
        <v>0</v>
      </c>
      <c r="R36">
        <v>84</v>
      </c>
      <c r="S36">
        <v>4</v>
      </c>
      <c r="T36">
        <v>47</v>
      </c>
      <c r="U36" s="1">
        <v>0.55000000000000004</v>
      </c>
      <c r="V36" s="2">
        <v>0.45</v>
      </c>
    </row>
    <row r="37" spans="2:22" x14ac:dyDescent="0.25">
      <c r="B37" t="s">
        <v>141</v>
      </c>
      <c r="C37" t="s">
        <v>96</v>
      </c>
      <c r="D37">
        <v>16</v>
      </c>
      <c r="E37" t="s">
        <v>77</v>
      </c>
      <c r="F37" s="2">
        <v>-0.1</v>
      </c>
      <c r="G37">
        <v>71</v>
      </c>
      <c r="H37" t="s">
        <v>68</v>
      </c>
      <c r="I37" t="s">
        <v>104</v>
      </c>
      <c r="J37" s="1">
        <v>0.5</v>
      </c>
      <c r="K37" s="2">
        <v>0.35</v>
      </c>
      <c r="M37">
        <v>12</v>
      </c>
      <c r="N37">
        <v>65</v>
      </c>
      <c r="O37">
        <v>17</v>
      </c>
      <c r="P37">
        <v>1</v>
      </c>
      <c r="Q37" s="2">
        <v>-0.24</v>
      </c>
      <c r="R37">
        <v>71</v>
      </c>
      <c r="S37">
        <v>7</v>
      </c>
      <c r="T37">
        <v>32</v>
      </c>
      <c r="U37" s="1">
        <v>0.45</v>
      </c>
      <c r="V37" s="2">
        <v>0.21</v>
      </c>
    </row>
    <row r="38" spans="2:22" x14ac:dyDescent="0.25">
      <c r="B38" t="s">
        <v>126</v>
      </c>
      <c r="C38" t="s">
        <v>96</v>
      </c>
      <c r="D38">
        <v>12</v>
      </c>
      <c r="E38" t="s">
        <v>77</v>
      </c>
      <c r="F38" s="2">
        <v>-0.04</v>
      </c>
      <c r="G38">
        <v>91</v>
      </c>
      <c r="H38" t="s">
        <v>77</v>
      </c>
      <c r="I38" t="s">
        <v>125</v>
      </c>
      <c r="J38" s="1">
        <v>0.41</v>
      </c>
      <c r="K38" s="2">
        <v>0.26</v>
      </c>
      <c r="M38">
        <v>16</v>
      </c>
      <c r="N38">
        <v>64</v>
      </c>
      <c r="O38">
        <v>11</v>
      </c>
      <c r="P38">
        <v>2</v>
      </c>
      <c r="Q38" s="2">
        <v>-0.09</v>
      </c>
      <c r="R38">
        <v>93</v>
      </c>
      <c r="S38">
        <v>9</v>
      </c>
      <c r="T38">
        <v>34</v>
      </c>
      <c r="U38" s="1">
        <v>0.36</v>
      </c>
      <c r="V38" s="2">
        <v>0.15</v>
      </c>
    </row>
    <row r="39" spans="2:22" x14ac:dyDescent="0.25">
      <c r="B39" t="s">
        <v>110</v>
      </c>
      <c r="C39" t="s">
        <v>76</v>
      </c>
      <c r="D39">
        <v>19</v>
      </c>
      <c r="E39" t="s">
        <v>84</v>
      </c>
      <c r="F39" s="2">
        <v>-0.01</v>
      </c>
      <c r="G39">
        <v>105</v>
      </c>
      <c r="H39" t="s">
        <v>58</v>
      </c>
      <c r="I39" t="s">
        <v>91</v>
      </c>
      <c r="J39" s="1">
        <v>0.53</v>
      </c>
      <c r="K39" s="2">
        <v>0.42</v>
      </c>
      <c r="M39">
        <v>32</v>
      </c>
      <c r="N39">
        <v>100</v>
      </c>
      <c r="O39">
        <v>16</v>
      </c>
      <c r="P39">
        <v>10</v>
      </c>
      <c r="Q39" s="2">
        <v>0.03</v>
      </c>
      <c r="R39">
        <v>112</v>
      </c>
      <c r="S39">
        <v>1</v>
      </c>
      <c r="T39">
        <v>57</v>
      </c>
      <c r="U39" s="1">
        <v>0.5</v>
      </c>
      <c r="V39" s="2">
        <v>0.41</v>
      </c>
    </row>
    <row r="40" spans="2:22" x14ac:dyDescent="0.25">
      <c r="B40" t="s">
        <v>122</v>
      </c>
      <c r="C40" t="s">
        <v>128</v>
      </c>
      <c r="D40">
        <v>15</v>
      </c>
      <c r="E40" t="s">
        <v>77</v>
      </c>
      <c r="F40" s="2">
        <v>-0.06</v>
      </c>
      <c r="G40">
        <v>91</v>
      </c>
      <c r="H40" t="s">
        <v>58</v>
      </c>
      <c r="I40" t="s">
        <v>115</v>
      </c>
      <c r="J40" s="1">
        <v>0.5</v>
      </c>
      <c r="K40" s="2">
        <v>0.38</v>
      </c>
      <c r="M40">
        <v>17</v>
      </c>
      <c r="N40">
        <v>85</v>
      </c>
      <c r="O40">
        <v>22</v>
      </c>
      <c r="P40">
        <v>5</v>
      </c>
      <c r="Q40" s="2">
        <v>-0.16</v>
      </c>
      <c r="R40">
        <v>115</v>
      </c>
      <c r="S40">
        <v>7</v>
      </c>
      <c r="T40">
        <v>50</v>
      </c>
      <c r="U40" s="1">
        <v>0.43</v>
      </c>
      <c r="V40" s="2">
        <v>0.24</v>
      </c>
    </row>
    <row r="41" spans="2:22" x14ac:dyDescent="0.25">
      <c r="B41" t="s">
        <v>141</v>
      </c>
      <c r="C41" t="s">
        <v>139</v>
      </c>
      <c r="D41">
        <v>18</v>
      </c>
      <c r="E41" t="s">
        <v>68</v>
      </c>
      <c r="F41" s="2">
        <v>-0.12</v>
      </c>
      <c r="G41">
        <v>107</v>
      </c>
      <c r="H41" t="s">
        <v>69</v>
      </c>
      <c r="I41" t="s">
        <v>99</v>
      </c>
      <c r="J41" s="1">
        <v>0.46</v>
      </c>
      <c r="K41" s="2">
        <v>0.28999999999999998</v>
      </c>
      <c r="M41">
        <v>31</v>
      </c>
      <c r="N41">
        <v>94</v>
      </c>
      <c r="O41">
        <v>14</v>
      </c>
      <c r="P41">
        <v>10</v>
      </c>
      <c r="Q41" s="2">
        <v>-0.02</v>
      </c>
      <c r="R41">
        <v>89</v>
      </c>
      <c r="S41">
        <v>5</v>
      </c>
      <c r="T41">
        <v>47</v>
      </c>
      <c r="U41" s="1">
        <v>0.52</v>
      </c>
      <c r="V41" s="2">
        <v>0.39</v>
      </c>
    </row>
    <row r="42" spans="2:22" x14ac:dyDescent="0.25">
      <c r="B42" t="s">
        <v>107</v>
      </c>
      <c r="C42" t="s">
        <v>151</v>
      </c>
      <c r="D42">
        <v>17</v>
      </c>
      <c r="E42" t="s">
        <v>68</v>
      </c>
      <c r="F42" s="2">
        <v>-0.09</v>
      </c>
      <c r="G42">
        <v>133</v>
      </c>
      <c r="H42" t="s">
        <v>117</v>
      </c>
      <c r="I42" t="s">
        <v>70</v>
      </c>
      <c r="J42" s="1">
        <v>0.47</v>
      </c>
      <c r="K42" s="2">
        <v>0.32</v>
      </c>
      <c r="M42">
        <v>19</v>
      </c>
      <c r="N42">
        <v>98</v>
      </c>
      <c r="O42">
        <v>18</v>
      </c>
      <c r="P42">
        <v>5</v>
      </c>
      <c r="Q42" s="2">
        <v>-0.1</v>
      </c>
      <c r="R42">
        <v>129</v>
      </c>
      <c r="S42">
        <v>10</v>
      </c>
      <c r="T42">
        <v>53</v>
      </c>
      <c r="U42" s="1">
        <v>0.41</v>
      </c>
      <c r="V42" s="2">
        <v>0.25</v>
      </c>
    </row>
    <row r="43" spans="2:22" x14ac:dyDescent="0.25">
      <c r="B43" t="s">
        <v>66</v>
      </c>
      <c r="C43" t="s">
        <v>134</v>
      </c>
      <c r="D43">
        <v>24</v>
      </c>
      <c r="E43" t="s">
        <v>109</v>
      </c>
      <c r="F43" s="2">
        <v>0</v>
      </c>
      <c r="G43">
        <v>109</v>
      </c>
      <c r="H43" t="s">
        <v>58</v>
      </c>
      <c r="I43" t="s">
        <v>94</v>
      </c>
      <c r="J43" s="1">
        <v>0.54</v>
      </c>
      <c r="K43" s="2">
        <v>0.44</v>
      </c>
      <c r="M43">
        <v>21</v>
      </c>
      <c r="N43">
        <v>90</v>
      </c>
      <c r="O43">
        <v>19</v>
      </c>
      <c r="P43">
        <v>4</v>
      </c>
      <c r="Q43" s="2">
        <v>-0.13</v>
      </c>
      <c r="R43">
        <v>99</v>
      </c>
      <c r="S43">
        <v>5</v>
      </c>
      <c r="T43">
        <v>50</v>
      </c>
      <c r="U43" s="1">
        <v>0.5</v>
      </c>
      <c r="V43" s="2">
        <v>0.4</v>
      </c>
    </row>
    <row r="44" spans="2:22" x14ac:dyDescent="0.25">
      <c r="B44" t="s">
        <v>84</v>
      </c>
      <c r="C44" t="s">
        <v>121</v>
      </c>
      <c r="D44">
        <v>9</v>
      </c>
      <c r="E44" t="s">
        <v>98</v>
      </c>
      <c r="F44" s="2">
        <v>-0.09</v>
      </c>
      <c r="G44">
        <v>64</v>
      </c>
      <c r="H44" t="s">
        <v>69</v>
      </c>
      <c r="I44" t="s">
        <v>89</v>
      </c>
      <c r="J44" s="1">
        <v>0.45</v>
      </c>
      <c r="K44" s="2">
        <v>0.2</v>
      </c>
      <c r="M44">
        <v>26</v>
      </c>
      <c r="N44">
        <v>73</v>
      </c>
      <c r="O44">
        <v>11</v>
      </c>
      <c r="P44">
        <v>10</v>
      </c>
      <c r="Q44" s="2">
        <v>0.01</v>
      </c>
      <c r="R44">
        <v>64</v>
      </c>
      <c r="S44">
        <v>2</v>
      </c>
      <c r="T44">
        <v>39</v>
      </c>
      <c r="U44" s="1">
        <v>0.6</v>
      </c>
      <c r="V44" s="2">
        <v>0.48</v>
      </c>
    </row>
    <row r="45" spans="2:22" x14ac:dyDescent="0.25">
      <c r="B45" t="s">
        <v>117</v>
      </c>
      <c r="C45" t="s">
        <v>118</v>
      </c>
      <c r="D45">
        <v>16</v>
      </c>
      <c r="E45" t="s">
        <v>68</v>
      </c>
      <c r="F45" s="2">
        <v>-0.2</v>
      </c>
      <c r="G45">
        <v>75</v>
      </c>
      <c r="H45" t="s">
        <v>79</v>
      </c>
      <c r="I45" t="s">
        <v>107</v>
      </c>
      <c r="J45" s="1">
        <v>0.4</v>
      </c>
      <c r="K45" s="2">
        <v>0.17</v>
      </c>
      <c r="M45">
        <v>24</v>
      </c>
      <c r="N45">
        <v>74</v>
      </c>
      <c r="O45">
        <v>11</v>
      </c>
      <c r="P45">
        <v>9</v>
      </c>
      <c r="Q45" s="2">
        <v>-0.02</v>
      </c>
      <c r="R45">
        <v>62</v>
      </c>
      <c r="S45">
        <v>4</v>
      </c>
      <c r="T45">
        <v>32</v>
      </c>
      <c r="U45" s="1">
        <v>0.51</v>
      </c>
      <c r="V45" s="2">
        <v>0.3</v>
      </c>
    </row>
    <row r="46" spans="2:22" x14ac:dyDescent="0.25">
      <c r="B46" t="s">
        <v>75</v>
      </c>
      <c r="C46" t="s">
        <v>96</v>
      </c>
      <c r="D46">
        <v>11</v>
      </c>
      <c r="E46" t="s">
        <v>47</v>
      </c>
      <c r="F46" s="2">
        <v>0</v>
      </c>
      <c r="G46">
        <v>66</v>
      </c>
      <c r="H46" t="s">
        <v>98</v>
      </c>
      <c r="I46" t="s">
        <v>95</v>
      </c>
      <c r="J46" s="1">
        <v>0.5</v>
      </c>
      <c r="K46" s="2">
        <v>0.37</v>
      </c>
      <c r="M46">
        <v>13</v>
      </c>
      <c r="N46">
        <v>59</v>
      </c>
      <c r="O46">
        <v>15</v>
      </c>
      <c r="P46">
        <v>5</v>
      </c>
      <c r="Q46" s="2">
        <v>-0.15</v>
      </c>
      <c r="R46">
        <v>80</v>
      </c>
      <c r="S46">
        <v>9</v>
      </c>
      <c r="T46">
        <v>33</v>
      </c>
      <c r="U46" s="1">
        <v>0.41</v>
      </c>
      <c r="V46" s="2">
        <v>0.16</v>
      </c>
    </row>
    <row r="47" spans="2:22" x14ac:dyDescent="0.25">
      <c r="B47" t="s">
        <v>50</v>
      </c>
      <c r="C47" t="s">
        <v>59</v>
      </c>
      <c r="D47">
        <v>12</v>
      </c>
      <c r="E47" t="s">
        <v>97</v>
      </c>
      <c r="F47" s="2">
        <v>-0.16</v>
      </c>
      <c r="G47">
        <v>75</v>
      </c>
      <c r="H47" t="s">
        <v>58</v>
      </c>
      <c r="I47" t="s">
        <v>142</v>
      </c>
      <c r="J47" s="1">
        <v>0.45</v>
      </c>
      <c r="K47" s="2">
        <v>0.33</v>
      </c>
      <c r="M47">
        <v>25</v>
      </c>
      <c r="N47">
        <v>74</v>
      </c>
      <c r="O47">
        <v>14</v>
      </c>
      <c r="P47">
        <v>8</v>
      </c>
      <c r="Q47" s="2">
        <v>-0.04</v>
      </c>
      <c r="R47">
        <v>74</v>
      </c>
      <c r="S47">
        <v>2</v>
      </c>
      <c r="T47">
        <v>42</v>
      </c>
      <c r="U47" s="1">
        <v>0.56000000000000005</v>
      </c>
      <c r="V47" s="2">
        <v>0.51</v>
      </c>
    </row>
    <row r="48" spans="2:22" x14ac:dyDescent="0.25">
      <c r="B48" t="s">
        <v>106</v>
      </c>
      <c r="C48" t="s">
        <v>90</v>
      </c>
      <c r="D48">
        <v>10</v>
      </c>
      <c r="E48" t="s">
        <v>69</v>
      </c>
      <c r="F48" s="2">
        <v>0.04</v>
      </c>
      <c r="G48">
        <v>56</v>
      </c>
      <c r="H48" t="s">
        <v>58</v>
      </c>
      <c r="I48" t="s">
        <v>125</v>
      </c>
      <c r="J48" s="1">
        <v>0.67</v>
      </c>
      <c r="K48" s="2">
        <v>0.56999999999999995</v>
      </c>
      <c r="M48">
        <v>6</v>
      </c>
      <c r="N48">
        <v>51</v>
      </c>
      <c r="O48">
        <v>11</v>
      </c>
      <c r="P48">
        <v>1</v>
      </c>
      <c r="Q48" s="2">
        <v>-0.13</v>
      </c>
      <c r="R48">
        <v>75</v>
      </c>
      <c r="S48">
        <v>11</v>
      </c>
      <c r="T48">
        <v>30</v>
      </c>
      <c r="U48" s="1">
        <v>0.4</v>
      </c>
      <c r="V48" s="2">
        <v>0.17</v>
      </c>
    </row>
    <row r="49" spans="2:22" x14ac:dyDescent="0.25">
      <c r="B49" t="s">
        <v>89</v>
      </c>
      <c r="C49" t="s">
        <v>154</v>
      </c>
      <c r="D49">
        <v>26</v>
      </c>
      <c r="E49" t="s">
        <v>69</v>
      </c>
      <c r="F49" s="2">
        <v>-0.12</v>
      </c>
      <c r="G49">
        <v>121</v>
      </c>
      <c r="H49" t="s">
        <v>69</v>
      </c>
      <c r="I49" t="s">
        <v>94</v>
      </c>
      <c r="J49" s="1">
        <v>0.48</v>
      </c>
      <c r="K49" s="2">
        <v>0.28999999999999998</v>
      </c>
      <c r="M49">
        <v>26</v>
      </c>
      <c r="N49">
        <v>100</v>
      </c>
      <c r="O49">
        <v>10</v>
      </c>
      <c r="P49">
        <v>7</v>
      </c>
      <c r="Q49" s="2">
        <v>-0.02</v>
      </c>
      <c r="R49">
        <v>100</v>
      </c>
      <c r="S49">
        <v>7</v>
      </c>
      <c r="T49">
        <v>43</v>
      </c>
      <c r="U49" s="1">
        <v>0.43</v>
      </c>
      <c r="V49" s="2">
        <v>0.21</v>
      </c>
    </row>
    <row r="50" spans="2:22" x14ac:dyDescent="0.25">
      <c r="B50" t="s">
        <v>126</v>
      </c>
      <c r="C50" t="s">
        <v>57</v>
      </c>
      <c r="D50">
        <v>18</v>
      </c>
      <c r="E50" t="s">
        <v>79</v>
      </c>
      <c r="F50" s="2">
        <v>-0.1</v>
      </c>
      <c r="G50">
        <v>86</v>
      </c>
      <c r="H50" t="s">
        <v>98</v>
      </c>
      <c r="I50" t="s">
        <v>115</v>
      </c>
      <c r="J50" s="1">
        <v>0.53</v>
      </c>
      <c r="K50" s="2">
        <v>0.45</v>
      </c>
      <c r="M50">
        <v>12</v>
      </c>
      <c r="N50">
        <v>68</v>
      </c>
      <c r="O50">
        <v>15</v>
      </c>
      <c r="P50">
        <v>1</v>
      </c>
      <c r="Q50" s="2">
        <v>-0.16</v>
      </c>
      <c r="R50">
        <v>85</v>
      </c>
      <c r="S50">
        <v>5</v>
      </c>
      <c r="T50">
        <v>38</v>
      </c>
      <c r="U50" s="1">
        <v>0.44</v>
      </c>
      <c r="V50" s="2">
        <v>0.32</v>
      </c>
    </row>
    <row r="51" spans="2:22" x14ac:dyDescent="0.25">
      <c r="B51" t="s">
        <v>136</v>
      </c>
      <c r="C51" t="s">
        <v>157</v>
      </c>
      <c r="D51">
        <v>16</v>
      </c>
      <c r="E51" t="s">
        <v>58</v>
      </c>
      <c r="F51" s="2">
        <v>-0.09</v>
      </c>
      <c r="G51">
        <v>107</v>
      </c>
      <c r="H51" t="s">
        <v>58</v>
      </c>
      <c r="I51" t="s">
        <v>148</v>
      </c>
      <c r="J51" s="1">
        <v>0.51</v>
      </c>
      <c r="K51" s="2">
        <v>0.39</v>
      </c>
      <c r="M51">
        <v>28</v>
      </c>
      <c r="N51">
        <v>98</v>
      </c>
      <c r="O51">
        <v>16</v>
      </c>
      <c r="P51">
        <v>6</v>
      </c>
      <c r="Q51" s="2">
        <v>-0.06</v>
      </c>
      <c r="R51">
        <v>114</v>
      </c>
      <c r="S51">
        <v>3</v>
      </c>
      <c r="T51">
        <v>61</v>
      </c>
      <c r="U51" s="1">
        <v>0.53</v>
      </c>
      <c r="V51" s="2">
        <v>0.41</v>
      </c>
    </row>
    <row r="52" spans="2:22" x14ac:dyDescent="0.25">
      <c r="B52" t="s">
        <v>106</v>
      </c>
      <c r="C52" t="s">
        <v>90</v>
      </c>
      <c r="D52">
        <v>14</v>
      </c>
      <c r="E52" t="s">
        <v>47</v>
      </c>
      <c r="F52" s="2">
        <v>-0.06</v>
      </c>
      <c r="G52">
        <v>71</v>
      </c>
      <c r="H52" t="s">
        <v>98</v>
      </c>
      <c r="I52" t="s">
        <v>103</v>
      </c>
      <c r="J52" s="1">
        <v>0.56000000000000005</v>
      </c>
      <c r="K52" s="2">
        <v>0.47</v>
      </c>
      <c r="M52">
        <v>15</v>
      </c>
      <c r="N52">
        <v>60</v>
      </c>
      <c r="O52">
        <v>10</v>
      </c>
      <c r="P52">
        <v>1</v>
      </c>
      <c r="Q52" s="2">
        <v>-0.08</v>
      </c>
      <c r="R52">
        <v>81</v>
      </c>
      <c r="S52">
        <v>6</v>
      </c>
      <c r="T52">
        <v>38</v>
      </c>
      <c r="U52" s="1">
        <v>0.46</v>
      </c>
      <c r="V52" s="2">
        <v>0.25</v>
      </c>
    </row>
    <row r="53" spans="2:22" x14ac:dyDescent="0.25">
      <c r="B53" t="s">
        <v>117</v>
      </c>
      <c r="C53" t="s">
        <v>91</v>
      </c>
      <c r="D53">
        <v>14</v>
      </c>
      <c r="E53" t="s">
        <v>68</v>
      </c>
      <c r="F53" s="2">
        <v>-0.1</v>
      </c>
      <c r="G53">
        <v>77</v>
      </c>
      <c r="H53" t="s">
        <v>47</v>
      </c>
      <c r="I53" t="s">
        <v>95</v>
      </c>
      <c r="J53" s="1">
        <v>0.42</v>
      </c>
      <c r="K53" s="2">
        <v>0.22</v>
      </c>
      <c r="M53">
        <v>31</v>
      </c>
      <c r="N53">
        <v>73</v>
      </c>
      <c r="O53">
        <v>10</v>
      </c>
      <c r="P53">
        <v>6</v>
      </c>
      <c r="Q53" s="2">
        <v>0.01</v>
      </c>
      <c r="R53">
        <v>78</v>
      </c>
      <c r="S53">
        <v>3</v>
      </c>
      <c r="T53">
        <v>38</v>
      </c>
      <c r="U53" s="1">
        <v>0.48</v>
      </c>
      <c r="V53" s="2">
        <v>0.41</v>
      </c>
    </row>
    <row r="54" spans="2:22" x14ac:dyDescent="0.25">
      <c r="B54" t="s">
        <v>56</v>
      </c>
      <c r="C54" t="s">
        <v>46</v>
      </c>
      <c r="D54">
        <v>13</v>
      </c>
      <c r="E54" t="s">
        <v>77</v>
      </c>
      <c r="F54" s="2">
        <v>-0.02</v>
      </c>
      <c r="G54">
        <v>85</v>
      </c>
      <c r="H54" t="s">
        <v>58</v>
      </c>
      <c r="I54" t="s">
        <v>115</v>
      </c>
      <c r="J54" s="1">
        <v>0.54</v>
      </c>
      <c r="K54" s="2">
        <v>0.37</v>
      </c>
      <c r="M54">
        <v>21</v>
      </c>
      <c r="N54">
        <v>71</v>
      </c>
      <c r="O54">
        <v>10</v>
      </c>
      <c r="P54">
        <v>5</v>
      </c>
      <c r="Q54" s="2">
        <v>-0.01</v>
      </c>
      <c r="R54">
        <v>75</v>
      </c>
      <c r="S54">
        <v>5</v>
      </c>
      <c r="T54">
        <v>36</v>
      </c>
      <c r="U54" s="1">
        <v>0.48</v>
      </c>
      <c r="V54" s="2">
        <v>0.25</v>
      </c>
    </row>
    <row r="55" spans="2:22" x14ac:dyDescent="0.25">
      <c r="B55" t="s">
        <v>74</v>
      </c>
      <c r="C55" t="s">
        <v>64</v>
      </c>
      <c r="D55">
        <v>13</v>
      </c>
      <c r="E55" t="s">
        <v>77</v>
      </c>
      <c r="F55" s="2">
        <v>-7.0000000000000007E-2</v>
      </c>
      <c r="G55">
        <v>78</v>
      </c>
      <c r="H55" t="s">
        <v>50</v>
      </c>
      <c r="I55" t="s">
        <v>152</v>
      </c>
      <c r="J55" s="1">
        <v>0.52</v>
      </c>
      <c r="K55" s="2">
        <v>0.37</v>
      </c>
      <c r="M55">
        <v>12</v>
      </c>
      <c r="N55">
        <v>67</v>
      </c>
      <c r="O55">
        <v>13</v>
      </c>
      <c r="P55">
        <v>3</v>
      </c>
      <c r="Q55" s="2">
        <v>-0.1</v>
      </c>
      <c r="R55">
        <v>92</v>
      </c>
      <c r="S55">
        <v>11</v>
      </c>
      <c r="T55">
        <v>36</v>
      </c>
      <c r="U55" s="1">
        <v>0.39</v>
      </c>
      <c r="V55" s="2">
        <v>0.22</v>
      </c>
    </row>
    <row r="56" spans="2:22" x14ac:dyDescent="0.25">
      <c r="B56" t="s">
        <v>141</v>
      </c>
      <c r="C56" t="s">
        <v>123</v>
      </c>
      <c r="D56">
        <v>18</v>
      </c>
      <c r="E56" t="s">
        <v>47</v>
      </c>
      <c r="F56" s="2">
        <v>-0.09</v>
      </c>
      <c r="G56">
        <v>110</v>
      </c>
      <c r="H56" t="s">
        <v>47</v>
      </c>
      <c r="I56" t="s">
        <v>80</v>
      </c>
      <c r="J56" s="1">
        <v>0.47</v>
      </c>
      <c r="K56" s="2">
        <v>0.3</v>
      </c>
      <c r="M56">
        <v>28</v>
      </c>
      <c r="N56">
        <v>110</v>
      </c>
      <c r="O56">
        <v>23</v>
      </c>
      <c r="P56">
        <v>6</v>
      </c>
      <c r="Q56" s="2">
        <v>-0.13</v>
      </c>
      <c r="R56">
        <v>114</v>
      </c>
      <c r="S56">
        <v>9</v>
      </c>
      <c r="T56">
        <v>63</v>
      </c>
      <c r="U56" s="1">
        <v>0.55000000000000004</v>
      </c>
      <c r="V56" s="2">
        <v>0.4</v>
      </c>
    </row>
    <row r="57" spans="2:22" x14ac:dyDescent="0.25">
      <c r="B57" t="s">
        <v>132</v>
      </c>
      <c r="C57" t="s">
        <v>159</v>
      </c>
      <c r="D57">
        <v>16</v>
      </c>
      <c r="E57" t="s">
        <v>50</v>
      </c>
      <c r="F57" s="2">
        <v>-0.05</v>
      </c>
      <c r="G57">
        <v>106</v>
      </c>
      <c r="H57" t="s">
        <v>50</v>
      </c>
      <c r="I57" t="s">
        <v>121</v>
      </c>
      <c r="J57" s="1">
        <v>0.5</v>
      </c>
      <c r="K57" s="2">
        <v>0.32</v>
      </c>
      <c r="M57">
        <v>22</v>
      </c>
      <c r="N57">
        <v>87</v>
      </c>
      <c r="O57">
        <v>12</v>
      </c>
      <c r="P57">
        <v>7</v>
      </c>
      <c r="Q57" s="2">
        <v>-0.03</v>
      </c>
      <c r="R57">
        <v>99</v>
      </c>
      <c r="S57">
        <v>3</v>
      </c>
      <c r="T57">
        <v>41</v>
      </c>
      <c r="U57" s="1">
        <v>0.41</v>
      </c>
      <c r="V57" s="2">
        <v>0.25</v>
      </c>
    </row>
    <row r="58" spans="2:22" x14ac:dyDescent="0.25">
      <c r="B58" t="s">
        <v>65</v>
      </c>
      <c r="C58" t="s">
        <v>96</v>
      </c>
      <c r="D58">
        <v>13</v>
      </c>
      <c r="E58" t="s">
        <v>98</v>
      </c>
      <c r="F58" s="2">
        <v>-0.06</v>
      </c>
      <c r="G58">
        <v>68</v>
      </c>
      <c r="H58" t="s">
        <v>68</v>
      </c>
      <c r="I58" t="s">
        <v>125</v>
      </c>
      <c r="J58" s="1">
        <v>0.55000000000000004</v>
      </c>
      <c r="K58" s="2">
        <v>0.48</v>
      </c>
      <c r="M58">
        <v>6</v>
      </c>
      <c r="N58">
        <v>54</v>
      </c>
      <c r="O58">
        <v>18</v>
      </c>
      <c r="P58">
        <v>2</v>
      </c>
      <c r="Q58" s="2">
        <v>-0.27</v>
      </c>
      <c r="R58">
        <v>79</v>
      </c>
      <c r="S58">
        <v>6</v>
      </c>
      <c r="T58">
        <v>31</v>
      </c>
      <c r="U58" s="1">
        <v>0.39</v>
      </c>
      <c r="V58" s="2">
        <v>0.18</v>
      </c>
    </row>
    <row r="59" spans="2:22" x14ac:dyDescent="0.25">
      <c r="B59" t="s">
        <v>109</v>
      </c>
      <c r="C59" t="s">
        <v>119</v>
      </c>
      <c r="D59">
        <v>13</v>
      </c>
      <c r="E59" t="s">
        <v>50</v>
      </c>
      <c r="F59" s="2">
        <v>-0.04</v>
      </c>
      <c r="G59">
        <v>68</v>
      </c>
      <c r="H59" t="s">
        <v>98</v>
      </c>
      <c r="I59" t="s">
        <v>127</v>
      </c>
      <c r="J59" s="1">
        <v>0.56999999999999995</v>
      </c>
      <c r="K59" s="2">
        <v>0.44</v>
      </c>
      <c r="M59">
        <v>26</v>
      </c>
      <c r="N59">
        <v>74</v>
      </c>
      <c r="O59">
        <v>10</v>
      </c>
      <c r="P59">
        <v>13</v>
      </c>
      <c r="Q59" s="2">
        <v>0.06</v>
      </c>
      <c r="R59">
        <v>62</v>
      </c>
      <c r="S59">
        <v>3</v>
      </c>
      <c r="T59">
        <v>39</v>
      </c>
      <c r="U59" s="1">
        <v>0.62</v>
      </c>
      <c r="V59" s="2">
        <v>0.56000000000000005</v>
      </c>
    </row>
    <row r="60" spans="2:22" x14ac:dyDescent="0.25">
      <c r="B60" t="s">
        <v>109</v>
      </c>
      <c r="C60" t="s">
        <v>118</v>
      </c>
      <c r="D60">
        <v>9</v>
      </c>
      <c r="E60" t="s">
        <v>98</v>
      </c>
      <c r="F60" s="2">
        <v>-0.05</v>
      </c>
      <c r="G60">
        <v>86</v>
      </c>
      <c r="H60" t="s">
        <v>69</v>
      </c>
      <c r="I60" t="s">
        <v>122</v>
      </c>
      <c r="J60" s="1">
        <v>0.32</v>
      </c>
      <c r="K60" s="2">
        <v>0.08</v>
      </c>
      <c r="M60">
        <v>28</v>
      </c>
      <c r="N60">
        <v>74</v>
      </c>
      <c r="O60">
        <v>13</v>
      </c>
      <c r="P60">
        <v>8</v>
      </c>
      <c r="Q60" s="2">
        <v>0.02</v>
      </c>
      <c r="R60">
        <v>74</v>
      </c>
      <c r="S60">
        <v>7</v>
      </c>
      <c r="T60">
        <v>36</v>
      </c>
      <c r="U60" s="1">
        <v>0.48</v>
      </c>
      <c r="V60" s="2">
        <v>0.33</v>
      </c>
    </row>
    <row r="61" spans="2:22" x14ac:dyDescent="0.25">
      <c r="B61" t="s">
        <v>141</v>
      </c>
      <c r="C61" t="s">
        <v>162</v>
      </c>
      <c r="D61">
        <v>14</v>
      </c>
      <c r="E61" t="s">
        <v>98</v>
      </c>
      <c r="F61" s="2">
        <v>-0.09</v>
      </c>
      <c r="G61">
        <v>99</v>
      </c>
      <c r="H61" t="s">
        <v>79</v>
      </c>
      <c r="I61" t="s">
        <v>143</v>
      </c>
      <c r="J61" s="1">
        <v>0.49</v>
      </c>
      <c r="K61" s="2">
        <v>0.33</v>
      </c>
      <c r="M61">
        <v>19</v>
      </c>
      <c r="N61">
        <v>94</v>
      </c>
      <c r="O61">
        <v>24</v>
      </c>
      <c r="P61">
        <v>6</v>
      </c>
      <c r="Q61" s="2">
        <v>-0.18</v>
      </c>
      <c r="R61">
        <v>120</v>
      </c>
      <c r="S61">
        <v>5</v>
      </c>
      <c r="T61">
        <v>57</v>
      </c>
      <c r="U61" s="1">
        <v>0.47</v>
      </c>
      <c r="V61" s="2">
        <v>0.34</v>
      </c>
    </row>
    <row r="62" spans="2:22" x14ac:dyDescent="0.25">
      <c r="B62" t="s">
        <v>141</v>
      </c>
      <c r="C62" t="s">
        <v>129</v>
      </c>
      <c r="D62">
        <v>17</v>
      </c>
      <c r="E62" t="s">
        <v>79</v>
      </c>
      <c r="F62" s="2">
        <v>-0.09</v>
      </c>
      <c r="G62">
        <v>73</v>
      </c>
      <c r="H62" t="s">
        <v>98</v>
      </c>
      <c r="I62" t="s">
        <v>103</v>
      </c>
      <c r="J62" s="1">
        <v>0.54</v>
      </c>
      <c r="K62" s="2">
        <v>0.41</v>
      </c>
      <c r="M62">
        <v>21</v>
      </c>
      <c r="N62">
        <v>73</v>
      </c>
      <c r="O62">
        <v>16</v>
      </c>
      <c r="P62">
        <v>4</v>
      </c>
      <c r="Q62" s="2">
        <v>-0.1</v>
      </c>
      <c r="R62">
        <v>67</v>
      </c>
      <c r="S62">
        <v>4</v>
      </c>
      <c r="T62">
        <v>40</v>
      </c>
      <c r="U62" s="1">
        <v>0.59</v>
      </c>
      <c r="V62" s="2">
        <v>0.43</v>
      </c>
    </row>
    <row r="63" spans="2:22" x14ac:dyDescent="0.25">
      <c r="B63" t="s">
        <v>45</v>
      </c>
      <c r="C63" t="s">
        <v>140</v>
      </c>
      <c r="D63">
        <v>12</v>
      </c>
      <c r="E63" t="s">
        <v>60</v>
      </c>
      <c r="F63" s="2">
        <v>-0.12</v>
      </c>
      <c r="G63">
        <v>68</v>
      </c>
      <c r="H63" t="s">
        <v>47</v>
      </c>
      <c r="I63" t="s">
        <v>106</v>
      </c>
      <c r="J63" s="1">
        <v>0.38</v>
      </c>
      <c r="K63" s="2">
        <v>0.16</v>
      </c>
      <c r="M63">
        <v>29</v>
      </c>
      <c r="N63">
        <v>75</v>
      </c>
      <c r="O63">
        <v>18</v>
      </c>
      <c r="P63">
        <v>6</v>
      </c>
      <c r="Q63" s="2">
        <v>-0.1</v>
      </c>
      <c r="R63">
        <v>71</v>
      </c>
      <c r="S63">
        <v>4</v>
      </c>
      <c r="T63">
        <v>40</v>
      </c>
      <c r="U63" s="1">
        <v>0.56000000000000005</v>
      </c>
      <c r="V63" s="2">
        <v>0.46</v>
      </c>
    </row>
    <row r="64" spans="2:22" x14ac:dyDescent="0.25">
      <c r="B64" t="s">
        <v>107</v>
      </c>
      <c r="C64" t="s">
        <v>128</v>
      </c>
      <c r="D64">
        <v>20</v>
      </c>
      <c r="E64" t="s">
        <v>79</v>
      </c>
      <c r="F64" s="2">
        <v>-0.09</v>
      </c>
      <c r="G64">
        <v>107</v>
      </c>
      <c r="H64" t="s">
        <v>69</v>
      </c>
      <c r="I64" t="s">
        <v>91</v>
      </c>
      <c r="J64" s="1">
        <v>0.52</v>
      </c>
      <c r="K64" s="2">
        <v>0.36</v>
      </c>
      <c r="M64">
        <v>24</v>
      </c>
      <c r="N64">
        <v>95</v>
      </c>
      <c r="O64">
        <v>14</v>
      </c>
      <c r="P64">
        <v>7</v>
      </c>
      <c r="Q64" s="2">
        <v>-0.05</v>
      </c>
      <c r="R64">
        <v>99</v>
      </c>
      <c r="S64">
        <v>6</v>
      </c>
      <c r="T64">
        <v>48</v>
      </c>
      <c r="U64" s="1">
        <v>0.48</v>
      </c>
      <c r="V64" s="2">
        <v>0.31</v>
      </c>
    </row>
    <row r="65" spans="2:22" x14ac:dyDescent="0.25">
      <c r="B65" t="s">
        <v>146</v>
      </c>
      <c r="C65" t="s">
        <v>96</v>
      </c>
      <c r="D65">
        <v>10</v>
      </c>
      <c r="E65" t="s">
        <v>79</v>
      </c>
      <c r="F65" s="2">
        <v>-0.01</v>
      </c>
      <c r="G65">
        <v>77</v>
      </c>
      <c r="H65" t="s">
        <v>77</v>
      </c>
      <c r="I65" t="s">
        <v>127</v>
      </c>
      <c r="J65" s="1">
        <v>0.5</v>
      </c>
      <c r="K65" s="2">
        <v>0.36</v>
      </c>
      <c r="M65">
        <v>12</v>
      </c>
      <c r="N65">
        <v>64</v>
      </c>
      <c r="O65">
        <v>13</v>
      </c>
      <c r="P65">
        <v>3</v>
      </c>
      <c r="Q65" s="2">
        <v>-0.12</v>
      </c>
      <c r="R65">
        <v>76</v>
      </c>
      <c r="S65">
        <v>8</v>
      </c>
      <c r="T65">
        <v>37</v>
      </c>
      <c r="U65" s="1">
        <v>0.48</v>
      </c>
      <c r="V65" s="2">
        <v>0.32</v>
      </c>
    </row>
    <row r="66" spans="2:22" x14ac:dyDescent="0.25">
      <c r="B66" t="s">
        <v>109</v>
      </c>
      <c r="C66" t="s">
        <v>145</v>
      </c>
      <c r="D66">
        <v>22</v>
      </c>
      <c r="E66" t="s">
        <v>47</v>
      </c>
      <c r="F66" s="2">
        <v>-0.17</v>
      </c>
      <c r="G66">
        <v>91</v>
      </c>
      <c r="H66" t="s">
        <v>68</v>
      </c>
      <c r="I66" t="s">
        <v>143</v>
      </c>
      <c r="J66" s="1">
        <v>0.53</v>
      </c>
      <c r="K66" s="2">
        <v>0.39</v>
      </c>
      <c r="M66">
        <v>23</v>
      </c>
      <c r="N66">
        <v>94</v>
      </c>
      <c r="O66">
        <v>18</v>
      </c>
      <c r="P66">
        <v>7</v>
      </c>
      <c r="Q66" s="2">
        <v>-0.1</v>
      </c>
      <c r="R66">
        <v>81</v>
      </c>
      <c r="S66">
        <v>4</v>
      </c>
      <c r="T66">
        <v>53</v>
      </c>
      <c r="U66" s="1">
        <v>0.65</v>
      </c>
      <c r="V66" s="2">
        <v>0.53</v>
      </c>
    </row>
    <row r="67" spans="2:22" x14ac:dyDescent="0.25">
      <c r="B67" t="s">
        <v>77</v>
      </c>
      <c r="C67" t="s">
        <v>59</v>
      </c>
      <c r="D67">
        <v>13</v>
      </c>
      <c r="E67" t="s">
        <v>60</v>
      </c>
      <c r="F67" s="2">
        <v>-0.2</v>
      </c>
      <c r="G67">
        <v>63</v>
      </c>
      <c r="H67" t="s">
        <v>98</v>
      </c>
      <c r="I67" t="s">
        <v>110</v>
      </c>
      <c r="J67" s="1">
        <v>0.5</v>
      </c>
      <c r="K67" s="2">
        <v>0.41</v>
      </c>
      <c r="M67">
        <v>24</v>
      </c>
      <c r="N67">
        <v>73</v>
      </c>
      <c r="O67">
        <v>8</v>
      </c>
      <c r="P67">
        <v>11</v>
      </c>
      <c r="Q67" s="2">
        <v>0.06</v>
      </c>
      <c r="R67">
        <v>61</v>
      </c>
      <c r="S67">
        <v>3</v>
      </c>
      <c r="T67">
        <v>43</v>
      </c>
      <c r="U67" s="1">
        <v>0.7</v>
      </c>
      <c r="V67" s="2">
        <v>0.52</v>
      </c>
    </row>
    <row r="68" spans="2:22" x14ac:dyDescent="0.25">
      <c r="B68" t="s">
        <v>126</v>
      </c>
      <c r="C68" t="s">
        <v>135</v>
      </c>
      <c r="D68">
        <v>9</v>
      </c>
      <c r="E68" t="s">
        <v>79</v>
      </c>
      <c r="F68" s="2">
        <v>0.04</v>
      </c>
      <c r="G68">
        <v>67</v>
      </c>
      <c r="H68" t="s">
        <v>68</v>
      </c>
      <c r="I68" t="s">
        <v>120</v>
      </c>
      <c r="J68" s="1">
        <v>0.55000000000000004</v>
      </c>
      <c r="K68" s="2">
        <v>0.43</v>
      </c>
      <c r="M68">
        <v>11</v>
      </c>
      <c r="N68">
        <v>56</v>
      </c>
      <c r="O68">
        <v>10</v>
      </c>
      <c r="P68">
        <v>2</v>
      </c>
      <c r="Q68" s="2">
        <v>-0.1</v>
      </c>
      <c r="R68">
        <v>76</v>
      </c>
      <c r="S68">
        <v>8</v>
      </c>
      <c r="T68">
        <v>33</v>
      </c>
      <c r="U68" s="1">
        <v>0.43</v>
      </c>
      <c r="V68" s="2">
        <v>0.22</v>
      </c>
    </row>
    <row r="69" spans="2:22" x14ac:dyDescent="0.25">
      <c r="B69" t="s">
        <v>107</v>
      </c>
      <c r="C69" t="s">
        <v>76</v>
      </c>
      <c r="D69">
        <v>19</v>
      </c>
      <c r="E69" t="s">
        <v>79</v>
      </c>
      <c r="F69" s="2">
        <v>-0.03</v>
      </c>
      <c r="G69">
        <v>89</v>
      </c>
      <c r="H69" t="s">
        <v>47</v>
      </c>
      <c r="I69" t="s">
        <v>115</v>
      </c>
      <c r="J69" s="1">
        <v>0.51</v>
      </c>
      <c r="K69" s="2">
        <v>0.42</v>
      </c>
      <c r="M69">
        <v>23</v>
      </c>
      <c r="N69">
        <v>93</v>
      </c>
      <c r="O69">
        <v>21</v>
      </c>
      <c r="P69">
        <v>13</v>
      </c>
      <c r="Q69" s="2">
        <v>-0.04</v>
      </c>
      <c r="R69">
        <v>102</v>
      </c>
      <c r="S69">
        <v>9</v>
      </c>
      <c r="T69">
        <v>50</v>
      </c>
      <c r="U69" s="1">
        <v>0.49</v>
      </c>
      <c r="V69" s="2">
        <v>0.28000000000000003</v>
      </c>
    </row>
    <row r="70" spans="2:22" x14ac:dyDescent="0.25">
      <c r="B70" t="s">
        <v>84</v>
      </c>
      <c r="C70" t="s">
        <v>90</v>
      </c>
      <c r="D70">
        <v>19</v>
      </c>
      <c r="E70" t="s">
        <v>50</v>
      </c>
      <c r="F70" s="2">
        <v>-0.05</v>
      </c>
      <c r="G70">
        <v>110</v>
      </c>
      <c r="H70" t="s">
        <v>69</v>
      </c>
      <c r="I70" t="s">
        <v>85</v>
      </c>
      <c r="J70" s="1">
        <v>0.43</v>
      </c>
      <c r="K70" s="2">
        <v>0.26</v>
      </c>
      <c r="M70">
        <v>33</v>
      </c>
      <c r="N70">
        <v>96</v>
      </c>
      <c r="O70">
        <v>10</v>
      </c>
      <c r="P70">
        <v>6</v>
      </c>
      <c r="Q70" s="2">
        <v>-0.01</v>
      </c>
      <c r="R70">
        <v>86</v>
      </c>
      <c r="S70">
        <v>6</v>
      </c>
      <c r="T70">
        <v>53</v>
      </c>
      <c r="U70" s="1">
        <v>0.61</v>
      </c>
      <c r="V70" s="2">
        <v>0.53</v>
      </c>
    </row>
    <row r="71" spans="2:22" x14ac:dyDescent="0.25">
      <c r="B71" t="s">
        <v>126</v>
      </c>
      <c r="C71" t="s">
        <v>123</v>
      </c>
      <c r="D71">
        <v>19</v>
      </c>
      <c r="E71" t="s">
        <v>69</v>
      </c>
      <c r="F71" s="2">
        <v>-0.05</v>
      </c>
      <c r="G71">
        <v>127</v>
      </c>
      <c r="H71" t="s">
        <v>50</v>
      </c>
      <c r="I71" t="s">
        <v>140</v>
      </c>
      <c r="J71" s="1">
        <v>0.44</v>
      </c>
      <c r="K71" s="2">
        <v>0.28999999999999998</v>
      </c>
      <c r="M71">
        <v>33</v>
      </c>
      <c r="N71">
        <v>110</v>
      </c>
      <c r="O71">
        <v>17</v>
      </c>
      <c r="P71">
        <v>5</v>
      </c>
      <c r="Q71" s="2">
        <v>-0.09</v>
      </c>
      <c r="R71">
        <v>122</v>
      </c>
      <c r="S71">
        <v>6</v>
      </c>
      <c r="T71">
        <v>63</v>
      </c>
      <c r="U71" s="1">
        <v>0.51</v>
      </c>
      <c r="V71" s="2">
        <v>0.39</v>
      </c>
    </row>
    <row r="72" spans="2:22" x14ac:dyDescent="0.25">
      <c r="B72" t="s">
        <v>102</v>
      </c>
      <c r="C72" t="s">
        <v>167</v>
      </c>
      <c r="D72">
        <v>16</v>
      </c>
      <c r="E72" t="s">
        <v>50</v>
      </c>
      <c r="F72" s="2">
        <v>-0.05</v>
      </c>
      <c r="G72">
        <v>136</v>
      </c>
      <c r="H72" t="s">
        <v>79</v>
      </c>
      <c r="I72" t="s">
        <v>130</v>
      </c>
      <c r="J72" s="1">
        <v>0.5</v>
      </c>
      <c r="K72" s="2">
        <v>0.33</v>
      </c>
      <c r="M72">
        <v>19</v>
      </c>
      <c r="N72">
        <v>117</v>
      </c>
      <c r="O72">
        <v>19</v>
      </c>
      <c r="P72">
        <v>1</v>
      </c>
      <c r="Q72" s="2">
        <v>-0.12</v>
      </c>
      <c r="R72">
        <v>136</v>
      </c>
      <c r="S72">
        <v>13</v>
      </c>
      <c r="T72">
        <v>69</v>
      </c>
      <c r="U72" s="1">
        <v>0.5</v>
      </c>
      <c r="V72" s="2">
        <v>0.34</v>
      </c>
    </row>
    <row r="73" spans="2:22" x14ac:dyDescent="0.25">
      <c r="B73" t="s">
        <v>122</v>
      </c>
      <c r="C73" t="s">
        <v>168</v>
      </c>
      <c r="D73">
        <v>28</v>
      </c>
      <c r="E73" t="s">
        <v>50</v>
      </c>
      <c r="F73" s="2">
        <v>-0.14000000000000001</v>
      </c>
      <c r="G73">
        <v>126</v>
      </c>
      <c r="H73" t="s">
        <v>47</v>
      </c>
      <c r="I73" t="s">
        <v>124</v>
      </c>
      <c r="J73" s="1">
        <v>0.48</v>
      </c>
      <c r="K73" s="2">
        <v>0.31</v>
      </c>
      <c r="M73">
        <v>22</v>
      </c>
      <c r="N73">
        <v>103</v>
      </c>
      <c r="O73">
        <v>22</v>
      </c>
      <c r="P73">
        <v>3</v>
      </c>
      <c r="Q73" s="2">
        <v>-0.16</v>
      </c>
      <c r="R73">
        <v>111</v>
      </c>
      <c r="S73">
        <v>8</v>
      </c>
      <c r="T73">
        <v>50</v>
      </c>
      <c r="U73" s="1">
        <v>0.45</v>
      </c>
      <c r="V73" s="2">
        <v>0.27</v>
      </c>
    </row>
    <row r="74" spans="2:22" x14ac:dyDescent="0.25">
      <c r="B74" t="s">
        <v>109</v>
      </c>
      <c r="C74" t="s">
        <v>73</v>
      </c>
      <c r="D74">
        <v>10</v>
      </c>
      <c r="E74" t="s">
        <v>60</v>
      </c>
      <c r="F74" s="2">
        <v>-0.09</v>
      </c>
      <c r="G74">
        <v>87</v>
      </c>
      <c r="H74" t="s">
        <v>58</v>
      </c>
      <c r="I74" t="s">
        <v>61</v>
      </c>
      <c r="J74" s="1">
        <v>0.49</v>
      </c>
      <c r="K74" s="2">
        <v>0.39</v>
      </c>
      <c r="M74">
        <v>23</v>
      </c>
      <c r="N74">
        <v>74</v>
      </c>
      <c r="O74">
        <v>10</v>
      </c>
      <c r="P74">
        <v>8</v>
      </c>
      <c r="Q74" s="2">
        <v>0.02</v>
      </c>
      <c r="R74">
        <v>92</v>
      </c>
      <c r="S74">
        <v>4</v>
      </c>
      <c r="T74">
        <v>45</v>
      </c>
      <c r="U74" s="1">
        <v>0.48</v>
      </c>
      <c r="V74" s="2">
        <v>0.38</v>
      </c>
    </row>
    <row r="75" spans="2:22" x14ac:dyDescent="0.25">
      <c r="B75" t="s">
        <v>51</v>
      </c>
      <c r="C75" t="s">
        <v>94</v>
      </c>
      <c r="D75">
        <v>10</v>
      </c>
      <c r="E75" t="s">
        <v>98</v>
      </c>
      <c r="F75" s="2">
        <v>-0.08</v>
      </c>
      <c r="G75">
        <v>70</v>
      </c>
      <c r="H75" t="s">
        <v>69</v>
      </c>
      <c r="I75" t="s">
        <v>110</v>
      </c>
      <c r="J75" s="1">
        <v>0.45</v>
      </c>
      <c r="K75" s="2">
        <v>0.21</v>
      </c>
      <c r="M75">
        <v>25</v>
      </c>
      <c r="N75">
        <v>74</v>
      </c>
      <c r="O75">
        <v>12</v>
      </c>
      <c r="P75">
        <v>8</v>
      </c>
      <c r="Q75" s="2">
        <v>0</v>
      </c>
      <c r="R75">
        <v>73</v>
      </c>
      <c r="S75">
        <v>5</v>
      </c>
      <c r="T75">
        <v>39</v>
      </c>
      <c r="U75" s="1">
        <v>0.53</v>
      </c>
      <c r="V75" s="2">
        <v>0.38</v>
      </c>
    </row>
    <row r="76" spans="2:22" x14ac:dyDescent="0.25">
      <c r="B76" t="s">
        <v>109</v>
      </c>
      <c r="C76" t="s">
        <v>90</v>
      </c>
      <c r="D76">
        <v>9</v>
      </c>
      <c r="E76" t="s">
        <v>98</v>
      </c>
      <c r="F76" s="2">
        <v>-0.06</v>
      </c>
      <c r="G76">
        <v>83</v>
      </c>
      <c r="H76" t="s">
        <v>77</v>
      </c>
      <c r="I76" t="s">
        <v>85</v>
      </c>
      <c r="J76" s="1">
        <v>0.56999999999999995</v>
      </c>
      <c r="K76" s="2">
        <v>0.48</v>
      </c>
      <c r="M76">
        <v>10</v>
      </c>
      <c r="N76">
        <v>69</v>
      </c>
      <c r="O76">
        <v>11</v>
      </c>
      <c r="P76">
        <v>3</v>
      </c>
      <c r="Q76" s="2">
        <v>-7.0000000000000007E-2</v>
      </c>
      <c r="R76">
        <v>94</v>
      </c>
      <c r="S76">
        <v>5</v>
      </c>
      <c r="T76">
        <v>47</v>
      </c>
      <c r="U76" s="1">
        <v>0.5</v>
      </c>
      <c r="V76" s="2">
        <v>0.34</v>
      </c>
    </row>
    <row r="77" spans="2:22" x14ac:dyDescent="0.25">
      <c r="B77" t="s">
        <v>95</v>
      </c>
      <c r="C77" t="s">
        <v>149</v>
      </c>
      <c r="D77">
        <v>10</v>
      </c>
      <c r="E77" t="s">
        <v>47</v>
      </c>
      <c r="F77" s="2">
        <v>0</v>
      </c>
      <c r="G77">
        <v>79</v>
      </c>
      <c r="H77" t="s">
        <v>77</v>
      </c>
      <c r="I77" t="s">
        <v>85</v>
      </c>
      <c r="J77" s="1">
        <v>0.6</v>
      </c>
      <c r="K77" s="2">
        <v>0.45</v>
      </c>
      <c r="M77">
        <v>15</v>
      </c>
      <c r="N77">
        <v>64</v>
      </c>
      <c r="O77">
        <v>14</v>
      </c>
      <c r="P77">
        <v>2</v>
      </c>
      <c r="Q77" s="2">
        <v>-0.15</v>
      </c>
      <c r="R77">
        <v>81</v>
      </c>
      <c r="S77">
        <v>2</v>
      </c>
      <c r="T77">
        <v>38</v>
      </c>
      <c r="U77" s="1">
        <v>0.46</v>
      </c>
      <c r="V77" s="2">
        <v>0.34</v>
      </c>
    </row>
    <row r="78" spans="2:22" x14ac:dyDescent="0.25">
      <c r="B78" t="s">
        <v>109</v>
      </c>
      <c r="C78" t="s">
        <v>119</v>
      </c>
      <c r="D78">
        <v>11</v>
      </c>
      <c r="E78" t="s">
        <v>47</v>
      </c>
      <c r="F78" s="2">
        <v>-0.06</v>
      </c>
      <c r="G78">
        <v>80</v>
      </c>
      <c r="H78" t="s">
        <v>68</v>
      </c>
      <c r="I78" t="s">
        <v>104</v>
      </c>
      <c r="J78" s="1">
        <v>0.45</v>
      </c>
      <c r="K78" s="2">
        <v>0.27</v>
      </c>
      <c r="M78">
        <v>25</v>
      </c>
      <c r="N78">
        <v>74</v>
      </c>
      <c r="O78">
        <v>14</v>
      </c>
      <c r="P78">
        <v>5</v>
      </c>
      <c r="Q78" s="2">
        <v>-0.05</v>
      </c>
      <c r="R78">
        <v>77</v>
      </c>
      <c r="S78">
        <v>4</v>
      </c>
      <c r="T78">
        <v>44</v>
      </c>
      <c r="U78" s="1">
        <v>0.56999999999999995</v>
      </c>
      <c r="V78" s="2">
        <v>0.48</v>
      </c>
    </row>
    <row r="79" spans="2:22" x14ac:dyDescent="0.25">
      <c r="B79" t="s">
        <v>77</v>
      </c>
      <c r="C79" t="s">
        <v>118</v>
      </c>
      <c r="D79">
        <v>13</v>
      </c>
      <c r="E79" t="s">
        <v>68</v>
      </c>
      <c r="F79" s="2">
        <v>-0.15</v>
      </c>
      <c r="G79">
        <v>77</v>
      </c>
      <c r="H79" t="s">
        <v>50</v>
      </c>
      <c r="I79" t="s">
        <v>95</v>
      </c>
      <c r="J79" s="1">
        <v>0.42</v>
      </c>
      <c r="K79" s="2">
        <v>0.24</v>
      </c>
      <c r="M79">
        <v>23</v>
      </c>
      <c r="N79">
        <v>74</v>
      </c>
      <c r="O79">
        <v>13</v>
      </c>
      <c r="P79">
        <v>4</v>
      </c>
      <c r="Q79" s="2">
        <v>-0.1</v>
      </c>
      <c r="R79">
        <v>69</v>
      </c>
      <c r="S79">
        <v>5</v>
      </c>
      <c r="T79">
        <v>44</v>
      </c>
      <c r="U79" s="1">
        <v>0.63</v>
      </c>
      <c r="V79" s="2">
        <v>0.53</v>
      </c>
    </row>
    <row r="80" spans="2:22" x14ac:dyDescent="0.25">
      <c r="B80" t="s">
        <v>146</v>
      </c>
      <c r="C80" t="s">
        <v>64</v>
      </c>
      <c r="D80">
        <v>15</v>
      </c>
      <c r="E80" t="s">
        <v>77</v>
      </c>
      <c r="F80" s="2">
        <v>-7.0000000000000007E-2</v>
      </c>
      <c r="G80">
        <v>90</v>
      </c>
      <c r="H80" t="s">
        <v>77</v>
      </c>
      <c r="I80" t="s">
        <v>144</v>
      </c>
      <c r="J80" s="1">
        <v>0.48</v>
      </c>
      <c r="K80" s="2">
        <v>0.36</v>
      </c>
      <c r="M80">
        <v>11</v>
      </c>
      <c r="N80">
        <v>70</v>
      </c>
      <c r="O80">
        <v>20</v>
      </c>
      <c r="P80">
        <v>0</v>
      </c>
      <c r="Q80" s="2">
        <v>-0.22</v>
      </c>
      <c r="R80">
        <v>77</v>
      </c>
      <c r="S80">
        <v>4</v>
      </c>
      <c r="T80">
        <v>40</v>
      </c>
      <c r="U80" s="1">
        <v>0.51</v>
      </c>
      <c r="V80" s="2">
        <v>0.44</v>
      </c>
    </row>
    <row r="81" spans="2:22" x14ac:dyDescent="0.25">
      <c r="B81" t="s">
        <v>65</v>
      </c>
      <c r="C81" t="s">
        <v>96</v>
      </c>
      <c r="D81">
        <v>20</v>
      </c>
      <c r="E81" t="s">
        <v>68</v>
      </c>
      <c r="F81" s="2">
        <v>-0.16</v>
      </c>
      <c r="G81">
        <v>67</v>
      </c>
      <c r="H81" t="s">
        <v>97</v>
      </c>
      <c r="I81" t="s">
        <v>143</v>
      </c>
      <c r="J81" s="1">
        <v>0.73</v>
      </c>
      <c r="K81" s="2">
        <v>0.68</v>
      </c>
      <c r="M81">
        <v>6</v>
      </c>
      <c r="N81">
        <v>55</v>
      </c>
      <c r="O81">
        <v>12</v>
      </c>
      <c r="P81">
        <v>2</v>
      </c>
      <c r="Q81" s="2">
        <v>-0.18</v>
      </c>
      <c r="R81">
        <v>54</v>
      </c>
      <c r="S81">
        <v>2</v>
      </c>
      <c r="T81">
        <v>27</v>
      </c>
      <c r="U81" s="1">
        <v>0.5</v>
      </c>
      <c r="V81" s="2">
        <v>0.35</v>
      </c>
    </row>
    <row r="82" spans="2:22" x14ac:dyDescent="0.25">
      <c r="B82" t="s">
        <v>107</v>
      </c>
      <c r="C82" t="s">
        <v>131</v>
      </c>
      <c r="D82">
        <v>20</v>
      </c>
      <c r="E82" t="s">
        <v>49</v>
      </c>
      <c r="F82" s="2">
        <v>-7.0000000000000007E-2</v>
      </c>
      <c r="G82">
        <v>121</v>
      </c>
      <c r="H82" t="s">
        <v>69</v>
      </c>
      <c r="I82" t="s">
        <v>140</v>
      </c>
      <c r="J82" s="1">
        <v>0.47</v>
      </c>
      <c r="K82" s="2">
        <v>0.28999999999999998</v>
      </c>
      <c r="M82">
        <v>26</v>
      </c>
      <c r="N82">
        <v>105</v>
      </c>
      <c r="O82">
        <v>17</v>
      </c>
      <c r="P82">
        <v>6</v>
      </c>
      <c r="Q82" s="2">
        <v>-7.0000000000000007E-2</v>
      </c>
      <c r="R82">
        <v>117</v>
      </c>
      <c r="S82">
        <v>6</v>
      </c>
      <c r="T82">
        <v>58</v>
      </c>
      <c r="U82" s="1">
        <v>0.49</v>
      </c>
      <c r="V82" s="2">
        <v>0.32</v>
      </c>
    </row>
    <row r="83" spans="2:22" x14ac:dyDescent="0.25">
      <c r="B83" t="s">
        <v>114</v>
      </c>
      <c r="C83" t="s">
        <v>96</v>
      </c>
      <c r="D83">
        <v>12</v>
      </c>
      <c r="E83" t="s">
        <v>68</v>
      </c>
      <c r="F83" s="2">
        <v>-0.09</v>
      </c>
      <c r="G83">
        <v>74</v>
      </c>
      <c r="H83" t="s">
        <v>68</v>
      </c>
      <c r="I83" t="s">
        <v>125</v>
      </c>
      <c r="J83" s="1">
        <v>0.51</v>
      </c>
      <c r="K83" s="2">
        <v>0.39</v>
      </c>
      <c r="M83">
        <v>12</v>
      </c>
      <c r="N83">
        <v>63</v>
      </c>
      <c r="O83">
        <v>14</v>
      </c>
      <c r="P83">
        <v>3</v>
      </c>
      <c r="Q83" s="2">
        <v>-0.12</v>
      </c>
      <c r="R83">
        <v>82</v>
      </c>
      <c r="S83">
        <v>11</v>
      </c>
      <c r="T83">
        <v>36</v>
      </c>
      <c r="U83" s="1">
        <v>0.43</v>
      </c>
      <c r="V83" s="2">
        <v>0.23</v>
      </c>
    </row>
    <row r="84" spans="2:22" x14ac:dyDescent="0.25">
      <c r="B84" t="s">
        <v>141</v>
      </c>
      <c r="C84" t="s">
        <v>162</v>
      </c>
      <c r="D84">
        <v>24</v>
      </c>
      <c r="E84" t="s">
        <v>77</v>
      </c>
      <c r="F84" s="2">
        <v>-0.15</v>
      </c>
      <c r="G84">
        <v>108</v>
      </c>
      <c r="H84" t="s">
        <v>47</v>
      </c>
      <c r="I84" t="s">
        <v>59</v>
      </c>
      <c r="J84" s="1">
        <v>0.5</v>
      </c>
      <c r="K84" s="2">
        <v>0.37</v>
      </c>
      <c r="M84">
        <v>27</v>
      </c>
      <c r="N84">
        <v>104</v>
      </c>
      <c r="O84">
        <v>15</v>
      </c>
      <c r="P84">
        <v>6</v>
      </c>
      <c r="Q84" s="2">
        <v>0</v>
      </c>
      <c r="R84">
        <v>107</v>
      </c>
      <c r="S84">
        <v>8</v>
      </c>
      <c r="T84">
        <v>58</v>
      </c>
      <c r="U84" s="1">
        <v>0.54</v>
      </c>
      <c r="V84" s="2">
        <v>0.36</v>
      </c>
    </row>
    <row r="85" spans="2:22" x14ac:dyDescent="0.25">
      <c r="B85" t="s">
        <v>65</v>
      </c>
      <c r="C85" t="s">
        <v>145</v>
      </c>
      <c r="D85">
        <v>21</v>
      </c>
      <c r="E85" t="s">
        <v>58</v>
      </c>
      <c r="F85" s="2">
        <v>-0.15</v>
      </c>
      <c r="G85">
        <v>125</v>
      </c>
      <c r="H85" t="s">
        <v>49</v>
      </c>
      <c r="I85" t="s">
        <v>59</v>
      </c>
      <c r="J85" s="1">
        <v>0.43</v>
      </c>
      <c r="K85" s="2">
        <v>0.24</v>
      </c>
      <c r="M85">
        <v>28</v>
      </c>
      <c r="N85">
        <v>97</v>
      </c>
      <c r="O85">
        <v>10</v>
      </c>
      <c r="P85">
        <v>4</v>
      </c>
      <c r="Q85" s="2">
        <v>-0.01</v>
      </c>
      <c r="R85">
        <v>103</v>
      </c>
      <c r="S85">
        <v>5</v>
      </c>
      <c r="T85">
        <v>47</v>
      </c>
      <c r="U85" s="1">
        <v>0.45</v>
      </c>
      <c r="V85" s="2">
        <v>0.33</v>
      </c>
    </row>
    <row r="86" spans="2:22" x14ac:dyDescent="0.25">
      <c r="B86" t="s">
        <v>136</v>
      </c>
      <c r="C86" t="s">
        <v>151</v>
      </c>
      <c r="D86">
        <v>19</v>
      </c>
      <c r="E86" t="s">
        <v>98</v>
      </c>
      <c r="F86" s="2">
        <v>-0.12</v>
      </c>
      <c r="G86">
        <v>133</v>
      </c>
      <c r="H86" t="s">
        <v>51</v>
      </c>
      <c r="I86" t="s">
        <v>113</v>
      </c>
      <c r="J86" s="1">
        <v>0.46</v>
      </c>
      <c r="K86" s="2">
        <v>0.27</v>
      </c>
      <c r="M86">
        <v>22</v>
      </c>
      <c r="N86">
        <v>113</v>
      </c>
      <c r="O86">
        <v>20</v>
      </c>
      <c r="P86">
        <v>3</v>
      </c>
      <c r="Q86" s="2">
        <v>-0.12</v>
      </c>
      <c r="R86">
        <v>125</v>
      </c>
      <c r="S86">
        <v>6</v>
      </c>
      <c r="T86">
        <v>65</v>
      </c>
      <c r="U86" s="1">
        <v>0.52</v>
      </c>
      <c r="V86" s="2">
        <v>0.37</v>
      </c>
    </row>
    <row r="87" spans="2:22" x14ac:dyDescent="0.25">
      <c r="B87" t="s">
        <v>84</v>
      </c>
      <c r="C87" t="s">
        <v>73</v>
      </c>
      <c r="D87">
        <v>9</v>
      </c>
      <c r="E87" t="s">
        <v>58</v>
      </c>
      <c r="F87" s="2">
        <v>-7.0000000000000007E-2</v>
      </c>
      <c r="G87">
        <v>65</v>
      </c>
      <c r="H87" t="s">
        <v>47</v>
      </c>
      <c r="I87" t="s">
        <v>104</v>
      </c>
      <c r="J87" s="1">
        <v>0.55000000000000004</v>
      </c>
      <c r="K87" s="2">
        <v>0.32</v>
      </c>
      <c r="M87">
        <v>23</v>
      </c>
      <c r="N87">
        <v>75</v>
      </c>
      <c r="O87">
        <v>15</v>
      </c>
      <c r="P87">
        <v>7</v>
      </c>
      <c r="Q87" s="2">
        <v>-0.08</v>
      </c>
      <c r="R87">
        <v>73</v>
      </c>
      <c r="S87">
        <v>6</v>
      </c>
      <c r="T87">
        <v>45</v>
      </c>
      <c r="U87" s="1">
        <v>0.61</v>
      </c>
      <c r="V87" s="2">
        <v>0.5</v>
      </c>
    </row>
    <row r="88" spans="2:22" x14ac:dyDescent="0.25">
      <c r="B88" t="s">
        <v>79</v>
      </c>
      <c r="C88" t="s">
        <v>55</v>
      </c>
      <c r="D88">
        <v>20</v>
      </c>
      <c r="E88" t="s">
        <v>68</v>
      </c>
      <c r="F88" s="2">
        <v>-0.27</v>
      </c>
      <c r="G88">
        <v>88</v>
      </c>
      <c r="H88" t="s">
        <v>47</v>
      </c>
      <c r="I88" t="s">
        <v>122</v>
      </c>
      <c r="J88" s="1">
        <v>0.31</v>
      </c>
      <c r="K88" s="2">
        <v>0.06</v>
      </c>
      <c r="M88">
        <v>28</v>
      </c>
      <c r="N88">
        <v>73</v>
      </c>
      <c r="O88">
        <v>10</v>
      </c>
      <c r="P88">
        <v>3</v>
      </c>
      <c r="Q88" s="2">
        <v>-0.08</v>
      </c>
      <c r="R88">
        <v>53</v>
      </c>
      <c r="S88">
        <v>3</v>
      </c>
      <c r="T88">
        <v>29</v>
      </c>
      <c r="U88" s="1">
        <v>0.54</v>
      </c>
      <c r="V88" s="2">
        <v>0.41</v>
      </c>
    </row>
    <row r="89" spans="2:22" x14ac:dyDescent="0.25">
      <c r="B89" t="s">
        <v>89</v>
      </c>
      <c r="C89" t="s">
        <v>96</v>
      </c>
      <c r="D89">
        <v>12</v>
      </c>
      <c r="E89" t="s">
        <v>69</v>
      </c>
      <c r="F89" s="2">
        <v>0.08</v>
      </c>
      <c r="G89">
        <v>66</v>
      </c>
      <c r="H89" t="s">
        <v>58</v>
      </c>
      <c r="I89" t="s">
        <v>127</v>
      </c>
      <c r="J89" s="1">
        <v>0.59</v>
      </c>
      <c r="K89" s="2">
        <v>0.46</v>
      </c>
      <c r="M89">
        <v>11</v>
      </c>
      <c r="N89">
        <v>54</v>
      </c>
      <c r="O89">
        <v>15</v>
      </c>
      <c r="P89">
        <v>3</v>
      </c>
      <c r="Q89" s="2">
        <v>-0.2</v>
      </c>
      <c r="R89">
        <v>60</v>
      </c>
      <c r="S89">
        <v>5</v>
      </c>
      <c r="T89">
        <v>27</v>
      </c>
      <c r="U89" s="1">
        <v>0.45</v>
      </c>
      <c r="V89" s="2">
        <v>0.26</v>
      </c>
    </row>
    <row r="90" spans="2:22" x14ac:dyDescent="0.25">
      <c r="B90" t="s">
        <v>51</v>
      </c>
      <c r="C90" t="s">
        <v>138</v>
      </c>
      <c r="D90">
        <v>15</v>
      </c>
      <c r="E90" t="s">
        <v>98</v>
      </c>
      <c r="F90" s="2">
        <v>-0.12</v>
      </c>
      <c r="G90">
        <v>81</v>
      </c>
      <c r="H90" t="s">
        <v>69</v>
      </c>
      <c r="I90" t="s">
        <v>120</v>
      </c>
      <c r="J90" s="1">
        <v>0.45</v>
      </c>
      <c r="K90" s="2">
        <v>0.25</v>
      </c>
      <c r="M90">
        <v>23</v>
      </c>
      <c r="N90">
        <v>79</v>
      </c>
      <c r="O90">
        <v>14</v>
      </c>
      <c r="P90">
        <v>4</v>
      </c>
      <c r="Q90" s="2">
        <v>-7.0000000000000007E-2</v>
      </c>
      <c r="R90">
        <v>83</v>
      </c>
      <c r="S90">
        <v>7</v>
      </c>
      <c r="T90">
        <v>42</v>
      </c>
      <c r="U90" s="1">
        <v>0.5</v>
      </c>
      <c r="V90" s="2">
        <v>0.34</v>
      </c>
    </row>
    <row r="91" spans="2:22" x14ac:dyDescent="0.25">
      <c r="B91" t="s">
        <v>106</v>
      </c>
      <c r="C91" t="s">
        <v>170</v>
      </c>
      <c r="D91">
        <v>18</v>
      </c>
      <c r="E91" t="s">
        <v>50</v>
      </c>
      <c r="F91" s="2">
        <v>-0.04</v>
      </c>
      <c r="G91">
        <v>101</v>
      </c>
      <c r="H91" t="s">
        <v>50</v>
      </c>
      <c r="I91" t="s">
        <v>140</v>
      </c>
      <c r="J91" s="1">
        <v>0.56000000000000005</v>
      </c>
      <c r="K91" s="2">
        <v>0.4</v>
      </c>
      <c r="M91">
        <v>24</v>
      </c>
      <c r="N91">
        <v>99</v>
      </c>
      <c r="O91">
        <v>22</v>
      </c>
      <c r="P91">
        <v>6</v>
      </c>
      <c r="Q91" s="2">
        <v>-0.09</v>
      </c>
      <c r="R91">
        <v>118</v>
      </c>
      <c r="S91">
        <v>8</v>
      </c>
      <c r="T91">
        <v>57</v>
      </c>
      <c r="U91" s="1">
        <v>0.48</v>
      </c>
      <c r="V91" s="2">
        <v>0.33</v>
      </c>
    </row>
    <row r="92" spans="2:22" x14ac:dyDescent="0.25">
      <c r="B92" t="s">
        <v>44</v>
      </c>
      <c r="C92" t="s">
        <v>155</v>
      </c>
      <c r="D92">
        <v>24</v>
      </c>
      <c r="E92" t="s">
        <v>68</v>
      </c>
      <c r="F92" s="2">
        <v>-0.18</v>
      </c>
      <c r="G92">
        <v>89</v>
      </c>
      <c r="H92" t="s">
        <v>69</v>
      </c>
      <c r="I92" t="s">
        <v>116</v>
      </c>
      <c r="J92" s="1">
        <v>0.5</v>
      </c>
      <c r="K92" s="2">
        <v>0.26</v>
      </c>
      <c r="M92">
        <v>21</v>
      </c>
      <c r="N92">
        <v>96</v>
      </c>
      <c r="O92">
        <v>27</v>
      </c>
      <c r="P92">
        <v>3</v>
      </c>
      <c r="Q92" s="2">
        <v>-0.2</v>
      </c>
      <c r="R92">
        <v>88</v>
      </c>
      <c r="S92">
        <v>7</v>
      </c>
      <c r="T92">
        <v>48</v>
      </c>
      <c r="U92" s="1">
        <v>0.54</v>
      </c>
      <c r="V92" s="2">
        <v>0.38</v>
      </c>
    </row>
    <row r="93" spans="2:22" x14ac:dyDescent="0.25">
      <c r="B93" t="s">
        <v>106</v>
      </c>
      <c r="C93" t="s">
        <v>171</v>
      </c>
      <c r="D93">
        <v>29</v>
      </c>
      <c r="E93" t="s">
        <v>47</v>
      </c>
      <c r="F93" s="2">
        <v>-0.16</v>
      </c>
      <c r="G93">
        <v>135</v>
      </c>
      <c r="H93" t="s">
        <v>47</v>
      </c>
      <c r="I93" t="s">
        <v>90</v>
      </c>
      <c r="J93" s="1">
        <v>0.54</v>
      </c>
      <c r="K93" s="2">
        <v>0.44</v>
      </c>
      <c r="M93">
        <v>21</v>
      </c>
      <c r="N93">
        <v>111</v>
      </c>
      <c r="O93">
        <v>19</v>
      </c>
      <c r="P93">
        <v>3</v>
      </c>
      <c r="Q93" s="2">
        <v>-0.11</v>
      </c>
      <c r="R93">
        <v>108</v>
      </c>
      <c r="S93">
        <v>4</v>
      </c>
      <c r="T93">
        <v>62</v>
      </c>
      <c r="U93" s="1">
        <v>0.56999999999999995</v>
      </c>
      <c r="V93" s="2">
        <v>0.5</v>
      </c>
    </row>
    <row r="94" spans="2:22" x14ac:dyDescent="0.25">
      <c r="B94" t="s">
        <v>110</v>
      </c>
      <c r="C94" t="s">
        <v>171</v>
      </c>
      <c r="D94">
        <v>11</v>
      </c>
      <c r="E94" t="s">
        <v>50</v>
      </c>
      <c r="F94" s="2">
        <v>0</v>
      </c>
      <c r="G94">
        <v>125</v>
      </c>
      <c r="H94" t="s">
        <v>79</v>
      </c>
      <c r="I94" t="s">
        <v>121</v>
      </c>
      <c r="J94" s="1">
        <v>0.42</v>
      </c>
      <c r="K94" s="2">
        <v>0.25</v>
      </c>
      <c r="M94">
        <v>24</v>
      </c>
      <c r="N94">
        <v>104</v>
      </c>
      <c r="O94">
        <v>26</v>
      </c>
      <c r="P94">
        <v>5</v>
      </c>
      <c r="Q94" s="2">
        <v>-0.16</v>
      </c>
      <c r="R94">
        <v>143</v>
      </c>
      <c r="S94">
        <v>12</v>
      </c>
      <c r="T94">
        <v>64</v>
      </c>
      <c r="U94" s="1">
        <v>0.44</v>
      </c>
      <c r="V94" s="2">
        <v>0.28000000000000003</v>
      </c>
    </row>
    <row r="95" spans="2:22" x14ac:dyDescent="0.25">
      <c r="B95" t="s">
        <v>141</v>
      </c>
      <c r="C95" t="s">
        <v>96</v>
      </c>
      <c r="D95">
        <v>9</v>
      </c>
      <c r="E95" t="s">
        <v>77</v>
      </c>
      <c r="F95" s="2">
        <v>0.02</v>
      </c>
      <c r="G95">
        <v>66</v>
      </c>
      <c r="H95" t="s">
        <v>58</v>
      </c>
      <c r="I95" t="s">
        <v>125</v>
      </c>
      <c r="J95" s="1">
        <v>0.56999999999999995</v>
      </c>
      <c r="K95" s="2">
        <v>0.4</v>
      </c>
      <c r="M95">
        <v>11</v>
      </c>
      <c r="N95">
        <v>66</v>
      </c>
      <c r="O95">
        <v>22</v>
      </c>
      <c r="P95">
        <v>2</v>
      </c>
      <c r="Q95" s="2">
        <v>-0.28000000000000003</v>
      </c>
      <c r="R95">
        <v>68</v>
      </c>
      <c r="S95">
        <v>3</v>
      </c>
      <c r="T95">
        <v>42</v>
      </c>
      <c r="U95" s="1">
        <v>0.61</v>
      </c>
      <c r="V95" s="2">
        <v>0.48</v>
      </c>
    </row>
    <row r="96" spans="2:22" x14ac:dyDescent="0.25">
      <c r="B96" t="s">
        <v>49</v>
      </c>
      <c r="C96" t="s">
        <v>140</v>
      </c>
      <c r="D96">
        <v>17</v>
      </c>
      <c r="E96" t="s">
        <v>98</v>
      </c>
      <c r="F96" s="2">
        <v>-0.19</v>
      </c>
      <c r="G96">
        <v>88</v>
      </c>
      <c r="H96" t="s">
        <v>77</v>
      </c>
      <c r="I96" t="s">
        <v>110</v>
      </c>
      <c r="J96" s="1">
        <v>0.36</v>
      </c>
      <c r="K96" s="2">
        <v>0.25</v>
      </c>
      <c r="M96">
        <v>28</v>
      </c>
      <c r="N96">
        <v>74</v>
      </c>
      <c r="O96">
        <v>13</v>
      </c>
      <c r="P96">
        <v>4</v>
      </c>
      <c r="Q96" s="2">
        <v>-0.08</v>
      </c>
      <c r="R96">
        <v>77</v>
      </c>
      <c r="S96">
        <v>5</v>
      </c>
      <c r="T96">
        <v>42</v>
      </c>
      <c r="U96" s="1">
        <v>0.54</v>
      </c>
      <c r="V96" s="2">
        <v>0.42</v>
      </c>
    </row>
    <row r="97" spans="2:22" x14ac:dyDescent="0.25">
      <c r="B97" t="s">
        <v>74</v>
      </c>
      <c r="C97" t="s">
        <v>139</v>
      </c>
      <c r="D97">
        <v>15</v>
      </c>
      <c r="E97" t="s">
        <v>68</v>
      </c>
      <c r="F97" s="2">
        <v>-0.04</v>
      </c>
      <c r="G97">
        <v>109</v>
      </c>
      <c r="H97" t="s">
        <v>49</v>
      </c>
      <c r="I97" t="s">
        <v>143</v>
      </c>
      <c r="J97" s="1">
        <v>0.44</v>
      </c>
      <c r="K97" s="2">
        <v>0.28000000000000003</v>
      </c>
      <c r="M97">
        <v>27</v>
      </c>
      <c r="N97">
        <v>96</v>
      </c>
      <c r="O97">
        <v>14</v>
      </c>
      <c r="P97">
        <v>8</v>
      </c>
      <c r="Q97" s="2">
        <v>-0.03</v>
      </c>
      <c r="R97">
        <v>85</v>
      </c>
      <c r="S97">
        <v>5</v>
      </c>
      <c r="T97">
        <v>54</v>
      </c>
      <c r="U97" s="1">
        <v>0.63</v>
      </c>
      <c r="V97" s="2">
        <v>0.48</v>
      </c>
    </row>
    <row r="98" spans="2:22" x14ac:dyDescent="0.25">
      <c r="B98" t="s">
        <v>102</v>
      </c>
      <c r="C98" t="s">
        <v>128</v>
      </c>
      <c r="D98">
        <v>24</v>
      </c>
      <c r="E98" t="s">
        <v>50</v>
      </c>
      <c r="F98" s="2">
        <v>-0.12</v>
      </c>
      <c r="G98">
        <v>111</v>
      </c>
      <c r="H98" t="s">
        <v>77</v>
      </c>
      <c r="I98" t="s">
        <v>43</v>
      </c>
      <c r="J98" s="1">
        <v>0.54</v>
      </c>
      <c r="K98" s="2">
        <v>0.41</v>
      </c>
      <c r="M98">
        <v>22</v>
      </c>
      <c r="N98">
        <v>97</v>
      </c>
      <c r="O98">
        <v>14</v>
      </c>
      <c r="P98">
        <v>2</v>
      </c>
      <c r="Q98" s="2">
        <v>-0.03</v>
      </c>
      <c r="R98">
        <v>104</v>
      </c>
      <c r="S98">
        <v>5</v>
      </c>
      <c r="T98">
        <v>49</v>
      </c>
      <c r="U98" s="1">
        <v>0.47</v>
      </c>
      <c r="V98" s="2">
        <v>0.33</v>
      </c>
    </row>
    <row r="99" spans="2:22" x14ac:dyDescent="0.25">
      <c r="B99" t="s">
        <v>122</v>
      </c>
      <c r="C99" t="s">
        <v>90</v>
      </c>
      <c r="D99">
        <v>10</v>
      </c>
      <c r="E99" t="s">
        <v>47</v>
      </c>
      <c r="F99" s="2">
        <v>0</v>
      </c>
      <c r="G99">
        <v>66</v>
      </c>
      <c r="H99" t="s">
        <v>68</v>
      </c>
      <c r="I99" t="s">
        <v>104</v>
      </c>
      <c r="J99" s="1">
        <v>0.54</v>
      </c>
      <c r="K99" s="2">
        <v>0.45</v>
      </c>
      <c r="M99">
        <v>8</v>
      </c>
      <c r="N99">
        <v>55</v>
      </c>
      <c r="O99">
        <v>17</v>
      </c>
      <c r="P99">
        <v>2</v>
      </c>
      <c r="Q99" s="2">
        <v>-0.23</v>
      </c>
      <c r="R99">
        <v>83</v>
      </c>
      <c r="S99">
        <v>3</v>
      </c>
      <c r="T99">
        <v>35</v>
      </c>
      <c r="U99" s="1">
        <v>0.42</v>
      </c>
      <c r="V99" s="2">
        <v>0.25</v>
      </c>
    </row>
    <row r="100" spans="2:22" x14ac:dyDescent="0.25">
      <c r="B100" t="s">
        <v>107</v>
      </c>
      <c r="C100" t="s">
        <v>96</v>
      </c>
      <c r="D100">
        <v>14</v>
      </c>
      <c r="E100" t="s">
        <v>50</v>
      </c>
      <c r="F100" s="2">
        <v>-0.01</v>
      </c>
      <c r="G100">
        <v>73</v>
      </c>
      <c r="H100" t="s">
        <v>68</v>
      </c>
      <c r="I100" t="s">
        <v>52</v>
      </c>
      <c r="J100" s="1">
        <v>0.64</v>
      </c>
      <c r="K100" s="2">
        <v>0.54</v>
      </c>
      <c r="M100">
        <v>9</v>
      </c>
      <c r="N100">
        <v>53</v>
      </c>
      <c r="O100">
        <v>9</v>
      </c>
      <c r="P100">
        <v>4</v>
      </c>
      <c r="Q100" s="2">
        <v>-0.05</v>
      </c>
      <c r="R100">
        <v>68</v>
      </c>
      <c r="S100">
        <v>5</v>
      </c>
      <c r="T100">
        <v>24</v>
      </c>
      <c r="U100" s="1">
        <v>0.35</v>
      </c>
      <c r="V100" s="2">
        <v>0.17</v>
      </c>
    </row>
    <row r="101" spans="2:22" x14ac:dyDescent="0.25">
      <c r="B101" t="s">
        <v>84</v>
      </c>
      <c r="C101" t="s">
        <v>119</v>
      </c>
      <c r="D101">
        <v>14</v>
      </c>
      <c r="E101" t="s">
        <v>98</v>
      </c>
      <c r="F101" s="2">
        <v>-0.13</v>
      </c>
      <c r="G101">
        <v>82</v>
      </c>
      <c r="H101" t="s">
        <v>79</v>
      </c>
      <c r="I101" t="s">
        <v>120</v>
      </c>
      <c r="J101" s="1">
        <v>0.45</v>
      </c>
      <c r="K101" s="2">
        <v>0.34</v>
      </c>
      <c r="M101">
        <v>15</v>
      </c>
      <c r="N101">
        <v>73</v>
      </c>
      <c r="O101">
        <v>12</v>
      </c>
      <c r="P101">
        <v>3</v>
      </c>
      <c r="Q101" s="2">
        <v>-0.09</v>
      </c>
      <c r="R101">
        <v>86</v>
      </c>
      <c r="S101">
        <v>3</v>
      </c>
      <c r="T101">
        <v>44</v>
      </c>
      <c r="U101" s="1">
        <v>0.51</v>
      </c>
      <c r="V101" s="2">
        <v>0.39</v>
      </c>
    </row>
    <row r="102" spans="2:22" x14ac:dyDescent="0.25">
      <c r="B102" t="s">
        <v>102</v>
      </c>
      <c r="C102" t="s">
        <v>133</v>
      </c>
      <c r="D102">
        <v>12</v>
      </c>
      <c r="E102" t="s">
        <v>50</v>
      </c>
      <c r="F102" s="2">
        <v>0</v>
      </c>
      <c r="G102">
        <v>124</v>
      </c>
      <c r="H102" t="s">
        <v>79</v>
      </c>
      <c r="I102" t="s">
        <v>94</v>
      </c>
      <c r="J102" s="1">
        <v>0.47</v>
      </c>
      <c r="K102" s="2">
        <v>0.33</v>
      </c>
      <c r="M102">
        <v>35</v>
      </c>
      <c r="N102">
        <v>106</v>
      </c>
      <c r="O102">
        <v>13</v>
      </c>
      <c r="P102">
        <v>7</v>
      </c>
      <c r="Q102" s="2">
        <v>0</v>
      </c>
      <c r="R102">
        <v>129</v>
      </c>
      <c r="S102">
        <v>11</v>
      </c>
      <c r="T102">
        <v>69</v>
      </c>
      <c r="U102" s="1">
        <v>0.53</v>
      </c>
      <c r="V102" s="2">
        <v>0.39</v>
      </c>
    </row>
    <row r="103" spans="2:22" x14ac:dyDescent="0.25">
      <c r="B103" t="s">
        <v>74</v>
      </c>
      <c r="C103" t="s">
        <v>90</v>
      </c>
      <c r="D103">
        <v>12</v>
      </c>
      <c r="E103" t="s">
        <v>98</v>
      </c>
      <c r="F103" s="2">
        <v>-0.13</v>
      </c>
      <c r="G103">
        <v>68</v>
      </c>
      <c r="H103" t="s">
        <v>77</v>
      </c>
      <c r="I103" t="s">
        <v>104</v>
      </c>
      <c r="J103" s="1">
        <v>0.52</v>
      </c>
      <c r="K103" s="2">
        <v>0.38</v>
      </c>
      <c r="M103">
        <v>9</v>
      </c>
      <c r="N103">
        <v>63</v>
      </c>
      <c r="O103">
        <v>17</v>
      </c>
      <c r="P103">
        <v>3</v>
      </c>
      <c r="Q103" s="2">
        <v>-0.2</v>
      </c>
      <c r="R103">
        <v>76</v>
      </c>
      <c r="S103">
        <v>8</v>
      </c>
      <c r="T103">
        <v>35</v>
      </c>
      <c r="U103" s="1">
        <v>0.46</v>
      </c>
      <c r="V103" s="2">
        <v>0.22</v>
      </c>
    </row>
    <row r="104" spans="2:22" x14ac:dyDescent="0.25">
      <c r="B104" t="s">
        <v>56</v>
      </c>
      <c r="C104" t="s">
        <v>154</v>
      </c>
      <c r="D104">
        <v>20</v>
      </c>
      <c r="E104" t="s">
        <v>58</v>
      </c>
      <c r="F104" s="2">
        <v>-0.05</v>
      </c>
      <c r="G104">
        <v>124</v>
      </c>
      <c r="H104" t="s">
        <v>50</v>
      </c>
      <c r="I104" t="s">
        <v>113</v>
      </c>
      <c r="J104" s="1">
        <v>0.5</v>
      </c>
      <c r="K104" s="2">
        <v>0.34</v>
      </c>
      <c r="M104">
        <v>28</v>
      </c>
      <c r="N104">
        <v>107</v>
      </c>
      <c r="O104">
        <v>16</v>
      </c>
      <c r="P104">
        <v>12</v>
      </c>
      <c r="Q104" s="2">
        <v>-0.01</v>
      </c>
      <c r="R104">
        <v>107</v>
      </c>
      <c r="S104">
        <v>9</v>
      </c>
      <c r="T104">
        <v>54</v>
      </c>
      <c r="U104" s="1">
        <v>0.5</v>
      </c>
      <c r="V104" s="2">
        <v>0.28999999999999998</v>
      </c>
    </row>
    <row r="105" spans="2:22" x14ac:dyDescent="0.25">
      <c r="B105" t="s">
        <v>89</v>
      </c>
      <c r="C105" t="s">
        <v>147</v>
      </c>
      <c r="D105">
        <v>18</v>
      </c>
      <c r="E105" t="s">
        <v>68</v>
      </c>
      <c r="F105" s="2">
        <v>-0.11</v>
      </c>
      <c r="G105">
        <v>115</v>
      </c>
      <c r="H105" t="s">
        <v>68</v>
      </c>
      <c r="I105" t="s">
        <v>113</v>
      </c>
      <c r="J105" s="1">
        <v>0.53</v>
      </c>
      <c r="K105" s="2">
        <v>0.41</v>
      </c>
      <c r="M105">
        <v>29</v>
      </c>
      <c r="N105">
        <v>101</v>
      </c>
      <c r="O105">
        <v>20</v>
      </c>
      <c r="P105">
        <v>8</v>
      </c>
      <c r="Q105" s="2">
        <v>-0.1</v>
      </c>
      <c r="R105">
        <v>132</v>
      </c>
      <c r="S105">
        <v>11</v>
      </c>
      <c r="T105">
        <v>61</v>
      </c>
      <c r="U105" s="1">
        <v>0.46</v>
      </c>
      <c r="V105" s="2">
        <v>0.28999999999999998</v>
      </c>
    </row>
    <row r="106" spans="2:22" x14ac:dyDescent="0.25">
      <c r="B106" t="s">
        <v>117</v>
      </c>
      <c r="C106" t="s">
        <v>165</v>
      </c>
      <c r="D106">
        <v>18</v>
      </c>
      <c r="E106" t="s">
        <v>58</v>
      </c>
      <c r="F106" s="2">
        <v>-0.15</v>
      </c>
      <c r="G106">
        <v>119</v>
      </c>
      <c r="H106" t="s">
        <v>50</v>
      </c>
      <c r="I106" t="s">
        <v>148</v>
      </c>
      <c r="J106" s="1">
        <v>0.46</v>
      </c>
      <c r="K106" s="2">
        <v>0.27</v>
      </c>
      <c r="M106">
        <v>26</v>
      </c>
      <c r="N106">
        <v>103</v>
      </c>
      <c r="O106">
        <v>16</v>
      </c>
      <c r="P106">
        <v>3</v>
      </c>
      <c r="Q106" s="2">
        <v>-0.06</v>
      </c>
      <c r="R106">
        <v>109</v>
      </c>
      <c r="S106">
        <v>6</v>
      </c>
      <c r="T106">
        <v>55</v>
      </c>
      <c r="U106" s="1">
        <v>0.5</v>
      </c>
      <c r="V106" s="2">
        <v>0.42</v>
      </c>
    </row>
    <row r="107" spans="2:22" x14ac:dyDescent="0.25">
      <c r="B107" t="s">
        <v>106</v>
      </c>
      <c r="C107" t="s">
        <v>90</v>
      </c>
      <c r="D107">
        <v>12</v>
      </c>
      <c r="E107" t="s">
        <v>77</v>
      </c>
      <c r="F107" s="2">
        <v>-0.02</v>
      </c>
      <c r="G107">
        <v>73</v>
      </c>
      <c r="H107" t="s">
        <v>79</v>
      </c>
      <c r="I107" t="s">
        <v>103</v>
      </c>
      <c r="J107" s="1">
        <v>0.54</v>
      </c>
      <c r="K107" s="2">
        <v>0.34</v>
      </c>
      <c r="M107">
        <v>9</v>
      </c>
      <c r="N107">
        <v>62</v>
      </c>
      <c r="O107">
        <v>13</v>
      </c>
      <c r="P107">
        <v>2</v>
      </c>
      <c r="Q107" s="2">
        <v>-0.16</v>
      </c>
      <c r="R107">
        <v>77</v>
      </c>
      <c r="S107">
        <v>5</v>
      </c>
      <c r="T107">
        <v>32</v>
      </c>
      <c r="U107" s="1">
        <v>0.41</v>
      </c>
      <c r="V107" s="2">
        <v>0.22</v>
      </c>
    </row>
    <row r="108" spans="2:22" x14ac:dyDescent="0.25">
      <c r="B108" t="s">
        <v>89</v>
      </c>
      <c r="C108" t="s">
        <v>83</v>
      </c>
      <c r="D108">
        <v>21</v>
      </c>
      <c r="E108" t="s">
        <v>77</v>
      </c>
      <c r="F108" s="2">
        <v>-0.13</v>
      </c>
      <c r="G108">
        <v>117</v>
      </c>
      <c r="H108" t="s">
        <v>117</v>
      </c>
      <c r="I108" t="s">
        <v>140</v>
      </c>
      <c r="J108" s="1">
        <v>0.48</v>
      </c>
      <c r="K108" s="2">
        <v>0.34</v>
      </c>
      <c r="M108">
        <v>15</v>
      </c>
      <c r="N108">
        <v>91</v>
      </c>
      <c r="O108">
        <v>18</v>
      </c>
      <c r="P108">
        <v>3</v>
      </c>
      <c r="Q108" s="2">
        <v>-0.14000000000000001</v>
      </c>
      <c r="R108">
        <v>128</v>
      </c>
      <c r="S108">
        <v>9</v>
      </c>
      <c r="T108">
        <v>48</v>
      </c>
      <c r="U108" s="1">
        <v>0.37</v>
      </c>
      <c r="V108" s="2">
        <v>0.21</v>
      </c>
    </row>
    <row r="109" spans="2:22" x14ac:dyDescent="0.25">
      <c r="B109" t="s">
        <v>65</v>
      </c>
      <c r="C109" t="s">
        <v>135</v>
      </c>
      <c r="D109">
        <v>5</v>
      </c>
      <c r="E109" t="s">
        <v>58</v>
      </c>
      <c r="F109" s="2">
        <v>0.01</v>
      </c>
      <c r="G109">
        <v>76</v>
      </c>
      <c r="H109" t="s">
        <v>58</v>
      </c>
      <c r="I109" t="s">
        <v>125</v>
      </c>
      <c r="J109" s="1">
        <v>0.5</v>
      </c>
      <c r="K109" s="2">
        <v>0.36</v>
      </c>
      <c r="M109">
        <v>13</v>
      </c>
      <c r="N109">
        <v>61</v>
      </c>
      <c r="O109">
        <v>14</v>
      </c>
      <c r="P109">
        <v>3</v>
      </c>
      <c r="Q109" s="2">
        <v>-0.13</v>
      </c>
      <c r="R109">
        <v>78</v>
      </c>
      <c r="S109">
        <v>7</v>
      </c>
      <c r="T109">
        <v>40</v>
      </c>
      <c r="U109" s="1">
        <v>0.51</v>
      </c>
      <c r="V109" s="2">
        <v>0.3</v>
      </c>
    </row>
    <row r="110" spans="2:22" x14ac:dyDescent="0.25">
      <c r="B110" t="s">
        <v>56</v>
      </c>
      <c r="C110" t="s">
        <v>96</v>
      </c>
      <c r="D110">
        <v>11</v>
      </c>
      <c r="E110" t="s">
        <v>50</v>
      </c>
      <c r="F110" s="2">
        <v>0.01</v>
      </c>
      <c r="G110">
        <v>55</v>
      </c>
      <c r="H110" t="s">
        <v>68</v>
      </c>
      <c r="I110" t="s">
        <v>107</v>
      </c>
      <c r="J110" s="1">
        <v>0.54</v>
      </c>
      <c r="K110" s="2">
        <v>0.45</v>
      </c>
      <c r="M110">
        <v>8</v>
      </c>
      <c r="N110">
        <v>48</v>
      </c>
      <c r="O110">
        <v>19</v>
      </c>
      <c r="P110">
        <v>2</v>
      </c>
      <c r="Q110" s="2">
        <v>-0.28999999999999998</v>
      </c>
      <c r="R110">
        <v>66</v>
      </c>
      <c r="S110">
        <v>6</v>
      </c>
      <c r="T110">
        <v>28</v>
      </c>
      <c r="U110" s="1">
        <v>0.42</v>
      </c>
      <c r="V110" s="2">
        <v>0.19</v>
      </c>
    </row>
    <row r="111" spans="2:22" x14ac:dyDescent="0.25">
      <c r="B111" t="s">
        <v>44</v>
      </c>
      <c r="C111" t="s">
        <v>130</v>
      </c>
      <c r="D111">
        <v>14</v>
      </c>
      <c r="E111" t="s">
        <v>77</v>
      </c>
      <c r="F111" s="2">
        <v>-0.1</v>
      </c>
      <c r="G111">
        <v>83</v>
      </c>
      <c r="H111" t="s">
        <v>77</v>
      </c>
      <c r="I111" t="s">
        <v>104</v>
      </c>
      <c r="J111" s="1">
        <v>0.43</v>
      </c>
      <c r="K111" s="2">
        <v>0.26</v>
      </c>
      <c r="M111">
        <v>27</v>
      </c>
      <c r="N111">
        <v>82</v>
      </c>
      <c r="O111">
        <v>16</v>
      </c>
      <c r="P111">
        <v>4</v>
      </c>
      <c r="Q111" s="2">
        <v>-0.03</v>
      </c>
      <c r="R111">
        <v>81</v>
      </c>
      <c r="S111">
        <v>1</v>
      </c>
      <c r="T111">
        <v>49</v>
      </c>
      <c r="U111" s="1">
        <v>0.6</v>
      </c>
      <c r="V111" s="2">
        <v>0.51</v>
      </c>
    </row>
    <row r="112" spans="2:22" x14ac:dyDescent="0.25">
      <c r="B112" t="s">
        <v>74</v>
      </c>
      <c r="C112" t="s">
        <v>139</v>
      </c>
      <c r="D112">
        <v>16</v>
      </c>
      <c r="E112" t="s">
        <v>79</v>
      </c>
      <c r="F112" s="2">
        <v>-0.09</v>
      </c>
      <c r="G112">
        <v>88</v>
      </c>
      <c r="H112" t="s">
        <v>79</v>
      </c>
      <c r="I112" t="s">
        <v>115</v>
      </c>
      <c r="J112" s="1">
        <v>0.52</v>
      </c>
      <c r="K112" s="2">
        <v>0.3</v>
      </c>
      <c r="M112">
        <v>26</v>
      </c>
      <c r="N112">
        <v>92</v>
      </c>
      <c r="O112">
        <v>17</v>
      </c>
      <c r="P112">
        <v>5</v>
      </c>
      <c r="Q112" s="2">
        <v>-0.08</v>
      </c>
      <c r="R112">
        <v>86</v>
      </c>
      <c r="S112">
        <v>4</v>
      </c>
      <c r="T112">
        <v>51</v>
      </c>
      <c r="U112" s="1">
        <v>0.59</v>
      </c>
      <c r="V112" s="2">
        <v>0.48</v>
      </c>
    </row>
    <row r="113" spans="2:22" x14ac:dyDescent="0.25">
      <c r="B113" t="s">
        <v>56</v>
      </c>
      <c r="C113" t="s">
        <v>170</v>
      </c>
      <c r="D113">
        <v>24</v>
      </c>
      <c r="E113" t="s">
        <v>50</v>
      </c>
      <c r="F113" s="2">
        <v>-0.11</v>
      </c>
      <c r="G113">
        <v>126</v>
      </c>
      <c r="H113" t="s">
        <v>79</v>
      </c>
      <c r="I113" t="s">
        <v>121</v>
      </c>
      <c r="J113" s="1">
        <v>0.42</v>
      </c>
      <c r="K113" s="2">
        <v>0.26</v>
      </c>
      <c r="M113">
        <v>31</v>
      </c>
      <c r="N113">
        <v>107</v>
      </c>
      <c r="O113">
        <v>20</v>
      </c>
      <c r="P113">
        <v>5</v>
      </c>
      <c r="Q113" s="2">
        <v>-0.12</v>
      </c>
      <c r="R113">
        <v>113</v>
      </c>
      <c r="S113">
        <v>6</v>
      </c>
      <c r="T113">
        <v>57</v>
      </c>
      <c r="U113" s="1">
        <v>0.5</v>
      </c>
      <c r="V113" s="2">
        <v>0.32</v>
      </c>
    </row>
    <row r="114" spans="2:22" x14ac:dyDescent="0.25">
      <c r="B114" t="s">
        <v>141</v>
      </c>
      <c r="C114" t="s">
        <v>90</v>
      </c>
      <c r="D114">
        <v>18</v>
      </c>
      <c r="E114" t="s">
        <v>47</v>
      </c>
      <c r="F114" s="2">
        <v>-0.12</v>
      </c>
      <c r="G114">
        <v>71</v>
      </c>
      <c r="H114" t="s">
        <v>68</v>
      </c>
      <c r="I114" t="s">
        <v>115</v>
      </c>
      <c r="J114" s="1">
        <v>0.64</v>
      </c>
      <c r="K114" s="2">
        <v>0.56000000000000005</v>
      </c>
      <c r="M114">
        <v>12</v>
      </c>
      <c r="N114">
        <v>65</v>
      </c>
      <c r="O114">
        <v>12</v>
      </c>
      <c r="P114">
        <v>3</v>
      </c>
      <c r="Q114" s="2">
        <v>-0.09</v>
      </c>
      <c r="R114">
        <v>65</v>
      </c>
      <c r="S114">
        <v>6</v>
      </c>
      <c r="T114">
        <v>36</v>
      </c>
      <c r="U114" s="1">
        <v>0.55000000000000004</v>
      </c>
      <c r="V114" s="2">
        <v>0.36</v>
      </c>
    </row>
    <row r="115" spans="2:22" x14ac:dyDescent="0.25">
      <c r="B115" t="s">
        <v>65</v>
      </c>
      <c r="C115" t="s">
        <v>64</v>
      </c>
      <c r="D115">
        <v>10</v>
      </c>
      <c r="E115" t="s">
        <v>58</v>
      </c>
      <c r="F115" s="2">
        <v>0.01</v>
      </c>
      <c r="G115">
        <v>95</v>
      </c>
      <c r="H115" t="s">
        <v>98</v>
      </c>
      <c r="I115" t="s">
        <v>143</v>
      </c>
      <c r="J115" s="1">
        <v>0.51</v>
      </c>
      <c r="K115" s="2">
        <v>0.45</v>
      </c>
      <c r="M115">
        <v>15</v>
      </c>
      <c r="N115">
        <v>68</v>
      </c>
      <c r="O115">
        <v>11</v>
      </c>
      <c r="P115">
        <v>2</v>
      </c>
      <c r="Q115" s="2">
        <v>-0.1</v>
      </c>
      <c r="R115">
        <v>93</v>
      </c>
      <c r="S115">
        <v>4</v>
      </c>
      <c r="T115">
        <v>42</v>
      </c>
      <c r="U115" s="1">
        <v>0.45</v>
      </c>
      <c r="V115" s="2">
        <v>0.32</v>
      </c>
    </row>
    <row r="116" spans="2:22" x14ac:dyDescent="0.25">
      <c r="B116" t="s">
        <v>44</v>
      </c>
      <c r="C116" t="s">
        <v>78</v>
      </c>
      <c r="D116">
        <v>20</v>
      </c>
      <c r="E116" t="s">
        <v>58</v>
      </c>
      <c r="F116" s="2">
        <v>-0.17</v>
      </c>
      <c r="G116">
        <v>87</v>
      </c>
      <c r="H116" t="s">
        <v>45</v>
      </c>
      <c r="I116" t="s">
        <v>142</v>
      </c>
      <c r="J116" s="1">
        <v>0.39</v>
      </c>
      <c r="K116" s="2">
        <v>0.14000000000000001</v>
      </c>
      <c r="M116">
        <v>26</v>
      </c>
      <c r="N116">
        <v>94</v>
      </c>
      <c r="O116">
        <v>23</v>
      </c>
      <c r="P116">
        <v>9</v>
      </c>
      <c r="Q116" s="2">
        <v>-0.1</v>
      </c>
      <c r="R116">
        <v>89</v>
      </c>
      <c r="S116">
        <v>6</v>
      </c>
      <c r="T116">
        <v>39</v>
      </c>
      <c r="U116" s="1">
        <v>0.43</v>
      </c>
      <c r="V116" s="2">
        <v>0.26</v>
      </c>
    </row>
    <row r="117" spans="2:22" x14ac:dyDescent="0.25">
      <c r="B117" t="s">
        <v>141</v>
      </c>
      <c r="C117" t="s">
        <v>90</v>
      </c>
      <c r="D117">
        <v>14</v>
      </c>
      <c r="E117" t="s">
        <v>77</v>
      </c>
      <c r="F117" s="2">
        <v>-0.09</v>
      </c>
      <c r="G117">
        <v>77</v>
      </c>
      <c r="H117" t="s">
        <v>98</v>
      </c>
      <c r="I117" t="s">
        <v>132</v>
      </c>
      <c r="J117" s="1">
        <v>0.4</v>
      </c>
      <c r="K117" s="2">
        <v>0.25</v>
      </c>
      <c r="M117">
        <v>11</v>
      </c>
      <c r="N117">
        <v>56</v>
      </c>
      <c r="O117">
        <v>14</v>
      </c>
      <c r="P117">
        <v>3</v>
      </c>
      <c r="Q117" s="2">
        <v>-0.19</v>
      </c>
      <c r="R117">
        <v>76</v>
      </c>
      <c r="S117">
        <v>12</v>
      </c>
      <c r="T117">
        <v>25</v>
      </c>
      <c r="U117" s="1">
        <v>0.32</v>
      </c>
      <c r="V117" s="2">
        <v>0.03</v>
      </c>
    </row>
    <row r="118" spans="2:22" x14ac:dyDescent="0.25">
      <c r="B118" t="s">
        <v>126</v>
      </c>
      <c r="C118" t="s">
        <v>162</v>
      </c>
      <c r="D118">
        <v>22</v>
      </c>
      <c r="E118" t="s">
        <v>47</v>
      </c>
      <c r="F118" s="2">
        <v>-0.13</v>
      </c>
      <c r="G118">
        <v>121</v>
      </c>
      <c r="H118" t="s">
        <v>69</v>
      </c>
      <c r="I118" t="s">
        <v>80</v>
      </c>
      <c r="J118" s="1">
        <v>0.42</v>
      </c>
      <c r="K118" s="2">
        <v>0.23</v>
      </c>
      <c r="M118">
        <v>31</v>
      </c>
      <c r="N118">
        <v>103</v>
      </c>
      <c r="O118">
        <v>15</v>
      </c>
      <c r="P118">
        <v>4</v>
      </c>
      <c r="Q118" s="2">
        <v>-0.06</v>
      </c>
      <c r="R118">
        <v>105</v>
      </c>
      <c r="S118">
        <v>8</v>
      </c>
      <c r="T118">
        <v>54</v>
      </c>
      <c r="U118" s="1">
        <v>0.51</v>
      </c>
      <c r="V118" s="2">
        <v>0.33</v>
      </c>
    </row>
    <row r="119" spans="2:22" x14ac:dyDescent="0.25">
      <c r="B119" t="s">
        <v>126</v>
      </c>
      <c r="C119" t="s">
        <v>90</v>
      </c>
      <c r="D119">
        <v>8</v>
      </c>
      <c r="E119" t="s">
        <v>47</v>
      </c>
      <c r="F119" s="2">
        <v>0.04</v>
      </c>
      <c r="G119">
        <v>65</v>
      </c>
      <c r="H119" t="s">
        <v>68</v>
      </c>
      <c r="I119" t="s">
        <v>104</v>
      </c>
      <c r="J119" s="1">
        <v>0.55000000000000004</v>
      </c>
      <c r="K119" s="2">
        <v>0.4</v>
      </c>
      <c r="M119">
        <v>11</v>
      </c>
      <c r="N119">
        <v>55</v>
      </c>
      <c r="O119">
        <v>15</v>
      </c>
      <c r="P119">
        <v>4</v>
      </c>
      <c r="Q119" s="2">
        <v>-0.16</v>
      </c>
      <c r="R119">
        <v>69</v>
      </c>
      <c r="S119">
        <v>9</v>
      </c>
      <c r="T119">
        <v>32</v>
      </c>
      <c r="U119" s="1">
        <v>0.46</v>
      </c>
      <c r="V119" s="2">
        <v>0.21</v>
      </c>
    </row>
    <row r="120" spans="2:22" x14ac:dyDescent="0.25">
      <c r="B120" t="s">
        <v>45</v>
      </c>
      <c r="C120" t="s">
        <v>124</v>
      </c>
      <c r="D120">
        <v>15</v>
      </c>
      <c r="E120" t="s">
        <v>68</v>
      </c>
      <c r="F120" s="2">
        <v>-0.18</v>
      </c>
      <c r="G120">
        <v>94</v>
      </c>
      <c r="H120" t="s">
        <v>79</v>
      </c>
      <c r="I120" t="s">
        <v>152</v>
      </c>
      <c r="J120" s="1">
        <v>0.43</v>
      </c>
      <c r="K120" s="2">
        <v>0.28000000000000003</v>
      </c>
      <c r="M120">
        <v>23</v>
      </c>
      <c r="N120">
        <v>74</v>
      </c>
      <c r="O120">
        <v>7</v>
      </c>
      <c r="P120">
        <v>7</v>
      </c>
      <c r="Q120" s="2">
        <v>0.04</v>
      </c>
      <c r="R120">
        <v>73</v>
      </c>
      <c r="S120">
        <v>3</v>
      </c>
      <c r="T120">
        <v>38</v>
      </c>
      <c r="U120" s="1">
        <v>0.52</v>
      </c>
      <c r="V120" s="2">
        <v>0.43</v>
      </c>
    </row>
    <row r="121" spans="2:22" x14ac:dyDescent="0.25">
      <c r="B121" t="s">
        <v>106</v>
      </c>
      <c r="C121" t="s">
        <v>123</v>
      </c>
      <c r="D121">
        <v>23</v>
      </c>
      <c r="E121" t="s">
        <v>58</v>
      </c>
      <c r="F121" s="2">
        <v>-0.14000000000000001</v>
      </c>
      <c r="G121">
        <v>133</v>
      </c>
      <c r="H121" t="s">
        <v>77</v>
      </c>
      <c r="I121" t="s">
        <v>118</v>
      </c>
      <c r="J121" s="1">
        <v>0.43</v>
      </c>
      <c r="K121" s="2">
        <v>0.28000000000000003</v>
      </c>
      <c r="M121">
        <v>26</v>
      </c>
      <c r="N121">
        <v>105</v>
      </c>
      <c r="O121">
        <v>19</v>
      </c>
      <c r="P121">
        <v>3</v>
      </c>
      <c r="Q121" s="2">
        <v>-0.14000000000000001</v>
      </c>
      <c r="R121">
        <v>115</v>
      </c>
      <c r="S121">
        <v>4</v>
      </c>
      <c r="T121">
        <v>57</v>
      </c>
      <c r="U121" s="1">
        <v>0.49</v>
      </c>
      <c r="V121" s="2">
        <v>0.34</v>
      </c>
    </row>
    <row r="122" spans="2:22" x14ac:dyDescent="0.25">
      <c r="B122" t="s">
        <v>69</v>
      </c>
      <c r="C122" t="s">
        <v>94</v>
      </c>
      <c r="D122">
        <v>16</v>
      </c>
      <c r="E122" t="s">
        <v>97</v>
      </c>
      <c r="F122" s="2">
        <v>-0.27</v>
      </c>
      <c r="G122">
        <v>71</v>
      </c>
      <c r="H122" t="s">
        <v>77</v>
      </c>
      <c r="I122" t="s">
        <v>103</v>
      </c>
      <c r="J122" s="1">
        <v>0.56000000000000005</v>
      </c>
      <c r="K122" s="2">
        <v>0.36</v>
      </c>
      <c r="M122">
        <v>20</v>
      </c>
      <c r="N122">
        <v>74</v>
      </c>
      <c r="O122">
        <v>9</v>
      </c>
      <c r="P122">
        <v>5</v>
      </c>
      <c r="Q122" s="2">
        <v>-0.02</v>
      </c>
      <c r="R122">
        <v>64</v>
      </c>
      <c r="S122">
        <v>5</v>
      </c>
      <c r="T122">
        <v>35</v>
      </c>
      <c r="U122" s="1">
        <v>0.54</v>
      </c>
      <c r="V122" s="2">
        <v>0.42</v>
      </c>
    </row>
    <row r="123" spans="2:22" x14ac:dyDescent="0.25">
      <c r="B123" t="s">
        <v>132</v>
      </c>
      <c r="C123" t="s">
        <v>147</v>
      </c>
      <c r="D123">
        <v>10</v>
      </c>
      <c r="E123" t="s">
        <v>58</v>
      </c>
      <c r="F123" s="2">
        <v>0</v>
      </c>
      <c r="G123">
        <v>125</v>
      </c>
      <c r="H123" t="s">
        <v>50</v>
      </c>
      <c r="I123" t="s">
        <v>118</v>
      </c>
      <c r="J123" s="1">
        <v>0.46</v>
      </c>
      <c r="K123" s="2">
        <v>0.32</v>
      </c>
      <c r="M123">
        <v>27</v>
      </c>
      <c r="N123">
        <v>101</v>
      </c>
      <c r="O123">
        <v>23</v>
      </c>
      <c r="P123">
        <v>12</v>
      </c>
      <c r="Q123" s="2">
        <v>-7.0000000000000007E-2</v>
      </c>
      <c r="R123">
        <v>123</v>
      </c>
      <c r="S123">
        <v>10</v>
      </c>
      <c r="T123">
        <v>59</v>
      </c>
      <c r="U123" s="1">
        <v>0.47</v>
      </c>
      <c r="V123" s="2">
        <v>0.34</v>
      </c>
    </row>
    <row r="124" spans="2:22" x14ac:dyDescent="0.25">
      <c r="B124" t="s">
        <v>56</v>
      </c>
      <c r="C124" t="s">
        <v>128</v>
      </c>
      <c r="D124">
        <v>18</v>
      </c>
      <c r="E124" t="s">
        <v>58</v>
      </c>
      <c r="F124" s="2">
        <v>-0.09</v>
      </c>
      <c r="G124">
        <v>156</v>
      </c>
      <c r="H124" t="s">
        <v>45</v>
      </c>
      <c r="I124" t="s">
        <v>119</v>
      </c>
      <c r="J124" s="1">
        <v>0.41</v>
      </c>
      <c r="K124" s="2">
        <v>0.28999999999999998</v>
      </c>
      <c r="M124">
        <v>32</v>
      </c>
      <c r="N124">
        <v>110</v>
      </c>
      <c r="O124">
        <v>11</v>
      </c>
      <c r="P124">
        <v>6</v>
      </c>
      <c r="Q124" s="2">
        <v>-0.02</v>
      </c>
      <c r="R124">
        <v>137</v>
      </c>
      <c r="S124">
        <v>7</v>
      </c>
      <c r="T124">
        <v>63</v>
      </c>
      <c r="U124" s="1">
        <v>0.45</v>
      </c>
      <c r="V124" s="2">
        <v>0.35</v>
      </c>
    </row>
    <row r="125" spans="2:22" x14ac:dyDescent="0.25">
      <c r="B125" t="s">
        <v>132</v>
      </c>
      <c r="C125" t="s">
        <v>67</v>
      </c>
      <c r="D125">
        <v>17</v>
      </c>
      <c r="E125" t="s">
        <v>47</v>
      </c>
      <c r="F125" s="2">
        <v>-0.09</v>
      </c>
      <c r="G125">
        <v>117</v>
      </c>
      <c r="H125" t="s">
        <v>77</v>
      </c>
      <c r="I125" t="s">
        <v>43</v>
      </c>
      <c r="J125" s="1">
        <v>0.51</v>
      </c>
      <c r="K125" s="2">
        <v>0.35</v>
      </c>
      <c r="M125">
        <v>29</v>
      </c>
      <c r="N125">
        <v>105</v>
      </c>
      <c r="O125">
        <v>22</v>
      </c>
      <c r="P125">
        <v>6</v>
      </c>
      <c r="Q125" s="2">
        <v>-0.1</v>
      </c>
      <c r="R125">
        <v>127</v>
      </c>
      <c r="S125">
        <v>7</v>
      </c>
      <c r="T125">
        <v>63</v>
      </c>
      <c r="U125" s="1">
        <v>0.49</v>
      </c>
      <c r="V125" s="2">
        <v>0.33</v>
      </c>
    </row>
    <row r="126" spans="2:22" x14ac:dyDescent="0.25">
      <c r="B126" t="s">
        <v>65</v>
      </c>
      <c r="C126" t="s">
        <v>162</v>
      </c>
      <c r="D126">
        <v>13</v>
      </c>
      <c r="E126" t="s">
        <v>47</v>
      </c>
      <c r="F126" s="2">
        <v>-0.01</v>
      </c>
      <c r="G126">
        <v>103</v>
      </c>
      <c r="H126" t="s">
        <v>47</v>
      </c>
      <c r="I126" t="s">
        <v>91</v>
      </c>
      <c r="J126" s="1">
        <v>0.54</v>
      </c>
      <c r="K126" s="2">
        <v>0.44</v>
      </c>
      <c r="M126">
        <v>20</v>
      </c>
      <c r="N126">
        <v>83</v>
      </c>
      <c r="O126">
        <v>13</v>
      </c>
      <c r="P126">
        <v>7</v>
      </c>
      <c r="Q126" s="2">
        <v>-0.03</v>
      </c>
      <c r="R126">
        <v>118</v>
      </c>
      <c r="S126">
        <v>13</v>
      </c>
      <c r="T126">
        <v>49</v>
      </c>
      <c r="U126" s="1">
        <v>0.41</v>
      </c>
      <c r="V126" s="2">
        <v>0.24</v>
      </c>
    </row>
    <row r="127" spans="2:22" x14ac:dyDescent="0.25">
      <c r="B127" t="s">
        <v>45</v>
      </c>
      <c r="C127" t="s">
        <v>70</v>
      </c>
      <c r="D127">
        <v>13</v>
      </c>
      <c r="E127" t="s">
        <v>68</v>
      </c>
      <c r="F127" s="2">
        <v>-0.12</v>
      </c>
      <c r="G127">
        <v>78</v>
      </c>
      <c r="H127" t="s">
        <v>98</v>
      </c>
      <c r="I127" t="s">
        <v>66</v>
      </c>
      <c r="J127" s="1">
        <v>0.44</v>
      </c>
      <c r="K127" s="2">
        <v>0.28999999999999998</v>
      </c>
      <c r="M127">
        <v>22</v>
      </c>
      <c r="N127">
        <v>74</v>
      </c>
      <c r="O127">
        <v>15</v>
      </c>
      <c r="P127">
        <v>5</v>
      </c>
      <c r="Q127" s="2">
        <v>-0.09</v>
      </c>
      <c r="R127">
        <v>82</v>
      </c>
      <c r="S127">
        <v>6</v>
      </c>
      <c r="T127">
        <v>42</v>
      </c>
      <c r="U127" s="1">
        <v>0.51</v>
      </c>
      <c r="V127" s="2">
        <v>0.41</v>
      </c>
    </row>
    <row r="128" spans="2:22" x14ac:dyDescent="0.25">
      <c r="B128" t="s">
        <v>122</v>
      </c>
      <c r="C128" t="s">
        <v>154</v>
      </c>
      <c r="D128">
        <v>15</v>
      </c>
      <c r="E128" t="s">
        <v>45</v>
      </c>
      <c r="F128" s="2">
        <v>0</v>
      </c>
      <c r="G128">
        <v>117</v>
      </c>
      <c r="H128" t="s">
        <v>84</v>
      </c>
      <c r="I128" t="s">
        <v>148</v>
      </c>
      <c r="J128" s="1">
        <v>0.47</v>
      </c>
      <c r="K128" s="2">
        <v>0.35</v>
      </c>
      <c r="M128">
        <v>31</v>
      </c>
      <c r="N128">
        <v>108</v>
      </c>
      <c r="O128">
        <v>20</v>
      </c>
      <c r="P128">
        <v>13</v>
      </c>
      <c r="Q128" s="2">
        <v>-0.04</v>
      </c>
      <c r="R128">
        <v>120</v>
      </c>
      <c r="S128">
        <v>6</v>
      </c>
      <c r="T128">
        <v>65</v>
      </c>
      <c r="U128" s="1">
        <v>0.54</v>
      </c>
      <c r="V128" s="2">
        <v>0.44</v>
      </c>
    </row>
    <row r="129" spans="2:22" x14ac:dyDescent="0.25">
      <c r="B129" t="s">
        <v>84</v>
      </c>
      <c r="C129" t="s">
        <v>52</v>
      </c>
      <c r="D129">
        <v>9</v>
      </c>
      <c r="E129" t="s">
        <v>77</v>
      </c>
      <c r="F129" s="2">
        <v>0</v>
      </c>
      <c r="G129">
        <v>73</v>
      </c>
      <c r="H129" t="s">
        <v>47</v>
      </c>
      <c r="I129" t="s">
        <v>126</v>
      </c>
      <c r="J129" s="1">
        <v>0.32</v>
      </c>
      <c r="K129" s="2">
        <v>0.12</v>
      </c>
      <c r="M129">
        <v>36</v>
      </c>
      <c r="N129">
        <v>74</v>
      </c>
      <c r="O129">
        <v>9</v>
      </c>
      <c r="P129">
        <v>8</v>
      </c>
      <c r="Q129" s="2">
        <v>0.02</v>
      </c>
      <c r="R129">
        <v>66</v>
      </c>
      <c r="S129">
        <v>2</v>
      </c>
      <c r="T129">
        <v>42</v>
      </c>
      <c r="U129" s="1">
        <v>0.63</v>
      </c>
      <c r="V129" s="2">
        <v>0.53</v>
      </c>
    </row>
    <row r="130" spans="2:22" x14ac:dyDescent="0.25">
      <c r="B130" t="s">
        <v>65</v>
      </c>
      <c r="C130" t="s">
        <v>90</v>
      </c>
      <c r="D130">
        <v>16</v>
      </c>
      <c r="E130" t="s">
        <v>68</v>
      </c>
      <c r="F130" s="2">
        <v>-0.12</v>
      </c>
      <c r="G130">
        <v>80</v>
      </c>
      <c r="H130" t="s">
        <v>58</v>
      </c>
      <c r="I130" t="s">
        <v>144</v>
      </c>
      <c r="J130" s="1">
        <v>0.55000000000000004</v>
      </c>
      <c r="K130" s="2">
        <v>0.43</v>
      </c>
      <c r="M130">
        <v>8</v>
      </c>
      <c r="N130">
        <v>58</v>
      </c>
      <c r="O130">
        <v>7</v>
      </c>
      <c r="P130">
        <v>1</v>
      </c>
      <c r="Q130" s="2">
        <v>-0.05</v>
      </c>
      <c r="R130">
        <v>80</v>
      </c>
      <c r="S130">
        <v>10</v>
      </c>
      <c r="T130">
        <v>27</v>
      </c>
      <c r="U130" s="1">
        <v>0.33</v>
      </c>
      <c r="V130" s="2">
        <v>0.1</v>
      </c>
    </row>
    <row r="131" spans="2:22" x14ac:dyDescent="0.25">
      <c r="B131" t="s">
        <v>89</v>
      </c>
      <c r="C131" t="s">
        <v>76</v>
      </c>
      <c r="D131">
        <v>17</v>
      </c>
      <c r="E131" t="s">
        <v>50</v>
      </c>
      <c r="F131" s="2">
        <v>-0.04</v>
      </c>
      <c r="G131">
        <v>101</v>
      </c>
      <c r="H131" t="s">
        <v>58</v>
      </c>
      <c r="I131" t="s">
        <v>94</v>
      </c>
      <c r="J131" s="1">
        <v>0.57999999999999996</v>
      </c>
      <c r="K131" s="2">
        <v>0.49</v>
      </c>
      <c r="M131">
        <v>15</v>
      </c>
      <c r="N131">
        <v>80</v>
      </c>
      <c r="O131">
        <v>14</v>
      </c>
      <c r="P131">
        <v>3</v>
      </c>
      <c r="Q131" s="2">
        <v>-0.1</v>
      </c>
      <c r="R131">
        <v>110</v>
      </c>
      <c r="S131">
        <v>9</v>
      </c>
      <c r="T131">
        <v>49</v>
      </c>
      <c r="U131" s="1">
        <v>0.44</v>
      </c>
      <c r="V131" s="2">
        <v>0.28000000000000003</v>
      </c>
    </row>
    <row r="132" spans="2:22" x14ac:dyDescent="0.25">
      <c r="B132" t="s">
        <v>89</v>
      </c>
      <c r="C132" t="s">
        <v>170</v>
      </c>
      <c r="D132">
        <v>17</v>
      </c>
      <c r="E132" t="s">
        <v>47</v>
      </c>
      <c r="F132" s="2">
        <v>-0.02</v>
      </c>
      <c r="G132">
        <v>119</v>
      </c>
      <c r="H132" t="s">
        <v>47</v>
      </c>
      <c r="I132" t="s">
        <v>160</v>
      </c>
      <c r="J132" s="1">
        <v>0.53</v>
      </c>
      <c r="K132" s="2">
        <v>0.42</v>
      </c>
      <c r="M132">
        <v>25</v>
      </c>
      <c r="N132">
        <v>102</v>
      </c>
      <c r="O132">
        <v>22</v>
      </c>
      <c r="P132">
        <v>4</v>
      </c>
      <c r="Q132" s="2">
        <v>-0.17</v>
      </c>
      <c r="R132">
        <v>127</v>
      </c>
      <c r="S132">
        <v>5</v>
      </c>
      <c r="T132">
        <v>65</v>
      </c>
      <c r="U132" s="1">
        <v>0.51</v>
      </c>
      <c r="V132" s="2">
        <v>0.4</v>
      </c>
    </row>
    <row r="133" spans="2:22" x14ac:dyDescent="0.25">
      <c r="B133" t="s">
        <v>136</v>
      </c>
      <c r="C133" t="s">
        <v>90</v>
      </c>
      <c r="D133">
        <v>13</v>
      </c>
      <c r="E133" t="s">
        <v>50</v>
      </c>
      <c r="F133" s="2">
        <v>-0.02</v>
      </c>
      <c r="G133">
        <v>64</v>
      </c>
      <c r="H133" t="s">
        <v>98</v>
      </c>
      <c r="I133" t="s">
        <v>127</v>
      </c>
      <c r="J133" s="1">
        <v>0.6</v>
      </c>
      <c r="K133" s="2">
        <v>0.53</v>
      </c>
      <c r="M133">
        <v>14</v>
      </c>
      <c r="N133">
        <v>64</v>
      </c>
      <c r="O133">
        <v>14</v>
      </c>
      <c r="P133">
        <v>5</v>
      </c>
      <c r="Q133" s="2">
        <v>-0.09</v>
      </c>
      <c r="R133">
        <v>70</v>
      </c>
      <c r="S133">
        <v>7</v>
      </c>
      <c r="T133">
        <v>37</v>
      </c>
      <c r="U133" s="1">
        <v>0.52</v>
      </c>
      <c r="V133" s="2">
        <v>0.32</v>
      </c>
    </row>
    <row r="134" spans="2:22" x14ac:dyDescent="0.25">
      <c r="B134" t="s">
        <v>122</v>
      </c>
      <c r="C134" t="s">
        <v>173</v>
      </c>
      <c r="D134">
        <v>22</v>
      </c>
      <c r="E134" t="s">
        <v>69</v>
      </c>
      <c r="F134" s="2">
        <v>-0.06</v>
      </c>
      <c r="G134">
        <v>137</v>
      </c>
      <c r="H134" t="s">
        <v>51</v>
      </c>
      <c r="I134" t="s">
        <v>113</v>
      </c>
      <c r="J134" s="1">
        <v>0.45</v>
      </c>
      <c r="K134" s="2">
        <v>0.25</v>
      </c>
      <c r="M134">
        <v>30</v>
      </c>
      <c r="N134">
        <v>111</v>
      </c>
      <c r="O134">
        <v>16</v>
      </c>
      <c r="P134">
        <v>7</v>
      </c>
      <c r="Q134" s="2">
        <v>-0.03</v>
      </c>
      <c r="R134">
        <v>110</v>
      </c>
      <c r="S134">
        <v>7</v>
      </c>
      <c r="T134">
        <v>55</v>
      </c>
      <c r="U134" s="1">
        <v>0.5</v>
      </c>
      <c r="V134" s="2">
        <v>0.35</v>
      </c>
    </row>
    <row r="135" spans="2:22" x14ac:dyDescent="0.25">
      <c r="B135" t="s">
        <v>141</v>
      </c>
      <c r="C135" t="s">
        <v>90</v>
      </c>
      <c r="D135">
        <v>16</v>
      </c>
      <c r="E135" t="s">
        <v>77</v>
      </c>
      <c r="F135" s="2">
        <v>-0.1</v>
      </c>
      <c r="G135">
        <v>70</v>
      </c>
      <c r="H135" t="s">
        <v>60</v>
      </c>
      <c r="I135" t="s">
        <v>116</v>
      </c>
      <c r="J135" s="1">
        <v>0.64</v>
      </c>
      <c r="K135" s="2">
        <v>0.54</v>
      </c>
      <c r="M135">
        <v>13</v>
      </c>
      <c r="N135">
        <v>62</v>
      </c>
      <c r="O135">
        <v>11</v>
      </c>
      <c r="P135">
        <v>6</v>
      </c>
      <c r="Q135" s="2">
        <v>-0.03</v>
      </c>
      <c r="R135">
        <v>63</v>
      </c>
      <c r="S135">
        <v>6</v>
      </c>
      <c r="T135">
        <v>31</v>
      </c>
      <c r="U135" s="1">
        <v>0.49</v>
      </c>
      <c r="V135" s="2">
        <v>0.3</v>
      </c>
    </row>
    <row r="136" spans="2:22" x14ac:dyDescent="0.25">
      <c r="B136" t="s">
        <v>106</v>
      </c>
      <c r="C136" t="s">
        <v>174</v>
      </c>
      <c r="D136">
        <v>14</v>
      </c>
      <c r="E136" t="s">
        <v>77</v>
      </c>
      <c r="F136" s="2">
        <v>-0.06</v>
      </c>
      <c r="G136">
        <v>137</v>
      </c>
      <c r="H136" t="s">
        <v>50</v>
      </c>
      <c r="I136" t="s">
        <v>73</v>
      </c>
      <c r="J136" s="1">
        <v>0.48</v>
      </c>
      <c r="K136" s="2">
        <v>0.32</v>
      </c>
      <c r="M136">
        <v>28</v>
      </c>
      <c r="N136">
        <v>120</v>
      </c>
      <c r="O136">
        <v>21</v>
      </c>
      <c r="P136">
        <v>5</v>
      </c>
      <c r="Q136" s="2">
        <v>-0.1</v>
      </c>
      <c r="R136">
        <v>152</v>
      </c>
      <c r="S136">
        <v>9</v>
      </c>
      <c r="T136">
        <v>76</v>
      </c>
      <c r="U136" s="1">
        <v>0.5</v>
      </c>
      <c r="V136" s="2">
        <v>0.36</v>
      </c>
    </row>
    <row r="137" spans="2:22" x14ac:dyDescent="0.25">
      <c r="B137" t="s">
        <v>122</v>
      </c>
      <c r="C137" t="s">
        <v>111</v>
      </c>
      <c r="D137">
        <v>17</v>
      </c>
      <c r="E137" t="s">
        <v>50</v>
      </c>
      <c r="F137" s="2">
        <v>-0.03</v>
      </c>
      <c r="G137">
        <v>107</v>
      </c>
      <c r="H137" t="s">
        <v>77</v>
      </c>
      <c r="I137" t="s">
        <v>140</v>
      </c>
      <c r="J137" s="1">
        <v>0.53</v>
      </c>
      <c r="K137" s="2">
        <v>0.42</v>
      </c>
      <c r="M137">
        <v>20</v>
      </c>
      <c r="N137">
        <v>90</v>
      </c>
      <c r="O137">
        <v>14</v>
      </c>
      <c r="P137">
        <v>5</v>
      </c>
      <c r="Q137" s="2">
        <v>-0.06</v>
      </c>
      <c r="R137">
        <v>100</v>
      </c>
      <c r="S137">
        <v>8</v>
      </c>
      <c r="T137">
        <v>53</v>
      </c>
      <c r="U137" s="1">
        <v>0.53</v>
      </c>
      <c r="V137" s="2">
        <v>0.34</v>
      </c>
    </row>
    <row r="138" spans="2:22" x14ac:dyDescent="0.25">
      <c r="B138" t="s">
        <v>146</v>
      </c>
      <c r="C138" t="s">
        <v>111</v>
      </c>
      <c r="D138">
        <v>19</v>
      </c>
      <c r="E138" t="s">
        <v>58</v>
      </c>
      <c r="F138" s="2">
        <v>-7.0000000000000007E-2</v>
      </c>
      <c r="G138">
        <v>115</v>
      </c>
      <c r="H138" t="s">
        <v>77</v>
      </c>
      <c r="I138" t="s">
        <v>148</v>
      </c>
      <c r="J138" s="1">
        <v>0.47</v>
      </c>
      <c r="K138" s="2">
        <v>0.33</v>
      </c>
      <c r="M138">
        <v>33</v>
      </c>
      <c r="N138">
        <v>108</v>
      </c>
      <c r="O138">
        <v>20</v>
      </c>
      <c r="P138">
        <v>10</v>
      </c>
      <c r="Q138" s="2">
        <v>-0.05</v>
      </c>
      <c r="R138">
        <v>115</v>
      </c>
      <c r="S138">
        <v>10</v>
      </c>
      <c r="T138">
        <v>62</v>
      </c>
      <c r="U138" s="1">
        <v>0.53</v>
      </c>
      <c r="V138" s="2">
        <v>0.4</v>
      </c>
    </row>
    <row r="139" spans="2:22" x14ac:dyDescent="0.25">
      <c r="B139" t="s">
        <v>56</v>
      </c>
      <c r="C139" t="s">
        <v>147</v>
      </c>
      <c r="D139">
        <v>23</v>
      </c>
      <c r="E139" t="s">
        <v>79</v>
      </c>
      <c r="F139" s="2">
        <v>-0.1</v>
      </c>
      <c r="G139">
        <v>134</v>
      </c>
      <c r="H139" t="s">
        <v>69</v>
      </c>
      <c r="I139" t="s">
        <v>105</v>
      </c>
      <c r="J139" s="1">
        <v>0.5</v>
      </c>
      <c r="K139" s="2">
        <v>0.34</v>
      </c>
      <c r="M139">
        <v>29</v>
      </c>
      <c r="N139">
        <v>115</v>
      </c>
      <c r="O139">
        <v>14</v>
      </c>
      <c r="P139">
        <v>7</v>
      </c>
      <c r="Q139" s="2">
        <v>-0.02</v>
      </c>
      <c r="R139">
        <v>108</v>
      </c>
      <c r="S139">
        <v>4</v>
      </c>
      <c r="T139">
        <v>63</v>
      </c>
      <c r="U139" s="1">
        <v>0.57999999999999996</v>
      </c>
      <c r="V139" s="2">
        <v>0.43</v>
      </c>
    </row>
    <row r="140" spans="2:22" x14ac:dyDescent="0.25">
      <c r="B140" t="s">
        <v>122</v>
      </c>
      <c r="C140" t="s">
        <v>137</v>
      </c>
      <c r="D140">
        <v>12</v>
      </c>
      <c r="E140" t="s">
        <v>47</v>
      </c>
      <c r="F140" s="2">
        <v>-0.03</v>
      </c>
      <c r="G140">
        <v>96</v>
      </c>
      <c r="H140" t="s">
        <v>79</v>
      </c>
      <c r="I140" t="s">
        <v>85</v>
      </c>
      <c r="J140" s="1">
        <v>0.5</v>
      </c>
      <c r="K140" s="2">
        <v>0.33</v>
      </c>
      <c r="M140">
        <v>27</v>
      </c>
      <c r="N140">
        <v>90</v>
      </c>
      <c r="O140">
        <v>13</v>
      </c>
      <c r="P140">
        <v>7</v>
      </c>
      <c r="Q140" s="2">
        <v>0.01</v>
      </c>
      <c r="R140">
        <v>117</v>
      </c>
      <c r="S140">
        <v>11</v>
      </c>
      <c r="T140">
        <v>53</v>
      </c>
      <c r="U140" s="1">
        <v>0.45</v>
      </c>
      <c r="V140" s="2">
        <v>0.24</v>
      </c>
    </row>
    <row r="141" spans="2:22" x14ac:dyDescent="0.25">
      <c r="B141" t="s">
        <v>65</v>
      </c>
      <c r="C141" t="s">
        <v>154</v>
      </c>
      <c r="D141">
        <v>19</v>
      </c>
      <c r="E141" t="s">
        <v>50</v>
      </c>
      <c r="F141" s="2">
        <v>-0.06</v>
      </c>
      <c r="G141">
        <v>133</v>
      </c>
      <c r="H141" t="s">
        <v>49</v>
      </c>
      <c r="I141" t="s">
        <v>113</v>
      </c>
      <c r="J141" s="1">
        <v>0.46</v>
      </c>
      <c r="K141" s="2">
        <v>0.3</v>
      </c>
      <c r="M141">
        <v>26</v>
      </c>
      <c r="N141">
        <v>108</v>
      </c>
      <c r="O141">
        <v>15</v>
      </c>
      <c r="P141">
        <v>5</v>
      </c>
      <c r="Q141" s="2">
        <v>-0.02</v>
      </c>
      <c r="R141">
        <v>126</v>
      </c>
      <c r="S141">
        <v>10</v>
      </c>
      <c r="T141">
        <v>58</v>
      </c>
      <c r="U141" s="1">
        <v>0.46</v>
      </c>
      <c r="V141" s="2">
        <v>0.32</v>
      </c>
    </row>
    <row r="142" spans="2:22" x14ac:dyDescent="0.25">
      <c r="B142" t="s">
        <v>89</v>
      </c>
      <c r="C142" t="s">
        <v>83</v>
      </c>
      <c r="D142">
        <v>16</v>
      </c>
      <c r="E142" t="s">
        <v>79</v>
      </c>
      <c r="F142" s="2">
        <v>-0.02</v>
      </c>
      <c r="G142">
        <v>115</v>
      </c>
      <c r="H142" t="s">
        <v>84</v>
      </c>
      <c r="I142" t="s">
        <v>91</v>
      </c>
      <c r="J142" s="1">
        <v>0.48</v>
      </c>
      <c r="K142" s="2">
        <v>0.3</v>
      </c>
      <c r="M142">
        <v>32</v>
      </c>
      <c r="N142">
        <v>105</v>
      </c>
      <c r="O142">
        <v>18</v>
      </c>
      <c r="P142">
        <v>9</v>
      </c>
      <c r="Q142" s="2">
        <v>-0.06</v>
      </c>
      <c r="R142">
        <v>112</v>
      </c>
      <c r="S142">
        <v>8</v>
      </c>
      <c r="T142">
        <v>57</v>
      </c>
      <c r="U142" s="1">
        <v>0.5</v>
      </c>
      <c r="V142" s="2">
        <v>0.36</v>
      </c>
    </row>
    <row r="143" spans="2:22" x14ac:dyDescent="0.25">
      <c r="B143" t="s">
        <v>114</v>
      </c>
      <c r="C143" t="s">
        <v>157</v>
      </c>
      <c r="D143">
        <v>11</v>
      </c>
      <c r="E143" t="s">
        <v>77</v>
      </c>
      <c r="F143" s="2">
        <v>0.01</v>
      </c>
      <c r="G143">
        <v>110</v>
      </c>
      <c r="H143" t="s">
        <v>50</v>
      </c>
      <c r="I143" t="s">
        <v>121</v>
      </c>
      <c r="J143" s="1">
        <v>0.48</v>
      </c>
      <c r="K143" s="2">
        <v>0.34</v>
      </c>
      <c r="M143">
        <v>22</v>
      </c>
      <c r="N143">
        <v>98</v>
      </c>
      <c r="O143">
        <v>19</v>
      </c>
      <c r="P143">
        <v>5</v>
      </c>
      <c r="Q143" s="2">
        <v>-0.11</v>
      </c>
      <c r="R143">
        <v>103</v>
      </c>
      <c r="S143">
        <v>4</v>
      </c>
      <c r="T143">
        <v>65</v>
      </c>
      <c r="U143" s="1">
        <v>0.63</v>
      </c>
      <c r="V143" s="2">
        <v>0.52</v>
      </c>
    </row>
    <row r="144" spans="2:22" x14ac:dyDescent="0.25">
      <c r="B144" t="s">
        <v>84</v>
      </c>
      <c r="C144" t="s">
        <v>160</v>
      </c>
      <c r="D144">
        <v>9</v>
      </c>
      <c r="E144" t="s">
        <v>47</v>
      </c>
      <c r="F144" s="2">
        <v>-0.04</v>
      </c>
      <c r="G144">
        <v>74</v>
      </c>
      <c r="H144" t="s">
        <v>45</v>
      </c>
      <c r="I144" t="s">
        <v>95</v>
      </c>
      <c r="J144" s="1">
        <v>0.44</v>
      </c>
      <c r="K144" s="2">
        <v>0.22</v>
      </c>
      <c r="M144">
        <v>20</v>
      </c>
      <c r="N144">
        <v>74</v>
      </c>
      <c r="O144">
        <v>15</v>
      </c>
      <c r="P144">
        <v>9</v>
      </c>
      <c r="Q144" s="2">
        <v>-0.06</v>
      </c>
      <c r="R144">
        <v>71</v>
      </c>
      <c r="S144">
        <v>6</v>
      </c>
      <c r="T144">
        <v>41</v>
      </c>
      <c r="U144" s="1">
        <v>0.56999999999999995</v>
      </c>
      <c r="V144" s="2">
        <v>0.47</v>
      </c>
    </row>
    <row r="145" spans="2:22" x14ac:dyDescent="0.25">
      <c r="B145" t="s">
        <v>126</v>
      </c>
      <c r="C145" t="s">
        <v>78</v>
      </c>
      <c r="D145">
        <v>17</v>
      </c>
      <c r="E145" t="s">
        <v>47</v>
      </c>
      <c r="F145" s="2">
        <v>-0.06</v>
      </c>
      <c r="G145">
        <v>86</v>
      </c>
      <c r="H145" t="s">
        <v>68</v>
      </c>
      <c r="I145" t="s">
        <v>52</v>
      </c>
      <c r="J145" s="1">
        <v>0.54</v>
      </c>
      <c r="K145" s="2">
        <v>0.46</v>
      </c>
      <c r="M145">
        <v>17</v>
      </c>
      <c r="N145">
        <v>71</v>
      </c>
      <c r="O145">
        <v>13</v>
      </c>
      <c r="P145">
        <v>7</v>
      </c>
      <c r="Q145" s="2">
        <v>-7.0000000000000007E-2</v>
      </c>
      <c r="R145">
        <v>81</v>
      </c>
      <c r="S145">
        <v>4</v>
      </c>
      <c r="T145">
        <v>38</v>
      </c>
      <c r="U145" s="1">
        <v>0.46</v>
      </c>
      <c r="V145" s="2">
        <v>0.28999999999999998</v>
      </c>
    </row>
    <row r="146" spans="2:22" x14ac:dyDescent="0.25">
      <c r="B146" t="s">
        <v>106</v>
      </c>
      <c r="C146" t="s">
        <v>129</v>
      </c>
      <c r="D146">
        <v>15</v>
      </c>
      <c r="E146" t="s">
        <v>58</v>
      </c>
      <c r="F146" s="2">
        <v>-0.13</v>
      </c>
      <c r="G146">
        <v>84</v>
      </c>
      <c r="H146" t="s">
        <v>77</v>
      </c>
      <c r="I146" t="s">
        <v>121</v>
      </c>
      <c r="J146" s="1">
        <v>0.63</v>
      </c>
      <c r="K146" s="2">
        <v>0.53</v>
      </c>
      <c r="M146">
        <v>8</v>
      </c>
      <c r="N146">
        <v>58</v>
      </c>
      <c r="O146">
        <v>5</v>
      </c>
      <c r="P146">
        <v>0</v>
      </c>
      <c r="Q146" s="2">
        <v>-0.05</v>
      </c>
      <c r="R146">
        <v>77</v>
      </c>
      <c r="S146">
        <v>4</v>
      </c>
      <c r="T146">
        <v>33</v>
      </c>
      <c r="U146" s="1">
        <v>0.42</v>
      </c>
      <c r="V146" s="2">
        <v>0.24</v>
      </c>
    </row>
    <row r="147" spans="2:22" x14ac:dyDescent="0.25">
      <c r="B147" t="s">
        <v>56</v>
      </c>
      <c r="C147" t="s">
        <v>131</v>
      </c>
      <c r="D147">
        <v>17</v>
      </c>
      <c r="E147" t="s">
        <v>47</v>
      </c>
      <c r="F147" s="2">
        <v>-0.03</v>
      </c>
      <c r="G147">
        <v>110</v>
      </c>
      <c r="H147" t="s">
        <v>84</v>
      </c>
      <c r="I147" t="s">
        <v>143</v>
      </c>
      <c r="J147" s="1">
        <v>0.44</v>
      </c>
      <c r="K147" s="2">
        <v>0.2</v>
      </c>
      <c r="M147">
        <v>23</v>
      </c>
      <c r="N147">
        <v>106</v>
      </c>
      <c r="O147">
        <v>30</v>
      </c>
      <c r="P147">
        <v>3</v>
      </c>
      <c r="Q147" s="2">
        <v>-0.23</v>
      </c>
      <c r="R147">
        <v>110</v>
      </c>
      <c r="S147">
        <v>6</v>
      </c>
      <c r="T147">
        <v>59</v>
      </c>
      <c r="U147" s="1">
        <v>0.53</v>
      </c>
      <c r="V147" s="2">
        <v>0.34</v>
      </c>
    </row>
    <row r="148" spans="2:22" x14ac:dyDescent="0.25">
      <c r="B148" t="s">
        <v>89</v>
      </c>
      <c r="C148" t="s">
        <v>166</v>
      </c>
      <c r="D148">
        <v>13</v>
      </c>
      <c r="E148" t="s">
        <v>45</v>
      </c>
      <c r="F148" s="2">
        <v>0.02</v>
      </c>
      <c r="G148">
        <v>83</v>
      </c>
      <c r="H148" t="s">
        <v>98</v>
      </c>
      <c r="I148" t="s">
        <v>116</v>
      </c>
      <c r="J148" s="1">
        <v>0.54</v>
      </c>
      <c r="K148" s="2">
        <v>0.43</v>
      </c>
      <c r="M148">
        <v>15</v>
      </c>
      <c r="N148">
        <v>75</v>
      </c>
      <c r="O148">
        <v>16</v>
      </c>
      <c r="P148">
        <v>2</v>
      </c>
      <c r="Q148" s="2">
        <v>-0.13</v>
      </c>
      <c r="R148">
        <v>103</v>
      </c>
      <c r="S148">
        <v>11</v>
      </c>
      <c r="T148">
        <v>47</v>
      </c>
      <c r="U148" s="1">
        <v>0.45</v>
      </c>
      <c r="V148" s="2">
        <v>0.24</v>
      </c>
    </row>
    <row r="149" spans="2:22" x14ac:dyDescent="0.25">
      <c r="B149" t="s">
        <v>106</v>
      </c>
      <c r="C149" t="s">
        <v>76</v>
      </c>
      <c r="D149">
        <v>27</v>
      </c>
      <c r="E149" t="s">
        <v>58</v>
      </c>
      <c r="F149" s="2">
        <v>-0.19</v>
      </c>
      <c r="G149">
        <v>96</v>
      </c>
      <c r="H149" t="s">
        <v>68</v>
      </c>
      <c r="I149" t="s">
        <v>59</v>
      </c>
      <c r="J149" s="1">
        <v>0.56000000000000005</v>
      </c>
      <c r="K149" s="2">
        <v>0.43</v>
      </c>
      <c r="M149">
        <v>19</v>
      </c>
      <c r="N149">
        <v>92</v>
      </c>
      <c r="O149">
        <v>21</v>
      </c>
      <c r="P149">
        <v>6</v>
      </c>
      <c r="Q149" s="2">
        <v>-0.09</v>
      </c>
      <c r="R149">
        <v>93</v>
      </c>
      <c r="S149">
        <v>4</v>
      </c>
      <c r="T149">
        <v>45</v>
      </c>
      <c r="U149" s="1">
        <v>0.48</v>
      </c>
      <c r="V149" s="2">
        <v>0.32</v>
      </c>
    </row>
    <row r="150" spans="2:22" x14ac:dyDescent="0.25">
      <c r="B150" t="s">
        <v>74</v>
      </c>
      <c r="C150" t="s">
        <v>73</v>
      </c>
      <c r="D150">
        <v>12</v>
      </c>
      <c r="E150" t="s">
        <v>58</v>
      </c>
      <c r="F150" s="2">
        <v>-0.1</v>
      </c>
      <c r="G150">
        <v>83</v>
      </c>
      <c r="H150" t="s">
        <v>50</v>
      </c>
      <c r="I150" t="s">
        <v>110</v>
      </c>
      <c r="J150" s="1">
        <v>0.38</v>
      </c>
      <c r="K150" s="2">
        <v>0.2</v>
      </c>
      <c r="M150">
        <v>20</v>
      </c>
      <c r="N150">
        <v>74</v>
      </c>
      <c r="O150">
        <v>13</v>
      </c>
      <c r="P150">
        <v>2</v>
      </c>
      <c r="Q150" s="2">
        <v>-0.04</v>
      </c>
      <c r="R150">
        <v>94</v>
      </c>
      <c r="S150">
        <v>4</v>
      </c>
      <c r="T150">
        <v>44</v>
      </c>
      <c r="U150" s="1">
        <v>0.46</v>
      </c>
      <c r="V150" s="2">
        <v>0.3</v>
      </c>
    </row>
    <row r="151" spans="2:22" x14ac:dyDescent="0.25">
      <c r="B151" t="s">
        <v>102</v>
      </c>
      <c r="C151" t="s">
        <v>147</v>
      </c>
      <c r="D151">
        <v>22</v>
      </c>
      <c r="E151" t="s">
        <v>77</v>
      </c>
      <c r="F151" s="2">
        <v>-0.12</v>
      </c>
      <c r="G151">
        <v>111</v>
      </c>
      <c r="H151" t="s">
        <v>50</v>
      </c>
      <c r="I151" t="s">
        <v>59</v>
      </c>
      <c r="J151" s="1">
        <v>0.48</v>
      </c>
      <c r="K151" s="2">
        <v>0.36</v>
      </c>
      <c r="M151">
        <v>24</v>
      </c>
      <c r="N151">
        <v>106</v>
      </c>
      <c r="O151">
        <v>26</v>
      </c>
      <c r="P151">
        <v>5</v>
      </c>
      <c r="Q151" s="2">
        <v>-0.17</v>
      </c>
      <c r="R151">
        <v>122</v>
      </c>
      <c r="S151">
        <v>9</v>
      </c>
      <c r="T151">
        <v>63</v>
      </c>
      <c r="U151" s="1">
        <v>0.51</v>
      </c>
      <c r="V151" s="2">
        <v>0.32</v>
      </c>
    </row>
    <row r="152" spans="2:22" x14ac:dyDescent="0.25">
      <c r="B152" t="s">
        <v>56</v>
      </c>
      <c r="C152" t="s">
        <v>128</v>
      </c>
      <c r="D152">
        <v>12</v>
      </c>
      <c r="E152" t="s">
        <v>58</v>
      </c>
      <c r="F152" s="2">
        <v>-0.02</v>
      </c>
      <c r="G152">
        <v>109</v>
      </c>
      <c r="H152" t="s">
        <v>69</v>
      </c>
      <c r="I152" t="s">
        <v>121</v>
      </c>
      <c r="J152" s="1">
        <v>0.48</v>
      </c>
      <c r="K152" s="2">
        <v>0.32</v>
      </c>
      <c r="M152">
        <v>20</v>
      </c>
      <c r="N152">
        <v>89</v>
      </c>
      <c r="O152">
        <v>20</v>
      </c>
      <c r="P152">
        <v>3</v>
      </c>
      <c r="Q152" s="2">
        <v>-0.14000000000000001</v>
      </c>
      <c r="R152">
        <v>116</v>
      </c>
      <c r="S152">
        <v>6</v>
      </c>
      <c r="T152">
        <v>53</v>
      </c>
      <c r="U152" s="1">
        <v>0.45</v>
      </c>
      <c r="V152" s="2">
        <v>0.3</v>
      </c>
    </row>
    <row r="153" spans="2:22" x14ac:dyDescent="0.25">
      <c r="B153" t="s">
        <v>69</v>
      </c>
      <c r="C153" t="s">
        <v>113</v>
      </c>
      <c r="D153">
        <v>12</v>
      </c>
      <c r="E153" t="s">
        <v>60</v>
      </c>
      <c r="F153" s="2">
        <v>-0.14000000000000001</v>
      </c>
      <c r="G153">
        <v>83</v>
      </c>
      <c r="H153" t="s">
        <v>47</v>
      </c>
      <c r="I153" t="s">
        <v>120</v>
      </c>
      <c r="J153" s="1">
        <v>0.44</v>
      </c>
      <c r="K153" s="2">
        <v>0.27</v>
      </c>
      <c r="M153">
        <v>23</v>
      </c>
      <c r="N153">
        <v>74</v>
      </c>
      <c r="O153">
        <v>10</v>
      </c>
      <c r="P153">
        <v>6</v>
      </c>
      <c r="Q153" s="2">
        <v>-0.02</v>
      </c>
      <c r="R153">
        <v>71</v>
      </c>
      <c r="S153">
        <v>4</v>
      </c>
      <c r="T153">
        <v>40</v>
      </c>
      <c r="U153" s="1">
        <v>0.56000000000000005</v>
      </c>
      <c r="V153" s="2">
        <v>0.43</v>
      </c>
    </row>
    <row r="154" spans="2:22" x14ac:dyDescent="0.25">
      <c r="B154" t="s">
        <v>65</v>
      </c>
      <c r="C154" t="s">
        <v>149</v>
      </c>
      <c r="D154">
        <v>13</v>
      </c>
      <c r="E154" t="s">
        <v>47</v>
      </c>
      <c r="F154" s="2">
        <v>-0.05</v>
      </c>
      <c r="G154">
        <v>92</v>
      </c>
      <c r="H154" t="s">
        <v>79</v>
      </c>
      <c r="I154" t="s">
        <v>99</v>
      </c>
      <c r="J154" s="1">
        <v>0.54</v>
      </c>
      <c r="K154" s="2">
        <v>0.39</v>
      </c>
      <c r="M154">
        <v>11</v>
      </c>
      <c r="N154">
        <v>70</v>
      </c>
      <c r="O154">
        <v>10</v>
      </c>
      <c r="P154">
        <v>1</v>
      </c>
      <c r="Q154" s="2">
        <v>-0.04</v>
      </c>
      <c r="R154">
        <v>90</v>
      </c>
      <c r="S154">
        <v>8</v>
      </c>
      <c r="T154">
        <v>37</v>
      </c>
      <c r="U154" s="1">
        <v>0.41</v>
      </c>
      <c r="V154" s="2">
        <v>0.25</v>
      </c>
    </row>
    <row r="155" spans="2:22" x14ac:dyDescent="0.25">
      <c r="B155" t="s">
        <v>136</v>
      </c>
      <c r="C155" t="s">
        <v>96</v>
      </c>
      <c r="D155">
        <v>15</v>
      </c>
      <c r="E155" t="s">
        <v>47</v>
      </c>
      <c r="F155" s="2">
        <v>-0.08</v>
      </c>
      <c r="G155">
        <v>75</v>
      </c>
      <c r="H155" t="s">
        <v>79</v>
      </c>
      <c r="I155" t="s">
        <v>125</v>
      </c>
      <c r="J155" s="1">
        <v>0.5</v>
      </c>
      <c r="K155" s="2">
        <v>0.33</v>
      </c>
      <c r="M155">
        <v>6</v>
      </c>
      <c r="N155">
        <v>57</v>
      </c>
      <c r="O155">
        <v>13</v>
      </c>
      <c r="P155">
        <v>1</v>
      </c>
      <c r="Q155" s="2">
        <v>-0.15</v>
      </c>
      <c r="R155">
        <v>72</v>
      </c>
      <c r="S155">
        <v>6</v>
      </c>
      <c r="T155">
        <v>26</v>
      </c>
      <c r="U155" s="1">
        <v>0.36</v>
      </c>
      <c r="V155" s="2">
        <v>0.2</v>
      </c>
    </row>
    <row r="156" spans="2:22" x14ac:dyDescent="0.25">
      <c r="B156" t="s">
        <v>102</v>
      </c>
      <c r="C156" t="s">
        <v>90</v>
      </c>
      <c r="D156">
        <v>7</v>
      </c>
      <c r="E156" t="s">
        <v>45</v>
      </c>
      <c r="F156" s="2">
        <v>0.06</v>
      </c>
      <c r="G156">
        <v>72</v>
      </c>
      <c r="H156" t="s">
        <v>50</v>
      </c>
      <c r="I156" t="s">
        <v>104</v>
      </c>
      <c r="J156" s="1">
        <v>0.5</v>
      </c>
      <c r="K156" s="2">
        <v>0.33</v>
      </c>
      <c r="M156">
        <v>13</v>
      </c>
      <c r="N156">
        <v>63</v>
      </c>
      <c r="O156">
        <v>17</v>
      </c>
      <c r="P156">
        <v>5</v>
      </c>
      <c r="Q156" s="2">
        <v>-0.19</v>
      </c>
      <c r="R156">
        <v>85</v>
      </c>
      <c r="S156">
        <v>5</v>
      </c>
      <c r="T156">
        <v>36</v>
      </c>
      <c r="U156" s="1">
        <v>0.42</v>
      </c>
      <c r="V156" s="2">
        <v>0.31</v>
      </c>
    </row>
    <row r="157" spans="2:22" x14ac:dyDescent="0.25">
      <c r="B157" t="s">
        <v>75</v>
      </c>
      <c r="C157" t="s">
        <v>133</v>
      </c>
      <c r="D157">
        <v>24</v>
      </c>
      <c r="E157" t="s">
        <v>58</v>
      </c>
      <c r="F157" s="2">
        <v>-0.15</v>
      </c>
      <c r="G157">
        <v>110</v>
      </c>
      <c r="H157" t="s">
        <v>45</v>
      </c>
      <c r="I157" t="s">
        <v>121</v>
      </c>
      <c r="J157" s="1">
        <v>0.48</v>
      </c>
      <c r="K157" s="2">
        <v>0.33</v>
      </c>
      <c r="M157">
        <v>25</v>
      </c>
      <c r="N157">
        <v>104</v>
      </c>
      <c r="O157">
        <v>21</v>
      </c>
      <c r="P157">
        <v>9</v>
      </c>
      <c r="Q157" s="2">
        <v>-0.09</v>
      </c>
      <c r="R157">
        <v>104</v>
      </c>
      <c r="S157">
        <v>9</v>
      </c>
      <c r="T157">
        <v>53</v>
      </c>
      <c r="U157" s="1">
        <v>0.5</v>
      </c>
      <c r="V157" s="2">
        <v>0.32</v>
      </c>
    </row>
    <row r="158" spans="2:22" x14ac:dyDescent="0.25">
      <c r="B158" t="s">
        <v>106</v>
      </c>
      <c r="C158" t="s">
        <v>90</v>
      </c>
      <c r="D158">
        <v>18</v>
      </c>
      <c r="E158" t="s">
        <v>50</v>
      </c>
      <c r="F158" s="2">
        <v>-0.1</v>
      </c>
      <c r="G158">
        <v>58</v>
      </c>
      <c r="H158" t="s">
        <v>60</v>
      </c>
      <c r="I158" t="s">
        <v>125</v>
      </c>
      <c r="J158" s="1">
        <v>0.65</v>
      </c>
      <c r="K158" s="2">
        <v>0.6</v>
      </c>
      <c r="M158">
        <v>10</v>
      </c>
      <c r="N158">
        <v>55</v>
      </c>
      <c r="O158">
        <v>17</v>
      </c>
      <c r="P158">
        <v>5</v>
      </c>
      <c r="Q158" s="2">
        <v>-0.2</v>
      </c>
      <c r="R158">
        <v>58</v>
      </c>
      <c r="S158">
        <v>5</v>
      </c>
      <c r="T158">
        <v>28</v>
      </c>
      <c r="U158" s="1">
        <v>0.48</v>
      </c>
      <c r="V158" s="2">
        <v>0.25</v>
      </c>
    </row>
    <row r="159" spans="2:22" x14ac:dyDescent="0.25">
      <c r="B159" t="s">
        <v>84</v>
      </c>
      <c r="C159" t="s">
        <v>70</v>
      </c>
      <c r="D159">
        <v>12</v>
      </c>
      <c r="E159" t="s">
        <v>77</v>
      </c>
      <c r="F159" s="2">
        <v>-0.06</v>
      </c>
      <c r="G159">
        <v>66</v>
      </c>
      <c r="H159" t="s">
        <v>79</v>
      </c>
      <c r="I159" t="s">
        <v>132</v>
      </c>
      <c r="J159" s="1">
        <v>0.46</v>
      </c>
      <c r="K159" s="2">
        <v>0.25</v>
      </c>
      <c r="M159">
        <v>22</v>
      </c>
      <c r="N159">
        <v>73</v>
      </c>
      <c r="O159">
        <v>15</v>
      </c>
      <c r="P159">
        <v>8</v>
      </c>
      <c r="Q159" s="2">
        <v>0.01</v>
      </c>
      <c r="R159">
        <v>74</v>
      </c>
      <c r="S159">
        <v>4</v>
      </c>
      <c r="T159">
        <v>40</v>
      </c>
      <c r="U159" s="1">
        <v>0.54</v>
      </c>
      <c r="V159" s="2">
        <v>0.41</v>
      </c>
    </row>
    <row r="160" spans="2:22" x14ac:dyDescent="0.25">
      <c r="B160" t="s">
        <v>102</v>
      </c>
      <c r="C160" t="s">
        <v>96</v>
      </c>
      <c r="D160">
        <v>9</v>
      </c>
      <c r="E160" t="s">
        <v>77</v>
      </c>
      <c r="F160" s="2">
        <v>-0.01</v>
      </c>
      <c r="G160">
        <v>65</v>
      </c>
      <c r="H160" t="s">
        <v>47</v>
      </c>
      <c r="I160" t="s">
        <v>127</v>
      </c>
      <c r="J160" s="1">
        <v>0.6</v>
      </c>
      <c r="K160" s="2">
        <v>0.46</v>
      </c>
      <c r="M160">
        <v>10</v>
      </c>
      <c r="N160">
        <v>56</v>
      </c>
      <c r="O160">
        <v>13</v>
      </c>
      <c r="P160">
        <v>2</v>
      </c>
      <c r="Q160" s="2">
        <v>-0.12</v>
      </c>
      <c r="R160">
        <v>75</v>
      </c>
      <c r="S160">
        <v>8</v>
      </c>
      <c r="T160">
        <v>34</v>
      </c>
      <c r="U160" s="1">
        <v>0.45</v>
      </c>
      <c r="V160" s="2">
        <v>0.22</v>
      </c>
    </row>
    <row r="161" spans="2:22" x14ac:dyDescent="0.25">
      <c r="B161" t="s">
        <v>75</v>
      </c>
      <c r="C161" t="s">
        <v>96</v>
      </c>
      <c r="D161">
        <v>17</v>
      </c>
      <c r="E161" t="s">
        <v>50</v>
      </c>
      <c r="F161" s="2">
        <v>-0.08</v>
      </c>
      <c r="G161">
        <v>70</v>
      </c>
      <c r="H161" t="s">
        <v>98</v>
      </c>
      <c r="I161" t="s">
        <v>142</v>
      </c>
      <c r="J161" s="1">
        <v>0.48</v>
      </c>
      <c r="K161" s="2">
        <v>0.4</v>
      </c>
      <c r="M161">
        <v>8</v>
      </c>
      <c r="N161">
        <v>58</v>
      </c>
      <c r="O161">
        <v>18</v>
      </c>
      <c r="P161">
        <v>1</v>
      </c>
      <c r="Q161" s="2">
        <v>-0.27</v>
      </c>
      <c r="R161">
        <v>75</v>
      </c>
      <c r="S161">
        <v>6</v>
      </c>
      <c r="T161">
        <v>31</v>
      </c>
      <c r="U161" s="1">
        <v>0.41</v>
      </c>
      <c r="V161" s="2">
        <v>0.24</v>
      </c>
    </row>
    <row r="162" spans="2:22" x14ac:dyDescent="0.25">
      <c r="B162" t="s">
        <v>107</v>
      </c>
      <c r="C162" t="s">
        <v>151</v>
      </c>
      <c r="D162">
        <v>18</v>
      </c>
      <c r="E162" t="s">
        <v>50</v>
      </c>
      <c r="F162" s="2">
        <v>-7.0000000000000007E-2</v>
      </c>
      <c r="G162">
        <v>137</v>
      </c>
      <c r="H162" t="s">
        <v>117</v>
      </c>
      <c r="I162" t="s">
        <v>94</v>
      </c>
      <c r="J162" s="1">
        <v>0.43</v>
      </c>
      <c r="K162" s="2">
        <v>0.24</v>
      </c>
      <c r="M162">
        <v>24</v>
      </c>
      <c r="N162">
        <v>101</v>
      </c>
      <c r="O162">
        <v>20</v>
      </c>
      <c r="P162">
        <v>3</v>
      </c>
      <c r="Q162" s="2">
        <v>-0.14000000000000001</v>
      </c>
      <c r="R162">
        <v>124</v>
      </c>
      <c r="S162">
        <v>9</v>
      </c>
      <c r="T162">
        <v>53</v>
      </c>
      <c r="U162" s="1">
        <v>0.42</v>
      </c>
      <c r="V162" s="2">
        <v>0.26</v>
      </c>
    </row>
    <row r="163" spans="2:22" x14ac:dyDescent="0.25">
      <c r="B163" t="s">
        <v>122</v>
      </c>
      <c r="C163" t="s">
        <v>175</v>
      </c>
      <c r="D163">
        <v>19</v>
      </c>
      <c r="E163" t="s">
        <v>47</v>
      </c>
      <c r="F163" s="2">
        <v>-0.06</v>
      </c>
      <c r="G163">
        <v>118</v>
      </c>
      <c r="H163" t="s">
        <v>69</v>
      </c>
      <c r="I163" t="s">
        <v>124</v>
      </c>
      <c r="J163" s="1">
        <v>0.51</v>
      </c>
      <c r="K163" s="2">
        <v>0.37</v>
      </c>
      <c r="M163">
        <v>29</v>
      </c>
      <c r="N163">
        <v>118</v>
      </c>
      <c r="O163">
        <v>29</v>
      </c>
      <c r="P163">
        <v>8</v>
      </c>
      <c r="Q163" s="2">
        <v>-0.12</v>
      </c>
      <c r="R163">
        <v>132</v>
      </c>
      <c r="S163">
        <v>11</v>
      </c>
      <c r="T163">
        <v>71</v>
      </c>
      <c r="U163" s="1">
        <v>0.53</v>
      </c>
      <c r="V163" s="2">
        <v>0.37</v>
      </c>
    </row>
    <row r="164" spans="2:22" x14ac:dyDescent="0.25">
      <c r="B164" t="s">
        <v>114</v>
      </c>
      <c r="C164" t="s">
        <v>90</v>
      </c>
      <c r="D164">
        <v>14</v>
      </c>
      <c r="E164" t="s">
        <v>58</v>
      </c>
      <c r="F164" s="2">
        <v>-0.12</v>
      </c>
      <c r="G164">
        <v>66</v>
      </c>
      <c r="H164" t="s">
        <v>77</v>
      </c>
      <c r="I164" t="s">
        <v>95</v>
      </c>
      <c r="J164" s="1">
        <v>0.5</v>
      </c>
      <c r="K164" s="2">
        <v>0.34</v>
      </c>
      <c r="M164">
        <v>11</v>
      </c>
      <c r="N164">
        <v>65</v>
      </c>
      <c r="O164">
        <v>22</v>
      </c>
      <c r="P164">
        <v>2</v>
      </c>
      <c r="Q164" s="2">
        <v>-0.27</v>
      </c>
      <c r="R164">
        <v>79</v>
      </c>
      <c r="S164">
        <v>7</v>
      </c>
      <c r="T164">
        <v>36</v>
      </c>
      <c r="U164" s="1">
        <v>0.45</v>
      </c>
      <c r="V164" s="2">
        <v>0.25</v>
      </c>
    </row>
    <row r="165" spans="2:22" x14ac:dyDescent="0.25">
      <c r="B165" t="s">
        <v>142</v>
      </c>
      <c r="C165" t="s">
        <v>137</v>
      </c>
      <c r="D165">
        <v>19</v>
      </c>
      <c r="E165" t="s">
        <v>109</v>
      </c>
      <c r="F165" s="2">
        <v>-0.02</v>
      </c>
      <c r="G165">
        <v>112</v>
      </c>
      <c r="H165" t="s">
        <v>69</v>
      </c>
      <c r="I165" t="s">
        <v>148</v>
      </c>
      <c r="J165" s="1">
        <v>0.49</v>
      </c>
      <c r="K165" s="2">
        <v>0.33</v>
      </c>
      <c r="M165">
        <v>24</v>
      </c>
      <c r="N165">
        <v>89</v>
      </c>
      <c r="O165">
        <v>13</v>
      </c>
      <c r="P165">
        <v>2</v>
      </c>
      <c r="Q165" s="2">
        <v>-0.08</v>
      </c>
      <c r="R165">
        <v>92</v>
      </c>
      <c r="S165">
        <v>5</v>
      </c>
      <c r="T165">
        <v>49</v>
      </c>
      <c r="U165" s="1">
        <v>0.53</v>
      </c>
      <c r="V165" s="2">
        <v>0.39</v>
      </c>
    </row>
    <row r="166" spans="2:22" x14ac:dyDescent="0.25">
      <c r="B166" t="s">
        <v>95</v>
      </c>
      <c r="C166" t="s">
        <v>137</v>
      </c>
      <c r="D166">
        <v>19</v>
      </c>
      <c r="E166" t="s">
        <v>47</v>
      </c>
      <c r="F166" s="2">
        <v>-0.1</v>
      </c>
      <c r="G166">
        <v>108</v>
      </c>
      <c r="H166" t="s">
        <v>77</v>
      </c>
      <c r="I166" t="s">
        <v>59</v>
      </c>
      <c r="J166" s="1">
        <v>0.5</v>
      </c>
      <c r="K166" s="2">
        <v>0.36</v>
      </c>
      <c r="M166">
        <v>21</v>
      </c>
      <c r="N166">
        <v>83</v>
      </c>
      <c r="O166">
        <v>19</v>
      </c>
      <c r="P166">
        <v>2</v>
      </c>
      <c r="Q166" s="2">
        <v>-0.19</v>
      </c>
      <c r="R166">
        <v>103</v>
      </c>
      <c r="S166">
        <v>5</v>
      </c>
      <c r="T166">
        <v>46</v>
      </c>
      <c r="U166" s="1">
        <v>0.44</v>
      </c>
      <c r="V166" s="2">
        <v>0.28000000000000003</v>
      </c>
    </row>
    <row r="167" spans="2:22" x14ac:dyDescent="0.25">
      <c r="B167" t="s">
        <v>74</v>
      </c>
      <c r="C167" t="s">
        <v>139</v>
      </c>
      <c r="D167">
        <v>13</v>
      </c>
      <c r="E167" t="s">
        <v>58</v>
      </c>
      <c r="F167" s="2">
        <v>-0.09</v>
      </c>
      <c r="G167">
        <v>115</v>
      </c>
      <c r="H167" t="s">
        <v>51</v>
      </c>
      <c r="I167" t="s">
        <v>55</v>
      </c>
      <c r="J167" s="1">
        <v>0.44</v>
      </c>
      <c r="K167" s="2">
        <v>0.22</v>
      </c>
      <c r="M167">
        <v>25</v>
      </c>
      <c r="N167">
        <v>96</v>
      </c>
      <c r="O167">
        <v>15</v>
      </c>
      <c r="P167">
        <v>6</v>
      </c>
      <c r="Q167" s="2">
        <v>-0.06</v>
      </c>
      <c r="R167">
        <v>99</v>
      </c>
      <c r="S167">
        <v>8</v>
      </c>
      <c r="T167">
        <v>51</v>
      </c>
      <c r="U167" s="1">
        <v>0.51</v>
      </c>
      <c r="V167" s="2">
        <v>0.42</v>
      </c>
    </row>
    <row r="168" spans="2:22" x14ac:dyDescent="0.25">
      <c r="B168" t="s">
        <v>56</v>
      </c>
      <c r="C168" t="s">
        <v>172</v>
      </c>
      <c r="D168">
        <v>17</v>
      </c>
      <c r="E168" t="s">
        <v>49</v>
      </c>
      <c r="F168" s="2">
        <v>0</v>
      </c>
      <c r="G168">
        <v>88</v>
      </c>
      <c r="H168" t="s">
        <v>47</v>
      </c>
      <c r="I168" t="s">
        <v>99</v>
      </c>
      <c r="J168" s="1">
        <v>0.56000000000000005</v>
      </c>
      <c r="K168" s="2">
        <v>0.4</v>
      </c>
      <c r="M168">
        <v>21</v>
      </c>
      <c r="N168">
        <v>83</v>
      </c>
      <c r="O168">
        <v>17</v>
      </c>
      <c r="P168">
        <v>5</v>
      </c>
      <c r="Q168" s="2">
        <v>-7.0000000000000007E-2</v>
      </c>
      <c r="R168">
        <v>83</v>
      </c>
      <c r="S168">
        <v>6</v>
      </c>
      <c r="T168">
        <v>44</v>
      </c>
      <c r="U168" s="1">
        <v>0.53</v>
      </c>
      <c r="V168" s="2">
        <v>0.34</v>
      </c>
    </row>
    <row r="169" spans="2:22" x14ac:dyDescent="0.25">
      <c r="B169" t="s">
        <v>136</v>
      </c>
      <c r="C169" t="s">
        <v>96</v>
      </c>
      <c r="D169">
        <v>11</v>
      </c>
      <c r="E169" t="s">
        <v>50</v>
      </c>
      <c r="F169" s="2">
        <v>0.01</v>
      </c>
      <c r="G169">
        <v>82</v>
      </c>
      <c r="H169" t="s">
        <v>98</v>
      </c>
      <c r="I169" t="s">
        <v>116</v>
      </c>
      <c r="J169" s="1">
        <v>0.54</v>
      </c>
      <c r="K169" s="2">
        <v>0.45</v>
      </c>
      <c r="M169">
        <v>13</v>
      </c>
      <c r="N169">
        <v>67</v>
      </c>
      <c r="O169">
        <v>12</v>
      </c>
      <c r="P169">
        <v>3</v>
      </c>
      <c r="Q169" s="2">
        <v>-0.1</v>
      </c>
      <c r="R169">
        <v>78</v>
      </c>
      <c r="S169">
        <v>4</v>
      </c>
      <c r="T169">
        <v>41</v>
      </c>
      <c r="U169" s="1">
        <v>0.52</v>
      </c>
      <c r="V169" s="2">
        <v>0.38</v>
      </c>
    </row>
    <row r="170" spans="2:22" x14ac:dyDescent="0.25">
      <c r="B170" t="s">
        <v>120</v>
      </c>
      <c r="C170" t="s">
        <v>162</v>
      </c>
      <c r="D170">
        <v>13</v>
      </c>
      <c r="E170" t="s">
        <v>74</v>
      </c>
      <c r="F170" s="2">
        <v>0.05</v>
      </c>
      <c r="G170">
        <v>82</v>
      </c>
      <c r="H170" t="s">
        <v>58</v>
      </c>
      <c r="I170" t="s">
        <v>120</v>
      </c>
      <c r="J170" s="1">
        <v>0.45</v>
      </c>
      <c r="K170" s="2">
        <v>0.26</v>
      </c>
      <c r="M170">
        <v>15</v>
      </c>
      <c r="N170">
        <v>69</v>
      </c>
      <c r="O170">
        <v>18</v>
      </c>
      <c r="P170">
        <v>4</v>
      </c>
      <c r="Q170" s="2">
        <v>-0.18</v>
      </c>
      <c r="R170">
        <v>94</v>
      </c>
      <c r="S170">
        <v>9</v>
      </c>
      <c r="T170">
        <v>34</v>
      </c>
      <c r="U170" s="1">
        <v>0.36</v>
      </c>
      <c r="V170" s="2">
        <v>0.14000000000000001</v>
      </c>
    </row>
    <row r="171" spans="2:22" x14ac:dyDescent="0.25">
      <c r="B171" t="s">
        <v>110</v>
      </c>
      <c r="C171" t="s">
        <v>128</v>
      </c>
      <c r="D171">
        <v>18</v>
      </c>
      <c r="E171" t="s">
        <v>84</v>
      </c>
      <c r="F171" s="2">
        <v>-0.06</v>
      </c>
      <c r="G171">
        <v>102</v>
      </c>
      <c r="H171" t="s">
        <v>68</v>
      </c>
      <c r="I171" t="s">
        <v>91</v>
      </c>
      <c r="J171" s="1">
        <v>0.54</v>
      </c>
      <c r="K171" s="2">
        <v>0.45</v>
      </c>
      <c r="M171">
        <v>20</v>
      </c>
      <c r="N171">
        <v>85</v>
      </c>
      <c r="O171">
        <v>16</v>
      </c>
      <c r="P171">
        <v>1</v>
      </c>
      <c r="Q171" s="2">
        <v>-0.12</v>
      </c>
      <c r="R171">
        <v>99</v>
      </c>
      <c r="S171">
        <v>5</v>
      </c>
      <c r="T171">
        <v>51</v>
      </c>
      <c r="U171" s="1">
        <v>0.51</v>
      </c>
      <c r="V171" s="2">
        <v>0.38</v>
      </c>
    </row>
    <row r="172" spans="2:22" x14ac:dyDescent="0.25">
      <c r="B172" t="s">
        <v>106</v>
      </c>
      <c r="C172" t="s">
        <v>165</v>
      </c>
      <c r="D172">
        <v>13</v>
      </c>
      <c r="E172" t="s">
        <v>47</v>
      </c>
      <c r="F172" s="2">
        <v>-0.03</v>
      </c>
      <c r="G172">
        <v>86</v>
      </c>
      <c r="H172" t="s">
        <v>69</v>
      </c>
      <c r="I172" t="s">
        <v>152</v>
      </c>
      <c r="J172" s="1">
        <v>0.47</v>
      </c>
      <c r="K172" s="2">
        <v>0.31</v>
      </c>
      <c r="M172">
        <v>13</v>
      </c>
      <c r="N172">
        <v>76</v>
      </c>
      <c r="O172">
        <v>24</v>
      </c>
      <c r="P172">
        <v>1</v>
      </c>
      <c r="Q172" s="2">
        <v>-0.27</v>
      </c>
      <c r="R172">
        <v>101</v>
      </c>
      <c r="S172">
        <v>4</v>
      </c>
      <c r="T172">
        <v>44</v>
      </c>
      <c r="U172" s="1">
        <v>0.43</v>
      </c>
      <c r="V172" s="2">
        <v>0.28999999999999998</v>
      </c>
    </row>
    <row r="173" spans="2:22" x14ac:dyDescent="0.25">
      <c r="B173" t="s">
        <v>106</v>
      </c>
      <c r="C173" t="s">
        <v>108</v>
      </c>
      <c r="D173">
        <v>17</v>
      </c>
      <c r="E173" t="s">
        <v>47</v>
      </c>
      <c r="F173" s="2">
        <v>-0.04</v>
      </c>
      <c r="G173">
        <v>101</v>
      </c>
      <c r="H173" t="s">
        <v>69</v>
      </c>
      <c r="I173" t="s">
        <v>85</v>
      </c>
      <c r="J173" s="1">
        <v>0.47</v>
      </c>
      <c r="K173" s="2">
        <v>0.28999999999999998</v>
      </c>
      <c r="M173">
        <v>22</v>
      </c>
      <c r="N173">
        <v>90</v>
      </c>
      <c r="O173">
        <v>23</v>
      </c>
      <c r="P173">
        <v>4</v>
      </c>
      <c r="Q173" s="2">
        <v>-0.17</v>
      </c>
      <c r="R173">
        <v>102</v>
      </c>
      <c r="S173">
        <v>10</v>
      </c>
      <c r="T173">
        <v>49</v>
      </c>
      <c r="U173" s="1">
        <v>0.48</v>
      </c>
      <c r="V173" s="2">
        <v>0.31</v>
      </c>
    </row>
    <row r="174" spans="2:22" x14ac:dyDescent="0.25">
      <c r="B174" t="s">
        <v>98</v>
      </c>
      <c r="C174" t="s">
        <v>121</v>
      </c>
      <c r="D174">
        <v>14</v>
      </c>
      <c r="E174" t="s">
        <v>97</v>
      </c>
      <c r="F174" s="2">
        <v>-0.22</v>
      </c>
      <c r="G174">
        <v>71</v>
      </c>
      <c r="H174" t="s">
        <v>69</v>
      </c>
      <c r="I174" t="s">
        <v>142</v>
      </c>
      <c r="J174" s="1">
        <v>0.47</v>
      </c>
      <c r="K174" s="2">
        <v>0.23</v>
      </c>
      <c r="M174">
        <v>16</v>
      </c>
      <c r="N174">
        <v>76</v>
      </c>
      <c r="O174">
        <v>15</v>
      </c>
      <c r="P174">
        <v>5</v>
      </c>
      <c r="Q174" s="2">
        <v>-0.11</v>
      </c>
      <c r="R174">
        <v>53</v>
      </c>
      <c r="S174">
        <v>2</v>
      </c>
      <c r="T174">
        <v>40</v>
      </c>
      <c r="U174" s="1">
        <v>0.75</v>
      </c>
      <c r="V174" s="2">
        <v>0.69</v>
      </c>
    </row>
    <row r="175" spans="2:22" x14ac:dyDescent="0.25">
      <c r="B175" t="s">
        <v>141</v>
      </c>
      <c r="C175" t="s">
        <v>130</v>
      </c>
      <c r="D175">
        <v>17</v>
      </c>
      <c r="E175" t="s">
        <v>58</v>
      </c>
      <c r="F175" s="2">
        <v>-0.1</v>
      </c>
      <c r="G175">
        <v>93</v>
      </c>
      <c r="H175" t="s">
        <v>50</v>
      </c>
      <c r="I175" t="s">
        <v>85</v>
      </c>
      <c r="J175" s="1">
        <v>0.51</v>
      </c>
      <c r="K175" s="2">
        <v>0.32</v>
      </c>
      <c r="M175">
        <v>25</v>
      </c>
      <c r="N175">
        <v>77</v>
      </c>
      <c r="O175">
        <v>11</v>
      </c>
      <c r="P175">
        <v>9</v>
      </c>
      <c r="Q175" s="2">
        <v>-0.01</v>
      </c>
      <c r="R175">
        <v>62</v>
      </c>
      <c r="S175">
        <v>3</v>
      </c>
      <c r="T175">
        <v>33</v>
      </c>
      <c r="U175" s="1">
        <v>0.53</v>
      </c>
      <c r="V175" s="2">
        <v>0.45</v>
      </c>
    </row>
    <row r="176" spans="2:22" x14ac:dyDescent="0.25">
      <c r="B176" t="s">
        <v>126</v>
      </c>
      <c r="C176" t="s">
        <v>165</v>
      </c>
      <c r="D176">
        <v>17</v>
      </c>
      <c r="E176" t="s">
        <v>77</v>
      </c>
      <c r="F176" s="2">
        <v>-0.1</v>
      </c>
      <c r="G176">
        <v>110</v>
      </c>
      <c r="H176" t="s">
        <v>79</v>
      </c>
      <c r="I176" t="s">
        <v>94</v>
      </c>
      <c r="J176" s="1">
        <v>0.53</v>
      </c>
      <c r="K176" s="2">
        <v>0.36</v>
      </c>
      <c r="M176">
        <v>23</v>
      </c>
      <c r="N176">
        <v>117</v>
      </c>
      <c r="O176">
        <v>22</v>
      </c>
      <c r="P176">
        <v>5</v>
      </c>
      <c r="Q176" s="2">
        <v>-0.11</v>
      </c>
      <c r="R176">
        <v>107</v>
      </c>
      <c r="S176">
        <v>7</v>
      </c>
      <c r="T176">
        <v>55</v>
      </c>
      <c r="U176" s="1">
        <v>0.51</v>
      </c>
      <c r="V176" s="2">
        <v>0.35</v>
      </c>
    </row>
    <row r="177" spans="2:22" x14ac:dyDescent="0.25">
      <c r="B177" t="s">
        <v>79</v>
      </c>
      <c r="C177" t="s">
        <v>80</v>
      </c>
      <c r="D177">
        <v>13</v>
      </c>
      <c r="E177" t="s">
        <v>60</v>
      </c>
      <c r="F177" s="2">
        <v>-0.19</v>
      </c>
      <c r="G177">
        <v>82</v>
      </c>
      <c r="H177" t="s">
        <v>69</v>
      </c>
      <c r="I177" t="s">
        <v>125</v>
      </c>
      <c r="J177" s="1">
        <v>0.46</v>
      </c>
      <c r="K177" s="2">
        <v>0.2</v>
      </c>
      <c r="M177">
        <v>27</v>
      </c>
      <c r="N177">
        <v>74</v>
      </c>
      <c r="O177">
        <v>9</v>
      </c>
      <c r="P177">
        <v>5</v>
      </c>
      <c r="Q177" s="2">
        <v>0</v>
      </c>
      <c r="R177">
        <v>61</v>
      </c>
      <c r="S177">
        <v>1</v>
      </c>
      <c r="T177">
        <v>34</v>
      </c>
      <c r="U177" s="1">
        <v>0.55000000000000004</v>
      </c>
      <c r="V177" s="2">
        <v>0.5</v>
      </c>
    </row>
    <row r="178" spans="2:22" x14ac:dyDescent="0.25">
      <c r="B178" t="s">
        <v>136</v>
      </c>
      <c r="C178" t="s">
        <v>57</v>
      </c>
      <c r="D178">
        <v>13</v>
      </c>
      <c r="E178" t="s">
        <v>50</v>
      </c>
      <c r="F178" s="2">
        <v>-0.01</v>
      </c>
      <c r="G178">
        <v>73</v>
      </c>
      <c r="H178" t="s">
        <v>60</v>
      </c>
      <c r="I178" t="s">
        <v>61</v>
      </c>
      <c r="J178" s="1">
        <v>0.57999999999999996</v>
      </c>
      <c r="K178" s="2">
        <v>0.49</v>
      </c>
      <c r="M178">
        <v>16</v>
      </c>
      <c r="N178">
        <v>68</v>
      </c>
      <c r="O178">
        <v>13</v>
      </c>
      <c r="P178">
        <v>4</v>
      </c>
      <c r="Q178" s="2">
        <v>-0.08</v>
      </c>
      <c r="R178">
        <v>75</v>
      </c>
      <c r="S178">
        <v>5</v>
      </c>
      <c r="T178">
        <v>44</v>
      </c>
      <c r="U178" s="1">
        <v>0.57999999999999996</v>
      </c>
      <c r="V178" s="2">
        <v>0.44</v>
      </c>
    </row>
    <row r="179" spans="2:22" x14ac:dyDescent="0.25">
      <c r="B179" t="s">
        <v>49</v>
      </c>
      <c r="C179" t="s">
        <v>43</v>
      </c>
      <c r="D179">
        <v>13</v>
      </c>
      <c r="E179" t="s">
        <v>60</v>
      </c>
      <c r="F179" s="2">
        <v>-0.16</v>
      </c>
      <c r="G179">
        <v>78</v>
      </c>
      <c r="H179" t="s">
        <v>45</v>
      </c>
      <c r="I179" t="s">
        <v>142</v>
      </c>
      <c r="J179" s="1">
        <v>0.43</v>
      </c>
      <c r="K179" s="2">
        <v>0.19</v>
      </c>
      <c r="M179">
        <v>19</v>
      </c>
      <c r="N179">
        <v>75</v>
      </c>
      <c r="O179">
        <v>13</v>
      </c>
      <c r="P179">
        <v>8</v>
      </c>
      <c r="Q179" s="2">
        <v>-0.04</v>
      </c>
      <c r="R179">
        <v>72</v>
      </c>
      <c r="S179">
        <v>4</v>
      </c>
      <c r="T179">
        <v>33</v>
      </c>
      <c r="U179" s="1">
        <v>0.45</v>
      </c>
      <c r="V179" s="2">
        <v>0.33</v>
      </c>
    </row>
    <row r="180" spans="2:22" x14ac:dyDescent="0.25">
      <c r="B180" t="s">
        <v>107</v>
      </c>
      <c r="C180" t="s">
        <v>172</v>
      </c>
      <c r="D180">
        <v>20</v>
      </c>
      <c r="E180" t="s">
        <v>77</v>
      </c>
      <c r="F180" s="2">
        <v>-0.13</v>
      </c>
      <c r="G180">
        <v>108</v>
      </c>
      <c r="H180" t="s">
        <v>79</v>
      </c>
      <c r="I180" t="s">
        <v>55</v>
      </c>
      <c r="J180" s="1">
        <v>0.47</v>
      </c>
      <c r="K180" s="2">
        <v>0.3</v>
      </c>
      <c r="M180">
        <v>21</v>
      </c>
      <c r="N180">
        <v>80</v>
      </c>
      <c r="O180">
        <v>9</v>
      </c>
      <c r="P180">
        <v>6</v>
      </c>
      <c r="Q180" s="2">
        <v>-0.02</v>
      </c>
      <c r="R180">
        <v>100</v>
      </c>
      <c r="S180">
        <v>14</v>
      </c>
      <c r="T180">
        <v>34</v>
      </c>
      <c r="U180" s="1">
        <v>0.34</v>
      </c>
      <c r="V180" s="2">
        <v>0.06</v>
      </c>
    </row>
    <row r="181" spans="2:22" x14ac:dyDescent="0.25">
      <c r="B181" t="s">
        <v>109</v>
      </c>
      <c r="C181" t="s">
        <v>129</v>
      </c>
      <c r="D181">
        <v>16</v>
      </c>
      <c r="E181" t="s">
        <v>77</v>
      </c>
      <c r="F181" s="2">
        <v>-0.13</v>
      </c>
      <c r="G181">
        <v>71</v>
      </c>
      <c r="H181" t="s">
        <v>58</v>
      </c>
      <c r="I181" t="s">
        <v>104</v>
      </c>
      <c r="J181" s="1">
        <v>0.5</v>
      </c>
      <c r="K181" s="2">
        <v>0.38</v>
      </c>
      <c r="M181">
        <v>15</v>
      </c>
      <c r="N181">
        <v>72</v>
      </c>
      <c r="O181">
        <v>20</v>
      </c>
      <c r="P181">
        <v>5</v>
      </c>
      <c r="Q181" s="2">
        <v>-0.15</v>
      </c>
      <c r="R181">
        <v>79</v>
      </c>
      <c r="S181">
        <v>6</v>
      </c>
      <c r="T181">
        <v>40</v>
      </c>
      <c r="U181" s="1">
        <v>0.5</v>
      </c>
      <c r="V181" s="2">
        <v>0.32</v>
      </c>
    </row>
    <row r="182" spans="2:22" x14ac:dyDescent="0.25">
      <c r="B182" t="s">
        <v>136</v>
      </c>
      <c r="C182" t="s">
        <v>90</v>
      </c>
      <c r="D182">
        <v>13</v>
      </c>
      <c r="E182" t="s">
        <v>50</v>
      </c>
      <c r="F182" s="2">
        <v>0</v>
      </c>
      <c r="G182">
        <v>76</v>
      </c>
      <c r="H182" t="s">
        <v>98</v>
      </c>
      <c r="I182" t="s">
        <v>153</v>
      </c>
      <c r="J182" s="1">
        <v>0.55000000000000004</v>
      </c>
      <c r="K182" s="2">
        <v>0.46</v>
      </c>
      <c r="M182">
        <v>15</v>
      </c>
      <c r="N182">
        <v>63</v>
      </c>
      <c r="O182">
        <v>13</v>
      </c>
      <c r="P182">
        <v>4</v>
      </c>
      <c r="Q182" s="2">
        <v>-0.11</v>
      </c>
      <c r="R182">
        <v>75</v>
      </c>
      <c r="S182">
        <v>5</v>
      </c>
      <c r="T182">
        <v>38</v>
      </c>
      <c r="U182" s="1">
        <v>0.5</v>
      </c>
      <c r="V182" s="2">
        <v>0.34</v>
      </c>
    </row>
    <row r="183" spans="2:22" x14ac:dyDescent="0.25">
      <c r="B183" t="s">
        <v>75</v>
      </c>
      <c r="C183" t="s">
        <v>159</v>
      </c>
      <c r="D183">
        <v>16</v>
      </c>
      <c r="E183" t="s">
        <v>77</v>
      </c>
      <c r="F183" s="2">
        <v>-0.06</v>
      </c>
      <c r="G183">
        <v>107</v>
      </c>
      <c r="H183" t="s">
        <v>50</v>
      </c>
      <c r="I183" t="s">
        <v>143</v>
      </c>
      <c r="J183" s="1">
        <v>0.45</v>
      </c>
      <c r="K183" s="2">
        <v>0.31</v>
      </c>
      <c r="M183">
        <v>38</v>
      </c>
      <c r="N183">
        <v>110</v>
      </c>
      <c r="O183">
        <v>17</v>
      </c>
      <c r="P183">
        <v>13</v>
      </c>
      <c r="Q183" s="2">
        <v>0.01</v>
      </c>
      <c r="R183">
        <v>126</v>
      </c>
      <c r="S183">
        <v>7</v>
      </c>
      <c r="T183">
        <v>60</v>
      </c>
      <c r="U183" s="1">
        <v>0.47</v>
      </c>
      <c r="V183" s="2">
        <v>0.34</v>
      </c>
    </row>
    <row r="184" spans="2:22" x14ac:dyDescent="0.25">
      <c r="B184" t="s">
        <v>141</v>
      </c>
      <c r="C184" t="s">
        <v>134</v>
      </c>
      <c r="D184">
        <v>24</v>
      </c>
      <c r="E184" t="s">
        <v>98</v>
      </c>
      <c r="F184" s="2">
        <v>-0.19</v>
      </c>
      <c r="G184">
        <v>128</v>
      </c>
      <c r="H184" t="s">
        <v>45</v>
      </c>
      <c r="I184" t="s">
        <v>55</v>
      </c>
      <c r="J184" s="1">
        <v>0.39</v>
      </c>
      <c r="K184" s="2">
        <v>0.2</v>
      </c>
      <c r="M184">
        <v>32</v>
      </c>
      <c r="N184">
        <v>111</v>
      </c>
      <c r="O184">
        <v>22</v>
      </c>
      <c r="P184">
        <v>8</v>
      </c>
      <c r="Q184" s="2">
        <v>-0.09</v>
      </c>
      <c r="R184">
        <v>122</v>
      </c>
      <c r="S184">
        <v>14</v>
      </c>
      <c r="T184">
        <v>52</v>
      </c>
      <c r="U184" s="1">
        <v>0.42</v>
      </c>
      <c r="V184" s="2">
        <v>0.22</v>
      </c>
    </row>
    <row r="185" spans="2:22" x14ac:dyDescent="0.25">
      <c r="B185" t="s">
        <v>106</v>
      </c>
      <c r="C185" t="s">
        <v>96</v>
      </c>
      <c r="D185">
        <v>16</v>
      </c>
      <c r="E185" t="s">
        <v>50</v>
      </c>
      <c r="F185" s="2">
        <v>-0.1</v>
      </c>
      <c r="G185">
        <v>55</v>
      </c>
      <c r="H185" t="s">
        <v>58</v>
      </c>
      <c r="I185" t="s">
        <v>104</v>
      </c>
      <c r="J185" s="1">
        <v>0.65</v>
      </c>
      <c r="K185" s="2">
        <v>0.54</v>
      </c>
      <c r="M185">
        <v>6</v>
      </c>
      <c r="N185">
        <v>53</v>
      </c>
      <c r="O185">
        <v>16</v>
      </c>
      <c r="P185">
        <v>5</v>
      </c>
      <c r="Q185" s="2">
        <v>-0.2</v>
      </c>
      <c r="R185">
        <v>60</v>
      </c>
      <c r="S185">
        <v>8</v>
      </c>
      <c r="T185">
        <v>23</v>
      </c>
      <c r="U185" s="1">
        <v>0.38</v>
      </c>
      <c r="V185" s="2">
        <v>0.11</v>
      </c>
    </row>
    <row r="186" spans="2:22" x14ac:dyDescent="0.25">
      <c r="B186" t="s">
        <v>45</v>
      </c>
      <c r="C186" t="s">
        <v>118</v>
      </c>
      <c r="D186">
        <v>12</v>
      </c>
      <c r="E186" t="s">
        <v>58</v>
      </c>
      <c r="F186" s="2">
        <v>-0.12</v>
      </c>
      <c r="G186">
        <v>86</v>
      </c>
      <c r="H186" t="s">
        <v>77</v>
      </c>
      <c r="I186" t="s">
        <v>104</v>
      </c>
      <c r="J186" s="1">
        <v>0.41</v>
      </c>
      <c r="K186" s="2">
        <v>0.26</v>
      </c>
      <c r="M186">
        <v>27</v>
      </c>
      <c r="N186">
        <v>73</v>
      </c>
      <c r="O186">
        <v>9</v>
      </c>
      <c r="P186">
        <v>5</v>
      </c>
      <c r="Q186" s="2">
        <v>0.01</v>
      </c>
      <c r="R186">
        <v>77</v>
      </c>
      <c r="S186">
        <v>5</v>
      </c>
      <c r="T186">
        <v>44</v>
      </c>
      <c r="U186" s="1">
        <v>0.56999999999999995</v>
      </c>
      <c r="V186" s="2">
        <v>0.49</v>
      </c>
    </row>
    <row r="187" spans="2:22" x14ac:dyDescent="0.25">
      <c r="B187" t="s">
        <v>44</v>
      </c>
      <c r="C187" t="s">
        <v>108</v>
      </c>
      <c r="D187">
        <v>17</v>
      </c>
      <c r="E187" t="s">
        <v>50</v>
      </c>
      <c r="F187" s="2">
        <v>-0.05</v>
      </c>
      <c r="G187">
        <v>106</v>
      </c>
      <c r="H187" t="s">
        <v>69</v>
      </c>
      <c r="I187" t="s">
        <v>144</v>
      </c>
      <c r="J187" s="1">
        <v>0.41</v>
      </c>
      <c r="K187" s="2">
        <v>0.2</v>
      </c>
      <c r="M187">
        <v>27</v>
      </c>
      <c r="N187">
        <v>105</v>
      </c>
      <c r="O187">
        <v>23</v>
      </c>
      <c r="P187">
        <v>5</v>
      </c>
      <c r="Q187" s="2">
        <v>-0.11</v>
      </c>
      <c r="R187">
        <v>111</v>
      </c>
      <c r="S187">
        <v>7</v>
      </c>
      <c r="T187">
        <v>59</v>
      </c>
      <c r="U187" s="1">
        <v>0.53</v>
      </c>
      <c r="V187" s="2">
        <v>0.39</v>
      </c>
    </row>
    <row r="188" spans="2:22" x14ac:dyDescent="0.25">
      <c r="B188" t="s">
        <v>75</v>
      </c>
      <c r="C188" t="s">
        <v>158</v>
      </c>
      <c r="D188">
        <v>18</v>
      </c>
      <c r="E188" t="s">
        <v>69</v>
      </c>
      <c r="F188" s="2">
        <v>-0.06</v>
      </c>
      <c r="G188">
        <v>97</v>
      </c>
      <c r="H188" t="s">
        <v>68</v>
      </c>
      <c r="I188" t="s">
        <v>55</v>
      </c>
      <c r="J188" s="1">
        <v>0.52</v>
      </c>
      <c r="K188" s="2">
        <v>0.38</v>
      </c>
      <c r="M188">
        <v>26</v>
      </c>
      <c r="N188">
        <v>91</v>
      </c>
      <c r="O188">
        <v>16</v>
      </c>
      <c r="P188">
        <v>6</v>
      </c>
      <c r="Q188" s="2">
        <v>-0.06</v>
      </c>
      <c r="R188">
        <v>85</v>
      </c>
      <c r="S188">
        <v>2</v>
      </c>
      <c r="T188">
        <v>51</v>
      </c>
      <c r="U188" s="1">
        <v>0.6</v>
      </c>
      <c r="V188" s="2">
        <v>0.5</v>
      </c>
    </row>
    <row r="189" spans="2:22" x14ac:dyDescent="0.25">
      <c r="B189" t="s">
        <v>132</v>
      </c>
      <c r="C189" t="s">
        <v>149</v>
      </c>
      <c r="D189">
        <v>12</v>
      </c>
      <c r="E189" t="s">
        <v>69</v>
      </c>
      <c r="F189" s="2">
        <v>0.01</v>
      </c>
      <c r="G189">
        <v>99</v>
      </c>
      <c r="H189" t="s">
        <v>69</v>
      </c>
      <c r="I189" t="s">
        <v>59</v>
      </c>
      <c r="J189" s="1">
        <v>0.54</v>
      </c>
      <c r="K189" s="2">
        <v>0.38</v>
      </c>
      <c r="M189">
        <v>16</v>
      </c>
      <c r="N189">
        <v>67</v>
      </c>
      <c r="O189">
        <v>7</v>
      </c>
      <c r="P189">
        <v>5</v>
      </c>
      <c r="Q189" s="2">
        <v>0</v>
      </c>
      <c r="R189">
        <v>71</v>
      </c>
      <c r="S189">
        <v>2</v>
      </c>
      <c r="T189">
        <v>30</v>
      </c>
      <c r="U189" s="1">
        <v>0.42</v>
      </c>
      <c r="V189" s="2">
        <v>0.28000000000000003</v>
      </c>
    </row>
    <row r="190" spans="2:22" x14ac:dyDescent="0.25">
      <c r="B190" t="s">
        <v>84</v>
      </c>
      <c r="C190" t="s">
        <v>124</v>
      </c>
      <c r="D190">
        <v>16</v>
      </c>
      <c r="E190" t="s">
        <v>58</v>
      </c>
      <c r="F190" s="2">
        <v>-0.18</v>
      </c>
      <c r="G190">
        <v>82</v>
      </c>
      <c r="H190" t="s">
        <v>47</v>
      </c>
      <c r="I190" t="s">
        <v>153</v>
      </c>
      <c r="J190" s="1">
        <v>0.51</v>
      </c>
      <c r="K190" s="2">
        <v>0.34</v>
      </c>
      <c r="M190">
        <v>27</v>
      </c>
      <c r="N190">
        <v>76</v>
      </c>
      <c r="O190">
        <v>7</v>
      </c>
      <c r="P190">
        <v>8</v>
      </c>
      <c r="Q190" s="2">
        <v>0.03</v>
      </c>
      <c r="R190">
        <v>66</v>
      </c>
      <c r="S190">
        <v>3</v>
      </c>
      <c r="T190">
        <v>39</v>
      </c>
      <c r="U190" s="1">
        <v>0.59</v>
      </c>
      <c r="V190" s="2">
        <v>0.48</v>
      </c>
    </row>
    <row r="191" spans="2:22" x14ac:dyDescent="0.25">
      <c r="B191" t="s">
        <v>95</v>
      </c>
      <c r="C191" t="s">
        <v>176</v>
      </c>
      <c r="D191">
        <v>22</v>
      </c>
      <c r="E191" t="s">
        <v>50</v>
      </c>
      <c r="F191" s="2">
        <v>-0.06</v>
      </c>
      <c r="G191">
        <v>106</v>
      </c>
      <c r="H191" t="s">
        <v>47</v>
      </c>
      <c r="I191" t="s">
        <v>70</v>
      </c>
      <c r="J191" s="1">
        <v>0.59</v>
      </c>
      <c r="K191" s="2">
        <v>0.4</v>
      </c>
      <c r="M191">
        <v>28</v>
      </c>
      <c r="N191">
        <v>108</v>
      </c>
      <c r="O191">
        <v>26</v>
      </c>
      <c r="P191">
        <v>7</v>
      </c>
      <c r="Q191" s="2">
        <v>-0.11</v>
      </c>
      <c r="R191">
        <v>114</v>
      </c>
      <c r="S191">
        <v>8</v>
      </c>
      <c r="T191">
        <v>59</v>
      </c>
      <c r="U191" s="1">
        <v>0.51</v>
      </c>
      <c r="V191" s="2">
        <v>0.36</v>
      </c>
    </row>
    <row r="192" spans="2:22" x14ac:dyDescent="0.25">
      <c r="B192" t="s">
        <v>75</v>
      </c>
      <c r="C192" t="s">
        <v>171</v>
      </c>
      <c r="D192">
        <v>18</v>
      </c>
      <c r="E192" t="s">
        <v>47</v>
      </c>
      <c r="F192" s="2">
        <v>-0.08</v>
      </c>
      <c r="G192">
        <v>123</v>
      </c>
      <c r="H192" t="s">
        <v>49</v>
      </c>
      <c r="I192" t="s">
        <v>118</v>
      </c>
      <c r="J192" s="1">
        <v>0.47</v>
      </c>
      <c r="K192" s="2">
        <v>0.28000000000000003</v>
      </c>
      <c r="M192">
        <v>29</v>
      </c>
      <c r="N192">
        <v>117</v>
      </c>
      <c r="O192">
        <v>23</v>
      </c>
      <c r="P192">
        <v>8</v>
      </c>
      <c r="Q192" s="2">
        <v>-0.09</v>
      </c>
      <c r="R192">
        <v>133</v>
      </c>
      <c r="S192">
        <v>15</v>
      </c>
      <c r="T192">
        <v>66</v>
      </c>
      <c r="U192" s="1">
        <v>0.49</v>
      </c>
      <c r="V192" s="2">
        <v>0.33</v>
      </c>
    </row>
    <row r="193" spans="2:22" x14ac:dyDescent="0.25">
      <c r="B193" t="s">
        <v>65</v>
      </c>
      <c r="C193" t="s">
        <v>131</v>
      </c>
      <c r="D193">
        <v>25</v>
      </c>
      <c r="E193" t="s">
        <v>47</v>
      </c>
      <c r="F193" s="2">
        <v>-0.09</v>
      </c>
      <c r="G193">
        <v>109</v>
      </c>
      <c r="H193" t="s">
        <v>117</v>
      </c>
      <c r="I193" t="s">
        <v>118</v>
      </c>
      <c r="J193" s="1">
        <v>0.53</v>
      </c>
      <c r="K193" s="2">
        <v>0.33</v>
      </c>
      <c r="M193">
        <v>18</v>
      </c>
      <c r="N193">
        <v>101</v>
      </c>
      <c r="O193">
        <v>26</v>
      </c>
      <c r="P193">
        <v>6</v>
      </c>
      <c r="Q193" s="2">
        <v>-0.16</v>
      </c>
      <c r="R193">
        <v>105</v>
      </c>
      <c r="S193">
        <v>6</v>
      </c>
      <c r="T193">
        <v>46</v>
      </c>
      <c r="U193" s="1">
        <v>0.43</v>
      </c>
      <c r="V193" s="2">
        <v>0.3</v>
      </c>
    </row>
    <row r="194" spans="2:22" x14ac:dyDescent="0.25">
      <c r="B194" t="s">
        <v>50</v>
      </c>
      <c r="C194" t="s">
        <v>115</v>
      </c>
      <c r="D194">
        <v>13</v>
      </c>
      <c r="E194" t="s">
        <v>98</v>
      </c>
      <c r="F194" s="2">
        <v>-0.21</v>
      </c>
      <c r="G194">
        <v>64</v>
      </c>
      <c r="H194" t="s">
        <v>49</v>
      </c>
      <c r="I194" t="s">
        <v>65</v>
      </c>
      <c r="J194" s="1">
        <v>0.35</v>
      </c>
      <c r="K194" s="2">
        <v>0.12</v>
      </c>
      <c r="M194">
        <v>27</v>
      </c>
      <c r="N194">
        <v>73</v>
      </c>
      <c r="O194">
        <v>10</v>
      </c>
      <c r="P194">
        <v>6</v>
      </c>
      <c r="Q194" s="2">
        <v>-0.04</v>
      </c>
      <c r="R194">
        <v>60</v>
      </c>
      <c r="S194">
        <v>3</v>
      </c>
      <c r="T194">
        <v>40</v>
      </c>
      <c r="U194" s="1">
        <v>0.66</v>
      </c>
      <c r="V194" s="2">
        <v>0.51</v>
      </c>
    </row>
    <row r="195" spans="2:22" x14ac:dyDescent="0.25">
      <c r="B195" t="s">
        <v>56</v>
      </c>
      <c r="C195" t="s">
        <v>137</v>
      </c>
      <c r="D195">
        <v>13</v>
      </c>
      <c r="E195" t="s">
        <v>77</v>
      </c>
      <c r="F195" s="2">
        <v>-0.04</v>
      </c>
      <c r="G195">
        <v>89</v>
      </c>
      <c r="H195" t="s">
        <v>79</v>
      </c>
      <c r="I195" t="s">
        <v>148</v>
      </c>
      <c r="J195" s="1">
        <v>0.61</v>
      </c>
      <c r="K195" s="2">
        <v>0.49</v>
      </c>
      <c r="M195">
        <v>16</v>
      </c>
      <c r="N195">
        <v>85</v>
      </c>
      <c r="O195">
        <v>20</v>
      </c>
      <c r="P195">
        <v>8</v>
      </c>
      <c r="Q195" s="2">
        <v>-0.12</v>
      </c>
      <c r="R195">
        <v>102</v>
      </c>
      <c r="S195">
        <v>8</v>
      </c>
      <c r="T195">
        <v>48</v>
      </c>
      <c r="U195" s="1">
        <v>0.47</v>
      </c>
      <c r="V195" s="2">
        <v>0.32</v>
      </c>
    </row>
    <row r="196" spans="2:22" x14ac:dyDescent="0.25">
      <c r="B196" t="s">
        <v>106</v>
      </c>
      <c r="C196" t="s">
        <v>83</v>
      </c>
      <c r="D196">
        <v>24</v>
      </c>
      <c r="E196" t="s">
        <v>47</v>
      </c>
      <c r="F196" s="2">
        <v>-0.1</v>
      </c>
      <c r="G196">
        <v>110</v>
      </c>
      <c r="H196" t="s">
        <v>47</v>
      </c>
      <c r="I196" t="s">
        <v>70</v>
      </c>
      <c r="J196" s="1">
        <v>0.56999999999999995</v>
      </c>
      <c r="K196" s="2">
        <v>0.43</v>
      </c>
      <c r="M196">
        <v>14</v>
      </c>
      <c r="N196">
        <v>88</v>
      </c>
      <c r="O196">
        <v>18</v>
      </c>
      <c r="P196">
        <v>2</v>
      </c>
      <c r="Q196" s="2">
        <v>-0.14000000000000001</v>
      </c>
      <c r="R196">
        <v>90</v>
      </c>
      <c r="S196">
        <v>7</v>
      </c>
      <c r="T196">
        <v>46</v>
      </c>
      <c r="U196" s="1">
        <v>0.51</v>
      </c>
      <c r="V196" s="2">
        <v>0.35</v>
      </c>
    </row>
    <row r="197" spans="2:22" x14ac:dyDescent="0.25">
      <c r="B197" t="s">
        <v>74</v>
      </c>
      <c r="C197" t="s">
        <v>78</v>
      </c>
      <c r="D197">
        <v>19</v>
      </c>
      <c r="E197" t="s">
        <v>58</v>
      </c>
      <c r="F197" s="2">
        <v>-0.17</v>
      </c>
      <c r="G197">
        <v>108</v>
      </c>
      <c r="H197" t="s">
        <v>69</v>
      </c>
      <c r="I197" t="s">
        <v>85</v>
      </c>
      <c r="J197" s="1">
        <v>0.44</v>
      </c>
      <c r="K197" s="2">
        <v>0.26</v>
      </c>
      <c r="M197">
        <v>28</v>
      </c>
      <c r="N197">
        <v>95</v>
      </c>
      <c r="O197">
        <v>14</v>
      </c>
      <c r="P197">
        <v>4</v>
      </c>
      <c r="Q197" s="2">
        <v>-7.0000000000000007E-2</v>
      </c>
      <c r="R197">
        <v>102</v>
      </c>
      <c r="S197">
        <v>4</v>
      </c>
      <c r="T197">
        <v>52</v>
      </c>
      <c r="U197" s="1">
        <v>0.5</v>
      </c>
      <c r="V197" s="2">
        <v>0.39</v>
      </c>
    </row>
    <row r="198" spans="2:22" x14ac:dyDescent="0.25">
      <c r="B198" t="s">
        <v>50</v>
      </c>
      <c r="C198" t="s">
        <v>91</v>
      </c>
      <c r="D198">
        <v>10</v>
      </c>
      <c r="E198" t="s">
        <v>58</v>
      </c>
      <c r="F198" s="2">
        <v>-0.1</v>
      </c>
      <c r="G198">
        <v>60</v>
      </c>
      <c r="H198" t="s">
        <v>68</v>
      </c>
      <c r="I198" t="s">
        <v>106</v>
      </c>
      <c r="J198" s="1">
        <v>0.43</v>
      </c>
      <c r="K198" s="2">
        <v>0.23</v>
      </c>
      <c r="M198">
        <v>27</v>
      </c>
      <c r="N198">
        <v>74</v>
      </c>
      <c r="O198">
        <v>10</v>
      </c>
      <c r="P198">
        <v>5</v>
      </c>
      <c r="Q198" s="2">
        <v>0</v>
      </c>
      <c r="R198">
        <v>73</v>
      </c>
      <c r="S198">
        <v>4</v>
      </c>
      <c r="T198">
        <v>47</v>
      </c>
      <c r="U198" s="1">
        <v>0.64</v>
      </c>
      <c r="V198" s="2">
        <v>0.52</v>
      </c>
    </row>
    <row r="199" spans="2:22" x14ac:dyDescent="0.25">
      <c r="B199" t="s">
        <v>65</v>
      </c>
      <c r="C199" t="s">
        <v>48</v>
      </c>
      <c r="D199">
        <v>10</v>
      </c>
      <c r="E199" t="s">
        <v>47</v>
      </c>
      <c r="F199" s="2">
        <v>0.01</v>
      </c>
      <c r="G199">
        <v>90</v>
      </c>
      <c r="H199" t="s">
        <v>69</v>
      </c>
      <c r="I199" t="s">
        <v>152</v>
      </c>
      <c r="J199" s="1">
        <v>0.45</v>
      </c>
      <c r="K199" s="2">
        <v>0.26</v>
      </c>
      <c r="M199">
        <v>37</v>
      </c>
      <c r="N199">
        <v>97</v>
      </c>
      <c r="O199">
        <v>19</v>
      </c>
      <c r="P199">
        <v>14</v>
      </c>
      <c r="Q199" s="2">
        <v>-0.02</v>
      </c>
      <c r="R199">
        <v>100</v>
      </c>
      <c r="S199">
        <v>8</v>
      </c>
      <c r="T199">
        <v>55</v>
      </c>
      <c r="U199" s="1">
        <v>0.55000000000000004</v>
      </c>
      <c r="V199" s="2">
        <v>0.38</v>
      </c>
    </row>
    <row r="200" spans="2:22" x14ac:dyDescent="0.25">
      <c r="B200" t="s">
        <v>65</v>
      </c>
      <c r="C200" t="s">
        <v>96</v>
      </c>
      <c r="D200">
        <v>13</v>
      </c>
      <c r="E200" t="s">
        <v>49</v>
      </c>
      <c r="F200" s="2">
        <v>-0.02</v>
      </c>
      <c r="G200">
        <v>70</v>
      </c>
      <c r="H200" t="s">
        <v>58</v>
      </c>
      <c r="I200" t="s">
        <v>66</v>
      </c>
      <c r="J200" s="1">
        <v>0.5</v>
      </c>
      <c r="K200" s="2">
        <v>0.3</v>
      </c>
      <c r="M200">
        <v>9</v>
      </c>
      <c r="N200">
        <v>59</v>
      </c>
      <c r="O200">
        <v>19</v>
      </c>
      <c r="P200">
        <v>3</v>
      </c>
      <c r="Q200" s="2">
        <v>-0.25</v>
      </c>
      <c r="R200">
        <v>63</v>
      </c>
      <c r="S200">
        <v>5</v>
      </c>
      <c r="T200">
        <v>27</v>
      </c>
      <c r="U200" s="1">
        <v>0.42</v>
      </c>
      <c r="V200" s="2">
        <v>0.26</v>
      </c>
    </row>
    <row r="201" spans="2:22" x14ac:dyDescent="0.25">
      <c r="B201" t="s">
        <v>44</v>
      </c>
      <c r="C201" t="s">
        <v>164</v>
      </c>
      <c r="D201">
        <v>16</v>
      </c>
      <c r="E201" t="s">
        <v>47</v>
      </c>
      <c r="F201" s="2">
        <v>-0.08</v>
      </c>
      <c r="G201">
        <v>107</v>
      </c>
      <c r="H201" t="s">
        <v>69</v>
      </c>
      <c r="I201" t="s">
        <v>152</v>
      </c>
      <c r="J201" s="1">
        <v>0.38</v>
      </c>
      <c r="K201" s="2">
        <v>0.14000000000000001</v>
      </c>
      <c r="M201">
        <v>30</v>
      </c>
      <c r="N201">
        <v>97</v>
      </c>
      <c r="O201">
        <v>20</v>
      </c>
      <c r="P201">
        <v>8</v>
      </c>
      <c r="Q201" s="2">
        <v>-0.1</v>
      </c>
      <c r="R201">
        <v>84</v>
      </c>
      <c r="S201">
        <v>7</v>
      </c>
      <c r="T201">
        <v>47</v>
      </c>
      <c r="U201" s="1">
        <v>0.55000000000000004</v>
      </c>
      <c r="V201" s="2">
        <v>0.42</v>
      </c>
    </row>
    <row r="202" spans="2:22" x14ac:dyDescent="0.25">
      <c r="B202" t="s">
        <v>126</v>
      </c>
      <c r="C202" t="s">
        <v>96</v>
      </c>
      <c r="D202">
        <v>14</v>
      </c>
      <c r="E202" t="s">
        <v>47</v>
      </c>
      <c r="F202" s="2">
        <v>-0.04</v>
      </c>
      <c r="G202">
        <v>72</v>
      </c>
      <c r="H202" t="s">
        <v>77</v>
      </c>
      <c r="I202" t="s">
        <v>127</v>
      </c>
      <c r="J202" s="1">
        <v>0.54</v>
      </c>
      <c r="K202" s="2">
        <v>0.4</v>
      </c>
      <c r="M202">
        <v>10</v>
      </c>
      <c r="N202">
        <v>58</v>
      </c>
      <c r="O202">
        <v>10</v>
      </c>
      <c r="P202">
        <v>3</v>
      </c>
      <c r="Q202" s="2">
        <v>-0.1</v>
      </c>
      <c r="R202">
        <v>74</v>
      </c>
      <c r="S202">
        <v>7</v>
      </c>
      <c r="T202">
        <v>28</v>
      </c>
      <c r="U202" s="1">
        <v>0.37</v>
      </c>
      <c r="V202" s="2">
        <v>0.14000000000000001</v>
      </c>
    </row>
    <row r="203" spans="2:22" x14ac:dyDescent="0.25">
      <c r="B203" t="s">
        <v>132</v>
      </c>
      <c r="C203" t="s">
        <v>137</v>
      </c>
      <c r="D203">
        <v>17</v>
      </c>
      <c r="E203" t="s">
        <v>69</v>
      </c>
      <c r="F203" s="2">
        <v>-0.02</v>
      </c>
      <c r="G203">
        <v>77</v>
      </c>
      <c r="H203" t="s">
        <v>60</v>
      </c>
      <c r="I203" t="s">
        <v>118</v>
      </c>
      <c r="J203" s="1">
        <v>0.75</v>
      </c>
      <c r="K203" s="2">
        <v>0.68</v>
      </c>
      <c r="M203">
        <v>12</v>
      </c>
      <c r="N203">
        <v>71</v>
      </c>
      <c r="O203">
        <v>14</v>
      </c>
      <c r="P203">
        <v>7</v>
      </c>
      <c r="Q203" s="2">
        <v>-7.0000000000000007E-2</v>
      </c>
      <c r="R203">
        <v>77</v>
      </c>
      <c r="S203">
        <v>8</v>
      </c>
      <c r="T203">
        <v>41</v>
      </c>
      <c r="U203" s="1">
        <v>0.53</v>
      </c>
      <c r="V203" s="2">
        <v>0.33</v>
      </c>
    </row>
    <row r="204" spans="2:22" x14ac:dyDescent="0.25">
      <c r="B204" t="s">
        <v>56</v>
      </c>
      <c r="C204" t="s">
        <v>128</v>
      </c>
      <c r="D204">
        <v>16</v>
      </c>
      <c r="E204" t="s">
        <v>50</v>
      </c>
      <c r="F204" s="2">
        <v>-0.03</v>
      </c>
      <c r="G204">
        <v>84</v>
      </c>
      <c r="H204" t="s">
        <v>77</v>
      </c>
      <c r="I204" t="s">
        <v>61</v>
      </c>
      <c r="J204" s="1">
        <v>0.51</v>
      </c>
      <c r="K204" s="2">
        <v>0.38</v>
      </c>
      <c r="M204">
        <v>19</v>
      </c>
      <c r="N204">
        <v>88</v>
      </c>
      <c r="O204">
        <v>23</v>
      </c>
      <c r="P204">
        <v>9</v>
      </c>
      <c r="Q204" s="2">
        <v>-0.15</v>
      </c>
      <c r="R204">
        <v>96</v>
      </c>
      <c r="S204">
        <v>7</v>
      </c>
      <c r="T204">
        <v>48</v>
      </c>
      <c r="U204" s="1">
        <v>0.5</v>
      </c>
      <c r="V204" s="2">
        <v>0.28999999999999998</v>
      </c>
    </row>
    <row r="205" spans="2:22" x14ac:dyDescent="0.25">
      <c r="B205" t="s">
        <v>136</v>
      </c>
      <c r="C205" t="s">
        <v>96</v>
      </c>
      <c r="D205">
        <v>15</v>
      </c>
      <c r="E205" t="s">
        <v>45</v>
      </c>
      <c r="F205" s="2">
        <v>-0.02</v>
      </c>
      <c r="G205">
        <v>78</v>
      </c>
      <c r="H205" t="s">
        <v>98</v>
      </c>
      <c r="I205" t="s">
        <v>152</v>
      </c>
      <c r="J205" s="1">
        <v>0.52</v>
      </c>
      <c r="K205" s="2">
        <v>0.42</v>
      </c>
      <c r="M205">
        <v>15</v>
      </c>
      <c r="N205">
        <v>68</v>
      </c>
      <c r="O205">
        <v>9</v>
      </c>
      <c r="P205">
        <v>5</v>
      </c>
      <c r="Q205" s="2">
        <v>-0.01</v>
      </c>
      <c r="R205">
        <v>70</v>
      </c>
      <c r="S205">
        <v>6</v>
      </c>
      <c r="T205">
        <v>35</v>
      </c>
      <c r="U205" s="1">
        <v>0.5</v>
      </c>
      <c r="V205" s="2">
        <v>0.31</v>
      </c>
    </row>
    <row r="206" spans="2:22" x14ac:dyDescent="0.25">
      <c r="B206" t="s">
        <v>122</v>
      </c>
      <c r="C206" t="s">
        <v>96</v>
      </c>
      <c r="D206">
        <v>8</v>
      </c>
      <c r="E206" t="s">
        <v>50</v>
      </c>
      <c r="F206" s="2">
        <v>0.05</v>
      </c>
      <c r="G206">
        <v>70</v>
      </c>
      <c r="H206" t="s">
        <v>68</v>
      </c>
      <c r="I206" t="s">
        <v>103</v>
      </c>
      <c r="J206" s="1">
        <v>0.56999999999999995</v>
      </c>
      <c r="K206" s="2">
        <v>0.47</v>
      </c>
      <c r="M206">
        <v>12</v>
      </c>
      <c r="N206">
        <v>57</v>
      </c>
      <c r="O206">
        <v>9</v>
      </c>
      <c r="P206">
        <v>3</v>
      </c>
      <c r="Q206" s="2">
        <v>-0.1</v>
      </c>
      <c r="R206">
        <v>80</v>
      </c>
      <c r="S206">
        <v>6</v>
      </c>
      <c r="T206">
        <v>35</v>
      </c>
      <c r="U206" s="1">
        <v>0.43</v>
      </c>
      <c r="V206" s="2">
        <v>0.21</v>
      </c>
    </row>
    <row r="207" spans="2:22" x14ac:dyDescent="0.25">
      <c r="B207" t="s">
        <v>141</v>
      </c>
      <c r="C207" t="s">
        <v>145</v>
      </c>
      <c r="D207">
        <v>14</v>
      </c>
      <c r="E207" t="s">
        <v>77</v>
      </c>
      <c r="F207" s="2">
        <v>-0.06</v>
      </c>
      <c r="G207">
        <v>130</v>
      </c>
      <c r="H207" t="s">
        <v>50</v>
      </c>
      <c r="I207" t="s">
        <v>121</v>
      </c>
      <c r="J207" s="1">
        <v>0.4</v>
      </c>
      <c r="K207" s="2">
        <v>0.24</v>
      </c>
      <c r="M207">
        <v>38</v>
      </c>
      <c r="N207">
        <v>101</v>
      </c>
      <c r="O207">
        <v>14</v>
      </c>
      <c r="P207">
        <v>5</v>
      </c>
      <c r="Q207" s="2">
        <v>-7.0000000000000007E-2</v>
      </c>
      <c r="R207">
        <v>118</v>
      </c>
      <c r="S207">
        <v>7</v>
      </c>
      <c r="T207">
        <v>60</v>
      </c>
      <c r="U207" s="1">
        <v>0.5</v>
      </c>
      <c r="V207" s="2">
        <v>0.39</v>
      </c>
    </row>
    <row r="208" spans="2:22" x14ac:dyDescent="0.25">
      <c r="B208" t="s">
        <v>75</v>
      </c>
      <c r="C208" t="s">
        <v>173</v>
      </c>
      <c r="D208">
        <v>20</v>
      </c>
      <c r="E208" t="s">
        <v>58</v>
      </c>
      <c r="F208" s="2">
        <v>-0.09</v>
      </c>
      <c r="G208">
        <v>121</v>
      </c>
      <c r="H208" t="s">
        <v>69</v>
      </c>
      <c r="I208" t="s">
        <v>113</v>
      </c>
      <c r="J208" s="1">
        <v>0.51</v>
      </c>
      <c r="K208" s="2">
        <v>0.33</v>
      </c>
      <c r="M208">
        <v>22</v>
      </c>
      <c r="N208">
        <v>109</v>
      </c>
      <c r="O208">
        <v>21</v>
      </c>
      <c r="P208">
        <v>3</v>
      </c>
      <c r="Q208" s="2">
        <v>-0.12</v>
      </c>
      <c r="R208">
        <v>119</v>
      </c>
      <c r="S208">
        <v>5</v>
      </c>
      <c r="T208">
        <v>58</v>
      </c>
      <c r="U208" s="1">
        <v>0.48</v>
      </c>
      <c r="V208" s="2">
        <v>0.35</v>
      </c>
    </row>
    <row r="209" spans="2:22" x14ac:dyDescent="0.25">
      <c r="B209" t="s">
        <v>44</v>
      </c>
      <c r="C209" t="s">
        <v>113</v>
      </c>
      <c r="D209">
        <v>11</v>
      </c>
      <c r="E209" t="s">
        <v>77</v>
      </c>
      <c r="F209" s="2">
        <v>-0.01</v>
      </c>
      <c r="G209">
        <v>83</v>
      </c>
      <c r="H209" t="s">
        <v>79</v>
      </c>
      <c r="I209" t="s">
        <v>110</v>
      </c>
      <c r="J209" s="1">
        <v>0.38</v>
      </c>
      <c r="K209" s="2">
        <v>0.16</v>
      </c>
      <c r="M209">
        <v>27</v>
      </c>
      <c r="N209">
        <v>73</v>
      </c>
      <c r="O209">
        <v>13</v>
      </c>
      <c r="P209">
        <v>3</v>
      </c>
      <c r="Q209" s="2">
        <v>-0.04</v>
      </c>
      <c r="R209">
        <v>76</v>
      </c>
      <c r="S209">
        <v>5</v>
      </c>
      <c r="T209">
        <v>41</v>
      </c>
      <c r="U209" s="1">
        <v>0.53</v>
      </c>
      <c r="V209" s="2">
        <v>0.4</v>
      </c>
    </row>
    <row r="210" spans="2:22" x14ac:dyDescent="0.25">
      <c r="B210" t="s">
        <v>65</v>
      </c>
      <c r="C210" t="s">
        <v>96</v>
      </c>
      <c r="D210">
        <v>13</v>
      </c>
      <c r="E210" t="s">
        <v>58</v>
      </c>
      <c r="F210" s="2">
        <v>-0.06</v>
      </c>
      <c r="G210">
        <v>59</v>
      </c>
      <c r="H210" t="s">
        <v>68</v>
      </c>
      <c r="I210" t="s">
        <v>104</v>
      </c>
      <c r="J210" s="1">
        <v>0.61</v>
      </c>
      <c r="K210" s="2">
        <v>0.47</v>
      </c>
      <c r="M210">
        <v>8</v>
      </c>
      <c r="N210">
        <v>53</v>
      </c>
      <c r="O210">
        <v>12</v>
      </c>
      <c r="P210">
        <v>2</v>
      </c>
      <c r="Q210" s="2">
        <v>-0.15</v>
      </c>
      <c r="R210">
        <v>69</v>
      </c>
      <c r="S210">
        <v>11</v>
      </c>
      <c r="T210">
        <v>27</v>
      </c>
      <c r="U210" s="1">
        <v>0.39</v>
      </c>
      <c r="V210" s="2">
        <v>7.0000000000000007E-2</v>
      </c>
    </row>
    <row r="211" spans="2:22" x14ac:dyDescent="0.25">
      <c r="B211" t="s">
        <v>114</v>
      </c>
      <c r="C211" t="s">
        <v>155</v>
      </c>
      <c r="D211">
        <v>16</v>
      </c>
      <c r="E211" t="s">
        <v>68</v>
      </c>
      <c r="F211" s="2">
        <v>-7.0000000000000007E-2</v>
      </c>
      <c r="G211">
        <v>101</v>
      </c>
      <c r="H211" t="s">
        <v>50</v>
      </c>
      <c r="I211" t="s">
        <v>140</v>
      </c>
      <c r="J211" s="1">
        <v>0.56000000000000005</v>
      </c>
      <c r="K211" s="2">
        <v>0.39</v>
      </c>
      <c r="M211">
        <v>28</v>
      </c>
      <c r="N211">
        <v>97</v>
      </c>
      <c r="O211">
        <v>18</v>
      </c>
      <c r="P211">
        <v>11</v>
      </c>
      <c r="Q211" s="2">
        <v>-0.03</v>
      </c>
      <c r="R211">
        <v>96</v>
      </c>
      <c r="S211">
        <v>4</v>
      </c>
      <c r="T211">
        <v>52</v>
      </c>
      <c r="U211" s="1">
        <v>0.54</v>
      </c>
      <c r="V211" s="2">
        <v>0.44</v>
      </c>
    </row>
    <row r="212" spans="2:22" x14ac:dyDescent="0.25">
      <c r="B212" t="s">
        <v>69</v>
      </c>
      <c r="C212" t="s">
        <v>118</v>
      </c>
      <c r="D212">
        <v>13</v>
      </c>
      <c r="E212" t="s">
        <v>98</v>
      </c>
      <c r="F212" s="2">
        <v>-0.18</v>
      </c>
      <c r="G212">
        <v>60</v>
      </c>
      <c r="H212" t="s">
        <v>79</v>
      </c>
      <c r="I212" t="s">
        <v>106</v>
      </c>
      <c r="J212" s="1">
        <v>0.43</v>
      </c>
      <c r="K212" s="2">
        <v>0.18</v>
      </c>
      <c r="M212">
        <v>22</v>
      </c>
      <c r="N212">
        <v>74</v>
      </c>
      <c r="O212">
        <v>14</v>
      </c>
      <c r="P212">
        <v>8</v>
      </c>
      <c r="Q212" s="2">
        <v>0.04</v>
      </c>
      <c r="R212">
        <v>70</v>
      </c>
      <c r="S212">
        <v>7</v>
      </c>
      <c r="T212">
        <v>38</v>
      </c>
      <c r="U212" s="1">
        <v>0.54</v>
      </c>
      <c r="V212" s="2">
        <v>0.32</v>
      </c>
    </row>
    <row r="213" spans="2:22" x14ac:dyDescent="0.25">
      <c r="B213" t="s">
        <v>56</v>
      </c>
      <c r="C213" t="s">
        <v>174</v>
      </c>
      <c r="D213">
        <v>18</v>
      </c>
      <c r="E213" t="s">
        <v>69</v>
      </c>
      <c r="F213" s="2">
        <v>-0.02</v>
      </c>
      <c r="G213">
        <v>123</v>
      </c>
      <c r="H213" t="s">
        <v>69</v>
      </c>
      <c r="I213" t="s">
        <v>73</v>
      </c>
      <c r="J213" s="1">
        <v>0.53</v>
      </c>
      <c r="K213" s="2">
        <v>0.36</v>
      </c>
      <c r="M213">
        <v>20</v>
      </c>
      <c r="N213">
        <v>109</v>
      </c>
      <c r="O213">
        <v>24</v>
      </c>
      <c r="P213">
        <v>5</v>
      </c>
      <c r="Q213" s="2">
        <v>-0.15</v>
      </c>
      <c r="R213">
        <v>117</v>
      </c>
      <c r="S213">
        <v>9</v>
      </c>
      <c r="T213">
        <v>64</v>
      </c>
      <c r="U213" s="1">
        <v>0.54</v>
      </c>
      <c r="V213" s="2">
        <v>0.42</v>
      </c>
    </row>
    <row r="214" spans="2:22" x14ac:dyDescent="0.25">
      <c r="B214" t="s">
        <v>56</v>
      </c>
      <c r="C214" t="s">
        <v>123</v>
      </c>
      <c r="D214">
        <v>14</v>
      </c>
      <c r="E214" t="s">
        <v>50</v>
      </c>
      <c r="F214" s="2">
        <v>-0.01</v>
      </c>
      <c r="G214">
        <v>110</v>
      </c>
      <c r="H214" t="s">
        <v>77</v>
      </c>
      <c r="I214" t="s">
        <v>73</v>
      </c>
      <c r="J214" s="1">
        <v>0.6</v>
      </c>
      <c r="K214" s="2">
        <v>0.49</v>
      </c>
      <c r="M214">
        <v>27</v>
      </c>
      <c r="N214">
        <v>97</v>
      </c>
      <c r="O214">
        <v>17</v>
      </c>
      <c r="P214">
        <v>9</v>
      </c>
      <c r="Q214" s="2">
        <v>0</v>
      </c>
      <c r="R214">
        <v>108</v>
      </c>
      <c r="S214">
        <v>9</v>
      </c>
      <c r="T214">
        <v>59</v>
      </c>
      <c r="U214" s="1">
        <v>0.54</v>
      </c>
      <c r="V214" s="2">
        <v>0.42</v>
      </c>
    </row>
    <row r="215" spans="2:22" x14ac:dyDescent="0.25">
      <c r="B215" t="s">
        <v>75</v>
      </c>
      <c r="C215" t="s">
        <v>108</v>
      </c>
      <c r="D215">
        <v>18</v>
      </c>
      <c r="E215" t="s">
        <v>77</v>
      </c>
      <c r="F215" s="2">
        <v>-0.1</v>
      </c>
      <c r="G215">
        <v>92</v>
      </c>
      <c r="H215" t="s">
        <v>69</v>
      </c>
      <c r="I215" t="s">
        <v>85</v>
      </c>
      <c r="J215" s="1">
        <v>0.52</v>
      </c>
      <c r="K215" s="2">
        <v>0.39</v>
      </c>
      <c r="M215">
        <v>18</v>
      </c>
      <c r="N215">
        <v>93</v>
      </c>
      <c r="O215">
        <v>18</v>
      </c>
      <c r="P215">
        <v>6</v>
      </c>
      <c r="Q215" s="2">
        <v>-7.0000000000000007E-2</v>
      </c>
      <c r="R215">
        <v>105</v>
      </c>
      <c r="S215">
        <v>9</v>
      </c>
      <c r="T215">
        <v>55</v>
      </c>
      <c r="U215" s="1">
        <v>0.52</v>
      </c>
      <c r="V215" s="2">
        <v>0.32</v>
      </c>
    </row>
    <row r="216" spans="2:22" x14ac:dyDescent="0.25">
      <c r="B216" t="s">
        <v>74</v>
      </c>
      <c r="C216" t="s">
        <v>145</v>
      </c>
      <c r="D216">
        <v>15</v>
      </c>
      <c r="E216" t="s">
        <v>58</v>
      </c>
      <c r="F216" s="2">
        <v>-0.09</v>
      </c>
      <c r="G216">
        <v>92</v>
      </c>
      <c r="H216" t="s">
        <v>45</v>
      </c>
      <c r="I216" t="s">
        <v>152</v>
      </c>
      <c r="J216" s="1">
        <v>0.44</v>
      </c>
      <c r="K216" s="2">
        <v>0.26</v>
      </c>
      <c r="M216">
        <v>21</v>
      </c>
      <c r="N216">
        <v>96</v>
      </c>
      <c r="O216">
        <v>24</v>
      </c>
      <c r="P216">
        <v>5</v>
      </c>
      <c r="Q216" s="2">
        <v>-0.15</v>
      </c>
      <c r="R216">
        <v>114</v>
      </c>
      <c r="S216">
        <v>5</v>
      </c>
      <c r="T216">
        <v>59</v>
      </c>
      <c r="U216" s="1">
        <v>0.51</v>
      </c>
      <c r="V216" s="2">
        <v>0.35</v>
      </c>
    </row>
    <row r="217" spans="2:22" x14ac:dyDescent="0.25">
      <c r="B217" t="s">
        <v>49</v>
      </c>
      <c r="C217" t="s">
        <v>160</v>
      </c>
      <c r="D217">
        <v>10</v>
      </c>
      <c r="E217" t="s">
        <v>98</v>
      </c>
      <c r="F217" s="2">
        <v>-0.09</v>
      </c>
      <c r="G217">
        <v>82</v>
      </c>
      <c r="H217" t="s">
        <v>77</v>
      </c>
      <c r="I217" t="s">
        <v>153</v>
      </c>
      <c r="J217" s="1">
        <v>0.51</v>
      </c>
      <c r="K217" s="2">
        <v>0.31</v>
      </c>
      <c r="M217">
        <v>19</v>
      </c>
      <c r="N217">
        <v>73</v>
      </c>
      <c r="O217">
        <v>10</v>
      </c>
      <c r="P217">
        <v>2</v>
      </c>
      <c r="Q217" s="2">
        <v>-0.08</v>
      </c>
      <c r="R217">
        <v>71</v>
      </c>
      <c r="S217">
        <v>3</v>
      </c>
      <c r="T217">
        <v>46</v>
      </c>
      <c r="U217" s="1">
        <v>0.64</v>
      </c>
      <c r="V217" s="2">
        <v>0.54</v>
      </c>
    </row>
    <row r="218" spans="2:22" x14ac:dyDescent="0.25">
      <c r="B218" t="s">
        <v>66</v>
      </c>
      <c r="C218" t="s">
        <v>172</v>
      </c>
      <c r="D218">
        <v>10</v>
      </c>
      <c r="E218" t="s">
        <v>49</v>
      </c>
      <c r="F218" s="2">
        <v>0.01</v>
      </c>
      <c r="G218">
        <v>96</v>
      </c>
      <c r="H218" t="s">
        <v>50</v>
      </c>
      <c r="I218" t="s">
        <v>85</v>
      </c>
      <c r="J218" s="1">
        <v>0.5</v>
      </c>
      <c r="K218" s="2">
        <v>0.36</v>
      </c>
      <c r="M218">
        <v>19</v>
      </c>
      <c r="N218">
        <v>79</v>
      </c>
      <c r="O218">
        <v>11</v>
      </c>
      <c r="P218">
        <v>7</v>
      </c>
      <c r="Q218" s="2">
        <v>-0.02</v>
      </c>
      <c r="R218">
        <v>117</v>
      </c>
      <c r="S218">
        <v>7</v>
      </c>
      <c r="T218">
        <v>47</v>
      </c>
      <c r="U218" s="1">
        <v>0.4</v>
      </c>
      <c r="V218" s="2">
        <v>0.21</v>
      </c>
    </row>
    <row r="219" spans="2:22" x14ac:dyDescent="0.25">
      <c r="B219" t="s">
        <v>132</v>
      </c>
      <c r="C219" t="s">
        <v>78</v>
      </c>
      <c r="D219">
        <v>17</v>
      </c>
      <c r="E219" t="s">
        <v>79</v>
      </c>
      <c r="F219" s="2">
        <v>-7.0000000000000007E-2</v>
      </c>
      <c r="G219">
        <v>81</v>
      </c>
      <c r="H219" t="s">
        <v>68</v>
      </c>
      <c r="I219" t="s">
        <v>116</v>
      </c>
      <c r="J219" s="1">
        <v>0.55000000000000004</v>
      </c>
      <c r="K219" s="2">
        <v>0.46</v>
      </c>
      <c r="M219">
        <v>18</v>
      </c>
      <c r="N219">
        <v>67</v>
      </c>
      <c r="O219">
        <v>14</v>
      </c>
      <c r="P219">
        <v>6</v>
      </c>
      <c r="Q219" s="2">
        <v>-0.08</v>
      </c>
      <c r="R219">
        <v>79</v>
      </c>
      <c r="S219">
        <v>4</v>
      </c>
      <c r="T219">
        <v>33</v>
      </c>
      <c r="U219" s="1">
        <v>0.41</v>
      </c>
      <c r="V219" s="2">
        <v>0.25</v>
      </c>
    </row>
    <row r="220" spans="2:22" x14ac:dyDescent="0.25">
      <c r="B220" t="s">
        <v>45</v>
      </c>
      <c r="C220" t="s">
        <v>124</v>
      </c>
      <c r="D220">
        <v>14</v>
      </c>
      <c r="E220" t="s">
        <v>58</v>
      </c>
      <c r="F220" s="2">
        <v>-0.06</v>
      </c>
      <c r="G220">
        <v>78</v>
      </c>
      <c r="H220" t="s">
        <v>77</v>
      </c>
      <c r="I220" t="s">
        <v>120</v>
      </c>
      <c r="J220" s="1">
        <v>0.47</v>
      </c>
      <c r="K220" s="2">
        <v>0.3</v>
      </c>
      <c r="M220">
        <v>23</v>
      </c>
      <c r="N220">
        <v>73</v>
      </c>
      <c r="O220">
        <v>12</v>
      </c>
      <c r="P220">
        <v>6</v>
      </c>
      <c r="Q220" s="2">
        <v>-0.01</v>
      </c>
      <c r="R220">
        <v>73</v>
      </c>
      <c r="S220">
        <v>2</v>
      </c>
      <c r="T220">
        <v>42</v>
      </c>
      <c r="U220" s="1">
        <v>0.56999999999999995</v>
      </c>
      <c r="V220" s="2">
        <v>0.5</v>
      </c>
    </row>
    <row r="221" spans="2:22" x14ac:dyDescent="0.25">
      <c r="B221" t="s">
        <v>75</v>
      </c>
      <c r="C221" t="s">
        <v>129</v>
      </c>
      <c r="D221">
        <v>12</v>
      </c>
      <c r="E221" t="s">
        <v>58</v>
      </c>
      <c r="F221" s="2">
        <v>-0.04</v>
      </c>
      <c r="G221">
        <v>74</v>
      </c>
      <c r="H221" t="s">
        <v>77</v>
      </c>
      <c r="I221" t="s">
        <v>125</v>
      </c>
      <c r="J221" s="1">
        <v>0.51</v>
      </c>
      <c r="K221" s="2">
        <v>0.39</v>
      </c>
      <c r="M221">
        <v>16</v>
      </c>
      <c r="N221">
        <v>71</v>
      </c>
      <c r="O221">
        <v>19</v>
      </c>
      <c r="P221">
        <v>6</v>
      </c>
      <c r="Q221" s="2">
        <v>-0.14000000000000001</v>
      </c>
      <c r="R221">
        <v>84</v>
      </c>
      <c r="S221">
        <v>5</v>
      </c>
      <c r="T221">
        <v>41</v>
      </c>
      <c r="U221" s="1">
        <v>0.48</v>
      </c>
      <c r="V221" s="2">
        <v>0.32</v>
      </c>
    </row>
    <row r="222" spans="2:22" x14ac:dyDescent="0.25">
      <c r="B222" t="s">
        <v>75</v>
      </c>
      <c r="C222" t="s">
        <v>162</v>
      </c>
      <c r="D222">
        <v>13</v>
      </c>
      <c r="E222" t="s">
        <v>79</v>
      </c>
      <c r="F222" s="2">
        <v>-0.03</v>
      </c>
      <c r="G222">
        <v>130</v>
      </c>
      <c r="H222" t="s">
        <v>69</v>
      </c>
      <c r="I222" t="s">
        <v>140</v>
      </c>
      <c r="J222" s="1">
        <v>0.43</v>
      </c>
      <c r="K222" s="2">
        <v>0.28999999999999998</v>
      </c>
      <c r="M222">
        <v>32</v>
      </c>
      <c r="N222">
        <v>109</v>
      </c>
      <c r="O222">
        <v>17</v>
      </c>
      <c r="P222">
        <v>8</v>
      </c>
      <c r="Q222" s="2">
        <v>-0.03</v>
      </c>
      <c r="R222">
        <v>124</v>
      </c>
      <c r="S222">
        <v>7</v>
      </c>
      <c r="T222">
        <v>64</v>
      </c>
      <c r="U222" s="1">
        <v>0.51</v>
      </c>
      <c r="V222" s="2">
        <v>0.42</v>
      </c>
    </row>
    <row r="223" spans="2:22" x14ac:dyDescent="0.25">
      <c r="B223" t="s">
        <v>136</v>
      </c>
      <c r="C223" t="s">
        <v>162</v>
      </c>
      <c r="D223">
        <v>20</v>
      </c>
      <c r="E223" t="s">
        <v>98</v>
      </c>
      <c r="F223" s="2">
        <v>-0.12</v>
      </c>
      <c r="G223">
        <v>96</v>
      </c>
      <c r="H223" t="s">
        <v>47</v>
      </c>
      <c r="I223" t="s">
        <v>55</v>
      </c>
      <c r="J223" s="1">
        <v>0.53</v>
      </c>
      <c r="K223" s="2">
        <v>0.39</v>
      </c>
      <c r="M223">
        <v>20</v>
      </c>
      <c r="N223">
        <v>95</v>
      </c>
      <c r="O223">
        <v>22</v>
      </c>
      <c r="P223">
        <v>4</v>
      </c>
      <c r="Q223" s="2">
        <v>-0.14000000000000001</v>
      </c>
      <c r="R223">
        <v>105</v>
      </c>
      <c r="S223">
        <v>6</v>
      </c>
      <c r="T223">
        <v>55</v>
      </c>
      <c r="U223" s="1">
        <v>0.52</v>
      </c>
      <c r="V223" s="2">
        <v>0.36</v>
      </c>
    </row>
    <row r="224" spans="2:22" x14ac:dyDescent="0.25">
      <c r="B224" t="s">
        <v>45</v>
      </c>
      <c r="C224" t="s">
        <v>70</v>
      </c>
      <c r="D224">
        <v>15</v>
      </c>
      <c r="E224" t="s">
        <v>58</v>
      </c>
      <c r="F224" s="2">
        <v>-0.15</v>
      </c>
      <c r="G224">
        <v>79</v>
      </c>
      <c r="H224" t="s">
        <v>69</v>
      </c>
      <c r="I224" t="s">
        <v>103</v>
      </c>
      <c r="J224" s="1">
        <v>0.5</v>
      </c>
      <c r="K224" s="2">
        <v>0.3</v>
      </c>
      <c r="M224">
        <v>24</v>
      </c>
      <c r="N224">
        <v>73</v>
      </c>
      <c r="O224">
        <v>9</v>
      </c>
      <c r="P224">
        <v>6</v>
      </c>
      <c r="Q224" s="2">
        <v>0.01</v>
      </c>
      <c r="R224">
        <v>61</v>
      </c>
      <c r="S224">
        <v>7</v>
      </c>
      <c r="T224">
        <v>38</v>
      </c>
      <c r="U224" s="1">
        <v>0.62</v>
      </c>
      <c r="V224" s="2">
        <v>0.5</v>
      </c>
    </row>
    <row r="225" spans="2:22" x14ac:dyDescent="0.25">
      <c r="B225" t="s">
        <v>104</v>
      </c>
      <c r="C225" t="s">
        <v>168</v>
      </c>
      <c r="D225">
        <v>22</v>
      </c>
      <c r="E225" t="s">
        <v>117</v>
      </c>
      <c r="F225" s="2">
        <v>-0.01</v>
      </c>
      <c r="G225">
        <v>112</v>
      </c>
      <c r="H225" t="s">
        <v>84</v>
      </c>
      <c r="I225" t="s">
        <v>143</v>
      </c>
      <c r="J225" s="1">
        <v>0.43</v>
      </c>
      <c r="K225" s="2">
        <v>0.21</v>
      </c>
      <c r="M225">
        <v>30</v>
      </c>
      <c r="N225">
        <v>107</v>
      </c>
      <c r="O225">
        <v>21</v>
      </c>
      <c r="P225">
        <v>6</v>
      </c>
      <c r="Q225" s="2">
        <v>-0.06</v>
      </c>
      <c r="R225">
        <v>118</v>
      </c>
      <c r="S225">
        <v>6</v>
      </c>
      <c r="T225">
        <v>52</v>
      </c>
      <c r="U225" s="1">
        <v>0.44</v>
      </c>
      <c r="V225" s="2">
        <v>0.22</v>
      </c>
    </row>
    <row r="226" spans="2:22" x14ac:dyDescent="0.25">
      <c r="B226" t="s">
        <v>102</v>
      </c>
      <c r="C226" t="s">
        <v>168</v>
      </c>
      <c r="D226">
        <v>19</v>
      </c>
      <c r="E226" t="s">
        <v>47</v>
      </c>
      <c r="F226" s="2">
        <v>-0.09</v>
      </c>
      <c r="G226">
        <v>113</v>
      </c>
      <c r="H226" t="s">
        <v>45</v>
      </c>
      <c r="I226" t="s">
        <v>43</v>
      </c>
      <c r="J226" s="1">
        <v>0.53</v>
      </c>
      <c r="K226" s="2">
        <v>0.37</v>
      </c>
      <c r="M226">
        <v>21</v>
      </c>
      <c r="N226">
        <v>105</v>
      </c>
      <c r="O226">
        <v>22</v>
      </c>
      <c r="P226">
        <v>7</v>
      </c>
      <c r="Q226" s="2">
        <v>-0.14000000000000001</v>
      </c>
      <c r="R226">
        <v>112</v>
      </c>
      <c r="S226">
        <v>12</v>
      </c>
      <c r="T226">
        <v>61</v>
      </c>
      <c r="U226" s="1">
        <v>0.54</v>
      </c>
      <c r="V226" s="2">
        <v>0.37</v>
      </c>
    </row>
    <row r="227" spans="2:22" x14ac:dyDescent="0.25">
      <c r="B227" t="s">
        <v>84</v>
      </c>
      <c r="C227" t="s">
        <v>88</v>
      </c>
      <c r="D227">
        <v>14</v>
      </c>
      <c r="E227" t="s">
        <v>58</v>
      </c>
      <c r="F227" s="2">
        <v>-0.1</v>
      </c>
      <c r="G227">
        <v>71</v>
      </c>
      <c r="H227" t="s">
        <v>58</v>
      </c>
      <c r="I227" t="s">
        <v>103</v>
      </c>
      <c r="J227" s="1">
        <v>0.56000000000000005</v>
      </c>
      <c r="K227" s="2">
        <v>0.4</v>
      </c>
      <c r="M227">
        <v>15</v>
      </c>
      <c r="N227">
        <v>73</v>
      </c>
      <c r="O227">
        <v>11</v>
      </c>
      <c r="P227">
        <v>5</v>
      </c>
      <c r="Q227" s="2">
        <v>-0.06</v>
      </c>
      <c r="R227">
        <v>75</v>
      </c>
      <c r="S227">
        <v>3</v>
      </c>
      <c r="T227">
        <v>41</v>
      </c>
      <c r="U227" s="1">
        <v>0.54</v>
      </c>
      <c r="V227" s="2">
        <v>0.4</v>
      </c>
    </row>
    <row r="228" spans="2:22" x14ac:dyDescent="0.25">
      <c r="B228" t="s">
        <v>107</v>
      </c>
      <c r="C228" t="s">
        <v>170</v>
      </c>
      <c r="D228">
        <v>13</v>
      </c>
      <c r="E228" t="s">
        <v>49</v>
      </c>
      <c r="F228" s="2">
        <v>0</v>
      </c>
      <c r="G228">
        <v>101</v>
      </c>
      <c r="H228" t="s">
        <v>79</v>
      </c>
      <c r="I228" t="s">
        <v>91</v>
      </c>
      <c r="J228" s="1">
        <v>0.55000000000000004</v>
      </c>
      <c r="K228" s="2">
        <v>0.35</v>
      </c>
      <c r="M228">
        <v>22</v>
      </c>
      <c r="N228">
        <v>98</v>
      </c>
      <c r="O228">
        <v>22</v>
      </c>
      <c r="P228">
        <v>6</v>
      </c>
      <c r="Q228" s="2">
        <v>-0.1</v>
      </c>
      <c r="R228">
        <v>111</v>
      </c>
      <c r="S228">
        <v>8</v>
      </c>
      <c r="T228">
        <v>58</v>
      </c>
      <c r="U228" s="1">
        <v>0.52</v>
      </c>
      <c r="V228" s="2">
        <v>0.36</v>
      </c>
    </row>
    <row r="229" spans="2:22" x14ac:dyDescent="0.25">
      <c r="B229" t="s">
        <v>65</v>
      </c>
      <c r="C229" t="s">
        <v>165</v>
      </c>
      <c r="D229">
        <v>14</v>
      </c>
      <c r="E229" t="s">
        <v>77</v>
      </c>
      <c r="F229" s="2">
        <v>-0.08</v>
      </c>
      <c r="G229">
        <v>103</v>
      </c>
      <c r="H229" t="s">
        <v>84</v>
      </c>
      <c r="I229" t="s">
        <v>85</v>
      </c>
      <c r="J229" s="1">
        <v>0.46</v>
      </c>
      <c r="K229" s="2">
        <v>0.26</v>
      </c>
      <c r="M229">
        <v>29</v>
      </c>
      <c r="N229">
        <v>94</v>
      </c>
      <c r="O229">
        <v>18</v>
      </c>
      <c r="P229">
        <v>7</v>
      </c>
      <c r="Q229" s="2">
        <v>0</v>
      </c>
      <c r="R229">
        <v>104</v>
      </c>
      <c r="S229">
        <v>5</v>
      </c>
      <c r="T229">
        <v>50</v>
      </c>
      <c r="U229" s="1">
        <v>0.48</v>
      </c>
      <c r="V229" s="2">
        <v>0.36</v>
      </c>
    </row>
    <row r="230" spans="2:22" x14ac:dyDescent="0.25">
      <c r="B230" t="s">
        <v>89</v>
      </c>
      <c r="C230" t="s">
        <v>173</v>
      </c>
      <c r="D230">
        <v>16</v>
      </c>
      <c r="E230" t="s">
        <v>79</v>
      </c>
      <c r="F230" s="2">
        <v>0</v>
      </c>
      <c r="G230">
        <v>121</v>
      </c>
      <c r="H230" t="s">
        <v>45</v>
      </c>
      <c r="I230" t="s">
        <v>55</v>
      </c>
      <c r="J230" s="1">
        <v>0.42</v>
      </c>
      <c r="K230" s="2">
        <v>0.26</v>
      </c>
      <c r="M230">
        <v>27</v>
      </c>
      <c r="N230">
        <v>103</v>
      </c>
      <c r="O230">
        <v>18</v>
      </c>
      <c r="P230">
        <v>7</v>
      </c>
      <c r="Q230" s="2">
        <v>-0.03</v>
      </c>
      <c r="R230">
        <v>125</v>
      </c>
      <c r="S230">
        <v>10</v>
      </c>
      <c r="T230">
        <v>59</v>
      </c>
      <c r="U230" s="1">
        <v>0.47</v>
      </c>
      <c r="V230" s="2">
        <v>0.28000000000000003</v>
      </c>
    </row>
    <row r="231" spans="2:22" x14ac:dyDescent="0.25">
      <c r="B231" t="s">
        <v>89</v>
      </c>
      <c r="C231" t="s">
        <v>133</v>
      </c>
      <c r="D231">
        <v>13</v>
      </c>
      <c r="E231" t="s">
        <v>47</v>
      </c>
      <c r="F231" s="2">
        <v>-0.03</v>
      </c>
      <c r="G231">
        <v>111</v>
      </c>
      <c r="H231" t="s">
        <v>45</v>
      </c>
      <c r="I231" t="s">
        <v>118</v>
      </c>
      <c r="J231" s="1">
        <v>0.52</v>
      </c>
      <c r="K231" s="2">
        <v>0.33</v>
      </c>
      <c r="M231">
        <v>25</v>
      </c>
      <c r="N231">
        <v>100</v>
      </c>
      <c r="O231">
        <v>18</v>
      </c>
      <c r="P231">
        <v>4</v>
      </c>
      <c r="Q231" s="2">
        <v>-0.09</v>
      </c>
      <c r="R231">
        <v>113</v>
      </c>
      <c r="S231">
        <v>6</v>
      </c>
      <c r="T231">
        <v>60</v>
      </c>
      <c r="U231" s="1">
        <v>0.53</v>
      </c>
      <c r="V231" s="2">
        <v>0.38</v>
      </c>
    </row>
    <row r="232" spans="2:22" x14ac:dyDescent="0.25">
      <c r="B232" t="s">
        <v>136</v>
      </c>
      <c r="C232" t="s">
        <v>96</v>
      </c>
      <c r="D232">
        <v>14</v>
      </c>
      <c r="E232" t="s">
        <v>58</v>
      </c>
      <c r="F232" s="2">
        <v>-0.09</v>
      </c>
      <c r="G232">
        <v>67</v>
      </c>
      <c r="H232" t="s">
        <v>68</v>
      </c>
      <c r="I232" t="s">
        <v>153</v>
      </c>
      <c r="J232" s="1">
        <v>0.62</v>
      </c>
      <c r="K232" s="2">
        <v>0.52</v>
      </c>
      <c r="M232">
        <v>12</v>
      </c>
      <c r="N232">
        <v>61</v>
      </c>
      <c r="O232">
        <v>9</v>
      </c>
      <c r="P232">
        <v>4</v>
      </c>
      <c r="Q232" s="2">
        <v>-0.03</v>
      </c>
      <c r="R232">
        <v>75</v>
      </c>
      <c r="S232">
        <v>9</v>
      </c>
      <c r="T232">
        <v>33</v>
      </c>
      <c r="U232" s="1">
        <v>0.44</v>
      </c>
      <c r="V232" s="2">
        <v>0.2</v>
      </c>
    </row>
    <row r="233" spans="2:22" x14ac:dyDescent="0.25">
      <c r="B233" t="s">
        <v>49</v>
      </c>
      <c r="C233" t="s">
        <v>91</v>
      </c>
      <c r="D233">
        <v>12</v>
      </c>
      <c r="E233" t="s">
        <v>60</v>
      </c>
      <c r="F233" s="2">
        <v>-0.14000000000000001</v>
      </c>
      <c r="G233">
        <v>84</v>
      </c>
      <c r="H233" t="s">
        <v>47</v>
      </c>
      <c r="I233" t="s">
        <v>104</v>
      </c>
      <c r="J233" s="1">
        <v>0.42</v>
      </c>
      <c r="K233" s="2">
        <v>0.23</v>
      </c>
      <c r="M233">
        <v>29</v>
      </c>
      <c r="N233">
        <v>74</v>
      </c>
      <c r="O233">
        <v>5</v>
      </c>
      <c r="P233">
        <v>4</v>
      </c>
      <c r="Q233" s="2">
        <v>0.14000000000000001</v>
      </c>
      <c r="R233">
        <v>73</v>
      </c>
      <c r="S233">
        <v>4</v>
      </c>
      <c r="T233">
        <v>43</v>
      </c>
      <c r="U233" s="1">
        <v>0.57999999999999996</v>
      </c>
      <c r="V233" s="2">
        <v>0.45</v>
      </c>
    </row>
    <row r="234" spans="2:22" x14ac:dyDescent="0.25">
      <c r="B234" t="s">
        <v>102</v>
      </c>
      <c r="C234" t="s">
        <v>170</v>
      </c>
      <c r="D234">
        <v>17</v>
      </c>
      <c r="E234" t="s">
        <v>47</v>
      </c>
      <c r="F234" s="2">
        <v>0</v>
      </c>
      <c r="G234">
        <v>131</v>
      </c>
      <c r="H234" t="s">
        <v>47</v>
      </c>
      <c r="I234" t="s">
        <v>160</v>
      </c>
      <c r="J234" s="1">
        <v>0.48</v>
      </c>
      <c r="K234" s="2">
        <v>0.4</v>
      </c>
      <c r="M234">
        <v>24</v>
      </c>
      <c r="N234">
        <v>100</v>
      </c>
      <c r="O234">
        <v>16</v>
      </c>
      <c r="P234">
        <v>9</v>
      </c>
      <c r="Q234" s="2">
        <v>-0.02</v>
      </c>
      <c r="R234">
        <v>125</v>
      </c>
      <c r="S234">
        <v>9</v>
      </c>
      <c r="T234">
        <v>59</v>
      </c>
      <c r="U234" s="1">
        <v>0.47</v>
      </c>
      <c r="V234" s="2">
        <v>0.36</v>
      </c>
    </row>
    <row r="235" spans="2:22" x14ac:dyDescent="0.25">
      <c r="B235" t="s">
        <v>126</v>
      </c>
      <c r="C235" t="s">
        <v>83</v>
      </c>
      <c r="D235">
        <v>21</v>
      </c>
      <c r="E235" t="s">
        <v>47</v>
      </c>
      <c r="F235" s="2">
        <v>-0.1</v>
      </c>
      <c r="G235">
        <v>108</v>
      </c>
      <c r="H235" t="s">
        <v>58</v>
      </c>
      <c r="I235" t="s">
        <v>113</v>
      </c>
      <c r="J235" s="1">
        <v>0.56999999999999995</v>
      </c>
      <c r="K235" s="2">
        <v>0.37</v>
      </c>
      <c r="M235">
        <v>32</v>
      </c>
      <c r="N235">
        <v>106</v>
      </c>
      <c r="O235">
        <v>20</v>
      </c>
      <c r="P235">
        <v>9</v>
      </c>
      <c r="Q235" s="2">
        <v>-0.06</v>
      </c>
      <c r="R235">
        <v>95</v>
      </c>
      <c r="S235">
        <v>7</v>
      </c>
      <c r="T235">
        <v>55</v>
      </c>
      <c r="U235" s="1">
        <v>0.56999999999999995</v>
      </c>
      <c r="V235" s="2">
        <v>0.45</v>
      </c>
    </row>
    <row r="236" spans="2:22" x14ac:dyDescent="0.25">
      <c r="B236" t="s">
        <v>110</v>
      </c>
      <c r="C236" t="s">
        <v>170</v>
      </c>
      <c r="D236">
        <v>21</v>
      </c>
      <c r="E236" t="s">
        <v>47</v>
      </c>
      <c r="F236" s="2">
        <v>-0.09</v>
      </c>
      <c r="G236">
        <v>112</v>
      </c>
      <c r="H236" t="s">
        <v>79</v>
      </c>
      <c r="I236" t="s">
        <v>43</v>
      </c>
      <c r="J236" s="1">
        <v>0.53</v>
      </c>
      <c r="K236" s="2">
        <v>0.38</v>
      </c>
      <c r="M236">
        <v>27</v>
      </c>
      <c r="N236">
        <v>99</v>
      </c>
      <c r="O236">
        <v>14</v>
      </c>
      <c r="P236">
        <v>5</v>
      </c>
      <c r="Q236" s="2">
        <v>-0.01</v>
      </c>
      <c r="R236">
        <v>121</v>
      </c>
      <c r="S236">
        <v>7</v>
      </c>
      <c r="T236">
        <v>52</v>
      </c>
      <c r="U236" s="1">
        <v>0.42</v>
      </c>
      <c r="V236" s="2">
        <v>0.25</v>
      </c>
    </row>
    <row r="237" spans="2:22" x14ac:dyDescent="0.25">
      <c r="B237" t="s">
        <v>122</v>
      </c>
      <c r="C237" t="s">
        <v>64</v>
      </c>
      <c r="D237">
        <v>7</v>
      </c>
      <c r="E237" t="s">
        <v>77</v>
      </c>
      <c r="F237" s="2">
        <v>0</v>
      </c>
      <c r="G237">
        <v>73</v>
      </c>
      <c r="H237" t="s">
        <v>79</v>
      </c>
      <c r="I237" t="s">
        <v>103</v>
      </c>
      <c r="J237" s="1">
        <v>0.54</v>
      </c>
      <c r="K237" s="2">
        <v>0.38</v>
      </c>
      <c r="M237">
        <v>9</v>
      </c>
      <c r="N237">
        <v>62</v>
      </c>
      <c r="O237">
        <v>15</v>
      </c>
      <c r="P237">
        <v>3</v>
      </c>
      <c r="Q237" s="2">
        <v>-0.16</v>
      </c>
      <c r="R237">
        <v>87</v>
      </c>
      <c r="S237">
        <v>5</v>
      </c>
      <c r="T237">
        <v>36</v>
      </c>
      <c r="U237" s="1">
        <v>0.41</v>
      </c>
      <c r="V237" s="2">
        <v>0.22</v>
      </c>
    </row>
    <row r="238" spans="2:22" x14ac:dyDescent="0.25">
      <c r="B238" t="s">
        <v>45</v>
      </c>
      <c r="C238" t="s">
        <v>113</v>
      </c>
      <c r="D238">
        <v>14</v>
      </c>
      <c r="E238" t="s">
        <v>68</v>
      </c>
      <c r="F238" s="2">
        <v>-0.17</v>
      </c>
      <c r="G238">
        <v>74</v>
      </c>
      <c r="H238" t="s">
        <v>58</v>
      </c>
      <c r="I238" t="s">
        <v>95</v>
      </c>
      <c r="J238" s="1">
        <v>0.44</v>
      </c>
      <c r="K238" s="2">
        <v>0.28999999999999998</v>
      </c>
      <c r="M238">
        <v>28</v>
      </c>
      <c r="N238">
        <v>77</v>
      </c>
      <c r="O238">
        <v>12</v>
      </c>
      <c r="P238">
        <v>6</v>
      </c>
      <c r="Q238" s="2">
        <v>-0.01</v>
      </c>
      <c r="R238">
        <v>84</v>
      </c>
      <c r="S238">
        <v>8</v>
      </c>
      <c r="T238">
        <v>47</v>
      </c>
      <c r="U238" s="1">
        <v>0.55000000000000004</v>
      </c>
      <c r="V238" s="2">
        <v>0.41</v>
      </c>
    </row>
    <row r="239" spans="2:22" x14ac:dyDescent="0.25">
      <c r="B239" t="s">
        <v>44</v>
      </c>
      <c r="C239" t="s">
        <v>149</v>
      </c>
      <c r="D239">
        <v>20</v>
      </c>
      <c r="E239" t="s">
        <v>58</v>
      </c>
      <c r="F239" s="2">
        <v>-0.19</v>
      </c>
      <c r="G239">
        <v>119</v>
      </c>
      <c r="H239" t="s">
        <v>77</v>
      </c>
      <c r="I239" t="s">
        <v>116</v>
      </c>
      <c r="J239" s="1">
        <v>0.37</v>
      </c>
      <c r="K239" s="2">
        <v>0.21</v>
      </c>
      <c r="M239">
        <v>33</v>
      </c>
      <c r="N239">
        <v>95</v>
      </c>
      <c r="O239">
        <v>14</v>
      </c>
      <c r="P239">
        <v>5</v>
      </c>
      <c r="Q239" s="2">
        <v>-0.08</v>
      </c>
      <c r="R239">
        <v>100</v>
      </c>
      <c r="S239">
        <v>5</v>
      </c>
      <c r="T239">
        <v>51</v>
      </c>
      <c r="U239" s="1">
        <v>0.51</v>
      </c>
      <c r="V239" s="2">
        <v>0.37</v>
      </c>
    </row>
    <row r="240" spans="2:22" x14ac:dyDescent="0.25">
      <c r="B240" t="s">
        <v>117</v>
      </c>
      <c r="C240" t="s">
        <v>119</v>
      </c>
      <c r="D240">
        <v>13</v>
      </c>
      <c r="E240" t="s">
        <v>68</v>
      </c>
      <c r="F240" s="2">
        <v>-0.06</v>
      </c>
      <c r="G240">
        <v>72</v>
      </c>
      <c r="H240" t="s">
        <v>47</v>
      </c>
      <c r="I240" t="s">
        <v>142</v>
      </c>
      <c r="J240" s="1">
        <v>0.47</v>
      </c>
      <c r="K240" s="2">
        <v>0.25</v>
      </c>
      <c r="M240">
        <v>21</v>
      </c>
      <c r="N240">
        <v>73</v>
      </c>
      <c r="O240">
        <v>15</v>
      </c>
      <c r="P240">
        <v>6</v>
      </c>
      <c r="Q240" s="2">
        <v>-0.08</v>
      </c>
      <c r="R240">
        <v>70</v>
      </c>
      <c r="S240">
        <v>3</v>
      </c>
      <c r="T240">
        <v>39</v>
      </c>
      <c r="U240" s="1">
        <v>0.55000000000000004</v>
      </c>
      <c r="V240" s="2">
        <v>0.41</v>
      </c>
    </row>
    <row r="241" spans="2:22" x14ac:dyDescent="0.25">
      <c r="B241" t="s">
        <v>45</v>
      </c>
      <c r="C241" t="s">
        <v>140</v>
      </c>
      <c r="D241">
        <v>15</v>
      </c>
      <c r="E241" t="s">
        <v>58</v>
      </c>
      <c r="F241" s="2">
        <v>-0.15</v>
      </c>
      <c r="G241">
        <v>81</v>
      </c>
      <c r="H241" t="s">
        <v>50</v>
      </c>
      <c r="I241" t="s">
        <v>103</v>
      </c>
      <c r="J241" s="1">
        <v>0.49</v>
      </c>
      <c r="K241" s="2">
        <v>0.34</v>
      </c>
      <c r="M241">
        <v>25</v>
      </c>
      <c r="N241">
        <v>74</v>
      </c>
      <c r="O241">
        <v>6</v>
      </c>
      <c r="P241">
        <v>3</v>
      </c>
      <c r="Q241" s="2">
        <v>0.04</v>
      </c>
      <c r="R241">
        <v>67</v>
      </c>
      <c r="S241">
        <v>6</v>
      </c>
      <c r="T241">
        <v>42</v>
      </c>
      <c r="U241" s="1">
        <v>0.62</v>
      </c>
      <c r="V241" s="2">
        <v>0.53</v>
      </c>
    </row>
    <row r="242" spans="2:22" x14ac:dyDescent="0.25">
      <c r="B242" t="s">
        <v>126</v>
      </c>
      <c r="C242" t="s">
        <v>172</v>
      </c>
      <c r="D242">
        <v>20</v>
      </c>
      <c r="E242" t="s">
        <v>47</v>
      </c>
      <c r="F242" s="2">
        <v>-0.14000000000000001</v>
      </c>
      <c r="G242">
        <v>112</v>
      </c>
      <c r="H242" t="s">
        <v>50</v>
      </c>
      <c r="I242" t="s">
        <v>80</v>
      </c>
      <c r="J242" s="1">
        <v>0.46</v>
      </c>
      <c r="K242" s="2">
        <v>0.28999999999999998</v>
      </c>
      <c r="M242">
        <v>33</v>
      </c>
      <c r="N242">
        <v>98</v>
      </c>
      <c r="O242">
        <v>12</v>
      </c>
      <c r="P242">
        <v>4</v>
      </c>
      <c r="Q242" s="2">
        <v>0.01</v>
      </c>
      <c r="R242">
        <v>107</v>
      </c>
      <c r="S242">
        <v>11</v>
      </c>
      <c r="T242">
        <v>55</v>
      </c>
      <c r="U242" s="1">
        <v>0.51</v>
      </c>
      <c r="V242" s="2">
        <v>0.33</v>
      </c>
    </row>
    <row r="243" spans="2:22" x14ac:dyDescent="0.25">
      <c r="B243" t="s">
        <v>117</v>
      </c>
      <c r="C243" t="s">
        <v>124</v>
      </c>
      <c r="D243">
        <v>15</v>
      </c>
      <c r="E243" t="s">
        <v>47</v>
      </c>
      <c r="F243" s="2">
        <v>-0.13</v>
      </c>
      <c r="G243">
        <v>78</v>
      </c>
      <c r="H243" t="s">
        <v>69</v>
      </c>
      <c r="I243" t="s">
        <v>107</v>
      </c>
      <c r="J243" s="1">
        <v>0.38</v>
      </c>
      <c r="K243" s="2">
        <v>0.16</v>
      </c>
      <c r="M243">
        <v>23</v>
      </c>
      <c r="N243">
        <v>74</v>
      </c>
      <c r="O243">
        <v>11</v>
      </c>
      <c r="P243">
        <v>8</v>
      </c>
      <c r="Q243" s="2">
        <v>0.02</v>
      </c>
      <c r="R243">
        <v>75</v>
      </c>
      <c r="S243">
        <v>8</v>
      </c>
      <c r="T243">
        <v>33</v>
      </c>
      <c r="U243" s="1">
        <v>0.44</v>
      </c>
      <c r="V243" s="2">
        <v>0.3</v>
      </c>
    </row>
    <row r="244" spans="2:22" x14ac:dyDescent="0.25">
      <c r="B244" t="s">
        <v>142</v>
      </c>
      <c r="C244" t="s">
        <v>173</v>
      </c>
      <c r="D244">
        <v>16</v>
      </c>
      <c r="E244" t="s">
        <v>49</v>
      </c>
      <c r="F244" s="2">
        <v>0</v>
      </c>
      <c r="G244">
        <v>133</v>
      </c>
      <c r="H244" t="s">
        <v>109</v>
      </c>
      <c r="I244" t="s">
        <v>94</v>
      </c>
      <c r="J244" s="1">
        <v>0.44</v>
      </c>
      <c r="K244" s="2">
        <v>0.23</v>
      </c>
      <c r="M244">
        <v>25</v>
      </c>
      <c r="N244">
        <v>102</v>
      </c>
      <c r="O244">
        <v>22</v>
      </c>
      <c r="P244">
        <v>3</v>
      </c>
      <c r="Q244" s="2">
        <v>-0.12</v>
      </c>
      <c r="R244">
        <v>120</v>
      </c>
      <c r="S244">
        <v>4</v>
      </c>
      <c r="T244">
        <v>51</v>
      </c>
      <c r="U244" s="1">
        <v>0.42</v>
      </c>
      <c r="V244" s="2">
        <v>0.33</v>
      </c>
    </row>
    <row r="245" spans="2:22" x14ac:dyDescent="0.25">
      <c r="B245" t="s">
        <v>89</v>
      </c>
      <c r="C245" t="s">
        <v>128</v>
      </c>
      <c r="D245">
        <v>11</v>
      </c>
      <c r="E245" t="s">
        <v>77</v>
      </c>
      <c r="F245" s="2">
        <v>-0.01</v>
      </c>
      <c r="G245">
        <v>114</v>
      </c>
      <c r="H245" t="s">
        <v>68</v>
      </c>
      <c r="I245" t="s">
        <v>91</v>
      </c>
      <c r="J245" s="1">
        <v>0.49</v>
      </c>
      <c r="K245" s="2">
        <v>0.33</v>
      </c>
      <c r="M245">
        <v>28</v>
      </c>
      <c r="N245">
        <v>93</v>
      </c>
      <c r="O245">
        <v>19</v>
      </c>
      <c r="P245">
        <v>7</v>
      </c>
      <c r="Q245" s="2">
        <v>-0.08</v>
      </c>
      <c r="R245">
        <v>107</v>
      </c>
      <c r="S245">
        <v>5</v>
      </c>
      <c r="T245">
        <v>50</v>
      </c>
      <c r="U245" s="1">
        <v>0.46</v>
      </c>
      <c r="V245" s="2">
        <v>0.31</v>
      </c>
    </row>
    <row r="246" spans="2:22" x14ac:dyDescent="0.25">
      <c r="B246" t="s">
        <v>65</v>
      </c>
      <c r="C246" t="s">
        <v>96</v>
      </c>
      <c r="D246">
        <v>13</v>
      </c>
      <c r="E246" t="s">
        <v>77</v>
      </c>
      <c r="F246" s="2">
        <v>-0.09</v>
      </c>
      <c r="G246">
        <v>72</v>
      </c>
      <c r="H246" t="s">
        <v>98</v>
      </c>
      <c r="I246" t="s">
        <v>85</v>
      </c>
      <c r="J246" s="1">
        <v>0.66</v>
      </c>
      <c r="K246" s="2">
        <v>0.56000000000000005</v>
      </c>
      <c r="M246">
        <v>11</v>
      </c>
      <c r="N246">
        <v>59</v>
      </c>
      <c r="O246">
        <v>10</v>
      </c>
      <c r="P246">
        <v>2</v>
      </c>
      <c r="Q246" s="2">
        <v>-0.06</v>
      </c>
      <c r="R246">
        <v>82</v>
      </c>
      <c r="S246">
        <v>7</v>
      </c>
      <c r="T246">
        <v>35</v>
      </c>
      <c r="U246" s="1">
        <v>0.42</v>
      </c>
      <c r="V246" s="2">
        <v>0.28000000000000003</v>
      </c>
    </row>
    <row r="247" spans="2:22" x14ac:dyDescent="0.25">
      <c r="B247" t="s">
        <v>75</v>
      </c>
      <c r="C247" t="s">
        <v>145</v>
      </c>
      <c r="D247">
        <v>17</v>
      </c>
      <c r="E247" t="s">
        <v>50</v>
      </c>
      <c r="F247" s="2">
        <v>-7.0000000000000007E-2</v>
      </c>
      <c r="G247">
        <v>114</v>
      </c>
      <c r="H247" t="s">
        <v>47</v>
      </c>
      <c r="I247" t="s">
        <v>91</v>
      </c>
      <c r="J247" s="1">
        <v>0.49</v>
      </c>
      <c r="K247" s="2">
        <v>0.33</v>
      </c>
      <c r="M247">
        <v>28</v>
      </c>
      <c r="N247">
        <v>95</v>
      </c>
      <c r="O247">
        <v>12</v>
      </c>
      <c r="P247">
        <v>4</v>
      </c>
      <c r="Q247" s="2">
        <v>-0.06</v>
      </c>
      <c r="R247">
        <v>108</v>
      </c>
      <c r="S247">
        <v>2</v>
      </c>
      <c r="T247">
        <v>54</v>
      </c>
      <c r="U247" s="1">
        <v>0.5</v>
      </c>
      <c r="V247" s="2">
        <v>0.4</v>
      </c>
    </row>
    <row r="248" spans="2:22" x14ac:dyDescent="0.25">
      <c r="B248" t="s">
        <v>109</v>
      </c>
      <c r="C248" t="s">
        <v>90</v>
      </c>
      <c r="D248">
        <v>14</v>
      </c>
      <c r="E248" t="s">
        <v>77</v>
      </c>
      <c r="F248" s="2">
        <v>-0.12</v>
      </c>
      <c r="G248">
        <v>78</v>
      </c>
      <c r="H248" t="s">
        <v>77</v>
      </c>
      <c r="I248" t="s">
        <v>103</v>
      </c>
      <c r="J248" s="1">
        <v>0.51</v>
      </c>
      <c r="K248" s="2">
        <v>0.38</v>
      </c>
      <c r="M248">
        <v>10</v>
      </c>
      <c r="N248">
        <v>68</v>
      </c>
      <c r="O248">
        <v>15</v>
      </c>
      <c r="P248">
        <v>2</v>
      </c>
      <c r="Q248" s="2">
        <v>-0.16</v>
      </c>
      <c r="R248">
        <v>80</v>
      </c>
      <c r="S248">
        <v>9</v>
      </c>
      <c r="T248">
        <v>38</v>
      </c>
      <c r="U248" s="1">
        <v>0.47</v>
      </c>
      <c r="V248" s="2">
        <v>0.3</v>
      </c>
    </row>
    <row r="249" spans="2:22" x14ac:dyDescent="0.25">
      <c r="B249" t="s">
        <v>102</v>
      </c>
      <c r="C249" t="s">
        <v>134</v>
      </c>
      <c r="D249">
        <v>15</v>
      </c>
      <c r="E249" t="s">
        <v>49</v>
      </c>
      <c r="F249" s="2">
        <v>0.02</v>
      </c>
      <c r="G249">
        <v>105</v>
      </c>
      <c r="H249" t="s">
        <v>50</v>
      </c>
      <c r="I249" t="s">
        <v>148</v>
      </c>
      <c r="J249" s="1">
        <v>0.52</v>
      </c>
      <c r="K249" s="2">
        <v>0.34</v>
      </c>
      <c r="M249">
        <v>26</v>
      </c>
      <c r="N249">
        <v>99</v>
      </c>
      <c r="O249">
        <v>22</v>
      </c>
      <c r="P249">
        <v>9</v>
      </c>
      <c r="Q249" s="2">
        <v>-0.12</v>
      </c>
      <c r="R249">
        <v>101</v>
      </c>
      <c r="S249">
        <v>11</v>
      </c>
      <c r="T249">
        <v>54</v>
      </c>
      <c r="U249" s="1">
        <v>0.53</v>
      </c>
      <c r="V249" s="2">
        <v>0.37</v>
      </c>
    </row>
    <row r="250" spans="2:22" x14ac:dyDescent="0.25">
      <c r="B250" t="s">
        <v>102</v>
      </c>
      <c r="C250" t="s">
        <v>76</v>
      </c>
      <c r="D250">
        <v>11</v>
      </c>
      <c r="E250" t="s">
        <v>47</v>
      </c>
      <c r="F250" s="2">
        <v>-0.02</v>
      </c>
      <c r="G250">
        <v>105</v>
      </c>
      <c r="H250" t="s">
        <v>68</v>
      </c>
      <c r="I250" t="s">
        <v>80</v>
      </c>
      <c r="J250" s="1">
        <v>0.49</v>
      </c>
      <c r="K250" s="2">
        <v>0.4</v>
      </c>
      <c r="M250">
        <v>20</v>
      </c>
      <c r="N250">
        <v>89</v>
      </c>
      <c r="O250">
        <v>13</v>
      </c>
      <c r="P250">
        <v>3</v>
      </c>
      <c r="Q250" s="2">
        <v>-0.05</v>
      </c>
      <c r="R250">
        <v>131</v>
      </c>
      <c r="S250">
        <v>7</v>
      </c>
      <c r="T250">
        <v>63</v>
      </c>
      <c r="U250" s="1">
        <v>0.48</v>
      </c>
      <c r="V250" s="2">
        <v>0.3</v>
      </c>
    </row>
    <row r="251" spans="2:22" x14ac:dyDescent="0.25">
      <c r="B251" t="s">
        <v>79</v>
      </c>
      <c r="C251" t="s">
        <v>59</v>
      </c>
      <c r="D251">
        <v>15</v>
      </c>
      <c r="E251" t="s">
        <v>58</v>
      </c>
      <c r="F251" s="2">
        <v>-0.2</v>
      </c>
      <c r="G251">
        <v>63</v>
      </c>
      <c r="H251" t="s">
        <v>69</v>
      </c>
      <c r="I251" t="s">
        <v>122</v>
      </c>
      <c r="J251" s="1">
        <v>0.44</v>
      </c>
      <c r="K251" s="2">
        <v>0.19</v>
      </c>
      <c r="M251">
        <v>23</v>
      </c>
      <c r="N251">
        <v>75</v>
      </c>
      <c r="O251">
        <v>14</v>
      </c>
      <c r="P251">
        <v>9</v>
      </c>
      <c r="Q251" s="2">
        <v>-0.01</v>
      </c>
      <c r="R251">
        <v>57</v>
      </c>
      <c r="S251">
        <v>4</v>
      </c>
      <c r="T251">
        <v>34</v>
      </c>
      <c r="U251" s="1">
        <v>0.59</v>
      </c>
      <c r="V251" s="2">
        <v>0.47</v>
      </c>
    </row>
    <row r="252" spans="2:22" x14ac:dyDescent="0.25">
      <c r="B252" t="s">
        <v>126</v>
      </c>
      <c r="C252" t="s">
        <v>90</v>
      </c>
      <c r="D252">
        <v>9</v>
      </c>
      <c r="E252" t="s">
        <v>68</v>
      </c>
      <c r="F252" s="2">
        <v>-0.01</v>
      </c>
      <c r="G252">
        <v>79</v>
      </c>
      <c r="H252" t="s">
        <v>77</v>
      </c>
      <c r="I252" t="s">
        <v>125</v>
      </c>
      <c r="J252" s="1">
        <v>0.48</v>
      </c>
      <c r="K252" s="2">
        <v>0.35</v>
      </c>
      <c r="M252">
        <v>10</v>
      </c>
      <c r="N252">
        <v>58</v>
      </c>
      <c r="O252">
        <v>11</v>
      </c>
      <c r="P252">
        <v>2</v>
      </c>
      <c r="Q252" s="2">
        <v>-0.1</v>
      </c>
      <c r="R252">
        <v>92</v>
      </c>
      <c r="S252">
        <v>6</v>
      </c>
      <c r="T252">
        <v>35</v>
      </c>
      <c r="U252" s="1">
        <v>0.38</v>
      </c>
      <c r="V252" s="2">
        <v>0.16</v>
      </c>
    </row>
    <row r="253" spans="2:22" x14ac:dyDescent="0.25">
      <c r="B253" t="s">
        <v>126</v>
      </c>
      <c r="C253" t="s">
        <v>90</v>
      </c>
      <c r="D253">
        <v>11</v>
      </c>
      <c r="E253" t="s">
        <v>58</v>
      </c>
      <c r="F253" s="2">
        <v>-0.04</v>
      </c>
      <c r="G253">
        <v>67</v>
      </c>
      <c r="H253" t="s">
        <v>47</v>
      </c>
      <c r="I253" t="s">
        <v>61</v>
      </c>
      <c r="J253" s="1">
        <v>0.64</v>
      </c>
      <c r="K253" s="2">
        <v>0.5</v>
      </c>
      <c r="M253">
        <v>7</v>
      </c>
      <c r="N253">
        <v>55</v>
      </c>
      <c r="O253">
        <v>10</v>
      </c>
      <c r="P253">
        <v>2</v>
      </c>
      <c r="Q253" s="2">
        <v>-0.12</v>
      </c>
      <c r="R253">
        <v>72</v>
      </c>
      <c r="S253">
        <v>7</v>
      </c>
      <c r="T253">
        <v>31</v>
      </c>
      <c r="U253" s="1">
        <v>0.43</v>
      </c>
      <c r="V253" s="2">
        <v>0.2</v>
      </c>
    </row>
    <row r="254" spans="2:22" x14ac:dyDescent="0.25">
      <c r="B254" t="s">
        <v>102</v>
      </c>
      <c r="C254" t="s">
        <v>180</v>
      </c>
      <c r="D254">
        <v>18</v>
      </c>
      <c r="E254" t="s">
        <v>58</v>
      </c>
      <c r="F254" s="2">
        <v>-0.09</v>
      </c>
      <c r="G254">
        <v>133</v>
      </c>
      <c r="H254" t="s">
        <v>45</v>
      </c>
      <c r="I254" t="s">
        <v>156</v>
      </c>
      <c r="J254" s="1">
        <v>0.52</v>
      </c>
      <c r="K254" s="2">
        <v>0.38</v>
      </c>
      <c r="M254">
        <v>24</v>
      </c>
      <c r="N254">
        <v>121</v>
      </c>
      <c r="O254">
        <v>23</v>
      </c>
      <c r="P254">
        <v>4</v>
      </c>
      <c r="Q254" s="2">
        <v>-0.12</v>
      </c>
      <c r="R254">
        <v>138</v>
      </c>
      <c r="S254">
        <v>5</v>
      </c>
      <c r="T254">
        <v>76</v>
      </c>
      <c r="U254" s="1">
        <v>0.55000000000000004</v>
      </c>
      <c r="V254" s="2">
        <v>0.43</v>
      </c>
    </row>
    <row r="255" spans="2:22" x14ac:dyDescent="0.25">
      <c r="B255" t="s">
        <v>132</v>
      </c>
      <c r="C255" t="s">
        <v>67</v>
      </c>
      <c r="D255">
        <v>19</v>
      </c>
      <c r="E255" t="s">
        <v>69</v>
      </c>
      <c r="F255" s="2">
        <v>-0.03</v>
      </c>
      <c r="G255">
        <v>114</v>
      </c>
      <c r="H255" t="s">
        <v>84</v>
      </c>
      <c r="I255" t="s">
        <v>148</v>
      </c>
      <c r="J255" s="1">
        <v>0.48</v>
      </c>
      <c r="K255" s="2">
        <v>0.28000000000000003</v>
      </c>
      <c r="M255">
        <v>27</v>
      </c>
      <c r="N255">
        <v>109</v>
      </c>
      <c r="O255">
        <v>25</v>
      </c>
      <c r="P255">
        <v>11</v>
      </c>
      <c r="Q255" s="2">
        <v>-0.08</v>
      </c>
      <c r="R255">
        <v>106</v>
      </c>
      <c r="S255">
        <v>8</v>
      </c>
      <c r="T255">
        <v>53</v>
      </c>
      <c r="U255" s="1">
        <v>0.5</v>
      </c>
      <c r="V255" s="2">
        <v>0.32</v>
      </c>
    </row>
    <row r="256" spans="2:22" x14ac:dyDescent="0.25">
      <c r="B256" t="s">
        <v>65</v>
      </c>
      <c r="C256" t="s">
        <v>90</v>
      </c>
      <c r="D256">
        <v>15</v>
      </c>
      <c r="E256" t="s">
        <v>50</v>
      </c>
      <c r="F256" s="2">
        <v>-0.06</v>
      </c>
      <c r="G256">
        <v>65</v>
      </c>
      <c r="H256" t="s">
        <v>77</v>
      </c>
      <c r="I256" t="s">
        <v>103</v>
      </c>
      <c r="J256" s="1">
        <v>0.61</v>
      </c>
      <c r="K256" s="2">
        <v>0.47</v>
      </c>
      <c r="M256">
        <v>13</v>
      </c>
      <c r="N256">
        <v>63</v>
      </c>
      <c r="O256">
        <v>13</v>
      </c>
      <c r="P256">
        <v>2</v>
      </c>
      <c r="Q256" s="2">
        <v>-0.15</v>
      </c>
      <c r="R256">
        <v>72</v>
      </c>
      <c r="S256">
        <v>6</v>
      </c>
      <c r="T256">
        <v>34</v>
      </c>
      <c r="U256" s="1">
        <v>0.47</v>
      </c>
      <c r="V256" s="2">
        <v>0.26</v>
      </c>
    </row>
    <row r="257" spans="2:22" x14ac:dyDescent="0.25">
      <c r="B257" t="s">
        <v>65</v>
      </c>
      <c r="C257" t="s">
        <v>135</v>
      </c>
      <c r="D257">
        <v>17</v>
      </c>
      <c r="E257" t="s">
        <v>98</v>
      </c>
      <c r="F257" s="2">
        <v>-0.16</v>
      </c>
      <c r="G257">
        <v>59</v>
      </c>
      <c r="H257" t="s">
        <v>58</v>
      </c>
      <c r="I257" t="s">
        <v>142</v>
      </c>
      <c r="J257" s="1">
        <v>0.56999999999999995</v>
      </c>
      <c r="K257" s="2">
        <v>0.47</v>
      </c>
      <c r="M257">
        <v>8</v>
      </c>
      <c r="N257">
        <v>55</v>
      </c>
      <c r="O257">
        <v>13</v>
      </c>
      <c r="P257">
        <v>2</v>
      </c>
      <c r="Q257" s="2">
        <v>-7.0000000000000007E-2</v>
      </c>
      <c r="R257">
        <v>79</v>
      </c>
      <c r="S257">
        <v>6</v>
      </c>
      <c r="T257">
        <v>28</v>
      </c>
      <c r="U257" s="1">
        <v>0.35</v>
      </c>
      <c r="V257" s="2">
        <v>0.11</v>
      </c>
    </row>
    <row r="258" spans="2:22" x14ac:dyDescent="0.25">
      <c r="B258" t="s">
        <v>117</v>
      </c>
      <c r="C258" t="s">
        <v>57</v>
      </c>
      <c r="D258">
        <v>15</v>
      </c>
      <c r="E258" t="s">
        <v>98</v>
      </c>
      <c r="F258" s="2">
        <v>-0.11</v>
      </c>
      <c r="G258">
        <v>93</v>
      </c>
      <c r="H258" t="s">
        <v>58</v>
      </c>
      <c r="I258" t="s">
        <v>144</v>
      </c>
      <c r="J258" s="1">
        <v>0.47</v>
      </c>
      <c r="K258" s="2">
        <v>0.33</v>
      </c>
      <c r="M258">
        <v>22</v>
      </c>
      <c r="N258">
        <v>83</v>
      </c>
      <c r="O258">
        <v>15</v>
      </c>
      <c r="P258">
        <v>4</v>
      </c>
      <c r="Q258" s="2">
        <v>-0.08</v>
      </c>
      <c r="R258">
        <v>90</v>
      </c>
      <c r="S258">
        <v>8</v>
      </c>
      <c r="T258">
        <v>50</v>
      </c>
      <c r="U258" s="1">
        <v>0.55000000000000004</v>
      </c>
      <c r="V258" s="2">
        <v>0.41</v>
      </c>
    </row>
    <row r="259" spans="2:22" x14ac:dyDescent="0.25">
      <c r="B259" t="s">
        <v>89</v>
      </c>
      <c r="C259" t="s">
        <v>162</v>
      </c>
      <c r="D259">
        <v>11</v>
      </c>
      <c r="E259" t="s">
        <v>49</v>
      </c>
      <c r="F259" s="2">
        <v>0.04</v>
      </c>
      <c r="G259">
        <v>115</v>
      </c>
      <c r="H259" t="s">
        <v>49</v>
      </c>
      <c r="I259" t="s">
        <v>148</v>
      </c>
      <c r="J259" s="1">
        <v>0.47</v>
      </c>
      <c r="K259" s="2">
        <v>0.32</v>
      </c>
      <c r="M259">
        <v>18</v>
      </c>
      <c r="N259">
        <v>86</v>
      </c>
      <c r="O259">
        <v>11</v>
      </c>
      <c r="P259">
        <v>4</v>
      </c>
      <c r="Q259" s="2">
        <v>-0.02</v>
      </c>
      <c r="R259">
        <v>108</v>
      </c>
      <c r="S259">
        <v>9</v>
      </c>
      <c r="T259">
        <v>48</v>
      </c>
      <c r="U259" s="1">
        <v>0.44</v>
      </c>
      <c r="V259" s="2">
        <v>0.28000000000000003</v>
      </c>
    </row>
    <row r="260" spans="2:22" x14ac:dyDescent="0.25">
      <c r="B260" t="s">
        <v>141</v>
      </c>
      <c r="C260" t="s">
        <v>90</v>
      </c>
      <c r="D260">
        <v>11</v>
      </c>
      <c r="E260" t="s">
        <v>60</v>
      </c>
      <c r="F260" s="2">
        <v>-0.13</v>
      </c>
      <c r="G260">
        <v>90</v>
      </c>
      <c r="H260" t="s">
        <v>77</v>
      </c>
      <c r="I260" t="s">
        <v>125</v>
      </c>
      <c r="J260" s="1">
        <v>0.42</v>
      </c>
      <c r="K260" s="2">
        <v>0.32</v>
      </c>
      <c r="M260">
        <v>13</v>
      </c>
      <c r="N260">
        <v>62</v>
      </c>
      <c r="O260">
        <v>12</v>
      </c>
      <c r="P260">
        <v>2</v>
      </c>
      <c r="Q260" s="2">
        <v>-0.16</v>
      </c>
      <c r="R260">
        <v>102</v>
      </c>
      <c r="S260">
        <v>10</v>
      </c>
      <c r="T260">
        <v>41</v>
      </c>
      <c r="U260" s="1">
        <v>0.4</v>
      </c>
      <c r="V260" s="2">
        <v>0.17</v>
      </c>
    </row>
    <row r="261" spans="2:22" x14ac:dyDescent="0.25">
      <c r="B261" t="s">
        <v>65</v>
      </c>
      <c r="C261" t="s">
        <v>90</v>
      </c>
      <c r="D261">
        <v>13</v>
      </c>
      <c r="E261" t="s">
        <v>77</v>
      </c>
      <c r="F261" s="2">
        <v>0.01</v>
      </c>
      <c r="G261">
        <v>79</v>
      </c>
      <c r="H261" t="s">
        <v>98</v>
      </c>
      <c r="I261" t="s">
        <v>85</v>
      </c>
      <c r="J261" s="1">
        <v>0.6</v>
      </c>
      <c r="K261" s="2">
        <v>0.53</v>
      </c>
      <c r="M261">
        <v>15</v>
      </c>
      <c r="N261">
        <v>62</v>
      </c>
      <c r="O261">
        <v>9</v>
      </c>
      <c r="P261">
        <v>1</v>
      </c>
      <c r="Q261" s="2">
        <v>-0.06</v>
      </c>
      <c r="R261">
        <v>77</v>
      </c>
      <c r="S261">
        <v>5</v>
      </c>
      <c r="T261">
        <v>41</v>
      </c>
      <c r="U261" s="1">
        <v>0.53</v>
      </c>
      <c r="V261" s="2">
        <v>0.38</v>
      </c>
    </row>
    <row r="262" spans="2:22" x14ac:dyDescent="0.25">
      <c r="B262" t="s">
        <v>114</v>
      </c>
      <c r="C262" t="s">
        <v>96</v>
      </c>
      <c r="D262">
        <v>11</v>
      </c>
      <c r="E262" t="s">
        <v>47</v>
      </c>
      <c r="F262" s="2">
        <v>-0.01</v>
      </c>
      <c r="G262">
        <v>83</v>
      </c>
      <c r="H262" t="s">
        <v>68</v>
      </c>
      <c r="I262" t="s">
        <v>121</v>
      </c>
      <c r="J262" s="1">
        <v>0.63</v>
      </c>
      <c r="K262" s="2">
        <v>0.53</v>
      </c>
      <c r="M262">
        <v>10</v>
      </c>
      <c r="N262">
        <v>64</v>
      </c>
      <c r="O262">
        <v>7</v>
      </c>
      <c r="P262">
        <v>1</v>
      </c>
      <c r="Q262" s="2">
        <v>-0.06</v>
      </c>
      <c r="R262">
        <v>72</v>
      </c>
      <c r="S262">
        <v>2</v>
      </c>
      <c r="T262">
        <v>40</v>
      </c>
      <c r="U262" s="1">
        <v>0.55000000000000004</v>
      </c>
      <c r="V262" s="2">
        <v>0.47</v>
      </c>
    </row>
    <row r="263" spans="2:22" x14ac:dyDescent="0.25">
      <c r="B263" t="s">
        <v>56</v>
      </c>
      <c r="C263" t="s">
        <v>133</v>
      </c>
      <c r="D263">
        <v>18</v>
      </c>
      <c r="E263" t="s">
        <v>50</v>
      </c>
      <c r="F263" s="2">
        <v>-0.08</v>
      </c>
      <c r="G263">
        <v>108</v>
      </c>
      <c r="H263" t="s">
        <v>69</v>
      </c>
      <c r="I263" t="s">
        <v>91</v>
      </c>
      <c r="J263" s="1">
        <v>0.51</v>
      </c>
      <c r="K263" s="2">
        <v>0.34</v>
      </c>
      <c r="M263">
        <v>23</v>
      </c>
      <c r="N263">
        <v>98</v>
      </c>
      <c r="O263">
        <v>16</v>
      </c>
      <c r="P263">
        <v>6</v>
      </c>
      <c r="Q263" s="2">
        <v>-7.0000000000000007E-2</v>
      </c>
      <c r="R263">
        <v>109</v>
      </c>
      <c r="S263">
        <v>9</v>
      </c>
      <c r="T263">
        <v>52</v>
      </c>
      <c r="U263" s="1">
        <v>0.47</v>
      </c>
      <c r="V263" s="2">
        <v>0.28000000000000003</v>
      </c>
    </row>
    <row r="264" spans="2:22" x14ac:dyDescent="0.25">
      <c r="B264" t="s">
        <v>146</v>
      </c>
      <c r="C264" t="s">
        <v>165</v>
      </c>
      <c r="D264">
        <v>11</v>
      </c>
      <c r="E264" t="s">
        <v>47</v>
      </c>
      <c r="F264" s="2">
        <v>-0.02</v>
      </c>
      <c r="G264">
        <v>109</v>
      </c>
      <c r="H264" t="s">
        <v>69</v>
      </c>
      <c r="I264" t="s">
        <v>55</v>
      </c>
      <c r="J264" s="1">
        <v>0.46</v>
      </c>
      <c r="K264" s="2">
        <v>0.28000000000000003</v>
      </c>
      <c r="M264">
        <v>22</v>
      </c>
      <c r="N264">
        <v>91</v>
      </c>
      <c r="O264">
        <v>14</v>
      </c>
      <c r="P264">
        <v>2</v>
      </c>
      <c r="Q264" s="2">
        <v>-0.09</v>
      </c>
      <c r="R264">
        <v>97</v>
      </c>
      <c r="S264">
        <v>7</v>
      </c>
      <c r="T264">
        <v>53</v>
      </c>
      <c r="U264" s="1">
        <v>0.54</v>
      </c>
      <c r="V264" s="2">
        <v>0.41</v>
      </c>
    </row>
    <row r="265" spans="2:22" x14ac:dyDescent="0.25">
      <c r="B265" t="s">
        <v>126</v>
      </c>
      <c r="C265" t="s">
        <v>157</v>
      </c>
      <c r="D265">
        <v>15</v>
      </c>
      <c r="E265" t="s">
        <v>77</v>
      </c>
      <c r="F265" s="2">
        <v>-0.04</v>
      </c>
      <c r="G265">
        <v>92</v>
      </c>
      <c r="H265" t="s">
        <v>69</v>
      </c>
      <c r="I265" t="s">
        <v>61</v>
      </c>
      <c r="J265" s="1">
        <v>0.46</v>
      </c>
      <c r="K265" s="2">
        <v>0.28000000000000003</v>
      </c>
      <c r="M265">
        <v>17</v>
      </c>
      <c r="N265">
        <v>82</v>
      </c>
      <c r="O265">
        <v>20</v>
      </c>
      <c r="P265">
        <v>4</v>
      </c>
      <c r="Q265" s="2">
        <v>-0.1</v>
      </c>
      <c r="R265">
        <v>98</v>
      </c>
      <c r="S265">
        <v>11</v>
      </c>
      <c r="T265">
        <v>43</v>
      </c>
      <c r="U265" s="1">
        <v>0.43</v>
      </c>
      <c r="V265" s="2">
        <v>0.19</v>
      </c>
    </row>
    <row r="266" spans="2:22" x14ac:dyDescent="0.25">
      <c r="B266" t="s">
        <v>120</v>
      </c>
      <c r="C266" t="s">
        <v>154</v>
      </c>
      <c r="D266">
        <v>14</v>
      </c>
      <c r="E266" t="s">
        <v>77</v>
      </c>
      <c r="F266" s="2">
        <v>-0.02</v>
      </c>
      <c r="G266">
        <v>149</v>
      </c>
      <c r="H266" t="s">
        <v>84</v>
      </c>
      <c r="I266" t="s">
        <v>105</v>
      </c>
      <c r="J266" s="1">
        <v>0.44</v>
      </c>
      <c r="K266" s="2">
        <v>0.27</v>
      </c>
      <c r="M266">
        <v>28</v>
      </c>
      <c r="N266">
        <v>98</v>
      </c>
      <c r="O266">
        <v>12</v>
      </c>
      <c r="P266">
        <v>4</v>
      </c>
      <c r="Q266" s="2">
        <v>-7.0000000000000007E-2</v>
      </c>
      <c r="R266">
        <v>128</v>
      </c>
      <c r="S266">
        <v>8</v>
      </c>
      <c r="T266">
        <v>51</v>
      </c>
      <c r="U266" s="1">
        <v>0.39</v>
      </c>
      <c r="V266" s="2">
        <v>0.25</v>
      </c>
    </row>
    <row r="267" spans="2:22" x14ac:dyDescent="0.25">
      <c r="B267" t="s">
        <v>102</v>
      </c>
      <c r="C267" t="s">
        <v>154</v>
      </c>
      <c r="D267">
        <v>17</v>
      </c>
      <c r="E267" t="s">
        <v>79</v>
      </c>
      <c r="F267" s="2">
        <v>-0.03</v>
      </c>
      <c r="G267">
        <v>114</v>
      </c>
      <c r="H267" t="s">
        <v>84</v>
      </c>
      <c r="I267" t="s">
        <v>94</v>
      </c>
      <c r="J267" s="1">
        <v>0.51</v>
      </c>
      <c r="K267" s="2">
        <v>0.35</v>
      </c>
      <c r="M267">
        <v>15</v>
      </c>
      <c r="N267">
        <v>92</v>
      </c>
      <c r="O267">
        <v>16</v>
      </c>
      <c r="P267">
        <v>3</v>
      </c>
      <c r="Q267" s="2">
        <v>-0.1</v>
      </c>
      <c r="R267">
        <v>105</v>
      </c>
      <c r="S267">
        <v>8</v>
      </c>
      <c r="T267">
        <v>50</v>
      </c>
      <c r="U267" s="1">
        <v>0.47</v>
      </c>
      <c r="V267" s="2">
        <v>0.33</v>
      </c>
    </row>
    <row r="268" spans="2:22" x14ac:dyDescent="0.25">
      <c r="B268" t="s">
        <v>122</v>
      </c>
      <c r="C268" t="s">
        <v>67</v>
      </c>
      <c r="D268">
        <v>14</v>
      </c>
      <c r="E268" t="s">
        <v>84</v>
      </c>
      <c r="F268" s="2">
        <v>0.05</v>
      </c>
      <c r="G268">
        <v>134</v>
      </c>
      <c r="H268" t="s">
        <v>45</v>
      </c>
      <c r="I268" t="s">
        <v>43</v>
      </c>
      <c r="J268" s="1">
        <v>0.44</v>
      </c>
      <c r="K268" s="2">
        <v>0.22</v>
      </c>
      <c r="M268">
        <v>34</v>
      </c>
      <c r="N268">
        <v>116</v>
      </c>
      <c r="O268">
        <v>23</v>
      </c>
      <c r="P268">
        <v>9</v>
      </c>
      <c r="Q268" s="2">
        <v>-0.1</v>
      </c>
      <c r="R268">
        <v>113</v>
      </c>
      <c r="S268">
        <v>8</v>
      </c>
      <c r="T268">
        <v>61</v>
      </c>
      <c r="U268" s="1">
        <v>0.53</v>
      </c>
      <c r="V268" s="2">
        <v>0.42</v>
      </c>
    </row>
    <row r="269" spans="2:22" x14ac:dyDescent="0.25">
      <c r="B269" t="s">
        <v>117</v>
      </c>
      <c r="C269" t="s">
        <v>160</v>
      </c>
      <c r="D269">
        <v>11</v>
      </c>
      <c r="E269" t="s">
        <v>98</v>
      </c>
      <c r="F269" s="2">
        <v>-0.14000000000000001</v>
      </c>
      <c r="G269">
        <v>80</v>
      </c>
      <c r="H269" t="s">
        <v>50</v>
      </c>
      <c r="I269" t="s">
        <v>125</v>
      </c>
      <c r="J269" s="1">
        <v>0.47</v>
      </c>
      <c r="K269" s="2">
        <v>0.26</v>
      </c>
      <c r="M269">
        <v>21</v>
      </c>
      <c r="N269">
        <v>73</v>
      </c>
      <c r="O269">
        <v>13</v>
      </c>
      <c r="P269">
        <v>4</v>
      </c>
      <c r="Q269" s="2">
        <v>-0.05</v>
      </c>
      <c r="R269">
        <v>81</v>
      </c>
      <c r="S269">
        <v>2</v>
      </c>
      <c r="T269">
        <v>43</v>
      </c>
      <c r="U269" s="1">
        <v>0.53</v>
      </c>
      <c r="V269" s="2">
        <v>0.41</v>
      </c>
    </row>
    <row r="270" spans="2:22" x14ac:dyDescent="0.25">
      <c r="B270" t="s">
        <v>102</v>
      </c>
      <c r="C270" t="s">
        <v>90</v>
      </c>
      <c r="D270">
        <v>13</v>
      </c>
      <c r="E270" t="s">
        <v>47</v>
      </c>
      <c r="F270" s="2">
        <v>-0.02</v>
      </c>
      <c r="G270">
        <v>92</v>
      </c>
      <c r="H270" t="s">
        <v>58</v>
      </c>
      <c r="I270" t="s">
        <v>153</v>
      </c>
      <c r="J270" s="1">
        <v>0.45</v>
      </c>
      <c r="K270" s="2">
        <v>0.33</v>
      </c>
      <c r="M270">
        <v>15</v>
      </c>
      <c r="N270">
        <v>63</v>
      </c>
      <c r="O270">
        <v>8</v>
      </c>
      <c r="P270">
        <v>7</v>
      </c>
      <c r="Q270" s="2">
        <v>0.01</v>
      </c>
      <c r="R270">
        <v>84</v>
      </c>
      <c r="S270">
        <v>9</v>
      </c>
      <c r="T270">
        <v>31</v>
      </c>
      <c r="U270" s="1">
        <v>0.36</v>
      </c>
      <c r="V270" s="2">
        <v>0.16</v>
      </c>
    </row>
    <row r="271" spans="2:22" x14ac:dyDescent="0.25">
      <c r="B271" t="s">
        <v>75</v>
      </c>
      <c r="C271" t="s">
        <v>123</v>
      </c>
      <c r="D271">
        <v>30</v>
      </c>
      <c r="E271" t="s">
        <v>77</v>
      </c>
      <c r="F271" s="2">
        <v>-0.19</v>
      </c>
      <c r="G271">
        <v>104</v>
      </c>
      <c r="H271" t="s">
        <v>45</v>
      </c>
      <c r="I271" t="s">
        <v>85</v>
      </c>
      <c r="J271" s="1">
        <v>0.46</v>
      </c>
      <c r="K271" s="2">
        <v>0.24</v>
      </c>
      <c r="M271">
        <v>22</v>
      </c>
      <c r="N271">
        <v>104</v>
      </c>
      <c r="O271">
        <v>21</v>
      </c>
      <c r="P271">
        <v>8</v>
      </c>
      <c r="Q271" s="2">
        <v>-0.08</v>
      </c>
      <c r="R271">
        <v>101</v>
      </c>
      <c r="S271">
        <v>13</v>
      </c>
      <c r="T271">
        <v>42</v>
      </c>
      <c r="U271" s="1">
        <v>0.41</v>
      </c>
      <c r="V271" s="2">
        <v>0.14000000000000001</v>
      </c>
    </row>
    <row r="272" spans="2:22" x14ac:dyDescent="0.25">
      <c r="B272" t="s">
        <v>107</v>
      </c>
      <c r="C272" t="s">
        <v>173</v>
      </c>
      <c r="D272">
        <v>19</v>
      </c>
      <c r="E272" t="s">
        <v>77</v>
      </c>
      <c r="F272" s="2">
        <v>-0.11</v>
      </c>
      <c r="G272">
        <v>109</v>
      </c>
      <c r="H272" t="s">
        <v>79</v>
      </c>
      <c r="I272" t="s">
        <v>91</v>
      </c>
      <c r="J272" s="1">
        <v>0.51</v>
      </c>
      <c r="K272" s="2">
        <v>0.32</v>
      </c>
      <c r="M272">
        <v>28</v>
      </c>
      <c r="N272">
        <v>105</v>
      </c>
      <c r="O272">
        <v>24</v>
      </c>
      <c r="P272">
        <v>8</v>
      </c>
      <c r="Q272" s="2">
        <v>-0.12</v>
      </c>
      <c r="R272">
        <v>111</v>
      </c>
      <c r="S272">
        <v>8</v>
      </c>
      <c r="T272">
        <v>53</v>
      </c>
      <c r="U272" s="1">
        <v>0.47</v>
      </c>
      <c r="V272" s="2">
        <v>0.28000000000000003</v>
      </c>
    </row>
    <row r="273" spans="2:22" x14ac:dyDescent="0.25">
      <c r="B273" t="s">
        <v>69</v>
      </c>
      <c r="C273" t="s">
        <v>59</v>
      </c>
      <c r="D273">
        <v>13</v>
      </c>
      <c r="E273" t="s">
        <v>68</v>
      </c>
      <c r="F273" s="2">
        <v>-0.14000000000000001</v>
      </c>
      <c r="G273">
        <v>82</v>
      </c>
      <c r="H273" t="s">
        <v>47</v>
      </c>
      <c r="I273" t="s">
        <v>107</v>
      </c>
      <c r="J273" s="1">
        <v>0.36</v>
      </c>
      <c r="K273" s="2">
        <v>0.18</v>
      </c>
      <c r="M273">
        <v>27</v>
      </c>
      <c r="N273">
        <v>74</v>
      </c>
      <c r="O273">
        <v>13</v>
      </c>
      <c r="P273">
        <v>8</v>
      </c>
      <c r="Q273" s="2">
        <v>-0.04</v>
      </c>
      <c r="R273">
        <v>61</v>
      </c>
      <c r="S273">
        <v>4</v>
      </c>
      <c r="T273">
        <v>38</v>
      </c>
      <c r="U273" s="1">
        <v>0.62</v>
      </c>
      <c r="V273" s="2">
        <v>0.5</v>
      </c>
    </row>
    <row r="274" spans="2:22" x14ac:dyDescent="0.25">
      <c r="B274" t="s">
        <v>56</v>
      </c>
      <c r="C274" t="s">
        <v>154</v>
      </c>
      <c r="D274">
        <v>14</v>
      </c>
      <c r="E274" t="s">
        <v>50</v>
      </c>
      <c r="F274" s="2">
        <v>-0.04</v>
      </c>
      <c r="G274">
        <v>135</v>
      </c>
      <c r="H274" t="s">
        <v>47</v>
      </c>
      <c r="I274" t="s">
        <v>118</v>
      </c>
      <c r="J274" s="1">
        <v>0.42</v>
      </c>
      <c r="K274" s="2">
        <v>0.31</v>
      </c>
      <c r="M274">
        <v>30</v>
      </c>
      <c r="N274">
        <v>106</v>
      </c>
      <c r="O274">
        <v>16</v>
      </c>
      <c r="P274">
        <v>5</v>
      </c>
      <c r="Q274" s="2">
        <v>-7.0000000000000007E-2</v>
      </c>
      <c r="R274">
        <v>145</v>
      </c>
      <c r="S274">
        <v>11</v>
      </c>
      <c r="T274">
        <v>68</v>
      </c>
      <c r="U274" s="1">
        <v>0.46</v>
      </c>
      <c r="V274" s="2">
        <v>0.33</v>
      </c>
    </row>
    <row r="275" spans="2:22" x14ac:dyDescent="0.25">
      <c r="B275" t="s">
        <v>122</v>
      </c>
      <c r="C275" t="s">
        <v>111</v>
      </c>
      <c r="D275">
        <v>18</v>
      </c>
      <c r="E275" t="s">
        <v>50</v>
      </c>
      <c r="F275" s="2">
        <v>-0.06</v>
      </c>
      <c r="G275">
        <v>93</v>
      </c>
      <c r="H275" t="s">
        <v>68</v>
      </c>
      <c r="I275" t="s">
        <v>94</v>
      </c>
      <c r="J275" s="1">
        <v>0.63</v>
      </c>
      <c r="K275" s="2">
        <v>0.49</v>
      </c>
      <c r="M275">
        <v>18</v>
      </c>
      <c r="N275">
        <v>86</v>
      </c>
      <c r="O275">
        <v>15</v>
      </c>
      <c r="P275">
        <v>4</v>
      </c>
      <c r="Q275" s="2">
        <v>-0.08</v>
      </c>
      <c r="R275">
        <v>102</v>
      </c>
      <c r="S275">
        <v>8</v>
      </c>
      <c r="T275">
        <v>49</v>
      </c>
      <c r="U275" s="1">
        <v>0.48</v>
      </c>
      <c r="V275" s="2">
        <v>0.3</v>
      </c>
    </row>
    <row r="276" spans="2:22" x14ac:dyDescent="0.25">
      <c r="B276" t="s">
        <v>117</v>
      </c>
      <c r="C276" t="s">
        <v>124</v>
      </c>
      <c r="D276">
        <v>10</v>
      </c>
      <c r="E276" t="s">
        <v>68</v>
      </c>
      <c r="F276" s="2">
        <v>-0.09</v>
      </c>
      <c r="G276">
        <v>94</v>
      </c>
      <c r="H276" t="s">
        <v>49</v>
      </c>
      <c r="I276" t="s">
        <v>152</v>
      </c>
      <c r="J276" s="1">
        <v>0.43</v>
      </c>
      <c r="K276" s="2">
        <v>0.25</v>
      </c>
      <c r="M276">
        <v>20</v>
      </c>
      <c r="N276">
        <v>74</v>
      </c>
      <c r="O276">
        <v>9</v>
      </c>
      <c r="P276">
        <v>3</v>
      </c>
      <c r="Q276" s="2">
        <v>-0.08</v>
      </c>
      <c r="R276">
        <v>76</v>
      </c>
      <c r="S276">
        <v>3</v>
      </c>
      <c r="T276">
        <v>41</v>
      </c>
      <c r="U276" s="1">
        <v>0.53</v>
      </c>
      <c r="V276" s="2">
        <v>0.46</v>
      </c>
    </row>
    <row r="277" spans="2:22" x14ac:dyDescent="0.25">
      <c r="B277" t="s">
        <v>74</v>
      </c>
      <c r="C277" t="s">
        <v>112</v>
      </c>
      <c r="D277">
        <v>20</v>
      </c>
      <c r="E277" t="s">
        <v>47</v>
      </c>
      <c r="F277" s="2">
        <v>-0.15</v>
      </c>
      <c r="G277">
        <v>104</v>
      </c>
      <c r="H277" t="s">
        <v>79</v>
      </c>
      <c r="I277" t="s">
        <v>144</v>
      </c>
      <c r="J277" s="1">
        <v>0.42</v>
      </c>
      <c r="K277" s="2">
        <v>0.22</v>
      </c>
      <c r="M277">
        <v>24</v>
      </c>
      <c r="N277">
        <v>90</v>
      </c>
      <c r="O277">
        <v>13</v>
      </c>
      <c r="P277">
        <v>2</v>
      </c>
      <c r="Q277" s="2">
        <v>-0.08</v>
      </c>
      <c r="R277">
        <v>91</v>
      </c>
      <c r="S277">
        <v>8</v>
      </c>
      <c r="T277">
        <v>46</v>
      </c>
      <c r="U277" s="1">
        <v>0.5</v>
      </c>
      <c r="V277" s="2">
        <v>0.32</v>
      </c>
    </row>
    <row r="278" spans="2:22" x14ac:dyDescent="0.25">
      <c r="B278" t="s">
        <v>122</v>
      </c>
      <c r="C278" t="s">
        <v>90</v>
      </c>
      <c r="D278">
        <v>11</v>
      </c>
      <c r="E278" t="s">
        <v>77</v>
      </c>
      <c r="F278" s="2">
        <v>-0.01</v>
      </c>
      <c r="G278">
        <v>88</v>
      </c>
      <c r="H278" t="s">
        <v>68</v>
      </c>
      <c r="I278" t="s">
        <v>99</v>
      </c>
      <c r="J278" s="1">
        <v>0.56000000000000005</v>
      </c>
      <c r="K278" s="2">
        <v>0.47</v>
      </c>
      <c r="M278">
        <v>14</v>
      </c>
      <c r="N278">
        <v>59</v>
      </c>
      <c r="O278">
        <v>7</v>
      </c>
      <c r="P278">
        <v>4</v>
      </c>
      <c r="Q278" s="2">
        <v>-0.01</v>
      </c>
      <c r="R278">
        <v>78</v>
      </c>
      <c r="S278">
        <v>5</v>
      </c>
      <c r="T278">
        <v>35</v>
      </c>
      <c r="U278" s="1">
        <v>0.44</v>
      </c>
      <c r="V278" s="2">
        <v>0.28999999999999998</v>
      </c>
    </row>
    <row r="279" spans="2:22" x14ac:dyDescent="0.25">
      <c r="B279" t="s">
        <v>56</v>
      </c>
      <c r="C279" t="s">
        <v>157</v>
      </c>
      <c r="D279">
        <v>17</v>
      </c>
      <c r="E279" t="s">
        <v>47</v>
      </c>
      <c r="F279" s="2">
        <v>-0.03</v>
      </c>
      <c r="G279">
        <v>91</v>
      </c>
      <c r="H279" t="s">
        <v>49</v>
      </c>
      <c r="I279" t="s">
        <v>80</v>
      </c>
      <c r="J279" s="1">
        <v>0.56999999999999995</v>
      </c>
      <c r="K279" s="2">
        <v>0.41</v>
      </c>
      <c r="M279">
        <v>14</v>
      </c>
      <c r="N279">
        <v>78</v>
      </c>
      <c r="O279">
        <v>18</v>
      </c>
      <c r="P279">
        <v>2</v>
      </c>
      <c r="Q279" s="2">
        <v>-0.17</v>
      </c>
      <c r="R279">
        <v>87</v>
      </c>
      <c r="S279">
        <v>8</v>
      </c>
      <c r="T279">
        <v>43</v>
      </c>
      <c r="U279" s="1">
        <v>0.49</v>
      </c>
      <c r="V279" s="2">
        <v>0.33</v>
      </c>
    </row>
    <row r="280" spans="2:22" x14ac:dyDescent="0.25">
      <c r="B280" t="s">
        <v>50</v>
      </c>
      <c r="C280" t="s">
        <v>70</v>
      </c>
      <c r="D280">
        <v>20</v>
      </c>
      <c r="E280" t="s">
        <v>97</v>
      </c>
      <c r="F280" s="2">
        <v>-0.26</v>
      </c>
      <c r="G280">
        <v>74</v>
      </c>
      <c r="H280" t="s">
        <v>68</v>
      </c>
      <c r="I280" t="s">
        <v>153</v>
      </c>
      <c r="J280" s="1">
        <v>0.56000000000000005</v>
      </c>
      <c r="K280" s="2">
        <v>0.44</v>
      </c>
      <c r="M280">
        <v>21</v>
      </c>
      <c r="N280">
        <v>73</v>
      </c>
      <c r="O280">
        <v>8</v>
      </c>
      <c r="P280">
        <v>9</v>
      </c>
      <c r="Q280" s="2">
        <v>0.06</v>
      </c>
      <c r="R280">
        <v>64</v>
      </c>
      <c r="S280">
        <v>8</v>
      </c>
      <c r="T280">
        <v>35</v>
      </c>
      <c r="U280" s="1">
        <v>0.54</v>
      </c>
      <c r="V280" s="2">
        <v>0.37</v>
      </c>
    </row>
    <row r="281" spans="2:22" x14ac:dyDescent="0.25">
      <c r="B281" t="s">
        <v>102</v>
      </c>
      <c r="C281" t="s">
        <v>154</v>
      </c>
      <c r="D281">
        <v>20</v>
      </c>
      <c r="E281" t="s">
        <v>50</v>
      </c>
      <c r="F281" s="2">
        <v>-0.09</v>
      </c>
      <c r="G281">
        <v>125</v>
      </c>
      <c r="H281" t="s">
        <v>45</v>
      </c>
      <c r="I281" t="s">
        <v>160</v>
      </c>
      <c r="J281" s="1">
        <v>0.51</v>
      </c>
      <c r="K281" s="2">
        <v>0.36</v>
      </c>
      <c r="M281">
        <v>21</v>
      </c>
      <c r="N281">
        <v>105</v>
      </c>
      <c r="O281">
        <v>17</v>
      </c>
      <c r="P281">
        <v>7</v>
      </c>
      <c r="Q281" s="2">
        <v>-0.04</v>
      </c>
      <c r="R281">
        <v>126</v>
      </c>
      <c r="S281">
        <v>6</v>
      </c>
      <c r="T281">
        <v>54</v>
      </c>
      <c r="U281" s="1">
        <v>0.42</v>
      </c>
      <c r="V281" s="2">
        <v>0.32</v>
      </c>
    </row>
    <row r="282" spans="2:22" x14ac:dyDescent="0.25">
      <c r="B282" t="s">
        <v>65</v>
      </c>
      <c r="C282" t="s">
        <v>90</v>
      </c>
      <c r="D282">
        <v>17</v>
      </c>
      <c r="E282" t="s">
        <v>68</v>
      </c>
      <c r="F282" s="2">
        <v>-0.13</v>
      </c>
      <c r="G282">
        <v>80</v>
      </c>
      <c r="H282" t="s">
        <v>98</v>
      </c>
      <c r="I282" t="s">
        <v>125</v>
      </c>
      <c r="J282" s="1">
        <v>0.47</v>
      </c>
      <c r="K282" s="2">
        <v>0.4</v>
      </c>
      <c r="M282">
        <v>19</v>
      </c>
      <c r="N282">
        <v>67</v>
      </c>
      <c r="O282">
        <v>12</v>
      </c>
      <c r="P282">
        <v>5</v>
      </c>
      <c r="Q282" s="2">
        <v>-0.05</v>
      </c>
      <c r="R282">
        <v>82</v>
      </c>
      <c r="S282">
        <v>7</v>
      </c>
      <c r="T282">
        <v>35</v>
      </c>
      <c r="U282" s="1">
        <v>0.42</v>
      </c>
      <c r="V282" s="2">
        <v>0.19</v>
      </c>
    </row>
    <row r="283" spans="2:22" x14ac:dyDescent="0.25">
      <c r="B283" t="s">
        <v>79</v>
      </c>
      <c r="C283" t="s">
        <v>94</v>
      </c>
      <c r="D283">
        <v>14</v>
      </c>
      <c r="E283" t="s">
        <v>68</v>
      </c>
      <c r="F283" s="2">
        <v>-0.15</v>
      </c>
      <c r="G283">
        <v>69</v>
      </c>
      <c r="H283" t="s">
        <v>77</v>
      </c>
      <c r="I283" t="s">
        <v>66</v>
      </c>
      <c r="J283" s="1">
        <v>0.5</v>
      </c>
      <c r="K283" s="2">
        <v>0.36</v>
      </c>
      <c r="M283">
        <v>25</v>
      </c>
      <c r="N283">
        <v>73</v>
      </c>
      <c r="O283">
        <v>9</v>
      </c>
      <c r="P283">
        <v>10</v>
      </c>
      <c r="Q283" s="2">
        <v>0.05</v>
      </c>
      <c r="R283">
        <v>70</v>
      </c>
      <c r="S283">
        <v>6</v>
      </c>
      <c r="T283">
        <v>38</v>
      </c>
      <c r="U283" s="1">
        <v>0.54</v>
      </c>
      <c r="V283" s="2">
        <v>0.41</v>
      </c>
    </row>
    <row r="284" spans="2:22" x14ac:dyDescent="0.25">
      <c r="B284" t="s">
        <v>84</v>
      </c>
      <c r="C284" t="s">
        <v>113</v>
      </c>
      <c r="D284">
        <v>13</v>
      </c>
      <c r="E284" t="s">
        <v>60</v>
      </c>
      <c r="F284" s="2">
        <v>-0.16</v>
      </c>
      <c r="G284">
        <v>81</v>
      </c>
      <c r="H284" t="s">
        <v>69</v>
      </c>
      <c r="I284" t="s">
        <v>66</v>
      </c>
      <c r="J284" s="1">
        <v>0.43</v>
      </c>
      <c r="K284" s="2">
        <v>0.25</v>
      </c>
      <c r="M284">
        <v>19</v>
      </c>
      <c r="N284">
        <v>74</v>
      </c>
      <c r="O284">
        <v>10</v>
      </c>
      <c r="P284">
        <v>3</v>
      </c>
      <c r="Q284" s="2">
        <v>0</v>
      </c>
      <c r="R284">
        <v>79</v>
      </c>
      <c r="S284">
        <v>3</v>
      </c>
      <c r="T284">
        <v>42</v>
      </c>
      <c r="U284" s="1">
        <v>0.53</v>
      </c>
      <c r="V284" s="2">
        <v>0.37</v>
      </c>
    </row>
    <row r="285" spans="2:22" x14ac:dyDescent="0.25">
      <c r="B285" t="s">
        <v>75</v>
      </c>
      <c r="C285" t="s">
        <v>96</v>
      </c>
      <c r="D285">
        <v>18</v>
      </c>
      <c r="E285" t="s">
        <v>58</v>
      </c>
      <c r="F285" s="2">
        <v>-0.12</v>
      </c>
      <c r="G285">
        <v>75</v>
      </c>
      <c r="H285" t="s">
        <v>98</v>
      </c>
      <c r="I285" t="s">
        <v>52</v>
      </c>
      <c r="J285" s="1">
        <v>0.62</v>
      </c>
      <c r="K285" s="2">
        <v>0.46</v>
      </c>
      <c r="M285">
        <v>18</v>
      </c>
      <c r="N285">
        <v>66</v>
      </c>
      <c r="O285">
        <v>9</v>
      </c>
      <c r="P285">
        <v>5</v>
      </c>
      <c r="Q285" s="2">
        <v>-0.03</v>
      </c>
      <c r="R285">
        <v>62</v>
      </c>
      <c r="S285">
        <v>2</v>
      </c>
      <c r="T285">
        <v>29</v>
      </c>
      <c r="U285" s="1">
        <v>0.46</v>
      </c>
      <c r="V285" s="2">
        <v>0.3</v>
      </c>
    </row>
    <row r="286" spans="2:22" x14ac:dyDescent="0.25">
      <c r="B286" t="s">
        <v>107</v>
      </c>
      <c r="C286" t="s">
        <v>137</v>
      </c>
      <c r="D286">
        <v>18</v>
      </c>
      <c r="E286" t="s">
        <v>47</v>
      </c>
      <c r="F286" s="2">
        <v>-0.09</v>
      </c>
      <c r="G286">
        <v>115</v>
      </c>
      <c r="H286" t="s">
        <v>58</v>
      </c>
      <c r="I286" t="s">
        <v>121</v>
      </c>
      <c r="J286" s="1">
        <v>0.46</v>
      </c>
      <c r="K286" s="2">
        <v>0.32</v>
      </c>
      <c r="M286">
        <v>28</v>
      </c>
      <c r="N286">
        <v>91</v>
      </c>
      <c r="O286">
        <v>17</v>
      </c>
      <c r="P286">
        <v>7</v>
      </c>
      <c r="Q286" s="2">
        <v>-0.08</v>
      </c>
      <c r="R286">
        <v>110</v>
      </c>
      <c r="S286">
        <v>9</v>
      </c>
      <c r="T286">
        <v>47</v>
      </c>
      <c r="U286" s="1">
        <v>0.42</v>
      </c>
      <c r="V286" s="2">
        <v>0.24</v>
      </c>
    </row>
    <row r="287" spans="2:22" x14ac:dyDescent="0.25">
      <c r="B287" t="s">
        <v>75</v>
      </c>
      <c r="C287" t="s">
        <v>90</v>
      </c>
      <c r="D287">
        <v>20</v>
      </c>
      <c r="E287" t="s">
        <v>50</v>
      </c>
      <c r="F287" s="2">
        <v>-0.16</v>
      </c>
      <c r="G287">
        <v>58</v>
      </c>
      <c r="H287" t="s">
        <v>68</v>
      </c>
      <c r="I287" t="s">
        <v>125</v>
      </c>
      <c r="J287" s="1">
        <v>0.65</v>
      </c>
      <c r="K287" s="2">
        <v>0.56000000000000005</v>
      </c>
      <c r="M287">
        <v>9</v>
      </c>
      <c r="N287">
        <v>59</v>
      </c>
      <c r="O287">
        <v>13</v>
      </c>
      <c r="P287">
        <v>2</v>
      </c>
      <c r="Q287" s="2">
        <v>-0.15</v>
      </c>
      <c r="R287">
        <v>67</v>
      </c>
      <c r="S287">
        <v>5</v>
      </c>
      <c r="T287">
        <v>30</v>
      </c>
      <c r="U287" s="1">
        <v>0.44</v>
      </c>
      <c r="V287" s="2">
        <v>0.23</v>
      </c>
    </row>
    <row r="288" spans="2:22" x14ac:dyDescent="0.25">
      <c r="B288" t="s">
        <v>89</v>
      </c>
      <c r="C288" t="s">
        <v>170</v>
      </c>
      <c r="D288">
        <v>22</v>
      </c>
      <c r="E288" t="s">
        <v>79</v>
      </c>
      <c r="F288" s="2">
        <v>-0.04</v>
      </c>
      <c r="G288">
        <v>94</v>
      </c>
      <c r="H288" t="s">
        <v>49</v>
      </c>
      <c r="I288" t="s">
        <v>91</v>
      </c>
      <c r="J288" s="1">
        <v>0.59</v>
      </c>
      <c r="K288" s="2">
        <v>0.42</v>
      </c>
      <c r="M288">
        <v>24</v>
      </c>
      <c r="N288">
        <v>100</v>
      </c>
      <c r="O288">
        <v>20</v>
      </c>
      <c r="P288">
        <v>12</v>
      </c>
      <c r="Q288" s="2">
        <v>-0.05</v>
      </c>
      <c r="R288">
        <v>88</v>
      </c>
      <c r="S288">
        <v>11</v>
      </c>
      <c r="T288">
        <v>47</v>
      </c>
      <c r="U288" s="1">
        <v>0.53</v>
      </c>
      <c r="V288" s="2">
        <v>0.31</v>
      </c>
    </row>
    <row r="289" spans="2:22" x14ac:dyDescent="0.25">
      <c r="B289" t="s">
        <v>127</v>
      </c>
      <c r="C289" t="s">
        <v>181</v>
      </c>
      <c r="D289">
        <v>16</v>
      </c>
      <c r="E289" t="s">
        <v>47</v>
      </c>
      <c r="F289" s="2">
        <v>-0.04</v>
      </c>
      <c r="G289">
        <v>135</v>
      </c>
      <c r="H289" t="s">
        <v>69</v>
      </c>
      <c r="I289" t="s">
        <v>88</v>
      </c>
      <c r="J289" s="1">
        <v>0.5</v>
      </c>
      <c r="K289" s="2">
        <v>0.38</v>
      </c>
      <c r="M289">
        <v>26</v>
      </c>
      <c r="N289">
        <v>106</v>
      </c>
      <c r="O289">
        <v>15</v>
      </c>
      <c r="P289">
        <v>1</v>
      </c>
      <c r="Q289" s="2">
        <v>-0.1</v>
      </c>
      <c r="R289">
        <v>144</v>
      </c>
      <c r="S289">
        <v>9</v>
      </c>
      <c r="T289">
        <v>70</v>
      </c>
      <c r="U289" s="1">
        <v>0.48</v>
      </c>
      <c r="V289" s="2">
        <v>0.31</v>
      </c>
    </row>
    <row r="290" spans="2:22" x14ac:dyDescent="0.25">
      <c r="B290" t="s">
        <v>45</v>
      </c>
      <c r="C290" t="s">
        <v>156</v>
      </c>
      <c r="D290">
        <v>11</v>
      </c>
      <c r="E290" t="s">
        <v>68</v>
      </c>
      <c r="F290" s="2">
        <v>-7.0000000000000007E-2</v>
      </c>
      <c r="G290">
        <v>88</v>
      </c>
      <c r="H290" t="s">
        <v>47</v>
      </c>
      <c r="I290" t="s">
        <v>110</v>
      </c>
      <c r="J290" s="1">
        <v>0.36</v>
      </c>
      <c r="K290" s="2">
        <v>0.17</v>
      </c>
      <c r="M290">
        <v>22</v>
      </c>
      <c r="N290">
        <v>74</v>
      </c>
      <c r="O290">
        <v>14</v>
      </c>
      <c r="P290">
        <v>3</v>
      </c>
      <c r="Q290" s="2">
        <v>-0.1</v>
      </c>
      <c r="R290">
        <v>87</v>
      </c>
      <c r="S290">
        <v>10</v>
      </c>
      <c r="T290">
        <v>44</v>
      </c>
      <c r="U290" s="1">
        <v>0.5</v>
      </c>
      <c r="V290" s="2">
        <v>0.31</v>
      </c>
    </row>
    <row r="291" spans="2:22" x14ac:dyDescent="0.25">
      <c r="B291" t="s">
        <v>107</v>
      </c>
      <c r="C291" t="s">
        <v>154</v>
      </c>
      <c r="D291">
        <v>16</v>
      </c>
      <c r="E291" t="s">
        <v>77</v>
      </c>
      <c r="F291" s="2">
        <v>-0.05</v>
      </c>
      <c r="G291">
        <v>121</v>
      </c>
      <c r="H291" t="s">
        <v>50</v>
      </c>
      <c r="I291" t="s">
        <v>105</v>
      </c>
      <c r="J291" s="1">
        <v>0.55000000000000004</v>
      </c>
      <c r="K291" s="2">
        <v>0.45</v>
      </c>
      <c r="M291">
        <v>28</v>
      </c>
      <c r="N291">
        <v>102</v>
      </c>
      <c r="O291">
        <v>10</v>
      </c>
      <c r="P291">
        <v>8</v>
      </c>
      <c r="Q291" s="2">
        <v>0.03</v>
      </c>
      <c r="R291">
        <v>128</v>
      </c>
      <c r="S291">
        <v>7</v>
      </c>
      <c r="T291">
        <v>63</v>
      </c>
      <c r="U291" s="1">
        <v>0.49</v>
      </c>
      <c r="V291" s="2">
        <v>0.35</v>
      </c>
    </row>
    <row r="292" spans="2:22" x14ac:dyDescent="0.25">
      <c r="B292" t="s">
        <v>106</v>
      </c>
      <c r="C292" t="s">
        <v>131</v>
      </c>
      <c r="D292">
        <v>20</v>
      </c>
      <c r="E292" t="s">
        <v>50</v>
      </c>
      <c r="F292" s="2">
        <v>-0.08</v>
      </c>
      <c r="G292">
        <v>104</v>
      </c>
      <c r="H292" t="s">
        <v>69</v>
      </c>
      <c r="I292" t="s">
        <v>99</v>
      </c>
      <c r="J292" s="1">
        <v>0.48</v>
      </c>
      <c r="K292" s="2">
        <v>0.3</v>
      </c>
      <c r="M292">
        <v>21</v>
      </c>
      <c r="N292">
        <v>99</v>
      </c>
      <c r="O292">
        <v>24</v>
      </c>
      <c r="P292">
        <v>3</v>
      </c>
      <c r="Q292" s="2">
        <v>-0.17</v>
      </c>
      <c r="R292">
        <v>105</v>
      </c>
      <c r="S292">
        <v>6</v>
      </c>
      <c r="T292">
        <v>57</v>
      </c>
      <c r="U292" s="1">
        <v>0.54</v>
      </c>
      <c r="V292" s="2">
        <v>0.34</v>
      </c>
    </row>
    <row r="293" spans="2:22" x14ac:dyDescent="0.25">
      <c r="B293" t="s">
        <v>136</v>
      </c>
      <c r="C293" t="s">
        <v>96</v>
      </c>
      <c r="D293">
        <v>11</v>
      </c>
      <c r="E293" t="s">
        <v>68</v>
      </c>
      <c r="F293" s="2">
        <v>-0.08</v>
      </c>
      <c r="G293">
        <v>74</v>
      </c>
      <c r="H293" t="s">
        <v>97</v>
      </c>
      <c r="I293" t="s">
        <v>52</v>
      </c>
      <c r="J293" s="1">
        <v>0.63</v>
      </c>
      <c r="K293" s="2">
        <v>0.56000000000000005</v>
      </c>
      <c r="M293">
        <v>8</v>
      </c>
      <c r="N293">
        <v>59</v>
      </c>
      <c r="O293">
        <v>11</v>
      </c>
      <c r="P293">
        <v>3</v>
      </c>
      <c r="Q293" s="2">
        <v>-0.13</v>
      </c>
      <c r="R293">
        <v>78</v>
      </c>
      <c r="S293">
        <v>4</v>
      </c>
      <c r="T293">
        <v>36</v>
      </c>
      <c r="U293" s="1">
        <v>0.46</v>
      </c>
      <c r="V293" s="2">
        <v>0.28000000000000003</v>
      </c>
    </row>
    <row r="294" spans="2:22" x14ac:dyDescent="0.25">
      <c r="B294" t="s">
        <v>102</v>
      </c>
      <c r="C294" t="s">
        <v>90</v>
      </c>
      <c r="D294">
        <v>6</v>
      </c>
      <c r="E294" t="s">
        <v>79</v>
      </c>
      <c r="F294" s="2">
        <v>0.09</v>
      </c>
      <c r="G294">
        <v>67</v>
      </c>
      <c r="H294" t="s">
        <v>58</v>
      </c>
      <c r="I294" t="s">
        <v>104</v>
      </c>
      <c r="J294" s="1">
        <v>0.53</v>
      </c>
      <c r="K294" s="2">
        <v>0.35</v>
      </c>
      <c r="M294">
        <v>13</v>
      </c>
      <c r="N294">
        <v>62</v>
      </c>
      <c r="O294">
        <v>14</v>
      </c>
      <c r="P294">
        <v>3</v>
      </c>
      <c r="Q294" s="2">
        <v>-0.16</v>
      </c>
      <c r="R294">
        <v>87</v>
      </c>
      <c r="S294">
        <v>4</v>
      </c>
      <c r="T294">
        <v>38</v>
      </c>
      <c r="U294" s="1">
        <v>0.43</v>
      </c>
      <c r="V294" s="2">
        <v>0.26</v>
      </c>
    </row>
    <row r="295" spans="2:22" x14ac:dyDescent="0.25">
      <c r="B295" t="s">
        <v>141</v>
      </c>
      <c r="C295" t="s">
        <v>172</v>
      </c>
      <c r="D295">
        <v>18</v>
      </c>
      <c r="E295" t="s">
        <v>68</v>
      </c>
      <c r="F295" s="2">
        <v>-0.11</v>
      </c>
      <c r="G295">
        <v>104</v>
      </c>
      <c r="H295" t="s">
        <v>47</v>
      </c>
      <c r="I295" t="s">
        <v>140</v>
      </c>
      <c r="J295" s="1">
        <v>0.54</v>
      </c>
      <c r="K295" s="2">
        <v>0.4</v>
      </c>
      <c r="M295">
        <v>26</v>
      </c>
      <c r="N295">
        <v>97</v>
      </c>
      <c r="O295">
        <v>19</v>
      </c>
      <c r="P295">
        <v>5</v>
      </c>
      <c r="Q295" s="2">
        <v>-0.12</v>
      </c>
      <c r="R295">
        <v>112</v>
      </c>
      <c r="S295">
        <v>7</v>
      </c>
      <c r="T295">
        <v>55</v>
      </c>
      <c r="U295" s="1">
        <v>0.49</v>
      </c>
      <c r="V295" s="2">
        <v>0.38</v>
      </c>
    </row>
    <row r="296" spans="2:22" x14ac:dyDescent="0.25">
      <c r="B296" t="s">
        <v>84</v>
      </c>
      <c r="C296" t="s">
        <v>148</v>
      </c>
      <c r="D296">
        <v>15</v>
      </c>
      <c r="E296" t="s">
        <v>77</v>
      </c>
      <c r="F296" s="2">
        <v>-0.14000000000000001</v>
      </c>
      <c r="G296">
        <v>76</v>
      </c>
      <c r="H296" t="s">
        <v>77</v>
      </c>
      <c r="I296" t="s">
        <v>106</v>
      </c>
      <c r="J296" s="1">
        <v>0.34</v>
      </c>
      <c r="K296" s="2">
        <v>0.13</v>
      </c>
      <c r="M296">
        <v>28</v>
      </c>
      <c r="N296">
        <v>73</v>
      </c>
      <c r="O296">
        <v>12</v>
      </c>
      <c r="P296">
        <v>5</v>
      </c>
      <c r="Q296" s="2">
        <v>-0.04</v>
      </c>
      <c r="R296">
        <v>67</v>
      </c>
      <c r="S296">
        <v>2</v>
      </c>
      <c r="T296">
        <v>38</v>
      </c>
      <c r="U296" s="1">
        <v>0.56000000000000005</v>
      </c>
      <c r="V296" s="2">
        <v>0.47</v>
      </c>
    </row>
    <row r="297" spans="2:22" x14ac:dyDescent="0.25">
      <c r="B297" t="s">
        <v>44</v>
      </c>
      <c r="C297" t="s">
        <v>159</v>
      </c>
      <c r="D297">
        <v>13</v>
      </c>
      <c r="E297" t="s">
        <v>68</v>
      </c>
      <c r="F297" s="2">
        <v>-7.0000000000000007E-2</v>
      </c>
      <c r="G297">
        <v>111</v>
      </c>
      <c r="H297" t="s">
        <v>47</v>
      </c>
      <c r="I297" t="s">
        <v>121</v>
      </c>
      <c r="J297" s="1">
        <v>0.47</v>
      </c>
      <c r="K297" s="2">
        <v>0.36</v>
      </c>
      <c r="M297">
        <v>30</v>
      </c>
      <c r="N297">
        <v>97</v>
      </c>
      <c r="O297">
        <v>14</v>
      </c>
      <c r="P297">
        <v>8</v>
      </c>
      <c r="Q297" s="2">
        <v>-0.05</v>
      </c>
      <c r="R297">
        <v>126</v>
      </c>
      <c r="S297">
        <v>13</v>
      </c>
      <c r="T297">
        <v>63</v>
      </c>
      <c r="U297" s="1">
        <v>0.5</v>
      </c>
      <c r="V297" s="2">
        <v>0.36</v>
      </c>
    </row>
    <row r="298" spans="2:22" x14ac:dyDescent="0.25">
      <c r="B298" t="s">
        <v>69</v>
      </c>
      <c r="C298" t="s">
        <v>160</v>
      </c>
      <c r="D298">
        <v>12</v>
      </c>
      <c r="E298" t="s">
        <v>68</v>
      </c>
      <c r="F298" s="2">
        <v>-0.12</v>
      </c>
      <c r="G298">
        <v>79</v>
      </c>
      <c r="H298" t="s">
        <v>50</v>
      </c>
      <c r="I298" t="s">
        <v>107</v>
      </c>
      <c r="J298" s="1">
        <v>0.37</v>
      </c>
      <c r="K298" s="2">
        <v>0.15</v>
      </c>
      <c r="M298">
        <v>29</v>
      </c>
      <c r="N298">
        <v>87</v>
      </c>
      <c r="O298">
        <v>22</v>
      </c>
      <c r="P298">
        <v>9</v>
      </c>
      <c r="Q298" s="2">
        <v>-0.09</v>
      </c>
      <c r="R298">
        <v>82</v>
      </c>
      <c r="S298">
        <v>2</v>
      </c>
      <c r="T298">
        <v>46</v>
      </c>
      <c r="U298" s="1">
        <v>0.56000000000000005</v>
      </c>
      <c r="V298" s="2">
        <v>0.47</v>
      </c>
    </row>
    <row r="299" spans="2:22" x14ac:dyDescent="0.25">
      <c r="B299" t="s">
        <v>79</v>
      </c>
      <c r="C299" t="s">
        <v>94</v>
      </c>
      <c r="D299">
        <v>15</v>
      </c>
      <c r="E299" t="s">
        <v>60</v>
      </c>
      <c r="F299" s="2">
        <v>-0.22</v>
      </c>
      <c r="G299">
        <v>75</v>
      </c>
      <c r="H299" t="s">
        <v>50</v>
      </c>
      <c r="I299" t="s">
        <v>125</v>
      </c>
      <c r="J299" s="1">
        <v>0.5</v>
      </c>
      <c r="K299" s="2">
        <v>0.34</v>
      </c>
      <c r="M299">
        <v>22</v>
      </c>
      <c r="N299">
        <v>74</v>
      </c>
      <c r="O299">
        <v>12</v>
      </c>
      <c r="P299">
        <v>3</v>
      </c>
      <c r="Q299" s="2">
        <v>-0.09</v>
      </c>
      <c r="R299">
        <v>73</v>
      </c>
      <c r="S299">
        <v>2</v>
      </c>
      <c r="T299">
        <v>44</v>
      </c>
      <c r="U299" s="1">
        <v>0.6</v>
      </c>
      <c r="V299" s="2">
        <v>0.52</v>
      </c>
    </row>
    <row r="300" spans="2:22" x14ac:dyDescent="0.25">
      <c r="B300" t="s">
        <v>66</v>
      </c>
      <c r="C300" t="s">
        <v>173</v>
      </c>
      <c r="D300">
        <v>11</v>
      </c>
      <c r="E300" t="s">
        <v>51</v>
      </c>
      <c r="F300" s="2">
        <v>0.1</v>
      </c>
      <c r="G300">
        <v>95</v>
      </c>
      <c r="H300" t="s">
        <v>69</v>
      </c>
      <c r="I300" t="s">
        <v>85</v>
      </c>
      <c r="J300" s="1">
        <v>0.5</v>
      </c>
      <c r="K300" s="2">
        <v>0.28999999999999998</v>
      </c>
      <c r="M300">
        <v>26</v>
      </c>
      <c r="N300">
        <v>99</v>
      </c>
      <c r="O300">
        <v>22</v>
      </c>
      <c r="P300">
        <v>6</v>
      </c>
      <c r="Q300" s="2">
        <v>-0.09</v>
      </c>
      <c r="R300">
        <v>113</v>
      </c>
      <c r="S300">
        <v>9</v>
      </c>
      <c r="T300">
        <v>57</v>
      </c>
      <c r="U300" s="1">
        <v>0.5</v>
      </c>
      <c r="V300" s="2">
        <v>0.32</v>
      </c>
    </row>
    <row r="301" spans="2:22" x14ac:dyDescent="0.25">
      <c r="B301" t="s">
        <v>132</v>
      </c>
      <c r="C301" t="s">
        <v>171</v>
      </c>
      <c r="D301">
        <v>16</v>
      </c>
      <c r="E301" t="s">
        <v>79</v>
      </c>
      <c r="F301" s="2">
        <v>-0.04</v>
      </c>
      <c r="G301">
        <v>122</v>
      </c>
      <c r="H301" t="s">
        <v>50</v>
      </c>
      <c r="I301" t="s">
        <v>160</v>
      </c>
      <c r="J301" s="1">
        <v>0.52</v>
      </c>
      <c r="K301" s="2">
        <v>0.36</v>
      </c>
      <c r="M301">
        <v>29</v>
      </c>
      <c r="N301">
        <v>110</v>
      </c>
      <c r="O301">
        <v>21</v>
      </c>
      <c r="P301">
        <v>4</v>
      </c>
      <c r="Q301" s="2">
        <v>-0.1</v>
      </c>
      <c r="R301">
        <v>126</v>
      </c>
      <c r="S301">
        <v>9</v>
      </c>
      <c r="T301">
        <v>68</v>
      </c>
      <c r="U301" s="1">
        <v>0.53</v>
      </c>
      <c r="V301" s="2">
        <v>0.38</v>
      </c>
    </row>
    <row r="302" spans="2:22" x14ac:dyDescent="0.25">
      <c r="B302" t="s">
        <v>125</v>
      </c>
      <c r="C302" t="s">
        <v>137</v>
      </c>
      <c r="D302">
        <v>14</v>
      </c>
      <c r="E302" t="s">
        <v>50</v>
      </c>
      <c r="F302" s="2">
        <v>-0.02</v>
      </c>
      <c r="G302">
        <v>99</v>
      </c>
      <c r="H302" t="s">
        <v>58</v>
      </c>
      <c r="I302" t="s">
        <v>144</v>
      </c>
      <c r="J302" s="1">
        <v>0.44</v>
      </c>
      <c r="K302" s="2">
        <v>0.34</v>
      </c>
      <c r="M302">
        <v>17</v>
      </c>
      <c r="N302">
        <v>71</v>
      </c>
      <c r="O302">
        <v>14</v>
      </c>
      <c r="P302">
        <v>4</v>
      </c>
      <c r="Q302" s="2">
        <v>-0.14000000000000001</v>
      </c>
      <c r="R302">
        <v>100</v>
      </c>
      <c r="S302">
        <v>10</v>
      </c>
      <c r="T302">
        <v>41</v>
      </c>
      <c r="U302" s="1">
        <v>0.41</v>
      </c>
      <c r="V302" s="2">
        <v>0.13</v>
      </c>
    </row>
    <row r="303" spans="2:22" x14ac:dyDescent="0.25">
      <c r="B303" t="s">
        <v>44</v>
      </c>
      <c r="C303" t="s">
        <v>162</v>
      </c>
      <c r="D303">
        <v>18</v>
      </c>
      <c r="E303" t="s">
        <v>77</v>
      </c>
      <c r="F303" s="2">
        <v>-0.1</v>
      </c>
      <c r="G303">
        <v>119</v>
      </c>
      <c r="H303" t="s">
        <v>79</v>
      </c>
      <c r="I303" t="s">
        <v>91</v>
      </c>
      <c r="J303" s="1">
        <v>0.47</v>
      </c>
      <c r="K303" s="2">
        <v>0.33</v>
      </c>
      <c r="M303">
        <v>29</v>
      </c>
      <c r="N303">
        <v>106</v>
      </c>
      <c r="O303">
        <v>16</v>
      </c>
      <c r="P303">
        <v>7</v>
      </c>
      <c r="Q303" s="2">
        <v>-0.05</v>
      </c>
      <c r="R303">
        <v>117</v>
      </c>
      <c r="S303">
        <v>8</v>
      </c>
      <c r="T303">
        <v>62</v>
      </c>
      <c r="U303" s="1">
        <v>0.52</v>
      </c>
      <c r="V303" s="2">
        <v>0.41</v>
      </c>
    </row>
    <row r="304" spans="2:22" x14ac:dyDescent="0.25">
      <c r="B304" t="s">
        <v>51</v>
      </c>
      <c r="C304" t="s">
        <v>124</v>
      </c>
      <c r="D304">
        <v>11</v>
      </c>
      <c r="E304" t="s">
        <v>68</v>
      </c>
      <c r="F304" s="2">
        <v>-0.08</v>
      </c>
      <c r="G304">
        <v>83</v>
      </c>
      <c r="H304" t="s">
        <v>50</v>
      </c>
      <c r="I304" t="s">
        <v>120</v>
      </c>
      <c r="J304" s="1">
        <v>0.44</v>
      </c>
      <c r="K304" s="2">
        <v>0.28000000000000003</v>
      </c>
      <c r="M304">
        <v>24</v>
      </c>
      <c r="N304">
        <v>73</v>
      </c>
      <c r="O304">
        <v>8</v>
      </c>
      <c r="P304">
        <v>6</v>
      </c>
      <c r="Q304" s="2">
        <v>0.02</v>
      </c>
      <c r="R304">
        <v>78</v>
      </c>
      <c r="S304">
        <v>4</v>
      </c>
      <c r="T304">
        <v>43</v>
      </c>
      <c r="U304" s="1">
        <v>0.55000000000000004</v>
      </c>
      <c r="V304" s="2">
        <v>0.42</v>
      </c>
    </row>
    <row r="305" spans="2:22" x14ac:dyDescent="0.25">
      <c r="B305" t="s">
        <v>141</v>
      </c>
      <c r="C305" t="s">
        <v>96</v>
      </c>
      <c r="D305">
        <v>5</v>
      </c>
      <c r="E305" t="s">
        <v>68</v>
      </c>
      <c r="F305" s="2">
        <v>0.02</v>
      </c>
      <c r="G305">
        <v>76</v>
      </c>
      <c r="H305" t="s">
        <v>68</v>
      </c>
      <c r="I305" t="s">
        <v>66</v>
      </c>
      <c r="J305" s="1">
        <v>0.46</v>
      </c>
      <c r="K305" s="2">
        <v>0.34</v>
      </c>
      <c r="M305">
        <v>14</v>
      </c>
      <c r="N305">
        <v>62</v>
      </c>
      <c r="O305">
        <v>12</v>
      </c>
      <c r="P305">
        <v>1</v>
      </c>
      <c r="Q305" s="2">
        <v>-0.14000000000000001</v>
      </c>
      <c r="R305">
        <v>98</v>
      </c>
      <c r="S305">
        <v>8</v>
      </c>
      <c r="T305">
        <v>44</v>
      </c>
      <c r="U305" s="1">
        <v>0.44</v>
      </c>
      <c r="V305" s="2">
        <v>0.21</v>
      </c>
    </row>
    <row r="306" spans="2:22" x14ac:dyDescent="0.25">
      <c r="B306" t="s">
        <v>122</v>
      </c>
      <c r="C306" t="s">
        <v>170</v>
      </c>
      <c r="D306">
        <v>17</v>
      </c>
      <c r="E306" t="s">
        <v>58</v>
      </c>
      <c r="F306" s="2">
        <v>-0.05</v>
      </c>
      <c r="G306">
        <v>125</v>
      </c>
      <c r="H306" t="s">
        <v>77</v>
      </c>
      <c r="I306" t="s">
        <v>43</v>
      </c>
      <c r="J306" s="1">
        <v>0.48</v>
      </c>
      <c r="K306" s="2">
        <v>0.36</v>
      </c>
      <c r="M306">
        <v>24</v>
      </c>
      <c r="N306">
        <v>100</v>
      </c>
      <c r="O306">
        <v>13</v>
      </c>
      <c r="P306">
        <v>5</v>
      </c>
      <c r="Q306" s="2">
        <v>-0.02</v>
      </c>
      <c r="R306">
        <v>128</v>
      </c>
      <c r="S306">
        <v>12</v>
      </c>
      <c r="T306">
        <v>61</v>
      </c>
      <c r="U306" s="1">
        <v>0.47</v>
      </c>
      <c r="V306" s="2">
        <v>0.27</v>
      </c>
    </row>
    <row r="307" spans="2:22" x14ac:dyDescent="0.25">
      <c r="B307" t="s">
        <v>102</v>
      </c>
      <c r="C307" t="s">
        <v>96</v>
      </c>
      <c r="D307">
        <v>11</v>
      </c>
      <c r="E307" t="s">
        <v>50</v>
      </c>
      <c r="F307" s="2">
        <v>-0.01</v>
      </c>
      <c r="G307">
        <v>75</v>
      </c>
      <c r="H307" t="s">
        <v>68</v>
      </c>
      <c r="I307" t="s">
        <v>61</v>
      </c>
      <c r="J307" s="1">
        <v>0.56999999999999995</v>
      </c>
      <c r="K307" s="2">
        <v>0.46</v>
      </c>
      <c r="M307">
        <v>16</v>
      </c>
      <c r="N307">
        <v>68</v>
      </c>
      <c r="O307">
        <v>10</v>
      </c>
      <c r="P307">
        <v>5</v>
      </c>
      <c r="Q307" s="2">
        <v>-0.04</v>
      </c>
      <c r="R307">
        <v>78</v>
      </c>
      <c r="S307">
        <v>3</v>
      </c>
      <c r="T307">
        <v>42</v>
      </c>
      <c r="U307" s="1">
        <v>0.53</v>
      </c>
      <c r="V307" s="2">
        <v>0.34</v>
      </c>
    </row>
    <row r="308" spans="2:22" x14ac:dyDescent="0.25">
      <c r="B308" t="s">
        <v>84</v>
      </c>
      <c r="C308" t="s">
        <v>160</v>
      </c>
      <c r="D308">
        <v>16</v>
      </c>
      <c r="E308" t="s">
        <v>47</v>
      </c>
      <c r="F308" s="2">
        <v>-0.15</v>
      </c>
      <c r="G308">
        <v>78</v>
      </c>
      <c r="H308" t="s">
        <v>50</v>
      </c>
      <c r="I308" t="s">
        <v>127</v>
      </c>
      <c r="J308" s="1">
        <v>0.5</v>
      </c>
      <c r="K308" s="2">
        <v>0.33</v>
      </c>
      <c r="M308">
        <v>18</v>
      </c>
      <c r="N308">
        <v>73</v>
      </c>
      <c r="O308">
        <v>12</v>
      </c>
      <c r="P308">
        <v>4</v>
      </c>
      <c r="Q308" s="2">
        <v>-0.08</v>
      </c>
      <c r="R308">
        <v>65</v>
      </c>
      <c r="S308">
        <v>3</v>
      </c>
      <c r="T308">
        <v>42</v>
      </c>
      <c r="U308" s="1">
        <v>0.64</v>
      </c>
      <c r="V308" s="2">
        <v>0.56000000000000005</v>
      </c>
    </row>
    <row r="309" spans="2:22" x14ac:dyDescent="0.25">
      <c r="B309" t="s">
        <v>106</v>
      </c>
      <c r="C309" t="s">
        <v>90</v>
      </c>
      <c r="D309">
        <v>9</v>
      </c>
      <c r="E309" t="s">
        <v>77</v>
      </c>
      <c r="F309" s="2">
        <v>0</v>
      </c>
      <c r="G309">
        <v>70</v>
      </c>
      <c r="H309" t="s">
        <v>68</v>
      </c>
      <c r="I309" t="s">
        <v>125</v>
      </c>
      <c r="J309" s="1">
        <v>0.54</v>
      </c>
      <c r="K309" s="2">
        <v>0.41</v>
      </c>
      <c r="M309">
        <v>13</v>
      </c>
      <c r="N309">
        <v>59</v>
      </c>
      <c r="O309">
        <v>13</v>
      </c>
      <c r="P309">
        <v>2</v>
      </c>
      <c r="Q309" s="2">
        <v>-0.16</v>
      </c>
      <c r="R309">
        <v>77</v>
      </c>
      <c r="S309">
        <v>6</v>
      </c>
      <c r="T309">
        <v>37</v>
      </c>
      <c r="U309" s="1">
        <v>0.48</v>
      </c>
      <c r="V309" s="2">
        <v>0.24</v>
      </c>
    </row>
    <row r="310" spans="2:22" x14ac:dyDescent="0.25">
      <c r="B310" t="s">
        <v>117</v>
      </c>
      <c r="C310" t="s">
        <v>70</v>
      </c>
      <c r="D310">
        <v>12</v>
      </c>
      <c r="E310" t="s">
        <v>98</v>
      </c>
      <c r="F310" s="2">
        <v>-0.11</v>
      </c>
      <c r="G310">
        <v>77</v>
      </c>
      <c r="H310" t="s">
        <v>68</v>
      </c>
      <c r="I310" t="s">
        <v>125</v>
      </c>
      <c r="J310" s="1">
        <v>0.49</v>
      </c>
      <c r="K310" s="2">
        <v>0.37</v>
      </c>
      <c r="M310">
        <v>24</v>
      </c>
      <c r="N310">
        <v>73</v>
      </c>
      <c r="O310">
        <v>10</v>
      </c>
      <c r="P310">
        <v>9</v>
      </c>
      <c r="Q310" s="2">
        <v>0.05</v>
      </c>
      <c r="R310">
        <v>74</v>
      </c>
      <c r="S310">
        <v>6</v>
      </c>
      <c r="T310">
        <v>41</v>
      </c>
      <c r="U310" s="1">
        <v>0.55000000000000004</v>
      </c>
      <c r="V310" s="2">
        <v>0.43</v>
      </c>
    </row>
    <row r="311" spans="2:22" x14ac:dyDescent="0.25">
      <c r="B311" t="s">
        <v>136</v>
      </c>
      <c r="C311" t="s">
        <v>151</v>
      </c>
      <c r="D311">
        <v>20</v>
      </c>
      <c r="E311" t="s">
        <v>98</v>
      </c>
      <c r="F311" s="2">
        <v>-0.11</v>
      </c>
      <c r="G311">
        <v>128</v>
      </c>
      <c r="H311" t="s">
        <v>69</v>
      </c>
      <c r="I311" t="s">
        <v>113</v>
      </c>
      <c r="J311" s="1">
        <v>0.48</v>
      </c>
      <c r="K311" s="2">
        <v>0.32</v>
      </c>
      <c r="M311">
        <v>28</v>
      </c>
      <c r="N311">
        <v>114</v>
      </c>
      <c r="O311">
        <v>20</v>
      </c>
      <c r="P311">
        <v>6</v>
      </c>
      <c r="Q311" s="2">
        <v>-7.0000000000000007E-2</v>
      </c>
      <c r="R311">
        <v>117</v>
      </c>
      <c r="S311">
        <v>11</v>
      </c>
      <c r="T311">
        <v>63</v>
      </c>
      <c r="U311" s="1">
        <v>0.53</v>
      </c>
      <c r="V311" s="2">
        <v>0.34</v>
      </c>
    </row>
    <row r="312" spans="2:22" x14ac:dyDescent="0.25">
      <c r="B312" t="s">
        <v>136</v>
      </c>
      <c r="C312" t="s">
        <v>111</v>
      </c>
      <c r="D312">
        <v>17</v>
      </c>
      <c r="E312" t="s">
        <v>79</v>
      </c>
      <c r="F312" s="2">
        <v>-0.04</v>
      </c>
      <c r="G312">
        <v>123</v>
      </c>
      <c r="H312" t="s">
        <v>58</v>
      </c>
      <c r="I312" t="s">
        <v>91</v>
      </c>
      <c r="J312" s="1">
        <v>0.45</v>
      </c>
      <c r="K312" s="2">
        <v>0.25</v>
      </c>
      <c r="M312">
        <v>32</v>
      </c>
      <c r="N312">
        <v>106</v>
      </c>
      <c r="O312">
        <v>19</v>
      </c>
      <c r="P312">
        <v>3</v>
      </c>
      <c r="Q312" s="2">
        <v>-0.13</v>
      </c>
      <c r="R312">
        <v>117</v>
      </c>
      <c r="S312">
        <v>8</v>
      </c>
      <c r="T312">
        <v>57</v>
      </c>
      <c r="U312" s="1">
        <v>0.48</v>
      </c>
      <c r="V312" s="2">
        <v>0.36</v>
      </c>
    </row>
    <row r="313" spans="2:22" x14ac:dyDescent="0.25">
      <c r="B313" t="s">
        <v>102</v>
      </c>
      <c r="C313" t="s">
        <v>96</v>
      </c>
      <c r="D313">
        <v>12</v>
      </c>
      <c r="E313" t="s">
        <v>79</v>
      </c>
      <c r="F313" s="2">
        <v>-0.01</v>
      </c>
      <c r="G313">
        <v>83</v>
      </c>
      <c r="H313" t="s">
        <v>50</v>
      </c>
      <c r="I313" t="s">
        <v>115</v>
      </c>
      <c r="J313" s="1">
        <v>0.55000000000000004</v>
      </c>
      <c r="K313" s="2">
        <v>0.42</v>
      </c>
      <c r="M313">
        <v>11</v>
      </c>
      <c r="N313">
        <v>61</v>
      </c>
      <c r="O313">
        <v>8</v>
      </c>
      <c r="P313">
        <v>5</v>
      </c>
      <c r="Q313" s="2">
        <v>-0.01</v>
      </c>
      <c r="R313">
        <v>75</v>
      </c>
      <c r="S313">
        <v>8</v>
      </c>
      <c r="T313">
        <v>29</v>
      </c>
      <c r="U313" s="1">
        <v>0.38</v>
      </c>
      <c r="V313" s="2">
        <v>0.22</v>
      </c>
    </row>
    <row r="314" spans="2:22" x14ac:dyDescent="0.25">
      <c r="B314" t="s">
        <v>84</v>
      </c>
      <c r="C314" t="s">
        <v>160</v>
      </c>
      <c r="D314">
        <v>14</v>
      </c>
      <c r="E314" t="s">
        <v>58</v>
      </c>
      <c r="F314" s="2">
        <v>-0.12</v>
      </c>
      <c r="G314">
        <v>93</v>
      </c>
      <c r="H314" t="s">
        <v>49</v>
      </c>
      <c r="I314" t="s">
        <v>110</v>
      </c>
      <c r="J314" s="1">
        <v>0.34</v>
      </c>
      <c r="K314" s="2">
        <v>7.0000000000000007E-2</v>
      </c>
      <c r="M314">
        <v>27</v>
      </c>
      <c r="N314">
        <v>79</v>
      </c>
      <c r="O314">
        <v>13</v>
      </c>
      <c r="P314">
        <v>4</v>
      </c>
      <c r="Q314" s="2">
        <v>-0.02</v>
      </c>
      <c r="R314">
        <v>84</v>
      </c>
      <c r="S314">
        <v>6</v>
      </c>
      <c r="T314">
        <v>35</v>
      </c>
      <c r="U314" s="1">
        <v>0.41</v>
      </c>
      <c r="V314" s="2">
        <v>0.26</v>
      </c>
    </row>
    <row r="315" spans="2:22" x14ac:dyDescent="0.25">
      <c r="B315" t="s">
        <v>102</v>
      </c>
      <c r="C315" t="s">
        <v>162</v>
      </c>
      <c r="D315">
        <v>16</v>
      </c>
      <c r="E315" t="s">
        <v>47</v>
      </c>
      <c r="F315" s="2">
        <v>-0.1</v>
      </c>
      <c r="G315">
        <v>78</v>
      </c>
      <c r="H315" t="s">
        <v>77</v>
      </c>
      <c r="I315" t="s">
        <v>99</v>
      </c>
      <c r="J315" s="1">
        <v>0.64</v>
      </c>
      <c r="K315" s="2">
        <v>0.51</v>
      </c>
      <c r="M315">
        <v>19</v>
      </c>
      <c r="N315">
        <v>88</v>
      </c>
      <c r="O315">
        <v>19</v>
      </c>
      <c r="P315">
        <v>5</v>
      </c>
      <c r="Q315" s="2">
        <v>-0.12</v>
      </c>
      <c r="R315">
        <v>96</v>
      </c>
      <c r="S315">
        <v>8</v>
      </c>
      <c r="T315">
        <v>54</v>
      </c>
      <c r="U315" s="1">
        <v>0.56000000000000005</v>
      </c>
      <c r="V315" s="2">
        <v>0.35</v>
      </c>
    </row>
    <row r="316" spans="2:22" x14ac:dyDescent="0.25">
      <c r="B316" t="s">
        <v>126</v>
      </c>
      <c r="C316" t="s">
        <v>64</v>
      </c>
      <c r="D316">
        <v>13</v>
      </c>
      <c r="E316" t="s">
        <v>47</v>
      </c>
      <c r="F316" s="2">
        <v>-0.05</v>
      </c>
      <c r="G316">
        <v>96</v>
      </c>
      <c r="H316" t="s">
        <v>84</v>
      </c>
      <c r="I316" t="s">
        <v>103</v>
      </c>
      <c r="J316" s="1">
        <v>0.41</v>
      </c>
      <c r="K316" s="2">
        <v>0.2</v>
      </c>
      <c r="M316">
        <v>23</v>
      </c>
      <c r="N316">
        <v>80</v>
      </c>
      <c r="O316">
        <v>9</v>
      </c>
      <c r="P316">
        <v>2</v>
      </c>
      <c r="Q316" s="2">
        <v>-0.06</v>
      </c>
      <c r="R316">
        <v>90</v>
      </c>
      <c r="S316">
        <v>4</v>
      </c>
      <c r="T316">
        <v>46</v>
      </c>
      <c r="U316" s="1">
        <v>0.51</v>
      </c>
      <c r="V316" s="2">
        <v>0.33</v>
      </c>
    </row>
    <row r="317" spans="2:22" x14ac:dyDescent="0.25">
      <c r="B317" t="s">
        <v>66</v>
      </c>
      <c r="C317" t="s">
        <v>90</v>
      </c>
      <c r="D317">
        <v>7</v>
      </c>
      <c r="E317" t="s">
        <v>45</v>
      </c>
      <c r="F317" s="2">
        <v>0.13</v>
      </c>
      <c r="G317">
        <v>63</v>
      </c>
      <c r="H317" t="s">
        <v>58</v>
      </c>
      <c r="I317" t="s">
        <v>120</v>
      </c>
      <c r="J317" s="1">
        <v>0.57999999999999996</v>
      </c>
      <c r="K317" s="2">
        <v>0.42</v>
      </c>
      <c r="M317">
        <v>13</v>
      </c>
      <c r="N317">
        <v>50</v>
      </c>
      <c r="O317">
        <v>7</v>
      </c>
      <c r="P317">
        <v>1</v>
      </c>
      <c r="Q317" s="2">
        <v>-0.1</v>
      </c>
      <c r="R317">
        <v>64</v>
      </c>
      <c r="S317">
        <v>4</v>
      </c>
      <c r="T317">
        <v>31</v>
      </c>
      <c r="U317" s="1">
        <v>0.48</v>
      </c>
      <c r="V317" s="2">
        <v>0.21</v>
      </c>
    </row>
    <row r="318" spans="2:22" x14ac:dyDescent="0.25">
      <c r="B318" t="s">
        <v>132</v>
      </c>
      <c r="C318" t="s">
        <v>137</v>
      </c>
      <c r="D318">
        <v>19</v>
      </c>
      <c r="E318" t="s">
        <v>77</v>
      </c>
      <c r="F318" s="2">
        <v>-0.1</v>
      </c>
      <c r="G318">
        <v>103</v>
      </c>
      <c r="H318" t="s">
        <v>77</v>
      </c>
      <c r="I318" t="s">
        <v>85</v>
      </c>
      <c r="J318" s="1">
        <v>0.46</v>
      </c>
      <c r="K318" s="2">
        <v>0.34</v>
      </c>
      <c r="M318">
        <v>24</v>
      </c>
      <c r="N318">
        <v>86</v>
      </c>
      <c r="O318">
        <v>20</v>
      </c>
      <c r="P318">
        <v>6</v>
      </c>
      <c r="Q318" s="2">
        <v>-0.11</v>
      </c>
      <c r="R318">
        <v>110</v>
      </c>
      <c r="S318">
        <v>7</v>
      </c>
      <c r="T318">
        <v>45</v>
      </c>
      <c r="U318" s="1">
        <v>0.4</v>
      </c>
      <c r="V318" s="2">
        <v>0.19</v>
      </c>
    </row>
    <row r="319" spans="2:22" x14ac:dyDescent="0.25">
      <c r="B319" t="s">
        <v>61</v>
      </c>
      <c r="C319" t="s">
        <v>67</v>
      </c>
      <c r="D319">
        <v>13</v>
      </c>
      <c r="E319" t="s">
        <v>117</v>
      </c>
      <c r="F319" s="2">
        <v>0.08</v>
      </c>
      <c r="G319">
        <v>107</v>
      </c>
      <c r="H319" t="s">
        <v>58</v>
      </c>
      <c r="I319" t="s">
        <v>94</v>
      </c>
      <c r="J319" s="1">
        <v>0.55000000000000004</v>
      </c>
      <c r="K319" s="2">
        <v>0.42</v>
      </c>
      <c r="M319">
        <v>25</v>
      </c>
      <c r="N319">
        <v>86</v>
      </c>
      <c r="O319">
        <v>16</v>
      </c>
      <c r="P319">
        <v>8</v>
      </c>
      <c r="Q319" s="2">
        <v>-0.01</v>
      </c>
      <c r="R319">
        <v>108</v>
      </c>
      <c r="S319">
        <v>8</v>
      </c>
      <c r="T319">
        <v>50</v>
      </c>
      <c r="U319" s="1">
        <v>0.46</v>
      </c>
      <c r="V319" s="2">
        <v>0.3</v>
      </c>
    </row>
    <row r="320" spans="2:22" x14ac:dyDescent="0.25">
      <c r="B320" t="s">
        <v>75</v>
      </c>
      <c r="C320" t="s">
        <v>166</v>
      </c>
      <c r="D320">
        <v>16</v>
      </c>
      <c r="E320" t="s">
        <v>68</v>
      </c>
      <c r="F320" s="2">
        <v>-0.11</v>
      </c>
      <c r="G320">
        <v>105</v>
      </c>
      <c r="H320" t="s">
        <v>47</v>
      </c>
      <c r="I320" t="s">
        <v>121</v>
      </c>
      <c r="J320" s="1">
        <v>0.5</v>
      </c>
      <c r="K320" s="2">
        <v>0.33</v>
      </c>
      <c r="M320">
        <v>16</v>
      </c>
      <c r="N320">
        <v>84</v>
      </c>
      <c r="O320">
        <v>11</v>
      </c>
      <c r="P320">
        <v>4</v>
      </c>
      <c r="Q320" s="2">
        <v>-7.0000000000000007E-2</v>
      </c>
      <c r="R320">
        <v>101</v>
      </c>
      <c r="S320">
        <v>13</v>
      </c>
      <c r="T320">
        <v>44</v>
      </c>
      <c r="U320" s="1">
        <v>0.43</v>
      </c>
      <c r="V320" s="2">
        <v>0.17</v>
      </c>
    </row>
    <row r="321" spans="2:22" x14ac:dyDescent="0.25">
      <c r="B321" t="s">
        <v>146</v>
      </c>
      <c r="C321" t="s">
        <v>112</v>
      </c>
      <c r="D321">
        <v>18</v>
      </c>
      <c r="E321" t="s">
        <v>68</v>
      </c>
      <c r="F321" s="2">
        <v>-0.14000000000000001</v>
      </c>
      <c r="G321">
        <v>99</v>
      </c>
      <c r="H321" t="s">
        <v>58</v>
      </c>
      <c r="I321" t="s">
        <v>61</v>
      </c>
      <c r="J321" s="1">
        <v>0.43</v>
      </c>
      <c r="K321" s="2">
        <v>0.27</v>
      </c>
      <c r="M321">
        <v>33</v>
      </c>
      <c r="N321">
        <v>92</v>
      </c>
      <c r="O321">
        <v>14</v>
      </c>
      <c r="P321">
        <v>5</v>
      </c>
      <c r="Q321" s="2">
        <v>-0.04</v>
      </c>
      <c r="R321">
        <v>112</v>
      </c>
      <c r="S321">
        <v>9</v>
      </c>
      <c r="T321">
        <v>54</v>
      </c>
      <c r="U321" s="1">
        <v>0.48</v>
      </c>
      <c r="V321" s="2">
        <v>0.3</v>
      </c>
    </row>
    <row r="322" spans="2:22" x14ac:dyDescent="0.25">
      <c r="B322" t="s">
        <v>114</v>
      </c>
      <c r="C322" t="s">
        <v>162</v>
      </c>
      <c r="D322">
        <v>21</v>
      </c>
      <c r="E322" t="s">
        <v>58</v>
      </c>
      <c r="F322" s="2">
        <v>-0.16</v>
      </c>
      <c r="G322">
        <v>105</v>
      </c>
      <c r="H322" t="s">
        <v>50</v>
      </c>
      <c r="I322" t="s">
        <v>59</v>
      </c>
      <c r="J322" s="1">
        <v>0.51</v>
      </c>
      <c r="K322" s="2">
        <v>0.4</v>
      </c>
      <c r="M322">
        <v>21</v>
      </c>
      <c r="N322">
        <v>99</v>
      </c>
      <c r="O322">
        <v>18</v>
      </c>
      <c r="P322">
        <v>4</v>
      </c>
      <c r="Q322" s="2">
        <v>-0.1</v>
      </c>
      <c r="R322">
        <v>114</v>
      </c>
      <c r="S322">
        <v>4</v>
      </c>
      <c r="T322">
        <v>59</v>
      </c>
      <c r="U322" s="1">
        <v>0.51</v>
      </c>
      <c r="V322" s="2">
        <v>0.4</v>
      </c>
    </row>
    <row r="323" spans="2:22" x14ac:dyDescent="0.25">
      <c r="B323" t="s">
        <v>56</v>
      </c>
      <c r="C323" t="s">
        <v>172</v>
      </c>
      <c r="D323">
        <v>23</v>
      </c>
      <c r="E323" t="s">
        <v>69</v>
      </c>
      <c r="F323" s="2">
        <v>-0.13</v>
      </c>
      <c r="G323">
        <v>104</v>
      </c>
      <c r="H323" t="s">
        <v>77</v>
      </c>
      <c r="I323" t="s">
        <v>115</v>
      </c>
      <c r="J323" s="1">
        <v>0.44</v>
      </c>
      <c r="K323" s="2">
        <v>0.32</v>
      </c>
      <c r="M323">
        <v>30</v>
      </c>
      <c r="N323">
        <v>91</v>
      </c>
      <c r="O323">
        <v>13</v>
      </c>
      <c r="P323">
        <v>4</v>
      </c>
      <c r="Q323" s="2">
        <v>-0.06</v>
      </c>
      <c r="R323">
        <v>104</v>
      </c>
      <c r="S323">
        <v>8</v>
      </c>
      <c r="T323">
        <v>52</v>
      </c>
      <c r="U323" s="1">
        <v>0.5</v>
      </c>
      <c r="V323" s="2">
        <v>0.28999999999999998</v>
      </c>
    </row>
    <row r="324" spans="2:22" x14ac:dyDescent="0.25">
      <c r="B324" t="s">
        <v>141</v>
      </c>
      <c r="C324" t="s">
        <v>173</v>
      </c>
      <c r="D324">
        <v>22</v>
      </c>
      <c r="E324" t="s">
        <v>58</v>
      </c>
      <c r="F324" s="2">
        <v>-0.16</v>
      </c>
      <c r="G324">
        <v>123</v>
      </c>
      <c r="H324" t="s">
        <v>50</v>
      </c>
      <c r="I324" t="s">
        <v>118</v>
      </c>
      <c r="J324" s="1">
        <v>0.47</v>
      </c>
      <c r="K324" s="2">
        <v>0.34</v>
      </c>
      <c r="M324">
        <v>25</v>
      </c>
      <c r="N324">
        <v>107</v>
      </c>
      <c r="O324">
        <v>25</v>
      </c>
      <c r="P324">
        <v>7</v>
      </c>
      <c r="Q324" s="2">
        <v>-0.14000000000000001</v>
      </c>
      <c r="R324">
        <v>113</v>
      </c>
      <c r="S324">
        <v>8</v>
      </c>
      <c r="T324">
        <v>63</v>
      </c>
      <c r="U324" s="1">
        <v>0.55000000000000004</v>
      </c>
      <c r="V324" s="2">
        <v>0.42</v>
      </c>
    </row>
    <row r="325" spans="2:22" x14ac:dyDescent="0.25">
      <c r="B325" t="s">
        <v>89</v>
      </c>
      <c r="C325" t="s">
        <v>128</v>
      </c>
      <c r="D325">
        <v>12</v>
      </c>
      <c r="E325" t="s">
        <v>77</v>
      </c>
      <c r="F325" s="2">
        <v>-0.01</v>
      </c>
      <c r="G325">
        <v>99</v>
      </c>
      <c r="H325" t="s">
        <v>79</v>
      </c>
      <c r="I325" t="s">
        <v>148</v>
      </c>
      <c r="J325" s="1">
        <v>0.55000000000000004</v>
      </c>
      <c r="K325" s="2">
        <v>0.41</v>
      </c>
      <c r="M325">
        <v>24</v>
      </c>
      <c r="N325">
        <v>90</v>
      </c>
      <c r="O325">
        <v>20</v>
      </c>
      <c r="P325">
        <v>11</v>
      </c>
      <c r="Q325" s="2">
        <v>-0.05</v>
      </c>
      <c r="R325">
        <v>100</v>
      </c>
      <c r="S325">
        <v>9</v>
      </c>
      <c r="T325">
        <v>48</v>
      </c>
      <c r="U325" s="1">
        <v>0.48</v>
      </c>
      <c r="V325" s="2">
        <v>0.33</v>
      </c>
    </row>
    <row r="326" spans="2:22" x14ac:dyDescent="0.25">
      <c r="B326" t="s">
        <v>114</v>
      </c>
      <c r="C326" t="s">
        <v>137</v>
      </c>
      <c r="D326">
        <v>17</v>
      </c>
      <c r="E326" t="s">
        <v>79</v>
      </c>
      <c r="F326" s="2">
        <v>-0.03</v>
      </c>
      <c r="G326">
        <v>108</v>
      </c>
      <c r="H326" t="s">
        <v>79</v>
      </c>
      <c r="I326" t="s">
        <v>118</v>
      </c>
      <c r="J326" s="1">
        <v>0.53</v>
      </c>
      <c r="K326" s="2">
        <v>0.35</v>
      </c>
      <c r="M326">
        <v>25</v>
      </c>
      <c r="N326">
        <v>101</v>
      </c>
      <c r="O326">
        <v>22</v>
      </c>
      <c r="P326">
        <v>9</v>
      </c>
      <c r="Q326" s="2">
        <v>-0.09</v>
      </c>
      <c r="R326">
        <v>94</v>
      </c>
      <c r="S326">
        <v>3</v>
      </c>
      <c r="T326">
        <v>55</v>
      </c>
      <c r="U326" s="1">
        <v>0.57999999999999996</v>
      </c>
      <c r="V326" s="2">
        <v>0.53</v>
      </c>
    </row>
    <row r="327" spans="2:22" x14ac:dyDescent="0.25">
      <c r="B327" t="s">
        <v>49</v>
      </c>
      <c r="C327" t="s">
        <v>113</v>
      </c>
      <c r="D327">
        <v>16</v>
      </c>
      <c r="E327" t="s">
        <v>47</v>
      </c>
      <c r="F327" s="2">
        <v>-0.12</v>
      </c>
      <c r="G327">
        <v>64</v>
      </c>
      <c r="H327" t="s">
        <v>79</v>
      </c>
      <c r="I327" t="s">
        <v>142</v>
      </c>
      <c r="J327" s="1">
        <v>0.53</v>
      </c>
      <c r="K327" s="2">
        <v>0.28999999999999998</v>
      </c>
      <c r="M327">
        <v>21</v>
      </c>
      <c r="N327">
        <v>74</v>
      </c>
      <c r="O327">
        <v>12</v>
      </c>
      <c r="P327">
        <v>6</v>
      </c>
      <c r="Q327" s="2">
        <v>-0.04</v>
      </c>
      <c r="R327">
        <v>57</v>
      </c>
      <c r="S327">
        <v>5</v>
      </c>
      <c r="T327">
        <v>36</v>
      </c>
      <c r="U327" s="1">
        <v>0.63</v>
      </c>
      <c r="V327" s="2">
        <v>0.5</v>
      </c>
    </row>
    <row r="328" spans="2:22" x14ac:dyDescent="0.25">
      <c r="B328" t="s">
        <v>114</v>
      </c>
      <c r="C328" t="s">
        <v>155</v>
      </c>
      <c r="D328">
        <v>21</v>
      </c>
      <c r="E328" t="s">
        <v>77</v>
      </c>
      <c r="F328" s="2">
        <v>-0.11</v>
      </c>
      <c r="G328">
        <v>95</v>
      </c>
      <c r="H328" t="s">
        <v>79</v>
      </c>
      <c r="I328" t="s">
        <v>121</v>
      </c>
      <c r="J328" s="1">
        <v>0.55000000000000004</v>
      </c>
      <c r="K328" s="2">
        <v>0.37</v>
      </c>
      <c r="M328">
        <v>24</v>
      </c>
      <c r="N328">
        <v>96</v>
      </c>
      <c r="O328">
        <v>16</v>
      </c>
      <c r="P328">
        <v>7</v>
      </c>
      <c r="Q328" s="2">
        <v>-0.04</v>
      </c>
      <c r="R328">
        <v>89</v>
      </c>
      <c r="S328">
        <v>7</v>
      </c>
      <c r="T328">
        <v>49</v>
      </c>
      <c r="U328" s="1">
        <v>0.55000000000000004</v>
      </c>
      <c r="V328" s="2">
        <v>0.41</v>
      </c>
    </row>
    <row r="329" spans="2:22" x14ac:dyDescent="0.25">
      <c r="B329" t="s">
        <v>114</v>
      </c>
      <c r="C329" t="s">
        <v>129</v>
      </c>
      <c r="D329">
        <v>13</v>
      </c>
      <c r="E329" t="s">
        <v>47</v>
      </c>
      <c r="F329" s="2">
        <v>-0.08</v>
      </c>
      <c r="G329">
        <v>90</v>
      </c>
      <c r="H329" t="s">
        <v>58</v>
      </c>
      <c r="I329" t="s">
        <v>116</v>
      </c>
      <c r="J329" s="1">
        <v>0.5</v>
      </c>
      <c r="K329" s="2">
        <v>0.41</v>
      </c>
      <c r="M329">
        <v>14</v>
      </c>
      <c r="N329">
        <v>72</v>
      </c>
      <c r="O329">
        <v>12</v>
      </c>
      <c r="P329">
        <v>4</v>
      </c>
      <c r="Q329" s="2">
        <v>-0.08</v>
      </c>
      <c r="R329">
        <v>99</v>
      </c>
      <c r="S329">
        <v>6</v>
      </c>
      <c r="T329">
        <v>44</v>
      </c>
      <c r="U329" s="1">
        <v>0.44</v>
      </c>
      <c r="V329" s="2">
        <v>0.32</v>
      </c>
    </row>
    <row r="330" spans="2:22" x14ac:dyDescent="0.25">
      <c r="B330" t="s">
        <v>136</v>
      </c>
      <c r="C330" t="s">
        <v>96</v>
      </c>
      <c r="D330">
        <v>8</v>
      </c>
      <c r="E330" t="s">
        <v>68</v>
      </c>
      <c r="F330" s="2">
        <v>-0.01</v>
      </c>
      <c r="G330">
        <v>71</v>
      </c>
      <c r="H330" t="s">
        <v>98</v>
      </c>
      <c r="I330" t="s">
        <v>120</v>
      </c>
      <c r="J330" s="1">
        <v>0.52</v>
      </c>
      <c r="K330" s="2">
        <v>0.39</v>
      </c>
      <c r="M330">
        <v>9</v>
      </c>
      <c r="N330">
        <v>60</v>
      </c>
      <c r="O330">
        <v>16</v>
      </c>
      <c r="P330">
        <v>0</v>
      </c>
      <c r="Q330" s="2">
        <v>-0.2</v>
      </c>
      <c r="R330">
        <v>86</v>
      </c>
      <c r="S330">
        <v>6</v>
      </c>
      <c r="T330">
        <v>37</v>
      </c>
      <c r="U330" s="1">
        <v>0.43</v>
      </c>
      <c r="V330" s="2">
        <v>0.22</v>
      </c>
    </row>
    <row r="331" spans="2:22" x14ac:dyDescent="0.25">
      <c r="B331" t="s">
        <v>102</v>
      </c>
      <c r="C331" t="s">
        <v>96</v>
      </c>
      <c r="D331">
        <v>16</v>
      </c>
      <c r="E331" t="s">
        <v>69</v>
      </c>
      <c r="F331" s="2">
        <v>-0.05</v>
      </c>
      <c r="G331">
        <v>65</v>
      </c>
      <c r="H331" t="s">
        <v>98</v>
      </c>
      <c r="I331" t="s">
        <v>153</v>
      </c>
      <c r="J331" s="1">
        <v>0.64</v>
      </c>
      <c r="K331" s="2">
        <v>0.57999999999999996</v>
      </c>
      <c r="M331">
        <v>11</v>
      </c>
      <c r="N331">
        <v>60</v>
      </c>
      <c r="O331">
        <v>9</v>
      </c>
      <c r="P331">
        <v>4</v>
      </c>
      <c r="Q331" s="2">
        <v>-0.06</v>
      </c>
      <c r="R331">
        <v>59</v>
      </c>
      <c r="S331">
        <v>2</v>
      </c>
      <c r="T331">
        <v>31</v>
      </c>
      <c r="U331" s="1">
        <v>0.52</v>
      </c>
      <c r="V331" s="2">
        <v>0.3</v>
      </c>
    </row>
    <row r="332" spans="2:22" x14ac:dyDescent="0.25">
      <c r="B332" t="s">
        <v>106</v>
      </c>
      <c r="C332" t="s">
        <v>151</v>
      </c>
      <c r="D332">
        <v>21</v>
      </c>
      <c r="E332" t="s">
        <v>50</v>
      </c>
      <c r="F332" s="2">
        <v>-0.05</v>
      </c>
      <c r="G332">
        <v>113</v>
      </c>
      <c r="H332" t="s">
        <v>117</v>
      </c>
      <c r="I332" t="s">
        <v>148</v>
      </c>
      <c r="J332" s="1">
        <v>0.48</v>
      </c>
      <c r="K332" s="2">
        <v>0.32</v>
      </c>
      <c r="M332">
        <v>24</v>
      </c>
      <c r="N332">
        <v>110</v>
      </c>
      <c r="O332">
        <v>18</v>
      </c>
      <c r="P332">
        <v>11</v>
      </c>
      <c r="Q332" s="2">
        <v>0</v>
      </c>
      <c r="R332">
        <v>123</v>
      </c>
      <c r="S332">
        <v>10</v>
      </c>
      <c r="T332">
        <v>57</v>
      </c>
      <c r="U332" s="1">
        <v>0.46</v>
      </c>
      <c r="V332" s="2">
        <v>0.28000000000000003</v>
      </c>
    </row>
    <row r="333" spans="2:22" x14ac:dyDescent="0.25">
      <c r="B333" t="s">
        <v>56</v>
      </c>
      <c r="C333" t="s">
        <v>128</v>
      </c>
      <c r="D333">
        <v>16</v>
      </c>
      <c r="E333" t="s">
        <v>117</v>
      </c>
      <c r="F333" s="2">
        <v>0.05</v>
      </c>
      <c r="G333">
        <v>97</v>
      </c>
      <c r="H333" t="s">
        <v>69</v>
      </c>
      <c r="I333" t="s">
        <v>59</v>
      </c>
      <c r="J333" s="1">
        <v>0.55000000000000004</v>
      </c>
      <c r="K333" s="2">
        <v>0.4</v>
      </c>
      <c r="M333">
        <v>19</v>
      </c>
      <c r="N333">
        <v>90</v>
      </c>
      <c r="O333">
        <v>16</v>
      </c>
      <c r="P333">
        <v>4</v>
      </c>
      <c r="Q333" s="2">
        <v>-0.1</v>
      </c>
      <c r="R333">
        <v>97</v>
      </c>
      <c r="S333">
        <v>9</v>
      </c>
      <c r="T333">
        <v>52</v>
      </c>
      <c r="U333" s="1">
        <v>0.53</v>
      </c>
      <c r="V333" s="2">
        <v>0.4</v>
      </c>
    </row>
    <row r="334" spans="2:22" x14ac:dyDescent="0.25">
      <c r="B334" t="s">
        <v>136</v>
      </c>
      <c r="C334" t="s">
        <v>46</v>
      </c>
      <c r="D334">
        <v>17</v>
      </c>
      <c r="E334" t="s">
        <v>98</v>
      </c>
      <c r="F334" s="2">
        <v>-0.12</v>
      </c>
      <c r="G334">
        <v>81</v>
      </c>
      <c r="H334" t="s">
        <v>77</v>
      </c>
      <c r="I334" t="s">
        <v>61</v>
      </c>
      <c r="J334" s="1">
        <v>0.53</v>
      </c>
      <c r="K334" s="2">
        <v>0.39</v>
      </c>
      <c r="M334">
        <v>13</v>
      </c>
      <c r="N334">
        <v>67</v>
      </c>
      <c r="O334">
        <v>17</v>
      </c>
      <c r="P334">
        <v>0</v>
      </c>
      <c r="Q334" s="2">
        <v>-0.23</v>
      </c>
      <c r="R334">
        <v>86</v>
      </c>
      <c r="S334">
        <v>10</v>
      </c>
      <c r="T334">
        <v>37</v>
      </c>
      <c r="U334" s="1">
        <v>0.43</v>
      </c>
      <c r="V334" s="2">
        <v>0.23</v>
      </c>
    </row>
    <row r="335" spans="2:22" x14ac:dyDescent="0.25">
      <c r="B335" t="s">
        <v>146</v>
      </c>
      <c r="C335" t="s">
        <v>165</v>
      </c>
      <c r="D335">
        <v>14</v>
      </c>
      <c r="E335" t="s">
        <v>58</v>
      </c>
      <c r="F335" s="2">
        <v>-0.08</v>
      </c>
      <c r="G335">
        <v>118</v>
      </c>
      <c r="H335" t="s">
        <v>49</v>
      </c>
      <c r="I335" t="s">
        <v>52</v>
      </c>
      <c r="J335" s="1">
        <v>0.39</v>
      </c>
      <c r="K335" s="2">
        <v>0.23</v>
      </c>
      <c r="M335">
        <v>26</v>
      </c>
      <c r="N335">
        <v>98</v>
      </c>
      <c r="O335">
        <v>16</v>
      </c>
      <c r="P335">
        <v>4</v>
      </c>
      <c r="Q335" s="2">
        <v>-7.0000000000000007E-2</v>
      </c>
      <c r="R335">
        <v>104</v>
      </c>
      <c r="S335">
        <v>3</v>
      </c>
      <c r="T335">
        <v>57</v>
      </c>
      <c r="U335" s="1">
        <v>0.54</v>
      </c>
      <c r="V335" s="2">
        <v>0.41</v>
      </c>
    </row>
    <row r="336" spans="2:22" x14ac:dyDescent="0.25">
      <c r="B336" t="s">
        <v>45</v>
      </c>
      <c r="C336" t="s">
        <v>73</v>
      </c>
      <c r="D336">
        <v>15</v>
      </c>
      <c r="E336" t="s">
        <v>68</v>
      </c>
      <c r="F336" s="2">
        <v>-0.15</v>
      </c>
      <c r="G336">
        <v>70</v>
      </c>
      <c r="H336" t="s">
        <v>68</v>
      </c>
      <c r="I336" t="s">
        <v>95</v>
      </c>
      <c r="J336" s="1">
        <v>0.47</v>
      </c>
      <c r="K336" s="2">
        <v>0.35</v>
      </c>
      <c r="M336">
        <v>19</v>
      </c>
      <c r="N336">
        <v>73</v>
      </c>
      <c r="O336">
        <v>18</v>
      </c>
      <c r="P336">
        <v>7</v>
      </c>
      <c r="Q336" s="2">
        <v>-0.08</v>
      </c>
      <c r="R336">
        <v>75</v>
      </c>
      <c r="S336">
        <v>5</v>
      </c>
      <c r="T336">
        <v>43</v>
      </c>
      <c r="U336" s="1">
        <v>0.56999999999999995</v>
      </c>
      <c r="V336" s="2">
        <v>0.46</v>
      </c>
    </row>
    <row r="337" spans="2:22" x14ac:dyDescent="0.25">
      <c r="B337" t="s">
        <v>126</v>
      </c>
      <c r="C337" t="s">
        <v>172</v>
      </c>
      <c r="D337">
        <v>20</v>
      </c>
      <c r="E337" t="s">
        <v>58</v>
      </c>
      <c r="F337" s="2">
        <v>-0.14000000000000001</v>
      </c>
      <c r="G337">
        <v>104</v>
      </c>
      <c r="H337" t="s">
        <v>68</v>
      </c>
      <c r="I337" t="s">
        <v>80</v>
      </c>
      <c r="J337" s="1">
        <v>0.5</v>
      </c>
      <c r="K337" s="2">
        <v>0.4</v>
      </c>
      <c r="M337">
        <v>21</v>
      </c>
      <c r="N337">
        <v>85</v>
      </c>
      <c r="O337">
        <v>14</v>
      </c>
      <c r="P337">
        <v>2</v>
      </c>
      <c r="Q337" s="2">
        <v>-0.14000000000000001</v>
      </c>
      <c r="R337">
        <v>104</v>
      </c>
      <c r="S337">
        <v>10</v>
      </c>
      <c r="T337">
        <v>49</v>
      </c>
      <c r="U337" s="1">
        <v>0.47</v>
      </c>
      <c r="V337" s="2">
        <v>0.26</v>
      </c>
    </row>
    <row r="338" spans="2:22" x14ac:dyDescent="0.25">
      <c r="B338" t="s">
        <v>114</v>
      </c>
      <c r="C338" t="s">
        <v>96</v>
      </c>
      <c r="D338">
        <v>7</v>
      </c>
      <c r="E338" t="s">
        <v>58</v>
      </c>
      <c r="F338" s="2">
        <v>0.05</v>
      </c>
      <c r="G338">
        <v>67</v>
      </c>
      <c r="H338" t="s">
        <v>60</v>
      </c>
      <c r="I338" t="s">
        <v>115</v>
      </c>
      <c r="J338" s="1">
        <v>0.68</v>
      </c>
      <c r="K338" s="2">
        <v>0.59</v>
      </c>
      <c r="M338">
        <v>5</v>
      </c>
      <c r="N338">
        <v>59</v>
      </c>
      <c r="O338">
        <v>16</v>
      </c>
      <c r="P338">
        <v>0</v>
      </c>
      <c r="Q338" s="2">
        <v>-0.23</v>
      </c>
      <c r="R338">
        <v>66</v>
      </c>
      <c r="S338">
        <v>4</v>
      </c>
      <c r="T338">
        <v>42</v>
      </c>
      <c r="U338" s="1">
        <v>0.63</v>
      </c>
      <c r="V338" s="2">
        <v>0.53</v>
      </c>
    </row>
    <row r="339" spans="2:22" x14ac:dyDescent="0.25">
      <c r="B339" t="s">
        <v>126</v>
      </c>
      <c r="C339" t="s">
        <v>154</v>
      </c>
      <c r="D339">
        <v>20</v>
      </c>
      <c r="E339" t="s">
        <v>77</v>
      </c>
      <c r="F339" s="2">
        <v>-0.06</v>
      </c>
      <c r="G339">
        <v>115</v>
      </c>
      <c r="H339" t="s">
        <v>60</v>
      </c>
      <c r="I339" t="s">
        <v>135</v>
      </c>
      <c r="J339" s="1">
        <v>0.62</v>
      </c>
      <c r="K339" s="2">
        <v>0.55000000000000004</v>
      </c>
      <c r="M339">
        <v>23</v>
      </c>
      <c r="N339">
        <v>97</v>
      </c>
      <c r="O339">
        <v>10</v>
      </c>
      <c r="P339">
        <v>4</v>
      </c>
      <c r="Q339" s="2">
        <v>0.02</v>
      </c>
      <c r="R339">
        <v>111</v>
      </c>
      <c r="S339">
        <v>9</v>
      </c>
      <c r="T339">
        <v>63</v>
      </c>
      <c r="U339" s="1">
        <v>0.56000000000000005</v>
      </c>
      <c r="V339" s="2">
        <v>0.44</v>
      </c>
    </row>
    <row r="340" spans="2:22" x14ac:dyDescent="0.25">
      <c r="B340" t="s">
        <v>56</v>
      </c>
      <c r="C340" t="s">
        <v>133</v>
      </c>
      <c r="D340">
        <v>15</v>
      </c>
      <c r="E340" t="s">
        <v>77</v>
      </c>
      <c r="F340" s="2">
        <v>-0.04</v>
      </c>
      <c r="G340">
        <v>105</v>
      </c>
      <c r="H340" t="s">
        <v>69</v>
      </c>
      <c r="I340" t="s">
        <v>99</v>
      </c>
      <c r="J340" s="1">
        <v>0.47</v>
      </c>
      <c r="K340" s="2">
        <v>0.33</v>
      </c>
      <c r="M340">
        <v>26</v>
      </c>
      <c r="N340">
        <v>101</v>
      </c>
      <c r="O340">
        <v>28</v>
      </c>
      <c r="P340">
        <v>6</v>
      </c>
      <c r="Q340" s="2">
        <v>-0.17</v>
      </c>
      <c r="R340">
        <v>116</v>
      </c>
      <c r="S340">
        <v>4</v>
      </c>
      <c r="T340">
        <v>63</v>
      </c>
      <c r="U340" s="1">
        <v>0.54</v>
      </c>
      <c r="V340" s="2">
        <v>0.43</v>
      </c>
    </row>
    <row r="341" spans="2:22" x14ac:dyDescent="0.25">
      <c r="B341" t="s">
        <v>74</v>
      </c>
      <c r="C341" t="s">
        <v>172</v>
      </c>
      <c r="D341">
        <v>14</v>
      </c>
      <c r="E341" t="s">
        <v>98</v>
      </c>
      <c r="F341" s="2">
        <v>-7.0000000000000007E-2</v>
      </c>
      <c r="G341">
        <v>113</v>
      </c>
      <c r="H341" t="s">
        <v>45</v>
      </c>
      <c r="I341" t="s">
        <v>91</v>
      </c>
      <c r="J341" s="1">
        <v>0.49</v>
      </c>
      <c r="K341" s="2">
        <v>0.3</v>
      </c>
      <c r="M341">
        <v>19</v>
      </c>
      <c r="N341">
        <v>93</v>
      </c>
      <c r="O341">
        <v>18</v>
      </c>
      <c r="P341">
        <v>4</v>
      </c>
      <c r="Q341" s="2">
        <v>-0.11</v>
      </c>
      <c r="R341">
        <v>109</v>
      </c>
      <c r="S341">
        <v>7</v>
      </c>
      <c r="T341">
        <v>54</v>
      </c>
      <c r="U341" s="1">
        <v>0.49</v>
      </c>
      <c r="V341" s="2">
        <v>0.39</v>
      </c>
    </row>
    <row r="342" spans="2:22" x14ac:dyDescent="0.25">
      <c r="B342" t="s">
        <v>126</v>
      </c>
      <c r="C342" t="s">
        <v>155</v>
      </c>
      <c r="D342">
        <v>14</v>
      </c>
      <c r="E342" t="s">
        <v>50</v>
      </c>
      <c r="F342" s="2">
        <v>-0.05</v>
      </c>
      <c r="G342">
        <v>118</v>
      </c>
      <c r="H342" t="s">
        <v>47</v>
      </c>
      <c r="I342" t="s">
        <v>121</v>
      </c>
      <c r="J342" s="1">
        <v>0.44</v>
      </c>
      <c r="K342" s="2">
        <v>0.33</v>
      </c>
      <c r="M342">
        <v>26</v>
      </c>
      <c r="N342">
        <v>92</v>
      </c>
      <c r="O342">
        <v>12</v>
      </c>
      <c r="P342">
        <v>5</v>
      </c>
      <c r="Q342" s="2">
        <v>-7.0000000000000007E-2</v>
      </c>
      <c r="R342">
        <v>111</v>
      </c>
      <c r="S342">
        <v>5</v>
      </c>
      <c r="T342">
        <v>59</v>
      </c>
      <c r="U342" s="1">
        <v>0.53</v>
      </c>
      <c r="V342" s="2">
        <v>0.4</v>
      </c>
    </row>
    <row r="343" spans="2:22" x14ac:dyDescent="0.25">
      <c r="B343" t="s">
        <v>51</v>
      </c>
      <c r="C343" t="s">
        <v>118</v>
      </c>
      <c r="D343">
        <v>13</v>
      </c>
      <c r="E343" t="s">
        <v>79</v>
      </c>
      <c r="F343" s="2">
        <v>-0.05</v>
      </c>
      <c r="G343">
        <v>76</v>
      </c>
      <c r="H343" t="s">
        <v>69</v>
      </c>
      <c r="I343" t="s">
        <v>132</v>
      </c>
      <c r="J343" s="1">
        <v>0.4</v>
      </c>
      <c r="K343" s="2">
        <v>0.14000000000000001</v>
      </c>
      <c r="M343">
        <v>23</v>
      </c>
      <c r="N343">
        <v>73</v>
      </c>
      <c r="O343">
        <v>11</v>
      </c>
      <c r="P343">
        <v>2</v>
      </c>
      <c r="Q343" s="2">
        <v>-0.08</v>
      </c>
      <c r="R343">
        <v>65</v>
      </c>
      <c r="S343">
        <v>2</v>
      </c>
      <c r="T343">
        <v>39</v>
      </c>
      <c r="U343" s="1">
        <v>0.6</v>
      </c>
      <c r="V343" s="2">
        <v>0.5</v>
      </c>
    </row>
    <row r="344" spans="2:22" x14ac:dyDescent="0.25">
      <c r="B344" t="s">
        <v>114</v>
      </c>
      <c r="C344" t="s">
        <v>157</v>
      </c>
      <c r="D344">
        <v>19</v>
      </c>
      <c r="E344" t="s">
        <v>68</v>
      </c>
      <c r="F344" s="2">
        <v>-0.15</v>
      </c>
      <c r="G344">
        <v>112</v>
      </c>
      <c r="H344" t="s">
        <v>58</v>
      </c>
      <c r="I344" t="s">
        <v>85</v>
      </c>
      <c r="J344" s="1">
        <v>0.42</v>
      </c>
      <c r="K344" s="2">
        <v>0.28999999999999998</v>
      </c>
      <c r="M344">
        <v>31</v>
      </c>
      <c r="N344">
        <v>98</v>
      </c>
      <c r="O344">
        <v>18</v>
      </c>
      <c r="P344">
        <v>8</v>
      </c>
      <c r="Q344" s="2">
        <v>-7.0000000000000007E-2</v>
      </c>
      <c r="R344">
        <v>101</v>
      </c>
      <c r="S344">
        <v>8</v>
      </c>
      <c r="T344">
        <v>57</v>
      </c>
      <c r="U344" s="1">
        <v>0.56000000000000005</v>
      </c>
      <c r="V344" s="2">
        <v>0.4</v>
      </c>
    </row>
    <row r="345" spans="2:22" x14ac:dyDescent="0.25">
      <c r="B345" t="s">
        <v>142</v>
      </c>
      <c r="C345" t="s">
        <v>162</v>
      </c>
      <c r="D345">
        <v>13</v>
      </c>
      <c r="E345" t="s">
        <v>49</v>
      </c>
      <c r="F345" s="2">
        <v>-0.01</v>
      </c>
      <c r="G345">
        <v>103</v>
      </c>
      <c r="H345" t="s">
        <v>77</v>
      </c>
      <c r="I345" t="s">
        <v>52</v>
      </c>
      <c r="J345" s="1">
        <v>0.45</v>
      </c>
      <c r="K345" s="2">
        <v>0.35</v>
      </c>
      <c r="M345">
        <v>24</v>
      </c>
      <c r="N345">
        <v>84</v>
      </c>
      <c r="O345">
        <v>17</v>
      </c>
      <c r="P345">
        <v>6</v>
      </c>
      <c r="Q345" s="2">
        <v>-0.05</v>
      </c>
      <c r="R345">
        <v>115</v>
      </c>
      <c r="S345">
        <v>5</v>
      </c>
      <c r="T345">
        <v>53</v>
      </c>
      <c r="U345" s="1">
        <v>0.46</v>
      </c>
      <c r="V345" s="2">
        <v>0.28999999999999998</v>
      </c>
    </row>
    <row r="346" spans="2:22" x14ac:dyDescent="0.25">
      <c r="B346" t="s">
        <v>75</v>
      </c>
      <c r="C346" t="s">
        <v>150</v>
      </c>
      <c r="D346">
        <v>15</v>
      </c>
      <c r="E346" t="s">
        <v>77</v>
      </c>
      <c r="F346" s="2">
        <v>-0.03</v>
      </c>
      <c r="G346">
        <v>91</v>
      </c>
      <c r="H346" t="s">
        <v>69</v>
      </c>
      <c r="I346" t="s">
        <v>61</v>
      </c>
      <c r="J346" s="1">
        <v>0.47</v>
      </c>
      <c r="K346" s="2">
        <v>0.24</v>
      </c>
      <c r="M346">
        <v>25</v>
      </c>
      <c r="N346">
        <v>93</v>
      </c>
      <c r="O346">
        <v>18</v>
      </c>
      <c r="P346">
        <v>5</v>
      </c>
      <c r="Q346" s="2">
        <v>-7.0000000000000007E-2</v>
      </c>
      <c r="R346">
        <v>88</v>
      </c>
      <c r="S346">
        <v>5</v>
      </c>
      <c r="T346">
        <v>50</v>
      </c>
      <c r="U346" s="1">
        <v>0.56000000000000005</v>
      </c>
      <c r="V346" s="2">
        <v>0.42</v>
      </c>
    </row>
    <row r="347" spans="2:22" x14ac:dyDescent="0.25">
      <c r="B347" t="s">
        <v>117</v>
      </c>
      <c r="C347" t="s">
        <v>73</v>
      </c>
      <c r="D347">
        <v>12</v>
      </c>
      <c r="E347" t="s">
        <v>98</v>
      </c>
      <c r="F347" s="2">
        <v>-0.12</v>
      </c>
      <c r="G347">
        <v>88</v>
      </c>
      <c r="H347" t="s">
        <v>58</v>
      </c>
      <c r="I347" t="s">
        <v>153</v>
      </c>
      <c r="J347" s="1">
        <v>0.47</v>
      </c>
      <c r="K347" s="2">
        <v>0.3</v>
      </c>
      <c r="M347">
        <v>25</v>
      </c>
      <c r="N347">
        <v>79</v>
      </c>
      <c r="O347">
        <v>13</v>
      </c>
      <c r="P347">
        <v>6</v>
      </c>
      <c r="Q347" s="2">
        <v>-0.05</v>
      </c>
      <c r="R347">
        <v>78</v>
      </c>
      <c r="S347">
        <v>4</v>
      </c>
      <c r="T347">
        <v>46</v>
      </c>
      <c r="U347" s="1">
        <v>0.57999999999999996</v>
      </c>
      <c r="V347" s="2">
        <v>0.48</v>
      </c>
    </row>
    <row r="348" spans="2:22" x14ac:dyDescent="0.25">
      <c r="B348" t="s">
        <v>102</v>
      </c>
      <c r="C348" t="s">
        <v>172</v>
      </c>
      <c r="D348">
        <v>13</v>
      </c>
      <c r="E348" t="s">
        <v>58</v>
      </c>
      <c r="F348" s="2">
        <v>-0.06</v>
      </c>
      <c r="G348">
        <v>104</v>
      </c>
      <c r="H348" t="s">
        <v>77</v>
      </c>
      <c r="I348" t="s">
        <v>59</v>
      </c>
      <c r="J348" s="1">
        <v>0.51</v>
      </c>
      <c r="K348" s="2">
        <v>0.39</v>
      </c>
      <c r="M348">
        <v>24</v>
      </c>
      <c r="N348">
        <v>89</v>
      </c>
      <c r="O348">
        <v>19</v>
      </c>
      <c r="P348">
        <v>4</v>
      </c>
      <c r="Q348" s="2">
        <v>-0.15</v>
      </c>
      <c r="R348">
        <v>109</v>
      </c>
      <c r="S348">
        <v>7</v>
      </c>
      <c r="T348">
        <v>52</v>
      </c>
      <c r="U348" s="1">
        <v>0.47</v>
      </c>
      <c r="V348" s="2">
        <v>0.33</v>
      </c>
    </row>
    <row r="349" spans="2:22" x14ac:dyDescent="0.25">
      <c r="B349" t="s">
        <v>106</v>
      </c>
      <c r="C349" t="s">
        <v>176</v>
      </c>
      <c r="D349">
        <v>18</v>
      </c>
      <c r="E349" t="s">
        <v>117</v>
      </c>
      <c r="F349" s="2">
        <v>-0.01</v>
      </c>
      <c r="G349">
        <v>101</v>
      </c>
      <c r="H349" t="s">
        <v>58</v>
      </c>
      <c r="I349" t="s">
        <v>160</v>
      </c>
      <c r="J349" s="1">
        <v>0.63</v>
      </c>
      <c r="K349" s="2">
        <v>0.53</v>
      </c>
      <c r="M349">
        <v>28</v>
      </c>
      <c r="N349">
        <v>110</v>
      </c>
      <c r="O349">
        <v>23</v>
      </c>
      <c r="P349">
        <v>10</v>
      </c>
      <c r="Q349" s="2">
        <v>-0.08</v>
      </c>
      <c r="R349">
        <v>114</v>
      </c>
      <c r="S349">
        <v>8</v>
      </c>
      <c r="T349">
        <v>68</v>
      </c>
      <c r="U349" s="1">
        <v>0.59</v>
      </c>
      <c r="V349" s="2">
        <v>0.49</v>
      </c>
    </row>
    <row r="350" spans="2:22" x14ac:dyDescent="0.25">
      <c r="B350" t="s">
        <v>106</v>
      </c>
      <c r="C350" t="s">
        <v>112</v>
      </c>
      <c r="D350">
        <v>14</v>
      </c>
      <c r="E350" t="s">
        <v>77</v>
      </c>
      <c r="F350" s="2">
        <v>-0.06</v>
      </c>
      <c r="G350">
        <v>105</v>
      </c>
      <c r="H350" t="s">
        <v>79</v>
      </c>
      <c r="I350" t="s">
        <v>143</v>
      </c>
      <c r="J350" s="1">
        <v>0.46</v>
      </c>
      <c r="K350" s="2">
        <v>0.3</v>
      </c>
      <c r="M350">
        <v>17</v>
      </c>
      <c r="N350">
        <v>77</v>
      </c>
      <c r="O350">
        <v>14</v>
      </c>
      <c r="P350">
        <v>1</v>
      </c>
      <c r="Q350" s="2">
        <v>-0.11</v>
      </c>
      <c r="R350">
        <v>98</v>
      </c>
      <c r="S350">
        <v>4</v>
      </c>
      <c r="T350">
        <v>38</v>
      </c>
      <c r="U350" s="1">
        <v>0.38</v>
      </c>
      <c r="V350" s="2">
        <v>0.24</v>
      </c>
    </row>
    <row r="351" spans="2:22" x14ac:dyDescent="0.25">
      <c r="B351" t="s">
        <v>106</v>
      </c>
      <c r="C351" t="s">
        <v>111</v>
      </c>
      <c r="D351">
        <v>14</v>
      </c>
      <c r="E351" t="s">
        <v>68</v>
      </c>
      <c r="F351" s="2">
        <v>-0.1</v>
      </c>
      <c r="G351">
        <v>119</v>
      </c>
      <c r="H351" t="s">
        <v>79</v>
      </c>
      <c r="I351" t="s">
        <v>70</v>
      </c>
      <c r="J351" s="1">
        <v>0.52</v>
      </c>
      <c r="K351" s="2">
        <v>0.4</v>
      </c>
      <c r="M351">
        <v>20</v>
      </c>
      <c r="N351">
        <v>88</v>
      </c>
      <c r="O351">
        <v>12</v>
      </c>
      <c r="P351">
        <v>4</v>
      </c>
      <c r="Q351" s="2">
        <v>-7.0000000000000007E-2</v>
      </c>
      <c r="R351">
        <v>127</v>
      </c>
      <c r="S351">
        <v>13</v>
      </c>
      <c r="T351">
        <v>54</v>
      </c>
      <c r="U351" s="1">
        <v>0.42</v>
      </c>
      <c r="V351" s="2">
        <v>0.25</v>
      </c>
    </row>
    <row r="352" spans="2:22" x14ac:dyDescent="0.25">
      <c r="B352" t="s">
        <v>56</v>
      </c>
      <c r="C352" t="s">
        <v>154</v>
      </c>
      <c r="D352">
        <v>18</v>
      </c>
      <c r="E352" t="s">
        <v>77</v>
      </c>
      <c r="F352" s="2">
        <v>-0.08</v>
      </c>
      <c r="G352">
        <v>116</v>
      </c>
      <c r="H352" t="s">
        <v>45</v>
      </c>
      <c r="I352" t="s">
        <v>94</v>
      </c>
      <c r="J352" s="1">
        <v>0.5</v>
      </c>
      <c r="K352" s="2">
        <v>0.27</v>
      </c>
      <c r="M352">
        <v>25</v>
      </c>
      <c r="N352">
        <v>104</v>
      </c>
      <c r="O352">
        <v>18</v>
      </c>
      <c r="P352">
        <v>6</v>
      </c>
      <c r="Q352" s="2">
        <v>-7.0000000000000007E-2</v>
      </c>
      <c r="R352">
        <v>100</v>
      </c>
      <c r="S352">
        <v>7</v>
      </c>
      <c r="T352">
        <v>49</v>
      </c>
      <c r="U352" s="1">
        <v>0.49</v>
      </c>
      <c r="V352" s="2">
        <v>0.31</v>
      </c>
    </row>
    <row r="353" spans="2:22" x14ac:dyDescent="0.25">
      <c r="B353" t="s">
        <v>56</v>
      </c>
      <c r="C353" t="s">
        <v>172</v>
      </c>
      <c r="D353">
        <v>13</v>
      </c>
      <c r="E353" t="s">
        <v>77</v>
      </c>
      <c r="F353" s="2">
        <v>-0.02</v>
      </c>
      <c r="G353">
        <v>97</v>
      </c>
      <c r="H353" t="s">
        <v>47</v>
      </c>
      <c r="I353" t="s">
        <v>91</v>
      </c>
      <c r="J353" s="1">
        <v>0.56999999999999995</v>
      </c>
      <c r="K353" s="2">
        <v>0.45</v>
      </c>
      <c r="M353">
        <v>20</v>
      </c>
      <c r="N353">
        <v>82</v>
      </c>
      <c r="O353">
        <v>15</v>
      </c>
      <c r="P353">
        <v>9</v>
      </c>
      <c r="Q353" s="2">
        <v>-7.0000000000000007E-2</v>
      </c>
      <c r="R353">
        <v>102</v>
      </c>
      <c r="S353">
        <v>8</v>
      </c>
      <c r="T353">
        <v>45</v>
      </c>
      <c r="U353" s="1">
        <v>0.44</v>
      </c>
      <c r="V353" s="2">
        <v>0.28000000000000003</v>
      </c>
    </row>
    <row r="354" spans="2:22" x14ac:dyDescent="0.25">
      <c r="B354" t="s">
        <v>122</v>
      </c>
      <c r="C354" t="s">
        <v>96</v>
      </c>
      <c r="D354">
        <v>9</v>
      </c>
      <c r="E354" t="s">
        <v>79</v>
      </c>
      <c r="F354" s="2">
        <v>0.06</v>
      </c>
      <c r="G354">
        <v>62</v>
      </c>
      <c r="H354" t="s">
        <v>60</v>
      </c>
      <c r="I354" t="s">
        <v>66</v>
      </c>
      <c r="J354" s="1">
        <v>0.56000000000000005</v>
      </c>
      <c r="K354" s="2">
        <v>0.4</v>
      </c>
      <c r="M354">
        <v>14</v>
      </c>
      <c r="N354">
        <v>55</v>
      </c>
      <c r="O354">
        <v>14</v>
      </c>
      <c r="P354">
        <v>4</v>
      </c>
      <c r="Q354" s="2">
        <v>-0.18</v>
      </c>
      <c r="R354">
        <v>66</v>
      </c>
      <c r="S354">
        <v>4</v>
      </c>
      <c r="T354">
        <v>29</v>
      </c>
      <c r="U354" s="1">
        <v>0.43</v>
      </c>
      <c r="V354" s="2">
        <v>0.21</v>
      </c>
    </row>
    <row r="355" spans="2:22" x14ac:dyDescent="0.25">
      <c r="B355" t="s">
        <v>122</v>
      </c>
      <c r="C355" t="s">
        <v>170</v>
      </c>
      <c r="D355">
        <v>24</v>
      </c>
      <c r="E355" t="s">
        <v>84</v>
      </c>
      <c r="F355" s="2">
        <v>-0.04</v>
      </c>
      <c r="G355">
        <v>111</v>
      </c>
      <c r="H355" t="s">
        <v>49</v>
      </c>
      <c r="I355" t="s">
        <v>148</v>
      </c>
      <c r="J355" s="1">
        <v>0.49</v>
      </c>
      <c r="K355" s="2">
        <v>0.32</v>
      </c>
      <c r="M355">
        <v>18</v>
      </c>
      <c r="N355">
        <v>95</v>
      </c>
      <c r="O355">
        <v>16</v>
      </c>
      <c r="P355">
        <v>3</v>
      </c>
      <c r="Q355" s="2">
        <v>-0.12</v>
      </c>
      <c r="R355">
        <v>107</v>
      </c>
      <c r="S355">
        <v>12</v>
      </c>
      <c r="T355">
        <v>48</v>
      </c>
      <c r="U355" s="1">
        <v>0.44</v>
      </c>
      <c r="V355" s="2">
        <v>0.24</v>
      </c>
    </row>
    <row r="356" spans="2:22" x14ac:dyDescent="0.25">
      <c r="B356" t="s">
        <v>56</v>
      </c>
      <c r="C356" t="s">
        <v>154</v>
      </c>
      <c r="D356">
        <v>17</v>
      </c>
      <c r="E356" t="s">
        <v>69</v>
      </c>
      <c r="F356" s="2">
        <v>-0.02</v>
      </c>
      <c r="G356">
        <v>134</v>
      </c>
      <c r="H356" t="s">
        <v>49</v>
      </c>
      <c r="I356" t="s">
        <v>118</v>
      </c>
      <c r="J356" s="1">
        <v>0.43</v>
      </c>
      <c r="K356" s="2">
        <v>0.24</v>
      </c>
      <c r="M356">
        <v>31</v>
      </c>
      <c r="N356">
        <v>111</v>
      </c>
      <c r="O356">
        <v>17</v>
      </c>
      <c r="P356">
        <v>10</v>
      </c>
      <c r="Q356" s="2">
        <v>-0.01</v>
      </c>
      <c r="R356">
        <v>120</v>
      </c>
      <c r="S356">
        <v>4</v>
      </c>
      <c r="T356">
        <v>59</v>
      </c>
      <c r="U356" s="1">
        <v>0.49</v>
      </c>
      <c r="V356" s="2">
        <v>0.37</v>
      </c>
    </row>
    <row r="357" spans="2:22" x14ac:dyDescent="0.25">
      <c r="B357" t="s">
        <v>141</v>
      </c>
      <c r="C357" t="s">
        <v>139</v>
      </c>
      <c r="D357">
        <v>16</v>
      </c>
      <c r="E357" t="s">
        <v>49</v>
      </c>
      <c r="F357" s="2">
        <v>-7.0000000000000007E-2</v>
      </c>
      <c r="G357">
        <v>100</v>
      </c>
      <c r="H357" t="s">
        <v>69</v>
      </c>
      <c r="I357" t="s">
        <v>61</v>
      </c>
      <c r="J357" s="1">
        <v>0.43</v>
      </c>
      <c r="K357" s="2">
        <v>0.21</v>
      </c>
      <c r="M357">
        <v>30</v>
      </c>
      <c r="N357">
        <v>96</v>
      </c>
      <c r="O357">
        <v>11</v>
      </c>
      <c r="P357">
        <v>4</v>
      </c>
      <c r="Q357" s="2">
        <v>0.01</v>
      </c>
      <c r="R357">
        <v>84</v>
      </c>
      <c r="S357">
        <v>5</v>
      </c>
      <c r="T357">
        <v>52</v>
      </c>
      <c r="U357" s="1">
        <v>0.61</v>
      </c>
      <c r="V357" s="2">
        <v>0.46</v>
      </c>
    </row>
    <row r="358" spans="2:22" x14ac:dyDescent="0.25">
      <c r="B358" t="s">
        <v>136</v>
      </c>
      <c r="C358" t="s">
        <v>90</v>
      </c>
      <c r="D358">
        <v>13</v>
      </c>
      <c r="E358" t="s">
        <v>98</v>
      </c>
      <c r="F358" s="2">
        <v>-0.08</v>
      </c>
      <c r="G358">
        <v>81</v>
      </c>
      <c r="H358" t="s">
        <v>68</v>
      </c>
      <c r="I358" t="s">
        <v>125</v>
      </c>
      <c r="J358" s="1">
        <v>0.46</v>
      </c>
      <c r="K358" s="2">
        <v>0.33</v>
      </c>
      <c r="M358">
        <v>9</v>
      </c>
      <c r="N358">
        <v>61</v>
      </c>
      <c r="O358">
        <v>14</v>
      </c>
      <c r="P358">
        <v>0</v>
      </c>
      <c r="Q358" s="2">
        <v>-0.21</v>
      </c>
      <c r="R358">
        <v>81</v>
      </c>
      <c r="S358">
        <v>7</v>
      </c>
      <c r="T358">
        <v>32</v>
      </c>
      <c r="U358" s="1">
        <v>0.39</v>
      </c>
      <c r="V358" s="2">
        <v>0.16</v>
      </c>
    </row>
    <row r="359" spans="2:22" x14ac:dyDescent="0.25">
      <c r="B359" t="s">
        <v>126</v>
      </c>
      <c r="C359" t="s">
        <v>133</v>
      </c>
      <c r="D359">
        <v>18</v>
      </c>
      <c r="E359" t="s">
        <v>69</v>
      </c>
      <c r="F359" s="2">
        <v>-7.0000000000000007E-2</v>
      </c>
      <c r="G359">
        <v>111</v>
      </c>
      <c r="H359" t="s">
        <v>84</v>
      </c>
      <c r="I359" t="s">
        <v>43</v>
      </c>
      <c r="J359" s="1">
        <v>0.54</v>
      </c>
      <c r="K359" s="2">
        <v>0.4</v>
      </c>
      <c r="M359">
        <v>20</v>
      </c>
      <c r="N359">
        <v>99</v>
      </c>
      <c r="O359">
        <v>11</v>
      </c>
      <c r="P359">
        <v>6</v>
      </c>
      <c r="Q359" s="2">
        <v>-0.01</v>
      </c>
      <c r="R359">
        <v>125</v>
      </c>
      <c r="S359">
        <v>12</v>
      </c>
      <c r="T359">
        <v>60</v>
      </c>
      <c r="U359" s="1">
        <v>0.48</v>
      </c>
      <c r="V359" s="2">
        <v>0.32</v>
      </c>
    </row>
    <row r="360" spans="2:22" x14ac:dyDescent="0.25">
      <c r="B360" t="s">
        <v>122</v>
      </c>
      <c r="C360" t="s">
        <v>162</v>
      </c>
      <c r="D360">
        <v>14</v>
      </c>
      <c r="E360" t="s">
        <v>79</v>
      </c>
      <c r="F360" s="2">
        <v>0</v>
      </c>
      <c r="G360">
        <v>92</v>
      </c>
      <c r="H360" t="s">
        <v>77</v>
      </c>
      <c r="I360" t="s">
        <v>55</v>
      </c>
      <c r="J360" s="1">
        <v>0.55000000000000004</v>
      </c>
      <c r="K360" s="2">
        <v>0.4</v>
      </c>
      <c r="M360">
        <v>28</v>
      </c>
      <c r="N360">
        <v>92</v>
      </c>
      <c r="O360">
        <v>21</v>
      </c>
      <c r="P360">
        <v>8</v>
      </c>
      <c r="Q360" s="2">
        <v>-0.09</v>
      </c>
      <c r="R360">
        <v>100</v>
      </c>
      <c r="S360">
        <v>7</v>
      </c>
      <c r="T360">
        <v>54</v>
      </c>
      <c r="U360" s="1">
        <v>0.54</v>
      </c>
      <c r="V360" s="2">
        <v>0.39</v>
      </c>
    </row>
    <row r="361" spans="2:22" x14ac:dyDescent="0.25">
      <c r="B361" t="s">
        <v>110</v>
      </c>
      <c r="C361" t="s">
        <v>131</v>
      </c>
      <c r="D361">
        <v>23</v>
      </c>
      <c r="E361" t="s">
        <v>49</v>
      </c>
      <c r="F361" s="2">
        <v>-0.11</v>
      </c>
      <c r="G361">
        <v>116</v>
      </c>
      <c r="H361" t="s">
        <v>79</v>
      </c>
      <c r="I361" t="s">
        <v>140</v>
      </c>
      <c r="J361" s="1">
        <v>0.49</v>
      </c>
      <c r="K361" s="2">
        <v>0.37</v>
      </c>
      <c r="M361">
        <v>30</v>
      </c>
      <c r="N361">
        <v>107</v>
      </c>
      <c r="O361">
        <v>19</v>
      </c>
      <c r="P361">
        <v>10</v>
      </c>
      <c r="Q361" s="2">
        <v>-0.05</v>
      </c>
      <c r="R361">
        <v>120</v>
      </c>
      <c r="S361">
        <v>8</v>
      </c>
      <c r="T361">
        <v>57</v>
      </c>
      <c r="U361" s="1">
        <v>0.47</v>
      </c>
      <c r="V361" s="2">
        <v>0.31</v>
      </c>
    </row>
    <row r="362" spans="2:22" x14ac:dyDescent="0.25">
      <c r="B362" t="s">
        <v>74</v>
      </c>
      <c r="C362" t="s">
        <v>156</v>
      </c>
      <c r="D362">
        <v>11</v>
      </c>
      <c r="E362" t="s">
        <v>77</v>
      </c>
      <c r="F362" s="2">
        <v>-0.02</v>
      </c>
      <c r="G362">
        <v>81</v>
      </c>
      <c r="H362" t="s">
        <v>58</v>
      </c>
      <c r="I362" t="s">
        <v>89</v>
      </c>
      <c r="J362" s="1">
        <v>0.35</v>
      </c>
      <c r="K362" s="2">
        <v>0.2</v>
      </c>
      <c r="M362">
        <v>23</v>
      </c>
      <c r="N362">
        <v>73</v>
      </c>
      <c r="O362">
        <v>14</v>
      </c>
      <c r="P362">
        <v>11</v>
      </c>
      <c r="Q362" s="2">
        <v>0.04</v>
      </c>
      <c r="R362">
        <v>88</v>
      </c>
      <c r="S362">
        <v>5</v>
      </c>
      <c r="T362">
        <v>37</v>
      </c>
      <c r="U362" s="1">
        <v>0.42</v>
      </c>
      <c r="V362" s="2">
        <v>0.28000000000000003</v>
      </c>
    </row>
    <row r="363" spans="2:22" x14ac:dyDescent="0.25">
      <c r="B363" t="s">
        <v>51</v>
      </c>
      <c r="C363" t="s">
        <v>113</v>
      </c>
      <c r="D363">
        <v>13</v>
      </c>
      <c r="E363" t="s">
        <v>77</v>
      </c>
      <c r="F363" s="2">
        <v>-0.11</v>
      </c>
      <c r="G363">
        <v>77</v>
      </c>
      <c r="H363" t="s">
        <v>47</v>
      </c>
      <c r="I363" t="s">
        <v>66</v>
      </c>
      <c r="J363" s="1">
        <v>0.45</v>
      </c>
      <c r="K363" s="2">
        <v>0.35</v>
      </c>
      <c r="M363">
        <v>21</v>
      </c>
      <c r="N363">
        <v>74</v>
      </c>
      <c r="O363">
        <v>12</v>
      </c>
      <c r="P363">
        <v>8</v>
      </c>
      <c r="Q363" s="2">
        <v>-0.01</v>
      </c>
      <c r="R363">
        <v>75</v>
      </c>
      <c r="S363">
        <v>2</v>
      </c>
      <c r="T363">
        <v>41</v>
      </c>
      <c r="U363" s="1">
        <v>0.54</v>
      </c>
      <c r="V363" s="2">
        <v>0.44</v>
      </c>
    </row>
    <row r="364" spans="2:22" x14ac:dyDescent="0.25">
      <c r="B364" t="s">
        <v>102</v>
      </c>
      <c r="C364" t="s">
        <v>134</v>
      </c>
      <c r="D364">
        <v>16</v>
      </c>
      <c r="E364" t="s">
        <v>47</v>
      </c>
      <c r="F364" s="2">
        <v>-0.01</v>
      </c>
      <c r="G364">
        <v>137</v>
      </c>
      <c r="H364" t="s">
        <v>84</v>
      </c>
      <c r="I364" t="s">
        <v>124</v>
      </c>
      <c r="J364" s="1">
        <v>0.44</v>
      </c>
      <c r="K364" s="2">
        <v>0.27</v>
      </c>
      <c r="M364">
        <v>32</v>
      </c>
      <c r="N364">
        <v>110</v>
      </c>
      <c r="O364">
        <v>15</v>
      </c>
      <c r="P364">
        <v>11</v>
      </c>
      <c r="Q364" s="2">
        <v>0.02</v>
      </c>
      <c r="R364">
        <v>129</v>
      </c>
      <c r="S364">
        <v>12</v>
      </c>
      <c r="T364">
        <v>59</v>
      </c>
      <c r="U364" s="1">
        <v>0.45</v>
      </c>
      <c r="V364" s="2">
        <v>0.31</v>
      </c>
    </row>
    <row r="365" spans="2:22" x14ac:dyDescent="0.25">
      <c r="B365" t="s">
        <v>89</v>
      </c>
      <c r="C365" t="s">
        <v>90</v>
      </c>
      <c r="D365">
        <v>13</v>
      </c>
      <c r="E365" t="s">
        <v>68</v>
      </c>
      <c r="F365" s="2">
        <v>-0.08</v>
      </c>
      <c r="G365">
        <v>67</v>
      </c>
      <c r="H365" t="s">
        <v>98</v>
      </c>
      <c r="I365" t="s">
        <v>144</v>
      </c>
      <c r="J365" s="1">
        <v>0.65</v>
      </c>
      <c r="K365" s="2">
        <v>0.61</v>
      </c>
      <c r="M365">
        <v>8</v>
      </c>
      <c r="N365">
        <v>52</v>
      </c>
      <c r="O365">
        <v>12</v>
      </c>
      <c r="P365">
        <v>3</v>
      </c>
      <c r="Q365" s="2">
        <v>-0.11</v>
      </c>
      <c r="R365">
        <v>71</v>
      </c>
      <c r="S365">
        <v>4</v>
      </c>
      <c r="T365">
        <v>28</v>
      </c>
      <c r="U365" s="1">
        <v>0.39</v>
      </c>
      <c r="V365" s="2">
        <v>0.19</v>
      </c>
    </row>
    <row r="366" spans="2:22" x14ac:dyDescent="0.25">
      <c r="B366" t="s">
        <v>102</v>
      </c>
      <c r="C366" t="s">
        <v>133</v>
      </c>
      <c r="D366">
        <v>15</v>
      </c>
      <c r="E366" t="s">
        <v>50</v>
      </c>
      <c r="F366" s="2">
        <v>-0.05</v>
      </c>
      <c r="G366">
        <v>114</v>
      </c>
      <c r="H366" t="s">
        <v>45</v>
      </c>
      <c r="I366" t="s">
        <v>52</v>
      </c>
      <c r="J366" s="1">
        <v>0.41</v>
      </c>
      <c r="K366" s="2">
        <v>0.22</v>
      </c>
      <c r="M366">
        <v>27</v>
      </c>
      <c r="N366">
        <v>103</v>
      </c>
      <c r="O366">
        <v>20</v>
      </c>
      <c r="P366">
        <v>4</v>
      </c>
      <c r="Q366" s="2">
        <v>-0.13</v>
      </c>
      <c r="R366">
        <v>120</v>
      </c>
      <c r="S366">
        <v>9</v>
      </c>
      <c r="T366">
        <v>60</v>
      </c>
      <c r="U366" s="1">
        <v>0.5</v>
      </c>
      <c r="V366" s="2">
        <v>0.32</v>
      </c>
    </row>
    <row r="367" spans="2:22" x14ac:dyDescent="0.25">
      <c r="B367" t="s">
        <v>49</v>
      </c>
      <c r="C367" t="s">
        <v>124</v>
      </c>
      <c r="D367">
        <v>17</v>
      </c>
      <c r="E367" t="s">
        <v>98</v>
      </c>
      <c r="F367" s="2">
        <v>-0.22</v>
      </c>
      <c r="G367">
        <v>71</v>
      </c>
      <c r="H367" t="s">
        <v>47</v>
      </c>
      <c r="I367" t="s">
        <v>66</v>
      </c>
      <c r="J367" s="1">
        <v>0.49</v>
      </c>
      <c r="K367" s="2">
        <v>0.3</v>
      </c>
      <c r="M367">
        <v>21</v>
      </c>
      <c r="N367">
        <v>73</v>
      </c>
      <c r="O367">
        <v>12</v>
      </c>
      <c r="P367">
        <v>2</v>
      </c>
      <c r="Q367" s="2">
        <v>-0.1</v>
      </c>
      <c r="R367">
        <v>63</v>
      </c>
      <c r="S367">
        <v>3</v>
      </c>
      <c r="T367">
        <v>42</v>
      </c>
      <c r="U367" s="1">
        <v>0.66</v>
      </c>
      <c r="V367" s="2">
        <v>0.52</v>
      </c>
    </row>
    <row r="368" spans="2:22" x14ac:dyDescent="0.25">
      <c r="B368" t="s">
        <v>75</v>
      </c>
      <c r="C368" t="s">
        <v>133</v>
      </c>
      <c r="D368">
        <v>23</v>
      </c>
      <c r="E368" t="s">
        <v>50</v>
      </c>
      <c r="F368" s="2">
        <v>-0.11</v>
      </c>
      <c r="G368">
        <v>109</v>
      </c>
      <c r="H368" t="s">
        <v>77</v>
      </c>
      <c r="I368" t="s">
        <v>59</v>
      </c>
      <c r="J368" s="1">
        <v>0.49</v>
      </c>
      <c r="K368" s="2">
        <v>0.39</v>
      </c>
      <c r="M368">
        <v>26</v>
      </c>
      <c r="N368">
        <v>105</v>
      </c>
      <c r="O368">
        <v>24</v>
      </c>
      <c r="P368">
        <v>7</v>
      </c>
      <c r="Q368" s="2">
        <v>-0.13</v>
      </c>
      <c r="R368">
        <v>119</v>
      </c>
      <c r="S368">
        <v>4</v>
      </c>
      <c r="T368">
        <v>63</v>
      </c>
      <c r="U368" s="1">
        <v>0.52</v>
      </c>
      <c r="V368" s="2">
        <v>0.41</v>
      </c>
    </row>
    <row r="369" spans="2:22" x14ac:dyDescent="0.25">
      <c r="B369" t="s">
        <v>102</v>
      </c>
      <c r="C369" t="s">
        <v>176</v>
      </c>
      <c r="D369">
        <v>20</v>
      </c>
      <c r="E369" t="s">
        <v>50</v>
      </c>
      <c r="F369" s="2">
        <v>-7.0000000000000007E-2</v>
      </c>
      <c r="G369">
        <v>149</v>
      </c>
      <c r="H369" t="s">
        <v>50</v>
      </c>
      <c r="I369" t="s">
        <v>156</v>
      </c>
      <c r="J369" s="1">
        <v>0.46</v>
      </c>
      <c r="K369" s="2">
        <v>0.31</v>
      </c>
      <c r="M369">
        <v>30</v>
      </c>
      <c r="N369">
        <v>119</v>
      </c>
      <c r="O369">
        <v>15</v>
      </c>
      <c r="P369">
        <v>3</v>
      </c>
      <c r="Q369" s="2">
        <v>-0.05</v>
      </c>
      <c r="R369">
        <v>146</v>
      </c>
      <c r="S369">
        <v>8</v>
      </c>
      <c r="T369">
        <v>71</v>
      </c>
      <c r="U369" s="1">
        <v>0.48</v>
      </c>
      <c r="V369" s="2">
        <v>0.34</v>
      </c>
    </row>
    <row r="370" spans="2:22" x14ac:dyDescent="0.25">
      <c r="B370" t="s">
        <v>56</v>
      </c>
      <c r="C370" t="s">
        <v>134</v>
      </c>
      <c r="D370">
        <v>20</v>
      </c>
      <c r="E370" t="s">
        <v>79</v>
      </c>
      <c r="F370" s="2">
        <v>-0.08</v>
      </c>
      <c r="G370">
        <v>119</v>
      </c>
      <c r="H370" t="s">
        <v>49</v>
      </c>
      <c r="I370" t="s">
        <v>140</v>
      </c>
      <c r="J370" s="1">
        <v>0.47</v>
      </c>
      <c r="K370" s="2">
        <v>0.27</v>
      </c>
      <c r="M370">
        <v>31</v>
      </c>
      <c r="N370">
        <v>109</v>
      </c>
      <c r="O370">
        <v>17</v>
      </c>
      <c r="P370">
        <v>11</v>
      </c>
      <c r="Q370" s="2">
        <v>0</v>
      </c>
      <c r="R370">
        <v>111</v>
      </c>
      <c r="S370">
        <v>10</v>
      </c>
      <c r="T370">
        <v>54</v>
      </c>
      <c r="U370" s="1">
        <v>0.48</v>
      </c>
      <c r="V370" s="2">
        <v>0.28999999999999998</v>
      </c>
    </row>
    <row r="371" spans="2:22" x14ac:dyDescent="0.25">
      <c r="B371" t="s">
        <v>102</v>
      </c>
      <c r="C371" t="s">
        <v>159</v>
      </c>
      <c r="D371">
        <v>14</v>
      </c>
      <c r="E371" t="s">
        <v>58</v>
      </c>
      <c r="F371" s="2">
        <v>-0.08</v>
      </c>
      <c r="G371">
        <v>95</v>
      </c>
      <c r="H371" t="s">
        <v>69</v>
      </c>
      <c r="I371" t="s">
        <v>143</v>
      </c>
      <c r="J371" s="1">
        <v>0.51</v>
      </c>
      <c r="K371" s="2">
        <v>0.33</v>
      </c>
      <c r="M371">
        <v>24</v>
      </c>
      <c r="N371">
        <v>90</v>
      </c>
      <c r="O371">
        <v>18</v>
      </c>
      <c r="P371">
        <v>7</v>
      </c>
      <c r="Q371" s="2">
        <v>-0.06</v>
      </c>
      <c r="R371">
        <v>106</v>
      </c>
      <c r="S371">
        <v>5</v>
      </c>
      <c r="T371">
        <v>48</v>
      </c>
      <c r="U371" s="1">
        <v>0.45</v>
      </c>
      <c r="V371" s="2">
        <v>0.28000000000000003</v>
      </c>
    </row>
    <row r="372" spans="2:22" x14ac:dyDescent="0.25">
      <c r="B372" t="s">
        <v>49</v>
      </c>
      <c r="C372" t="s">
        <v>148</v>
      </c>
      <c r="D372">
        <v>10</v>
      </c>
      <c r="E372" t="s">
        <v>68</v>
      </c>
      <c r="F372" s="2">
        <v>-0.09</v>
      </c>
      <c r="G372">
        <v>70</v>
      </c>
      <c r="H372" t="s">
        <v>68</v>
      </c>
      <c r="I372" t="s">
        <v>95</v>
      </c>
      <c r="J372" s="1">
        <v>0.47</v>
      </c>
      <c r="K372" s="2">
        <v>0.32</v>
      </c>
      <c r="M372">
        <v>28</v>
      </c>
      <c r="N372">
        <v>74</v>
      </c>
      <c r="O372">
        <v>11</v>
      </c>
      <c r="P372">
        <v>10</v>
      </c>
      <c r="Q372" s="2">
        <v>0.02</v>
      </c>
      <c r="R372">
        <v>68</v>
      </c>
      <c r="S372">
        <v>3</v>
      </c>
      <c r="T372">
        <v>42</v>
      </c>
      <c r="U372" s="1">
        <v>0.61</v>
      </c>
      <c r="V372" s="2">
        <v>0.54</v>
      </c>
    </row>
    <row r="373" spans="2:22" x14ac:dyDescent="0.25">
      <c r="B373" t="s">
        <v>109</v>
      </c>
      <c r="C373" t="s">
        <v>129</v>
      </c>
      <c r="D373">
        <v>16</v>
      </c>
      <c r="E373" t="s">
        <v>68</v>
      </c>
      <c r="F373" s="2">
        <v>-0.1</v>
      </c>
      <c r="G373">
        <v>107</v>
      </c>
      <c r="H373" t="s">
        <v>84</v>
      </c>
      <c r="I373" t="s">
        <v>144</v>
      </c>
      <c r="J373" s="1">
        <v>0.41</v>
      </c>
      <c r="K373" s="2">
        <v>0.21</v>
      </c>
      <c r="M373">
        <v>27</v>
      </c>
      <c r="N373">
        <v>95</v>
      </c>
      <c r="O373">
        <v>16</v>
      </c>
      <c r="P373">
        <v>4</v>
      </c>
      <c r="Q373" s="2">
        <v>-0.08</v>
      </c>
      <c r="R373">
        <v>110</v>
      </c>
      <c r="S373">
        <v>6</v>
      </c>
      <c r="T373">
        <v>52</v>
      </c>
      <c r="U373" s="1">
        <v>0.47</v>
      </c>
      <c r="V373" s="2">
        <v>0.34</v>
      </c>
    </row>
    <row r="374" spans="2:22" x14ac:dyDescent="0.25">
      <c r="B374" t="s">
        <v>141</v>
      </c>
      <c r="C374" t="s">
        <v>111</v>
      </c>
      <c r="D374">
        <v>19</v>
      </c>
      <c r="E374" t="s">
        <v>68</v>
      </c>
      <c r="F374" s="2">
        <v>-0.12</v>
      </c>
      <c r="G374">
        <v>135</v>
      </c>
      <c r="H374" t="s">
        <v>47</v>
      </c>
      <c r="I374" t="s">
        <v>113</v>
      </c>
      <c r="J374" s="1">
        <v>0.45</v>
      </c>
      <c r="K374" s="2">
        <v>0.34</v>
      </c>
      <c r="M374">
        <v>33</v>
      </c>
      <c r="N374">
        <v>107</v>
      </c>
      <c r="O374">
        <v>14</v>
      </c>
      <c r="P374">
        <v>9</v>
      </c>
      <c r="Q374" s="2">
        <v>-0.01</v>
      </c>
      <c r="R374">
        <v>135</v>
      </c>
      <c r="S374">
        <v>9</v>
      </c>
      <c r="T374">
        <v>63</v>
      </c>
      <c r="U374" s="1">
        <v>0.46</v>
      </c>
      <c r="V374" s="2">
        <v>0.34</v>
      </c>
    </row>
    <row r="375" spans="2:22" x14ac:dyDescent="0.25">
      <c r="B375" t="s">
        <v>65</v>
      </c>
      <c r="C375" t="s">
        <v>96</v>
      </c>
      <c r="D375">
        <v>9</v>
      </c>
      <c r="E375" t="s">
        <v>77</v>
      </c>
      <c r="F375" s="2">
        <v>-0.01</v>
      </c>
      <c r="G375">
        <v>71</v>
      </c>
      <c r="H375" t="s">
        <v>77</v>
      </c>
      <c r="I375" t="s">
        <v>116</v>
      </c>
      <c r="J375" s="1">
        <v>0.63</v>
      </c>
      <c r="K375" s="2">
        <v>0.5</v>
      </c>
      <c r="M375">
        <v>8</v>
      </c>
      <c r="N375">
        <v>61</v>
      </c>
      <c r="O375">
        <v>13</v>
      </c>
      <c r="P375">
        <v>2</v>
      </c>
      <c r="Q375" s="2">
        <v>-0.14000000000000001</v>
      </c>
      <c r="R375">
        <v>73</v>
      </c>
      <c r="S375">
        <v>3</v>
      </c>
      <c r="T375">
        <v>37</v>
      </c>
      <c r="U375" s="1">
        <v>0.5</v>
      </c>
      <c r="V375" s="2">
        <v>0.36</v>
      </c>
    </row>
    <row r="376" spans="2:22" x14ac:dyDescent="0.25">
      <c r="B376" t="s">
        <v>75</v>
      </c>
      <c r="C376" t="s">
        <v>159</v>
      </c>
      <c r="D376">
        <v>19</v>
      </c>
      <c r="E376" t="s">
        <v>47</v>
      </c>
      <c r="F376" s="2">
        <v>-0.12</v>
      </c>
      <c r="G376">
        <v>96</v>
      </c>
      <c r="H376" t="s">
        <v>69</v>
      </c>
      <c r="I376" t="s">
        <v>85</v>
      </c>
      <c r="J376" s="1">
        <v>0.5</v>
      </c>
      <c r="K376" s="2">
        <v>0.3</v>
      </c>
      <c r="M376">
        <v>30</v>
      </c>
      <c r="N376">
        <v>96</v>
      </c>
      <c r="O376">
        <v>12</v>
      </c>
      <c r="P376">
        <v>8</v>
      </c>
      <c r="Q376" s="2">
        <v>0</v>
      </c>
      <c r="R376">
        <v>95</v>
      </c>
      <c r="S376">
        <v>7</v>
      </c>
      <c r="T376">
        <v>50</v>
      </c>
      <c r="U376" s="1">
        <v>0.52</v>
      </c>
      <c r="V376" s="2">
        <v>0.3</v>
      </c>
    </row>
    <row r="377" spans="2:22" x14ac:dyDescent="0.25">
      <c r="B377" t="s">
        <v>84</v>
      </c>
      <c r="C377" t="s">
        <v>140</v>
      </c>
      <c r="D377">
        <v>11</v>
      </c>
      <c r="E377" t="s">
        <v>98</v>
      </c>
      <c r="F377" s="2">
        <v>-0.14000000000000001</v>
      </c>
      <c r="G377">
        <v>75</v>
      </c>
      <c r="H377" t="s">
        <v>58</v>
      </c>
      <c r="I377" t="s">
        <v>95</v>
      </c>
      <c r="J377" s="1">
        <v>0.44</v>
      </c>
      <c r="K377" s="2">
        <v>0.24</v>
      </c>
      <c r="M377">
        <v>29</v>
      </c>
      <c r="N377">
        <v>74</v>
      </c>
      <c r="O377">
        <v>10</v>
      </c>
      <c r="P377">
        <v>8</v>
      </c>
      <c r="Q377" s="2">
        <v>0.06</v>
      </c>
      <c r="R377">
        <v>80</v>
      </c>
      <c r="S377">
        <v>4</v>
      </c>
      <c r="T377">
        <v>40</v>
      </c>
      <c r="U377" s="1">
        <v>0.5</v>
      </c>
      <c r="V377" s="2">
        <v>0.41</v>
      </c>
    </row>
    <row r="378" spans="2:22" x14ac:dyDescent="0.25">
      <c r="B378" t="s">
        <v>47</v>
      </c>
      <c r="C378" t="s">
        <v>55</v>
      </c>
      <c r="D378">
        <v>9</v>
      </c>
      <c r="E378" t="s">
        <v>98</v>
      </c>
      <c r="F378" s="2">
        <v>-0.09</v>
      </c>
      <c r="G378">
        <v>78</v>
      </c>
      <c r="H378" t="s">
        <v>58</v>
      </c>
      <c r="I378" t="s">
        <v>95</v>
      </c>
      <c r="J378" s="1">
        <v>0.42</v>
      </c>
      <c r="K378" s="2">
        <v>0.23</v>
      </c>
      <c r="M378">
        <v>28</v>
      </c>
      <c r="N378">
        <v>74</v>
      </c>
      <c r="O378">
        <v>10</v>
      </c>
      <c r="P378">
        <v>7</v>
      </c>
      <c r="Q378" s="2">
        <v>0.01</v>
      </c>
      <c r="R378">
        <v>69</v>
      </c>
      <c r="S378">
        <v>4</v>
      </c>
      <c r="T378">
        <v>43</v>
      </c>
      <c r="U378" s="1">
        <v>0.62</v>
      </c>
      <c r="V378" s="2">
        <v>0.55000000000000004</v>
      </c>
    </row>
    <row r="379" spans="2:22" x14ac:dyDescent="0.25">
      <c r="B379" t="s">
        <v>122</v>
      </c>
      <c r="C379" t="s">
        <v>151</v>
      </c>
      <c r="D379">
        <v>17</v>
      </c>
      <c r="E379" t="s">
        <v>77</v>
      </c>
      <c r="F379" s="2">
        <v>-0.02</v>
      </c>
      <c r="G379">
        <v>135</v>
      </c>
      <c r="H379" t="s">
        <v>45</v>
      </c>
      <c r="I379" t="s">
        <v>119</v>
      </c>
      <c r="J379" s="1">
        <v>0.48</v>
      </c>
      <c r="K379" s="2">
        <v>0.31</v>
      </c>
      <c r="M379">
        <v>28</v>
      </c>
      <c r="N379">
        <v>102</v>
      </c>
      <c r="O379">
        <v>15</v>
      </c>
      <c r="P379">
        <v>5</v>
      </c>
      <c r="Q379" s="2">
        <v>-0.05</v>
      </c>
      <c r="R379">
        <v>125</v>
      </c>
      <c r="S379">
        <v>9</v>
      </c>
      <c r="T379">
        <v>55</v>
      </c>
      <c r="U379" s="1">
        <v>0.44</v>
      </c>
      <c r="V379" s="2">
        <v>0.28000000000000003</v>
      </c>
    </row>
    <row r="380" spans="2:22" x14ac:dyDescent="0.25">
      <c r="B380" t="s">
        <v>75</v>
      </c>
      <c r="C380" t="s">
        <v>96</v>
      </c>
      <c r="D380">
        <v>16</v>
      </c>
      <c r="E380" t="s">
        <v>58</v>
      </c>
      <c r="F380" s="2">
        <v>-0.12</v>
      </c>
      <c r="G380">
        <v>63</v>
      </c>
      <c r="H380" t="s">
        <v>98</v>
      </c>
      <c r="I380" t="s">
        <v>104</v>
      </c>
      <c r="J380" s="1">
        <v>0.56999999999999995</v>
      </c>
      <c r="K380" s="2">
        <v>0.42</v>
      </c>
      <c r="M380">
        <v>13</v>
      </c>
      <c r="N380">
        <v>63</v>
      </c>
      <c r="O380">
        <v>21</v>
      </c>
      <c r="P380">
        <v>3</v>
      </c>
      <c r="Q380" s="2">
        <v>-0.17</v>
      </c>
      <c r="R380">
        <v>75</v>
      </c>
      <c r="S380">
        <v>8</v>
      </c>
      <c r="T380">
        <v>31</v>
      </c>
      <c r="U380" s="1">
        <v>0.41</v>
      </c>
      <c r="V380" s="2">
        <v>0.24</v>
      </c>
    </row>
    <row r="381" spans="2:22" x14ac:dyDescent="0.25">
      <c r="B381" t="s">
        <v>126</v>
      </c>
      <c r="C381" t="s">
        <v>157</v>
      </c>
      <c r="D381">
        <v>14</v>
      </c>
      <c r="E381" t="s">
        <v>98</v>
      </c>
      <c r="F381" s="2">
        <v>-7.0000000000000007E-2</v>
      </c>
      <c r="G381">
        <v>102</v>
      </c>
      <c r="H381" t="s">
        <v>47</v>
      </c>
      <c r="I381" t="s">
        <v>55</v>
      </c>
      <c r="J381" s="1">
        <v>0.5</v>
      </c>
      <c r="K381" s="2">
        <v>0.35</v>
      </c>
      <c r="M381">
        <v>27</v>
      </c>
      <c r="N381">
        <v>93</v>
      </c>
      <c r="O381">
        <v>16</v>
      </c>
      <c r="P381">
        <v>5</v>
      </c>
      <c r="Q381" s="2">
        <v>-7.0000000000000007E-2</v>
      </c>
      <c r="R381">
        <v>110</v>
      </c>
      <c r="S381">
        <v>6</v>
      </c>
      <c r="T381">
        <v>55</v>
      </c>
      <c r="U381" s="1">
        <v>0.5</v>
      </c>
      <c r="V381" s="2">
        <v>0.34</v>
      </c>
    </row>
    <row r="382" spans="2:22" x14ac:dyDescent="0.25">
      <c r="B382" t="s">
        <v>114</v>
      </c>
      <c r="C382" t="s">
        <v>46</v>
      </c>
      <c r="D382">
        <v>9</v>
      </c>
      <c r="E382" t="s">
        <v>77</v>
      </c>
      <c r="F382" s="2">
        <v>-0.03</v>
      </c>
      <c r="G382">
        <v>100</v>
      </c>
      <c r="H382" t="s">
        <v>79</v>
      </c>
      <c r="I382" t="s">
        <v>115</v>
      </c>
      <c r="J382" s="1">
        <v>0.46</v>
      </c>
      <c r="K382" s="2">
        <v>0.28000000000000003</v>
      </c>
      <c r="M382">
        <v>24</v>
      </c>
      <c r="N382">
        <v>90</v>
      </c>
      <c r="O382">
        <v>18</v>
      </c>
      <c r="P382">
        <v>4</v>
      </c>
      <c r="Q382" s="2">
        <v>-0.12</v>
      </c>
      <c r="R382">
        <v>99</v>
      </c>
      <c r="S382">
        <v>2</v>
      </c>
      <c r="T382">
        <v>56</v>
      </c>
      <c r="U382" s="1">
        <v>0.56000000000000005</v>
      </c>
      <c r="V382" s="2">
        <v>0.49</v>
      </c>
    </row>
    <row r="383" spans="2:22" x14ac:dyDescent="0.25">
      <c r="B383" t="s">
        <v>117</v>
      </c>
      <c r="C383" t="s">
        <v>73</v>
      </c>
      <c r="D383">
        <v>11</v>
      </c>
      <c r="E383" t="s">
        <v>68</v>
      </c>
      <c r="F383" s="2">
        <v>-0.12</v>
      </c>
      <c r="G383">
        <v>86</v>
      </c>
      <c r="H383" t="s">
        <v>58</v>
      </c>
      <c r="I383" t="s">
        <v>144</v>
      </c>
      <c r="J383" s="1">
        <v>0.51</v>
      </c>
      <c r="K383" s="2">
        <v>0.39</v>
      </c>
      <c r="M383">
        <v>21</v>
      </c>
      <c r="N383">
        <v>73</v>
      </c>
      <c r="O383">
        <v>10</v>
      </c>
      <c r="P383">
        <v>8</v>
      </c>
      <c r="Q383" s="2">
        <v>0.04</v>
      </c>
      <c r="R383">
        <v>88</v>
      </c>
      <c r="S383">
        <v>2</v>
      </c>
      <c r="T383">
        <v>46</v>
      </c>
      <c r="U383" s="1">
        <v>0.52</v>
      </c>
      <c r="V383" s="2">
        <v>0.47</v>
      </c>
    </row>
    <row r="384" spans="2:22" x14ac:dyDescent="0.25">
      <c r="B384" t="s">
        <v>106</v>
      </c>
      <c r="C384" t="s">
        <v>96</v>
      </c>
      <c r="D384">
        <v>14</v>
      </c>
      <c r="E384" t="s">
        <v>49</v>
      </c>
      <c r="F384" s="2">
        <v>-0.04</v>
      </c>
      <c r="G384">
        <v>89</v>
      </c>
      <c r="H384" t="s">
        <v>77</v>
      </c>
      <c r="I384" t="s">
        <v>142</v>
      </c>
      <c r="J384" s="1">
        <v>0.38</v>
      </c>
      <c r="K384" s="2">
        <v>0.25</v>
      </c>
      <c r="M384">
        <v>16</v>
      </c>
      <c r="N384">
        <v>63</v>
      </c>
      <c r="O384">
        <v>13</v>
      </c>
      <c r="P384">
        <v>1</v>
      </c>
      <c r="Q384" s="2">
        <v>-0.17</v>
      </c>
      <c r="R384">
        <v>77</v>
      </c>
      <c r="S384">
        <v>6</v>
      </c>
      <c r="T384">
        <v>34</v>
      </c>
      <c r="U384" s="1">
        <v>0.44</v>
      </c>
      <c r="V384" s="2">
        <v>0.23</v>
      </c>
    </row>
    <row r="385" spans="2:22" x14ac:dyDescent="0.25">
      <c r="B385" t="s">
        <v>106</v>
      </c>
      <c r="C385" t="s">
        <v>123</v>
      </c>
      <c r="D385">
        <v>14</v>
      </c>
      <c r="E385" t="s">
        <v>50</v>
      </c>
      <c r="F385" s="2">
        <v>-0.03</v>
      </c>
      <c r="G385">
        <v>119</v>
      </c>
      <c r="H385" t="s">
        <v>68</v>
      </c>
      <c r="I385" t="s">
        <v>121</v>
      </c>
      <c r="J385" s="1">
        <v>0.44</v>
      </c>
      <c r="K385" s="2">
        <v>0.33</v>
      </c>
      <c r="M385">
        <v>32</v>
      </c>
      <c r="N385">
        <v>104</v>
      </c>
      <c r="O385">
        <v>25</v>
      </c>
      <c r="P385">
        <v>4</v>
      </c>
      <c r="Q385" s="2">
        <v>-0.12</v>
      </c>
      <c r="R385">
        <v>129</v>
      </c>
      <c r="S385">
        <v>11</v>
      </c>
      <c r="T385">
        <v>72</v>
      </c>
      <c r="U385" s="1">
        <v>0.55000000000000004</v>
      </c>
      <c r="V385" s="2">
        <v>0.43</v>
      </c>
    </row>
    <row r="386" spans="2:22" x14ac:dyDescent="0.25">
      <c r="B386" t="s">
        <v>75</v>
      </c>
      <c r="C386" t="s">
        <v>112</v>
      </c>
      <c r="D386">
        <v>17</v>
      </c>
      <c r="E386" t="s">
        <v>58</v>
      </c>
      <c r="F386" s="2">
        <v>-0.13</v>
      </c>
      <c r="G386">
        <v>102</v>
      </c>
      <c r="H386" t="s">
        <v>77</v>
      </c>
      <c r="I386" t="s">
        <v>85</v>
      </c>
      <c r="J386" s="1">
        <v>0.47</v>
      </c>
      <c r="K386" s="2">
        <v>0.3</v>
      </c>
      <c r="M386">
        <v>34</v>
      </c>
      <c r="N386">
        <v>98</v>
      </c>
      <c r="O386">
        <v>13</v>
      </c>
      <c r="P386">
        <v>8</v>
      </c>
      <c r="Q386" s="2">
        <v>-0.02</v>
      </c>
      <c r="R386">
        <v>92</v>
      </c>
      <c r="S386">
        <v>4</v>
      </c>
      <c r="T386">
        <v>53</v>
      </c>
      <c r="U386" s="1">
        <v>0.56999999999999995</v>
      </c>
      <c r="V386" s="2">
        <v>0.43</v>
      </c>
    </row>
    <row r="387" spans="2:22" x14ac:dyDescent="0.25">
      <c r="B387" t="s">
        <v>107</v>
      </c>
      <c r="C387" t="s">
        <v>151</v>
      </c>
      <c r="D387">
        <v>18</v>
      </c>
      <c r="E387" t="s">
        <v>47</v>
      </c>
      <c r="F387" s="2">
        <v>-7.0000000000000007E-2</v>
      </c>
      <c r="G387">
        <v>110</v>
      </c>
      <c r="H387" t="s">
        <v>69</v>
      </c>
      <c r="I387" t="s">
        <v>55</v>
      </c>
      <c r="J387" s="1">
        <v>0.46</v>
      </c>
      <c r="K387" s="2">
        <v>0.3</v>
      </c>
      <c r="M387">
        <v>23</v>
      </c>
      <c r="N387">
        <v>101</v>
      </c>
      <c r="O387">
        <v>24</v>
      </c>
      <c r="P387">
        <v>8</v>
      </c>
      <c r="Q387" s="2">
        <v>-0.13</v>
      </c>
      <c r="R387">
        <v>128</v>
      </c>
      <c r="S387">
        <v>10</v>
      </c>
      <c r="T387">
        <v>53</v>
      </c>
      <c r="U387" s="1">
        <v>0.41</v>
      </c>
      <c r="V387" s="2">
        <v>0.21</v>
      </c>
    </row>
    <row r="388" spans="2:22" x14ac:dyDescent="0.25">
      <c r="B388" t="s">
        <v>126</v>
      </c>
      <c r="C388" t="s">
        <v>108</v>
      </c>
      <c r="D388">
        <v>15</v>
      </c>
      <c r="E388" t="s">
        <v>47</v>
      </c>
      <c r="F388" s="2">
        <v>-0.02</v>
      </c>
      <c r="G388">
        <v>114</v>
      </c>
      <c r="H388" t="s">
        <v>47</v>
      </c>
      <c r="I388" t="s">
        <v>59</v>
      </c>
      <c r="J388" s="1">
        <v>0.47</v>
      </c>
      <c r="K388" s="2">
        <v>0.35</v>
      </c>
      <c r="M388">
        <v>19</v>
      </c>
      <c r="N388">
        <v>91</v>
      </c>
      <c r="O388">
        <v>17</v>
      </c>
      <c r="P388">
        <v>2</v>
      </c>
      <c r="Q388" s="2">
        <v>-0.14000000000000001</v>
      </c>
      <c r="R388">
        <v>116</v>
      </c>
      <c r="S388">
        <v>7</v>
      </c>
      <c r="T388">
        <v>58</v>
      </c>
      <c r="U388" s="1">
        <v>0.5</v>
      </c>
      <c r="V388" s="2">
        <v>0.37</v>
      </c>
    </row>
    <row r="389" spans="2:22" x14ac:dyDescent="0.25">
      <c r="B389" t="s">
        <v>74</v>
      </c>
      <c r="C389" t="s">
        <v>165</v>
      </c>
      <c r="D389">
        <v>15</v>
      </c>
      <c r="E389" t="s">
        <v>68</v>
      </c>
      <c r="F389" s="2">
        <v>-0.08</v>
      </c>
      <c r="G389">
        <v>91</v>
      </c>
      <c r="H389" t="s">
        <v>98</v>
      </c>
      <c r="I389" t="s">
        <v>143</v>
      </c>
      <c r="J389" s="1">
        <v>0.53</v>
      </c>
      <c r="K389" s="2">
        <v>0.47</v>
      </c>
      <c r="M389">
        <v>21</v>
      </c>
      <c r="N389">
        <v>84</v>
      </c>
      <c r="O389">
        <v>13</v>
      </c>
      <c r="P389">
        <v>4</v>
      </c>
      <c r="Q389" s="2">
        <v>-0.04</v>
      </c>
      <c r="R389">
        <v>103</v>
      </c>
      <c r="S389">
        <v>12</v>
      </c>
      <c r="T389">
        <v>57</v>
      </c>
      <c r="U389" s="1">
        <v>0.55000000000000004</v>
      </c>
      <c r="V389" s="2">
        <v>0.33</v>
      </c>
    </row>
    <row r="390" spans="2:22" x14ac:dyDescent="0.25">
      <c r="B390" t="s">
        <v>122</v>
      </c>
      <c r="C390" t="s">
        <v>180</v>
      </c>
      <c r="D390">
        <v>19</v>
      </c>
      <c r="E390" t="s">
        <v>58</v>
      </c>
      <c r="F390" s="2">
        <v>-7.0000000000000007E-2</v>
      </c>
      <c r="G390">
        <v>156</v>
      </c>
      <c r="H390" t="s">
        <v>79</v>
      </c>
      <c r="I390" t="s">
        <v>64</v>
      </c>
      <c r="J390" s="1">
        <v>0.48</v>
      </c>
      <c r="K390" s="2">
        <v>0.38</v>
      </c>
      <c r="M390">
        <v>25</v>
      </c>
      <c r="N390">
        <v>113</v>
      </c>
      <c r="O390">
        <v>22</v>
      </c>
      <c r="P390">
        <v>7</v>
      </c>
      <c r="Q390" s="2">
        <v>-7.0000000000000007E-2</v>
      </c>
      <c r="R390">
        <v>139</v>
      </c>
      <c r="S390">
        <v>7</v>
      </c>
      <c r="T390">
        <v>69</v>
      </c>
      <c r="U390" s="1">
        <v>0.49</v>
      </c>
      <c r="V390" s="2">
        <v>0.39</v>
      </c>
    </row>
    <row r="391" spans="2:22" x14ac:dyDescent="0.25">
      <c r="B391" t="s">
        <v>106</v>
      </c>
      <c r="C391" t="s">
        <v>128</v>
      </c>
      <c r="D391">
        <v>18</v>
      </c>
      <c r="E391" t="s">
        <v>77</v>
      </c>
      <c r="F391" s="2">
        <v>-0.09</v>
      </c>
      <c r="G391">
        <v>95</v>
      </c>
      <c r="H391" t="s">
        <v>50</v>
      </c>
      <c r="I391" t="s">
        <v>59</v>
      </c>
      <c r="J391" s="1">
        <v>0.56000000000000005</v>
      </c>
      <c r="K391" s="2">
        <v>0.45</v>
      </c>
      <c r="M391">
        <v>13</v>
      </c>
      <c r="N391">
        <v>84</v>
      </c>
      <c r="O391">
        <v>17</v>
      </c>
      <c r="P391">
        <v>6</v>
      </c>
      <c r="Q391" s="2">
        <v>-0.13</v>
      </c>
      <c r="R391">
        <v>92</v>
      </c>
      <c r="S391">
        <v>7</v>
      </c>
      <c r="T391">
        <v>46</v>
      </c>
      <c r="U391" s="1">
        <v>0.5</v>
      </c>
      <c r="V391" s="2">
        <v>0.3</v>
      </c>
    </row>
    <row r="392" spans="2:22" x14ac:dyDescent="0.25">
      <c r="B392" t="s">
        <v>106</v>
      </c>
      <c r="C392" t="s">
        <v>154</v>
      </c>
      <c r="D392">
        <v>14</v>
      </c>
      <c r="E392" t="s">
        <v>60</v>
      </c>
      <c r="F392" s="2">
        <v>-0.1</v>
      </c>
      <c r="G392">
        <v>127</v>
      </c>
      <c r="H392" t="s">
        <v>117</v>
      </c>
      <c r="I392" t="s">
        <v>43</v>
      </c>
      <c r="J392" s="1">
        <v>0.47</v>
      </c>
      <c r="K392" s="2">
        <v>0.31</v>
      </c>
      <c r="M392">
        <v>20</v>
      </c>
      <c r="N392">
        <v>103</v>
      </c>
      <c r="O392">
        <v>21</v>
      </c>
      <c r="P392">
        <v>4</v>
      </c>
      <c r="Q392" s="2">
        <v>-0.14000000000000001</v>
      </c>
      <c r="R392">
        <v>124</v>
      </c>
      <c r="S392">
        <v>5</v>
      </c>
      <c r="T392">
        <v>63</v>
      </c>
      <c r="U392" s="1">
        <v>0.5</v>
      </c>
      <c r="V392" s="2">
        <v>0.35</v>
      </c>
    </row>
    <row r="393" spans="2:22" x14ac:dyDescent="0.25">
      <c r="B393" t="s">
        <v>146</v>
      </c>
      <c r="C393" t="s">
        <v>78</v>
      </c>
      <c r="D393">
        <v>11</v>
      </c>
      <c r="E393" t="s">
        <v>45</v>
      </c>
      <c r="F393" s="2">
        <v>0.03</v>
      </c>
      <c r="G393">
        <v>96</v>
      </c>
      <c r="H393" t="s">
        <v>58</v>
      </c>
      <c r="I393" t="s">
        <v>61</v>
      </c>
      <c r="J393" s="1">
        <v>0.44</v>
      </c>
      <c r="K393" s="2">
        <v>0.28000000000000003</v>
      </c>
      <c r="M393">
        <v>32</v>
      </c>
      <c r="N393">
        <v>94</v>
      </c>
      <c r="O393">
        <v>14</v>
      </c>
      <c r="P393">
        <v>10</v>
      </c>
      <c r="Q393" s="2">
        <v>0.02</v>
      </c>
      <c r="R393">
        <v>98</v>
      </c>
      <c r="S393">
        <v>4</v>
      </c>
      <c r="T393">
        <v>54</v>
      </c>
      <c r="U393" s="1">
        <v>0.55000000000000004</v>
      </c>
      <c r="V393" s="2">
        <v>0.44</v>
      </c>
    </row>
    <row r="394" spans="2:22" x14ac:dyDescent="0.25">
      <c r="B394" t="s">
        <v>126</v>
      </c>
      <c r="C394" t="s">
        <v>129</v>
      </c>
      <c r="D394">
        <v>13</v>
      </c>
      <c r="E394" t="s">
        <v>69</v>
      </c>
      <c r="F394" s="2">
        <v>-0.02</v>
      </c>
      <c r="G394">
        <v>89</v>
      </c>
      <c r="H394" t="s">
        <v>50</v>
      </c>
      <c r="I394" t="s">
        <v>52</v>
      </c>
      <c r="J394" s="1">
        <v>0.52</v>
      </c>
      <c r="K394" s="2">
        <v>0.38</v>
      </c>
      <c r="M394">
        <v>13</v>
      </c>
      <c r="N394">
        <v>70</v>
      </c>
      <c r="O394">
        <v>10</v>
      </c>
      <c r="P394">
        <v>2</v>
      </c>
      <c r="Q394" s="2">
        <v>-0.08</v>
      </c>
      <c r="R394">
        <v>87</v>
      </c>
      <c r="S394">
        <v>5</v>
      </c>
      <c r="T394">
        <v>39</v>
      </c>
      <c r="U394" s="1">
        <v>0.44</v>
      </c>
      <c r="V394" s="2">
        <v>0.32</v>
      </c>
    </row>
    <row r="395" spans="2:22" x14ac:dyDescent="0.25">
      <c r="B395" t="s">
        <v>75</v>
      </c>
      <c r="C395" t="s">
        <v>162</v>
      </c>
      <c r="D395">
        <v>14</v>
      </c>
      <c r="E395" t="s">
        <v>79</v>
      </c>
      <c r="F395" s="2">
        <v>-0.03</v>
      </c>
      <c r="G395">
        <v>101</v>
      </c>
      <c r="H395" t="s">
        <v>50</v>
      </c>
      <c r="I395" t="s">
        <v>121</v>
      </c>
      <c r="J395" s="1">
        <v>0.52</v>
      </c>
      <c r="K395" s="2">
        <v>0.37</v>
      </c>
      <c r="M395">
        <v>15</v>
      </c>
      <c r="N395">
        <v>90</v>
      </c>
      <c r="O395">
        <v>17</v>
      </c>
      <c r="P395">
        <v>4</v>
      </c>
      <c r="Q395" s="2">
        <v>-0.11</v>
      </c>
      <c r="R395">
        <v>104</v>
      </c>
      <c r="S395">
        <v>6</v>
      </c>
      <c r="T395">
        <v>53</v>
      </c>
      <c r="U395" s="1">
        <v>0.5</v>
      </c>
      <c r="V395" s="2">
        <v>0.37</v>
      </c>
    </row>
    <row r="396" spans="2:22" x14ac:dyDescent="0.25">
      <c r="B396" t="s">
        <v>79</v>
      </c>
      <c r="C396" t="s">
        <v>91</v>
      </c>
      <c r="D396">
        <v>10</v>
      </c>
      <c r="E396" t="s">
        <v>68</v>
      </c>
      <c r="F396" s="2">
        <v>-0.1</v>
      </c>
      <c r="G396">
        <v>69</v>
      </c>
      <c r="H396" t="s">
        <v>50</v>
      </c>
      <c r="I396" t="s">
        <v>89</v>
      </c>
      <c r="J396" s="1">
        <v>0.42</v>
      </c>
      <c r="K396" s="2">
        <v>0.23</v>
      </c>
      <c r="M396">
        <v>24</v>
      </c>
      <c r="N396">
        <v>74</v>
      </c>
      <c r="O396">
        <v>12</v>
      </c>
      <c r="P396">
        <v>2</v>
      </c>
      <c r="Q396" s="2">
        <v>-0.09</v>
      </c>
      <c r="R396">
        <v>73</v>
      </c>
      <c r="S396">
        <v>3</v>
      </c>
      <c r="T396">
        <v>48</v>
      </c>
      <c r="U396" s="1">
        <v>0.65</v>
      </c>
      <c r="V396" s="2">
        <v>0.53</v>
      </c>
    </row>
    <row r="397" spans="2:22" x14ac:dyDescent="0.25">
      <c r="B397" t="s">
        <v>56</v>
      </c>
      <c r="C397" t="s">
        <v>76</v>
      </c>
      <c r="D397">
        <v>15</v>
      </c>
      <c r="E397" t="s">
        <v>50</v>
      </c>
      <c r="F397" s="2">
        <v>-0.05</v>
      </c>
      <c r="G397">
        <v>118</v>
      </c>
      <c r="H397" t="s">
        <v>47</v>
      </c>
      <c r="I397" t="s">
        <v>138</v>
      </c>
      <c r="J397" s="1">
        <v>0.6</v>
      </c>
      <c r="K397" s="2">
        <v>0.47</v>
      </c>
      <c r="M397">
        <v>19</v>
      </c>
      <c r="N397">
        <v>94</v>
      </c>
      <c r="O397">
        <v>16</v>
      </c>
      <c r="P397">
        <v>6</v>
      </c>
      <c r="Q397" s="2">
        <v>-7.0000000000000007E-2</v>
      </c>
      <c r="R397">
        <v>107</v>
      </c>
      <c r="S397">
        <v>3</v>
      </c>
      <c r="T397">
        <v>55</v>
      </c>
      <c r="U397" s="1">
        <v>0.51</v>
      </c>
      <c r="V397" s="2">
        <v>0.46</v>
      </c>
    </row>
    <row r="398" spans="2:22" x14ac:dyDescent="0.25">
      <c r="B398" t="s">
        <v>45</v>
      </c>
      <c r="C398" t="s">
        <v>94</v>
      </c>
      <c r="D398">
        <v>14</v>
      </c>
      <c r="E398" t="s">
        <v>68</v>
      </c>
      <c r="F398" s="2">
        <v>-0.15</v>
      </c>
      <c r="G398">
        <v>84</v>
      </c>
      <c r="H398" t="s">
        <v>79</v>
      </c>
      <c r="I398" t="s">
        <v>66</v>
      </c>
      <c r="J398" s="1">
        <v>0.41</v>
      </c>
      <c r="K398" s="2">
        <v>0.25</v>
      </c>
      <c r="M398">
        <v>21</v>
      </c>
      <c r="N398">
        <v>74</v>
      </c>
      <c r="O398">
        <v>9</v>
      </c>
      <c r="P398">
        <v>3</v>
      </c>
      <c r="Q398" s="2">
        <v>-0.05</v>
      </c>
      <c r="R398">
        <v>77</v>
      </c>
      <c r="S398">
        <v>8</v>
      </c>
      <c r="T398">
        <v>42</v>
      </c>
      <c r="U398" s="1">
        <v>0.54</v>
      </c>
      <c r="V398" s="2">
        <v>0.42</v>
      </c>
    </row>
    <row r="399" spans="2:22" x14ac:dyDescent="0.25">
      <c r="B399" t="s">
        <v>132</v>
      </c>
      <c r="C399" t="s">
        <v>123</v>
      </c>
      <c r="D399">
        <v>23</v>
      </c>
      <c r="E399" t="s">
        <v>50</v>
      </c>
      <c r="F399" s="2">
        <v>-0.1</v>
      </c>
      <c r="G399">
        <v>103</v>
      </c>
      <c r="H399" t="s">
        <v>50</v>
      </c>
      <c r="I399" t="s">
        <v>61</v>
      </c>
      <c r="J399" s="1">
        <v>0.41</v>
      </c>
      <c r="K399" s="2">
        <v>0.25</v>
      </c>
      <c r="M399">
        <v>27</v>
      </c>
      <c r="N399">
        <v>102</v>
      </c>
      <c r="O399">
        <v>28</v>
      </c>
      <c r="P399">
        <v>9</v>
      </c>
      <c r="Q399" s="2">
        <v>-0.16</v>
      </c>
      <c r="R399">
        <v>106</v>
      </c>
      <c r="S399">
        <v>10</v>
      </c>
      <c r="T399">
        <v>48</v>
      </c>
      <c r="U399" s="1">
        <v>0.45</v>
      </c>
      <c r="V399" s="2">
        <v>0.21</v>
      </c>
    </row>
    <row r="400" spans="2:22" x14ac:dyDescent="0.25">
      <c r="B400" t="s">
        <v>141</v>
      </c>
      <c r="C400" t="s">
        <v>172</v>
      </c>
      <c r="D400">
        <v>15</v>
      </c>
      <c r="E400" t="s">
        <v>69</v>
      </c>
      <c r="F400" s="2">
        <v>-0.03</v>
      </c>
      <c r="G400">
        <v>91</v>
      </c>
      <c r="H400" t="s">
        <v>77</v>
      </c>
      <c r="I400" t="s">
        <v>52</v>
      </c>
      <c r="J400" s="1">
        <v>0.51</v>
      </c>
      <c r="K400" s="2">
        <v>0.37</v>
      </c>
      <c r="M400">
        <v>25</v>
      </c>
      <c r="N400">
        <v>93</v>
      </c>
      <c r="O400">
        <v>20</v>
      </c>
      <c r="P400">
        <v>7</v>
      </c>
      <c r="Q400" s="2">
        <v>-0.08</v>
      </c>
      <c r="R400">
        <v>105</v>
      </c>
      <c r="S400">
        <v>6</v>
      </c>
      <c r="T400">
        <v>58</v>
      </c>
      <c r="U400" s="1">
        <v>0.55000000000000004</v>
      </c>
      <c r="V400" s="2">
        <v>0.41</v>
      </c>
    </row>
    <row r="401" spans="2:22" x14ac:dyDescent="0.25">
      <c r="B401" t="s">
        <v>56</v>
      </c>
      <c r="C401" t="s">
        <v>154</v>
      </c>
      <c r="D401">
        <v>21</v>
      </c>
      <c r="E401" t="s">
        <v>50</v>
      </c>
      <c r="F401" s="2">
        <v>-0.1</v>
      </c>
      <c r="G401">
        <v>136</v>
      </c>
      <c r="H401" t="s">
        <v>79</v>
      </c>
      <c r="I401" t="s">
        <v>94</v>
      </c>
      <c r="J401" s="1">
        <v>0.43</v>
      </c>
      <c r="K401" s="2">
        <v>0.31</v>
      </c>
      <c r="M401">
        <v>30</v>
      </c>
      <c r="N401">
        <v>105</v>
      </c>
      <c r="O401">
        <v>13</v>
      </c>
      <c r="P401">
        <v>4</v>
      </c>
      <c r="Q401" s="2">
        <v>-0.05</v>
      </c>
      <c r="R401">
        <v>116</v>
      </c>
      <c r="S401">
        <v>5</v>
      </c>
      <c r="T401">
        <v>63</v>
      </c>
      <c r="U401" s="1">
        <v>0.54</v>
      </c>
      <c r="V401" s="2">
        <v>0.38</v>
      </c>
    </row>
    <row r="402" spans="2:22" x14ac:dyDescent="0.25">
      <c r="B402" t="s">
        <v>104</v>
      </c>
      <c r="C402" t="s">
        <v>131</v>
      </c>
      <c r="D402">
        <v>21</v>
      </c>
      <c r="E402" t="s">
        <v>69</v>
      </c>
      <c r="F402" s="2">
        <v>-0.01</v>
      </c>
      <c r="G402">
        <v>99</v>
      </c>
      <c r="H402" t="s">
        <v>79</v>
      </c>
      <c r="I402" t="s">
        <v>105</v>
      </c>
      <c r="J402" s="1">
        <v>0.67</v>
      </c>
      <c r="K402" s="2">
        <v>0.52</v>
      </c>
      <c r="M402">
        <v>32</v>
      </c>
      <c r="N402">
        <v>105</v>
      </c>
      <c r="O402">
        <v>16</v>
      </c>
      <c r="P402">
        <v>16</v>
      </c>
      <c r="Q402" s="2">
        <v>0.04</v>
      </c>
      <c r="R402">
        <v>88</v>
      </c>
      <c r="S402">
        <v>2</v>
      </c>
      <c r="T402">
        <v>50</v>
      </c>
      <c r="U402" s="1">
        <v>0.56000000000000005</v>
      </c>
      <c r="V402" s="2">
        <v>0.4</v>
      </c>
    </row>
    <row r="403" spans="2:22" x14ac:dyDescent="0.25">
      <c r="B403" t="s">
        <v>51</v>
      </c>
      <c r="C403" t="s">
        <v>88</v>
      </c>
      <c r="D403">
        <v>17</v>
      </c>
      <c r="E403" t="s">
        <v>97</v>
      </c>
      <c r="F403" s="2">
        <v>-0.2</v>
      </c>
      <c r="G403">
        <v>73</v>
      </c>
      <c r="H403" t="s">
        <v>47</v>
      </c>
      <c r="I403" t="s">
        <v>103</v>
      </c>
      <c r="J403" s="1">
        <v>0.54</v>
      </c>
      <c r="K403" s="2">
        <v>0.43</v>
      </c>
      <c r="M403">
        <v>22</v>
      </c>
      <c r="N403">
        <v>73</v>
      </c>
      <c r="O403">
        <v>14</v>
      </c>
      <c r="P403">
        <v>10</v>
      </c>
      <c r="Q403" s="2">
        <v>0.02</v>
      </c>
      <c r="R403">
        <v>86</v>
      </c>
      <c r="S403">
        <v>5</v>
      </c>
      <c r="T403">
        <v>38</v>
      </c>
      <c r="U403" s="1">
        <v>0.44</v>
      </c>
      <c r="V403" s="2">
        <v>0.33</v>
      </c>
    </row>
    <row r="404" spans="2:22" x14ac:dyDescent="0.25">
      <c r="B404" t="s">
        <v>45</v>
      </c>
      <c r="C404" t="s">
        <v>105</v>
      </c>
      <c r="D404">
        <v>10</v>
      </c>
      <c r="E404" t="s">
        <v>98</v>
      </c>
      <c r="F404" s="2">
        <v>-0.1</v>
      </c>
      <c r="G404">
        <v>85</v>
      </c>
      <c r="H404" t="s">
        <v>77</v>
      </c>
      <c r="I404" t="s">
        <v>127</v>
      </c>
      <c r="J404" s="1">
        <v>0.45</v>
      </c>
      <c r="K404" s="2">
        <v>0.25</v>
      </c>
      <c r="M404">
        <v>23</v>
      </c>
      <c r="N404">
        <v>79</v>
      </c>
      <c r="O404">
        <v>12</v>
      </c>
      <c r="P404">
        <v>8</v>
      </c>
      <c r="Q404" s="2">
        <v>-0.01</v>
      </c>
      <c r="R404">
        <v>82</v>
      </c>
      <c r="S404">
        <v>5</v>
      </c>
      <c r="T404">
        <v>39</v>
      </c>
      <c r="U404" s="1">
        <v>0.47</v>
      </c>
      <c r="V404" s="2">
        <v>0.36</v>
      </c>
    </row>
    <row r="405" spans="2:22" x14ac:dyDescent="0.25">
      <c r="B405" t="s">
        <v>132</v>
      </c>
      <c r="C405" t="s">
        <v>172</v>
      </c>
      <c r="D405">
        <v>12</v>
      </c>
      <c r="E405" t="s">
        <v>50</v>
      </c>
      <c r="F405" s="2">
        <v>-0.02</v>
      </c>
      <c r="G405">
        <v>104</v>
      </c>
      <c r="H405" t="s">
        <v>77</v>
      </c>
      <c r="I405" t="s">
        <v>121</v>
      </c>
      <c r="J405" s="1">
        <v>0.5</v>
      </c>
      <c r="K405" s="2">
        <v>0.33</v>
      </c>
      <c r="M405">
        <v>26</v>
      </c>
      <c r="N405">
        <v>88</v>
      </c>
      <c r="O405">
        <v>11</v>
      </c>
      <c r="P405">
        <v>6</v>
      </c>
      <c r="Q405" s="2">
        <v>-0.02</v>
      </c>
      <c r="R405">
        <v>105</v>
      </c>
      <c r="S405">
        <v>4</v>
      </c>
      <c r="T405">
        <v>51</v>
      </c>
      <c r="U405" s="1">
        <v>0.48</v>
      </c>
      <c r="V405" s="2">
        <v>0.28999999999999998</v>
      </c>
    </row>
    <row r="406" spans="2:22" x14ac:dyDescent="0.25">
      <c r="B406" t="s">
        <v>120</v>
      </c>
      <c r="C406" t="s">
        <v>83</v>
      </c>
      <c r="D406">
        <v>16</v>
      </c>
      <c r="E406" t="s">
        <v>69</v>
      </c>
      <c r="F406" s="2">
        <v>-0.02</v>
      </c>
      <c r="G406">
        <v>112</v>
      </c>
      <c r="H406" t="s">
        <v>77</v>
      </c>
      <c r="I406" t="s">
        <v>118</v>
      </c>
      <c r="J406" s="1">
        <v>0.51</v>
      </c>
      <c r="K406" s="2">
        <v>0.41</v>
      </c>
      <c r="M406">
        <v>17</v>
      </c>
      <c r="N406">
        <v>77</v>
      </c>
      <c r="O406">
        <v>13</v>
      </c>
      <c r="P406">
        <v>5</v>
      </c>
      <c r="Q406" s="2">
        <v>-7.0000000000000007E-2</v>
      </c>
      <c r="R406">
        <v>104</v>
      </c>
      <c r="S406">
        <v>9</v>
      </c>
      <c r="T406">
        <v>43</v>
      </c>
      <c r="U406" s="1">
        <v>0.41</v>
      </c>
      <c r="V406" s="2">
        <v>0.22</v>
      </c>
    </row>
    <row r="407" spans="2:22" x14ac:dyDescent="0.25">
      <c r="B407" t="s">
        <v>75</v>
      </c>
      <c r="C407" t="s">
        <v>149</v>
      </c>
      <c r="D407">
        <v>13</v>
      </c>
      <c r="E407" t="s">
        <v>49</v>
      </c>
      <c r="F407" s="2">
        <v>0.05</v>
      </c>
      <c r="G407">
        <v>90</v>
      </c>
      <c r="H407" t="s">
        <v>69</v>
      </c>
      <c r="I407" t="s">
        <v>61</v>
      </c>
      <c r="J407" s="1">
        <v>0.47</v>
      </c>
      <c r="K407" s="2">
        <v>0.24</v>
      </c>
      <c r="M407">
        <v>12</v>
      </c>
      <c r="N407">
        <v>69</v>
      </c>
      <c r="O407">
        <v>12</v>
      </c>
      <c r="P407">
        <v>2</v>
      </c>
      <c r="Q407" s="2">
        <v>-0.13</v>
      </c>
      <c r="R407">
        <v>74</v>
      </c>
      <c r="S407">
        <v>8</v>
      </c>
      <c r="T407">
        <v>30</v>
      </c>
      <c r="U407" s="1">
        <v>0.4</v>
      </c>
      <c r="V407" s="2">
        <v>0.21</v>
      </c>
    </row>
    <row r="408" spans="2:22" x14ac:dyDescent="0.25">
      <c r="B408" t="s">
        <v>79</v>
      </c>
      <c r="C408" t="s">
        <v>80</v>
      </c>
      <c r="D408">
        <v>11</v>
      </c>
      <c r="E408" t="s">
        <v>98</v>
      </c>
      <c r="F408" s="2">
        <v>-0.15</v>
      </c>
      <c r="G408">
        <v>81</v>
      </c>
      <c r="H408" t="s">
        <v>49</v>
      </c>
      <c r="I408" t="s">
        <v>89</v>
      </c>
      <c r="J408" s="1">
        <v>0.35</v>
      </c>
      <c r="K408" s="2">
        <v>0.12</v>
      </c>
      <c r="M408">
        <v>24</v>
      </c>
      <c r="N408">
        <v>73</v>
      </c>
      <c r="O408">
        <v>7</v>
      </c>
      <c r="P408">
        <v>7</v>
      </c>
      <c r="Q408" s="2">
        <v>0.06</v>
      </c>
      <c r="R408">
        <v>80</v>
      </c>
      <c r="S408">
        <v>5</v>
      </c>
      <c r="T408">
        <v>37</v>
      </c>
      <c r="U408" s="1">
        <v>0.46</v>
      </c>
      <c r="V408" s="2">
        <v>0.31</v>
      </c>
    </row>
    <row r="409" spans="2:22" x14ac:dyDescent="0.25">
      <c r="B409" t="s">
        <v>126</v>
      </c>
      <c r="C409" t="s">
        <v>131</v>
      </c>
      <c r="D409">
        <v>16</v>
      </c>
      <c r="E409" t="s">
        <v>69</v>
      </c>
      <c r="F409" s="2">
        <v>-0.02</v>
      </c>
      <c r="G409">
        <v>115</v>
      </c>
      <c r="H409" t="s">
        <v>49</v>
      </c>
      <c r="I409" t="s">
        <v>80</v>
      </c>
      <c r="J409" s="1">
        <v>0.45</v>
      </c>
      <c r="K409" s="2">
        <v>0.26</v>
      </c>
      <c r="M409">
        <v>24</v>
      </c>
      <c r="N409">
        <v>109</v>
      </c>
      <c r="O409">
        <v>18</v>
      </c>
      <c r="P409">
        <v>4</v>
      </c>
      <c r="Q409" s="2">
        <v>-7.0000000000000007E-2</v>
      </c>
      <c r="R409">
        <v>130</v>
      </c>
      <c r="S409">
        <v>12</v>
      </c>
      <c r="T409">
        <v>66</v>
      </c>
      <c r="U409" s="1">
        <v>0.5</v>
      </c>
      <c r="V409" s="2">
        <v>0.33</v>
      </c>
    </row>
    <row r="410" spans="2:22" x14ac:dyDescent="0.25">
      <c r="B410" t="s">
        <v>141</v>
      </c>
      <c r="C410" t="s">
        <v>96</v>
      </c>
      <c r="D410">
        <v>16</v>
      </c>
      <c r="E410" t="s">
        <v>47</v>
      </c>
      <c r="F410" s="2">
        <v>-0.12</v>
      </c>
      <c r="G410">
        <v>76</v>
      </c>
      <c r="H410" t="s">
        <v>58</v>
      </c>
      <c r="I410" t="s">
        <v>55</v>
      </c>
      <c r="J410" s="1">
        <v>0.67</v>
      </c>
      <c r="K410" s="2">
        <v>0.56999999999999995</v>
      </c>
      <c r="M410">
        <v>9</v>
      </c>
      <c r="N410">
        <v>62</v>
      </c>
      <c r="O410">
        <v>9</v>
      </c>
      <c r="P410">
        <v>2</v>
      </c>
      <c r="Q410" s="2">
        <v>-0.09</v>
      </c>
      <c r="R410">
        <v>69</v>
      </c>
      <c r="S410">
        <v>5</v>
      </c>
      <c r="T410">
        <v>32</v>
      </c>
      <c r="U410" s="1">
        <v>0.46</v>
      </c>
      <c r="V410" s="2">
        <v>0.34</v>
      </c>
    </row>
    <row r="411" spans="2:22" x14ac:dyDescent="0.25">
      <c r="B411" t="s">
        <v>44</v>
      </c>
      <c r="C411" t="s">
        <v>48</v>
      </c>
      <c r="D411">
        <v>15</v>
      </c>
      <c r="E411" t="s">
        <v>58</v>
      </c>
      <c r="F411" s="2">
        <v>-0.09</v>
      </c>
      <c r="G411">
        <v>113</v>
      </c>
      <c r="H411" t="s">
        <v>69</v>
      </c>
      <c r="I411" t="s">
        <v>91</v>
      </c>
      <c r="J411" s="1">
        <v>0.49</v>
      </c>
      <c r="K411" s="2">
        <v>0.31</v>
      </c>
      <c r="M411">
        <v>23</v>
      </c>
      <c r="N411">
        <v>95</v>
      </c>
      <c r="O411">
        <v>15</v>
      </c>
      <c r="P411">
        <v>3</v>
      </c>
      <c r="Q411" s="2">
        <v>-0.09</v>
      </c>
      <c r="R411">
        <v>95</v>
      </c>
      <c r="S411">
        <v>4</v>
      </c>
      <c r="T411">
        <v>58</v>
      </c>
      <c r="U411" s="1">
        <v>0.61</v>
      </c>
      <c r="V411" s="2">
        <v>0.52</v>
      </c>
    </row>
    <row r="412" spans="2:22" x14ac:dyDescent="0.25">
      <c r="B412" t="s">
        <v>146</v>
      </c>
      <c r="C412" t="s">
        <v>172</v>
      </c>
      <c r="D412">
        <v>19</v>
      </c>
      <c r="E412" t="s">
        <v>50</v>
      </c>
      <c r="F412" s="2">
        <v>-0.11</v>
      </c>
      <c r="G412">
        <v>106</v>
      </c>
      <c r="H412" t="s">
        <v>79</v>
      </c>
      <c r="I412" t="s">
        <v>121</v>
      </c>
      <c r="J412" s="1">
        <v>0.5</v>
      </c>
      <c r="K412" s="2">
        <v>0.33</v>
      </c>
      <c r="M412">
        <v>23</v>
      </c>
      <c r="N412">
        <v>97</v>
      </c>
      <c r="O412">
        <v>16</v>
      </c>
      <c r="P412">
        <v>5</v>
      </c>
      <c r="Q412" s="2">
        <v>-0.03</v>
      </c>
      <c r="R412">
        <v>94</v>
      </c>
      <c r="S412">
        <v>8</v>
      </c>
      <c r="T412">
        <v>54</v>
      </c>
      <c r="U412" s="1">
        <v>0.56999999999999995</v>
      </c>
      <c r="V412" s="2">
        <v>0.44</v>
      </c>
    </row>
    <row r="413" spans="2:22" x14ac:dyDescent="0.25">
      <c r="B413" t="s">
        <v>141</v>
      </c>
      <c r="C413" t="s">
        <v>128</v>
      </c>
      <c r="D413">
        <v>15</v>
      </c>
      <c r="E413" t="s">
        <v>58</v>
      </c>
      <c r="F413" s="2">
        <v>-0.06</v>
      </c>
      <c r="G413">
        <v>122</v>
      </c>
      <c r="H413" t="s">
        <v>50</v>
      </c>
      <c r="I413" t="s">
        <v>59</v>
      </c>
      <c r="J413" s="1">
        <v>0.44</v>
      </c>
      <c r="K413" s="2">
        <v>0.22</v>
      </c>
      <c r="M413">
        <v>33</v>
      </c>
      <c r="N413">
        <v>105</v>
      </c>
      <c r="O413">
        <v>12</v>
      </c>
      <c r="P413">
        <v>4</v>
      </c>
      <c r="Q413" s="2">
        <v>-0.03</v>
      </c>
      <c r="R413">
        <v>122</v>
      </c>
      <c r="S413">
        <v>15</v>
      </c>
      <c r="T413">
        <v>59</v>
      </c>
      <c r="U413" s="1">
        <v>0.48</v>
      </c>
      <c r="V413" s="2">
        <v>0.26</v>
      </c>
    </row>
    <row r="414" spans="2:22" x14ac:dyDescent="0.25">
      <c r="B414" t="s">
        <v>75</v>
      </c>
      <c r="C414" t="s">
        <v>137</v>
      </c>
      <c r="D414">
        <v>23</v>
      </c>
      <c r="E414" t="s">
        <v>50</v>
      </c>
      <c r="F414" s="2">
        <v>-0.16</v>
      </c>
      <c r="G414">
        <v>89</v>
      </c>
      <c r="H414" t="s">
        <v>47</v>
      </c>
      <c r="I414" t="s">
        <v>91</v>
      </c>
      <c r="J414" s="1">
        <v>0.62</v>
      </c>
      <c r="K414" s="2">
        <v>0.48</v>
      </c>
      <c r="M414">
        <v>12</v>
      </c>
      <c r="N414">
        <v>87</v>
      </c>
      <c r="O414">
        <v>23</v>
      </c>
      <c r="P414">
        <v>4</v>
      </c>
      <c r="Q414" s="2">
        <v>-0.19</v>
      </c>
      <c r="R414">
        <v>90</v>
      </c>
      <c r="S414">
        <v>3</v>
      </c>
      <c r="T414">
        <v>43</v>
      </c>
      <c r="U414" s="1">
        <v>0.47</v>
      </c>
      <c r="V414" s="2">
        <v>0.36</v>
      </c>
    </row>
    <row r="415" spans="2:22" x14ac:dyDescent="0.25">
      <c r="B415" t="s">
        <v>65</v>
      </c>
      <c r="C415" t="s">
        <v>131</v>
      </c>
      <c r="D415">
        <v>15</v>
      </c>
      <c r="E415" t="s">
        <v>69</v>
      </c>
      <c r="F415" s="2">
        <v>-0.01</v>
      </c>
      <c r="G415">
        <v>113</v>
      </c>
      <c r="H415" t="s">
        <v>47</v>
      </c>
      <c r="I415" t="s">
        <v>148</v>
      </c>
      <c r="J415" s="1">
        <v>0.48</v>
      </c>
      <c r="K415" s="2">
        <v>0.31</v>
      </c>
      <c r="M415">
        <v>32</v>
      </c>
      <c r="N415">
        <v>114</v>
      </c>
      <c r="O415">
        <v>24</v>
      </c>
      <c r="P415">
        <v>7</v>
      </c>
      <c r="Q415" s="2">
        <v>-0.1</v>
      </c>
      <c r="R415">
        <v>124</v>
      </c>
      <c r="S415">
        <v>11</v>
      </c>
      <c r="T415">
        <v>71</v>
      </c>
      <c r="U415" s="1">
        <v>0.56999999999999995</v>
      </c>
      <c r="V415" s="2">
        <v>0.42</v>
      </c>
    </row>
    <row r="416" spans="2:22" x14ac:dyDescent="0.25">
      <c r="B416" t="s">
        <v>141</v>
      </c>
      <c r="C416" t="s">
        <v>90</v>
      </c>
      <c r="D416">
        <v>11</v>
      </c>
      <c r="E416" t="s">
        <v>77</v>
      </c>
      <c r="F416" s="2">
        <v>0.01</v>
      </c>
      <c r="G416">
        <v>67</v>
      </c>
      <c r="H416" t="s">
        <v>77</v>
      </c>
      <c r="I416" t="s">
        <v>61</v>
      </c>
      <c r="J416" s="1">
        <v>0.64</v>
      </c>
      <c r="K416" s="2">
        <v>0.53</v>
      </c>
      <c r="M416">
        <v>7</v>
      </c>
      <c r="N416">
        <v>61</v>
      </c>
      <c r="O416">
        <v>12</v>
      </c>
      <c r="P416">
        <v>1</v>
      </c>
      <c r="Q416" s="2">
        <v>-0.14000000000000001</v>
      </c>
      <c r="R416">
        <v>70</v>
      </c>
      <c r="S416">
        <v>5</v>
      </c>
      <c r="T416">
        <v>40</v>
      </c>
      <c r="U416" s="1">
        <v>0.56999999999999995</v>
      </c>
      <c r="V416" s="2">
        <v>0.4</v>
      </c>
    </row>
    <row r="417" spans="2:22" x14ac:dyDescent="0.25">
      <c r="B417" t="s">
        <v>132</v>
      </c>
      <c r="C417" t="s">
        <v>96</v>
      </c>
      <c r="D417">
        <v>10</v>
      </c>
      <c r="E417" t="s">
        <v>50</v>
      </c>
      <c r="F417" s="2">
        <v>0.02</v>
      </c>
      <c r="G417">
        <v>74</v>
      </c>
      <c r="H417" t="s">
        <v>68</v>
      </c>
      <c r="I417" t="s">
        <v>116</v>
      </c>
      <c r="J417" s="1">
        <v>0.6</v>
      </c>
      <c r="K417" s="2">
        <v>0.51</v>
      </c>
      <c r="M417">
        <v>14</v>
      </c>
      <c r="N417">
        <v>55</v>
      </c>
      <c r="O417">
        <v>6</v>
      </c>
      <c r="P417">
        <v>4</v>
      </c>
      <c r="Q417" s="2">
        <v>0</v>
      </c>
      <c r="R417">
        <v>79</v>
      </c>
      <c r="S417">
        <v>8</v>
      </c>
      <c r="T417">
        <v>32</v>
      </c>
      <c r="U417" s="1">
        <v>0.4</v>
      </c>
      <c r="V417" s="2">
        <v>0.18</v>
      </c>
    </row>
    <row r="418" spans="2:22" x14ac:dyDescent="0.25">
      <c r="B418" t="s">
        <v>122</v>
      </c>
      <c r="C418" t="s">
        <v>134</v>
      </c>
      <c r="D418">
        <v>21</v>
      </c>
      <c r="E418" t="s">
        <v>69</v>
      </c>
      <c r="F418" s="2">
        <v>-0.03</v>
      </c>
      <c r="G418">
        <v>107</v>
      </c>
      <c r="H418" t="s">
        <v>49</v>
      </c>
      <c r="I418" t="s">
        <v>59</v>
      </c>
      <c r="J418" s="1">
        <v>0.5</v>
      </c>
      <c r="K418" s="2">
        <v>0.32</v>
      </c>
      <c r="M418">
        <v>27</v>
      </c>
      <c r="N418">
        <v>106</v>
      </c>
      <c r="O418">
        <v>21</v>
      </c>
      <c r="P418">
        <v>11</v>
      </c>
      <c r="Q418" s="2">
        <v>-0.05</v>
      </c>
      <c r="R418">
        <v>100</v>
      </c>
      <c r="S418">
        <v>10</v>
      </c>
      <c r="T418">
        <v>52</v>
      </c>
      <c r="U418" s="1">
        <v>0.52</v>
      </c>
      <c r="V418" s="2">
        <v>0.34</v>
      </c>
    </row>
    <row r="419" spans="2:22" x14ac:dyDescent="0.25">
      <c r="B419" t="s">
        <v>102</v>
      </c>
      <c r="C419" t="s">
        <v>154</v>
      </c>
      <c r="D419">
        <v>14</v>
      </c>
      <c r="E419" t="s">
        <v>58</v>
      </c>
      <c r="F419" s="2">
        <v>-0.03</v>
      </c>
      <c r="G419">
        <v>111</v>
      </c>
      <c r="H419" t="s">
        <v>77</v>
      </c>
      <c r="I419" t="s">
        <v>59</v>
      </c>
      <c r="J419" s="1">
        <v>0.48</v>
      </c>
      <c r="K419" s="2">
        <v>0.35</v>
      </c>
      <c r="M419">
        <v>32</v>
      </c>
      <c r="N419">
        <v>107</v>
      </c>
      <c r="O419">
        <v>18</v>
      </c>
      <c r="P419">
        <v>8</v>
      </c>
      <c r="Q419" s="2">
        <v>-0.03</v>
      </c>
      <c r="R419">
        <v>126</v>
      </c>
      <c r="S419">
        <v>9</v>
      </c>
      <c r="T419">
        <v>66</v>
      </c>
      <c r="U419" s="1">
        <v>0.52</v>
      </c>
      <c r="V419" s="2">
        <v>0.34</v>
      </c>
    </row>
    <row r="420" spans="2:22" x14ac:dyDescent="0.25">
      <c r="B420" t="s">
        <v>49</v>
      </c>
      <c r="C420" t="s">
        <v>121</v>
      </c>
      <c r="D420">
        <v>10</v>
      </c>
      <c r="E420" t="s">
        <v>60</v>
      </c>
      <c r="F420" s="2">
        <v>-0.13</v>
      </c>
      <c r="G420">
        <v>74</v>
      </c>
      <c r="H420" t="s">
        <v>77</v>
      </c>
      <c r="I420" t="s">
        <v>125</v>
      </c>
      <c r="J420" s="1">
        <v>0.51</v>
      </c>
      <c r="K420" s="2">
        <v>0.32</v>
      </c>
      <c r="M420">
        <v>29</v>
      </c>
      <c r="N420">
        <v>73</v>
      </c>
      <c r="O420">
        <v>5</v>
      </c>
      <c r="P420">
        <v>10</v>
      </c>
      <c r="Q420" s="2">
        <v>0.13</v>
      </c>
      <c r="R420">
        <v>70</v>
      </c>
      <c r="S420">
        <v>1</v>
      </c>
      <c r="T420">
        <v>41</v>
      </c>
      <c r="U420" s="1">
        <v>0.57999999999999996</v>
      </c>
      <c r="V420" s="2">
        <v>0.48</v>
      </c>
    </row>
    <row r="421" spans="2:22" x14ac:dyDescent="0.25">
      <c r="B421" t="s">
        <v>122</v>
      </c>
      <c r="C421" t="s">
        <v>157</v>
      </c>
      <c r="D421">
        <v>12</v>
      </c>
      <c r="E421" t="s">
        <v>47</v>
      </c>
      <c r="F421" s="2">
        <v>-0.03</v>
      </c>
      <c r="G421">
        <v>91</v>
      </c>
      <c r="H421" t="s">
        <v>50</v>
      </c>
      <c r="I421" t="s">
        <v>99</v>
      </c>
      <c r="J421" s="1">
        <v>0.54</v>
      </c>
      <c r="K421" s="2">
        <v>0.42</v>
      </c>
      <c r="M421">
        <v>17</v>
      </c>
      <c r="N421">
        <v>79</v>
      </c>
      <c r="O421">
        <v>16</v>
      </c>
      <c r="P421">
        <v>9</v>
      </c>
      <c r="Q421" s="2">
        <v>-7.0000000000000007E-2</v>
      </c>
      <c r="R421">
        <v>95</v>
      </c>
      <c r="S421">
        <v>9</v>
      </c>
      <c r="T421">
        <v>46</v>
      </c>
      <c r="U421" s="1">
        <v>0.48</v>
      </c>
      <c r="V421" s="2">
        <v>0.28000000000000003</v>
      </c>
    </row>
    <row r="422" spans="2:22" x14ac:dyDescent="0.25">
      <c r="B422" t="s">
        <v>74</v>
      </c>
      <c r="C422" t="s">
        <v>145</v>
      </c>
      <c r="D422">
        <v>20</v>
      </c>
      <c r="E422" t="s">
        <v>50</v>
      </c>
      <c r="F422" s="2">
        <v>-0.11</v>
      </c>
      <c r="G422">
        <v>108</v>
      </c>
      <c r="H422" t="s">
        <v>58</v>
      </c>
      <c r="I422" t="s">
        <v>99</v>
      </c>
      <c r="J422" s="1">
        <v>0.46</v>
      </c>
      <c r="K422" s="2">
        <v>0.35</v>
      </c>
      <c r="M422">
        <v>27</v>
      </c>
      <c r="N422">
        <v>94</v>
      </c>
      <c r="O422">
        <v>16</v>
      </c>
      <c r="P422">
        <v>5</v>
      </c>
      <c r="Q422" s="2">
        <v>-0.1</v>
      </c>
      <c r="R422">
        <v>106</v>
      </c>
      <c r="S422">
        <v>7</v>
      </c>
      <c r="T422">
        <v>57</v>
      </c>
      <c r="U422" s="1">
        <v>0.53</v>
      </c>
      <c r="V422" s="2">
        <v>0.42</v>
      </c>
    </row>
    <row r="423" spans="2:22" x14ac:dyDescent="0.25">
      <c r="B423" t="s">
        <v>75</v>
      </c>
      <c r="C423" t="s">
        <v>96</v>
      </c>
      <c r="D423">
        <v>15</v>
      </c>
      <c r="E423" t="s">
        <v>77</v>
      </c>
      <c r="F423" s="2">
        <v>-0.08</v>
      </c>
      <c r="G423">
        <v>79</v>
      </c>
      <c r="H423" t="s">
        <v>68</v>
      </c>
      <c r="I423" t="s">
        <v>116</v>
      </c>
      <c r="J423" s="1">
        <v>0.56000000000000005</v>
      </c>
      <c r="K423" s="2">
        <v>0.43</v>
      </c>
      <c r="M423">
        <v>14</v>
      </c>
      <c r="N423">
        <v>64</v>
      </c>
      <c r="O423">
        <v>13</v>
      </c>
      <c r="P423">
        <v>2</v>
      </c>
      <c r="Q423" s="2">
        <v>-0.17</v>
      </c>
      <c r="R423">
        <v>72</v>
      </c>
      <c r="S423">
        <v>6</v>
      </c>
      <c r="T423">
        <v>33</v>
      </c>
      <c r="U423" s="1">
        <v>0.45</v>
      </c>
      <c r="V423" s="2">
        <v>0.28999999999999998</v>
      </c>
    </row>
    <row r="424" spans="2:22" x14ac:dyDescent="0.25">
      <c r="B424" t="s">
        <v>74</v>
      </c>
      <c r="C424" t="s">
        <v>155</v>
      </c>
      <c r="D424">
        <v>17</v>
      </c>
      <c r="E424" t="s">
        <v>68</v>
      </c>
      <c r="F424" s="2">
        <v>-0.14000000000000001</v>
      </c>
      <c r="G424">
        <v>100</v>
      </c>
      <c r="H424" t="s">
        <v>45</v>
      </c>
      <c r="I424" t="s">
        <v>144</v>
      </c>
      <c r="J424" s="1">
        <v>0.44</v>
      </c>
      <c r="K424" s="2">
        <v>0.24</v>
      </c>
      <c r="M424">
        <v>26</v>
      </c>
      <c r="N424">
        <v>98</v>
      </c>
      <c r="O424">
        <v>20</v>
      </c>
      <c r="P424">
        <v>6</v>
      </c>
      <c r="Q424" s="2">
        <v>-0.11</v>
      </c>
      <c r="R424">
        <v>109</v>
      </c>
      <c r="S424">
        <v>9</v>
      </c>
      <c r="T424">
        <v>54</v>
      </c>
      <c r="U424" s="1">
        <v>0.49</v>
      </c>
      <c r="V424" s="2">
        <v>0.31</v>
      </c>
    </row>
    <row r="425" spans="2:22" x14ac:dyDescent="0.25">
      <c r="B425" t="s">
        <v>122</v>
      </c>
      <c r="C425" t="s">
        <v>162</v>
      </c>
      <c r="D425">
        <v>13</v>
      </c>
      <c r="E425" t="s">
        <v>79</v>
      </c>
      <c r="F425" s="2">
        <v>-0.02</v>
      </c>
      <c r="G425">
        <v>107</v>
      </c>
      <c r="H425" t="s">
        <v>58</v>
      </c>
      <c r="I425" t="s">
        <v>118</v>
      </c>
      <c r="J425" s="1">
        <v>0.54</v>
      </c>
      <c r="K425" s="2">
        <v>0.43</v>
      </c>
      <c r="M425">
        <v>21</v>
      </c>
      <c r="N425">
        <v>86</v>
      </c>
      <c r="O425">
        <v>14</v>
      </c>
      <c r="P425">
        <v>3</v>
      </c>
      <c r="Q425" s="2">
        <v>-0.11</v>
      </c>
      <c r="R425">
        <v>103</v>
      </c>
      <c r="S425">
        <v>9</v>
      </c>
      <c r="T425">
        <v>57</v>
      </c>
      <c r="U425" s="1">
        <v>0.55000000000000004</v>
      </c>
      <c r="V425" s="2">
        <v>0.42</v>
      </c>
    </row>
    <row r="426" spans="2:22" x14ac:dyDescent="0.25">
      <c r="B426" t="s">
        <v>66</v>
      </c>
      <c r="C426" t="s">
        <v>131</v>
      </c>
      <c r="D426">
        <v>15</v>
      </c>
      <c r="E426" t="s">
        <v>58</v>
      </c>
      <c r="F426" s="2">
        <v>-0.08</v>
      </c>
      <c r="G426">
        <v>128</v>
      </c>
      <c r="H426" t="s">
        <v>84</v>
      </c>
      <c r="I426" t="s">
        <v>43</v>
      </c>
      <c r="J426" s="1">
        <v>0.46</v>
      </c>
      <c r="K426" s="2">
        <v>0.31</v>
      </c>
      <c r="M426">
        <v>27</v>
      </c>
      <c r="N426">
        <v>108</v>
      </c>
      <c r="O426">
        <v>25</v>
      </c>
      <c r="P426">
        <v>5</v>
      </c>
      <c r="Q426" s="2">
        <v>-0.14000000000000001</v>
      </c>
      <c r="R426">
        <v>145</v>
      </c>
      <c r="S426">
        <v>4</v>
      </c>
      <c r="T426">
        <v>64</v>
      </c>
      <c r="U426" s="1">
        <v>0.44</v>
      </c>
      <c r="V426" s="2">
        <v>0.31</v>
      </c>
    </row>
    <row r="427" spans="2:22" x14ac:dyDescent="0.25">
      <c r="B427" t="s">
        <v>51</v>
      </c>
      <c r="C427" t="s">
        <v>94</v>
      </c>
      <c r="D427">
        <v>12</v>
      </c>
      <c r="E427" t="s">
        <v>50</v>
      </c>
      <c r="F427" s="2">
        <v>0</v>
      </c>
      <c r="G427">
        <v>95</v>
      </c>
      <c r="H427" t="s">
        <v>50</v>
      </c>
      <c r="I427" t="s">
        <v>132</v>
      </c>
      <c r="J427" s="1">
        <v>0.32</v>
      </c>
      <c r="K427" s="2">
        <v>0.14000000000000001</v>
      </c>
      <c r="M427">
        <v>24</v>
      </c>
      <c r="N427">
        <v>74</v>
      </c>
      <c r="O427">
        <v>10</v>
      </c>
      <c r="P427">
        <v>3</v>
      </c>
      <c r="Q427" s="2">
        <v>-0.04</v>
      </c>
      <c r="R427">
        <v>73</v>
      </c>
      <c r="S427">
        <v>4</v>
      </c>
      <c r="T427">
        <v>42</v>
      </c>
      <c r="U427" s="1">
        <v>0.56999999999999995</v>
      </c>
      <c r="V427" s="2">
        <v>0.45</v>
      </c>
    </row>
    <row r="428" spans="2:22" x14ac:dyDescent="0.25">
      <c r="B428" t="s">
        <v>106</v>
      </c>
      <c r="C428" t="s">
        <v>48</v>
      </c>
      <c r="D428">
        <v>19</v>
      </c>
      <c r="E428" t="s">
        <v>50</v>
      </c>
      <c r="F428" s="2">
        <v>-7.0000000000000007E-2</v>
      </c>
      <c r="G428">
        <v>93</v>
      </c>
      <c r="H428" t="s">
        <v>77</v>
      </c>
      <c r="I428" t="s">
        <v>153</v>
      </c>
      <c r="J428" s="1">
        <v>0.45</v>
      </c>
      <c r="K428" s="2">
        <v>0.31</v>
      </c>
      <c r="M428">
        <v>31</v>
      </c>
      <c r="N428">
        <v>88</v>
      </c>
      <c r="O428">
        <v>17</v>
      </c>
      <c r="P428">
        <v>12</v>
      </c>
      <c r="Q428" s="2">
        <v>0.01</v>
      </c>
      <c r="R428">
        <v>94</v>
      </c>
      <c r="S428">
        <v>8</v>
      </c>
      <c r="T428">
        <v>43</v>
      </c>
      <c r="U428" s="1">
        <v>0.45</v>
      </c>
      <c r="V428" s="2">
        <v>0.26</v>
      </c>
    </row>
    <row r="429" spans="2:22" x14ac:dyDescent="0.25">
      <c r="B429" t="s">
        <v>117</v>
      </c>
      <c r="C429" t="s">
        <v>119</v>
      </c>
      <c r="D429">
        <v>18</v>
      </c>
      <c r="E429" t="s">
        <v>77</v>
      </c>
      <c r="F429" s="2">
        <v>-0.15</v>
      </c>
      <c r="G429">
        <v>67</v>
      </c>
      <c r="H429" t="s">
        <v>98</v>
      </c>
      <c r="I429" t="s">
        <v>110</v>
      </c>
      <c r="J429" s="1">
        <v>0.47</v>
      </c>
      <c r="K429" s="2">
        <v>0.28000000000000003</v>
      </c>
      <c r="M429">
        <v>25</v>
      </c>
      <c r="N429">
        <v>73</v>
      </c>
      <c r="O429">
        <v>16</v>
      </c>
      <c r="P429">
        <v>8</v>
      </c>
      <c r="Q429" s="2">
        <v>-0.08</v>
      </c>
      <c r="R429">
        <v>68</v>
      </c>
      <c r="S429">
        <v>5</v>
      </c>
      <c r="T429">
        <v>34</v>
      </c>
      <c r="U429" s="1">
        <v>0.5</v>
      </c>
      <c r="V429" s="2">
        <v>0.36</v>
      </c>
    </row>
    <row r="430" spans="2:22" x14ac:dyDescent="0.25">
      <c r="B430" t="s">
        <v>65</v>
      </c>
      <c r="C430" t="s">
        <v>90</v>
      </c>
      <c r="D430">
        <v>10</v>
      </c>
      <c r="E430" t="s">
        <v>79</v>
      </c>
      <c r="F430" s="2">
        <v>0.05</v>
      </c>
      <c r="G430">
        <v>65</v>
      </c>
      <c r="H430" t="s">
        <v>58</v>
      </c>
      <c r="I430" t="s">
        <v>66</v>
      </c>
      <c r="J430" s="1">
        <v>0.53</v>
      </c>
      <c r="K430" s="2">
        <v>0.43</v>
      </c>
      <c r="M430">
        <v>12</v>
      </c>
      <c r="N430">
        <v>61</v>
      </c>
      <c r="O430">
        <v>16</v>
      </c>
      <c r="P430">
        <v>5</v>
      </c>
      <c r="Q430" s="2">
        <v>-0.14000000000000001</v>
      </c>
      <c r="R430">
        <v>72</v>
      </c>
      <c r="S430">
        <v>7</v>
      </c>
      <c r="T430">
        <v>37</v>
      </c>
      <c r="U430" s="1">
        <v>0.51</v>
      </c>
      <c r="V430" s="2">
        <v>0.28999999999999998</v>
      </c>
    </row>
    <row r="431" spans="2:22" x14ac:dyDescent="0.25">
      <c r="B431" t="s">
        <v>89</v>
      </c>
      <c r="C431" t="s">
        <v>111</v>
      </c>
      <c r="D431">
        <v>16</v>
      </c>
      <c r="E431" t="s">
        <v>50</v>
      </c>
      <c r="F431" s="2">
        <v>-0.01</v>
      </c>
      <c r="G431">
        <v>114</v>
      </c>
      <c r="H431" t="s">
        <v>50</v>
      </c>
      <c r="I431" t="s">
        <v>43</v>
      </c>
      <c r="J431" s="1">
        <v>0.52</v>
      </c>
      <c r="K431" s="2">
        <v>0.4</v>
      </c>
      <c r="M431">
        <v>32</v>
      </c>
      <c r="N431">
        <v>100</v>
      </c>
      <c r="O431">
        <v>16</v>
      </c>
      <c r="P431">
        <v>9</v>
      </c>
      <c r="Q431" s="2">
        <v>-0.04</v>
      </c>
      <c r="R431">
        <v>104</v>
      </c>
      <c r="S431">
        <v>7</v>
      </c>
      <c r="T431">
        <v>58</v>
      </c>
      <c r="U431" s="1">
        <v>0.55000000000000004</v>
      </c>
      <c r="V431" s="2">
        <v>0.41</v>
      </c>
    </row>
    <row r="432" spans="2:22" x14ac:dyDescent="0.25">
      <c r="B432" t="s">
        <v>65</v>
      </c>
      <c r="C432" t="s">
        <v>96</v>
      </c>
      <c r="D432">
        <v>7</v>
      </c>
      <c r="E432" t="s">
        <v>68</v>
      </c>
      <c r="F432" s="2">
        <v>-0.01</v>
      </c>
      <c r="G432">
        <v>71</v>
      </c>
      <c r="H432" t="s">
        <v>69</v>
      </c>
      <c r="I432" t="s">
        <v>120</v>
      </c>
      <c r="J432" s="1">
        <v>0.52</v>
      </c>
      <c r="K432" s="2">
        <v>0.33</v>
      </c>
      <c r="M432">
        <v>14</v>
      </c>
      <c r="N432">
        <v>65</v>
      </c>
      <c r="O432">
        <v>17</v>
      </c>
      <c r="P432">
        <v>5</v>
      </c>
      <c r="Q432" s="2">
        <v>-0.16</v>
      </c>
      <c r="R432">
        <v>85</v>
      </c>
      <c r="S432">
        <v>10</v>
      </c>
      <c r="T432">
        <v>37</v>
      </c>
      <c r="U432" s="1">
        <v>0.43</v>
      </c>
      <c r="V432" s="2">
        <v>0.24</v>
      </c>
    </row>
    <row r="433" spans="2:22" x14ac:dyDescent="0.25">
      <c r="B433" t="s">
        <v>102</v>
      </c>
      <c r="C433" t="s">
        <v>67</v>
      </c>
      <c r="D433">
        <v>28</v>
      </c>
      <c r="E433" t="s">
        <v>47</v>
      </c>
      <c r="F433" s="2">
        <v>-0.17</v>
      </c>
      <c r="G433">
        <v>111</v>
      </c>
      <c r="H433" t="s">
        <v>58</v>
      </c>
      <c r="I433" t="s">
        <v>73</v>
      </c>
      <c r="J433" s="1">
        <v>0.59</v>
      </c>
      <c r="K433" s="2">
        <v>0.45</v>
      </c>
      <c r="M433">
        <v>26</v>
      </c>
      <c r="N433">
        <v>106</v>
      </c>
      <c r="O433">
        <v>19</v>
      </c>
      <c r="P433">
        <v>8</v>
      </c>
      <c r="Q433" s="2">
        <v>-0.04</v>
      </c>
      <c r="R433">
        <v>113</v>
      </c>
      <c r="S433">
        <v>9</v>
      </c>
      <c r="T433">
        <v>52</v>
      </c>
      <c r="U433" s="1">
        <v>0.46</v>
      </c>
      <c r="V433" s="2">
        <v>0.3</v>
      </c>
    </row>
    <row r="434" spans="2:22" x14ac:dyDescent="0.25">
      <c r="B434" t="s">
        <v>126</v>
      </c>
      <c r="C434" t="s">
        <v>133</v>
      </c>
      <c r="D434">
        <v>18</v>
      </c>
      <c r="E434" t="s">
        <v>68</v>
      </c>
      <c r="F434" s="2">
        <v>-0.1</v>
      </c>
      <c r="G434">
        <v>122</v>
      </c>
      <c r="H434" t="s">
        <v>45</v>
      </c>
      <c r="I434" t="s">
        <v>118</v>
      </c>
      <c r="J434" s="1">
        <v>0.47</v>
      </c>
      <c r="K434" s="2">
        <v>0.28999999999999998</v>
      </c>
      <c r="M434">
        <v>27</v>
      </c>
      <c r="N434">
        <v>106</v>
      </c>
      <c r="O434">
        <v>22</v>
      </c>
      <c r="P434">
        <v>8</v>
      </c>
      <c r="Q434" s="2">
        <v>-7.0000000000000007E-2</v>
      </c>
      <c r="R434">
        <v>121</v>
      </c>
      <c r="S434">
        <v>6</v>
      </c>
      <c r="T434">
        <v>58</v>
      </c>
      <c r="U434" s="1">
        <v>0.47</v>
      </c>
      <c r="V434" s="2">
        <v>0.33</v>
      </c>
    </row>
    <row r="435" spans="2:22" x14ac:dyDescent="0.25">
      <c r="B435" t="s">
        <v>75</v>
      </c>
      <c r="C435" t="s">
        <v>159</v>
      </c>
      <c r="D435">
        <v>13</v>
      </c>
      <c r="E435" t="s">
        <v>58</v>
      </c>
      <c r="F435" s="2">
        <v>-7.0000000000000007E-2</v>
      </c>
      <c r="G435">
        <v>96</v>
      </c>
      <c r="H435" t="s">
        <v>79</v>
      </c>
      <c r="I435" t="s">
        <v>85</v>
      </c>
      <c r="J435" s="1">
        <v>0.5</v>
      </c>
      <c r="K435" s="2">
        <v>0.33</v>
      </c>
      <c r="M435">
        <v>23</v>
      </c>
      <c r="N435">
        <v>90</v>
      </c>
      <c r="O435">
        <v>14</v>
      </c>
      <c r="P435">
        <v>9</v>
      </c>
      <c r="Q435" s="2">
        <v>0.02</v>
      </c>
      <c r="R435">
        <v>110</v>
      </c>
      <c r="S435">
        <v>8</v>
      </c>
      <c r="T435">
        <v>51</v>
      </c>
      <c r="U435" s="1">
        <v>0.46</v>
      </c>
      <c r="V435" s="2">
        <v>0.28999999999999998</v>
      </c>
    </row>
    <row r="436" spans="2:22" x14ac:dyDescent="0.25">
      <c r="B436" t="s">
        <v>126</v>
      </c>
      <c r="C436" t="s">
        <v>76</v>
      </c>
      <c r="D436">
        <v>21</v>
      </c>
      <c r="E436" t="s">
        <v>50</v>
      </c>
      <c r="F436" s="2">
        <v>-0.12</v>
      </c>
      <c r="G436">
        <v>109</v>
      </c>
      <c r="H436" t="s">
        <v>50</v>
      </c>
      <c r="I436" t="s">
        <v>52</v>
      </c>
      <c r="J436" s="1">
        <v>0.43</v>
      </c>
      <c r="K436" s="2">
        <v>0.3</v>
      </c>
      <c r="M436">
        <v>21</v>
      </c>
      <c r="N436">
        <v>93</v>
      </c>
      <c r="O436">
        <v>17</v>
      </c>
      <c r="P436">
        <v>11</v>
      </c>
      <c r="Q436" s="2">
        <v>-0.06</v>
      </c>
      <c r="R436">
        <v>105</v>
      </c>
      <c r="S436">
        <v>11</v>
      </c>
      <c r="T436">
        <v>44</v>
      </c>
      <c r="U436" s="1">
        <v>0.41</v>
      </c>
      <c r="V436" s="2">
        <v>0.2</v>
      </c>
    </row>
    <row r="437" spans="2:22" x14ac:dyDescent="0.25">
      <c r="B437" t="s">
        <v>95</v>
      </c>
      <c r="C437" t="s">
        <v>151</v>
      </c>
      <c r="D437">
        <v>25</v>
      </c>
      <c r="E437" t="s">
        <v>84</v>
      </c>
      <c r="F437" s="2">
        <v>-0.05</v>
      </c>
      <c r="G437">
        <v>110</v>
      </c>
      <c r="H437" t="s">
        <v>79</v>
      </c>
      <c r="I437" t="s">
        <v>73</v>
      </c>
      <c r="J437" s="1">
        <v>0.6</v>
      </c>
      <c r="K437" s="2">
        <v>0.47</v>
      </c>
      <c r="M437">
        <v>23</v>
      </c>
      <c r="N437">
        <v>97</v>
      </c>
      <c r="O437">
        <v>12</v>
      </c>
      <c r="P437">
        <v>3</v>
      </c>
      <c r="Q437" s="2">
        <v>-0.02</v>
      </c>
      <c r="R437">
        <v>101</v>
      </c>
      <c r="S437">
        <v>9</v>
      </c>
      <c r="T437">
        <v>53</v>
      </c>
      <c r="U437" s="1">
        <v>0.52</v>
      </c>
      <c r="V437" s="2">
        <v>0.35</v>
      </c>
    </row>
    <row r="438" spans="2:22" x14ac:dyDescent="0.25">
      <c r="B438" t="s">
        <v>65</v>
      </c>
      <c r="C438" t="s">
        <v>172</v>
      </c>
      <c r="D438">
        <v>14</v>
      </c>
      <c r="E438" t="s">
        <v>77</v>
      </c>
      <c r="F438" s="2">
        <v>-0.06</v>
      </c>
      <c r="G438">
        <v>99</v>
      </c>
      <c r="H438" t="s">
        <v>47</v>
      </c>
      <c r="I438" t="s">
        <v>55</v>
      </c>
      <c r="J438" s="1">
        <v>0.51</v>
      </c>
      <c r="K438" s="2">
        <v>0.38</v>
      </c>
      <c r="M438">
        <v>20</v>
      </c>
      <c r="N438">
        <v>87</v>
      </c>
      <c r="O438">
        <v>17</v>
      </c>
      <c r="P438">
        <v>8</v>
      </c>
      <c r="Q438" s="2">
        <v>-0.08</v>
      </c>
      <c r="R438">
        <v>107</v>
      </c>
      <c r="S438">
        <v>6</v>
      </c>
      <c r="T438">
        <v>52</v>
      </c>
      <c r="U438" s="1">
        <v>0.48</v>
      </c>
      <c r="V438" s="2">
        <v>0.33</v>
      </c>
    </row>
    <row r="439" spans="2:22" x14ac:dyDescent="0.25">
      <c r="B439" t="s">
        <v>117</v>
      </c>
      <c r="C439" t="s">
        <v>70</v>
      </c>
      <c r="D439">
        <v>13</v>
      </c>
      <c r="E439" t="s">
        <v>98</v>
      </c>
      <c r="F439" s="2">
        <v>-0.12</v>
      </c>
      <c r="G439">
        <v>80</v>
      </c>
      <c r="H439" t="s">
        <v>50</v>
      </c>
      <c r="I439" t="s">
        <v>152</v>
      </c>
      <c r="J439" s="1">
        <v>0.51</v>
      </c>
      <c r="K439" s="2">
        <v>0.35</v>
      </c>
      <c r="M439">
        <v>21</v>
      </c>
      <c r="N439">
        <v>74</v>
      </c>
      <c r="O439">
        <v>8</v>
      </c>
      <c r="P439">
        <v>5</v>
      </c>
      <c r="Q439" s="2">
        <v>-0.01</v>
      </c>
      <c r="R439">
        <v>75</v>
      </c>
      <c r="S439">
        <v>3</v>
      </c>
      <c r="T439">
        <v>44</v>
      </c>
      <c r="U439" s="1">
        <v>0.57999999999999996</v>
      </c>
      <c r="V439" s="2">
        <v>0.45</v>
      </c>
    </row>
    <row r="440" spans="2:22" x14ac:dyDescent="0.25">
      <c r="B440" t="s">
        <v>122</v>
      </c>
      <c r="C440" t="s">
        <v>137</v>
      </c>
      <c r="D440">
        <v>16</v>
      </c>
      <c r="E440" t="s">
        <v>58</v>
      </c>
      <c r="F440" s="2">
        <v>-0.08</v>
      </c>
      <c r="G440">
        <v>109</v>
      </c>
      <c r="H440" t="s">
        <v>58</v>
      </c>
      <c r="I440" t="s">
        <v>59</v>
      </c>
      <c r="J440" s="1">
        <v>0.49</v>
      </c>
      <c r="K440" s="2">
        <v>0.33</v>
      </c>
      <c r="M440">
        <v>25</v>
      </c>
      <c r="N440">
        <v>90</v>
      </c>
      <c r="O440">
        <v>18</v>
      </c>
      <c r="P440">
        <v>6</v>
      </c>
      <c r="Q440" s="2">
        <v>-0.11</v>
      </c>
      <c r="R440">
        <v>118</v>
      </c>
      <c r="S440">
        <v>8</v>
      </c>
      <c r="T440">
        <v>48</v>
      </c>
      <c r="U440" s="1">
        <v>0.4</v>
      </c>
      <c r="V440" s="2">
        <v>0.22</v>
      </c>
    </row>
    <row r="441" spans="2:22" x14ac:dyDescent="0.25">
      <c r="B441" t="s">
        <v>109</v>
      </c>
      <c r="C441" t="s">
        <v>129</v>
      </c>
      <c r="D441">
        <v>18</v>
      </c>
      <c r="E441" t="s">
        <v>58</v>
      </c>
      <c r="F441" s="2">
        <v>-0.17</v>
      </c>
      <c r="G441">
        <v>95</v>
      </c>
      <c r="H441" t="s">
        <v>50</v>
      </c>
      <c r="I441" t="s">
        <v>152</v>
      </c>
      <c r="J441" s="1">
        <v>0.43</v>
      </c>
      <c r="K441" s="2">
        <v>0.25</v>
      </c>
      <c r="M441">
        <v>22</v>
      </c>
      <c r="N441">
        <v>84</v>
      </c>
      <c r="O441">
        <v>16</v>
      </c>
      <c r="P441">
        <v>4</v>
      </c>
      <c r="Q441" s="2">
        <v>-0.1</v>
      </c>
      <c r="R441">
        <v>90</v>
      </c>
      <c r="S441">
        <v>5</v>
      </c>
      <c r="T441">
        <v>44</v>
      </c>
      <c r="U441" s="1">
        <v>0.48</v>
      </c>
      <c r="V441" s="2">
        <v>0.35</v>
      </c>
    </row>
    <row r="442" spans="2:22" x14ac:dyDescent="0.25">
      <c r="B442" t="s">
        <v>56</v>
      </c>
      <c r="C442" t="s">
        <v>83</v>
      </c>
      <c r="D442">
        <v>21</v>
      </c>
      <c r="E442" t="s">
        <v>79</v>
      </c>
      <c r="F442" s="2">
        <v>-0.1</v>
      </c>
      <c r="G442">
        <v>113</v>
      </c>
      <c r="H442" t="s">
        <v>68</v>
      </c>
      <c r="I442" t="s">
        <v>119</v>
      </c>
      <c r="J442" s="1">
        <v>0.56999999999999995</v>
      </c>
      <c r="K442" s="2">
        <v>0.49</v>
      </c>
      <c r="M442">
        <v>18</v>
      </c>
      <c r="N442">
        <v>87</v>
      </c>
      <c r="O442">
        <v>8</v>
      </c>
      <c r="P442">
        <v>3</v>
      </c>
      <c r="Q442" s="2">
        <v>-0.03</v>
      </c>
      <c r="R442">
        <v>112</v>
      </c>
      <c r="S442">
        <v>9</v>
      </c>
      <c r="T442">
        <v>51</v>
      </c>
      <c r="U442" s="1">
        <v>0.45</v>
      </c>
      <c r="V442" s="2">
        <v>0.31</v>
      </c>
    </row>
    <row r="443" spans="2:22" x14ac:dyDescent="0.25">
      <c r="B443" t="s">
        <v>56</v>
      </c>
      <c r="C443" t="s">
        <v>131</v>
      </c>
      <c r="D443">
        <v>15</v>
      </c>
      <c r="E443" t="s">
        <v>68</v>
      </c>
      <c r="F443" s="2">
        <v>-0.08</v>
      </c>
      <c r="G443">
        <v>109</v>
      </c>
      <c r="H443" t="s">
        <v>47</v>
      </c>
      <c r="I443" t="s">
        <v>80</v>
      </c>
      <c r="J443" s="1">
        <v>0.47</v>
      </c>
      <c r="K443" s="2">
        <v>0.33</v>
      </c>
      <c r="M443">
        <v>22</v>
      </c>
      <c r="N443">
        <v>104</v>
      </c>
      <c r="O443">
        <v>28</v>
      </c>
      <c r="P443">
        <v>5</v>
      </c>
      <c r="Q443" s="2">
        <v>-0.19</v>
      </c>
      <c r="R443">
        <v>136</v>
      </c>
      <c r="S443">
        <v>7</v>
      </c>
      <c r="T443">
        <v>63</v>
      </c>
      <c r="U443" s="1">
        <v>0.46</v>
      </c>
      <c r="V443" s="2">
        <v>0.3</v>
      </c>
    </row>
    <row r="444" spans="2:22" x14ac:dyDescent="0.25">
      <c r="B444" t="s">
        <v>65</v>
      </c>
      <c r="C444" t="s">
        <v>128</v>
      </c>
      <c r="D444">
        <v>17</v>
      </c>
      <c r="E444" t="s">
        <v>60</v>
      </c>
      <c r="F444" s="2">
        <v>-0.14000000000000001</v>
      </c>
      <c r="G444">
        <v>107</v>
      </c>
      <c r="H444" t="s">
        <v>79</v>
      </c>
      <c r="I444" t="s">
        <v>94</v>
      </c>
      <c r="J444" s="1">
        <v>0.55000000000000004</v>
      </c>
      <c r="K444" s="2">
        <v>0.41</v>
      </c>
      <c r="M444">
        <v>20</v>
      </c>
      <c r="N444">
        <v>93</v>
      </c>
      <c r="O444">
        <v>15</v>
      </c>
      <c r="P444">
        <v>3</v>
      </c>
      <c r="Q444" s="2">
        <v>-0.06</v>
      </c>
      <c r="R444">
        <v>117</v>
      </c>
      <c r="S444">
        <v>8</v>
      </c>
      <c r="T444">
        <v>55</v>
      </c>
      <c r="U444" s="1">
        <v>0.47</v>
      </c>
      <c r="V444" s="2">
        <v>0.28999999999999998</v>
      </c>
    </row>
    <row r="445" spans="2:22" x14ac:dyDescent="0.25">
      <c r="B445" t="s">
        <v>66</v>
      </c>
      <c r="C445" t="s">
        <v>180</v>
      </c>
      <c r="D445">
        <v>20</v>
      </c>
      <c r="E445" t="s">
        <v>77</v>
      </c>
      <c r="F445" s="2">
        <v>-0.09</v>
      </c>
      <c r="G445">
        <v>123</v>
      </c>
      <c r="H445" t="s">
        <v>98</v>
      </c>
      <c r="I445" t="s">
        <v>70</v>
      </c>
      <c r="J445" s="1">
        <v>0.51</v>
      </c>
      <c r="K445" s="2">
        <v>0.37</v>
      </c>
      <c r="M445">
        <v>29</v>
      </c>
      <c r="N445">
        <v>104</v>
      </c>
      <c r="O445">
        <v>23</v>
      </c>
      <c r="P445">
        <v>4</v>
      </c>
      <c r="Q445" s="2">
        <v>-0.11</v>
      </c>
      <c r="R445">
        <v>132</v>
      </c>
      <c r="S445">
        <v>8</v>
      </c>
      <c r="T445">
        <v>61</v>
      </c>
      <c r="U445" s="1">
        <v>0.46</v>
      </c>
      <c r="V445" s="2">
        <v>0.3</v>
      </c>
    </row>
    <row r="446" spans="2:22" x14ac:dyDescent="0.25">
      <c r="B446" t="s">
        <v>136</v>
      </c>
      <c r="C446" t="s">
        <v>90</v>
      </c>
      <c r="D446">
        <v>17</v>
      </c>
      <c r="E446" t="s">
        <v>58</v>
      </c>
      <c r="F446" s="2">
        <v>-0.1</v>
      </c>
      <c r="G446">
        <v>74</v>
      </c>
      <c r="H446" t="s">
        <v>98</v>
      </c>
      <c r="I446" t="s">
        <v>115</v>
      </c>
      <c r="J446" s="1">
        <v>0.62</v>
      </c>
      <c r="K446" s="2">
        <v>0.52</v>
      </c>
      <c r="M446">
        <v>10</v>
      </c>
      <c r="N446">
        <v>57</v>
      </c>
      <c r="O446">
        <v>7</v>
      </c>
      <c r="P446">
        <v>4</v>
      </c>
      <c r="Q446" s="2">
        <v>-0.01</v>
      </c>
      <c r="R446">
        <v>71</v>
      </c>
      <c r="S446">
        <v>9</v>
      </c>
      <c r="T446">
        <v>28</v>
      </c>
      <c r="U446" s="1">
        <v>0.39</v>
      </c>
      <c r="V446" s="2">
        <v>0.18</v>
      </c>
    </row>
    <row r="447" spans="2:22" x14ac:dyDescent="0.25">
      <c r="B447" t="s">
        <v>95</v>
      </c>
      <c r="C447" t="s">
        <v>159</v>
      </c>
      <c r="D447">
        <v>20</v>
      </c>
      <c r="E447" t="s">
        <v>47</v>
      </c>
      <c r="F447" s="2">
        <v>-0.11</v>
      </c>
      <c r="G447">
        <v>100</v>
      </c>
      <c r="H447" t="s">
        <v>50</v>
      </c>
      <c r="I447" t="s">
        <v>118</v>
      </c>
      <c r="J447" s="1">
        <v>0.56999999999999995</v>
      </c>
      <c r="K447" s="2">
        <v>0.46</v>
      </c>
      <c r="M447">
        <v>11</v>
      </c>
      <c r="N447">
        <v>70</v>
      </c>
      <c r="O447">
        <v>11</v>
      </c>
      <c r="P447">
        <v>1</v>
      </c>
      <c r="Q447" s="2">
        <v>-0.12</v>
      </c>
      <c r="R447">
        <v>96</v>
      </c>
      <c r="S447">
        <v>5</v>
      </c>
      <c r="T447">
        <v>33</v>
      </c>
      <c r="U447" s="1">
        <v>0.34</v>
      </c>
      <c r="V447" s="2">
        <v>0.19</v>
      </c>
    </row>
    <row r="448" spans="2:22" x14ac:dyDescent="0.25">
      <c r="B448" t="s">
        <v>47</v>
      </c>
      <c r="C448" t="s">
        <v>99</v>
      </c>
      <c r="D448">
        <v>12</v>
      </c>
      <c r="E448" t="s">
        <v>97</v>
      </c>
      <c r="F448" s="2">
        <v>-0.22</v>
      </c>
      <c r="G448">
        <v>74</v>
      </c>
      <c r="H448" t="s">
        <v>69</v>
      </c>
      <c r="I448" t="s">
        <v>107</v>
      </c>
      <c r="J448" s="1">
        <v>0.4</v>
      </c>
      <c r="K448" s="2">
        <v>0.17</v>
      </c>
      <c r="M448">
        <v>23</v>
      </c>
      <c r="N448">
        <v>73</v>
      </c>
      <c r="O448">
        <v>10</v>
      </c>
      <c r="P448">
        <v>7</v>
      </c>
      <c r="Q448" s="2">
        <v>0.01</v>
      </c>
      <c r="R448">
        <v>67</v>
      </c>
      <c r="S448">
        <v>2</v>
      </c>
      <c r="T448">
        <v>34</v>
      </c>
      <c r="U448" s="1">
        <v>0.5</v>
      </c>
      <c r="V448" s="2">
        <v>0.4</v>
      </c>
    </row>
    <row r="449" spans="2:22" x14ac:dyDescent="0.25">
      <c r="B449" t="s">
        <v>44</v>
      </c>
      <c r="C449" t="s">
        <v>150</v>
      </c>
      <c r="D449">
        <v>16</v>
      </c>
      <c r="E449" t="s">
        <v>77</v>
      </c>
      <c r="F449" s="2">
        <v>-0.11</v>
      </c>
      <c r="G449">
        <v>118</v>
      </c>
      <c r="H449" t="s">
        <v>84</v>
      </c>
      <c r="I449" t="s">
        <v>80</v>
      </c>
      <c r="J449" s="1">
        <v>0.44</v>
      </c>
      <c r="K449" s="2">
        <v>0.26</v>
      </c>
      <c r="M449">
        <v>26</v>
      </c>
      <c r="N449">
        <v>95</v>
      </c>
      <c r="O449">
        <v>9</v>
      </c>
      <c r="P449">
        <v>8</v>
      </c>
      <c r="Q449" s="2">
        <v>0.01</v>
      </c>
      <c r="R449">
        <v>98</v>
      </c>
      <c r="S449">
        <v>11</v>
      </c>
      <c r="T449">
        <v>49</v>
      </c>
      <c r="U449" s="1">
        <v>0.5</v>
      </c>
      <c r="V449" s="2">
        <v>0.33</v>
      </c>
    </row>
    <row r="450" spans="2:22" x14ac:dyDescent="0.25">
      <c r="B450" t="s">
        <v>141</v>
      </c>
      <c r="C450" t="s">
        <v>83</v>
      </c>
      <c r="D450">
        <v>21</v>
      </c>
      <c r="E450" t="s">
        <v>58</v>
      </c>
      <c r="F450" s="2">
        <v>-0.14000000000000001</v>
      </c>
      <c r="G450">
        <v>115</v>
      </c>
      <c r="H450" t="s">
        <v>79</v>
      </c>
      <c r="I450" t="s">
        <v>94</v>
      </c>
      <c r="J450" s="1">
        <v>0.51</v>
      </c>
      <c r="K450" s="2">
        <v>0.38</v>
      </c>
      <c r="M450">
        <v>20</v>
      </c>
      <c r="N450">
        <v>100</v>
      </c>
      <c r="O450">
        <v>20</v>
      </c>
      <c r="P450">
        <v>4</v>
      </c>
      <c r="Q450" s="2">
        <v>-0.11</v>
      </c>
      <c r="R450">
        <v>113</v>
      </c>
      <c r="S450">
        <v>7</v>
      </c>
      <c r="T450">
        <v>60</v>
      </c>
      <c r="U450" s="1">
        <v>0.53</v>
      </c>
      <c r="V450" s="2">
        <v>0.4</v>
      </c>
    </row>
    <row r="451" spans="2:22" x14ac:dyDescent="0.25">
      <c r="B451" t="s">
        <v>106</v>
      </c>
      <c r="C451" t="s">
        <v>151</v>
      </c>
      <c r="D451">
        <v>11</v>
      </c>
      <c r="E451" t="s">
        <v>47</v>
      </c>
      <c r="F451" s="2">
        <v>0</v>
      </c>
      <c r="G451">
        <v>121</v>
      </c>
      <c r="H451" t="s">
        <v>50</v>
      </c>
      <c r="I451" t="s">
        <v>43</v>
      </c>
      <c r="J451" s="1">
        <v>0.49</v>
      </c>
      <c r="K451" s="2">
        <v>0.36</v>
      </c>
      <c r="M451">
        <v>30</v>
      </c>
      <c r="N451">
        <v>104</v>
      </c>
      <c r="O451">
        <v>19</v>
      </c>
      <c r="P451">
        <v>9</v>
      </c>
      <c r="Q451" s="2">
        <v>-0.04</v>
      </c>
      <c r="R451">
        <v>136</v>
      </c>
      <c r="S451">
        <v>14</v>
      </c>
      <c r="T451">
        <v>67</v>
      </c>
      <c r="U451" s="1">
        <v>0.49</v>
      </c>
      <c r="V451" s="2">
        <v>0.33</v>
      </c>
    </row>
    <row r="452" spans="2:22" x14ac:dyDescent="0.25">
      <c r="B452" t="s">
        <v>106</v>
      </c>
      <c r="C452" t="s">
        <v>176</v>
      </c>
      <c r="D452">
        <v>23</v>
      </c>
      <c r="E452" t="s">
        <v>47</v>
      </c>
      <c r="F452" s="2">
        <v>-0.1</v>
      </c>
      <c r="G452">
        <v>130</v>
      </c>
      <c r="H452" t="s">
        <v>117</v>
      </c>
      <c r="I452" t="s">
        <v>94</v>
      </c>
      <c r="J452" s="1">
        <v>0.45</v>
      </c>
      <c r="K452" s="2">
        <v>0.28000000000000003</v>
      </c>
      <c r="M452">
        <v>24</v>
      </c>
      <c r="N452">
        <v>116</v>
      </c>
      <c r="O452">
        <v>25</v>
      </c>
      <c r="P452">
        <v>7</v>
      </c>
      <c r="Q452" s="2">
        <v>-0.12</v>
      </c>
      <c r="R452">
        <v>131</v>
      </c>
      <c r="S452">
        <v>11</v>
      </c>
      <c r="T452">
        <v>62</v>
      </c>
      <c r="U452" s="1">
        <v>0.47</v>
      </c>
      <c r="V452" s="2">
        <v>0.28999999999999998</v>
      </c>
    </row>
    <row r="453" spans="2:22" x14ac:dyDescent="0.25">
      <c r="B453" t="s">
        <v>122</v>
      </c>
      <c r="C453" t="s">
        <v>131</v>
      </c>
      <c r="D453">
        <v>26</v>
      </c>
      <c r="E453" t="s">
        <v>79</v>
      </c>
      <c r="F453" s="2">
        <v>-0.14000000000000001</v>
      </c>
      <c r="G453">
        <v>103</v>
      </c>
      <c r="H453" t="s">
        <v>68</v>
      </c>
      <c r="I453" t="s">
        <v>148</v>
      </c>
      <c r="J453" s="1">
        <v>0.53</v>
      </c>
      <c r="K453" s="2">
        <v>0.43</v>
      </c>
      <c r="M453">
        <v>27</v>
      </c>
      <c r="N453">
        <v>101</v>
      </c>
      <c r="O453">
        <v>25</v>
      </c>
      <c r="P453">
        <v>5</v>
      </c>
      <c r="Q453" s="2">
        <v>-0.16</v>
      </c>
      <c r="R453">
        <v>110</v>
      </c>
      <c r="S453">
        <v>9</v>
      </c>
      <c r="T453">
        <v>56</v>
      </c>
      <c r="U453" s="1">
        <v>0.5</v>
      </c>
      <c r="V453" s="2">
        <v>0.34</v>
      </c>
    </row>
    <row r="454" spans="2:22" x14ac:dyDescent="0.25">
      <c r="B454" t="s">
        <v>84</v>
      </c>
      <c r="C454" t="s">
        <v>105</v>
      </c>
      <c r="D454">
        <v>9</v>
      </c>
      <c r="E454" t="s">
        <v>68</v>
      </c>
      <c r="F454" s="2">
        <v>-7.0000000000000007E-2</v>
      </c>
      <c r="G454">
        <v>85</v>
      </c>
      <c r="H454" t="s">
        <v>58</v>
      </c>
      <c r="I454" t="s">
        <v>125</v>
      </c>
      <c r="J454" s="1">
        <v>0.44</v>
      </c>
      <c r="K454" s="2">
        <v>0.28000000000000003</v>
      </c>
      <c r="M454">
        <v>24</v>
      </c>
      <c r="N454">
        <v>75</v>
      </c>
      <c r="O454">
        <v>9</v>
      </c>
      <c r="P454">
        <v>5</v>
      </c>
      <c r="Q454" s="2">
        <v>-0.04</v>
      </c>
      <c r="R454">
        <v>90</v>
      </c>
      <c r="S454">
        <v>7</v>
      </c>
      <c r="T454">
        <v>47</v>
      </c>
      <c r="U454" s="1">
        <v>0.52</v>
      </c>
      <c r="V454" s="2">
        <v>0.37</v>
      </c>
    </row>
    <row r="455" spans="2:22" x14ac:dyDescent="0.25">
      <c r="B455" t="s">
        <v>84</v>
      </c>
      <c r="C455" t="s">
        <v>80</v>
      </c>
      <c r="D455">
        <v>12</v>
      </c>
      <c r="E455" t="s">
        <v>50</v>
      </c>
      <c r="F455" s="2">
        <v>-0.09</v>
      </c>
      <c r="G455">
        <v>68</v>
      </c>
      <c r="H455" t="s">
        <v>79</v>
      </c>
      <c r="I455" t="s">
        <v>126</v>
      </c>
      <c r="J455" s="1">
        <v>0.35</v>
      </c>
      <c r="K455" s="2">
        <v>0.08</v>
      </c>
      <c r="M455">
        <v>27</v>
      </c>
      <c r="N455">
        <v>74</v>
      </c>
      <c r="O455">
        <v>14</v>
      </c>
      <c r="P455">
        <v>7</v>
      </c>
      <c r="Q455" s="2">
        <v>-0.05</v>
      </c>
      <c r="R455">
        <v>56</v>
      </c>
      <c r="S455">
        <v>1</v>
      </c>
      <c r="T455">
        <v>37</v>
      </c>
      <c r="U455" s="1">
        <v>0.66</v>
      </c>
      <c r="V455" s="2">
        <v>0.55000000000000004</v>
      </c>
    </row>
    <row r="456" spans="2:22" x14ac:dyDescent="0.25">
      <c r="B456" t="s">
        <v>56</v>
      </c>
      <c r="C456" t="s">
        <v>90</v>
      </c>
      <c r="D456">
        <v>11</v>
      </c>
      <c r="E456" t="s">
        <v>49</v>
      </c>
      <c r="F456" s="2">
        <v>0.05</v>
      </c>
      <c r="G456">
        <v>63</v>
      </c>
      <c r="H456" t="s">
        <v>97</v>
      </c>
      <c r="I456" t="s">
        <v>66</v>
      </c>
      <c r="J456" s="1">
        <v>0.55000000000000004</v>
      </c>
      <c r="K456" s="2">
        <v>0.5</v>
      </c>
      <c r="M456">
        <v>13</v>
      </c>
      <c r="N456">
        <v>56</v>
      </c>
      <c r="O456">
        <v>15</v>
      </c>
      <c r="P456">
        <v>6</v>
      </c>
      <c r="Q456" s="2">
        <v>-0.12</v>
      </c>
      <c r="R456">
        <v>79</v>
      </c>
      <c r="S456">
        <v>6</v>
      </c>
      <c r="T456">
        <v>35</v>
      </c>
      <c r="U456" s="1">
        <v>0.44</v>
      </c>
      <c r="V456" s="2">
        <v>0.26</v>
      </c>
    </row>
    <row r="457" spans="2:22" x14ac:dyDescent="0.25">
      <c r="B457" t="s">
        <v>75</v>
      </c>
      <c r="C457" t="s">
        <v>111</v>
      </c>
      <c r="D457">
        <v>18</v>
      </c>
      <c r="E457" t="s">
        <v>58</v>
      </c>
      <c r="F457" s="2">
        <v>-0.09</v>
      </c>
      <c r="G457">
        <v>116</v>
      </c>
      <c r="H457" t="s">
        <v>69</v>
      </c>
      <c r="I457" t="s">
        <v>105</v>
      </c>
      <c r="J457" s="1">
        <v>0.56999999999999995</v>
      </c>
      <c r="K457" s="2">
        <v>0.41</v>
      </c>
      <c r="M457">
        <v>27</v>
      </c>
      <c r="N457">
        <v>101</v>
      </c>
      <c r="O457">
        <v>10</v>
      </c>
      <c r="P457">
        <v>6</v>
      </c>
      <c r="Q457" s="2">
        <v>0.04</v>
      </c>
      <c r="R457">
        <v>111</v>
      </c>
      <c r="S457">
        <v>7</v>
      </c>
      <c r="T457">
        <v>60</v>
      </c>
      <c r="U457" s="1">
        <v>0.54</v>
      </c>
      <c r="V457" s="2">
        <v>0.4</v>
      </c>
    </row>
    <row r="458" spans="2:22" x14ac:dyDescent="0.25">
      <c r="B458" t="s">
        <v>75</v>
      </c>
      <c r="C458" t="s">
        <v>123</v>
      </c>
      <c r="D458">
        <v>16</v>
      </c>
      <c r="E458" t="s">
        <v>68</v>
      </c>
      <c r="F458" s="2">
        <v>-0.11</v>
      </c>
      <c r="G458">
        <v>112</v>
      </c>
      <c r="H458" t="s">
        <v>79</v>
      </c>
      <c r="I458" t="s">
        <v>91</v>
      </c>
      <c r="J458" s="1">
        <v>0.5</v>
      </c>
      <c r="K458" s="2">
        <v>0.34</v>
      </c>
      <c r="M458">
        <v>25</v>
      </c>
      <c r="N458">
        <v>107</v>
      </c>
      <c r="O458">
        <v>22</v>
      </c>
      <c r="P458">
        <v>4</v>
      </c>
      <c r="Q458" s="2">
        <v>-0.15</v>
      </c>
      <c r="R458">
        <v>116</v>
      </c>
      <c r="S458">
        <v>5</v>
      </c>
      <c r="T458">
        <v>70</v>
      </c>
      <c r="U458" s="1">
        <v>0.6</v>
      </c>
      <c r="V458" s="2">
        <v>0.44</v>
      </c>
    </row>
    <row r="459" spans="2:22" x14ac:dyDescent="0.25">
      <c r="B459" t="s">
        <v>65</v>
      </c>
      <c r="C459" t="s">
        <v>96</v>
      </c>
      <c r="D459">
        <v>12</v>
      </c>
      <c r="E459" t="s">
        <v>98</v>
      </c>
      <c r="F459" s="2">
        <v>-0.06</v>
      </c>
      <c r="G459">
        <v>73</v>
      </c>
      <c r="H459" t="s">
        <v>58</v>
      </c>
      <c r="I459" t="s">
        <v>152</v>
      </c>
      <c r="J459" s="1">
        <v>0.56000000000000005</v>
      </c>
      <c r="K459" s="2">
        <v>0.43</v>
      </c>
      <c r="M459">
        <v>9</v>
      </c>
      <c r="N459">
        <v>60</v>
      </c>
      <c r="O459">
        <v>15</v>
      </c>
      <c r="P459">
        <v>3</v>
      </c>
      <c r="Q459" s="2">
        <v>-0.2</v>
      </c>
      <c r="R459">
        <v>83</v>
      </c>
      <c r="S459">
        <v>7</v>
      </c>
      <c r="T459">
        <v>29</v>
      </c>
      <c r="U459" s="1">
        <v>0.34</v>
      </c>
      <c r="V459" s="2">
        <v>0.15</v>
      </c>
    </row>
    <row r="460" spans="2:22" x14ac:dyDescent="0.25">
      <c r="B460" t="s">
        <v>65</v>
      </c>
      <c r="C460" t="s">
        <v>151</v>
      </c>
      <c r="D460">
        <v>25</v>
      </c>
      <c r="E460" t="s">
        <v>79</v>
      </c>
      <c r="F460" s="2">
        <v>-0.13</v>
      </c>
      <c r="G460">
        <v>123</v>
      </c>
      <c r="H460" t="s">
        <v>77</v>
      </c>
      <c r="I460" t="s">
        <v>130</v>
      </c>
      <c r="J460" s="1">
        <v>0.56000000000000005</v>
      </c>
      <c r="K460" s="2">
        <v>0.44</v>
      </c>
      <c r="M460">
        <v>19</v>
      </c>
      <c r="N460">
        <v>101</v>
      </c>
      <c r="O460">
        <v>14</v>
      </c>
      <c r="P460">
        <v>5</v>
      </c>
      <c r="Q460" s="2">
        <v>-0.04</v>
      </c>
      <c r="R460">
        <v>108</v>
      </c>
      <c r="S460">
        <v>8</v>
      </c>
      <c r="T460">
        <v>53</v>
      </c>
      <c r="U460" s="1">
        <v>0.49</v>
      </c>
      <c r="V460" s="2">
        <v>0.37</v>
      </c>
    </row>
    <row r="461" spans="2:22" x14ac:dyDescent="0.25">
      <c r="B461" t="s">
        <v>109</v>
      </c>
      <c r="C461" t="s">
        <v>138</v>
      </c>
      <c r="D461">
        <v>14</v>
      </c>
      <c r="E461" t="s">
        <v>58</v>
      </c>
      <c r="F461" s="2">
        <v>-0.09</v>
      </c>
      <c r="G461">
        <v>94</v>
      </c>
      <c r="H461" t="s">
        <v>50</v>
      </c>
      <c r="I461" t="s">
        <v>61</v>
      </c>
      <c r="J461" s="1">
        <v>0.45</v>
      </c>
      <c r="K461" s="2">
        <v>0.28999999999999998</v>
      </c>
      <c r="M461">
        <v>21</v>
      </c>
      <c r="N461">
        <v>78</v>
      </c>
      <c r="O461">
        <v>11</v>
      </c>
      <c r="P461">
        <v>4</v>
      </c>
      <c r="Q461" s="2">
        <v>-0.05</v>
      </c>
      <c r="R461">
        <v>89</v>
      </c>
      <c r="S461">
        <v>4</v>
      </c>
      <c r="T461">
        <v>46</v>
      </c>
      <c r="U461" s="1">
        <v>0.51</v>
      </c>
      <c r="V461" s="2">
        <v>0.39</v>
      </c>
    </row>
    <row r="462" spans="2:22" x14ac:dyDescent="0.25">
      <c r="B462" t="s">
        <v>120</v>
      </c>
      <c r="C462" t="s">
        <v>174</v>
      </c>
      <c r="D462">
        <v>14</v>
      </c>
      <c r="E462" t="s">
        <v>69</v>
      </c>
      <c r="F462" s="2">
        <v>0</v>
      </c>
      <c r="G462">
        <v>128</v>
      </c>
      <c r="H462" t="s">
        <v>79</v>
      </c>
      <c r="I462" t="s">
        <v>105</v>
      </c>
      <c r="J462" s="1">
        <v>0.52</v>
      </c>
      <c r="K462" s="2">
        <v>0.4</v>
      </c>
      <c r="M462">
        <v>25</v>
      </c>
      <c r="N462">
        <v>101</v>
      </c>
      <c r="O462">
        <v>18</v>
      </c>
      <c r="P462">
        <v>7</v>
      </c>
      <c r="Q462" s="2">
        <v>-0.08</v>
      </c>
      <c r="R462">
        <v>123</v>
      </c>
      <c r="S462">
        <v>6</v>
      </c>
      <c r="T462">
        <v>63</v>
      </c>
      <c r="U462" s="1">
        <v>0.51</v>
      </c>
      <c r="V462" s="2">
        <v>0.36</v>
      </c>
    </row>
    <row r="463" spans="2:22" x14ac:dyDescent="0.25">
      <c r="B463" t="s">
        <v>146</v>
      </c>
      <c r="C463" t="s">
        <v>158</v>
      </c>
      <c r="D463">
        <v>20</v>
      </c>
      <c r="E463" t="s">
        <v>79</v>
      </c>
      <c r="F463" s="2">
        <v>-0.12</v>
      </c>
      <c r="G463">
        <v>101</v>
      </c>
      <c r="H463" t="s">
        <v>77</v>
      </c>
      <c r="I463" t="s">
        <v>55</v>
      </c>
      <c r="J463" s="1">
        <v>0.5</v>
      </c>
      <c r="K463" s="2">
        <v>0.36</v>
      </c>
      <c r="M463">
        <v>28</v>
      </c>
      <c r="N463">
        <v>97</v>
      </c>
      <c r="O463">
        <v>16</v>
      </c>
      <c r="P463">
        <v>11</v>
      </c>
      <c r="Q463" s="2">
        <v>-0.02</v>
      </c>
      <c r="R463">
        <v>94</v>
      </c>
      <c r="S463">
        <v>5</v>
      </c>
      <c r="T463">
        <v>51</v>
      </c>
      <c r="U463" s="1">
        <v>0.54</v>
      </c>
      <c r="V463" s="2">
        <v>0.43</v>
      </c>
    </row>
    <row r="464" spans="2:22" x14ac:dyDescent="0.25">
      <c r="B464" t="s">
        <v>44</v>
      </c>
      <c r="C464" t="s">
        <v>57</v>
      </c>
      <c r="D464">
        <v>14</v>
      </c>
      <c r="E464" t="s">
        <v>47</v>
      </c>
      <c r="F464" s="2">
        <v>-7.0000000000000007E-2</v>
      </c>
      <c r="G464">
        <v>96</v>
      </c>
      <c r="H464" t="s">
        <v>50</v>
      </c>
      <c r="I464" t="s">
        <v>104</v>
      </c>
      <c r="J464" s="1">
        <v>0.37</v>
      </c>
      <c r="K464" s="2">
        <v>0.17</v>
      </c>
      <c r="M464">
        <v>38</v>
      </c>
      <c r="N464">
        <v>96</v>
      </c>
      <c r="O464">
        <v>20</v>
      </c>
      <c r="P464">
        <v>9</v>
      </c>
      <c r="Q464" s="2">
        <v>-0.08</v>
      </c>
      <c r="R464">
        <v>105</v>
      </c>
      <c r="S464">
        <v>6</v>
      </c>
      <c r="T464">
        <v>52</v>
      </c>
      <c r="U464" s="1">
        <v>0.49</v>
      </c>
      <c r="V464" s="2">
        <v>0.36</v>
      </c>
    </row>
    <row r="465" spans="2:22" x14ac:dyDescent="0.25">
      <c r="B465" t="s">
        <v>102</v>
      </c>
      <c r="C465" t="s">
        <v>155</v>
      </c>
      <c r="D465">
        <v>20</v>
      </c>
      <c r="E465" t="s">
        <v>69</v>
      </c>
      <c r="F465" s="2">
        <v>-0.1</v>
      </c>
      <c r="G465">
        <v>84</v>
      </c>
      <c r="H465" t="s">
        <v>98</v>
      </c>
      <c r="I465" t="s">
        <v>116</v>
      </c>
      <c r="J465" s="1">
        <v>0.53</v>
      </c>
      <c r="K465" s="2">
        <v>0.4</v>
      </c>
      <c r="M465">
        <v>16</v>
      </c>
      <c r="N465">
        <v>77</v>
      </c>
      <c r="O465">
        <v>16</v>
      </c>
      <c r="P465">
        <v>3</v>
      </c>
      <c r="Q465" s="2">
        <v>-0.15</v>
      </c>
      <c r="R465">
        <v>83</v>
      </c>
      <c r="S465">
        <v>7</v>
      </c>
      <c r="T465">
        <v>41</v>
      </c>
      <c r="U465" s="1">
        <v>0.49</v>
      </c>
      <c r="V465" s="2">
        <v>0.27</v>
      </c>
    </row>
    <row r="466" spans="2:22" x14ac:dyDescent="0.25">
      <c r="B466" t="s">
        <v>84</v>
      </c>
      <c r="C466" t="s">
        <v>140</v>
      </c>
      <c r="D466">
        <v>14</v>
      </c>
      <c r="E466" t="s">
        <v>68</v>
      </c>
      <c r="F466" s="2">
        <v>-0.14000000000000001</v>
      </c>
      <c r="G466">
        <v>81</v>
      </c>
      <c r="H466" t="s">
        <v>77</v>
      </c>
      <c r="I466" t="s">
        <v>153</v>
      </c>
      <c r="J466" s="1">
        <v>0.51</v>
      </c>
      <c r="K466" s="2">
        <v>0.35</v>
      </c>
      <c r="M466">
        <v>24</v>
      </c>
      <c r="N466">
        <v>74</v>
      </c>
      <c r="O466">
        <v>8</v>
      </c>
      <c r="P466">
        <v>3</v>
      </c>
      <c r="Q466" s="2">
        <v>-0.02</v>
      </c>
      <c r="R466">
        <v>67</v>
      </c>
      <c r="S466">
        <v>0</v>
      </c>
      <c r="T466">
        <v>43</v>
      </c>
      <c r="U466" s="1">
        <v>0.64</v>
      </c>
      <c r="V466" s="2">
        <v>0.61</v>
      </c>
    </row>
    <row r="467" spans="2:22" x14ac:dyDescent="0.25">
      <c r="B467" t="s">
        <v>141</v>
      </c>
      <c r="C467" t="s">
        <v>155</v>
      </c>
      <c r="D467">
        <v>21</v>
      </c>
      <c r="E467" t="s">
        <v>77</v>
      </c>
      <c r="F467" s="2">
        <v>-0.14000000000000001</v>
      </c>
      <c r="G467">
        <v>123</v>
      </c>
      <c r="H467" t="s">
        <v>49</v>
      </c>
      <c r="I467" t="s">
        <v>121</v>
      </c>
      <c r="J467" s="1">
        <v>0.43</v>
      </c>
      <c r="K467" s="2">
        <v>0.28000000000000003</v>
      </c>
      <c r="M467">
        <v>34</v>
      </c>
      <c r="N467">
        <v>106</v>
      </c>
      <c r="O467">
        <v>18</v>
      </c>
      <c r="P467">
        <v>4</v>
      </c>
      <c r="Q467" s="2">
        <v>-0.08</v>
      </c>
      <c r="R467">
        <v>109</v>
      </c>
      <c r="S467">
        <v>6</v>
      </c>
      <c r="T467">
        <v>61</v>
      </c>
      <c r="U467" s="1">
        <v>0.55000000000000004</v>
      </c>
      <c r="V467" s="2">
        <v>0.45</v>
      </c>
    </row>
    <row r="468" spans="2:22" x14ac:dyDescent="0.25">
      <c r="B468" t="s">
        <v>142</v>
      </c>
      <c r="C468" t="s">
        <v>176</v>
      </c>
      <c r="D468">
        <v>16</v>
      </c>
      <c r="E468" t="s">
        <v>69</v>
      </c>
      <c r="F468" s="2">
        <v>0</v>
      </c>
      <c r="G468">
        <v>129</v>
      </c>
      <c r="H468" t="s">
        <v>49</v>
      </c>
      <c r="I468" t="s">
        <v>70</v>
      </c>
      <c r="J468" s="1">
        <v>0.48</v>
      </c>
      <c r="K468" s="2">
        <v>0.32</v>
      </c>
      <c r="M468">
        <v>22</v>
      </c>
      <c r="N468">
        <v>99</v>
      </c>
      <c r="O468">
        <v>20</v>
      </c>
      <c r="P468">
        <v>8</v>
      </c>
      <c r="Q468" s="2">
        <v>-0.1</v>
      </c>
      <c r="R468">
        <v>124</v>
      </c>
      <c r="S468">
        <v>8</v>
      </c>
      <c r="T468">
        <v>54</v>
      </c>
      <c r="U468" s="1">
        <v>0.43</v>
      </c>
      <c r="V468" s="2">
        <v>0.28999999999999998</v>
      </c>
    </row>
    <row r="469" spans="2:22" x14ac:dyDescent="0.25">
      <c r="B469" t="s">
        <v>106</v>
      </c>
      <c r="C469" t="s">
        <v>170</v>
      </c>
      <c r="D469">
        <v>18</v>
      </c>
      <c r="E469" t="s">
        <v>58</v>
      </c>
      <c r="F469" s="2">
        <v>-0.06</v>
      </c>
      <c r="G469">
        <v>127</v>
      </c>
      <c r="H469" t="s">
        <v>45</v>
      </c>
      <c r="I469" t="s">
        <v>113</v>
      </c>
      <c r="J469" s="1">
        <v>0.48</v>
      </c>
      <c r="K469" s="2">
        <v>0.28999999999999998</v>
      </c>
      <c r="M469">
        <v>31</v>
      </c>
      <c r="N469">
        <v>116</v>
      </c>
      <c r="O469">
        <v>23</v>
      </c>
      <c r="P469">
        <v>9</v>
      </c>
      <c r="Q469" s="2">
        <v>-0.11</v>
      </c>
      <c r="R469">
        <v>108</v>
      </c>
      <c r="S469">
        <v>7</v>
      </c>
      <c r="T469">
        <v>61</v>
      </c>
      <c r="U469" s="1">
        <v>0.56000000000000005</v>
      </c>
      <c r="V469" s="2">
        <v>0.43</v>
      </c>
    </row>
    <row r="470" spans="2:22" x14ac:dyDescent="0.25">
      <c r="B470" t="s">
        <v>65</v>
      </c>
      <c r="C470" t="s">
        <v>157</v>
      </c>
      <c r="D470">
        <v>18</v>
      </c>
      <c r="E470" t="s">
        <v>69</v>
      </c>
      <c r="F470" s="2">
        <v>-0.03</v>
      </c>
      <c r="G470">
        <v>121</v>
      </c>
      <c r="H470" t="s">
        <v>117</v>
      </c>
      <c r="I470" t="s">
        <v>59</v>
      </c>
      <c r="J470" s="1">
        <v>0.44</v>
      </c>
      <c r="K470" s="2">
        <v>0.21</v>
      </c>
      <c r="M470">
        <v>22</v>
      </c>
      <c r="N470">
        <v>93</v>
      </c>
      <c r="O470">
        <v>15</v>
      </c>
      <c r="P470">
        <v>4</v>
      </c>
      <c r="Q470" s="2">
        <v>-0.1</v>
      </c>
      <c r="R470">
        <v>89</v>
      </c>
      <c r="S470">
        <v>6</v>
      </c>
      <c r="T470">
        <v>42</v>
      </c>
      <c r="U470" s="1">
        <v>0.47</v>
      </c>
      <c r="V470" s="2">
        <v>0.34</v>
      </c>
    </row>
    <row r="471" spans="2:22" x14ac:dyDescent="0.25">
      <c r="B471" t="s">
        <v>102</v>
      </c>
      <c r="C471" t="s">
        <v>90</v>
      </c>
      <c r="D471">
        <v>5</v>
      </c>
      <c r="E471" t="s">
        <v>77</v>
      </c>
      <c r="F471" s="2">
        <v>0.05</v>
      </c>
      <c r="G471">
        <v>83</v>
      </c>
      <c r="H471" t="s">
        <v>77</v>
      </c>
      <c r="I471" t="s">
        <v>55</v>
      </c>
      <c r="J471" s="1">
        <v>0.61</v>
      </c>
      <c r="K471" s="2">
        <v>0.48</v>
      </c>
      <c r="M471">
        <v>14</v>
      </c>
      <c r="N471">
        <v>61</v>
      </c>
      <c r="O471">
        <v>10</v>
      </c>
      <c r="P471">
        <v>2</v>
      </c>
      <c r="Q471" s="2">
        <v>-0.11</v>
      </c>
      <c r="R471">
        <v>86</v>
      </c>
      <c r="S471">
        <v>2</v>
      </c>
      <c r="T471">
        <v>41</v>
      </c>
      <c r="U471" s="1">
        <v>0.47</v>
      </c>
      <c r="V471" s="2">
        <v>0.39</v>
      </c>
    </row>
    <row r="472" spans="2:22" x14ac:dyDescent="0.25">
      <c r="B472" t="s">
        <v>117</v>
      </c>
      <c r="C472" t="s">
        <v>119</v>
      </c>
      <c r="D472">
        <v>9</v>
      </c>
      <c r="E472" t="s">
        <v>60</v>
      </c>
      <c r="F472" s="2">
        <v>-0.09</v>
      </c>
      <c r="G472">
        <v>83</v>
      </c>
      <c r="H472" t="s">
        <v>58</v>
      </c>
      <c r="I472" t="s">
        <v>104</v>
      </c>
      <c r="J472" s="1">
        <v>0.43</v>
      </c>
      <c r="K472" s="2">
        <v>0.3</v>
      </c>
      <c r="M472">
        <v>20</v>
      </c>
      <c r="N472">
        <v>73</v>
      </c>
      <c r="O472">
        <v>15</v>
      </c>
      <c r="P472">
        <v>4</v>
      </c>
      <c r="Q472" s="2">
        <v>-0.09</v>
      </c>
      <c r="R472">
        <v>89</v>
      </c>
      <c r="S472">
        <v>5</v>
      </c>
      <c r="T472">
        <v>47</v>
      </c>
      <c r="U472" s="1">
        <v>0.52</v>
      </c>
      <c r="V472" s="2">
        <v>0.41</v>
      </c>
    </row>
    <row r="473" spans="2:22" x14ac:dyDescent="0.25">
      <c r="B473" t="s">
        <v>136</v>
      </c>
      <c r="C473" t="s">
        <v>154</v>
      </c>
      <c r="D473">
        <v>22</v>
      </c>
      <c r="E473" t="s">
        <v>58</v>
      </c>
      <c r="F473" s="2">
        <v>-0.15</v>
      </c>
      <c r="G473">
        <v>118</v>
      </c>
      <c r="H473" t="s">
        <v>79</v>
      </c>
      <c r="I473" t="s">
        <v>113</v>
      </c>
      <c r="J473" s="1">
        <v>0.52</v>
      </c>
      <c r="K473" s="2">
        <v>0.37</v>
      </c>
      <c r="M473">
        <v>29</v>
      </c>
      <c r="N473">
        <v>109</v>
      </c>
      <c r="O473">
        <v>19</v>
      </c>
      <c r="P473">
        <v>5</v>
      </c>
      <c r="Q473" s="2">
        <v>-0.08</v>
      </c>
      <c r="R473">
        <v>117</v>
      </c>
      <c r="S473">
        <v>5</v>
      </c>
      <c r="T473">
        <v>65</v>
      </c>
      <c r="U473" s="1">
        <v>0.55000000000000004</v>
      </c>
      <c r="V473" s="2">
        <v>0.43</v>
      </c>
    </row>
    <row r="474" spans="2:22" x14ac:dyDescent="0.25">
      <c r="B474" t="s">
        <v>56</v>
      </c>
      <c r="C474" t="s">
        <v>133</v>
      </c>
      <c r="D474">
        <v>17</v>
      </c>
      <c r="E474" t="s">
        <v>58</v>
      </c>
      <c r="F474" s="2">
        <v>-0.11</v>
      </c>
      <c r="G474">
        <v>108</v>
      </c>
      <c r="H474" t="s">
        <v>47</v>
      </c>
      <c r="I474" t="s">
        <v>148</v>
      </c>
      <c r="J474" s="1">
        <v>0.5</v>
      </c>
      <c r="K474" s="2">
        <v>0.39</v>
      </c>
      <c r="M474">
        <v>23</v>
      </c>
      <c r="N474">
        <v>93</v>
      </c>
      <c r="O474">
        <v>18</v>
      </c>
      <c r="P474">
        <v>7</v>
      </c>
      <c r="Q474" s="2">
        <v>-0.1</v>
      </c>
      <c r="R474">
        <v>120</v>
      </c>
      <c r="S474">
        <v>7</v>
      </c>
      <c r="T474">
        <v>51</v>
      </c>
      <c r="U474" s="1">
        <v>0.42</v>
      </c>
      <c r="V474" s="2">
        <v>0.25</v>
      </c>
    </row>
    <row r="475" spans="2:22" x14ac:dyDescent="0.25">
      <c r="B475" t="s">
        <v>56</v>
      </c>
      <c r="C475" t="s">
        <v>133</v>
      </c>
      <c r="D475">
        <v>18</v>
      </c>
      <c r="E475" t="s">
        <v>60</v>
      </c>
      <c r="F475" s="2">
        <v>-0.14000000000000001</v>
      </c>
      <c r="G475">
        <v>106</v>
      </c>
      <c r="H475" t="s">
        <v>68</v>
      </c>
      <c r="I475" t="s">
        <v>73</v>
      </c>
      <c r="J475" s="1">
        <v>0.62</v>
      </c>
      <c r="K475" s="2">
        <v>0.48</v>
      </c>
      <c r="M475">
        <v>18</v>
      </c>
      <c r="N475">
        <v>87</v>
      </c>
      <c r="O475">
        <v>15</v>
      </c>
      <c r="P475">
        <v>5</v>
      </c>
      <c r="Q475" s="2">
        <v>-0.09</v>
      </c>
      <c r="R475">
        <v>110</v>
      </c>
      <c r="S475">
        <v>6</v>
      </c>
      <c r="T475">
        <v>48</v>
      </c>
      <c r="U475" s="1">
        <v>0.43</v>
      </c>
      <c r="V475" s="2">
        <v>0.26</v>
      </c>
    </row>
    <row r="476" spans="2:22" x14ac:dyDescent="0.25">
      <c r="B476" t="s">
        <v>136</v>
      </c>
      <c r="C476" t="s">
        <v>90</v>
      </c>
      <c r="D476">
        <v>14</v>
      </c>
      <c r="E476" t="s">
        <v>49</v>
      </c>
      <c r="F476" s="2">
        <v>0</v>
      </c>
      <c r="G476">
        <v>63</v>
      </c>
      <c r="H476" t="s">
        <v>60</v>
      </c>
      <c r="I476" t="s">
        <v>127</v>
      </c>
      <c r="J476" s="1">
        <v>0.61</v>
      </c>
      <c r="K476" s="2">
        <v>0.55000000000000004</v>
      </c>
      <c r="M476">
        <v>7</v>
      </c>
      <c r="N476">
        <v>58</v>
      </c>
      <c r="O476">
        <v>17</v>
      </c>
      <c r="P476">
        <v>1</v>
      </c>
      <c r="Q476" s="2">
        <v>-0.24</v>
      </c>
      <c r="R476">
        <v>60</v>
      </c>
      <c r="S476">
        <v>2</v>
      </c>
      <c r="T476">
        <v>38</v>
      </c>
      <c r="U476" s="1">
        <v>0.63</v>
      </c>
      <c r="V476" s="2">
        <v>0.51</v>
      </c>
    </row>
    <row r="477" spans="2:22" x14ac:dyDescent="0.25">
      <c r="B477" t="s">
        <v>136</v>
      </c>
      <c r="C477" t="s">
        <v>134</v>
      </c>
      <c r="D477">
        <v>22</v>
      </c>
      <c r="E477" t="s">
        <v>49</v>
      </c>
      <c r="F477" s="2">
        <v>-0.08</v>
      </c>
      <c r="G477">
        <v>120</v>
      </c>
      <c r="H477" t="s">
        <v>69</v>
      </c>
      <c r="I477" t="s">
        <v>105</v>
      </c>
      <c r="J477" s="1">
        <v>0.55000000000000004</v>
      </c>
      <c r="K477" s="2">
        <v>0.43</v>
      </c>
      <c r="M477">
        <v>21</v>
      </c>
      <c r="N477">
        <v>107</v>
      </c>
      <c r="O477">
        <v>12</v>
      </c>
      <c r="P477">
        <v>3</v>
      </c>
      <c r="Q477" s="2">
        <v>-0.03</v>
      </c>
      <c r="R477">
        <v>106</v>
      </c>
      <c r="S477">
        <v>6</v>
      </c>
      <c r="T477">
        <v>65</v>
      </c>
      <c r="U477" s="1">
        <v>0.61</v>
      </c>
      <c r="V477" s="2">
        <v>0.52</v>
      </c>
    </row>
    <row r="478" spans="2:22" x14ac:dyDescent="0.25">
      <c r="B478" t="s">
        <v>117</v>
      </c>
      <c r="C478" t="s">
        <v>73</v>
      </c>
      <c r="D478">
        <v>9</v>
      </c>
      <c r="E478" t="s">
        <v>58</v>
      </c>
      <c r="F478" s="2">
        <v>-0.06</v>
      </c>
      <c r="G478">
        <v>92</v>
      </c>
      <c r="H478" t="s">
        <v>58</v>
      </c>
      <c r="I478" t="s">
        <v>152</v>
      </c>
      <c r="J478" s="1">
        <v>0.44</v>
      </c>
      <c r="K478" s="2">
        <v>0.27</v>
      </c>
      <c r="M478">
        <v>23</v>
      </c>
      <c r="N478">
        <v>73</v>
      </c>
      <c r="O478">
        <v>8</v>
      </c>
      <c r="P478">
        <v>4</v>
      </c>
      <c r="Q478" s="2">
        <v>0</v>
      </c>
      <c r="R478">
        <v>87</v>
      </c>
      <c r="S478">
        <v>4</v>
      </c>
      <c r="T478">
        <v>45</v>
      </c>
      <c r="U478" s="1">
        <v>0.51</v>
      </c>
      <c r="V478" s="2">
        <v>0.41</v>
      </c>
    </row>
    <row r="479" spans="2:22" x14ac:dyDescent="0.25">
      <c r="B479" t="s">
        <v>126</v>
      </c>
      <c r="C479" t="s">
        <v>90</v>
      </c>
      <c r="D479">
        <v>9</v>
      </c>
      <c r="E479" t="s">
        <v>58</v>
      </c>
      <c r="F479" s="2">
        <v>0</v>
      </c>
      <c r="G479">
        <v>59</v>
      </c>
      <c r="H479" t="s">
        <v>60</v>
      </c>
      <c r="I479" t="s">
        <v>153</v>
      </c>
      <c r="J479" s="1">
        <v>0.71</v>
      </c>
      <c r="K479" s="2">
        <v>0.66</v>
      </c>
      <c r="M479">
        <v>2</v>
      </c>
      <c r="N479">
        <v>44</v>
      </c>
      <c r="O479">
        <v>12</v>
      </c>
      <c r="P479">
        <v>1</v>
      </c>
      <c r="Q479" s="2">
        <v>-0.22</v>
      </c>
      <c r="R479">
        <v>64</v>
      </c>
      <c r="S479">
        <v>4</v>
      </c>
      <c r="T479">
        <v>28</v>
      </c>
      <c r="U479" s="1">
        <v>0.43</v>
      </c>
      <c r="V479" s="2">
        <v>0.26</v>
      </c>
    </row>
    <row r="480" spans="2:22" x14ac:dyDescent="0.25">
      <c r="B480" t="s">
        <v>65</v>
      </c>
      <c r="C480" t="s">
        <v>151</v>
      </c>
      <c r="D480">
        <v>24</v>
      </c>
      <c r="E480" t="s">
        <v>77</v>
      </c>
      <c r="F480" s="2">
        <v>-0.14000000000000001</v>
      </c>
      <c r="G480">
        <v>122</v>
      </c>
      <c r="H480" t="s">
        <v>77</v>
      </c>
      <c r="I480" t="s">
        <v>73</v>
      </c>
      <c r="J480" s="1">
        <v>0.54</v>
      </c>
      <c r="K480" s="2">
        <v>0.34</v>
      </c>
      <c r="M480">
        <v>26</v>
      </c>
      <c r="N480">
        <v>107</v>
      </c>
      <c r="O480">
        <v>19</v>
      </c>
      <c r="P480">
        <v>5</v>
      </c>
      <c r="Q480" s="2">
        <v>-0.1</v>
      </c>
      <c r="R480">
        <v>105</v>
      </c>
      <c r="S480">
        <v>9</v>
      </c>
      <c r="T480">
        <v>53</v>
      </c>
      <c r="U480" s="1">
        <v>0.5</v>
      </c>
      <c r="V480" s="2">
        <v>0.38</v>
      </c>
    </row>
    <row r="481" spans="2:22" x14ac:dyDescent="0.25">
      <c r="B481" t="s">
        <v>89</v>
      </c>
      <c r="C481" t="s">
        <v>151</v>
      </c>
      <c r="D481">
        <v>10</v>
      </c>
      <c r="E481" t="s">
        <v>77</v>
      </c>
      <c r="F481" s="2">
        <v>0</v>
      </c>
      <c r="G481">
        <v>117</v>
      </c>
      <c r="H481" t="s">
        <v>77</v>
      </c>
      <c r="I481" t="s">
        <v>156</v>
      </c>
      <c r="J481" s="1">
        <v>0.59</v>
      </c>
      <c r="K481" s="2">
        <v>0.49</v>
      </c>
      <c r="M481">
        <v>16</v>
      </c>
      <c r="N481">
        <v>92</v>
      </c>
      <c r="O481">
        <v>15</v>
      </c>
      <c r="P481">
        <v>4</v>
      </c>
      <c r="Q481" s="2">
        <v>-0.1</v>
      </c>
      <c r="R481">
        <v>120</v>
      </c>
      <c r="S481">
        <v>11</v>
      </c>
      <c r="T481">
        <v>64</v>
      </c>
      <c r="U481" s="1">
        <v>0.53</v>
      </c>
      <c r="V481" s="2">
        <v>0.38</v>
      </c>
    </row>
    <row r="482" spans="2:22" x14ac:dyDescent="0.25">
      <c r="B482" t="s">
        <v>141</v>
      </c>
      <c r="C482" t="s">
        <v>131</v>
      </c>
      <c r="D482">
        <v>16</v>
      </c>
      <c r="E482" t="s">
        <v>77</v>
      </c>
      <c r="F482" s="2">
        <v>-0.03</v>
      </c>
      <c r="G482">
        <v>117</v>
      </c>
      <c r="H482" t="s">
        <v>69</v>
      </c>
      <c r="I482" t="s">
        <v>105</v>
      </c>
      <c r="J482" s="1">
        <v>0.56999999999999995</v>
      </c>
      <c r="K482" s="2">
        <v>0.43</v>
      </c>
      <c r="M482">
        <v>26</v>
      </c>
      <c r="N482">
        <v>112</v>
      </c>
      <c r="O482">
        <v>17</v>
      </c>
      <c r="P482">
        <v>8</v>
      </c>
      <c r="Q482" s="2">
        <v>0</v>
      </c>
      <c r="R482">
        <v>118</v>
      </c>
      <c r="S482">
        <v>11</v>
      </c>
      <c r="T482">
        <v>71</v>
      </c>
      <c r="U482" s="1">
        <v>0.6</v>
      </c>
      <c r="V482" s="2">
        <v>0.45</v>
      </c>
    </row>
    <row r="483" spans="2:22" x14ac:dyDescent="0.25">
      <c r="B483" t="s">
        <v>107</v>
      </c>
      <c r="C483" t="s">
        <v>154</v>
      </c>
      <c r="D483">
        <v>18</v>
      </c>
      <c r="E483" t="s">
        <v>50</v>
      </c>
      <c r="F483" s="2">
        <v>-0.1</v>
      </c>
      <c r="G483">
        <v>101</v>
      </c>
      <c r="H483" t="s">
        <v>50</v>
      </c>
      <c r="I483" t="s">
        <v>148</v>
      </c>
      <c r="J483" s="1">
        <v>0.54</v>
      </c>
      <c r="K483" s="2">
        <v>0.35</v>
      </c>
      <c r="M483">
        <v>27</v>
      </c>
      <c r="N483">
        <v>104</v>
      </c>
      <c r="O483">
        <v>21</v>
      </c>
      <c r="P483">
        <v>7</v>
      </c>
      <c r="Q483" s="2">
        <v>-0.08</v>
      </c>
      <c r="R483">
        <v>116</v>
      </c>
      <c r="S483">
        <v>7</v>
      </c>
      <c r="T483">
        <v>55</v>
      </c>
      <c r="U483" s="1">
        <v>0.47</v>
      </c>
      <c r="V483" s="2">
        <v>0.31</v>
      </c>
    </row>
    <row r="484" spans="2:22" x14ac:dyDescent="0.25">
      <c r="B484" t="s">
        <v>146</v>
      </c>
      <c r="C484" t="s">
        <v>90</v>
      </c>
      <c r="D484">
        <v>11</v>
      </c>
      <c r="E484" t="s">
        <v>68</v>
      </c>
      <c r="F484" s="2">
        <v>-0.08</v>
      </c>
      <c r="G484">
        <v>71</v>
      </c>
      <c r="H484" t="s">
        <v>58</v>
      </c>
      <c r="I484" t="s">
        <v>103</v>
      </c>
      <c r="J484" s="1">
        <v>0.56000000000000005</v>
      </c>
      <c r="K484" s="2">
        <v>0.4</v>
      </c>
      <c r="M484">
        <v>11</v>
      </c>
      <c r="N484">
        <v>64</v>
      </c>
      <c r="O484">
        <v>15</v>
      </c>
      <c r="P484">
        <v>3</v>
      </c>
      <c r="Q484" s="2">
        <v>-0.15</v>
      </c>
      <c r="R484">
        <v>80</v>
      </c>
      <c r="S484">
        <v>4</v>
      </c>
      <c r="T484">
        <v>35</v>
      </c>
      <c r="U484" s="1">
        <v>0.43</v>
      </c>
      <c r="V484" s="2">
        <v>0.25</v>
      </c>
    </row>
    <row r="485" spans="2:22" x14ac:dyDescent="0.25">
      <c r="B485" t="s">
        <v>84</v>
      </c>
      <c r="C485" t="s">
        <v>70</v>
      </c>
      <c r="D485">
        <v>10</v>
      </c>
      <c r="E485" t="s">
        <v>98</v>
      </c>
      <c r="F485" s="2">
        <v>-0.04</v>
      </c>
      <c r="G485">
        <v>83</v>
      </c>
      <c r="H485" t="s">
        <v>79</v>
      </c>
      <c r="I485" t="s">
        <v>66</v>
      </c>
      <c r="J485" s="1">
        <v>0.42</v>
      </c>
      <c r="K485" s="2">
        <v>0.25</v>
      </c>
      <c r="M485">
        <v>17</v>
      </c>
      <c r="N485">
        <v>73</v>
      </c>
      <c r="O485">
        <v>12</v>
      </c>
      <c r="P485">
        <v>6</v>
      </c>
      <c r="Q485" s="2">
        <v>-0.05</v>
      </c>
      <c r="R485">
        <v>83</v>
      </c>
      <c r="S485">
        <v>5</v>
      </c>
      <c r="T485">
        <v>40</v>
      </c>
      <c r="U485" s="1">
        <v>0.48</v>
      </c>
      <c r="V485" s="2">
        <v>0.34</v>
      </c>
    </row>
    <row r="486" spans="2:22" x14ac:dyDescent="0.25">
      <c r="B486" t="s">
        <v>84</v>
      </c>
      <c r="C486" t="s">
        <v>88</v>
      </c>
      <c r="D486">
        <v>11</v>
      </c>
      <c r="E486" t="s">
        <v>98</v>
      </c>
      <c r="F486" s="2">
        <v>-0.04</v>
      </c>
      <c r="G486">
        <v>92</v>
      </c>
      <c r="H486" t="s">
        <v>47</v>
      </c>
      <c r="I486" t="s">
        <v>144</v>
      </c>
      <c r="J486" s="1">
        <v>0.47</v>
      </c>
      <c r="K486" s="2">
        <v>0.26</v>
      </c>
      <c r="M486">
        <v>21</v>
      </c>
      <c r="N486">
        <v>77</v>
      </c>
      <c r="O486">
        <v>15</v>
      </c>
      <c r="P486">
        <v>1</v>
      </c>
      <c r="Q486" s="2">
        <v>-0.14000000000000001</v>
      </c>
      <c r="R486">
        <v>75</v>
      </c>
      <c r="S486">
        <v>3</v>
      </c>
      <c r="T486">
        <v>41</v>
      </c>
      <c r="U486" s="1">
        <v>0.54</v>
      </c>
      <c r="V486" s="2">
        <v>0.46</v>
      </c>
    </row>
    <row r="487" spans="2:22" x14ac:dyDescent="0.25">
      <c r="B487" t="s">
        <v>126</v>
      </c>
      <c r="C487" t="s">
        <v>157</v>
      </c>
      <c r="D487">
        <v>16</v>
      </c>
      <c r="E487" t="s">
        <v>77</v>
      </c>
      <c r="F487" s="2">
        <v>-0.06</v>
      </c>
      <c r="G487">
        <v>101</v>
      </c>
      <c r="H487" t="s">
        <v>79</v>
      </c>
      <c r="I487" t="s">
        <v>52</v>
      </c>
      <c r="J487" s="1">
        <v>0.46</v>
      </c>
      <c r="K487" s="2">
        <v>0.33</v>
      </c>
      <c r="M487">
        <v>14</v>
      </c>
      <c r="N487">
        <v>81</v>
      </c>
      <c r="O487">
        <v>22</v>
      </c>
      <c r="P487">
        <v>5</v>
      </c>
      <c r="Q487" s="2">
        <v>-0.19</v>
      </c>
      <c r="R487">
        <v>110</v>
      </c>
      <c r="S487">
        <v>8</v>
      </c>
      <c r="T487">
        <v>45</v>
      </c>
      <c r="U487" s="1">
        <v>0.4</v>
      </c>
      <c r="V487" s="2">
        <v>0.25</v>
      </c>
    </row>
    <row r="488" spans="2:22" x14ac:dyDescent="0.25">
      <c r="B488" t="s">
        <v>75</v>
      </c>
      <c r="C488" t="s">
        <v>157</v>
      </c>
      <c r="D488">
        <v>16</v>
      </c>
      <c r="E488" t="s">
        <v>77</v>
      </c>
      <c r="F488" s="2">
        <v>-7.0000000000000007E-2</v>
      </c>
      <c r="G488">
        <v>99</v>
      </c>
      <c r="H488" t="s">
        <v>49</v>
      </c>
      <c r="I488" t="s">
        <v>85</v>
      </c>
      <c r="J488" s="1">
        <v>0.48</v>
      </c>
      <c r="K488" s="2">
        <v>0.32</v>
      </c>
      <c r="M488">
        <v>25</v>
      </c>
      <c r="N488">
        <v>99</v>
      </c>
      <c r="O488">
        <v>20</v>
      </c>
      <c r="P488">
        <v>4</v>
      </c>
      <c r="Q488" s="2">
        <v>-0.1</v>
      </c>
      <c r="R488">
        <v>108</v>
      </c>
      <c r="S488">
        <v>4</v>
      </c>
      <c r="T488">
        <v>60</v>
      </c>
      <c r="U488" s="1">
        <v>0.55000000000000004</v>
      </c>
      <c r="V488" s="2">
        <v>0.42</v>
      </c>
    </row>
    <row r="489" spans="2:22" x14ac:dyDescent="0.25">
      <c r="B489" t="s">
        <v>117</v>
      </c>
      <c r="C489" t="s">
        <v>105</v>
      </c>
      <c r="D489">
        <v>15</v>
      </c>
      <c r="E489" t="s">
        <v>68</v>
      </c>
      <c r="F489" s="2">
        <v>-0.16</v>
      </c>
      <c r="G489">
        <v>71</v>
      </c>
      <c r="H489" t="s">
        <v>79</v>
      </c>
      <c r="I489" t="s">
        <v>66</v>
      </c>
      <c r="J489" s="1">
        <v>0.49</v>
      </c>
      <c r="K489" s="2">
        <v>0.3</v>
      </c>
      <c r="M489">
        <v>20</v>
      </c>
      <c r="N489">
        <v>76</v>
      </c>
      <c r="O489">
        <v>15</v>
      </c>
      <c r="P489">
        <v>8</v>
      </c>
      <c r="Q489" s="2">
        <v>-0.09</v>
      </c>
      <c r="R489">
        <v>73</v>
      </c>
      <c r="S489">
        <v>5</v>
      </c>
      <c r="T489">
        <v>40</v>
      </c>
      <c r="U489" s="1">
        <v>0.54</v>
      </c>
      <c r="V489" s="2">
        <v>0.39</v>
      </c>
    </row>
    <row r="490" spans="2:22" x14ac:dyDescent="0.25">
      <c r="B490" t="s">
        <v>56</v>
      </c>
      <c r="C490" t="s">
        <v>129</v>
      </c>
      <c r="D490">
        <v>18</v>
      </c>
      <c r="E490" t="s">
        <v>79</v>
      </c>
      <c r="F490" s="2">
        <v>-0.05</v>
      </c>
      <c r="G490">
        <v>79</v>
      </c>
      <c r="H490" t="s">
        <v>50</v>
      </c>
      <c r="I490" t="s">
        <v>85</v>
      </c>
      <c r="J490" s="1">
        <v>0.6</v>
      </c>
      <c r="K490" s="2">
        <v>0.46</v>
      </c>
      <c r="M490">
        <v>12</v>
      </c>
      <c r="N490">
        <v>66</v>
      </c>
      <c r="O490">
        <v>15</v>
      </c>
      <c r="P490">
        <v>1</v>
      </c>
      <c r="Q490" s="2">
        <v>-0.16</v>
      </c>
      <c r="R490">
        <v>60</v>
      </c>
      <c r="S490">
        <v>3</v>
      </c>
      <c r="T490">
        <v>33</v>
      </c>
      <c r="U490" s="1">
        <v>0.55000000000000004</v>
      </c>
      <c r="V490" s="2">
        <v>0.46</v>
      </c>
    </row>
    <row r="491" spans="2:22" x14ac:dyDescent="0.25">
      <c r="B491" t="s">
        <v>75</v>
      </c>
      <c r="C491" t="s">
        <v>150</v>
      </c>
      <c r="D491">
        <v>21</v>
      </c>
      <c r="E491" t="s">
        <v>68</v>
      </c>
      <c r="F491" s="2">
        <v>-0.17</v>
      </c>
      <c r="G491">
        <v>109</v>
      </c>
      <c r="H491" t="s">
        <v>45</v>
      </c>
      <c r="I491" t="s">
        <v>85</v>
      </c>
      <c r="J491" s="1">
        <v>0.44</v>
      </c>
      <c r="K491" s="2">
        <v>0.26</v>
      </c>
      <c r="M491">
        <v>28</v>
      </c>
      <c r="N491">
        <v>97</v>
      </c>
      <c r="O491">
        <v>9</v>
      </c>
      <c r="P491">
        <v>6</v>
      </c>
      <c r="Q491" s="2">
        <v>0.04</v>
      </c>
      <c r="R491">
        <v>101</v>
      </c>
      <c r="S491">
        <v>9</v>
      </c>
      <c r="T491">
        <v>49</v>
      </c>
      <c r="U491" s="1">
        <v>0.48</v>
      </c>
      <c r="V491" s="2">
        <v>0.28000000000000003</v>
      </c>
    </row>
    <row r="492" spans="2:22" x14ac:dyDescent="0.25">
      <c r="B492" t="s">
        <v>106</v>
      </c>
      <c r="C492" t="s">
        <v>131</v>
      </c>
      <c r="D492">
        <v>15</v>
      </c>
      <c r="E492" t="s">
        <v>79</v>
      </c>
      <c r="F492" s="2">
        <v>-0.04</v>
      </c>
      <c r="G492">
        <v>116</v>
      </c>
      <c r="H492" t="s">
        <v>50</v>
      </c>
      <c r="I492" t="s">
        <v>80</v>
      </c>
      <c r="J492" s="1">
        <v>0.44</v>
      </c>
      <c r="K492" s="2">
        <v>0.27</v>
      </c>
      <c r="M492">
        <v>26</v>
      </c>
      <c r="N492">
        <v>100</v>
      </c>
      <c r="O492">
        <v>18</v>
      </c>
      <c r="P492">
        <v>5</v>
      </c>
      <c r="Q492" s="2">
        <v>-0.12</v>
      </c>
      <c r="R492">
        <v>119</v>
      </c>
      <c r="S492">
        <v>16</v>
      </c>
      <c r="T492">
        <v>55</v>
      </c>
      <c r="U492" s="1">
        <v>0.46</v>
      </c>
      <c r="V492" s="2">
        <v>0.21</v>
      </c>
    </row>
    <row r="493" spans="2:22" x14ac:dyDescent="0.25">
      <c r="B493" t="s">
        <v>75</v>
      </c>
      <c r="C493" t="s">
        <v>90</v>
      </c>
      <c r="D493">
        <v>14</v>
      </c>
      <c r="E493" t="s">
        <v>47</v>
      </c>
      <c r="F493" s="2">
        <v>-0.06</v>
      </c>
      <c r="G493">
        <v>72</v>
      </c>
      <c r="H493" t="s">
        <v>77</v>
      </c>
      <c r="I493" t="s">
        <v>116</v>
      </c>
      <c r="J493" s="1">
        <v>0.62</v>
      </c>
      <c r="K493" s="2">
        <v>0.52</v>
      </c>
      <c r="M493">
        <v>5</v>
      </c>
      <c r="N493">
        <v>58</v>
      </c>
      <c r="O493">
        <v>13</v>
      </c>
      <c r="P493">
        <v>0</v>
      </c>
      <c r="Q493" s="2">
        <v>-0.18</v>
      </c>
      <c r="R493">
        <v>69</v>
      </c>
      <c r="S493">
        <v>5</v>
      </c>
      <c r="T493">
        <v>35</v>
      </c>
      <c r="U493" s="1">
        <v>0.5</v>
      </c>
      <c r="V493" s="2">
        <v>0.34</v>
      </c>
    </row>
    <row r="494" spans="2:22" x14ac:dyDescent="0.25">
      <c r="B494" t="s">
        <v>49</v>
      </c>
      <c r="C494" t="s">
        <v>105</v>
      </c>
      <c r="D494">
        <v>13</v>
      </c>
      <c r="E494" t="s">
        <v>68</v>
      </c>
      <c r="F494" s="2">
        <v>-0.1</v>
      </c>
      <c r="G494">
        <v>80</v>
      </c>
      <c r="H494" t="s">
        <v>79</v>
      </c>
      <c r="I494" t="s">
        <v>153</v>
      </c>
      <c r="J494" s="1">
        <v>0.52</v>
      </c>
      <c r="K494" s="2">
        <v>0.32</v>
      </c>
      <c r="M494">
        <v>16</v>
      </c>
      <c r="N494">
        <v>73</v>
      </c>
      <c r="O494">
        <v>13</v>
      </c>
      <c r="P494">
        <v>2</v>
      </c>
      <c r="Q494" s="2">
        <v>-0.1</v>
      </c>
      <c r="R494">
        <v>70</v>
      </c>
      <c r="S494">
        <v>2</v>
      </c>
      <c r="T494">
        <v>42</v>
      </c>
      <c r="U494" s="1">
        <v>0.6</v>
      </c>
      <c r="V494" s="2">
        <v>0.55000000000000004</v>
      </c>
    </row>
    <row r="495" spans="2:22" x14ac:dyDescent="0.25">
      <c r="B495" t="s">
        <v>102</v>
      </c>
      <c r="C495" t="s">
        <v>172</v>
      </c>
      <c r="D495">
        <v>14</v>
      </c>
      <c r="E495" t="s">
        <v>98</v>
      </c>
      <c r="F495" s="2">
        <v>-7.0000000000000007E-2</v>
      </c>
      <c r="G495">
        <v>105</v>
      </c>
      <c r="H495" t="s">
        <v>68</v>
      </c>
      <c r="I495" t="s">
        <v>148</v>
      </c>
      <c r="J495" s="1">
        <v>0.52</v>
      </c>
      <c r="K495" s="2">
        <v>0.41</v>
      </c>
      <c r="M495">
        <v>29</v>
      </c>
      <c r="N495">
        <v>92</v>
      </c>
      <c r="O495">
        <v>12</v>
      </c>
      <c r="P495">
        <v>7</v>
      </c>
      <c r="Q495" s="2">
        <v>-0.02</v>
      </c>
      <c r="R495">
        <v>111</v>
      </c>
      <c r="S495">
        <v>3</v>
      </c>
      <c r="T495">
        <v>56</v>
      </c>
      <c r="U495" s="1">
        <v>0.5</v>
      </c>
      <c r="V495" s="2">
        <v>0.34</v>
      </c>
    </row>
    <row r="496" spans="2:22" x14ac:dyDescent="0.25">
      <c r="B496" t="s">
        <v>126</v>
      </c>
      <c r="C496" t="s">
        <v>129</v>
      </c>
      <c r="D496">
        <v>13</v>
      </c>
      <c r="E496" t="s">
        <v>50</v>
      </c>
      <c r="F496" s="2">
        <v>-0.05</v>
      </c>
      <c r="G496">
        <v>79</v>
      </c>
      <c r="H496" t="s">
        <v>58</v>
      </c>
      <c r="I496" t="s">
        <v>52</v>
      </c>
      <c r="J496" s="1">
        <v>0.59</v>
      </c>
      <c r="K496" s="2">
        <v>0.49</v>
      </c>
      <c r="M496">
        <v>14</v>
      </c>
      <c r="N496">
        <v>66</v>
      </c>
      <c r="O496">
        <v>15</v>
      </c>
      <c r="P496">
        <v>4</v>
      </c>
      <c r="Q496" s="2">
        <v>-0.15</v>
      </c>
      <c r="R496">
        <v>76</v>
      </c>
      <c r="S496">
        <v>3</v>
      </c>
      <c r="T496">
        <v>39</v>
      </c>
      <c r="U496" s="1">
        <v>0.51</v>
      </c>
      <c r="V496" s="2">
        <v>0.42</v>
      </c>
    </row>
    <row r="497" spans="2:22" x14ac:dyDescent="0.25">
      <c r="B497" t="s">
        <v>44</v>
      </c>
      <c r="C497" t="s">
        <v>155</v>
      </c>
      <c r="D497">
        <v>6</v>
      </c>
      <c r="E497" t="s">
        <v>77</v>
      </c>
      <c r="F497" s="2">
        <v>0</v>
      </c>
      <c r="G497">
        <v>124</v>
      </c>
      <c r="H497" t="s">
        <v>79</v>
      </c>
      <c r="I497" t="s">
        <v>118</v>
      </c>
      <c r="J497" s="1">
        <v>0.46</v>
      </c>
      <c r="K497" s="2">
        <v>0.33</v>
      </c>
      <c r="M497">
        <v>25</v>
      </c>
      <c r="N497">
        <v>96</v>
      </c>
      <c r="O497">
        <v>14</v>
      </c>
      <c r="P497">
        <v>6</v>
      </c>
      <c r="Q497" s="2">
        <v>-0.04</v>
      </c>
      <c r="R497">
        <v>114</v>
      </c>
      <c r="S497">
        <v>7</v>
      </c>
      <c r="T497">
        <v>64</v>
      </c>
      <c r="U497" s="1">
        <v>0.56000000000000005</v>
      </c>
      <c r="V497" s="2">
        <v>0.47</v>
      </c>
    </row>
    <row r="498" spans="2:22" x14ac:dyDescent="0.25">
      <c r="B498" t="s">
        <v>106</v>
      </c>
      <c r="C498" t="s">
        <v>162</v>
      </c>
      <c r="D498">
        <v>22</v>
      </c>
      <c r="E498" t="s">
        <v>47</v>
      </c>
      <c r="F498" s="2">
        <v>-0.13</v>
      </c>
      <c r="G498">
        <v>99</v>
      </c>
      <c r="H498" t="s">
        <v>47</v>
      </c>
      <c r="I498" t="s">
        <v>80</v>
      </c>
      <c r="J498" s="1">
        <v>0.52</v>
      </c>
      <c r="K498" s="2">
        <v>0.42</v>
      </c>
      <c r="M498">
        <v>20</v>
      </c>
      <c r="N498">
        <v>92</v>
      </c>
      <c r="O498">
        <v>14</v>
      </c>
      <c r="P498">
        <v>5</v>
      </c>
      <c r="Q498" s="2">
        <v>-7.0000000000000007E-2</v>
      </c>
      <c r="R498">
        <v>108</v>
      </c>
      <c r="S498">
        <v>10</v>
      </c>
      <c r="T498">
        <v>50</v>
      </c>
      <c r="U498" s="1">
        <v>0.46</v>
      </c>
      <c r="V498" s="2">
        <v>0.25</v>
      </c>
    </row>
    <row r="499" spans="2:22" x14ac:dyDescent="0.25">
      <c r="B499" t="s">
        <v>141</v>
      </c>
      <c r="C499" t="s">
        <v>159</v>
      </c>
      <c r="D499">
        <v>20</v>
      </c>
      <c r="E499" t="s">
        <v>58</v>
      </c>
      <c r="F499" s="2">
        <v>-0.13</v>
      </c>
      <c r="G499">
        <v>108</v>
      </c>
      <c r="H499" t="s">
        <v>79</v>
      </c>
      <c r="I499" t="s">
        <v>99</v>
      </c>
      <c r="J499" s="1">
        <v>0.46</v>
      </c>
      <c r="K499" s="2">
        <v>0.3</v>
      </c>
      <c r="M499">
        <v>18</v>
      </c>
      <c r="N499">
        <v>92</v>
      </c>
      <c r="O499">
        <v>18</v>
      </c>
      <c r="P499">
        <v>3</v>
      </c>
      <c r="Q499" s="2">
        <v>-0.15</v>
      </c>
      <c r="R499">
        <v>104</v>
      </c>
      <c r="S499">
        <v>4</v>
      </c>
      <c r="T499">
        <v>49</v>
      </c>
      <c r="U499" s="1">
        <v>0.47</v>
      </c>
      <c r="V499" s="2">
        <v>0.34</v>
      </c>
    </row>
    <row r="500" spans="2:22" x14ac:dyDescent="0.25">
      <c r="B500" t="s">
        <v>49</v>
      </c>
      <c r="C500" t="s">
        <v>88</v>
      </c>
      <c r="D500">
        <v>17</v>
      </c>
      <c r="E500" t="s">
        <v>58</v>
      </c>
      <c r="F500" s="2">
        <v>-0.16</v>
      </c>
      <c r="G500">
        <v>75</v>
      </c>
      <c r="H500" t="s">
        <v>68</v>
      </c>
      <c r="I500" t="s">
        <v>104</v>
      </c>
      <c r="J500" s="1">
        <v>0.48</v>
      </c>
      <c r="K500" s="2">
        <v>0.34</v>
      </c>
      <c r="M500">
        <v>18</v>
      </c>
      <c r="N500">
        <v>74</v>
      </c>
      <c r="O500">
        <v>16</v>
      </c>
      <c r="P500">
        <v>4</v>
      </c>
      <c r="Q500" s="2">
        <v>-0.12</v>
      </c>
      <c r="R500">
        <v>75</v>
      </c>
      <c r="S500">
        <v>5</v>
      </c>
      <c r="T500">
        <v>43</v>
      </c>
      <c r="U500" s="1">
        <v>0.56999999999999995</v>
      </c>
      <c r="V500" s="2">
        <v>0.45</v>
      </c>
    </row>
    <row r="501" spans="2:22" x14ac:dyDescent="0.25">
      <c r="B501" t="s">
        <v>56</v>
      </c>
      <c r="C501" t="s">
        <v>162</v>
      </c>
      <c r="D501">
        <v>15</v>
      </c>
      <c r="E501" t="s">
        <v>60</v>
      </c>
      <c r="F501" s="2">
        <v>-0.1</v>
      </c>
      <c r="G501">
        <v>84</v>
      </c>
      <c r="H501" t="s">
        <v>68</v>
      </c>
      <c r="I501" t="s">
        <v>52</v>
      </c>
      <c r="J501" s="1">
        <v>0.55000000000000004</v>
      </c>
      <c r="K501" s="2">
        <v>0.46</v>
      </c>
      <c r="M501">
        <v>9</v>
      </c>
      <c r="N501">
        <v>74</v>
      </c>
      <c r="O501">
        <v>21</v>
      </c>
      <c r="P501">
        <v>2</v>
      </c>
      <c r="Q501" s="2">
        <v>-0.22</v>
      </c>
      <c r="R501">
        <v>109</v>
      </c>
      <c r="S501">
        <v>2</v>
      </c>
      <c r="T501">
        <v>46</v>
      </c>
      <c r="U501" s="1">
        <v>0.42</v>
      </c>
      <c r="V501" s="2">
        <v>0.23</v>
      </c>
    </row>
    <row r="502" spans="2:22" x14ac:dyDescent="0.25">
      <c r="B502" t="s">
        <v>126</v>
      </c>
      <c r="C502" t="s">
        <v>96</v>
      </c>
      <c r="D502">
        <v>14</v>
      </c>
      <c r="E502" t="s">
        <v>47</v>
      </c>
      <c r="F502" s="2">
        <v>-0.05</v>
      </c>
      <c r="G502">
        <v>60</v>
      </c>
      <c r="H502" t="s">
        <v>68</v>
      </c>
      <c r="I502" t="s">
        <v>125</v>
      </c>
      <c r="J502" s="1">
        <v>0.63</v>
      </c>
      <c r="K502" s="2">
        <v>0.56000000000000005</v>
      </c>
      <c r="M502">
        <v>13</v>
      </c>
      <c r="N502">
        <v>62</v>
      </c>
      <c r="O502">
        <v>14</v>
      </c>
      <c r="P502">
        <v>9</v>
      </c>
      <c r="Q502" s="2">
        <v>-0.03</v>
      </c>
      <c r="R502">
        <v>71</v>
      </c>
      <c r="S502">
        <v>6</v>
      </c>
      <c r="T502">
        <v>31</v>
      </c>
      <c r="U502" s="1">
        <v>0.43</v>
      </c>
      <c r="V502" s="2">
        <v>0.22</v>
      </c>
    </row>
    <row r="503" spans="2:22" x14ac:dyDescent="0.25">
      <c r="B503" t="s">
        <v>65</v>
      </c>
      <c r="C503" t="s">
        <v>139</v>
      </c>
      <c r="D503">
        <v>15</v>
      </c>
      <c r="E503" t="s">
        <v>77</v>
      </c>
      <c r="F503" s="2">
        <v>-0.04</v>
      </c>
      <c r="G503">
        <v>84</v>
      </c>
      <c r="H503" t="s">
        <v>98</v>
      </c>
      <c r="I503" t="s">
        <v>99</v>
      </c>
      <c r="J503" s="1">
        <v>0.59</v>
      </c>
      <c r="K503" s="2">
        <v>0.51</v>
      </c>
      <c r="M503">
        <v>12</v>
      </c>
      <c r="N503">
        <v>70</v>
      </c>
      <c r="O503">
        <v>15</v>
      </c>
      <c r="P503">
        <v>5</v>
      </c>
      <c r="Q503" s="2">
        <v>-0.11</v>
      </c>
      <c r="R503">
        <v>82</v>
      </c>
      <c r="S503">
        <v>3</v>
      </c>
      <c r="T503">
        <v>38</v>
      </c>
      <c r="U503" s="1">
        <v>0.46</v>
      </c>
      <c r="V503" s="2">
        <v>0.35</v>
      </c>
    </row>
    <row r="504" spans="2:22" x14ac:dyDescent="0.25">
      <c r="B504" t="s">
        <v>75</v>
      </c>
      <c r="C504" t="s">
        <v>129</v>
      </c>
      <c r="D504">
        <v>14</v>
      </c>
      <c r="E504" t="s">
        <v>50</v>
      </c>
      <c r="F504" s="2">
        <v>-0.05</v>
      </c>
      <c r="G504">
        <v>75</v>
      </c>
      <c r="H504" t="s">
        <v>58</v>
      </c>
      <c r="I504" t="s">
        <v>152</v>
      </c>
      <c r="J504" s="1">
        <v>0.54</v>
      </c>
      <c r="K504" s="2">
        <v>0.41</v>
      </c>
      <c r="M504">
        <v>11</v>
      </c>
      <c r="N504">
        <v>60</v>
      </c>
      <c r="O504">
        <v>10</v>
      </c>
      <c r="P504">
        <v>2</v>
      </c>
      <c r="Q504" s="2">
        <v>-0.11</v>
      </c>
      <c r="R504">
        <v>73</v>
      </c>
      <c r="S504">
        <v>9</v>
      </c>
      <c r="T504">
        <v>33</v>
      </c>
      <c r="U504" s="1">
        <v>0.45</v>
      </c>
      <c r="V504" s="2">
        <v>0.26</v>
      </c>
    </row>
    <row r="505" spans="2:22" x14ac:dyDescent="0.25">
      <c r="B505" t="s">
        <v>102</v>
      </c>
      <c r="C505" t="s">
        <v>172</v>
      </c>
      <c r="D505">
        <v>14</v>
      </c>
      <c r="E505" t="s">
        <v>47</v>
      </c>
      <c r="F505" s="2">
        <v>-0.05</v>
      </c>
      <c r="G505">
        <v>111</v>
      </c>
      <c r="H505" t="s">
        <v>79</v>
      </c>
      <c r="I505" t="s">
        <v>118</v>
      </c>
      <c r="J505" s="1">
        <v>0.52</v>
      </c>
      <c r="K505" s="2">
        <v>0.41</v>
      </c>
      <c r="M505">
        <v>21</v>
      </c>
      <c r="N505">
        <v>91</v>
      </c>
      <c r="O505">
        <v>13</v>
      </c>
      <c r="P505">
        <v>2</v>
      </c>
      <c r="Q505" s="2">
        <v>-0.1</v>
      </c>
      <c r="R505">
        <v>113</v>
      </c>
      <c r="S505">
        <v>6</v>
      </c>
      <c r="T505">
        <v>58</v>
      </c>
      <c r="U505" s="1">
        <v>0.51</v>
      </c>
      <c r="V505" s="2">
        <v>0.39</v>
      </c>
    </row>
    <row r="506" spans="2:22" x14ac:dyDescent="0.25">
      <c r="B506" t="s">
        <v>45</v>
      </c>
      <c r="C506" t="s">
        <v>96</v>
      </c>
      <c r="D506">
        <v>8</v>
      </c>
      <c r="E506" t="s">
        <v>68</v>
      </c>
      <c r="F506" s="2">
        <v>-0.04</v>
      </c>
      <c r="G506">
        <v>88</v>
      </c>
      <c r="H506" t="s">
        <v>58</v>
      </c>
      <c r="I506" t="s">
        <v>115</v>
      </c>
      <c r="J506" s="1">
        <v>0.52</v>
      </c>
      <c r="K506" s="2">
        <v>0.39</v>
      </c>
      <c r="M506">
        <v>23</v>
      </c>
      <c r="N506">
        <v>82</v>
      </c>
      <c r="O506">
        <v>16</v>
      </c>
      <c r="P506">
        <v>8</v>
      </c>
      <c r="Q506" s="2">
        <v>-7.0000000000000007E-2</v>
      </c>
      <c r="R506">
        <v>93</v>
      </c>
      <c r="S506">
        <v>4</v>
      </c>
      <c r="T506">
        <v>55</v>
      </c>
      <c r="U506" s="1">
        <v>0.59</v>
      </c>
      <c r="V506" s="2">
        <v>0.52</v>
      </c>
    </row>
    <row r="507" spans="2:22" x14ac:dyDescent="0.25">
      <c r="B507" t="s">
        <v>51</v>
      </c>
      <c r="C507" t="s">
        <v>158</v>
      </c>
      <c r="D507">
        <v>16</v>
      </c>
      <c r="E507" t="s">
        <v>58</v>
      </c>
      <c r="F507" s="2">
        <v>-0.11</v>
      </c>
      <c r="G507">
        <v>100</v>
      </c>
      <c r="H507" t="s">
        <v>58</v>
      </c>
      <c r="I507" t="s">
        <v>85</v>
      </c>
      <c r="J507" s="1">
        <v>0.48</v>
      </c>
      <c r="K507" s="2">
        <v>0.3</v>
      </c>
      <c r="M507">
        <v>24</v>
      </c>
      <c r="N507">
        <v>94</v>
      </c>
      <c r="O507">
        <v>20</v>
      </c>
      <c r="P507">
        <v>4</v>
      </c>
      <c r="Q507" s="2">
        <v>-0.13</v>
      </c>
      <c r="R507">
        <v>97</v>
      </c>
      <c r="S507">
        <v>4</v>
      </c>
      <c r="T507">
        <v>56</v>
      </c>
      <c r="U507" s="1">
        <v>0.56999999999999995</v>
      </c>
      <c r="V507" s="2">
        <v>0.44</v>
      </c>
    </row>
    <row r="508" spans="2:22" x14ac:dyDescent="0.25">
      <c r="B508" t="s">
        <v>58</v>
      </c>
      <c r="C508" t="s">
        <v>55</v>
      </c>
      <c r="D508">
        <v>15</v>
      </c>
      <c r="E508" t="s">
        <v>97</v>
      </c>
      <c r="F508" s="2">
        <v>-0.19</v>
      </c>
      <c r="G508">
        <v>90</v>
      </c>
      <c r="H508" t="s">
        <v>68</v>
      </c>
      <c r="I508" t="s">
        <v>110</v>
      </c>
      <c r="J508" s="1">
        <v>0.35</v>
      </c>
      <c r="K508" s="2">
        <v>0.13</v>
      </c>
      <c r="M508">
        <v>33</v>
      </c>
      <c r="N508">
        <v>74</v>
      </c>
      <c r="O508">
        <v>10</v>
      </c>
      <c r="P508">
        <v>3</v>
      </c>
      <c r="Q508" s="2">
        <v>-0.04</v>
      </c>
      <c r="R508">
        <v>67</v>
      </c>
      <c r="S508">
        <v>3</v>
      </c>
      <c r="T508">
        <v>37</v>
      </c>
      <c r="U508" s="1">
        <v>0.55000000000000004</v>
      </c>
      <c r="V508" s="2">
        <v>0.47</v>
      </c>
    </row>
    <row r="509" spans="2:22" x14ac:dyDescent="0.25">
      <c r="B509" t="s">
        <v>44</v>
      </c>
      <c r="C509" t="s">
        <v>112</v>
      </c>
      <c r="D509">
        <v>15</v>
      </c>
      <c r="E509" t="s">
        <v>58</v>
      </c>
      <c r="F509" s="2">
        <v>-0.09</v>
      </c>
      <c r="G509">
        <v>83</v>
      </c>
      <c r="H509" t="s">
        <v>77</v>
      </c>
      <c r="I509" t="s">
        <v>115</v>
      </c>
      <c r="J509" s="1">
        <v>0.55000000000000004</v>
      </c>
      <c r="K509" s="2">
        <v>0.4</v>
      </c>
      <c r="M509">
        <v>32</v>
      </c>
      <c r="N509">
        <v>97</v>
      </c>
      <c r="O509">
        <v>17</v>
      </c>
      <c r="P509">
        <v>17</v>
      </c>
      <c r="Q509" s="2">
        <v>0.02</v>
      </c>
      <c r="R509">
        <v>88</v>
      </c>
      <c r="S509">
        <v>5</v>
      </c>
      <c r="T509">
        <v>53</v>
      </c>
      <c r="U509" s="1">
        <v>0.6</v>
      </c>
      <c r="V509" s="2">
        <v>0.45</v>
      </c>
    </row>
    <row r="510" spans="2:22" x14ac:dyDescent="0.25">
      <c r="B510" t="s">
        <v>75</v>
      </c>
      <c r="C510" t="s">
        <v>96</v>
      </c>
      <c r="D510">
        <v>10</v>
      </c>
      <c r="E510" t="s">
        <v>50</v>
      </c>
      <c r="F510" s="2">
        <v>0.02</v>
      </c>
      <c r="G510">
        <v>86</v>
      </c>
      <c r="H510" t="s">
        <v>58</v>
      </c>
      <c r="I510" t="s">
        <v>144</v>
      </c>
      <c r="J510" s="1">
        <v>0.51</v>
      </c>
      <c r="K510" s="2">
        <v>0.4</v>
      </c>
      <c r="M510">
        <v>15</v>
      </c>
      <c r="N510">
        <v>58</v>
      </c>
      <c r="O510">
        <v>9</v>
      </c>
      <c r="P510">
        <v>1</v>
      </c>
      <c r="Q510" s="2">
        <v>-0.12</v>
      </c>
      <c r="R510">
        <v>78</v>
      </c>
      <c r="S510">
        <v>12</v>
      </c>
      <c r="T510">
        <v>34</v>
      </c>
      <c r="U510" s="1">
        <v>0.43</v>
      </c>
      <c r="V510" s="2">
        <v>0.26</v>
      </c>
    </row>
    <row r="511" spans="2:22" x14ac:dyDescent="0.25">
      <c r="B511" t="s">
        <v>141</v>
      </c>
      <c r="C511" t="s">
        <v>108</v>
      </c>
      <c r="D511">
        <v>19</v>
      </c>
      <c r="E511" t="s">
        <v>68</v>
      </c>
      <c r="F511" s="2">
        <v>-0.13</v>
      </c>
      <c r="G511">
        <v>97</v>
      </c>
      <c r="H511" t="s">
        <v>50</v>
      </c>
      <c r="I511" t="s">
        <v>144</v>
      </c>
      <c r="J511" s="1">
        <v>0.45</v>
      </c>
      <c r="K511" s="2">
        <v>0.23</v>
      </c>
      <c r="M511">
        <v>32</v>
      </c>
      <c r="N511">
        <v>100</v>
      </c>
      <c r="O511">
        <v>22</v>
      </c>
      <c r="P511">
        <v>6</v>
      </c>
      <c r="Q511" s="2">
        <v>-0.13</v>
      </c>
      <c r="R511">
        <v>113</v>
      </c>
      <c r="S511">
        <v>9</v>
      </c>
      <c r="T511">
        <v>54</v>
      </c>
      <c r="U511" s="1">
        <v>0.47</v>
      </c>
      <c r="V511" s="2">
        <v>0.28000000000000003</v>
      </c>
    </row>
    <row r="512" spans="2:22" x14ac:dyDescent="0.25">
      <c r="B512" t="s">
        <v>106</v>
      </c>
      <c r="C512" t="s">
        <v>159</v>
      </c>
      <c r="D512">
        <v>15</v>
      </c>
      <c r="E512" t="s">
        <v>69</v>
      </c>
      <c r="F512" s="2">
        <v>-0.04</v>
      </c>
      <c r="G512">
        <v>105</v>
      </c>
      <c r="H512" t="s">
        <v>69</v>
      </c>
      <c r="I512" t="s">
        <v>121</v>
      </c>
      <c r="J512" s="1">
        <v>0.5</v>
      </c>
      <c r="K512" s="2">
        <v>0.35</v>
      </c>
      <c r="M512">
        <v>24</v>
      </c>
      <c r="N512">
        <v>93</v>
      </c>
      <c r="O512">
        <v>7</v>
      </c>
      <c r="P512">
        <v>6</v>
      </c>
      <c r="Q512" s="2">
        <v>0.05</v>
      </c>
      <c r="R512">
        <v>99</v>
      </c>
      <c r="S512">
        <v>6</v>
      </c>
      <c r="T512">
        <v>49</v>
      </c>
      <c r="U512" s="1">
        <v>0.49</v>
      </c>
      <c r="V512" s="2">
        <v>0.32</v>
      </c>
    </row>
    <row r="513" spans="2:22" x14ac:dyDescent="0.25">
      <c r="B513" t="s">
        <v>66</v>
      </c>
      <c r="C513" t="s">
        <v>173</v>
      </c>
      <c r="D513">
        <v>16</v>
      </c>
      <c r="E513" t="s">
        <v>47</v>
      </c>
      <c r="F513" s="2">
        <v>-7.0000000000000007E-2</v>
      </c>
      <c r="G513">
        <v>116</v>
      </c>
      <c r="H513" t="s">
        <v>47</v>
      </c>
      <c r="I513" t="s">
        <v>73</v>
      </c>
      <c r="J513" s="1">
        <v>0.56000000000000005</v>
      </c>
      <c r="K513" s="2">
        <v>0.43</v>
      </c>
      <c r="M513">
        <v>30</v>
      </c>
      <c r="N513">
        <v>101</v>
      </c>
      <c r="O513">
        <v>18</v>
      </c>
      <c r="P513">
        <v>10</v>
      </c>
      <c r="Q513" s="2">
        <v>-0.03</v>
      </c>
      <c r="R513">
        <v>126</v>
      </c>
      <c r="S513">
        <v>5</v>
      </c>
      <c r="T513">
        <v>58</v>
      </c>
      <c r="U513" s="1">
        <v>0.46</v>
      </c>
      <c r="V513" s="2">
        <v>0.34</v>
      </c>
    </row>
    <row r="514" spans="2:22" x14ac:dyDescent="0.25">
      <c r="B514" t="s">
        <v>117</v>
      </c>
      <c r="C514" t="s">
        <v>43</v>
      </c>
      <c r="D514">
        <v>14</v>
      </c>
      <c r="E514" t="s">
        <v>68</v>
      </c>
      <c r="F514" s="2">
        <v>-0.13</v>
      </c>
      <c r="G514">
        <v>82</v>
      </c>
      <c r="H514" t="s">
        <v>79</v>
      </c>
      <c r="I514" t="s">
        <v>132</v>
      </c>
      <c r="J514" s="1">
        <v>0.37</v>
      </c>
      <c r="K514" s="2">
        <v>0.19</v>
      </c>
      <c r="M514">
        <v>24</v>
      </c>
      <c r="N514">
        <v>74</v>
      </c>
      <c r="O514">
        <v>11</v>
      </c>
      <c r="P514">
        <v>5</v>
      </c>
      <c r="Q514" s="2">
        <v>-0.01</v>
      </c>
      <c r="R514">
        <v>75</v>
      </c>
      <c r="S514">
        <v>3</v>
      </c>
      <c r="T514">
        <v>40</v>
      </c>
      <c r="U514" s="1">
        <v>0.53</v>
      </c>
      <c r="V514" s="2">
        <v>0.38</v>
      </c>
    </row>
    <row r="515" spans="2:22" x14ac:dyDescent="0.25">
      <c r="B515" t="s">
        <v>110</v>
      </c>
      <c r="C515" t="s">
        <v>90</v>
      </c>
      <c r="D515">
        <v>6</v>
      </c>
      <c r="E515" t="s">
        <v>50</v>
      </c>
      <c r="F515" s="2">
        <v>0.08</v>
      </c>
      <c r="G515">
        <v>74</v>
      </c>
      <c r="H515" t="s">
        <v>60</v>
      </c>
      <c r="I515" t="s">
        <v>52</v>
      </c>
      <c r="J515" s="1">
        <v>0.63</v>
      </c>
      <c r="K515" s="2">
        <v>0.54</v>
      </c>
      <c r="M515">
        <v>14</v>
      </c>
      <c r="N515">
        <v>58</v>
      </c>
      <c r="O515">
        <v>9</v>
      </c>
      <c r="P515">
        <v>7</v>
      </c>
      <c r="Q515" s="2">
        <v>0.01</v>
      </c>
      <c r="R515">
        <v>75</v>
      </c>
      <c r="S515">
        <v>1</v>
      </c>
      <c r="T515">
        <v>35</v>
      </c>
      <c r="U515" s="1">
        <v>0.46</v>
      </c>
      <c r="V515" s="2">
        <v>0.32</v>
      </c>
    </row>
    <row r="516" spans="2:22" x14ac:dyDescent="0.25">
      <c r="B516" t="s">
        <v>126</v>
      </c>
      <c r="C516" t="s">
        <v>90</v>
      </c>
      <c r="D516">
        <v>15</v>
      </c>
      <c r="E516" t="s">
        <v>58</v>
      </c>
      <c r="F516" s="2">
        <v>-0.06</v>
      </c>
      <c r="G516">
        <v>75</v>
      </c>
      <c r="H516" t="s">
        <v>98</v>
      </c>
      <c r="I516" t="s">
        <v>127</v>
      </c>
      <c r="J516" s="1">
        <v>0.52</v>
      </c>
      <c r="K516" s="2">
        <v>0.46</v>
      </c>
      <c r="M516">
        <v>15</v>
      </c>
      <c r="N516">
        <v>59</v>
      </c>
      <c r="O516">
        <v>12</v>
      </c>
      <c r="P516">
        <v>4</v>
      </c>
      <c r="Q516" s="2">
        <v>-0.1</v>
      </c>
      <c r="R516">
        <v>71</v>
      </c>
      <c r="S516">
        <v>4</v>
      </c>
      <c r="T516">
        <v>35</v>
      </c>
      <c r="U516" s="1">
        <v>0.49</v>
      </c>
      <c r="V516" s="2">
        <v>0.25</v>
      </c>
    </row>
    <row r="517" spans="2:22" x14ac:dyDescent="0.25">
      <c r="B517" t="s">
        <v>102</v>
      </c>
      <c r="C517" t="s">
        <v>162</v>
      </c>
      <c r="D517">
        <v>14</v>
      </c>
      <c r="E517" t="s">
        <v>47</v>
      </c>
      <c r="F517" s="2">
        <v>-0.04</v>
      </c>
      <c r="G517">
        <v>120</v>
      </c>
      <c r="H517" t="s">
        <v>77</v>
      </c>
      <c r="I517" t="s">
        <v>80</v>
      </c>
      <c r="J517" s="1">
        <v>0.43</v>
      </c>
      <c r="K517" s="2">
        <v>0.28999999999999998</v>
      </c>
      <c r="M517">
        <v>24</v>
      </c>
      <c r="N517">
        <v>91</v>
      </c>
      <c r="O517">
        <v>13</v>
      </c>
      <c r="P517">
        <v>1</v>
      </c>
      <c r="Q517" s="2">
        <v>-7.0000000000000007E-2</v>
      </c>
      <c r="R517">
        <v>139</v>
      </c>
      <c r="S517">
        <v>11</v>
      </c>
      <c r="T517">
        <v>57</v>
      </c>
      <c r="U517" s="1">
        <v>0.41</v>
      </c>
      <c r="V517" s="2">
        <v>0.24</v>
      </c>
    </row>
    <row r="518" spans="2:22" x14ac:dyDescent="0.25">
      <c r="B518" t="s">
        <v>106</v>
      </c>
      <c r="C518" t="s">
        <v>108</v>
      </c>
      <c r="D518">
        <v>18</v>
      </c>
      <c r="E518" t="s">
        <v>69</v>
      </c>
      <c r="F518" s="2">
        <v>-0.03</v>
      </c>
      <c r="G518">
        <v>105</v>
      </c>
      <c r="H518" t="s">
        <v>47</v>
      </c>
      <c r="I518" t="s">
        <v>59</v>
      </c>
      <c r="J518" s="1">
        <v>0.51</v>
      </c>
      <c r="K518" s="2">
        <v>0.4</v>
      </c>
      <c r="M518">
        <v>18</v>
      </c>
      <c r="N518">
        <v>87</v>
      </c>
      <c r="O518">
        <v>15</v>
      </c>
      <c r="P518">
        <v>3</v>
      </c>
      <c r="Q518" s="2">
        <v>-0.09</v>
      </c>
      <c r="R518">
        <v>100</v>
      </c>
      <c r="S518">
        <v>5</v>
      </c>
      <c r="T518">
        <v>52</v>
      </c>
      <c r="U518" s="1">
        <v>0.52</v>
      </c>
      <c r="V518" s="2">
        <v>0.37</v>
      </c>
    </row>
    <row r="519" spans="2:22" x14ac:dyDescent="0.25">
      <c r="B519" t="s">
        <v>136</v>
      </c>
      <c r="C519" t="s">
        <v>76</v>
      </c>
      <c r="D519">
        <v>17</v>
      </c>
      <c r="E519" t="s">
        <v>50</v>
      </c>
      <c r="F519" s="2">
        <v>-0.08</v>
      </c>
      <c r="G519">
        <v>120</v>
      </c>
      <c r="H519" t="s">
        <v>49</v>
      </c>
      <c r="I519" t="s">
        <v>91</v>
      </c>
      <c r="J519" s="1">
        <v>0.46</v>
      </c>
      <c r="K519" s="2">
        <v>0.3</v>
      </c>
      <c r="M519">
        <v>25</v>
      </c>
      <c r="N519">
        <v>104</v>
      </c>
      <c r="O519">
        <v>16</v>
      </c>
      <c r="P519">
        <v>6</v>
      </c>
      <c r="Q519" s="2">
        <v>-0.02</v>
      </c>
      <c r="R519">
        <v>109</v>
      </c>
      <c r="S519">
        <v>12</v>
      </c>
      <c r="T519">
        <v>59</v>
      </c>
      <c r="U519" s="1">
        <v>0.54</v>
      </c>
      <c r="V519" s="2">
        <v>0.38</v>
      </c>
    </row>
    <row r="520" spans="2:22" x14ac:dyDescent="0.25">
      <c r="B520" t="s">
        <v>74</v>
      </c>
      <c r="C520" t="s">
        <v>158</v>
      </c>
      <c r="D520">
        <v>17</v>
      </c>
      <c r="E520" t="s">
        <v>77</v>
      </c>
      <c r="F520" s="2">
        <v>-0.06</v>
      </c>
      <c r="G520">
        <v>93</v>
      </c>
      <c r="H520" t="s">
        <v>45</v>
      </c>
      <c r="I520" t="s">
        <v>152</v>
      </c>
      <c r="J520" s="1">
        <v>0.44</v>
      </c>
      <c r="K520" s="2">
        <v>0.25</v>
      </c>
      <c r="M520">
        <v>18</v>
      </c>
      <c r="N520">
        <v>92</v>
      </c>
      <c r="O520">
        <v>22</v>
      </c>
      <c r="P520">
        <v>9</v>
      </c>
      <c r="Q520" s="2">
        <v>-0.1</v>
      </c>
      <c r="R520">
        <v>97</v>
      </c>
      <c r="S520">
        <v>8</v>
      </c>
      <c r="T520">
        <v>46</v>
      </c>
      <c r="U520" s="1">
        <v>0.47</v>
      </c>
      <c r="V520" s="2">
        <v>0.3</v>
      </c>
    </row>
    <row r="521" spans="2:22" x14ac:dyDescent="0.25">
      <c r="B521" t="s">
        <v>106</v>
      </c>
      <c r="C521" t="s">
        <v>64</v>
      </c>
      <c r="D521">
        <v>15</v>
      </c>
      <c r="E521" t="s">
        <v>50</v>
      </c>
      <c r="F521" s="2">
        <v>-0.05</v>
      </c>
      <c r="G521">
        <v>74</v>
      </c>
      <c r="H521" t="s">
        <v>58</v>
      </c>
      <c r="I521" t="s">
        <v>115</v>
      </c>
      <c r="J521" s="1">
        <v>0.62</v>
      </c>
      <c r="K521" s="2">
        <v>0.54</v>
      </c>
      <c r="M521">
        <v>8</v>
      </c>
      <c r="N521">
        <v>60</v>
      </c>
      <c r="O521">
        <v>11</v>
      </c>
      <c r="P521">
        <v>3</v>
      </c>
      <c r="Q521" s="2">
        <v>-0.08</v>
      </c>
      <c r="R521">
        <v>77</v>
      </c>
      <c r="S521">
        <v>3</v>
      </c>
      <c r="T521">
        <v>33</v>
      </c>
      <c r="U521" s="1">
        <v>0.42</v>
      </c>
      <c r="V521" s="2">
        <v>0.27</v>
      </c>
    </row>
    <row r="522" spans="2:22" x14ac:dyDescent="0.25">
      <c r="B522" t="s">
        <v>136</v>
      </c>
      <c r="C522" t="s">
        <v>151</v>
      </c>
      <c r="D522">
        <v>30</v>
      </c>
      <c r="E522" t="s">
        <v>77</v>
      </c>
      <c r="F522" s="2">
        <v>-0.22</v>
      </c>
      <c r="G522">
        <v>131</v>
      </c>
      <c r="H522" t="s">
        <v>77</v>
      </c>
      <c r="I522" t="s">
        <v>88</v>
      </c>
      <c r="J522" s="1">
        <v>0.51</v>
      </c>
      <c r="K522" s="2">
        <v>0.41</v>
      </c>
      <c r="M522">
        <v>27</v>
      </c>
      <c r="N522">
        <v>111</v>
      </c>
      <c r="O522">
        <v>16</v>
      </c>
      <c r="P522">
        <v>6</v>
      </c>
      <c r="Q522" s="2">
        <v>-0.06</v>
      </c>
      <c r="R522">
        <v>114</v>
      </c>
      <c r="S522">
        <v>9</v>
      </c>
      <c r="T522">
        <v>61</v>
      </c>
      <c r="U522" s="1">
        <v>0.53</v>
      </c>
      <c r="V522" s="2">
        <v>0.39</v>
      </c>
    </row>
    <row r="523" spans="2:22" x14ac:dyDescent="0.25">
      <c r="B523" t="s">
        <v>117</v>
      </c>
      <c r="C523" t="s">
        <v>46</v>
      </c>
      <c r="D523">
        <v>6</v>
      </c>
      <c r="E523" t="s">
        <v>98</v>
      </c>
      <c r="F523" s="2">
        <v>-0.03</v>
      </c>
      <c r="G523">
        <v>109</v>
      </c>
      <c r="H523" t="s">
        <v>50</v>
      </c>
      <c r="I523" t="s">
        <v>143</v>
      </c>
      <c r="J523" s="1">
        <v>0.44</v>
      </c>
      <c r="K523" s="2">
        <v>0.25</v>
      </c>
      <c r="M523">
        <v>27</v>
      </c>
      <c r="N523">
        <v>97</v>
      </c>
      <c r="O523">
        <v>12</v>
      </c>
      <c r="P523">
        <v>4</v>
      </c>
      <c r="Q523" s="2">
        <v>-0.05</v>
      </c>
      <c r="R523">
        <v>116</v>
      </c>
      <c r="S523">
        <v>7</v>
      </c>
      <c r="T523">
        <v>60</v>
      </c>
      <c r="U523" s="1">
        <v>0.51</v>
      </c>
      <c r="V523" s="2">
        <v>0.4</v>
      </c>
    </row>
    <row r="524" spans="2:22" x14ac:dyDescent="0.25">
      <c r="B524" t="s">
        <v>126</v>
      </c>
      <c r="C524" t="s">
        <v>108</v>
      </c>
      <c r="D524">
        <v>12</v>
      </c>
      <c r="E524" t="s">
        <v>69</v>
      </c>
      <c r="F524" s="2">
        <v>-0.01</v>
      </c>
      <c r="G524">
        <v>93</v>
      </c>
      <c r="H524" t="s">
        <v>58</v>
      </c>
      <c r="I524" t="s">
        <v>80</v>
      </c>
      <c r="J524" s="1">
        <v>0.55000000000000004</v>
      </c>
      <c r="K524" s="2">
        <v>0.46</v>
      </c>
      <c r="M524">
        <v>19</v>
      </c>
      <c r="N524">
        <v>90</v>
      </c>
      <c r="O524">
        <v>17</v>
      </c>
      <c r="P524">
        <v>4</v>
      </c>
      <c r="Q524" s="2">
        <v>-0.11</v>
      </c>
      <c r="R524">
        <v>108</v>
      </c>
      <c r="S524">
        <v>5</v>
      </c>
      <c r="T524">
        <v>62</v>
      </c>
      <c r="U524" s="1">
        <v>0.56999999999999995</v>
      </c>
      <c r="V524" s="2">
        <v>0.44</v>
      </c>
    </row>
    <row r="525" spans="2:22" x14ac:dyDescent="0.25">
      <c r="B525" t="s">
        <v>132</v>
      </c>
      <c r="C525" t="s">
        <v>131</v>
      </c>
      <c r="D525">
        <v>20</v>
      </c>
      <c r="E525" t="s">
        <v>50</v>
      </c>
      <c r="F525" s="2">
        <v>-0.09</v>
      </c>
      <c r="G525">
        <v>123</v>
      </c>
      <c r="H525" t="s">
        <v>49</v>
      </c>
      <c r="I525" t="s">
        <v>113</v>
      </c>
      <c r="J525" s="1">
        <v>0.5</v>
      </c>
      <c r="K525" s="2">
        <v>0.3</v>
      </c>
      <c r="M525">
        <v>27</v>
      </c>
      <c r="N525">
        <v>105</v>
      </c>
      <c r="O525">
        <v>15</v>
      </c>
      <c r="P525">
        <v>5</v>
      </c>
      <c r="Q525" s="2">
        <v>-0.09</v>
      </c>
      <c r="R525">
        <v>108</v>
      </c>
      <c r="S525">
        <v>7</v>
      </c>
      <c r="T525">
        <v>52</v>
      </c>
      <c r="U525" s="1">
        <v>0.48</v>
      </c>
      <c r="V525" s="2">
        <v>0.31</v>
      </c>
    </row>
    <row r="526" spans="2:22" x14ac:dyDescent="0.25">
      <c r="B526" t="s">
        <v>74</v>
      </c>
      <c r="C526" t="s">
        <v>57</v>
      </c>
      <c r="D526">
        <v>15</v>
      </c>
      <c r="E526" t="s">
        <v>98</v>
      </c>
      <c r="F526" s="2">
        <v>-0.12</v>
      </c>
      <c r="G526">
        <v>112</v>
      </c>
      <c r="H526" t="s">
        <v>79</v>
      </c>
      <c r="I526" t="s">
        <v>99</v>
      </c>
      <c r="J526" s="1">
        <v>0.44</v>
      </c>
      <c r="K526" s="2">
        <v>0.25</v>
      </c>
      <c r="M526">
        <v>33</v>
      </c>
      <c r="N526">
        <v>95</v>
      </c>
      <c r="O526">
        <v>10</v>
      </c>
      <c r="P526">
        <v>5</v>
      </c>
      <c r="Q526" s="2">
        <v>0</v>
      </c>
      <c r="R526">
        <v>98</v>
      </c>
      <c r="S526">
        <v>3</v>
      </c>
      <c r="T526">
        <v>54</v>
      </c>
      <c r="U526" s="1">
        <v>0.55000000000000004</v>
      </c>
      <c r="V526" s="2">
        <v>0.44</v>
      </c>
    </row>
    <row r="527" spans="2:22" x14ac:dyDescent="0.25">
      <c r="B527" t="s">
        <v>45</v>
      </c>
      <c r="C527" t="s">
        <v>113</v>
      </c>
      <c r="D527">
        <v>18</v>
      </c>
      <c r="E527" t="s">
        <v>98</v>
      </c>
      <c r="F527" s="2">
        <v>-0.24</v>
      </c>
      <c r="G527">
        <v>85</v>
      </c>
      <c r="H527" t="s">
        <v>47</v>
      </c>
      <c r="I527" t="s">
        <v>152</v>
      </c>
      <c r="J527" s="1">
        <v>0.48</v>
      </c>
      <c r="K527" s="2">
        <v>0.4</v>
      </c>
      <c r="M527">
        <v>22</v>
      </c>
      <c r="N527">
        <v>74</v>
      </c>
      <c r="O527">
        <v>11</v>
      </c>
      <c r="P527">
        <v>7</v>
      </c>
      <c r="Q527" s="2">
        <v>-0.02</v>
      </c>
      <c r="R527">
        <v>80</v>
      </c>
      <c r="S527">
        <v>4</v>
      </c>
      <c r="T527">
        <v>41</v>
      </c>
      <c r="U527" s="1">
        <v>0.51</v>
      </c>
      <c r="V527" s="2">
        <v>0.45</v>
      </c>
    </row>
    <row r="528" spans="2:22" x14ac:dyDescent="0.25">
      <c r="B528" t="s">
        <v>107</v>
      </c>
      <c r="C528" t="s">
        <v>108</v>
      </c>
      <c r="D528">
        <v>17</v>
      </c>
      <c r="E528" t="s">
        <v>79</v>
      </c>
      <c r="F528" s="2">
        <v>-0.03</v>
      </c>
      <c r="G528">
        <v>126</v>
      </c>
      <c r="H528" t="s">
        <v>45</v>
      </c>
      <c r="I528" t="s">
        <v>121</v>
      </c>
      <c r="J528" s="1">
        <v>0.42</v>
      </c>
      <c r="K528" s="2">
        <v>0.26</v>
      </c>
      <c r="M528">
        <v>32</v>
      </c>
      <c r="N528">
        <v>103</v>
      </c>
      <c r="O528">
        <v>14</v>
      </c>
      <c r="P528">
        <v>10</v>
      </c>
      <c r="Q528" s="2">
        <v>0.02</v>
      </c>
      <c r="R528">
        <v>123</v>
      </c>
      <c r="S528">
        <v>4</v>
      </c>
      <c r="T528">
        <v>53</v>
      </c>
      <c r="U528" s="1">
        <v>0.43</v>
      </c>
      <c r="V528" s="2">
        <v>0.28000000000000003</v>
      </c>
    </row>
    <row r="529" spans="2:22" x14ac:dyDescent="0.25">
      <c r="B529" t="s">
        <v>66</v>
      </c>
      <c r="C529" t="s">
        <v>76</v>
      </c>
      <c r="D529">
        <v>15</v>
      </c>
      <c r="E529" t="s">
        <v>45</v>
      </c>
      <c r="F529" s="2">
        <v>0.02</v>
      </c>
      <c r="G529">
        <v>98</v>
      </c>
      <c r="H529" t="s">
        <v>49</v>
      </c>
      <c r="I529" t="s">
        <v>121</v>
      </c>
      <c r="J529" s="1">
        <v>0.54</v>
      </c>
      <c r="K529" s="2">
        <v>0.39</v>
      </c>
      <c r="M529">
        <v>13</v>
      </c>
      <c r="N529">
        <v>78</v>
      </c>
      <c r="O529">
        <v>14</v>
      </c>
      <c r="P529">
        <v>3</v>
      </c>
      <c r="Q529" s="2">
        <v>-0.11</v>
      </c>
      <c r="R529">
        <v>98</v>
      </c>
      <c r="S529">
        <v>8</v>
      </c>
      <c r="T529">
        <v>43</v>
      </c>
      <c r="U529" s="1">
        <v>0.43</v>
      </c>
      <c r="V529" s="2">
        <v>0.26</v>
      </c>
    </row>
    <row r="530" spans="2:22" x14ac:dyDescent="0.25">
      <c r="B530" t="s">
        <v>56</v>
      </c>
      <c r="C530" t="s">
        <v>150</v>
      </c>
      <c r="D530">
        <v>18</v>
      </c>
      <c r="E530" t="s">
        <v>50</v>
      </c>
      <c r="F530" s="2">
        <v>-0.04</v>
      </c>
      <c r="G530">
        <v>95</v>
      </c>
      <c r="H530" t="s">
        <v>98</v>
      </c>
      <c r="I530" t="s">
        <v>52</v>
      </c>
      <c r="J530" s="1">
        <v>0.49</v>
      </c>
      <c r="K530" s="2">
        <v>0.38</v>
      </c>
      <c r="M530">
        <v>14</v>
      </c>
      <c r="N530">
        <v>70</v>
      </c>
      <c r="O530">
        <v>10</v>
      </c>
      <c r="P530">
        <v>1</v>
      </c>
      <c r="Q530" s="2">
        <v>-0.1</v>
      </c>
      <c r="R530">
        <v>81</v>
      </c>
      <c r="S530">
        <v>7</v>
      </c>
      <c r="T530">
        <v>34</v>
      </c>
      <c r="U530" s="1">
        <v>0.41</v>
      </c>
      <c r="V530" s="2">
        <v>0.17</v>
      </c>
    </row>
    <row r="531" spans="2:22" x14ac:dyDescent="0.25">
      <c r="B531" t="s">
        <v>102</v>
      </c>
      <c r="C531" t="s">
        <v>137</v>
      </c>
      <c r="D531">
        <v>14</v>
      </c>
      <c r="E531" t="s">
        <v>68</v>
      </c>
      <c r="F531" s="2">
        <v>-0.09</v>
      </c>
      <c r="G531">
        <v>118</v>
      </c>
      <c r="H531" t="s">
        <v>50</v>
      </c>
      <c r="I531" t="s">
        <v>113</v>
      </c>
      <c r="J531" s="1">
        <v>0.52</v>
      </c>
      <c r="K531" s="2">
        <v>0.42</v>
      </c>
      <c r="M531">
        <v>13</v>
      </c>
      <c r="N531">
        <v>83</v>
      </c>
      <c r="O531">
        <v>9</v>
      </c>
      <c r="P531">
        <v>2</v>
      </c>
      <c r="Q531" s="2">
        <v>-0.08</v>
      </c>
      <c r="R531">
        <v>120</v>
      </c>
      <c r="S531">
        <v>8</v>
      </c>
      <c r="T531">
        <v>54</v>
      </c>
      <c r="U531" s="1">
        <v>0.45</v>
      </c>
      <c r="V531" s="2">
        <v>0.28000000000000003</v>
      </c>
    </row>
    <row r="532" spans="2:22" x14ac:dyDescent="0.25">
      <c r="B532" t="s">
        <v>75</v>
      </c>
      <c r="C532" t="s">
        <v>157</v>
      </c>
      <c r="D532">
        <v>14</v>
      </c>
      <c r="E532" t="s">
        <v>68</v>
      </c>
      <c r="F532" s="2">
        <v>-0.09</v>
      </c>
      <c r="G532">
        <v>103</v>
      </c>
      <c r="H532" t="s">
        <v>47</v>
      </c>
      <c r="I532" t="s">
        <v>140</v>
      </c>
      <c r="J532" s="1">
        <v>0.55000000000000004</v>
      </c>
      <c r="K532" s="2">
        <v>0.44</v>
      </c>
      <c r="M532">
        <v>26</v>
      </c>
      <c r="N532">
        <v>97</v>
      </c>
      <c r="O532">
        <v>15</v>
      </c>
      <c r="P532">
        <v>12</v>
      </c>
      <c r="Q532" s="2">
        <v>0</v>
      </c>
      <c r="R532">
        <v>103</v>
      </c>
      <c r="S532">
        <v>3</v>
      </c>
      <c r="T532">
        <v>55</v>
      </c>
      <c r="U532" s="1">
        <v>0.53</v>
      </c>
      <c r="V532" s="2">
        <v>0.42</v>
      </c>
    </row>
    <row r="533" spans="2:22" x14ac:dyDescent="0.25">
      <c r="B533" t="s">
        <v>69</v>
      </c>
      <c r="C533" t="s">
        <v>59</v>
      </c>
      <c r="D533">
        <v>10</v>
      </c>
      <c r="E533" t="s">
        <v>58</v>
      </c>
      <c r="F533" s="2">
        <v>-0.05</v>
      </c>
      <c r="G533">
        <v>80</v>
      </c>
      <c r="H533" t="s">
        <v>77</v>
      </c>
      <c r="I533" t="s">
        <v>107</v>
      </c>
      <c r="J533" s="1">
        <v>0.37</v>
      </c>
      <c r="K533" s="2">
        <v>0.22</v>
      </c>
      <c r="M533">
        <v>28</v>
      </c>
      <c r="N533">
        <v>74</v>
      </c>
      <c r="O533">
        <v>8</v>
      </c>
      <c r="P533">
        <v>4</v>
      </c>
      <c r="Q533" s="2">
        <v>0.01</v>
      </c>
      <c r="R533">
        <v>68</v>
      </c>
      <c r="S533">
        <v>2</v>
      </c>
      <c r="T533">
        <v>49</v>
      </c>
      <c r="U533" s="1">
        <v>0.72</v>
      </c>
      <c r="V533" s="2">
        <v>0.57999999999999996</v>
      </c>
    </row>
    <row r="534" spans="2:22" x14ac:dyDescent="0.25">
      <c r="B534" t="s">
        <v>126</v>
      </c>
      <c r="C534" t="s">
        <v>83</v>
      </c>
      <c r="D534">
        <v>19</v>
      </c>
      <c r="E534" t="s">
        <v>79</v>
      </c>
      <c r="F534" s="2">
        <v>-7.0000000000000007E-2</v>
      </c>
      <c r="G534">
        <v>97</v>
      </c>
      <c r="H534" t="s">
        <v>58</v>
      </c>
      <c r="I534" t="s">
        <v>140</v>
      </c>
      <c r="J534" s="1">
        <v>0.57999999999999996</v>
      </c>
      <c r="K534" s="2">
        <v>0.44</v>
      </c>
      <c r="M534">
        <v>18</v>
      </c>
      <c r="N534">
        <v>89</v>
      </c>
      <c r="O534">
        <v>20</v>
      </c>
      <c r="P534">
        <v>6</v>
      </c>
      <c r="Q534" s="2">
        <v>-0.11</v>
      </c>
      <c r="R534">
        <v>104</v>
      </c>
      <c r="S534">
        <v>10</v>
      </c>
      <c r="T534">
        <v>48</v>
      </c>
      <c r="U534" s="1">
        <v>0.46</v>
      </c>
      <c r="V534" s="2">
        <v>0.32</v>
      </c>
    </row>
    <row r="535" spans="2:22" x14ac:dyDescent="0.25">
      <c r="B535" t="s">
        <v>109</v>
      </c>
      <c r="C535" t="s">
        <v>88</v>
      </c>
      <c r="D535">
        <v>10</v>
      </c>
      <c r="E535" t="s">
        <v>60</v>
      </c>
      <c r="F535" s="2">
        <v>-0.13</v>
      </c>
      <c r="G535">
        <v>72</v>
      </c>
      <c r="H535" t="s">
        <v>77</v>
      </c>
      <c r="I535" t="s">
        <v>120</v>
      </c>
      <c r="J535" s="1">
        <v>0.51</v>
      </c>
      <c r="K535" s="2">
        <v>0.26</v>
      </c>
      <c r="M535">
        <v>22</v>
      </c>
      <c r="N535">
        <v>73</v>
      </c>
      <c r="O535">
        <v>14</v>
      </c>
      <c r="P535">
        <v>4</v>
      </c>
      <c r="Q535" s="2">
        <v>-0.09</v>
      </c>
      <c r="R535">
        <v>82</v>
      </c>
      <c r="S535">
        <v>4</v>
      </c>
      <c r="T535">
        <v>42</v>
      </c>
      <c r="U535" s="1">
        <v>0.51</v>
      </c>
      <c r="V535" s="2">
        <v>0.37</v>
      </c>
    </row>
    <row r="536" spans="2:22" x14ac:dyDescent="0.25">
      <c r="B536" t="s">
        <v>102</v>
      </c>
      <c r="C536" t="s">
        <v>64</v>
      </c>
      <c r="D536">
        <v>16</v>
      </c>
      <c r="E536" t="s">
        <v>49</v>
      </c>
      <c r="F536" s="2">
        <v>-0.01</v>
      </c>
      <c r="G536">
        <v>74</v>
      </c>
      <c r="H536" t="s">
        <v>47</v>
      </c>
      <c r="I536" t="s">
        <v>95</v>
      </c>
      <c r="J536" s="1">
        <v>0.44</v>
      </c>
      <c r="K536" s="2">
        <v>0.28999999999999998</v>
      </c>
      <c r="M536">
        <v>17</v>
      </c>
      <c r="N536">
        <v>60</v>
      </c>
      <c r="O536">
        <v>14</v>
      </c>
      <c r="P536">
        <v>5</v>
      </c>
      <c r="Q536" s="2">
        <v>-0.11</v>
      </c>
      <c r="R536">
        <v>74</v>
      </c>
      <c r="S536">
        <v>10</v>
      </c>
      <c r="T536">
        <v>25</v>
      </c>
      <c r="U536" s="1">
        <v>0.33</v>
      </c>
      <c r="V536" s="2">
        <v>0.09</v>
      </c>
    </row>
    <row r="537" spans="2:22" x14ac:dyDescent="0.25">
      <c r="B537" t="s">
        <v>69</v>
      </c>
      <c r="C537" t="s">
        <v>118</v>
      </c>
      <c r="D537">
        <v>9</v>
      </c>
      <c r="E537" t="s">
        <v>98</v>
      </c>
      <c r="F537" s="2">
        <v>-0.08</v>
      </c>
      <c r="G537">
        <v>69</v>
      </c>
      <c r="H537" t="s">
        <v>47</v>
      </c>
      <c r="I537" t="s">
        <v>142</v>
      </c>
      <c r="J537" s="1">
        <v>0.49</v>
      </c>
      <c r="K537" s="2">
        <v>0.31</v>
      </c>
      <c r="M537">
        <v>21</v>
      </c>
      <c r="N537">
        <v>73</v>
      </c>
      <c r="O537">
        <v>13</v>
      </c>
      <c r="P537">
        <v>5</v>
      </c>
      <c r="Q537" s="2">
        <v>-0.04</v>
      </c>
      <c r="R537">
        <v>72</v>
      </c>
      <c r="S537">
        <v>3</v>
      </c>
      <c r="T537">
        <v>46</v>
      </c>
      <c r="U537" s="1">
        <v>0.63</v>
      </c>
      <c r="V537" s="2">
        <v>0.54</v>
      </c>
    </row>
    <row r="538" spans="2:22" x14ac:dyDescent="0.25">
      <c r="B538" t="s">
        <v>114</v>
      </c>
      <c r="C538" t="s">
        <v>164</v>
      </c>
      <c r="D538">
        <v>17</v>
      </c>
      <c r="E538" t="s">
        <v>50</v>
      </c>
      <c r="F538" s="2">
        <v>-0.06</v>
      </c>
      <c r="G538">
        <v>88</v>
      </c>
      <c r="H538" t="s">
        <v>47</v>
      </c>
      <c r="I538" t="s">
        <v>144</v>
      </c>
      <c r="J538" s="1">
        <v>0.5</v>
      </c>
      <c r="K538" s="2">
        <v>0.32</v>
      </c>
      <c r="M538">
        <v>28</v>
      </c>
      <c r="N538">
        <v>97</v>
      </c>
      <c r="O538">
        <v>19</v>
      </c>
      <c r="P538">
        <v>5</v>
      </c>
      <c r="Q538" s="2">
        <v>-0.09</v>
      </c>
      <c r="R538">
        <v>92</v>
      </c>
      <c r="S538">
        <v>3</v>
      </c>
      <c r="T538">
        <v>57</v>
      </c>
      <c r="U538" s="1">
        <v>0.61</v>
      </c>
      <c r="V538" s="2">
        <v>0.53</v>
      </c>
    </row>
    <row r="539" spans="2:22" x14ac:dyDescent="0.25">
      <c r="B539" t="s">
        <v>126</v>
      </c>
      <c r="C539" t="s">
        <v>96</v>
      </c>
      <c r="D539">
        <v>12</v>
      </c>
      <c r="E539" t="s">
        <v>69</v>
      </c>
      <c r="F539" s="2">
        <v>-0.01</v>
      </c>
      <c r="G539">
        <v>70</v>
      </c>
      <c r="H539" t="s">
        <v>68</v>
      </c>
      <c r="I539" t="s">
        <v>116</v>
      </c>
      <c r="J539" s="1">
        <v>0.64</v>
      </c>
      <c r="K539" s="2">
        <v>0.51</v>
      </c>
      <c r="M539">
        <v>7</v>
      </c>
      <c r="N539">
        <v>55</v>
      </c>
      <c r="O539">
        <v>9</v>
      </c>
      <c r="P539">
        <v>0</v>
      </c>
      <c r="Q539" s="2">
        <v>-0.14000000000000001</v>
      </c>
      <c r="R539">
        <v>74</v>
      </c>
      <c r="S539">
        <v>6</v>
      </c>
      <c r="T539">
        <v>31</v>
      </c>
      <c r="U539" s="1">
        <v>0.41</v>
      </c>
      <c r="V539" s="2">
        <v>0.25</v>
      </c>
    </row>
    <row r="540" spans="2:22" x14ac:dyDescent="0.25">
      <c r="B540" t="s">
        <v>106</v>
      </c>
      <c r="C540" t="s">
        <v>129</v>
      </c>
      <c r="D540">
        <v>9</v>
      </c>
      <c r="E540" t="s">
        <v>50</v>
      </c>
      <c r="F540" s="2">
        <v>-0.01</v>
      </c>
      <c r="G540">
        <v>85</v>
      </c>
      <c r="H540" t="s">
        <v>47</v>
      </c>
      <c r="I540" t="s">
        <v>103</v>
      </c>
      <c r="J540" s="1">
        <v>0.47</v>
      </c>
      <c r="K540" s="2">
        <v>0.35</v>
      </c>
      <c r="M540">
        <v>14</v>
      </c>
      <c r="N540">
        <v>66</v>
      </c>
      <c r="O540">
        <v>12</v>
      </c>
      <c r="P540">
        <v>4</v>
      </c>
      <c r="Q540" s="2">
        <v>-7.0000000000000007E-2</v>
      </c>
      <c r="R540">
        <v>90</v>
      </c>
      <c r="S540">
        <v>5</v>
      </c>
      <c r="T540">
        <v>41</v>
      </c>
      <c r="U540" s="1">
        <v>0.45</v>
      </c>
      <c r="V540" s="2">
        <v>0.28000000000000003</v>
      </c>
    </row>
    <row r="541" spans="2:22" x14ac:dyDescent="0.25">
      <c r="B541" t="s">
        <v>79</v>
      </c>
      <c r="C541" t="s">
        <v>113</v>
      </c>
      <c r="D541">
        <v>13</v>
      </c>
      <c r="E541" t="s">
        <v>68</v>
      </c>
      <c r="F541" s="2">
        <v>-0.11</v>
      </c>
      <c r="G541">
        <v>75</v>
      </c>
      <c r="H541" t="s">
        <v>58</v>
      </c>
      <c r="I541" t="s">
        <v>66</v>
      </c>
      <c r="J541" s="1">
        <v>0.46</v>
      </c>
      <c r="K541" s="2">
        <v>0.33</v>
      </c>
      <c r="M541">
        <v>21</v>
      </c>
      <c r="N541">
        <v>74</v>
      </c>
      <c r="O541">
        <v>14</v>
      </c>
      <c r="P541">
        <v>4</v>
      </c>
      <c r="Q541" s="2">
        <v>-0.12</v>
      </c>
      <c r="R541">
        <v>77</v>
      </c>
      <c r="S541">
        <v>2</v>
      </c>
      <c r="T541">
        <v>46</v>
      </c>
      <c r="U541" s="1">
        <v>0.59</v>
      </c>
      <c r="V541" s="2">
        <v>0.51</v>
      </c>
    </row>
    <row r="542" spans="2:22" x14ac:dyDescent="0.25">
      <c r="B542" t="s">
        <v>114</v>
      </c>
      <c r="C542" t="s">
        <v>149</v>
      </c>
      <c r="D542">
        <v>17</v>
      </c>
      <c r="E542" t="s">
        <v>77</v>
      </c>
      <c r="F542" s="2">
        <v>-0.1</v>
      </c>
      <c r="G542">
        <v>120</v>
      </c>
      <c r="H542" t="s">
        <v>51</v>
      </c>
      <c r="I542" t="s">
        <v>148</v>
      </c>
      <c r="J542" s="1">
        <v>0.45</v>
      </c>
      <c r="K542" s="2">
        <v>0.26</v>
      </c>
      <c r="M542">
        <v>27</v>
      </c>
      <c r="N542">
        <v>94</v>
      </c>
      <c r="O542">
        <v>4</v>
      </c>
      <c r="P542">
        <v>7</v>
      </c>
      <c r="Q542" s="2">
        <v>0.08</v>
      </c>
      <c r="R542">
        <v>93</v>
      </c>
      <c r="S542">
        <v>3</v>
      </c>
      <c r="T542">
        <v>46</v>
      </c>
      <c r="U542" s="1">
        <v>0.49</v>
      </c>
      <c r="V542" s="2">
        <v>0.39</v>
      </c>
    </row>
    <row r="543" spans="2:22" x14ac:dyDescent="0.25">
      <c r="B543" t="s">
        <v>75</v>
      </c>
      <c r="C543" t="s">
        <v>90</v>
      </c>
      <c r="D543">
        <v>11</v>
      </c>
      <c r="E543" t="s">
        <v>77</v>
      </c>
      <c r="F543" s="2">
        <v>-0.01</v>
      </c>
      <c r="G543">
        <v>80</v>
      </c>
      <c r="H543" t="s">
        <v>58</v>
      </c>
      <c r="I543" t="s">
        <v>127</v>
      </c>
      <c r="J543" s="1">
        <v>0.48</v>
      </c>
      <c r="K543" s="2">
        <v>0.38</v>
      </c>
      <c r="M543">
        <v>14</v>
      </c>
      <c r="N543">
        <v>64</v>
      </c>
      <c r="O543">
        <v>11</v>
      </c>
      <c r="P543">
        <v>5</v>
      </c>
      <c r="Q543" s="2">
        <v>-0.03</v>
      </c>
      <c r="R543">
        <v>92</v>
      </c>
      <c r="S543">
        <v>6</v>
      </c>
      <c r="T543">
        <v>36</v>
      </c>
      <c r="U543" s="1">
        <v>0.39</v>
      </c>
      <c r="V543" s="2">
        <v>0.2</v>
      </c>
    </row>
    <row r="544" spans="2:22" x14ac:dyDescent="0.25">
      <c r="B544" t="s">
        <v>107</v>
      </c>
      <c r="C544" t="s">
        <v>83</v>
      </c>
      <c r="D544">
        <v>17</v>
      </c>
      <c r="E544" t="s">
        <v>50</v>
      </c>
      <c r="F544" s="2">
        <v>-0.02</v>
      </c>
      <c r="G544">
        <v>113</v>
      </c>
      <c r="H544" t="s">
        <v>45</v>
      </c>
      <c r="I544" t="s">
        <v>118</v>
      </c>
      <c r="J544" s="1">
        <v>0.51</v>
      </c>
      <c r="K544" s="2">
        <v>0.34</v>
      </c>
      <c r="M544">
        <v>15</v>
      </c>
      <c r="N544">
        <v>89</v>
      </c>
      <c r="O544">
        <v>20</v>
      </c>
      <c r="P544">
        <v>2</v>
      </c>
      <c r="Q544" s="2">
        <v>-0.2</v>
      </c>
      <c r="R544">
        <v>106</v>
      </c>
      <c r="S544">
        <v>4</v>
      </c>
      <c r="T544">
        <v>47</v>
      </c>
      <c r="U544" s="1">
        <v>0.44</v>
      </c>
      <c r="V544" s="2">
        <v>0.33</v>
      </c>
    </row>
    <row r="545" spans="2:22" x14ac:dyDescent="0.25">
      <c r="B545" t="s">
        <v>102</v>
      </c>
      <c r="C545" t="s">
        <v>83</v>
      </c>
      <c r="D545">
        <v>14</v>
      </c>
      <c r="E545" t="s">
        <v>77</v>
      </c>
      <c r="F545" s="2">
        <v>-0.09</v>
      </c>
      <c r="G545">
        <v>115</v>
      </c>
      <c r="H545" t="s">
        <v>49</v>
      </c>
      <c r="I545" t="s">
        <v>124</v>
      </c>
      <c r="J545" s="1">
        <v>0.53</v>
      </c>
      <c r="K545" s="2">
        <v>0.34</v>
      </c>
      <c r="M545">
        <v>22</v>
      </c>
      <c r="N545">
        <v>96</v>
      </c>
      <c r="O545">
        <v>20</v>
      </c>
      <c r="P545">
        <v>8</v>
      </c>
      <c r="Q545" s="2">
        <v>-0.09</v>
      </c>
      <c r="R545">
        <v>110</v>
      </c>
      <c r="S545">
        <v>5</v>
      </c>
      <c r="T545">
        <v>49</v>
      </c>
      <c r="U545" s="1">
        <v>0.44</v>
      </c>
      <c r="V545" s="2">
        <v>0.32</v>
      </c>
    </row>
    <row r="546" spans="2:22" x14ac:dyDescent="0.25">
      <c r="B546" t="s">
        <v>74</v>
      </c>
      <c r="C546" t="s">
        <v>48</v>
      </c>
      <c r="D546">
        <v>11</v>
      </c>
      <c r="E546" t="s">
        <v>68</v>
      </c>
      <c r="F546" s="2">
        <v>-0.08</v>
      </c>
      <c r="G546">
        <v>105</v>
      </c>
      <c r="H546" t="s">
        <v>79</v>
      </c>
      <c r="I546" t="s">
        <v>143</v>
      </c>
      <c r="J546" s="1">
        <v>0.46</v>
      </c>
      <c r="K546" s="2">
        <v>0.31</v>
      </c>
      <c r="M546">
        <v>30</v>
      </c>
      <c r="N546">
        <v>96</v>
      </c>
      <c r="O546">
        <v>18</v>
      </c>
      <c r="P546">
        <v>6</v>
      </c>
      <c r="Q546" s="2">
        <v>-0.1</v>
      </c>
      <c r="R546">
        <v>114</v>
      </c>
      <c r="S546">
        <v>8</v>
      </c>
      <c r="T546">
        <v>64</v>
      </c>
      <c r="U546" s="1">
        <v>0.56000000000000005</v>
      </c>
      <c r="V546" s="2">
        <v>0.45</v>
      </c>
    </row>
    <row r="547" spans="2:22" x14ac:dyDescent="0.25">
      <c r="B547" t="s">
        <v>66</v>
      </c>
      <c r="C547" t="s">
        <v>133</v>
      </c>
      <c r="D547">
        <v>17</v>
      </c>
      <c r="E547" t="s">
        <v>51</v>
      </c>
      <c r="F547" s="2">
        <v>0</v>
      </c>
      <c r="G547">
        <v>78</v>
      </c>
      <c r="H547" t="s">
        <v>47</v>
      </c>
      <c r="I547" t="s">
        <v>153</v>
      </c>
      <c r="J547" s="1">
        <v>0.53</v>
      </c>
      <c r="K547" s="2">
        <v>0.41</v>
      </c>
      <c r="M547">
        <v>17</v>
      </c>
      <c r="N547">
        <v>78</v>
      </c>
      <c r="O547">
        <v>15</v>
      </c>
      <c r="P547">
        <v>4</v>
      </c>
      <c r="Q547" s="2">
        <v>-0.06</v>
      </c>
      <c r="R547">
        <v>91</v>
      </c>
      <c r="S547">
        <v>11</v>
      </c>
      <c r="T547">
        <v>45</v>
      </c>
      <c r="U547" s="1">
        <v>0.49</v>
      </c>
      <c r="V547" s="2">
        <v>0.23</v>
      </c>
    </row>
    <row r="548" spans="2:22" x14ac:dyDescent="0.25">
      <c r="B548" t="s">
        <v>69</v>
      </c>
      <c r="C548" t="s">
        <v>160</v>
      </c>
      <c r="D548">
        <v>11</v>
      </c>
      <c r="E548" t="s">
        <v>58</v>
      </c>
      <c r="F548" s="2">
        <v>-0.09</v>
      </c>
      <c r="G548">
        <v>72</v>
      </c>
      <c r="H548" t="s">
        <v>47</v>
      </c>
      <c r="I548" t="s">
        <v>110</v>
      </c>
      <c r="J548" s="1">
        <v>0.44</v>
      </c>
      <c r="K548" s="2">
        <v>0.28999999999999998</v>
      </c>
      <c r="M548">
        <v>17</v>
      </c>
      <c r="N548">
        <v>74</v>
      </c>
      <c r="O548">
        <v>17</v>
      </c>
      <c r="P548">
        <v>6</v>
      </c>
      <c r="Q548" s="2">
        <v>-0.12</v>
      </c>
      <c r="R548">
        <v>78</v>
      </c>
      <c r="S548">
        <v>6</v>
      </c>
      <c r="T548">
        <v>46</v>
      </c>
      <c r="U548" s="1">
        <v>0.57999999999999996</v>
      </c>
      <c r="V548" s="2">
        <v>0.48</v>
      </c>
    </row>
    <row r="549" spans="2:22" x14ac:dyDescent="0.25">
      <c r="B549" t="s">
        <v>117</v>
      </c>
      <c r="C549" t="s">
        <v>140</v>
      </c>
      <c r="D549">
        <v>10</v>
      </c>
      <c r="E549" t="s">
        <v>60</v>
      </c>
      <c r="F549" s="2">
        <v>-0.1</v>
      </c>
      <c r="G549">
        <v>76</v>
      </c>
      <c r="H549" t="s">
        <v>50</v>
      </c>
      <c r="I549" t="s">
        <v>107</v>
      </c>
      <c r="J549" s="1">
        <v>0.39</v>
      </c>
      <c r="K549" s="2">
        <v>0.11</v>
      </c>
      <c r="M549">
        <v>29</v>
      </c>
      <c r="N549">
        <v>74</v>
      </c>
      <c r="O549">
        <v>16</v>
      </c>
      <c r="P549">
        <v>6</v>
      </c>
      <c r="Q549" s="2">
        <v>-0.08</v>
      </c>
      <c r="R549">
        <v>80</v>
      </c>
      <c r="S549">
        <v>4</v>
      </c>
      <c r="T549">
        <v>37</v>
      </c>
      <c r="U549" s="1">
        <v>0.46</v>
      </c>
      <c r="V549" s="2">
        <v>0.35</v>
      </c>
    </row>
    <row r="550" spans="2:22" x14ac:dyDescent="0.25">
      <c r="B550" t="s">
        <v>89</v>
      </c>
      <c r="C550" t="s">
        <v>166</v>
      </c>
      <c r="D550">
        <v>12</v>
      </c>
      <c r="E550" t="s">
        <v>68</v>
      </c>
      <c r="F550" s="2">
        <v>-0.04</v>
      </c>
      <c r="G550">
        <v>95</v>
      </c>
      <c r="H550" t="s">
        <v>79</v>
      </c>
      <c r="I550" t="s">
        <v>52</v>
      </c>
      <c r="J550" s="1">
        <v>0.49</v>
      </c>
      <c r="K550" s="2">
        <v>0.37</v>
      </c>
      <c r="M550">
        <v>17</v>
      </c>
      <c r="N550">
        <v>83</v>
      </c>
      <c r="O550">
        <v>19</v>
      </c>
      <c r="P550">
        <v>9</v>
      </c>
      <c r="Q550" s="2">
        <v>-0.09</v>
      </c>
      <c r="R550">
        <v>111</v>
      </c>
      <c r="S550">
        <v>8</v>
      </c>
      <c r="T550">
        <v>50</v>
      </c>
      <c r="U550" s="1">
        <v>0.45</v>
      </c>
      <c r="V550" s="2">
        <v>0.23</v>
      </c>
    </row>
    <row r="551" spans="2:22" x14ac:dyDescent="0.25">
      <c r="B551" t="s">
        <v>136</v>
      </c>
      <c r="C551" t="s">
        <v>155</v>
      </c>
      <c r="D551">
        <v>20</v>
      </c>
      <c r="E551" t="s">
        <v>47</v>
      </c>
      <c r="F551" s="2">
        <v>-0.12</v>
      </c>
      <c r="G551">
        <v>97</v>
      </c>
      <c r="H551" t="s">
        <v>45</v>
      </c>
      <c r="I551" t="s">
        <v>85</v>
      </c>
      <c r="J551" s="1">
        <v>0.49</v>
      </c>
      <c r="K551" s="2">
        <v>0.3</v>
      </c>
      <c r="M551">
        <v>22</v>
      </c>
      <c r="N551">
        <v>96</v>
      </c>
      <c r="O551">
        <v>22</v>
      </c>
      <c r="P551">
        <v>7</v>
      </c>
      <c r="Q551" s="2">
        <v>-0.13</v>
      </c>
      <c r="R551">
        <v>91</v>
      </c>
      <c r="S551">
        <v>3</v>
      </c>
      <c r="T551">
        <v>46</v>
      </c>
      <c r="U551" s="1">
        <v>0.5</v>
      </c>
      <c r="V551" s="2">
        <v>0.41</v>
      </c>
    </row>
    <row r="552" spans="2:22" x14ac:dyDescent="0.25">
      <c r="B552" t="s">
        <v>106</v>
      </c>
      <c r="C552" t="s">
        <v>170</v>
      </c>
      <c r="D552">
        <v>15</v>
      </c>
      <c r="E552" t="s">
        <v>77</v>
      </c>
      <c r="F552" s="2">
        <v>-0.02</v>
      </c>
      <c r="G552">
        <v>122</v>
      </c>
      <c r="H552" t="s">
        <v>77</v>
      </c>
      <c r="I552" t="s">
        <v>113</v>
      </c>
      <c r="J552" s="1">
        <v>0.5</v>
      </c>
      <c r="K552" s="2">
        <v>0.37</v>
      </c>
      <c r="M552">
        <v>27</v>
      </c>
      <c r="N552">
        <v>101</v>
      </c>
      <c r="O552">
        <v>13</v>
      </c>
      <c r="P552">
        <v>3</v>
      </c>
      <c r="Q552" s="2">
        <v>-0.02</v>
      </c>
      <c r="R552">
        <v>126</v>
      </c>
      <c r="S552">
        <v>7</v>
      </c>
      <c r="T552">
        <v>67</v>
      </c>
      <c r="U552" s="1">
        <v>0.53</v>
      </c>
      <c r="V552" s="2">
        <v>0.34</v>
      </c>
    </row>
    <row r="553" spans="2:22" x14ac:dyDescent="0.25">
      <c r="B553" t="s">
        <v>136</v>
      </c>
      <c r="C553" t="s">
        <v>111</v>
      </c>
      <c r="D553">
        <v>22</v>
      </c>
      <c r="E553" t="s">
        <v>77</v>
      </c>
      <c r="F553" s="2">
        <v>-0.14000000000000001</v>
      </c>
      <c r="G553">
        <v>143</v>
      </c>
      <c r="H553" t="s">
        <v>77</v>
      </c>
      <c r="I553" t="s">
        <v>88</v>
      </c>
      <c r="J553" s="1">
        <v>0.47</v>
      </c>
      <c r="K553" s="2">
        <v>0.35</v>
      </c>
      <c r="M553">
        <v>28</v>
      </c>
      <c r="N553">
        <v>106</v>
      </c>
      <c r="O553">
        <v>12</v>
      </c>
      <c r="P553">
        <v>4</v>
      </c>
      <c r="Q553" s="2">
        <v>-0.03</v>
      </c>
      <c r="R553">
        <v>128</v>
      </c>
      <c r="S553">
        <v>5</v>
      </c>
      <c r="T553">
        <v>61</v>
      </c>
      <c r="U553" s="1">
        <v>0.47</v>
      </c>
      <c r="V553" s="2">
        <v>0.39</v>
      </c>
    </row>
    <row r="554" spans="2:22" x14ac:dyDescent="0.25">
      <c r="B554" t="s">
        <v>125</v>
      </c>
      <c r="C554" t="s">
        <v>176</v>
      </c>
      <c r="D554">
        <v>18</v>
      </c>
      <c r="E554" t="s">
        <v>45</v>
      </c>
      <c r="F554" s="2">
        <v>-0.02</v>
      </c>
      <c r="G554">
        <v>123</v>
      </c>
      <c r="H554" t="s">
        <v>49</v>
      </c>
      <c r="I554" t="s">
        <v>130</v>
      </c>
      <c r="J554" s="1">
        <v>0.56000000000000005</v>
      </c>
      <c r="K554" s="2">
        <v>0.41</v>
      </c>
      <c r="M554">
        <v>19</v>
      </c>
      <c r="N554">
        <v>96</v>
      </c>
      <c r="O554">
        <v>17</v>
      </c>
      <c r="P554">
        <v>4</v>
      </c>
      <c r="Q554" s="2">
        <v>-0.09</v>
      </c>
      <c r="R554">
        <v>120</v>
      </c>
      <c r="S554">
        <v>6</v>
      </c>
      <c r="T554">
        <v>53</v>
      </c>
      <c r="U554" s="1">
        <v>0.44</v>
      </c>
      <c r="V554" s="2">
        <v>0.3</v>
      </c>
    </row>
    <row r="555" spans="2:22" x14ac:dyDescent="0.25">
      <c r="B555" t="s">
        <v>126</v>
      </c>
      <c r="C555" t="s">
        <v>128</v>
      </c>
      <c r="D555">
        <v>16</v>
      </c>
      <c r="E555" t="s">
        <v>47</v>
      </c>
      <c r="F555" s="2">
        <v>-0.06</v>
      </c>
      <c r="G555">
        <v>93</v>
      </c>
      <c r="H555" t="s">
        <v>47</v>
      </c>
      <c r="I555" t="s">
        <v>70</v>
      </c>
      <c r="J555" s="1">
        <v>0.67</v>
      </c>
      <c r="K555" s="2">
        <v>0.56000000000000005</v>
      </c>
      <c r="M555">
        <v>6</v>
      </c>
      <c r="N555">
        <v>80</v>
      </c>
      <c r="O555">
        <v>18</v>
      </c>
      <c r="P555">
        <v>2</v>
      </c>
      <c r="Q555" s="2">
        <v>-0.2</v>
      </c>
      <c r="R555">
        <v>89</v>
      </c>
      <c r="S555">
        <v>5</v>
      </c>
      <c r="T555">
        <v>49</v>
      </c>
      <c r="U555" s="1">
        <v>0.55000000000000004</v>
      </c>
      <c r="V555" s="2">
        <v>0.44</v>
      </c>
    </row>
    <row r="556" spans="2:22" x14ac:dyDescent="0.25">
      <c r="B556" t="s">
        <v>102</v>
      </c>
      <c r="C556" t="s">
        <v>67</v>
      </c>
      <c r="D556">
        <v>19</v>
      </c>
      <c r="E556" t="s">
        <v>77</v>
      </c>
      <c r="F556" s="2">
        <v>-0.08</v>
      </c>
      <c r="G556">
        <v>135</v>
      </c>
      <c r="H556" t="s">
        <v>45</v>
      </c>
      <c r="I556" t="s">
        <v>113</v>
      </c>
      <c r="J556" s="1">
        <v>0.45</v>
      </c>
      <c r="K556" s="2">
        <v>0.28999999999999998</v>
      </c>
      <c r="M556">
        <v>26</v>
      </c>
      <c r="N556">
        <v>113</v>
      </c>
      <c r="O556">
        <v>24</v>
      </c>
      <c r="P556">
        <v>4</v>
      </c>
      <c r="Q556" s="2">
        <v>-0.14000000000000001</v>
      </c>
      <c r="R556">
        <v>128</v>
      </c>
      <c r="S556">
        <v>6</v>
      </c>
      <c r="T556">
        <v>67</v>
      </c>
      <c r="U556" s="1">
        <v>0.52</v>
      </c>
      <c r="V556" s="2">
        <v>0.38</v>
      </c>
    </row>
    <row r="557" spans="2:22" x14ac:dyDescent="0.25">
      <c r="B557" t="s">
        <v>65</v>
      </c>
      <c r="C557" t="s">
        <v>96</v>
      </c>
      <c r="D557">
        <v>8</v>
      </c>
      <c r="E557" t="s">
        <v>77</v>
      </c>
      <c r="F557" s="2">
        <v>-0.01</v>
      </c>
      <c r="G557">
        <v>71</v>
      </c>
      <c r="H557" t="s">
        <v>60</v>
      </c>
      <c r="I557" t="s">
        <v>125</v>
      </c>
      <c r="J557" s="1">
        <v>0.53</v>
      </c>
      <c r="K557" s="2">
        <v>0.43</v>
      </c>
      <c r="M557">
        <v>17</v>
      </c>
      <c r="N557">
        <v>68</v>
      </c>
      <c r="O557">
        <v>18</v>
      </c>
      <c r="P557">
        <v>3</v>
      </c>
      <c r="Q557" s="2">
        <v>-0.16</v>
      </c>
      <c r="R557">
        <v>90</v>
      </c>
      <c r="S557">
        <v>6</v>
      </c>
      <c r="T557">
        <v>45</v>
      </c>
      <c r="U557" s="1">
        <v>0.5</v>
      </c>
      <c r="V557" s="2">
        <v>0.35</v>
      </c>
    </row>
    <row r="558" spans="2:22" x14ac:dyDescent="0.25">
      <c r="B558" t="s">
        <v>122</v>
      </c>
      <c r="C558" t="s">
        <v>96</v>
      </c>
      <c r="D558">
        <v>15</v>
      </c>
      <c r="E558" t="s">
        <v>77</v>
      </c>
      <c r="F558" s="2">
        <v>-0.09</v>
      </c>
      <c r="G558">
        <v>97</v>
      </c>
      <c r="H558" t="s">
        <v>58</v>
      </c>
      <c r="I558" t="s">
        <v>80</v>
      </c>
      <c r="J558" s="1">
        <v>0.53</v>
      </c>
      <c r="K558" s="2">
        <v>0.44</v>
      </c>
      <c r="M558">
        <v>11</v>
      </c>
      <c r="N558">
        <v>57</v>
      </c>
      <c r="O558">
        <v>6</v>
      </c>
      <c r="P558">
        <v>5</v>
      </c>
      <c r="Q558" s="2">
        <v>0</v>
      </c>
      <c r="R558">
        <v>85</v>
      </c>
      <c r="S558">
        <v>4</v>
      </c>
      <c r="T558">
        <v>26</v>
      </c>
      <c r="U558" s="1">
        <v>0.3</v>
      </c>
      <c r="V558" s="2">
        <v>0.16</v>
      </c>
    </row>
    <row r="559" spans="2:22" x14ac:dyDescent="0.25">
      <c r="B559" t="s">
        <v>44</v>
      </c>
      <c r="C559" t="s">
        <v>64</v>
      </c>
      <c r="D559">
        <v>14</v>
      </c>
      <c r="E559" t="s">
        <v>50</v>
      </c>
      <c r="F559" s="2">
        <v>-0.02</v>
      </c>
      <c r="G559">
        <v>85</v>
      </c>
      <c r="H559" t="s">
        <v>49</v>
      </c>
      <c r="I559" t="s">
        <v>127</v>
      </c>
      <c r="J559" s="1">
        <v>0.45</v>
      </c>
      <c r="K559" s="2">
        <v>0.25</v>
      </c>
      <c r="M559">
        <v>20</v>
      </c>
      <c r="N559">
        <v>80</v>
      </c>
      <c r="O559">
        <v>15</v>
      </c>
      <c r="P559">
        <v>8</v>
      </c>
      <c r="Q559" s="2">
        <v>-0.02</v>
      </c>
      <c r="R559">
        <v>80</v>
      </c>
      <c r="S559">
        <v>7</v>
      </c>
      <c r="T559">
        <v>41</v>
      </c>
      <c r="U559" s="1">
        <v>0.51</v>
      </c>
      <c r="V559" s="2">
        <v>0.37</v>
      </c>
    </row>
    <row r="560" spans="2:22" x14ac:dyDescent="0.25">
      <c r="B560" t="s">
        <v>65</v>
      </c>
      <c r="C560" t="s">
        <v>108</v>
      </c>
      <c r="D560">
        <v>18</v>
      </c>
      <c r="E560" t="s">
        <v>77</v>
      </c>
      <c r="F560" s="2">
        <v>-0.1</v>
      </c>
      <c r="G560">
        <v>104</v>
      </c>
      <c r="H560" t="s">
        <v>50</v>
      </c>
      <c r="I560" t="s">
        <v>121</v>
      </c>
      <c r="J560" s="1">
        <v>0.5</v>
      </c>
      <c r="K560" s="2">
        <v>0.34</v>
      </c>
      <c r="M560">
        <v>20</v>
      </c>
      <c r="N560">
        <v>86</v>
      </c>
      <c r="O560">
        <v>14</v>
      </c>
      <c r="P560">
        <v>9</v>
      </c>
      <c r="Q560" s="2">
        <v>-0.04</v>
      </c>
      <c r="R560">
        <v>100</v>
      </c>
      <c r="S560">
        <v>10</v>
      </c>
      <c r="T560">
        <v>40</v>
      </c>
      <c r="U560" s="1">
        <v>0.4</v>
      </c>
      <c r="V560" s="2">
        <v>0.2</v>
      </c>
    </row>
    <row r="561" spans="2:22" x14ac:dyDescent="0.25">
      <c r="B561" t="s">
        <v>132</v>
      </c>
      <c r="C561" t="s">
        <v>162</v>
      </c>
      <c r="D561">
        <v>12</v>
      </c>
      <c r="E561" t="s">
        <v>49</v>
      </c>
      <c r="F561" s="2">
        <v>0</v>
      </c>
      <c r="G561">
        <v>102</v>
      </c>
      <c r="H561" t="s">
        <v>79</v>
      </c>
      <c r="I561" t="s">
        <v>55</v>
      </c>
      <c r="J561" s="1">
        <v>0.5</v>
      </c>
      <c r="K561" s="2">
        <v>0.32</v>
      </c>
      <c r="M561">
        <v>20</v>
      </c>
      <c r="N561">
        <v>82</v>
      </c>
      <c r="O561">
        <v>15</v>
      </c>
      <c r="P561">
        <v>4</v>
      </c>
      <c r="Q561" s="2">
        <v>-0.09</v>
      </c>
      <c r="R561">
        <v>108</v>
      </c>
      <c r="S561">
        <v>9</v>
      </c>
      <c r="T561">
        <v>47</v>
      </c>
      <c r="U561" s="1">
        <v>0.43</v>
      </c>
      <c r="V561" s="2">
        <v>0.27</v>
      </c>
    </row>
    <row r="562" spans="2:22" x14ac:dyDescent="0.25">
      <c r="B562" t="s">
        <v>146</v>
      </c>
      <c r="C562" t="s">
        <v>76</v>
      </c>
      <c r="D562">
        <v>21</v>
      </c>
      <c r="E562" t="s">
        <v>60</v>
      </c>
      <c r="F562" s="2">
        <v>-0.17</v>
      </c>
      <c r="G562">
        <v>109</v>
      </c>
      <c r="H562" t="s">
        <v>69</v>
      </c>
      <c r="I562" t="s">
        <v>91</v>
      </c>
      <c r="J562" s="1">
        <v>0.51</v>
      </c>
      <c r="K562" s="2">
        <v>0.35</v>
      </c>
      <c r="M562">
        <v>17</v>
      </c>
      <c r="N562">
        <v>91</v>
      </c>
      <c r="O562">
        <v>12</v>
      </c>
      <c r="P562">
        <v>1</v>
      </c>
      <c r="Q562" s="2">
        <v>-7.0000000000000007E-2</v>
      </c>
      <c r="R562">
        <v>107</v>
      </c>
      <c r="S562">
        <v>13</v>
      </c>
      <c r="T562">
        <v>45</v>
      </c>
      <c r="U562" s="1">
        <v>0.42</v>
      </c>
      <c r="V562" s="2">
        <v>0.16</v>
      </c>
    </row>
    <row r="563" spans="2:22" x14ac:dyDescent="0.25">
      <c r="B563" t="s">
        <v>84</v>
      </c>
      <c r="C563" t="s">
        <v>119</v>
      </c>
      <c r="D563">
        <v>10</v>
      </c>
      <c r="E563" t="s">
        <v>60</v>
      </c>
      <c r="F563" s="2">
        <v>-0.12</v>
      </c>
      <c r="G563">
        <v>92</v>
      </c>
      <c r="H563" t="s">
        <v>79</v>
      </c>
      <c r="I563" t="s">
        <v>120</v>
      </c>
      <c r="J563" s="1">
        <v>0.4</v>
      </c>
      <c r="K563" s="2">
        <v>0.21</v>
      </c>
      <c r="M563">
        <v>20</v>
      </c>
      <c r="N563">
        <v>73</v>
      </c>
      <c r="O563">
        <v>11</v>
      </c>
      <c r="P563">
        <v>5</v>
      </c>
      <c r="Q563" s="2">
        <v>-0.05</v>
      </c>
      <c r="R563">
        <v>98</v>
      </c>
      <c r="S563">
        <v>7</v>
      </c>
      <c r="T563">
        <v>39</v>
      </c>
      <c r="U563" s="1">
        <v>0.39</v>
      </c>
      <c r="V563" s="2">
        <v>0.27</v>
      </c>
    </row>
    <row r="564" spans="2:22" x14ac:dyDescent="0.25">
      <c r="B564" t="s">
        <v>126</v>
      </c>
      <c r="C564" t="s">
        <v>96</v>
      </c>
      <c r="D564">
        <v>12</v>
      </c>
      <c r="E564" t="s">
        <v>47</v>
      </c>
      <c r="F564" s="2">
        <v>-0.02</v>
      </c>
      <c r="G564">
        <v>69</v>
      </c>
      <c r="H564" t="s">
        <v>58</v>
      </c>
      <c r="I564" t="s">
        <v>152</v>
      </c>
      <c r="J564" s="1">
        <v>0.59</v>
      </c>
      <c r="K564" s="2">
        <v>0.5</v>
      </c>
      <c r="M564">
        <v>10</v>
      </c>
      <c r="N564">
        <v>54</v>
      </c>
      <c r="O564">
        <v>10</v>
      </c>
      <c r="P564">
        <v>4</v>
      </c>
      <c r="Q564" s="2">
        <v>-7.0000000000000007E-2</v>
      </c>
      <c r="R564">
        <v>78</v>
      </c>
      <c r="S564">
        <v>6</v>
      </c>
      <c r="T564">
        <v>26</v>
      </c>
      <c r="U564" s="1">
        <v>0.33</v>
      </c>
      <c r="V564" s="2">
        <v>0.16</v>
      </c>
    </row>
    <row r="565" spans="2:22" x14ac:dyDescent="0.25">
      <c r="B565" t="s">
        <v>65</v>
      </c>
      <c r="C565" t="s">
        <v>137</v>
      </c>
      <c r="D565">
        <v>15</v>
      </c>
      <c r="E565" t="s">
        <v>69</v>
      </c>
      <c r="F565" s="2">
        <v>-0.02</v>
      </c>
      <c r="G565">
        <v>130</v>
      </c>
      <c r="H565" t="s">
        <v>69</v>
      </c>
      <c r="I565" t="s">
        <v>148</v>
      </c>
      <c r="J565" s="1">
        <v>0.42</v>
      </c>
      <c r="K565" s="2">
        <v>0.27</v>
      </c>
      <c r="M565">
        <v>21</v>
      </c>
      <c r="N565">
        <v>99</v>
      </c>
      <c r="O565">
        <v>12</v>
      </c>
      <c r="P565">
        <v>2</v>
      </c>
      <c r="Q565" s="2">
        <v>-7.0000000000000007E-2</v>
      </c>
      <c r="R565">
        <v>115</v>
      </c>
      <c r="S565">
        <v>5</v>
      </c>
      <c r="T565">
        <v>61</v>
      </c>
      <c r="U565" s="1">
        <v>0.53</v>
      </c>
      <c r="V565" s="2">
        <v>0.4</v>
      </c>
    </row>
    <row r="566" spans="2:22" x14ac:dyDescent="0.25">
      <c r="B566" t="s">
        <v>106</v>
      </c>
      <c r="C566" t="s">
        <v>162</v>
      </c>
      <c r="D566">
        <v>20</v>
      </c>
      <c r="E566" t="s">
        <v>69</v>
      </c>
      <c r="F566" s="2">
        <v>-7.0000000000000007E-2</v>
      </c>
      <c r="G566">
        <v>97</v>
      </c>
      <c r="H566" t="s">
        <v>58</v>
      </c>
      <c r="I566" t="s">
        <v>143</v>
      </c>
      <c r="J566" s="1">
        <v>0.5</v>
      </c>
      <c r="K566" s="2">
        <v>0.37</v>
      </c>
      <c r="M566">
        <v>24</v>
      </c>
      <c r="N566">
        <v>92</v>
      </c>
      <c r="O566">
        <v>18</v>
      </c>
      <c r="P566">
        <v>4</v>
      </c>
      <c r="Q566" s="2">
        <v>-0.13</v>
      </c>
      <c r="R566">
        <v>97</v>
      </c>
      <c r="S566">
        <v>5</v>
      </c>
      <c r="T566">
        <v>52</v>
      </c>
      <c r="U566" s="1">
        <v>0.53</v>
      </c>
      <c r="V566" s="2">
        <v>0.37</v>
      </c>
    </row>
    <row r="567" spans="2:22" x14ac:dyDescent="0.25">
      <c r="B567" t="s">
        <v>114</v>
      </c>
      <c r="C567" t="s">
        <v>90</v>
      </c>
      <c r="D567">
        <v>11</v>
      </c>
      <c r="E567" t="s">
        <v>77</v>
      </c>
      <c r="F567" s="2">
        <v>-0.06</v>
      </c>
      <c r="G567">
        <v>63</v>
      </c>
      <c r="H567" t="s">
        <v>58</v>
      </c>
      <c r="I567" t="s">
        <v>127</v>
      </c>
      <c r="J567" s="1">
        <v>0.61</v>
      </c>
      <c r="K567" s="2">
        <v>0.52</v>
      </c>
      <c r="M567">
        <v>11</v>
      </c>
      <c r="N567">
        <v>68</v>
      </c>
      <c r="O567">
        <v>18</v>
      </c>
      <c r="P567">
        <v>4</v>
      </c>
      <c r="Q567" s="2">
        <v>-0.19</v>
      </c>
      <c r="R567">
        <v>81</v>
      </c>
      <c r="S567">
        <v>6</v>
      </c>
      <c r="T567">
        <v>43</v>
      </c>
      <c r="U567" s="1">
        <v>0.53</v>
      </c>
      <c r="V567" s="2">
        <v>0.35</v>
      </c>
    </row>
    <row r="568" spans="2:22" x14ac:dyDescent="0.25">
      <c r="B568" t="s">
        <v>136</v>
      </c>
      <c r="C568" t="s">
        <v>76</v>
      </c>
      <c r="D568">
        <v>16</v>
      </c>
      <c r="E568" t="s">
        <v>77</v>
      </c>
      <c r="F568" s="2">
        <v>-0.08</v>
      </c>
      <c r="G568">
        <v>90</v>
      </c>
      <c r="H568" t="s">
        <v>79</v>
      </c>
      <c r="I568" t="s">
        <v>52</v>
      </c>
      <c r="J568" s="1">
        <v>0.52</v>
      </c>
      <c r="K568" s="2">
        <v>0.36</v>
      </c>
      <c r="M568">
        <v>25</v>
      </c>
      <c r="N568">
        <v>101</v>
      </c>
      <c r="O568">
        <v>25</v>
      </c>
      <c r="P568">
        <v>11</v>
      </c>
      <c r="Q568" s="2">
        <v>-0.1</v>
      </c>
      <c r="R568">
        <v>116</v>
      </c>
      <c r="S568">
        <v>8</v>
      </c>
      <c r="T568">
        <v>58</v>
      </c>
      <c r="U568" s="1">
        <v>0.5</v>
      </c>
      <c r="V568" s="2">
        <v>0.34</v>
      </c>
    </row>
    <row r="569" spans="2:22" x14ac:dyDescent="0.25">
      <c r="B569" t="s">
        <v>75</v>
      </c>
      <c r="C569" t="s">
        <v>90</v>
      </c>
      <c r="D569">
        <v>4</v>
      </c>
      <c r="E569" t="s">
        <v>77</v>
      </c>
      <c r="F569" s="2">
        <v>0.05</v>
      </c>
      <c r="G569">
        <v>77</v>
      </c>
      <c r="H569" t="s">
        <v>50</v>
      </c>
      <c r="I569" t="s">
        <v>125</v>
      </c>
      <c r="J569" s="1">
        <v>0.49</v>
      </c>
      <c r="K569" s="2">
        <v>0.33</v>
      </c>
      <c r="M569">
        <v>10</v>
      </c>
      <c r="N569">
        <v>61</v>
      </c>
      <c r="O569">
        <v>11</v>
      </c>
      <c r="P569">
        <v>3</v>
      </c>
      <c r="Q569" s="2">
        <v>-0.09</v>
      </c>
      <c r="R569">
        <v>89</v>
      </c>
      <c r="S569">
        <v>7</v>
      </c>
      <c r="T569">
        <v>39</v>
      </c>
      <c r="U569" s="1">
        <v>0.43</v>
      </c>
      <c r="V569" s="2">
        <v>0.23</v>
      </c>
    </row>
    <row r="570" spans="2:22" x14ac:dyDescent="0.25">
      <c r="B570" t="s">
        <v>49</v>
      </c>
      <c r="C570" t="s">
        <v>160</v>
      </c>
      <c r="D570">
        <v>12</v>
      </c>
      <c r="E570" t="s">
        <v>98</v>
      </c>
      <c r="F570" s="2">
        <v>-7.0000000000000007E-2</v>
      </c>
      <c r="G570">
        <v>76</v>
      </c>
      <c r="H570" t="s">
        <v>58</v>
      </c>
      <c r="I570" t="s">
        <v>125</v>
      </c>
      <c r="J570" s="1">
        <v>0.5</v>
      </c>
      <c r="K570" s="2">
        <v>0.3</v>
      </c>
      <c r="M570">
        <v>20</v>
      </c>
      <c r="N570">
        <v>74</v>
      </c>
      <c r="O570">
        <v>15</v>
      </c>
      <c r="P570">
        <v>4</v>
      </c>
      <c r="Q570" s="2">
        <v>-0.1</v>
      </c>
      <c r="R570">
        <v>71</v>
      </c>
      <c r="S570">
        <v>5</v>
      </c>
      <c r="T570">
        <v>42</v>
      </c>
      <c r="U570" s="1">
        <v>0.59</v>
      </c>
      <c r="V570" s="2">
        <v>0.5</v>
      </c>
    </row>
    <row r="571" spans="2:22" x14ac:dyDescent="0.25">
      <c r="B571" t="s">
        <v>106</v>
      </c>
      <c r="C571" t="s">
        <v>151</v>
      </c>
      <c r="D571">
        <v>23</v>
      </c>
      <c r="E571" t="s">
        <v>47</v>
      </c>
      <c r="F571" s="2">
        <v>-0.11</v>
      </c>
      <c r="G571">
        <v>134</v>
      </c>
      <c r="H571" t="s">
        <v>49</v>
      </c>
      <c r="I571" t="s">
        <v>70</v>
      </c>
      <c r="J571" s="1">
        <v>0.47</v>
      </c>
      <c r="K571" s="2">
        <v>0.3</v>
      </c>
      <c r="M571">
        <v>32</v>
      </c>
      <c r="N571">
        <v>113</v>
      </c>
      <c r="O571">
        <v>15</v>
      </c>
      <c r="P571">
        <v>3</v>
      </c>
      <c r="Q571" s="2">
        <v>-7.0000000000000007E-2</v>
      </c>
      <c r="R571">
        <v>123</v>
      </c>
      <c r="S571">
        <v>7</v>
      </c>
      <c r="T571">
        <v>64</v>
      </c>
      <c r="U571" s="1">
        <v>0.52</v>
      </c>
      <c r="V571" s="2">
        <v>0.37</v>
      </c>
    </row>
    <row r="572" spans="2:22" x14ac:dyDescent="0.25">
      <c r="B572" t="s">
        <v>51</v>
      </c>
      <c r="C572" t="s">
        <v>160</v>
      </c>
      <c r="D572">
        <v>17</v>
      </c>
      <c r="E572" t="s">
        <v>98</v>
      </c>
      <c r="F572" s="2">
        <v>-0.2</v>
      </c>
      <c r="G572">
        <v>84</v>
      </c>
      <c r="H572" t="s">
        <v>58</v>
      </c>
      <c r="I572" t="s">
        <v>153</v>
      </c>
      <c r="J572" s="1">
        <v>0.5</v>
      </c>
      <c r="K572" s="2">
        <v>0.35</v>
      </c>
      <c r="M572">
        <v>25</v>
      </c>
      <c r="N572">
        <v>75</v>
      </c>
      <c r="O572">
        <v>11</v>
      </c>
      <c r="P572">
        <v>3</v>
      </c>
      <c r="Q572" s="2">
        <v>-0.09</v>
      </c>
      <c r="R572">
        <v>76</v>
      </c>
      <c r="S572">
        <v>1</v>
      </c>
      <c r="T572">
        <v>43</v>
      </c>
      <c r="U572" s="1">
        <v>0.56000000000000005</v>
      </c>
      <c r="V572" s="2">
        <v>0.5</v>
      </c>
    </row>
    <row r="573" spans="2:22" x14ac:dyDescent="0.25">
      <c r="B573" t="s">
        <v>65</v>
      </c>
      <c r="C573" t="s">
        <v>78</v>
      </c>
      <c r="D573">
        <v>10</v>
      </c>
      <c r="E573" t="s">
        <v>47</v>
      </c>
      <c r="F573" s="2">
        <v>0</v>
      </c>
      <c r="G573">
        <v>89</v>
      </c>
      <c r="H573" t="s">
        <v>68</v>
      </c>
      <c r="I573" t="s">
        <v>80</v>
      </c>
      <c r="J573" s="1">
        <v>0.57999999999999996</v>
      </c>
      <c r="K573" s="2">
        <v>0.44</v>
      </c>
      <c r="M573">
        <v>18</v>
      </c>
      <c r="N573">
        <v>74</v>
      </c>
      <c r="O573">
        <v>12</v>
      </c>
      <c r="P573">
        <v>0</v>
      </c>
      <c r="Q573" s="2">
        <v>-0.1</v>
      </c>
      <c r="R573">
        <v>86</v>
      </c>
      <c r="S573">
        <v>8</v>
      </c>
      <c r="T573">
        <v>50</v>
      </c>
      <c r="U573" s="1">
        <v>0.57999999999999996</v>
      </c>
      <c r="V573" s="2">
        <v>0.44</v>
      </c>
    </row>
    <row r="574" spans="2:22" x14ac:dyDescent="0.25">
      <c r="B574" t="s">
        <v>56</v>
      </c>
      <c r="C574" t="s">
        <v>162</v>
      </c>
      <c r="D574">
        <v>14</v>
      </c>
      <c r="E574" t="s">
        <v>79</v>
      </c>
      <c r="F574" s="2">
        <v>-0.04</v>
      </c>
      <c r="G574">
        <v>99</v>
      </c>
      <c r="H574" t="s">
        <v>50</v>
      </c>
      <c r="I574" t="s">
        <v>140</v>
      </c>
      <c r="J574" s="1">
        <v>0.56999999999999995</v>
      </c>
      <c r="K574" s="2">
        <v>0.43</v>
      </c>
      <c r="M574">
        <v>15</v>
      </c>
      <c r="N574">
        <v>80</v>
      </c>
      <c r="O574">
        <v>12</v>
      </c>
      <c r="P574">
        <v>5</v>
      </c>
      <c r="Q574" s="2">
        <v>-7.0000000000000007E-2</v>
      </c>
      <c r="R574">
        <v>99</v>
      </c>
      <c r="S574">
        <v>10</v>
      </c>
      <c r="T574">
        <v>46</v>
      </c>
      <c r="U574" s="1">
        <v>0.46</v>
      </c>
      <c r="V574" s="2">
        <v>0.3</v>
      </c>
    </row>
    <row r="575" spans="2:22" x14ac:dyDescent="0.25">
      <c r="B575" t="s">
        <v>95</v>
      </c>
      <c r="C575" t="s">
        <v>131</v>
      </c>
      <c r="D575">
        <v>14</v>
      </c>
      <c r="E575" t="s">
        <v>68</v>
      </c>
      <c r="F575" s="2">
        <v>-0.06</v>
      </c>
      <c r="G575">
        <v>145</v>
      </c>
      <c r="H575" t="s">
        <v>47</v>
      </c>
      <c r="I575" t="s">
        <v>113</v>
      </c>
      <c r="J575" s="1">
        <v>0.42</v>
      </c>
      <c r="K575" s="2">
        <v>0.28999999999999998</v>
      </c>
      <c r="M575">
        <v>31</v>
      </c>
      <c r="N575">
        <v>101</v>
      </c>
      <c r="O575">
        <v>13</v>
      </c>
      <c r="P575">
        <v>6</v>
      </c>
      <c r="Q575" s="2">
        <v>-0.02</v>
      </c>
      <c r="R575">
        <v>148</v>
      </c>
      <c r="S575">
        <v>9</v>
      </c>
      <c r="T575">
        <v>62</v>
      </c>
      <c r="U575" s="1">
        <v>0.41</v>
      </c>
      <c r="V575" s="2">
        <v>0.24</v>
      </c>
    </row>
    <row r="576" spans="2:22" x14ac:dyDescent="0.25">
      <c r="B576" t="s">
        <v>106</v>
      </c>
      <c r="C576" t="s">
        <v>128</v>
      </c>
      <c r="D576">
        <v>15</v>
      </c>
      <c r="E576" t="s">
        <v>68</v>
      </c>
      <c r="F576" s="2">
        <v>-7.0000000000000007E-2</v>
      </c>
      <c r="G576">
        <v>112</v>
      </c>
      <c r="H576" t="s">
        <v>79</v>
      </c>
      <c r="I576" t="s">
        <v>113</v>
      </c>
      <c r="J576" s="1">
        <v>0.55000000000000004</v>
      </c>
      <c r="K576" s="2">
        <v>0.44</v>
      </c>
      <c r="M576">
        <v>14</v>
      </c>
      <c r="N576">
        <v>87</v>
      </c>
      <c r="O576">
        <v>19</v>
      </c>
      <c r="P576">
        <v>3</v>
      </c>
      <c r="Q576" s="2">
        <v>-0.14000000000000001</v>
      </c>
      <c r="R576">
        <v>116</v>
      </c>
      <c r="S576">
        <v>10</v>
      </c>
      <c r="T576">
        <v>54</v>
      </c>
      <c r="U576" s="1">
        <v>0.46</v>
      </c>
      <c r="V576" s="2">
        <v>0.34</v>
      </c>
    </row>
    <row r="577" spans="2:22" x14ac:dyDescent="0.25">
      <c r="B577" t="s">
        <v>102</v>
      </c>
      <c r="C577" t="s">
        <v>76</v>
      </c>
      <c r="D577">
        <v>15</v>
      </c>
      <c r="E577" t="s">
        <v>49</v>
      </c>
      <c r="F577" s="2">
        <v>-0.03</v>
      </c>
      <c r="G577">
        <v>94</v>
      </c>
      <c r="H577" t="s">
        <v>50</v>
      </c>
      <c r="I577" t="s">
        <v>143</v>
      </c>
      <c r="J577" s="1">
        <v>0.52</v>
      </c>
      <c r="K577" s="2">
        <v>0.38</v>
      </c>
      <c r="M577">
        <v>19</v>
      </c>
      <c r="N577">
        <v>89</v>
      </c>
      <c r="O577">
        <v>23</v>
      </c>
      <c r="P577">
        <v>8</v>
      </c>
      <c r="Q577" s="2">
        <v>-0.16</v>
      </c>
      <c r="R577">
        <v>91</v>
      </c>
      <c r="S577">
        <v>10</v>
      </c>
      <c r="T577">
        <v>50</v>
      </c>
      <c r="U577" s="1">
        <v>0.54</v>
      </c>
      <c r="V577" s="2">
        <v>0.39</v>
      </c>
    </row>
    <row r="578" spans="2:22" x14ac:dyDescent="0.25">
      <c r="B578" t="s">
        <v>49</v>
      </c>
      <c r="C578" t="s">
        <v>43</v>
      </c>
      <c r="D578">
        <v>13</v>
      </c>
      <c r="E578" t="s">
        <v>68</v>
      </c>
      <c r="F578" s="2">
        <v>-0.16</v>
      </c>
      <c r="G578">
        <v>93</v>
      </c>
      <c r="H578" t="s">
        <v>47</v>
      </c>
      <c r="I578" t="s">
        <v>104</v>
      </c>
      <c r="J578" s="1">
        <v>0.38</v>
      </c>
      <c r="K578" s="2">
        <v>0.21</v>
      </c>
      <c r="M578">
        <v>25</v>
      </c>
      <c r="N578">
        <v>75</v>
      </c>
      <c r="O578">
        <v>11</v>
      </c>
      <c r="P578">
        <v>0</v>
      </c>
      <c r="Q578" s="2">
        <v>-0.12</v>
      </c>
      <c r="R578">
        <v>83</v>
      </c>
      <c r="S578">
        <v>3</v>
      </c>
      <c r="T578">
        <v>47</v>
      </c>
      <c r="U578" s="1">
        <v>0.56000000000000005</v>
      </c>
      <c r="V578" s="2">
        <v>0.49</v>
      </c>
    </row>
    <row r="579" spans="2:22" x14ac:dyDescent="0.25">
      <c r="B579" t="s">
        <v>132</v>
      </c>
      <c r="C579" t="s">
        <v>134</v>
      </c>
      <c r="D579">
        <v>20</v>
      </c>
      <c r="E579" t="s">
        <v>47</v>
      </c>
      <c r="F579" s="2">
        <v>-0.05</v>
      </c>
      <c r="G579">
        <v>134</v>
      </c>
      <c r="H579" t="s">
        <v>79</v>
      </c>
      <c r="I579" t="s">
        <v>105</v>
      </c>
      <c r="J579" s="1">
        <v>0.5</v>
      </c>
      <c r="K579" s="2">
        <v>0.34</v>
      </c>
      <c r="M579">
        <v>26</v>
      </c>
      <c r="N579">
        <v>101</v>
      </c>
      <c r="O579">
        <v>18</v>
      </c>
      <c r="P579">
        <v>3</v>
      </c>
      <c r="Q579" s="2">
        <v>-0.11</v>
      </c>
      <c r="R579">
        <v>109</v>
      </c>
      <c r="S579">
        <v>6</v>
      </c>
      <c r="T579">
        <v>55</v>
      </c>
      <c r="U579" s="1">
        <v>0.5</v>
      </c>
      <c r="V579" s="2">
        <v>0.38</v>
      </c>
    </row>
    <row r="580" spans="2:22" x14ac:dyDescent="0.25">
      <c r="B580" t="s">
        <v>110</v>
      </c>
      <c r="C580" t="s">
        <v>151</v>
      </c>
      <c r="D580">
        <v>22</v>
      </c>
      <c r="E580" t="s">
        <v>79</v>
      </c>
      <c r="F580" s="2">
        <v>-0.08</v>
      </c>
      <c r="G580">
        <v>133</v>
      </c>
      <c r="H580" t="s">
        <v>45</v>
      </c>
      <c r="I580" t="s">
        <v>124</v>
      </c>
      <c r="J580" s="1">
        <v>0.45</v>
      </c>
      <c r="K580" s="2">
        <v>0.3</v>
      </c>
      <c r="M580">
        <v>20</v>
      </c>
      <c r="N580">
        <v>101</v>
      </c>
      <c r="O580">
        <v>21</v>
      </c>
      <c r="P580">
        <v>2</v>
      </c>
      <c r="Q580" s="2">
        <v>-0.14000000000000001</v>
      </c>
      <c r="R580">
        <v>117</v>
      </c>
      <c r="S580">
        <v>5</v>
      </c>
      <c r="T580">
        <v>55</v>
      </c>
      <c r="U580" s="1">
        <v>0.47</v>
      </c>
      <c r="V580" s="2">
        <v>0.35</v>
      </c>
    </row>
    <row r="581" spans="2:22" x14ac:dyDescent="0.25">
      <c r="B581" t="s">
        <v>75</v>
      </c>
      <c r="C581" t="s">
        <v>172</v>
      </c>
      <c r="D581">
        <v>15</v>
      </c>
      <c r="E581" t="s">
        <v>77</v>
      </c>
      <c r="F581" s="2">
        <v>-0.08</v>
      </c>
      <c r="G581">
        <v>92</v>
      </c>
      <c r="H581" t="s">
        <v>98</v>
      </c>
      <c r="I581" t="s">
        <v>55</v>
      </c>
      <c r="J581" s="1">
        <v>0.55000000000000004</v>
      </c>
      <c r="K581" s="2">
        <v>0.44</v>
      </c>
      <c r="M581">
        <v>18</v>
      </c>
      <c r="N581">
        <v>85</v>
      </c>
      <c r="O581">
        <v>21</v>
      </c>
      <c r="P581">
        <v>6</v>
      </c>
      <c r="Q581" s="2">
        <v>-0.16</v>
      </c>
      <c r="R581">
        <v>101</v>
      </c>
      <c r="S581">
        <v>5</v>
      </c>
      <c r="T581">
        <v>51</v>
      </c>
      <c r="U581" s="1">
        <v>0.5</v>
      </c>
      <c r="V581" s="2">
        <v>0.37</v>
      </c>
    </row>
    <row r="582" spans="2:22" x14ac:dyDescent="0.25">
      <c r="B582" t="s">
        <v>141</v>
      </c>
      <c r="C582" t="s">
        <v>108</v>
      </c>
      <c r="D582">
        <v>20</v>
      </c>
      <c r="E582" t="s">
        <v>50</v>
      </c>
      <c r="F582" s="2">
        <v>-0.1</v>
      </c>
      <c r="G582">
        <v>96</v>
      </c>
      <c r="H582" t="s">
        <v>77</v>
      </c>
      <c r="I582" t="s">
        <v>80</v>
      </c>
      <c r="J582" s="1">
        <v>0.54</v>
      </c>
      <c r="K582" s="2">
        <v>0.35</v>
      </c>
      <c r="M582">
        <v>27</v>
      </c>
      <c r="N582">
        <v>98</v>
      </c>
      <c r="O582">
        <v>19</v>
      </c>
      <c r="P582">
        <v>10</v>
      </c>
      <c r="Q582" s="2">
        <v>-0.08</v>
      </c>
      <c r="R582">
        <v>93</v>
      </c>
      <c r="S582">
        <v>6</v>
      </c>
      <c r="T582">
        <v>47</v>
      </c>
      <c r="U582" s="1">
        <v>0.5</v>
      </c>
      <c r="V582" s="2">
        <v>0.34</v>
      </c>
    </row>
    <row r="583" spans="2:22" x14ac:dyDescent="0.25">
      <c r="B583" t="s">
        <v>44</v>
      </c>
      <c r="C583" t="s">
        <v>129</v>
      </c>
      <c r="D583">
        <v>14</v>
      </c>
      <c r="E583" t="s">
        <v>98</v>
      </c>
      <c r="F583" s="2">
        <v>-0.14000000000000001</v>
      </c>
      <c r="G583">
        <v>77</v>
      </c>
      <c r="H583" t="s">
        <v>98</v>
      </c>
      <c r="I583" t="s">
        <v>144</v>
      </c>
      <c r="J583" s="1">
        <v>0.56999999999999995</v>
      </c>
      <c r="K583" s="2">
        <v>0.5</v>
      </c>
      <c r="M583">
        <v>9</v>
      </c>
      <c r="N583">
        <v>64</v>
      </c>
      <c r="O583">
        <v>15</v>
      </c>
      <c r="P583">
        <v>2</v>
      </c>
      <c r="Q583" s="2">
        <v>-0.17</v>
      </c>
      <c r="R583">
        <v>89</v>
      </c>
      <c r="S583">
        <v>6</v>
      </c>
      <c r="T583">
        <v>41</v>
      </c>
      <c r="U583" s="1">
        <v>0.46</v>
      </c>
      <c r="V583" s="2">
        <v>0.3</v>
      </c>
    </row>
    <row r="584" spans="2:22" x14ac:dyDescent="0.25">
      <c r="B584" t="s">
        <v>74</v>
      </c>
      <c r="C584" t="s">
        <v>145</v>
      </c>
      <c r="D584">
        <v>14</v>
      </c>
      <c r="E584" t="s">
        <v>50</v>
      </c>
      <c r="F584" s="2">
        <v>-0.03</v>
      </c>
      <c r="G584">
        <v>108</v>
      </c>
      <c r="H584" t="s">
        <v>58</v>
      </c>
      <c r="I584" t="s">
        <v>115</v>
      </c>
      <c r="J584" s="1">
        <v>0.42</v>
      </c>
      <c r="K584" s="2">
        <v>0.27</v>
      </c>
      <c r="M584">
        <v>25</v>
      </c>
      <c r="N584">
        <v>93</v>
      </c>
      <c r="O584">
        <v>22</v>
      </c>
      <c r="P584">
        <v>4</v>
      </c>
      <c r="Q584" s="2">
        <v>-0.17</v>
      </c>
      <c r="R584">
        <v>95</v>
      </c>
      <c r="S584">
        <v>9</v>
      </c>
      <c r="T584">
        <v>57</v>
      </c>
      <c r="U584" s="1">
        <v>0.6</v>
      </c>
      <c r="V584" s="2">
        <v>0.48</v>
      </c>
    </row>
    <row r="585" spans="2:22" x14ac:dyDescent="0.25">
      <c r="B585" t="s">
        <v>65</v>
      </c>
      <c r="C585" t="s">
        <v>96</v>
      </c>
      <c r="D585">
        <v>17</v>
      </c>
      <c r="E585" t="s">
        <v>47</v>
      </c>
      <c r="F585" s="2">
        <v>-0.13</v>
      </c>
      <c r="G585">
        <v>60</v>
      </c>
      <c r="H585" t="s">
        <v>58</v>
      </c>
      <c r="I585" t="s">
        <v>66</v>
      </c>
      <c r="J585" s="1">
        <v>0.57999999999999996</v>
      </c>
      <c r="K585" s="2">
        <v>0.46</v>
      </c>
      <c r="M585">
        <v>6</v>
      </c>
      <c r="N585">
        <v>58</v>
      </c>
      <c r="O585">
        <v>21</v>
      </c>
      <c r="P585">
        <v>3</v>
      </c>
      <c r="Q585" s="2">
        <v>-0.31</v>
      </c>
      <c r="R585">
        <v>65</v>
      </c>
      <c r="S585">
        <v>4</v>
      </c>
      <c r="T585">
        <v>28</v>
      </c>
      <c r="U585" s="1">
        <v>0.43</v>
      </c>
      <c r="V585" s="2">
        <v>0.23</v>
      </c>
    </row>
    <row r="586" spans="2:22" x14ac:dyDescent="0.25">
      <c r="B586" t="s">
        <v>75</v>
      </c>
      <c r="C586" t="s">
        <v>129</v>
      </c>
      <c r="D586">
        <v>12</v>
      </c>
      <c r="E586" t="s">
        <v>68</v>
      </c>
      <c r="F586" s="2">
        <v>-0.08</v>
      </c>
      <c r="G586">
        <v>88</v>
      </c>
      <c r="H586" t="s">
        <v>68</v>
      </c>
      <c r="I586" t="s">
        <v>143</v>
      </c>
      <c r="J586" s="1">
        <v>0.55000000000000004</v>
      </c>
      <c r="K586" s="2">
        <v>0.45</v>
      </c>
      <c r="M586">
        <v>10</v>
      </c>
      <c r="N586">
        <v>63</v>
      </c>
      <c r="O586">
        <v>13</v>
      </c>
      <c r="P586">
        <v>1</v>
      </c>
      <c r="Q586" s="2">
        <v>-0.19</v>
      </c>
      <c r="R586">
        <v>86</v>
      </c>
      <c r="S586">
        <v>4</v>
      </c>
      <c r="T586">
        <v>37</v>
      </c>
      <c r="U586" s="1">
        <v>0.43</v>
      </c>
      <c r="V586" s="2">
        <v>0.32</v>
      </c>
    </row>
    <row r="587" spans="2:22" x14ac:dyDescent="0.25">
      <c r="B587" t="s">
        <v>79</v>
      </c>
      <c r="C587" t="s">
        <v>113</v>
      </c>
      <c r="D587">
        <v>9</v>
      </c>
      <c r="E587" t="s">
        <v>97</v>
      </c>
      <c r="F587" s="2">
        <v>-0.06</v>
      </c>
      <c r="G587">
        <v>85</v>
      </c>
      <c r="H587" t="s">
        <v>47</v>
      </c>
      <c r="I587" t="s">
        <v>127</v>
      </c>
      <c r="J587" s="1">
        <v>0.45</v>
      </c>
      <c r="K587" s="2">
        <v>0.27</v>
      </c>
      <c r="M587">
        <v>20</v>
      </c>
      <c r="N587">
        <v>74</v>
      </c>
      <c r="O587">
        <v>13</v>
      </c>
      <c r="P587">
        <v>4</v>
      </c>
      <c r="Q587" s="2">
        <v>-0.09</v>
      </c>
      <c r="R587">
        <v>87</v>
      </c>
      <c r="S587">
        <v>6</v>
      </c>
      <c r="T587">
        <v>44</v>
      </c>
      <c r="U587" s="1">
        <v>0.5</v>
      </c>
      <c r="V587" s="2">
        <v>0.4</v>
      </c>
    </row>
    <row r="588" spans="2:22" x14ac:dyDescent="0.25">
      <c r="B588" t="s">
        <v>122</v>
      </c>
      <c r="C588" t="s">
        <v>134</v>
      </c>
      <c r="D588">
        <v>27</v>
      </c>
      <c r="E588" t="s">
        <v>50</v>
      </c>
      <c r="F588" s="2">
        <v>-0.14000000000000001</v>
      </c>
      <c r="G588">
        <v>121</v>
      </c>
      <c r="H588" t="s">
        <v>49</v>
      </c>
      <c r="I588" t="s">
        <v>113</v>
      </c>
      <c r="J588" s="1">
        <v>0.51</v>
      </c>
      <c r="K588" s="2">
        <v>0.33</v>
      </c>
      <c r="M588">
        <v>27</v>
      </c>
      <c r="N588">
        <v>108</v>
      </c>
      <c r="O588">
        <v>15</v>
      </c>
      <c r="P588">
        <v>6</v>
      </c>
      <c r="Q588" s="2">
        <v>-0.03</v>
      </c>
      <c r="R588">
        <v>99</v>
      </c>
      <c r="S588">
        <v>3</v>
      </c>
      <c r="T588">
        <v>54</v>
      </c>
      <c r="U588" s="1">
        <v>0.54</v>
      </c>
      <c r="V588" s="2">
        <v>0.38</v>
      </c>
    </row>
    <row r="589" spans="2:22" x14ac:dyDescent="0.25">
      <c r="B589" t="s">
        <v>66</v>
      </c>
      <c r="C589" t="s">
        <v>111</v>
      </c>
      <c r="D589">
        <v>12</v>
      </c>
      <c r="E589" t="s">
        <v>69</v>
      </c>
      <c r="F589" s="2">
        <v>0.04</v>
      </c>
      <c r="G589">
        <v>105</v>
      </c>
      <c r="H589" t="s">
        <v>58</v>
      </c>
      <c r="I589" t="s">
        <v>94</v>
      </c>
      <c r="J589" s="1">
        <v>0.56000000000000005</v>
      </c>
      <c r="K589" s="2">
        <v>0.48</v>
      </c>
      <c r="M589">
        <v>18</v>
      </c>
      <c r="N589">
        <v>84</v>
      </c>
      <c r="O589">
        <v>20</v>
      </c>
      <c r="P589">
        <v>6</v>
      </c>
      <c r="Q589" s="2">
        <v>-0.14000000000000001</v>
      </c>
      <c r="R589">
        <v>109</v>
      </c>
      <c r="S589">
        <v>2</v>
      </c>
      <c r="T589">
        <v>55</v>
      </c>
      <c r="U589" s="1">
        <v>0.5</v>
      </c>
      <c r="V589" s="2">
        <v>0.4</v>
      </c>
    </row>
    <row r="590" spans="2:22" x14ac:dyDescent="0.25">
      <c r="B590" t="s">
        <v>89</v>
      </c>
      <c r="C590" t="s">
        <v>46</v>
      </c>
      <c r="D590">
        <v>13</v>
      </c>
      <c r="E590" t="s">
        <v>77</v>
      </c>
      <c r="F590" s="2">
        <v>-0.06</v>
      </c>
      <c r="G590">
        <v>90</v>
      </c>
      <c r="H590" t="s">
        <v>77</v>
      </c>
      <c r="I590" t="s">
        <v>148</v>
      </c>
      <c r="J590" s="1">
        <v>0.61</v>
      </c>
      <c r="K590" s="2">
        <v>0.5</v>
      </c>
      <c r="M590">
        <v>20</v>
      </c>
      <c r="N590">
        <v>72</v>
      </c>
      <c r="O590">
        <v>10</v>
      </c>
      <c r="P590">
        <v>9</v>
      </c>
      <c r="Q590" s="2">
        <v>0.01</v>
      </c>
      <c r="R590">
        <v>80</v>
      </c>
      <c r="S590">
        <v>3</v>
      </c>
      <c r="T590">
        <v>36</v>
      </c>
      <c r="U590" s="1">
        <v>0.45</v>
      </c>
      <c r="V590" s="2">
        <v>0.32</v>
      </c>
    </row>
    <row r="591" spans="2:22" x14ac:dyDescent="0.25">
      <c r="B591" t="s">
        <v>132</v>
      </c>
      <c r="C591" t="s">
        <v>111</v>
      </c>
      <c r="D591">
        <v>14</v>
      </c>
      <c r="E591" t="s">
        <v>47</v>
      </c>
      <c r="F591" s="2">
        <v>-0.03</v>
      </c>
      <c r="G591">
        <v>120</v>
      </c>
      <c r="H591" t="s">
        <v>50</v>
      </c>
      <c r="I591" t="s">
        <v>124</v>
      </c>
      <c r="J591" s="1">
        <v>0.5</v>
      </c>
      <c r="K591" s="2">
        <v>0.36</v>
      </c>
      <c r="M591">
        <v>24</v>
      </c>
      <c r="N591">
        <v>97</v>
      </c>
      <c r="O591">
        <v>17</v>
      </c>
      <c r="P591">
        <v>5</v>
      </c>
      <c r="Q591" s="2">
        <v>-0.1</v>
      </c>
      <c r="R591">
        <v>116</v>
      </c>
      <c r="S591">
        <v>4</v>
      </c>
      <c r="T591">
        <v>57</v>
      </c>
      <c r="U591" s="1">
        <v>0.49</v>
      </c>
      <c r="V591" s="2">
        <v>0.37</v>
      </c>
    </row>
    <row r="592" spans="2:22" x14ac:dyDescent="0.25">
      <c r="B592" t="s">
        <v>47</v>
      </c>
      <c r="C592" t="s">
        <v>148</v>
      </c>
      <c r="D592">
        <v>9</v>
      </c>
      <c r="E592" t="s">
        <v>97</v>
      </c>
      <c r="F592" s="2">
        <v>-0.14000000000000001</v>
      </c>
      <c r="G592">
        <v>97</v>
      </c>
      <c r="H592" t="s">
        <v>50</v>
      </c>
      <c r="I592" t="s">
        <v>66</v>
      </c>
      <c r="J592" s="1">
        <v>0.36</v>
      </c>
      <c r="K592" s="2">
        <v>0.15</v>
      </c>
      <c r="M592">
        <v>25</v>
      </c>
      <c r="N592">
        <v>76</v>
      </c>
      <c r="O592">
        <v>10</v>
      </c>
      <c r="P592">
        <v>4</v>
      </c>
      <c r="Q592" s="2">
        <v>-7.0000000000000007E-2</v>
      </c>
      <c r="R592">
        <v>77</v>
      </c>
      <c r="S592">
        <v>5</v>
      </c>
      <c r="T592">
        <v>42</v>
      </c>
      <c r="U592" s="1">
        <v>0.54</v>
      </c>
      <c r="V592" s="2">
        <v>0.44</v>
      </c>
    </row>
    <row r="593" spans="2:22" x14ac:dyDescent="0.25">
      <c r="B593" t="s">
        <v>51</v>
      </c>
      <c r="C593" t="s">
        <v>46</v>
      </c>
      <c r="D593">
        <v>14</v>
      </c>
      <c r="E593" t="s">
        <v>98</v>
      </c>
      <c r="F593" s="2">
        <v>-0.08</v>
      </c>
      <c r="G593">
        <v>97</v>
      </c>
      <c r="H593" t="s">
        <v>69</v>
      </c>
      <c r="I593" t="s">
        <v>116</v>
      </c>
      <c r="J593" s="1">
        <v>0.46</v>
      </c>
      <c r="K593" s="2">
        <v>0.31</v>
      </c>
      <c r="M593">
        <v>19</v>
      </c>
      <c r="N593">
        <v>88</v>
      </c>
      <c r="O593">
        <v>16</v>
      </c>
      <c r="P593">
        <v>6</v>
      </c>
      <c r="Q593" s="2">
        <v>-0.09</v>
      </c>
      <c r="R593">
        <v>96</v>
      </c>
      <c r="S593">
        <v>7</v>
      </c>
      <c r="T593">
        <v>50</v>
      </c>
      <c r="U593" s="1">
        <v>0.52</v>
      </c>
      <c r="V593" s="2">
        <v>0.38</v>
      </c>
    </row>
    <row r="594" spans="2:22" x14ac:dyDescent="0.25">
      <c r="B594" t="s">
        <v>74</v>
      </c>
      <c r="C594" t="s">
        <v>139</v>
      </c>
      <c r="D594">
        <v>21</v>
      </c>
      <c r="E594" t="s">
        <v>58</v>
      </c>
      <c r="F594" s="2">
        <v>-0.18</v>
      </c>
      <c r="G594">
        <v>100</v>
      </c>
      <c r="H594" t="s">
        <v>69</v>
      </c>
      <c r="I594" t="s">
        <v>61</v>
      </c>
      <c r="J594" s="1">
        <v>0.43</v>
      </c>
      <c r="K594" s="2">
        <v>0.23</v>
      </c>
      <c r="M594">
        <v>30</v>
      </c>
      <c r="N594">
        <v>94</v>
      </c>
      <c r="O594">
        <v>18</v>
      </c>
      <c r="P594">
        <v>7</v>
      </c>
      <c r="Q594" s="2">
        <v>-0.08</v>
      </c>
      <c r="R594">
        <v>88</v>
      </c>
      <c r="S594">
        <v>7</v>
      </c>
      <c r="T594">
        <v>46</v>
      </c>
      <c r="U594" s="1">
        <v>0.52</v>
      </c>
      <c r="V594" s="2">
        <v>0.38</v>
      </c>
    </row>
    <row r="595" spans="2:22" x14ac:dyDescent="0.25">
      <c r="B595" t="s">
        <v>109</v>
      </c>
      <c r="C595" t="s">
        <v>113</v>
      </c>
      <c r="D595">
        <v>12</v>
      </c>
      <c r="E595" t="s">
        <v>58</v>
      </c>
      <c r="F595" s="2">
        <v>-0.09</v>
      </c>
      <c r="G595">
        <v>73</v>
      </c>
      <c r="H595" t="s">
        <v>50</v>
      </c>
      <c r="I595" t="s">
        <v>107</v>
      </c>
      <c r="J595" s="1">
        <v>0.41</v>
      </c>
      <c r="K595" s="2">
        <v>0.12</v>
      </c>
      <c r="M595">
        <v>23</v>
      </c>
      <c r="N595">
        <v>73</v>
      </c>
      <c r="O595">
        <v>13</v>
      </c>
      <c r="P595">
        <v>4</v>
      </c>
      <c r="Q595" s="2">
        <v>-0.06</v>
      </c>
      <c r="R595">
        <v>72</v>
      </c>
      <c r="S595">
        <v>3</v>
      </c>
      <c r="T595">
        <v>35</v>
      </c>
      <c r="U595" s="1">
        <v>0.48</v>
      </c>
      <c r="V595" s="2">
        <v>0.33</v>
      </c>
    </row>
    <row r="596" spans="2:22" x14ac:dyDescent="0.25">
      <c r="B596" t="s">
        <v>132</v>
      </c>
      <c r="C596" t="s">
        <v>67</v>
      </c>
      <c r="D596">
        <v>23</v>
      </c>
      <c r="E596" t="s">
        <v>77</v>
      </c>
      <c r="F596" s="2">
        <v>-0.09</v>
      </c>
      <c r="G596">
        <v>133</v>
      </c>
      <c r="H596" t="s">
        <v>47</v>
      </c>
      <c r="I596" t="s">
        <v>88</v>
      </c>
      <c r="J596" s="1">
        <v>0.51</v>
      </c>
      <c r="K596" s="2">
        <v>0.39</v>
      </c>
      <c r="M596">
        <v>32</v>
      </c>
      <c r="N596">
        <v>108</v>
      </c>
      <c r="O596">
        <v>18</v>
      </c>
      <c r="P596">
        <v>7</v>
      </c>
      <c r="Q596" s="2">
        <v>-7.0000000000000007E-2</v>
      </c>
      <c r="R596">
        <v>127</v>
      </c>
      <c r="S596">
        <v>8</v>
      </c>
      <c r="T596">
        <v>60</v>
      </c>
      <c r="U596" s="1">
        <v>0.47</v>
      </c>
      <c r="V596" s="2">
        <v>0.34</v>
      </c>
    </row>
    <row r="597" spans="2:22" x14ac:dyDescent="0.25">
      <c r="B597" t="s">
        <v>106</v>
      </c>
      <c r="C597" t="s">
        <v>172</v>
      </c>
      <c r="D597">
        <v>11</v>
      </c>
      <c r="E597" t="s">
        <v>47</v>
      </c>
      <c r="F597" s="2">
        <v>0.02</v>
      </c>
      <c r="G597">
        <v>105</v>
      </c>
      <c r="H597" t="s">
        <v>50</v>
      </c>
      <c r="I597" t="s">
        <v>140</v>
      </c>
      <c r="J597" s="1">
        <v>0.54</v>
      </c>
      <c r="K597" s="2">
        <v>0.4</v>
      </c>
      <c r="M597">
        <v>14</v>
      </c>
      <c r="N597">
        <v>81</v>
      </c>
      <c r="O597">
        <v>15</v>
      </c>
      <c r="P597">
        <v>0</v>
      </c>
      <c r="Q597" s="2">
        <v>-0.13</v>
      </c>
      <c r="R597">
        <v>98</v>
      </c>
      <c r="S597">
        <v>7</v>
      </c>
      <c r="T597">
        <v>55</v>
      </c>
      <c r="U597" s="1">
        <v>0.56000000000000005</v>
      </c>
      <c r="V597" s="2">
        <v>0.41</v>
      </c>
    </row>
    <row r="598" spans="2:22" x14ac:dyDescent="0.25">
      <c r="B598" t="s">
        <v>56</v>
      </c>
      <c r="C598" t="s">
        <v>171</v>
      </c>
      <c r="D598">
        <v>25</v>
      </c>
      <c r="E598" t="s">
        <v>98</v>
      </c>
      <c r="F598" s="2">
        <v>-0.19</v>
      </c>
      <c r="G598">
        <v>149</v>
      </c>
      <c r="H598" t="s">
        <v>45</v>
      </c>
      <c r="I598" t="s">
        <v>135</v>
      </c>
      <c r="J598" s="1">
        <v>0.48</v>
      </c>
      <c r="K598" s="2">
        <v>0.34</v>
      </c>
      <c r="M598">
        <v>25</v>
      </c>
      <c r="N598">
        <v>115</v>
      </c>
      <c r="O598">
        <v>16</v>
      </c>
      <c r="P598">
        <v>5</v>
      </c>
      <c r="Q598" s="2">
        <v>-0.06</v>
      </c>
      <c r="R598">
        <v>140</v>
      </c>
      <c r="S598">
        <v>5</v>
      </c>
      <c r="T598">
        <v>62</v>
      </c>
      <c r="U598" s="1">
        <v>0.44</v>
      </c>
      <c r="V598" s="2">
        <v>0.3</v>
      </c>
    </row>
    <row r="599" spans="2:22" x14ac:dyDescent="0.25">
      <c r="B599" t="s">
        <v>75</v>
      </c>
      <c r="C599" t="s">
        <v>90</v>
      </c>
      <c r="D599">
        <v>12</v>
      </c>
      <c r="E599" t="s">
        <v>50</v>
      </c>
      <c r="F599" s="2">
        <v>0.02</v>
      </c>
      <c r="G599">
        <v>67</v>
      </c>
      <c r="H599" t="s">
        <v>77</v>
      </c>
      <c r="I599" t="s">
        <v>120</v>
      </c>
      <c r="J599" s="1">
        <v>0.55000000000000004</v>
      </c>
      <c r="K599" s="2">
        <v>0.38</v>
      </c>
      <c r="M599">
        <v>8</v>
      </c>
      <c r="N599">
        <v>58</v>
      </c>
      <c r="O599">
        <v>16</v>
      </c>
      <c r="P599">
        <v>2</v>
      </c>
      <c r="Q599" s="2">
        <v>-0.22</v>
      </c>
      <c r="R599">
        <v>68</v>
      </c>
      <c r="S599">
        <v>7</v>
      </c>
      <c r="T599">
        <v>31</v>
      </c>
      <c r="U599" s="1">
        <v>0.45</v>
      </c>
      <c r="V599" s="2">
        <v>0.25</v>
      </c>
    </row>
    <row r="600" spans="2:22" x14ac:dyDescent="0.25">
      <c r="B600" t="s">
        <v>65</v>
      </c>
      <c r="C600" t="s">
        <v>64</v>
      </c>
      <c r="D600">
        <v>17</v>
      </c>
      <c r="E600" t="s">
        <v>77</v>
      </c>
      <c r="F600" s="2">
        <v>-0.13</v>
      </c>
      <c r="G600">
        <v>74</v>
      </c>
      <c r="H600" t="s">
        <v>77</v>
      </c>
      <c r="I600" t="s">
        <v>152</v>
      </c>
      <c r="J600" s="1">
        <v>0.55000000000000004</v>
      </c>
      <c r="K600" s="2">
        <v>0.47</v>
      </c>
      <c r="M600">
        <v>16</v>
      </c>
      <c r="N600">
        <v>69</v>
      </c>
      <c r="O600">
        <v>13</v>
      </c>
      <c r="P600">
        <v>5</v>
      </c>
      <c r="Q600" s="2">
        <v>-0.05</v>
      </c>
      <c r="R600">
        <v>84</v>
      </c>
      <c r="S600">
        <v>8</v>
      </c>
      <c r="T600">
        <v>40</v>
      </c>
      <c r="U600" s="1">
        <v>0.47</v>
      </c>
      <c r="V600" s="2">
        <v>0.27</v>
      </c>
    </row>
    <row r="601" spans="2:22" x14ac:dyDescent="0.25">
      <c r="B601" t="s">
        <v>106</v>
      </c>
      <c r="C601" t="s">
        <v>83</v>
      </c>
      <c r="D601">
        <v>15</v>
      </c>
      <c r="E601" t="s">
        <v>50</v>
      </c>
      <c r="F601" s="2">
        <v>-0.04</v>
      </c>
      <c r="G601">
        <v>125</v>
      </c>
      <c r="H601" t="s">
        <v>79</v>
      </c>
      <c r="I601" t="s">
        <v>73</v>
      </c>
      <c r="J601" s="1">
        <v>0.52</v>
      </c>
      <c r="K601" s="2">
        <v>0.37</v>
      </c>
      <c r="M601">
        <v>28</v>
      </c>
      <c r="N601">
        <v>102</v>
      </c>
      <c r="O601">
        <v>9</v>
      </c>
      <c r="P601">
        <v>5</v>
      </c>
      <c r="Q601" s="2">
        <v>0</v>
      </c>
      <c r="R601">
        <v>128</v>
      </c>
      <c r="S601">
        <v>9</v>
      </c>
      <c r="T601">
        <v>62</v>
      </c>
      <c r="U601" s="1">
        <v>0.48</v>
      </c>
      <c r="V601" s="2">
        <v>0.33</v>
      </c>
    </row>
    <row r="602" spans="2:22" x14ac:dyDescent="0.25">
      <c r="B602" t="s">
        <v>65</v>
      </c>
      <c r="C602" t="s">
        <v>123</v>
      </c>
      <c r="D602">
        <v>20</v>
      </c>
      <c r="E602" t="s">
        <v>50</v>
      </c>
      <c r="F602" s="2">
        <v>-0.1</v>
      </c>
      <c r="G602">
        <v>112</v>
      </c>
      <c r="H602" t="s">
        <v>49</v>
      </c>
      <c r="I602" t="s">
        <v>91</v>
      </c>
      <c r="J602" s="1">
        <v>0.5</v>
      </c>
      <c r="K602" s="2">
        <v>0.33</v>
      </c>
      <c r="M602">
        <v>24</v>
      </c>
      <c r="N602">
        <v>103</v>
      </c>
      <c r="O602">
        <v>19</v>
      </c>
      <c r="P602">
        <v>4</v>
      </c>
      <c r="Q602" s="2">
        <v>-0.08</v>
      </c>
      <c r="R602">
        <v>115</v>
      </c>
      <c r="S602">
        <v>10</v>
      </c>
      <c r="T602">
        <v>56</v>
      </c>
      <c r="U602" s="1">
        <v>0.48</v>
      </c>
      <c r="V602" s="2">
        <v>0.33</v>
      </c>
    </row>
    <row r="603" spans="2:22" x14ac:dyDescent="0.25">
      <c r="B603" t="s">
        <v>89</v>
      </c>
      <c r="C603" t="s">
        <v>147</v>
      </c>
      <c r="D603">
        <v>16</v>
      </c>
      <c r="E603" t="s">
        <v>69</v>
      </c>
      <c r="F603" s="2">
        <v>-0.02</v>
      </c>
      <c r="G603">
        <v>117</v>
      </c>
      <c r="H603" t="s">
        <v>50</v>
      </c>
      <c r="I603" t="s">
        <v>94</v>
      </c>
      <c r="J603" s="1">
        <v>0.5</v>
      </c>
      <c r="K603" s="2">
        <v>0.36</v>
      </c>
      <c r="M603">
        <v>25</v>
      </c>
      <c r="N603">
        <v>103</v>
      </c>
      <c r="O603">
        <v>20</v>
      </c>
      <c r="P603">
        <v>5</v>
      </c>
      <c r="Q603" s="2">
        <v>-0.11</v>
      </c>
      <c r="R603">
        <v>121</v>
      </c>
      <c r="S603">
        <v>10</v>
      </c>
      <c r="T603">
        <v>62</v>
      </c>
      <c r="U603" s="1">
        <v>0.51</v>
      </c>
      <c r="V603" s="2">
        <v>0.35</v>
      </c>
    </row>
    <row r="604" spans="2:22" x14ac:dyDescent="0.25">
      <c r="B604" t="s">
        <v>45</v>
      </c>
      <c r="C604" t="s">
        <v>43</v>
      </c>
      <c r="D604">
        <v>13</v>
      </c>
      <c r="E604" t="s">
        <v>68</v>
      </c>
      <c r="F604" s="2">
        <v>-0.13</v>
      </c>
      <c r="G604">
        <v>71</v>
      </c>
      <c r="H604" t="s">
        <v>60</v>
      </c>
      <c r="I604" t="s">
        <v>120</v>
      </c>
      <c r="J604" s="1">
        <v>0.52</v>
      </c>
      <c r="K604" s="2">
        <v>0.45</v>
      </c>
      <c r="M604">
        <v>26</v>
      </c>
      <c r="N604">
        <v>73</v>
      </c>
      <c r="O604">
        <v>13</v>
      </c>
      <c r="P604">
        <v>5</v>
      </c>
      <c r="Q604" s="2">
        <v>-0.08</v>
      </c>
      <c r="R604">
        <v>75</v>
      </c>
      <c r="S604">
        <v>1</v>
      </c>
      <c r="T604">
        <v>52</v>
      </c>
      <c r="U604" s="1">
        <v>0.69</v>
      </c>
      <c r="V604" s="2">
        <v>0.62</v>
      </c>
    </row>
    <row r="605" spans="2:22" x14ac:dyDescent="0.25">
      <c r="B605" t="s">
        <v>51</v>
      </c>
      <c r="C605" t="s">
        <v>48</v>
      </c>
      <c r="D605">
        <v>16</v>
      </c>
      <c r="E605" t="s">
        <v>77</v>
      </c>
      <c r="F605" s="2">
        <v>-0.1</v>
      </c>
      <c r="G605">
        <v>107</v>
      </c>
      <c r="H605" t="s">
        <v>50</v>
      </c>
      <c r="I605" t="s">
        <v>144</v>
      </c>
      <c r="J605" s="1">
        <v>0.41</v>
      </c>
      <c r="K605" s="2">
        <v>0.28000000000000003</v>
      </c>
      <c r="M605">
        <v>26</v>
      </c>
      <c r="N605">
        <v>96</v>
      </c>
      <c r="O605">
        <v>17</v>
      </c>
      <c r="P605">
        <v>4</v>
      </c>
      <c r="Q605" s="2">
        <v>-0.1</v>
      </c>
      <c r="R605">
        <v>109</v>
      </c>
      <c r="S605">
        <v>11</v>
      </c>
      <c r="T605">
        <v>60</v>
      </c>
      <c r="U605" s="1">
        <v>0.55000000000000004</v>
      </c>
      <c r="V605" s="2">
        <v>0.39</v>
      </c>
    </row>
    <row r="606" spans="2:22" x14ac:dyDescent="0.25">
      <c r="B606" t="s">
        <v>51</v>
      </c>
      <c r="C606" t="s">
        <v>108</v>
      </c>
      <c r="D606">
        <v>22</v>
      </c>
      <c r="E606" t="s">
        <v>98</v>
      </c>
      <c r="F606" s="2">
        <v>-0.17</v>
      </c>
      <c r="G606">
        <v>104</v>
      </c>
      <c r="H606" t="s">
        <v>47</v>
      </c>
      <c r="I606" t="s">
        <v>99</v>
      </c>
      <c r="J606" s="1">
        <v>0.48</v>
      </c>
      <c r="K606" s="2">
        <v>0.32</v>
      </c>
      <c r="M606">
        <v>21</v>
      </c>
      <c r="N606">
        <v>98</v>
      </c>
      <c r="O606">
        <v>25</v>
      </c>
      <c r="P606">
        <v>5</v>
      </c>
      <c r="Q606" s="2">
        <v>-0.2</v>
      </c>
      <c r="R606">
        <v>103</v>
      </c>
      <c r="S606">
        <v>7</v>
      </c>
      <c r="T606">
        <v>54</v>
      </c>
      <c r="U606" s="1">
        <v>0.52</v>
      </c>
      <c r="V606" s="2">
        <v>0.39</v>
      </c>
    </row>
    <row r="607" spans="2:22" x14ac:dyDescent="0.25">
      <c r="B607" t="s">
        <v>136</v>
      </c>
      <c r="C607" t="s">
        <v>170</v>
      </c>
      <c r="D607">
        <v>21</v>
      </c>
      <c r="E607" t="s">
        <v>98</v>
      </c>
      <c r="F607" s="2">
        <v>-0.16</v>
      </c>
      <c r="G607">
        <v>129</v>
      </c>
      <c r="H607" t="s">
        <v>69</v>
      </c>
      <c r="I607" t="s">
        <v>70</v>
      </c>
      <c r="J607" s="1">
        <v>0.48</v>
      </c>
      <c r="K607" s="2">
        <v>0.28000000000000003</v>
      </c>
      <c r="M607">
        <v>28</v>
      </c>
      <c r="N607">
        <v>113</v>
      </c>
      <c r="O607">
        <v>23</v>
      </c>
      <c r="P607">
        <v>4</v>
      </c>
      <c r="Q607" s="2">
        <v>-0.15</v>
      </c>
      <c r="R607">
        <v>118</v>
      </c>
      <c r="S607">
        <v>5</v>
      </c>
      <c r="T607">
        <v>62</v>
      </c>
      <c r="U607" s="1">
        <v>0.52</v>
      </c>
      <c r="V607" s="2">
        <v>0.39</v>
      </c>
    </row>
    <row r="608" spans="2:22" x14ac:dyDescent="0.25">
      <c r="B608" t="s">
        <v>56</v>
      </c>
      <c r="C608" t="s">
        <v>96</v>
      </c>
      <c r="D608">
        <v>12</v>
      </c>
      <c r="E608" t="s">
        <v>47</v>
      </c>
      <c r="F608" s="2">
        <v>-0.04</v>
      </c>
      <c r="G608">
        <v>75</v>
      </c>
      <c r="H608" t="s">
        <v>68</v>
      </c>
      <c r="I608" t="s">
        <v>66</v>
      </c>
      <c r="J608" s="1">
        <v>0.46</v>
      </c>
      <c r="K608" s="2">
        <v>0.4</v>
      </c>
      <c r="M608">
        <v>14</v>
      </c>
      <c r="N608">
        <v>61</v>
      </c>
      <c r="O608">
        <v>17</v>
      </c>
      <c r="P608">
        <v>3</v>
      </c>
      <c r="Q608" s="2">
        <v>-0.19</v>
      </c>
      <c r="R608">
        <v>85</v>
      </c>
      <c r="S608">
        <v>5</v>
      </c>
      <c r="T608">
        <v>38</v>
      </c>
      <c r="U608" s="1">
        <v>0.44</v>
      </c>
      <c r="V608" s="2">
        <v>0.27</v>
      </c>
    </row>
    <row r="609" spans="2:22" x14ac:dyDescent="0.25">
      <c r="B609" t="s">
        <v>141</v>
      </c>
      <c r="C609" t="s">
        <v>133</v>
      </c>
      <c r="D609">
        <v>10</v>
      </c>
      <c r="E609" t="s">
        <v>68</v>
      </c>
      <c r="F609" s="2">
        <v>-0.02</v>
      </c>
      <c r="G609">
        <v>119</v>
      </c>
      <c r="H609" t="s">
        <v>79</v>
      </c>
      <c r="I609" t="s">
        <v>91</v>
      </c>
      <c r="J609" s="1">
        <v>0.47</v>
      </c>
      <c r="K609" s="2">
        <v>0.3</v>
      </c>
      <c r="M609">
        <v>20</v>
      </c>
      <c r="N609">
        <v>99</v>
      </c>
      <c r="O609">
        <v>21</v>
      </c>
      <c r="P609">
        <v>5</v>
      </c>
      <c r="Q609" s="2">
        <v>-0.13</v>
      </c>
      <c r="R609">
        <v>120</v>
      </c>
      <c r="S609">
        <v>8</v>
      </c>
      <c r="T609">
        <v>61</v>
      </c>
      <c r="U609" s="1">
        <v>0.5</v>
      </c>
      <c r="V609" s="2">
        <v>0.37</v>
      </c>
    </row>
    <row r="610" spans="2:22" x14ac:dyDescent="0.25">
      <c r="B610" t="s">
        <v>44</v>
      </c>
      <c r="C610" t="s">
        <v>162</v>
      </c>
      <c r="D610">
        <v>22</v>
      </c>
      <c r="E610" t="s">
        <v>68</v>
      </c>
      <c r="F610" s="2">
        <v>-0.18</v>
      </c>
      <c r="G610">
        <v>116</v>
      </c>
      <c r="H610" t="s">
        <v>79</v>
      </c>
      <c r="I610" t="s">
        <v>118</v>
      </c>
      <c r="J610" s="1">
        <v>0.5</v>
      </c>
      <c r="K610" s="2">
        <v>0.37</v>
      </c>
      <c r="M610">
        <v>14</v>
      </c>
      <c r="N610">
        <v>92</v>
      </c>
      <c r="O610">
        <v>16</v>
      </c>
      <c r="P610">
        <v>0</v>
      </c>
      <c r="Q610" s="2">
        <v>-0.14000000000000001</v>
      </c>
      <c r="R610">
        <v>114</v>
      </c>
      <c r="S610">
        <v>9</v>
      </c>
      <c r="T610">
        <v>53</v>
      </c>
      <c r="U610" s="1">
        <v>0.46</v>
      </c>
      <c r="V610" s="2">
        <v>0.3</v>
      </c>
    </row>
    <row r="611" spans="2:22" x14ac:dyDescent="0.25">
      <c r="B611" t="s">
        <v>74</v>
      </c>
      <c r="C611" t="s">
        <v>112</v>
      </c>
      <c r="D611">
        <v>22</v>
      </c>
      <c r="E611" t="s">
        <v>58</v>
      </c>
      <c r="F611" s="2">
        <v>-0.19</v>
      </c>
      <c r="G611">
        <v>70</v>
      </c>
      <c r="H611" t="s">
        <v>68</v>
      </c>
      <c r="I611" t="s">
        <v>116</v>
      </c>
      <c r="J611" s="1">
        <v>0.64</v>
      </c>
      <c r="K611" s="2">
        <v>0.55000000000000004</v>
      </c>
      <c r="M611">
        <v>7</v>
      </c>
      <c r="N611">
        <v>69</v>
      </c>
      <c r="O611">
        <v>20</v>
      </c>
      <c r="P611">
        <v>1</v>
      </c>
      <c r="Q611" s="2">
        <v>-0.23</v>
      </c>
      <c r="R611">
        <v>79</v>
      </c>
      <c r="S611">
        <v>5</v>
      </c>
      <c r="T611">
        <v>39</v>
      </c>
      <c r="U611" s="1">
        <v>0.49</v>
      </c>
      <c r="V611" s="2">
        <v>0.32</v>
      </c>
    </row>
    <row r="612" spans="2:22" x14ac:dyDescent="0.25">
      <c r="B612" t="s">
        <v>79</v>
      </c>
      <c r="C612" t="s">
        <v>150</v>
      </c>
      <c r="D612">
        <v>23</v>
      </c>
      <c r="E612" t="s">
        <v>60</v>
      </c>
      <c r="F612" s="2">
        <v>-0.25</v>
      </c>
      <c r="G612">
        <v>75</v>
      </c>
      <c r="H612" t="s">
        <v>58</v>
      </c>
      <c r="I612" t="s">
        <v>52</v>
      </c>
      <c r="J612" s="1">
        <v>0.62</v>
      </c>
      <c r="K612" s="2">
        <v>0.49</v>
      </c>
      <c r="M612">
        <v>26</v>
      </c>
      <c r="N612">
        <v>98</v>
      </c>
      <c r="O612">
        <v>20</v>
      </c>
      <c r="P612">
        <v>12</v>
      </c>
      <c r="Q612" s="2">
        <v>-0.08</v>
      </c>
      <c r="R612">
        <v>83</v>
      </c>
      <c r="S612">
        <v>9</v>
      </c>
      <c r="T612">
        <v>52</v>
      </c>
      <c r="U612" s="1">
        <v>0.62</v>
      </c>
      <c r="V612" s="2">
        <v>0.43</v>
      </c>
    </row>
    <row r="613" spans="2:22" x14ac:dyDescent="0.25">
      <c r="B613" t="s">
        <v>114</v>
      </c>
      <c r="C613" t="s">
        <v>164</v>
      </c>
      <c r="D613">
        <v>17</v>
      </c>
      <c r="E613" t="s">
        <v>58</v>
      </c>
      <c r="F613" s="2">
        <v>-0.14000000000000001</v>
      </c>
      <c r="G613">
        <v>108</v>
      </c>
      <c r="H613" t="s">
        <v>69</v>
      </c>
      <c r="I613" t="s">
        <v>61</v>
      </c>
      <c r="J613" s="1">
        <v>0.39</v>
      </c>
      <c r="K613" s="2">
        <v>0.28000000000000003</v>
      </c>
      <c r="M613">
        <v>28</v>
      </c>
      <c r="N613">
        <v>96</v>
      </c>
      <c r="O613">
        <v>18</v>
      </c>
      <c r="P613">
        <v>7</v>
      </c>
      <c r="Q613" s="2">
        <v>-0.03</v>
      </c>
      <c r="R613">
        <v>121</v>
      </c>
      <c r="S613">
        <v>5</v>
      </c>
      <c r="T613">
        <v>60</v>
      </c>
      <c r="U613" s="1">
        <v>0.49</v>
      </c>
      <c r="V613" s="2">
        <v>0.38</v>
      </c>
    </row>
    <row r="614" spans="2:22" x14ac:dyDescent="0.25">
      <c r="B614" t="s">
        <v>69</v>
      </c>
      <c r="C614" t="s">
        <v>113</v>
      </c>
      <c r="D614">
        <v>13</v>
      </c>
      <c r="E614" t="s">
        <v>68</v>
      </c>
      <c r="F614" s="2">
        <v>-0.11</v>
      </c>
      <c r="G614">
        <v>74</v>
      </c>
      <c r="H614" t="s">
        <v>79</v>
      </c>
      <c r="I614" t="s">
        <v>95</v>
      </c>
      <c r="J614" s="1">
        <v>0.44</v>
      </c>
      <c r="K614" s="2">
        <v>0.24</v>
      </c>
      <c r="M614">
        <v>19</v>
      </c>
      <c r="N614">
        <v>73</v>
      </c>
      <c r="O614">
        <v>9</v>
      </c>
      <c r="P614">
        <v>5</v>
      </c>
      <c r="Q614" s="2">
        <v>-0.04</v>
      </c>
      <c r="R614">
        <v>68</v>
      </c>
      <c r="S614">
        <v>5</v>
      </c>
      <c r="T614">
        <v>39</v>
      </c>
      <c r="U614" s="1">
        <v>0.56999999999999995</v>
      </c>
      <c r="V614" s="2">
        <v>0.38</v>
      </c>
    </row>
    <row r="615" spans="2:22" x14ac:dyDescent="0.25">
      <c r="B615" t="s">
        <v>122</v>
      </c>
      <c r="C615" t="s">
        <v>90</v>
      </c>
      <c r="D615">
        <v>7</v>
      </c>
      <c r="E615" t="s">
        <v>79</v>
      </c>
      <c r="F615" s="2">
        <v>0.04</v>
      </c>
      <c r="G615">
        <v>61</v>
      </c>
      <c r="H615" t="s">
        <v>60</v>
      </c>
      <c r="I615" t="s">
        <v>142</v>
      </c>
      <c r="J615" s="1">
        <v>0.55000000000000004</v>
      </c>
      <c r="K615" s="2">
        <v>0.47</v>
      </c>
      <c r="M615">
        <v>14</v>
      </c>
      <c r="N615">
        <v>52</v>
      </c>
      <c r="O615">
        <v>12</v>
      </c>
      <c r="P615">
        <v>4</v>
      </c>
      <c r="Q615" s="2">
        <v>-0.09</v>
      </c>
      <c r="R615">
        <v>82</v>
      </c>
      <c r="S615">
        <v>10</v>
      </c>
      <c r="T615">
        <v>35</v>
      </c>
      <c r="U615" s="1">
        <v>0.42</v>
      </c>
      <c r="V615" s="2">
        <v>0.18</v>
      </c>
    </row>
    <row r="616" spans="2:22" x14ac:dyDescent="0.25">
      <c r="B616" t="s">
        <v>49</v>
      </c>
      <c r="C616" t="s">
        <v>59</v>
      </c>
      <c r="D616">
        <v>12</v>
      </c>
      <c r="E616" t="s">
        <v>98</v>
      </c>
      <c r="F616" s="2">
        <v>-0.11</v>
      </c>
      <c r="G616">
        <v>69</v>
      </c>
      <c r="H616" t="s">
        <v>79</v>
      </c>
      <c r="I616" t="s">
        <v>127</v>
      </c>
      <c r="J616" s="1">
        <v>0.56000000000000005</v>
      </c>
      <c r="K616" s="2">
        <v>0.34</v>
      </c>
      <c r="M616">
        <v>23</v>
      </c>
      <c r="N616">
        <v>73</v>
      </c>
      <c r="O616">
        <v>6</v>
      </c>
      <c r="P616">
        <v>6</v>
      </c>
      <c r="Q616" s="2">
        <v>0.04</v>
      </c>
      <c r="R616">
        <v>56</v>
      </c>
      <c r="S616">
        <v>2</v>
      </c>
      <c r="T616">
        <v>37</v>
      </c>
      <c r="U616" s="1">
        <v>0.66</v>
      </c>
      <c r="V616" s="2">
        <v>0.56999999999999995</v>
      </c>
    </row>
    <row r="617" spans="2:22" x14ac:dyDescent="0.25">
      <c r="B617" t="s">
        <v>56</v>
      </c>
      <c r="C617" t="s">
        <v>134</v>
      </c>
      <c r="D617">
        <v>17</v>
      </c>
      <c r="E617" t="s">
        <v>47</v>
      </c>
      <c r="F617" s="2">
        <v>-0.05</v>
      </c>
      <c r="G617">
        <v>116</v>
      </c>
      <c r="H617" t="s">
        <v>69</v>
      </c>
      <c r="I617" t="s">
        <v>59</v>
      </c>
      <c r="J617" s="1">
        <v>0.46</v>
      </c>
      <c r="K617" s="2">
        <v>0.28999999999999998</v>
      </c>
      <c r="M617">
        <v>24</v>
      </c>
      <c r="N617">
        <v>106</v>
      </c>
      <c r="O617">
        <v>26</v>
      </c>
      <c r="P617">
        <v>6</v>
      </c>
      <c r="Q617" s="2">
        <v>-0.13</v>
      </c>
      <c r="R617">
        <v>121</v>
      </c>
      <c r="S617">
        <v>5</v>
      </c>
      <c r="T617">
        <v>60</v>
      </c>
      <c r="U617" s="1">
        <v>0.49</v>
      </c>
      <c r="V617" s="2">
        <v>0.34</v>
      </c>
    </row>
    <row r="618" spans="2:22" x14ac:dyDescent="0.25">
      <c r="B618" t="s">
        <v>69</v>
      </c>
      <c r="C618" t="s">
        <v>148</v>
      </c>
      <c r="D618">
        <v>9</v>
      </c>
      <c r="E618" t="s">
        <v>60</v>
      </c>
      <c r="F618" s="2">
        <v>-0.09</v>
      </c>
      <c r="G618">
        <v>82</v>
      </c>
      <c r="H618" t="s">
        <v>79</v>
      </c>
      <c r="I618" t="s">
        <v>104</v>
      </c>
      <c r="J618" s="1">
        <v>0.43</v>
      </c>
      <c r="K618" s="2">
        <v>0.2</v>
      </c>
      <c r="M618">
        <v>25</v>
      </c>
      <c r="N618">
        <v>74</v>
      </c>
      <c r="O618">
        <v>12</v>
      </c>
      <c r="P618">
        <v>4</v>
      </c>
      <c r="Q618" s="2">
        <v>-0.05</v>
      </c>
      <c r="R618">
        <v>75</v>
      </c>
      <c r="S618">
        <v>2</v>
      </c>
      <c r="T618">
        <v>42</v>
      </c>
      <c r="U618" s="1">
        <v>0.56000000000000005</v>
      </c>
      <c r="V618" s="2">
        <v>0.49</v>
      </c>
    </row>
    <row r="619" spans="2:22" x14ac:dyDescent="0.25">
      <c r="B619" t="s">
        <v>75</v>
      </c>
      <c r="C619" t="s">
        <v>46</v>
      </c>
      <c r="D619">
        <v>15</v>
      </c>
      <c r="E619" t="s">
        <v>68</v>
      </c>
      <c r="F619" s="2">
        <v>-0.12</v>
      </c>
      <c r="G619">
        <v>75</v>
      </c>
      <c r="H619" t="s">
        <v>68</v>
      </c>
      <c r="I619" t="s">
        <v>143</v>
      </c>
      <c r="J619" s="1">
        <v>0.65</v>
      </c>
      <c r="K619" s="2">
        <v>0.56999999999999995</v>
      </c>
      <c r="M619">
        <v>11</v>
      </c>
      <c r="N619">
        <v>67</v>
      </c>
      <c r="O619">
        <v>12</v>
      </c>
      <c r="P619">
        <v>3</v>
      </c>
      <c r="Q619" s="2">
        <v>-7.0000000000000007E-2</v>
      </c>
      <c r="R619">
        <v>83</v>
      </c>
      <c r="S619">
        <v>9</v>
      </c>
      <c r="T619">
        <v>39</v>
      </c>
      <c r="U619" s="1">
        <v>0.46</v>
      </c>
      <c r="V619" s="2">
        <v>0.27</v>
      </c>
    </row>
    <row r="620" spans="2:22" x14ac:dyDescent="0.25">
      <c r="B620" t="s">
        <v>45</v>
      </c>
      <c r="C620" t="s">
        <v>124</v>
      </c>
      <c r="D620">
        <v>14</v>
      </c>
      <c r="E620" t="s">
        <v>77</v>
      </c>
      <c r="F620" s="2">
        <v>-0.13</v>
      </c>
      <c r="G620">
        <v>75</v>
      </c>
      <c r="H620" t="s">
        <v>68</v>
      </c>
      <c r="I620" t="s">
        <v>95</v>
      </c>
      <c r="J620" s="1">
        <v>0.44</v>
      </c>
      <c r="K620" s="2">
        <v>0.33</v>
      </c>
      <c r="M620">
        <v>29</v>
      </c>
      <c r="N620">
        <v>78</v>
      </c>
      <c r="O620">
        <v>14</v>
      </c>
      <c r="P620">
        <v>10</v>
      </c>
      <c r="Q620" s="2">
        <v>-0.01</v>
      </c>
      <c r="R620">
        <v>69</v>
      </c>
      <c r="S620">
        <v>4</v>
      </c>
      <c r="T620">
        <v>44</v>
      </c>
      <c r="U620" s="1">
        <v>0.63</v>
      </c>
      <c r="V620" s="2">
        <v>0.55000000000000004</v>
      </c>
    </row>
    <row r="621" spans="2:22" x14ac:dyDescent="0.25">
      <c r="B621" t="s">
        <v>141</v>
      </c>
      <c r="C621" t="s">
        <v>76</v>
      </c>
      <c r="D621">
        <v>13</v>
      </c>
      <c r="E621" t="s">
        <v>47</v>
      </c>
      <c r="F621" s="2">
        <v>-0.06</v>
      </c>
      <c r="G621">
        <v>88</v>
      </c>
      <c r="H621" t="s">
        <v>50</v>
      </c>
      <c r="I621" t="s">
        <v>115</v>
      </c>
      <c r="J621" s="1">
        <v>0.52</v>
      </c>
      <c r="K621" s="2">
        <v>0.35</v>
      </c>
      <c r="M621">
        <v>16</v>
      </c>
      <c r="N621">
        <v>89</v>
      </c>
      <c r="O621">
        <v>19</v>
      </c>
      <c r="P621">
        <v>5</v>
      </c>
      <c r="Q621" s="2">
        <v>-0.1</v>
      </c>
      <c r="R621">
        <v>113</v>
      </c>
      <c r="S621">
        <v>13</v>
      </c>
      <c r="T621">
        <v>54</v>
      </c>
      <c r="U621" s="1">
        <v>0.47</v>
      </c>
      <c r="V621" s="2">
        <v>0.25</v>
      </c>
    </row>
    <row r="622" spans="2:22" x14ac:dyDescent="0.25">
      <c r="B622" t="s">
        <v>122</v>
      </c>
      <c r="C622" t="s">
        <v>137</v>
      </c>
      <c r="D622">
        <v>18</v>
      </c>
      <c r="E622" t="s">
        <v>50</v>
      </c>
      <c r="F622" s="2">
        <v>-0.09</v>
      </c>
      <c r="G622">
        <v>107</v>
      </c>
      <c r="H622" t="s">
        <v>47</v>
      </c>
      <c r="I622" t="s">
        <v>148</v>
      </c>
      <c r="J622" s="1">
        <v>0.51</v>
      </c>
      <c r="K622" s="2">
        <v>0.4</v>
      </c>
      <c r="M622">
        <v>20</v>
      </c>
      <c r="N622">
        <v>88</v>
      </c>
      <c r="O622">
        <v>22</v>
      </c>
      <c r="P622">
        <v>7</v>
      </c>
      <c r="Q622" s="2">
        <v>-0.13</v>
      </c>
      <c r="R622">
        <v>107</v>
      </c>
      <c r="S622">
        <v>7</v>
      </c>
      <c r="T622">
        <v>46</v>
      </c>
      <c r="U622" s="1">
        <v>0.42</v>
      </c>
      <c r="V622" s="2">
        <v>0.32</v>
      </c>
    </row>
    <row r="623" spans="2:22" x14ac:dyDescent="0.25">
      <c r="B623" t="s">
        <v>56</v>
      </c>
      <c r="C623" t="s">
        <v>166</v>
      </c>
      <c r="D623">
        <v>12</v>
      </c>
      <c r="E623" t="s">
        <v>47</v>
      </c>
      <c r="F623" s="2">
        <v>-0.01</v>
      </c>
      <c r="G623">
        <v>100</v>
      </c>
      <c r="H623" t="s">
        <v>47</v>
      </c>
      <c r="I623" t="s">
        <v>55</v>
      </c>
      <c r="J623" s="1">
        <v>0.51</v>
      </c>
      <c r="K623" s="2">
        <v>0.35</v>
      </c>
      <c r="M623">
        <v>19</v>
      </c>
      <c r="N623">
        <v>83</v>
      </c>
      <c r="O623">
        <v>18</v>
      </c>
      <c r="P623">
        <v>4</v>
      </c>
      <c r="Q623" s="2">
        <v>-0.13</v>
      </c>
      <c r="R623">
        <v>108</v>
      </c>
      <c r="S623">
        <v>9</v>
      </c>
      <c r="T623">
        <v>48</v>
      </c>
      <c r="U623" s="1">
        <v>0.44</v>
      </c>
      <c r="V623" s="2">
        <v>0.28000000000000003</v>
      </c>
    </row>
    <row r="624" spans="2:22" x14ac:dyDescent="0.25">
      <c r="B624" t="s">
        <v>56</v>
      </c>
      <c r="C624" t="s">
        <v>162</v>
      </c>
      <c r="D624">
        <v>18</v>
      </c>
      <c r="E624" t="s">
        <v>50</v>
      </c>
      <c r="F624" s="2">
        <v>-0.06</v>
      </c>
      <c r="G624">
        <v>131</v>
      </c>
      <c r="H624" t="s">
        <v>117</v>
      </c>
      <c r="I624" t="s">
        <v>91</v>
      </c>
      <c r="J624" s="1">
        <v>0.42</v>
      </c>
      <c r="K624" s="2">
        <v>0.22</v>
      </c>
      <c r="M624">
        <v>32</v>
      </c>
      <c r="N624">
        <v>110</v>
      </c>
      <c r="O624">
        <v>19</v>
      </c>
      <c r="P624">
        <v>3</v>
      </c>
      <c r="Q624" s="2">
        <v>-0.08</v>
      </c>
      <c r="R624">
        <v>119</v>
      </c>
      <c r="S624">
        <v>6</v>
      </c>
      <c r="T624">
        <v>60</v>
      </c>
      <c r="U624" s="1">
        <v>0.5</v>
      </c>
      <c r="V624" s="2">
        <v>0.4</v>
      </c>
    </row>
    <row r="625" spans="2:22" x14ac:dyDescent="0.25">
      <c r="B625" t="s">
        <v>65</v>
      </c>
      <c r="C625" t="s">
        <v>128</v>
      </c>
      <c r="D625">
        <v>19</v>
      </c>
      <c r="E625" t="s">
        <v>79</v>
      </c>
      <c r="F625" s="2">
        <v>-0.1</v>
      </c>
      <c r="G625">
        <v>103</v>
      </c>
      <c r="H625" t="s">
        <v>58</v>
      </c>
      <c r="I625" t="s">
        <v>80</v>
      </c>
      <c r="J625" s="1">
        <v>0.5</v>
      </c>
      <c r="K625" s="2">
        <v>0.4</v>
      </c>
      <c r="M625">
        <v>21</v>
      </c>
      <c r="N625">
        <v>94</v>
      </c>
      <c r="O625">
        <v>22</v>
      </c>
      <c r="P625">
        <v>4</v>
      </c>
      <c r="Q625" s="2">
        <v>-0.17</v>
      </c>
      <c r="R625">
        <v>113</v>
      </c>
      <c r="S625">
        <v>9</v>
      </c>
      <c r="T625">
        <v>59</v>
      </c>
      <c r="U625" s="1">
        <v>0.52</v>
      </c>
      <c r="V625" s="2">
        <v>0.38</v>
      </c>
    </row>
    <row r="626" spans="2:22" x14ac:dyDescent="0.25">
      <c r="B626" t="s">
        <v>142</v>
      </c>
      <c r="C626" t="s">
        <v>76</v>
      </c>
      <c r="D626">
        <v>11</v>
      </c>
      <c r="E626" t="s">
        <v>69</v>
      </c>
      <c r="F626" s="2">
        <v>7.0000000000000007E-2</v>
      </c>
      <c r="G626">
        <v>121</v>
      </c>
      <c r="H626" t="s">
        <v>98</v>
      </c>
      <c r="I626" t="s">
        <v>124</v>
      </c>
      <c r="J626" s="1">
        <v>0.5</v>
      </c>
      <c r="K626" s="2">
        <v>0.41</v>
      </c>
      <c r="M626">
        <v>23</v>
      </c>
      <c r="N626">
        <v>86</v>
      </c>
      <c r="O626">
        <v>7</v>
      </c>
      <c r="P626">
        <v>3</v>
      </c>
      <c r="Q626" s="2">
        <v>0</v>
      </c>
      <c r="R626">
        <v>120</v>
      </c>
      <c r="S626">
        <v>5</v>
      </c>
      <c r="T626">
        <v>55</v>
      </c>
      <c r="U626" s="1">
        <v>0.45</v>
      </c>
      <c r="V626" s="2">
        <v>0.3</v>
      </c>
    </row>
    <row r="627" spans="2:22" x14ac:dyDescent="0.25">
      <c r="B627" t="s">
        <v>49</v>
      </c>
      <c r="C627" t="s">
        <v>119</v>
      </c>
      <c r="D627">
        <v>15</v>
      </c>
      <c r="E627" t="s">
        <v>77</v>
      </c>
      <c r="F627" s="2">
        <v>-0.1</v>
      </c>
      <c r="G627">
        <v>97</v>
      </c>
      <c r="H627" t="s">
        <v>47</v>
      </c>
      <c r="I627" t="s">
        <v>127</v>
      </c>
      <c r="J627" s="1">
        <v>0.4</v>
      </c>
      <c r="K627" s="2">
        <v>0.28000000000000003</v>
      </c>
      <c r="M627">
        <v>23</v>
      </c>
      <c r="N627">
        <v>77</v>
      </c>
      <c r="O627">
        <v>10</v>
      </c>
      <c r="P627">
        <v>9</v>
      </c>
      <c r="Q627" s="2">
        <v>0</v>
      </c>
      <c r="R627">
        <v>77</v>
      </c>
      <c r="S627">
        <v>5</v>
      </c>
      <c r="T627">
        <v>42</v>
      </c>
      <c r="U627" s="1">
        <v>0.54</v>
      </c>
      <c r="V627" s="2">
        <v>0.44</v>
      </c>
    </row>
    <row r="628" spans="2:22" x14ac:dyDescent="0.25">
      <c r="B628" t="s">
        <v>106</v>
      </c>
      <c r="C628" t="s">
        <v>96</v>
      </c>
      <c r="D628">
        <v>14</v>
      </c>
      <c r="E628" t="s">
        <v>49</v>
      </c>
      <c r="F628" s="2">
        <v>-0.02</v>
      </c>
      <c r="G628">
        <v>60</v>
      </c>
      <c r="H628" t="s">
        <v>47</v>
      </c>
      <c r="I628" t="s">
        <v>125</v>
      </c>
      <c r="J628" s="1">
        <v>0.63</v>
      </c>
      <c r="K628" s="2">
        <v>0.51</v>
      </c>
      <c r="M628">
        <v>16</v>
      </c>
      <c r="N628">
        <v>62</v>
      </c>
      <c r="O628">
        <v>13</v>
      </c>
      <c r="P628">
        <v>5</v>
      </c>
      <c r="Q628" s="2">
        <v>-0.04</v>
      </c>
      <c r="R628">
        <v>65</v>
      </c>
      <c r="S628">
        <v>7</v>
      </c>
      <c r="T628">
        <v>34</v>
      </c>
      <c r="U628" s="1">
        <v>0.52</v>
      </c>
      <c r="V628" s="2">
        <v>0.32</v>
      </c>
    </row>
    <row r="629" spans="2:22" x14ac:dyDescent="0.25">
      <c r="B629" t="s">
        <v>114</v>
      </c>
      <c r="C629" t="s">
        <v>96</v>
      </c>
      <c r="D629">
        <v>11</v>
      </c>
      <c r="E629" t="s">
        <v>68</v>
      </c>
      <c r="F629" s="2">
        <v>-0.04</v>
      </c>
      <c r="G629">
        <v>66</v>
      </c>
      <c r="H629" t="s">
        <v>68</v>
      </c>
      <c r="I629" t="s">
        <v>152</v>
      </c>
      <c r="J629" s="1">
        <v>0.62</v>
      </c>
      <c r="K629" s="2">
        <v>0.5</v>
      </c>
      <c r="M629">
        <v>12</v>
      </c>
      <c r="N629">
        <v>64</v>
      </c>
      <c r="O629">
        <v>16</v>
      </c>
      <c r="P629">
        <v>4</v>
      </c>
      <c r="Q629" s="2">
        <v>-0.15</v>
      </c>
      <c r="R629">
        <v>76</v>
      </c>
      <c r="S629">
        <v>6</v>
      </c>
      <c r="T629">
        <v>39</v>
      </c>
      <c r="U629" s="1">
        <v>0.51</v>
      </c>
      <c r="V629" s="2">
        <v>0.36</v>
      </c>
    </row>
    <row r="630" spans="2:22" x14ac:dyDescent="0.25">
      <c r="B630" t="s">
        <v>171</v>
      </c>
      <c r="C630" t="s">
        <v>141</v>
      </c>
      <c r="D630">
        <v>0.6</v>
      </c>
      <c r="E630" t="s">
        <v>172</v>
      </c>
      <c r="F630" s="2">
        <v>6</v>
      </c>
      <c r="G630" s="1">
        <v>0.27</v>
      </c>
      <c r="H630" t="s">
        <v>183</v>
      </c>
      <c r="I630" t="s">
        <v>50</v>
      </c>
      <c r="J630">
        <v>74</v>
      </c>
      <c r="K630" s="2">
        <v>0.56000000000000005</v>
      </c>
      <c r="M630">
        <v>108</v>
      </c>
      <c r="N630">
        <v>16</v>
      </c>
      <c r="O630">
        <v>1.2</v>
      </c>
      <c r="P630">
        <v>92</v>
      </c>
      <c r="Q630" s="2">
        <v>3</v>
      </c>
      <c r="R630" s="1">
        <v>0.1</v>
      </c>
      <c r="S630">
        <v>123</v>
      </c>
      <c r="T630">
        <v>7</v>
      </c>
      <c r="U630">
        <v>62</v>
      </c>
      <c r="V630" s="2">
        <v>0.5</v>
      </c>
    </row>
    <row r="631" spans="2:22" x14ac:dyDescent="0.25">
      <c r="B631" t="s">
        <v>118</v>
      </c>
      <c r="C631" t="s">
        <v>114</v>
      </c>
      <c r="D631">
        <v>1</v>
      </c>
      <c r="E631" t="s">
        <v>160</v>
      </c>
      <c r="F631" s="2">
        <v>9</v>
      </c>
      <c r="G631" s="1">
        <v>0.18</v>
      </c>
      <c r="H631" t="s">
        <v>88</v>
      </c>
      <c r="I631" t="s">
        <v>49</v>
      </c>
      <c r="J631">
        <v>34</v>
      </c>
      <c r="K631" s="2">
        <v>0.5</v>
      </c>
      <c r="M631">
        <v>73</v>
      </c>
      <c r="N631">
        <v>9</v>
      </c>
      <c r="O631">
        <v>3</v>
      </c>
      <c r="P631">
        <v>40</v>
      </c>
      <c r="Q631" s="2">
        <v>3</v>
      </c>
      <c r="R631" s="1">
        <v>0.22</v>
      </c>
      <c r="S631">
        <v>64</v>
      </c>
      <c r="T631">
        <v>7</v>
      </c>
      <c r="U631">
        <v>31</v>
      </c>
      <c r="V631" s="2">
        <v>0.48</v>
      </c>
    </row>
    <row r="632" spans="2:22" x14ac:dyDescent="0.25">
      <c r="B632" t="s">
        <v>171</v>
      </c>
      <c r="C632" t="s">
        <v>146</v>
      </c>
      <c r="D632">
        <v>2.8</v>
      </c>
      <c r="E632" t="s">
        <v>158</v>
      </c>
      <c r="F632" s="2">
        <v>12</v>
      </c>
      <c r="G632" s="1">
        <v>0.09</v>
      </c>
      <c r="H632" t="s">
        <v>176</v>
      </c>
      <c r="I632" t="s">
        <v>84</v>
      </c>
      <c r="J632">
        <v>61</v>
      </c>
      <c r="K632" s="2">
        <v>0.54</v>
      </c>
      <c r="M632">
        <v>107</v>
      </c>
      <c r="N632">
        <v>20</v>
      </c>
      <c r="O632">
        <v>2.4</v>
      </c>
      <c r="P632">
        <v>93</v>
      </c>
      <c r="Q632" s="2">
        <v>14</v>
      </c>
      <c r="R632" s="1">
        <v>0.1</v>
      </c>
      <c r="S632">
        <v>108</v>
      </c>
      <c r="T632">
        <v>9</v>
      </c>
      <c r="U632">
        <v>55</v>
      </c>
      <c r="V632" s="2">
        <v>0.51</v>
      </c>
    </row>
    <row r="633" spans="2:22" x14ac:dyDescent="0.25">
      <c r="B633" t="s">
        <v>67</v>
      </c>
      <c r="C633" t="s">
        <v>146</v>
      </c>
      <c r="D633">
        <v>1</v>
      </c>
      <c r="E633" t="s">
        <v>164</v>
      </c>
      <c r="F633" s="2">
        <v>7</v>
      </c>
      <c r="G633" s="1">
        <v>0.12</v>
      </c>
      <c r="H633" t="s">
        <v>134</v>
      </c>
      <c r="I633" t="s">
        <v>69</v>
      </c>
      <c r="J633">
        <v>60</v>
      </c>
      <c r="K633" s="2">
        <v>0.57999999999999996</v>
      </c>
      <c r="M633">
        <v>102</v>
      </c>
      <c r="N633">
        <v>21</v>
      </c>
      <c r="O633">
        <v>1.75</v>
      </c>
      <c r="P633">
        <v>90</v>
      </c>
      <c r="Q633" s="2">
        <v>4</v>
      </c>
      <c r="R633" s="1">
        <v>0.23</v>
      </c>
      <c r="S633">
        <v>128</v>
      </c>
      <c r="T633">
        <v>14</v>
      </c>
      <c r="U633">
        <v>60</v>
      </c>
      <c r="V633" s="2">
        <v>0.47</v>
      </c>
    </row>
    <row r="634" spans="2:22" x14ac:dyDescent="0.25">
      <c r="B634" t="s">
        <v>90</v>
      </c>
      <c r="C634" t="s">
        <v>51</v>
      </c>
      <c r="D634">
        <v>0.67</v>
      </c>
      <c r="E634" t="s">
        <v>152</v>
      </c>
      <c r="F634" s="2">
        <v>2</v>
      </c>
      <c r="G634" s="1">
        <v>0.09</v>
      </c>
      <c r="H634" t="s">
        <v>135</v>
      </c>
      <c r="I634" t="s">
        <v>58</v>
      </c>
      <c r="J634">
        <v>42</v>
      </c>
      <c r="K634" s="2">
        <v>0.57999999999999996</v>
      </c>
      <c r="M634">
        <v>58</v>
      </c>
      <c r="N634">
        <v>17</v>
      </c>
      <c r="O634">
        <v>0.67</v>
      </c>
      <c r="P634">
        <v>60</v>
      </c>
      <c r="Q634" s="2">
        <v>2</v>
      </c>
      <c r="R634" s="1">
        <v>0.08</v>
      </c>
      <c r="S634">
        <v>67</v>
      </c>
      <c r="T634">
        <v>4</v>
      </c>
      <c r="U634">
        <v>31</v>
      </c>
      <c r="V634" s="2">
        <v>0.46</v>
      </c>
    </row>
    <row r="635" spans="2:22" x14ac:dyDescent="0.25">
      <c r="B635" t="s">
        <v>172</v>
      </c>
      <c r="C635" t="s">
        <v>109</v>
      </c>
      <c r="D635">
        <v>0.75</v>
      </c>
      <c r="E635" t="s">
        <v>78</v>
      </c>
      <c r="F635" s="2">
        <v>3</v>
      </c>
      <c r="G635" s="1">
        <v>0.21</v>
      </c>
      <c r="H635" t="s">
        <v>184</v>
      </c>
      <c r="I635" t="s">
        <v>50</v>
      </c>
      <c r="J635">
        <v>54</v>
      </c>
      <c r="K635" s="2">
        <v>0.44</v>
      </c>
      <c r="M635">
        <v>94</v>
      </c>
      <c r="N635">
        <v>14</v>
      </c>
      <c r="O635">
        <v>0.75</v>
      </c>
      <c r="P635">
        <v>77</v>
      </c>
      <c r="Q635" s="2">
        <v>3</v>
      </c>
      <c r="R635" s="1">
        <v>0.25</v>
      </c>
      <c r="S635">
        <v>122</v>
      </c>
      <c r="T635">
        <v>7</v>
      </c>
      <c r="U635">
        <v>60</v>
      </c>
      <c r="V635" s="2">
        <v>0.49</v>
      </c>
    </row>
    <row r="636" spans="2:22" x14ac:dyDescent="0.25">
      <c r="B636" t="s">
        <v>83</v>
      </c>
      <c r="C636" t="s">
        <v>114</v>
      </c>
      <c r="D636">
        <v>1.4</v>
      </c>
      <c r="E636" t="s">
        <v>155</v>
      </c>
      <c r="F636" s="2">
        <v>9</v>
      </c>
      <c r="G636" s="1">
        <v>0.08</v>
      </c>
      <c r="H636" t="s">
        <v>184</v>
      </c>
      <c r="I636" t="s">
        <v>45</v>
      </c>
      <c r="J636">
        <v>67</v>
      </c>
      <c r="K636" s="2">
        <v>0.54</v>
      </c>
      <c r="M636">
        <v>103</v>
      </c>
      <c r="N636">
        <v>13</v>
      </c>
      <c r="O636">
        <v>1.8</v>
      </c>
      <c r="P636">
        <v>82</v>
      </c>
      <c r="Q636" s="2">
        <v>7</v>
      </c>
      <c r="R636" s="1">
        <v>0.09</v>
      </c>
      <c r="S636">
        <v>96</v>
      </c>
      <c r="T636">
        <v>5</v>
      </c>
      <c r="U636">
        <v>52</v>
      </c>
      <c r="V636" s="2">
        <v>0.54</v>
      </c>
    </row>
    <row r="637" spans="2:22" x14ac:dyDescent="0.25">
      <c r="B637" t="s">
        <v>162</v>
      </c>
      <c r="C637" t="s">
        <v>44</v>
      </c>
      <c r="D637">
        <v>2.5</v>
      </c>
      <c r="E637" t="s">
        <v>105</v>
      </c>
      <c r="F637" s="2">
        <v>2</v>
      </c>
      <c r="G637" s="1">
        <v>0.28000000000000003</v>
      </c>
      <c r="H637" t="s">
        <v>123</v>
      </c>
      <c r="I637" t="s">
        <v>68</v>
      </c>
      <c r="J637">
        <v>45</v>
      </c>
      <c r="K637" s="2">
        <v>0.44</v>
      </c>
      <c r="M637">
        <v>87</v>
      </c>
      <c r="N637">
        <v>20</v>
      </c>
      <c r="O637">
        <v>0.5</v>
      </c>
      <c r="P637">
        <v>78</v>
      </c>
      <c r="Q637" s="2">
        <v>10</v>
      </c>
      <c r="R637" s="1">
        <v>0.14000000000000001</v>
      </c>
      <c r="S637">
        <v>108</v>
      </c>
      <c r="T637">
        <v>7</v>
      </c>
      <c r="U637">
        <v>51</v>
      </c>
      <c r="V637" s="2">
        <v>0.47</v>
      </c>
    </row>
    <row r="638" spans="2:22" x14ac:dyDescent="0.25">
      <c r="B638" t="s">
        <v>137</v>
      </c>
      <c r="C638" t="s">
        <v>109</v>
      </c>
      <c r="D638">
        <v>1</v>
      </c>
      <c r="E638" t="s">
        <v>150</v>
      </c>
      <c r="F638" s="2">
        <v>4</v>
      </c>
      <c r="G638" s="1">
        <v>0.23</v>
      </c>
      <c r="H638" t="s">
        <v>185</v>
      </c>
      <c r="I638" t="s">
        <v>69</v>
      </c>
      <c r="J638">
        <v>55</v>
      </c>
      <c r="K638" s="2">
        <v>0.44</v>
      </c>
      <c r="M638">
        <v>96</v>
      </c>
      <c r="N638">
        <v>12</v>
      </c>
      <c r="O638">
        <v>1</v>
      </c>
      <c r="P638">
        <v>81</v>
      </c>
      <c r="Q638" s="2">
        <v>4</v>
      </c>
      <c r="R638" s="1">
        <v>0.23</v>
      </c>
      <c r="S638">
        <v>120</v>
      </c>
      <c r="T638">
        <v>16</v>
      </c>
      <c r="U638">
        <v>57</v>
      </c>
      <c r="V638" s="2">
        <v>0.48</v>
      </c>
    </row>
    <row r="639" spans="2:22" x14ac:dyDescent="0.25">
      <c r="B639" t="s">
        <v>119</v>
      </c>
      <c r="C639" t="s">
        <v>117</v>
      </c>
      <c r="D639">
        <v>2</v>
      </c>
      <c r="E639" t="s">
        <v>160</v>
      </c>
      <c r="F639" s="2">
        <v>2</v>
      </c>
      <c r="G639" s="1">
        <v>0.23</v>
      </c>
      <c r="H639" t="s">
        <v>139</v>
      </c>
      <c r="I639" t="s">
        <v>109</v>
      </c>
      <c r="J639">
        <v>36</v>
      </c>
      <c r="K639" s="2">
        <v>0.44</v>
      </c>
      <c r="M639">
        <v>73</v>
      </c>
      <c r="N639">
        <v>9</v>
      </c>
      <c r="O639">
        <v>0.67</v>
      </c>
      <c r="P639">
        <v>52</v>
      </c>
      <c r="Q639" s="2">
        <v>6</v>
      </c>
      <c r="R639" s="1">
        <v>0.11</v>
      </c>
      <c r="S639">
        <v>76</v>
      </c>
      <c r="T639">
        <v>8</v>
      </c>
      <c r="U639">
        <v>38</v>
      </c>
      <c r="V639" s="2">
        <v>0.5</v>
      </c>
    </row>
    <row r="640" spans="2:22" x14ac:dyDescent="0.25">
      <c r="B640" t="s">
        <v>131</v>
      </c>
      <c r="C640" t="s">
        <v>114</v>
      </c>
      <c r="D640">
        <v>1</v>
      </c>
      <c r="E640" t="s">
        <v>112</v>
      </c>
      <c r="F640" s="2">
        <v>8</v>
      </c>
      <c r="G640" s="1">
        <v>0.18</v>
      </c>
      <c r="H640" t="s">
        <v>131</v>
      </c>
      <c r="I640" t="s">
        <v>45</v>
      </c>
      <c r="J640">
        <v>56</v>
      </c>
      <c r="K640" s="2">
        <v>0.52</v>
      </c>
      <c r="M640">
        <v>106</v>
      </c>
      <c r="N640">
        <v>23</v>
      </c>
      <c r="O640">
        <v>1.6</v>
      </c>
      <c r="P640">
        <v>89</v>
      </c>
      <c r="Q640" s="2">
        <v>5</v>
      </c>
      <c r="R640" s="1">
        <v>0.25</v>
      </c>
      <c r="S640">
        <v>138</v>
      </c>
      <c r="T640">
        <v>17</v>
      </c>
      <c r="U640">
        <v>61</v>
      </c>
      <c r="V640" s="2">
        <v>0.44</v>
      </c>
    </row>
    <row r="641" spans="2:22" x14ac:dyDescent="0.25">
      <c r="B641" t="s">
        <v>171</v>
      </c>
      <c r="C641" t="s">
        <v>74</v>
      </c>
      <c r="D641">
        <v>1.8</v>
      </c>
      <c r="E641" t="s">
        <v>137</v>
      </c>
      <c r="F641" s="2">
        <v>2</v>
      </c>
      <c r="G641" s="1">
        <v>0.31</v>
      </c>
      <c r="H641" t="s">
        <v>186</v>
      </c>
      <c r="I641" t="s">
        <v>44</v>
      </c>
      <c r="J641">
        <v>66</v>
      </c>
      <c r="K641" s="2">
        <v>0.47</v>
      </c>
      <c r="M641">
        <v>115</v>
      </c>
      <c r="N641">
        <v>19</v>
      </c>
      <c r="O641">
        <v>0.4</v>
      </c>
      <c r="P641">
        <v>96</v>
      </c>
      <c r="Q641" s="2">
        <v>9</v>
      </c>
      <c r="R641" s="1">
        <v>0.31</v>
      </c>
      <c r="S641">
        <v>124</v>
      </c>
      <c r="T641">
        <v>7</v>
      </c>
      <c r="U641">
        <v>63</v>
      </c>
      <c r="V641" s="2">
        <v>0.51</v>
      </c>
    </row>
    <row r="642" spans="2:22" x14ac:dyDescent="0.25">
      <c r="B642" t="s">
        <v>130</v>
      </c>
      <c r="C642" t="s">
        <v>45</v>
      </c>
      <c r="D642">
        <v>1</v>
      </c>
      <c r="E642" t="s">
        <v>88</v>
      </c>
      <c r="F642" s="2">
        <v>10</v>
      </c>
      <c r="G642" s="1">
        <v>0.28999999999999998</v>
      </c>
      <c r="H642" t="s">
        <v>48</v>
      </c>
      <c r="I642" t="s">
        <v>77</v>
      </c>
      <c r="J642">
        <v>39</v>
      </c>
      <c r="K642" s="2">
        <v>0.46</v>
      </c>
      <c r="M642">
        <v>75</v>
      </c>
      <c r="N642">
        <v>7</v>
      </c>
      <c r="O642">
        <v>3.33</v>
      </c>
      <c r="P642">
        <v>58</v>
      </c>
      <c r="Q642" s="2">
        <v>3</v>
      </c>
      <c r="R642" s="1">
        <v>0.24</v>
      </c>
      <c r="S642">
        <v>89</v>
      </c>
      <c r="T642">
        <v>11</v>
      </c>
      <c r="U642">
        <v>42</v>
      </c>
      <c r="V642" s="2">
        <v>0.47</v>
      </c>
    </row>
    <row r="643" spans="2:22" x14ac:dyDescent="0.25">
      <c r="B643" t="s">
        <v>83</v>
      </c>
      <c r="C643" t="s">
        <v>117</v>
      </c>
      <c r="D643">
        <v>1</v>
      </c>
      <c r="E643" t="s">
        <v>112</v>
      </c>
      <c r="F643" s="2">
        <v>3</v>
      </c>
      <c r="G643" s="1">
        <v>0.24</v>
      </c>
      <c r="H643" t="s">
        <v>187</v>
      </c>
      <c r="I643" t="s">
        <v>49</v>
      </c>
      <c r="J643">
        <v>60</v>
      </c>
      <c r="K643" s="2">
        <v>0.48</v>
      </c>
      <c r="M643">
        <v>97</v>
      </c>
      <c r="N643">
        <v>14</v>
      </c>
      <c r="O643">
        <v>0.75</v>
      </c>
      <c r="P643">
        <v>87</v>
      </c>
      <c r="Q643" s="2">
        <v>4</v>
      </c>
      <c r="R643" s="1">
        <v>0.1</v>
      </c>
      <c r="S643">
        <v>124</v>
      </c>
      <c r="T643">
        <v>8</v>
      </c>
      <c r="U643">
        <v>59</v>
      </c>
      <c r="V643" s="2">
        <v>0.48</v>
      </c>
    </row>
    <row r="644" spans="2:22" x14ac:dyDescent="0.25">
      <c r="B644" t="s">
        <v>174</v>
      </c>
      <c r="C644" t="s">
        <v>65</v>
      </c>
      <c r="D644">
        <v>1</v>
      </c>
      <c r="E644" t="s">
        <v>150</v>
      </c>
      <c r="F644" s="2">
        <v>5</v>
      </c>
      <c r="G644" s="1">
        <v>0.22</v>
      </c>
      <c r="H644" t="s">
        <v>188</v>
      </c>
      <c r="I644" t="s">
        <v>77</v>
      </c>
      <c r="J644">
        <v>71</v>
      </c>
      <c r="K644" s="2">
        <v>0.55000000000000004</v>
      </c>
      <c r="M644">
        <v>98</v>
      </c>
      <c r="N644">
        <v>14</v>
      </c>
      <c r="O644">
        <v>1</v>
      </c>
      <c r="P644">
        <v>91</v>
      </c>
      <c r="Q644" s="2">
        <v>5</v>
      </c>
      <c r="R644" s="1">
        <v>0.13</v>
      </c>
      <c r="S644">
        <v>129</v>
      </c>
      <c r="T644">
        <v>10</v>
      </c>
      <c r="U644">
        <v>57</v>
      </c>
      <c r="V644" s="2">
        <v>0.44</v>
      </c>
    </row>
    <row r="645" spans="2:22" x14ac:dyDescent="0.25">
      <c r="B645" t="s">
        <v>171</v>
      </c>
      <c r="C645" t="s">
        <v>114</v>
      </c>
      <c r="D645">
        <v>1.4</v>
      </c>
      <c r="E645" t="s">
        <v>137</v>
      </c>
      <c r="F645" s="2">
        <v>11</v>
      </c>
      <c r="G645" s="1">
        <v>0.15</v>
      </c>
      <c r="H645" t="s">
        <v>189</v>
      </c>
      <c r="I645" t="s">
        <v>50</v>
      </c>
      <c r="J645">
        <v>71</v>
      </c>
      <c r="K645" s="2">
        <v>0.52</v>
      </c>
      <c r="M645">
        <v>115</v>
      </c>
      <c r="N645">
        <v>19</v>
      </c>
      <c r="O645">
        <v>2.2000000000000002</v>
      </c>
      <c r="P645">
        <v>94</v>
      </c>
      <c r="Q645" s="2">
        <v>7</v>
      </c>
      <c r="R645" s="1">
        <v>0.08</v>
      </c>
      <c r="S645">
        <v>136</v>
      </c>
      <c r="T645">
        <v>7</v>
      </c>
      <c r="U645">
        <v>64</v>
      </c>
      <c r="V645" s="2">
        <v>0.47</v>
      </c>
    </row>
    <row r="646" spans="2:22" x14ac:dyDescent="0.25">
      <c r="B646" t="s">
        <v>90</v>
      </c>
      <c r="C646" t="s">
        <v>114</v>
      </c>
      <c r="D646">
        <v>2.67</v>
      </c>
      <c r="E646" t="s">
        <v>52</v>
      </c>
      <c r="F646" s="2">
        <v>0</v>
      </c>
      <c r="G646" s="1">
        <v>0.21</v>
      </c>
      <c r="H646" t="s">
        <v>129</v>
      </c>
      <c r="I646" t="s">
        <v>58</v>
      </c>
      <c r="J646">
        <v>37</v>
      </c>
      <c r="K646" s="2">
        <v>0.49</v>
      </c>
      <c r="M646">
        <v>61</v>
      </c>
      <c r="N646">
        <v>14</v>
      </c>
      <c r="O646">
        <v>0</v>
      </c>
      <c r="P646">
        <v>56</v>
      </c>
      <c r="Q646" s="2">
        <v>8</v>
      </c>
      <c r="R646" s="1">
        <v>0.21</v>
      </c>
      <c r="S646">
        <v>80</v>
      </c>
      <c r="T646">
        <v>5</v>
      </c>
      <c r="U646">
        <v>36</v>
      </c>
      <c r="V646" s="2">
        <v>0.45</v>
      </c>
    </row>
    <row r="647" spans="2:22" x14ac:dyDescent="0.25">
      <c r="B647" t="s">
        <v>168</v>
      </c>
      <c r="C647" t="s">
        <v>126</v>
      </c>
      <c r="D647">
        <v>2</v>
      </c>
      <c r="E647" t="s">
        <v>112</v>
      </c>
      <c r="F647" s="2">
        <v>8</v>
      </c>
      <c r="G647" s="1">
        <v>0.2</v>
      </c>
      <c r="H647" t="s">
        <v>83</v>
      </c>
      <c r="I647" t="s">
        <v>49</v>
      </c>
      <c r="J647">
        <v>49</v>
      </c>
      <c r="K647" s="2">
        <v>0.49</v>
      </c>
      <c r="M647">
        <v>109</v>
      </c>
      <c r="N647">
        <v>26</v>
      </c>
      <c r="O647">
        <v>1.6</v>
      </c>
      <c r="P647">
        <v>87</v>
      </c>
      <c r="Q647" s="2">
        <v>10</v>
      </c>
      <c r="R647" s="1">
        <v>0.16</v>
      </c>
      <c r="S647">
        <v>124</v>
      </c>
      <c r="T647">
        <v>20</v>
      </c>
      <c r="U647">
        <v>57</v>
      </c>
      <c r="V647" s="2">
        <v>0.46</v>
      </c>
    </row>
    <row r="648" spans="2:22" x14ac:dyDescent="0.25">
      <c r="B648" t="s">
        <v>174</v>
      </c>
      <c r="C648" t="s">
        <v>75</v>
      </c>
      <c r="D648">
        <v>2.2000000000000002</v>
      </c>
      <c r="E648" t="s">
        <v>158</v>
      </c>
      <c r="F648" s="2">
        <v>5</v>
      </c>
      <c r="G648" s="1">
        <v>0.28999999999999998</v>
      </c>
      <c r="H648" t="s">
        <v>175</v>
      </c>
      <c r="I648" t="s">
        <v>44</v>
      </c>
      <c r="J648">
        <v>59</v>
      </c>
      <c r="K648" s="2">
        <v>0.49</v>
      </c>
      <c r="M648">
        <v>107</v>
      </c>
      <c r="N648">
        <v>20</v>
      </c>
      <c r="O648">
        <v>1</v>
      </c>
      <c r="P648">
        <v>92</v>
      </c>
      <c r="Q648" s="2">
        <v>11</v>
      </c>
      <c r="R648" s="1">
        <v>0.2</v>
      </c>
      <c r="S648">
        <v>110</v>
      </c>
      <c r="T648">
        <v>19</v>
      </c>
      <c r="U648">
        <v>48</v>
      </c>
      <c r="V648" s="2">
        <v>0.44</v>
      </c>
    </row>
    <row r="649" spans="2:22" x14ac:dyDescent="0.25">
      <c r="B649" t="s">
        <v>90</v>
      </c>
      <c r="C649" t="s">
        <v>49</v>
      </c>
      <c r="D649">
        <v>2.67</v>
      </c>
      <c r="E649" t="s">
        <v>143</v>
      </c>
      <c r="F649" s="2">
        <v>7</v>
      </c>
      <c r="G649" s="1">
        <v>0.16</v>
      </c>
      <c r="H649" t="s">
        <v>119</v>
      </c>
      <c r="I649" t="s">
        <v>79</v>
      </c>
      <c r="J649">
        <v>35</v>
      </c>
      <c r="K649" s="2">
        <v>0.54</v>
      </c>
      <c r="M649">
        <v>62</v>
      </c>
      <c r="N649">
        <v>13</v>
      </c>
      <c r="O649">
        <v>2.33</v>
      </c>
      <c r="P649">
        <v>64</v>
      </c>
      <c r="Q649" s="2">
        <v>8</v>
      </c>
      <c r="R649" s="1">
        <v>0.18</v>
      </c>
      <c r="S649">
        <v>86</v>
      </c>
      <c r="T649">
        <v>10</v>
      </c>
      <c r="U649">
        <v>31</v>
      </c>
      <c r="V649" s="2">
        <v>0.36</v>
      </c>
    </row>
    <row r="650" spans="2:22" x14ac:dyDescent="0.25">
      <c r="B650" t="s">
        <v>90</v>
      </c>
      <c r="C650" t="s">
        <v>109</v>
      </c>
      <c r="D650">
        <v>2.33</v>
      </c>
      <c r="E650" t="s">
        <v>52</v>
      </c>
      <c r="F650" s="2">
        <v>3</v>
      </c>
      <c r="G650" s="1">
        <v>0.19</v>
      </c>
      <c r="H650" t="s">
        <v>90</v>
      </c>
      <c r="I650" t="s">
        <v>79</v>
      </c>
      <c r="J650">
        <v>37</v>
      </c>
      <c r="K650" s="2">
        <v>0.5</v>
      </c>
      <c r="M650">
        <v>60</v>
      </c>
      <c r="N650">
        <v>13</v>
      </c>
      <c r="O650">
        <v>1</v>
      </c>
      <c r="P650">
        <v>59</v>
      </c>
      <c r="Q650" s="2">
        <v>7</v>
      </c>
      <c r="R650" s="1">
        <v>0.1</v>
      </c>
      <c r="S650">
        <v>77</v>
      </c>
      <c r="T650">
        <v>8</v>
      </c>
      <c r="U650">
        <v>28</v>
      </c>
      <c r="V650" s="2">
        <v>0.36</v>
      </c>
    </row>
    <row r="651" spans="2:22" x14ac:dyDescent="0.25">
      <c r="B651" t="s">
        <v>124</v>
      </c>
      <c r="C651" t="s">
        <v>109</v>
      </c>
      <c r="D651">
        <v>2</v>
      </c>
      <c r="E651" t="s">
        <v>94</v>
      </c>
      <c r="F651" s="2">
        <v>12</v>
      </c>
      <c r="G651" s="1">
        <v>0.2</v>
      </c>
      <c r="H651" t="s">
        <v>113</v>
      </c>
      <c r="I651" t="s">
        <v>47</v>
      </c>
      <c r="J651">
        <v>26</v>
      </c>
      <c r="K651" s="2">
        <v>0.42</v>
      </c>
      <c r="M651">
        <v>74</v>
      </c>
      <c r="N651">
        <v>15</v>
      </c>
      <c r="O651">
        <v>4</v>
      </c>
      <c r="P651">
        <v>46</v>
      </c>
      <c r="Q651" s="2">
        <v>6</v>
      </c>
      <c r="R651" s="1">
        <v>0.28000000000000003</v>
      </c>
      <c r="S651">
        <v>66</v>
      </c>
      <c r="T651">
        <v>7</v>
      </c>
      <c r="U651">
        <v>33</v>
      </c>
      <c r="V651" s="2">
        <v>0.5</v>
      </c>
    </row>
    <row r="652" spans="2:22" x14ac:dyDescent="0.25">
      <c r="B652" t="s">
        <v>119</v>
      </c>
      <c r="C652" t="s">
        <v>45</v>
      </c>
      <c r="D652">
        <v>0.67</v>
      </c>
      <c r="E652" t="s">
        <v>124</v>
      </c>
      <c r="F652" s="2">
        <v>4</v>
      </c>
      <c r="G652" s="1">
        <v>0.14000000000000001</v>
      </c>
      <c r="H652" t="s">
        <v>165</v>
      </c>
      <c r="I652" t="s">
        <v>69</v>
      </c>
      <c r="J652">
        <v>38</v>
      </c>
      <c r="K652" s="2">
        <v>0.44</v>
      </c>
      <c r="M652">
        <v>77</v>
      </c>
      <c r="N652">
        <v>16</v>
      </c>
      <c r="O652">
        <v>1.33</v>
      </c>
      <c r="P652">
        <v>54</v>
      </c>
      <c r="Q652" s="2">
        <v>2</v>
      </c>
      <c r="R652" s="1">
        <v>0.27</v>
      </c>
      <c r="S652">
        <v>81</v>
      </c>
      <c r="T652">
        <v>5</v>
      </c>
      <c r="U652">
        <v>44</v>
      </c>
      <c r="V652" s="2">
        <v>0.54</v>
      </c>
    </row>
    <row r="653" spans="2:22" x14ac:dyDescent="0.25">
      <c r="B653" t="s">
        <v>96</v>
      </c>
      <c r="C653" t="s">
        <v>117</v>
      </c>
      <c r="D653">
        <v>2.33</v>
      </c>
      <c r="E653" t="s">
        <v>140</v>
      </c>
      <c r="F653" s="2">
        <v>5</v>
      </c>
      <c r="G653" s="1">
        <v>0.26</v>
      </c>
      <c r="H653" t="s">
        <v>164</v>
      </c>
      <c r="I653" t="s">
        <v>50</v>
      </c>
      <c r="J653">
        <v>39</v>
      </c>
      <c r="K653" s="2">
        <v>0.48</v>
      </c>
      <c r="M653">
        <v>70</v>
      </c>
      <c r="N653">
        <v>13</v>
      </c>
      <c r="O653">
        <v>1.67</v>
      </c>
      <c r="P653">
        <v>60</v>
      </c>
      <c r="Q653" s="2">
        <v>7</v>
      </c>
      <c r="R653" s="1">
        <v>0.18</v>
      </c>
      <c r="S653">
        <v>78</v>
      </c>
      <c r="T653">
        <v>10</v>
      </c>
      <c r="U653">
        <v>36</v>
      </c>
      <c r="V653" s="2">
        <v>0.46</v>
      </c>
    </row>
    <row r="654" spans="2:22" x14ac:dyDescent="0.25">
      <c r="B654" t="s">
        <v>137</v>
      </c>
      <c r="C654" t="s">
        <v>141</v>
      </c>
      <c r="D654">
        <v>2</v>
      </c>
      <c r="E654" t="s">
        <v>162</v>
      </c>
      <c r="F654" s="2">
        <v>8</v>
      </c>
      <c r="G654" s="1">
        <v>0.22</v>
      </c>
      <c r="H654" t="s">
        <v>147</v>
      </c>
      <c r="I654" t="s">
        <v>117</v>
      </c>
      <c r="J654">
        <v>46</v>
      </c>
      <c r="K654" s="2">
        <v>0.42</v>
      </c>
      <c r="M654">
        <v>109</v>
      </c>
      <c r="N654">
        <v>14</v>
      </c>
      <c r="O654">
        <v>1.6</v>
      </c>
      <c r="P654">
        <v>76</v>
      </c>
      <c r="Q654" s="2">
        <v>10</v>
      </c>
      <c r="R654" s="1">
        <v>0.18</v>
      </c>
      <c r="S654">
        <v>105</v>
      </c>
      <c r="T654">
        <v>13</v>
      </c>
      <c r="U654">
        <v>51</v>
      </c>
      <c r="V654" s="2">
        <v>0.49</v>
      </c>
    </row>
    <row r="655" spans="2:22" x14ac:dyDescent="0.25">
      <c r="B655" t="s">
        <v>83</v>
      </c>
      <c r="C655" t="s">
        <v>109</v>
      </c>
      <c r="D655">
        <v>0.25</v>
      </c>
      <c r="E655" t="s">
        <v>119</v>
      </c>
      <c r="F655" s="2">
        <v>4</v>
      </c>
      <c r="G655" s="1">
        <v>0.13</v>
      </c>
      <c r="H655" t="s">
        <v>170</v>
      </c>
      <c r="I655" t="s">
        <v>69</v>
      </c>
      <c r="J655">
        <v>54</v>
      </c>
      <c r="K655" s="2">
        <v>0.51</v>
      </c>
      <c r="M655">
        <v>86</v>
      </c>
      <c r="N655">
        <v>21</v>
      </c>
      <c r="O655">
        <v>1</v>
      </c>
      <c r="P655">
        <v>85</v>
      </c>
      <c r="Q655" s="2">
        <v>1</v>
      </c>
      <c r="R655" s="1">
        <v>0.21</v>
      </c>
      <c r="S655">
        <v>118</v>
      </c>
      <c r="T655">
        <v>12</v>
      </c>
      <c r="U655">
        <v>50</v>
      </c>
      <c r="V655" s="2">
        <v>0.42</v>
      </c>
    </row>
    <row r="656" spans="2:22" x14ac:dyDescent="0.25">
      <c r="B656" t="s">
        <v>181</v>
      </c>
      <c r="C656" t="s">
        <v>141</v>
      </c>
      <c r="D656">
        <v>1.2</v>
      </c>
      <c r="E656" t="s">
        <v>155</v>
      </c>
      <c r="F656" s="2">
        <v>3</v>
      </c>
      <c r="G656" s="1">
        <v>0.18</v>
      </c>
      <c r="H656" t="s">
        <v>191</v>
      </c>
      <c r="I656" t="s">
        <v>109</v>
      </c>
      <c r="J656">
        <v>65</v>
      </c>
      <c r="K656" s="2">
        <v>0.5</v>
      </c>
      <c r="M656">
        <v>112</v>
      </c>
      <c r="N656">
        <v>22</v>
      </c>
      <c r="O656">
        <v>0.6</v>
      </c>
      <c r="P656">
        <v>96</v>
      </c>
      <c r="Q656" s="2">
        <v>6</v>
      </c>
      <c r="R656" s="1">
        <v>0.26</v>
      </c>
      <c r="S656">
        <v>140</v>
      </c>
      <c r="T656">
        <v>13</v>
      </c>
      <c r="U656">
        <v>63</v>
      </c>
      <c r="V656" s="2">
        <v>0.45</v>
      </c>
    </row>
    <row r="657" spans="2:22" x14ac:dyDescent="0.25">
      <c r="B657" t="s">
        <v>166</v>
      </c>
      <c r="C657" t="s">
        <v>74</v>
      </c>
      <c r="D657">
        <v>0.75</v>
      </c>
      <c r="E657" t="s">
        <v>165</v>
      </c>
      <c r="F657" s="2">
        <v>5</v>
      </c>
      <c r="G657" s="1">
        <v>0.22</v>
      </c>
      <c r="H657" t="s">
        <v>171</v>
      </c>
      <c r="I657" t="s">
        <v>79</v>
      </c>
      <c r="J657">
        <v>61</v>
      </c>
      <c r="K657" s="2">
        <v>0.54</v>
      </c>
      <c r="M657">
        <v>101</v>
      </c>
      <c r="N657">
        <v>15</v>
      </c>
      <c r="O657">
        <v>1.25</v>
      </c>
      <c r="P657">
        <v>77</v>
      </c>
      <c r="Q657" s="2">
        <v>3</v>
      </c>
      <c r="R657" s="1">
        <v>0.28000000000000003</v>
      </c>
      <c r="S657">
        <v>112</v>
      </c>
      <c r="T657">
        <v>5</v>
      </c>
      <c r="U657">
        <v>61</v>
      </c>
      <c r="V657" s="2">
        <v>0.54</v>
      </c>
    </row>
    <row r="658" spans="2:22" x14ac:dyDescent="0.25">
      <c r="B658" t="s">
        <v>128</v>
      </c>
      <c r="C658" t="s">
        <v>51</v>
      </c>
      <c r="D658">
        <v>2.5</v>
      </c>
      <c r="E658" t="s">
        <v>156</v>
      </c>
      <c r="F658" s="2">
        <v>4</v>
      </c>
      <c r="G658" s="1">
        <v>0.18</v>
      </c>
      <c r="H658" t="s">
        <v>128</v>
      </c>
      <c r="I658" t="s">
        <v>49</v>
      </c>
      <c r="J658">
        <v>49</v>
      </c>
      <c r="K658" s="2">
        <v>0.51</v>
      </c>
      <c r="M658">
        <v>89</v>
      </c>
      <c r="N658">
        <v>18</v>
      </c>
      <c r="O658">
        <v>1</v>
      </c>
      <c r="P658">
        <v>83</v>
      </c>
      <c r="Q658" s="2">
        <v>10</v>
      </c>
      <c r="R658" s="1">
        <v>0.16</v>
      </c>
      <c r="S658">
        <v>108</v>
      </c>
      <c r="T658">
        <v>14</v>
      </c>
      <c r="U658">
        <v>47</v>
      </c>
      <c r="V658" s="2">
        <v>0.44</v>
      </c>
    </row>
    <row r="659" spans="2:22" x14ac:dyDescent="0.25">
      <c r="B659" t="s">
        <v>160</v>
      </c>
      <c r="C659" t="s">
        <v>117</v>
      </c>
      <c r="D659">
        <v>1</v>
      </c>
      <c r="E659" t="s">
        <v>160</v>
      </c>
      <c r="F659" s="2">
        <v>4</v>
      </c>
      <c r="G659" s="1">
        <v>0.1</v>
      </c>
      <c r="H659" t="s">
        <v>48</v>
      </c>
      <c r="I659" t="s">
        <v>49</v>
      </c>
      <c r="J659">
        <v>36</v>
      </c>
      <c r="K659" s="2">
        <v>0.42</v>
      </c>
      <c r="M659">
        <v>73</v>
      </c>
      <c r="N659">
        <v>9</v>
      </c>
      <c r="O659">
        <v>1.33</v>
      </c>
      <c r="P659">
        <v>51</v>
      </c>
      <c r="Q659" s="2">
        <v>3</v>
      </c>
      <c r="R659" s="1">
        <v>0.28999999999999998</v>
      </c>
      <c r="S659">
        <v>76</v>
      </c>
      <c r="T659">
        <v>8</v>
      </c>
      <c r="U659">
        <v>37</v>
      </c>
      <c r="V659" s="2">
        <v>0.49</v>
      </c>
    </row>
    <row r="660" spans="2:22" x14ac:dyDescent="0.25">
      <c r="B660" t="s">
        <v>67</v>
      </c>
      <c r="C660" t="s">
        <v>84</v>
      </c>
      <c r="D660">
        <v>0.8</v>
      </c>
      <c r="E660" t="s">
        <v>145</v>
      </c>
      <c r="F660" s="2">
        <v>9</v>
      </c>
      <c r="G660" s="1">
        <v>0.23</v>
      </c>
      <c r="H660" t="s">
        <v>192</v>
      </c>
      <c r="I660" t="s">
        <v>69</v>
      </c>
      <c r="J660">
        <v>66</v>
      </c>
      <c r="K660" s="2">
        <v>0.52</v>
      </c>
      <c r="M660">
        <v>105</v>
      </c>
      <c r="N660">
        <v>17</v>
      </c>
      <c r="O660">
        <v>1.8</v>
      </c>
      <c r="P660">
        <v>97</v>
      </c>
      <c r="Q660" s="2">
        <v>4</v>
      </c>
      <c r="R660" s="1">
        <v>0.26</v>
      </c>
      <c r="S660">
        <v>129</v>
      </c>
      <c r="T660">
        <v>9</v>
      </c>
      <c r="U660">
        <v>62</v>
      </c>
      <c r="V660" s="2">
        <v>0.48</v>
      </c>
    </row>
    <row r="661" spans="2:22" x14ac:dyDescent="0.25">
      <c r="B661" t="s">
        <v>96</v>
      </c>
      <c r="C661" t="s">
        <v>51</v>
      </c>
      <c r="D661">
        <v>2</v>
      </c>
      <c r="E661" t="s">
        <v>52</v>
      </c>
      <c r="F661" s="2">
        <v>2</v>
      </c>
      <c r="G661" s="1">
        <v>0.25</v>
      </c>
      <c r="H661" t="s">
        <v>88</v>
      </c>
      <c r="I661" t="s">
        <v>58</v>
      </c>
      <c r="J661">
        <v>35</v>
      </c>
      <c r="K661" s="2">
        <v>0.51</v>
      </c>
      <c r="M661">
        <v>64</v>
      </c>
      <c r="N661">
        <v>17</v>
      </c>
      <c r="O661">
        <v>0.67</v>
      </c>
      <c r="P661">
        <v>59</v>
      </c>
      <c r="Q661" s="2">
        <v>6</v>
      </c>
      <c r="R661" s="1">
        <v>0.15</v>
      </c>
      <c r="S661">
        <v>83</v>
      </c>
      <c r="T661">
        <v>5</v>
      </c>
      <c r="U661">
        <v>37</v>
      </c>
      <c r="V661" s="2">
        <v>0.45</v>
      </c>
    </row>
    <row r="662" spans="2:22" x14ac:dyDescent="0.25">
      <c r="B662" t="s">
        <v>155</v>
      </c>
      <c r="C662" t="s">
        <v>117</v>
      </c>
      <c r="D662">
        <v>1.75</v>
      </c>
      <c r="E662" t="s">
        <v>46</v>
      </c>
      <c r="F662" s="2">
        <v>2</v>
      </c>
      <c r="G662" s="1">
        <v>0.31</v>
      </c>
      <c r="H662" t="s">
        <v>181</v>
      </c>
      <c r="I662" t="s">
        <v>117</v>
      </c>
      <c r="J662">
        <v>47</v>
      </c>
      <c r="K662" s="2">
        <v>0.41</v>
      </c>
      <c r="M662">
        <v>90</v>
      </c>
      <c r="N662">
        <v>11</v>
      </c>
      <c r="O662">
        <v>0.5</v>
      </c>
      <c r="P662">
        <v>77</v>
      </c>
      <c r="Q662" s="2">
        <v>7</v>
      </c>
      <c r="R662" s="1">
        <v>0.24</v>
      </c>
      <c r="S662">
        <v>110</v>
      </c>
      <c r="T662">
        <v>8</v>
      </c>
      <c r="U662">
        <v>52</v>
      </c>
      <c r="V662" s="2">
        <v>0.47</v>
      </c>
    </row>
    <row r="663" spans="2:22" x14ac:dyDescent="0.25">
      <c r="B663" t="s">
        <v>145</v>
      </c>
      <c r="C663" t="s">
        <v>117</v>
      </c>
      <c r="D663">
        <v>1.75</v>
      </c>
      <c r="E663" t="s">
        <v>48</v>
      </c>
      <c r="F663" s="2">
        <v>7</v>
      </c>
      <c r="G663" s="1">
        <v>0.15</v>
      </c>
      <c r="H663" t="s">
        <v>123</v>
      </c>
      <c r="I663" t="s">
        <v>109</v>
      </c>
      <c r="J663">
        <v>54</v>
      </c>
      <c r="K663" s="2">
        <v>0.53</v>
      </c>
      <c r="M663">
        <v>97</v>
      </c>
      <c r="N663">
        <v>12</v>
      </c>
      <c r="O663">
        <v>1</v>
      </c>
      <c r="P663">
        <v>75</v>
      </c>
      <c r="Q663" s="2">
        <v>9</v>
      </c>
      <c r="R663" s="1">
        <v>0.21</v>
      </c>
      <c r="S663">
        <v>100</v>
      </c>
      <c r="T663">
        <v>4</v>
      </c>
      <c r="U663">
        <v>58</v>
      </c>
      <c r="V663" s="2">
        <v>0.57999999999999996</v>
      </c>
    </row>
    <row r="664" spans="2:22" x14ac:dyDescent="0.25">
      <c r="B664" t="s">
        <v>170</v>
      </c>
      <c r="C664" t="s">
        <v>74</v>
      </c>
      <c r="D664">
        <v>1.2</v>
      </c>
      <c r="E664" t="s">
        <v>165</v>
      </c>
      <c r="F664" s="2">
        <v>3</v>
      </c>
      <c r="G664" s="1">
        <v>0.28999999999999998</v>
      </c>
      <c r="H664" t="s">
        <v>193</v>
      </c>
      <c r="I664" t="s">
        <v>74</v>
      </c>
      <c r="J664">
        <v>68</v>
      </c>
      <c r="K664" s="2">
        <v>0.47</v>
      </c>
      <c r="M664">
        <v>98</v>
      </c>
      <c r="N664">
        <v>12</v>
      </c>
      <c r="O664">
        <v>0.6</v>
      </c>
      <c r="P664">
        <v>89</v>
      </c>
      <c r="Q664" s="2">
        <v>6</v>
      </c>
      <c r="R664" s="1">
        <v>0.19</v>
      </c>
      <c r="S664">
        <v>129</v>
      </c>
      <c r="T664">
        <v>14</v>
      </c>
      <c r="U664">
        <v>48</v>
      </c>
      <c r="V664" s="2">
        <v>0.37</v>
      </c>
    </row>
    <row r="665" spans="2:22" x14ac:dyDescent="0.25">
      <c r="B665" t="s">
        <v>70</v>
      </c>
      <c r="C665" t="s">
        <v>69</v>
      </c>
      <c r="D665">
        <v>1.33</v>
      </c>
      <c r="E665" t="s">
        <v>124</v>
      </c>
      <c r="F665" s="2">
        <v>4</v>
      </c>
      <c r="G665" s="1">
        <v>0.13</v>
      </c>
      <c r="H665" t="s">
        <v>158</v>
      </c>
      <c r="I665" t="s">
        <v>84</v>
      </c>
      <c r="J665">
        <v>33</v>
      </c>
      <c r="K665" s="2">
        <v>0.38</v>
      </c>
      <c r="M665">
        <v>73</v>
      </c>
      <c r="N665">
        <v>12</v>
      </c>
      <c r="O665">
        <v>1.33</v>
      </c>
      <c r="P665">
        <v>54</v>
      </c>
      <c r="Q665" s="2">
        <v>4</v>
      </c>
      <c r="R665" s="1">
        <v>0.14000000000000001</v>
      </c>
      <c r="S665">
        <v>83</v>
      </c>
      <c r="T665">
        <v>4</v>
      </c>
      <c r="U665">
        <v>42</v>
      </c>
      <c r="V665" s="2">
        <v>0.51</v>
      </c>
    </row>
    <row r="666" spans="2:22" x14ac:dyDescent="0.25">
      <c r="B666" t="s">
        <v>111</v>
      </c>
      <c r="C666" t="s">
        <v>44</v>
      </c>
      <c r="D666">
        <v>1.6</v>
      </c>
      <c r="E666" t="s">
        <v>159</v>
      </c>
      <c r="F666" s="2">
        <v>5</v>
      </c>
      <c r="G666" s="1">
        <v>0.14000000000000001</v>
      </c>
      <c r="H666" t="s">
        <v>191</v>
      </c>
      <c r="I666" t="s">
        <v>51</v>
      </c>
      <c r="J666">
        <v>58</v>
      </c>
      <c r="K666" s="2">
        <v>0.44</v>
      </c>
      <c r="M666">
        <v>108</v>
      </c>
      <c r="N666">
        <v>19</v>
      </c>
      <c r="O666">
        <v>1</v>
      </c>
      <c r="P666">
        <v>82</v>
      </c>
      <c r="Q666" s="2">
        <v>8</v>
      </c>
      <c r="R666" s="1">
        <v>0.04</v>
      </c>
      <c r="S666">
        <v>128</v>
      </c>
      <c r="T666">
        <v>8</v>
      </c>
      <c r="U666">
        <v>56</v>
      </c>
      <c r="V666" s="2">
        <v>0.44</v>
      </c>
    </row>
    <row r="667" spans="2:22" x14ac:dyDescent="0.25">
      <c r="B667" t="s">
        <v>111</v>
      </c>
      <c r="C667" t="s">
        <v>74</v>
      </c>
      <c r="D667">
        <v>3</v>
      </c>
      <c r="E667" t="s">
        <v>130</v>
      </c>
      <c r="F667" s="2">
        <v>5</v>
      </c>
      <c r="G667" s="1">
        <v>0.18</v>
      </c>
      <c r="H667" t="s">
        <v>147</v>
      </c>
      <c r="I667" t="s">
        <v>49</v>
      </c>
      <c r="J667">
        <v>50</v>
      </c>
      <c r="K667" s="2">
        <v>0.45</v>
      </c>
      <c r="M667">
        <v>87</v>
      </c>
      <c r="N667">
        <v>18</v>
      </c>
      <c r="O667">
        <v>1.25</v>
      </c>
      <c r="P667">
        <v>83</v>
      </c>
      <c r="Q667" s="2">
        <v>12</v>
      </c>
      <c r="R667" s="1">
        <v>0.2</v>
      </c>
      <c r="S667">
        <v>117</v>
      </c>
      <c r="T667">
        <v>12</v>
      </c>
      <c r="U667">
        <v>48</v>
      </c>
      <c r="V667" s="2">
        <v>0.41</v>
      </c>
    </row>
    <row r="668" spans="2:22" x14ac:dyDescent="0.25">
      <c r="B668" t="s">
        <v>96</v>
      </c>
      <c r="C668" t="s">
        <v>49</v>
      </c>
      <c r="D668">
        <v>2.33</v>
      </c>
      <c r="E668" t="s">
        <v>103</v>
      </c>
      <c r="F668" s="2">
        <v>1</v>
      </c>
      <c r="G668" s="1">
        <v>0.37</v>
      </c>
      <c r="H668" t="s">
        <v>88</v>
      </c>
      <c r="I668" t="s">
        <v>60</v>
      </c>
      <c r="J668">
        <v>42</v>
      </c>
      <c r="K668" s="2">
        <v>0.62</v>
      </c>
      <c r="M668">
        <v>49</v>
      </c>
      <c r="N668">
        <v>9</v>
      </c>
      <c r="O668">
        <v>0.33</v>
      </c>
      <c r="P668">
        <v>63</v>
      </c>
      <c r="Q668" s="2">
        <v>7</v>
      </c>
      <c r="R668" s="1">
        <v>0.2</v>
      </c>
      <c r="S668">
        <v>65</v>
      </c>
      <c r="T668">
        <v>7</v>
      </c>
      <c r="U668">
        <v>30</v>
      </c>
      <c r="V668" s="2">
        <v>0.46</v>
      </c>
    </row>
    <row r="669" spans="2:22" x14ac:dyDescent="0.25">
      <c r="B669" t="s">
        <v>83</v>
      </c>
      <c r="C669" t="s">
        <v>75</v>
      </c>
      <c r="D669">
        <v>0.8</v>
      </c>
      <c r="E669" t="s">
        <v>48</v>
      </c>
      <c r="F669" s="2">
        <v>4</v>
      </c>
      <c r="G669" s="1">
        <v>0.18</v>
      </c>
      <c r="H669" t="s">
        <v>168</v>
      </c>
      <c r="I669" t="s">
        <v>49</v>
      </c>
      <c r="J669">
        <v>47</v>
      </c>
      <c r="K669" s="2">
        <v>0.42</v>
      </c>
      <c r="M669">
        <v>104</v>
      </c>
      <c r="N669">
        <v>19</v>
      </c>
      <c r="O669">
        <v>0.8</v>
      </c>
      <c r="P669">
        <v>78</v>
      </c>
      <c r="Q669" s="2">
        <v>4</v>
      </c>
      <c r="R669" s="1">
        <v>0.12</v>
      </c>
      <c r="S669">
        <v>117</v>
      </c>
      <c r="T669">
        <v>8</v>
      </c>
      <c r="U669">
        <v>53</v>
      </c>
      <c r="V669" s="2">
        <v>0.45</v>
      </c>
    </row>
    <row r="670" spans="2:22" x14ac:dyDescent="0.25">
      <c r="B670" t="s">
        <v>129</v>
      </c>
      <c r="C670" t="s">
        <v>84</v>
      </c>
      <c r="D670">
        <v>1.33</v>
      </c>
      <c r="E670" t="s">
        <v>59</v>
      </c>
      <c r="F670" s="2">
        <v>1</v>
      </c>
      <c r="G670" s="1">
        <v>0.2</v>
      </c>
      <c r="H670" t="s">
        <v>162</v>
      </c>
      <c r="I670" t="s">
        <v>69</v>
      </c>
      <c r="J670">
        <v>47</v>
      </c>
      <c r="K670" s="2">
        <v>0.49</v>
      </c>
      <c r="M670">
        <v>63</v>
      </c>
      <c r="N670">
        <v>9</v>
      </c>
      <c r="O670">
        <v>0.33</v>
      </c>
      <c r="P670">
        <v>63</v>
      </c>
      <c r="Q670" s="2">
        <v>4</v>
      </c>
      <c r="R670" s="1">
        <v>0.11</v>
      </c>
      <c r="S670">
        <v>86</v>
      </c>
      <c r="T670">
        <v>7</v>
      </c>
      <c r="U670">
        <v>34</v>
      </c>
      <c r="V670" s="2">
        <v>0.4</v>
      </c>
    </row>
    <row r="671" spans="2:22" x14ac:dyDescent="0.25">
      <c r="B671" t="s">
        <v>57</v>
      </c>
      <c r="C671" t="s">
        <v>45</v>
      </c>
      <c r="D671">
        <v>0.67</v>
      </c>
      <c r="E671" t="s">
        <v>129</v>
      </c>
      <c r="F671" s="2">
        <v>7</v>
      </c>
      <c r="G671" s="1">
        <v>0.24</v>
      </c>
      <c r="H671" t="s">
        <v>83</v>
      </c>
      <c r="I671" t="s">
        <v>69</v>
      </c>
      <c r="J671">
        <v>51</v>
      </c>
      <c r="K671" s="2">
        <v>0.51</v>
      </c>
      <c r="M671">
        <v>84</v>
      </c>
      <c r="N671">
        <v>9</v>
      </c>
      <c r="O671">
        <v>1.33</v>
      </c>
      <c r="P671">
        <v>66</v>
      </c>
      <c r="Q671" s="2">
        <v>5</v>
      </c>
      <c r="R671" s="1">
        <v>0.21</v>
      </c>
      <c r="S671">
        <v>89</v>
      </c>
      <c r="T671">
        <v>7</v>
      </c>
      <c r="U671">
        <v>51</v>
      </c>
      <c r="V671" s="2">
        <v>0.56999999999999995</v>
      </c>
    </row>
    <row r="672" spans="2:22" x14ac:dyDescent="0.25">
      <c r="B672" t="s">
        <v>160</v>
      </c>
      <c r="C672" t="s">
        <v>117</v>
      </c>
      <c r="D672">
        <v>0.67</v>
      </c>
      <c r="E672" t="s">
        <v>119</v>
      </c>
      <c r="F672" s="2">
        <v>9</v>
      </c>
      <c r="G672" s="1">
        <v>0.21</v>
      </c>
      <c r="H672" t="s">
        <v>139</v>
      </c>
      <c r="I672" t="s">
        <v>79</v>
      </c>
      <c r="J672">
        <v>34</v>
      </c>
      <c r="K672" s="2">
        <v>0.41</v>
      </c>
      <c r="M672">
        <v>75</v>
      </c>
      <c r="N672">
        <v>10</v>
      </c>
      <c r="O672">
        <v>3</v>
      </c>
      <c r="P672">
        <v>51</v>
      </c>
      <c r="Q672" s="2">
        <v>2</v>
      </c>
      <c r="R672" s="1">
        <v>0.21</v>
      </c>
      <c r="S672">
        <v>81</v>
      </c>
      <c r="T672">
        <v>11</v>
      </c>
      <c r="U672">
        <v>36</v>
      </c>
      <c r="V672" s="2">
        <v>0.44</v>
      </c>
    </row>
    <row r="673" spans="2:22" x14ac:dyDescent="0.25">
      <c r="B673" t="s">
        <v>108</v>
      </c>
      <c r="C673" t="s">
        <v>109</v>
      </c>
      <c r="D673">
        <v>1.5</v>
      </c>
      <c r="E673" t="s">
        <v>129</v>
      </c>
      <c r="F673" s="2">
        <v>3</v>
      </c>
      <c r="G673" s="1">
        <v>0.22</v>
      </c>
      <c r="H673" t="s">
        <v>111</v>
      </c>
      <c r="I673" t="s">
        <v>68</v>
      </c>
      <c r="J673">
        <v>48</v>
      </c>
      <c r="K673" s="2">
        <v>0.48</v>
      </c>
      <c r="M673">
        <v>87</v>
      </c>
      <c r="N673">
        <v>12</v>
      </c>
      <c r="O673">
        <v>0.75</v>
      </c>
      <c r="P673">
        <v>79</v>
      </c>
      <c r="Q673" s="2">
        <v>6</v>
      </c>
      <c r="R673" s="1">
        <v>0.28999999999999998</v>
      </c>
      <c r="S673">
        <v>105</v>
      </c>
      <c r="T673">
        <v>13</v>
      </c>
      <c r="U673">
        <v>45</v>
      </c>
      <c r="V673" s="2">
        <v>0.43</v>
      </c>
    </row>
    <row r="674" spans="2:22" x14ac:dyDescent="0.25">
      <c r="B674" t="s">
        <v>121</v>
      </c>
      <c r="C674" t="s">
        <v>74</v>
      </c>
      <c r="D674">
        <v>1</v>
      </c>
      <c r="E674" t="s">
        <v>160</v>
      </c>
      <c r="F674" s="2">
        <v>15</v>
      </c>
      <c r="G674" s="1">
        <v>0.12</v>
      </c>
      <c r="H674" t="s">
        <v>70</v>
      </c>
      <c r="I674" t="s">
        <v>77</v>
      </c>
      <c r="J674">
        <v>32</v>
      </c>
      <c r="K674" s="2">
        <v>0.51</v>
      </c>
      <c r="M674">
        <v>73</v>
      </c>
      <c r="N674">
        <v>9</v>
      </c>
      <c r="O674">
        <v>5</v>
      </c>
      <c r="P674">
        <v>37</v>
      </c>
      <c r="Q674" s="2">
        <v>3</v>
      </c>
      <c r="R674" s="1">
        <v>0.16</v>
      </c>
      <c r="S674">
        <v>65</v>
      </c>
      <c r="T674">
        <v>1</v>
      </c>
      <c r="U674">
        <v>38</v>
      </c>
      <c r="V674" s="2">
        <v>0.57999999999999996</v>
      </c>
    </row>
    <row r="675" spans="2:22" x14ac:dyDescent="0.25">
      <c r="B675" t="s">
        <v>90</v>
      </c>
      <c r="C675" t="s">
        <v>51</v>
      </c>
      <c r="D675">
        <v>1.33</v>
      </c>
      <c r="E675" t="s">
        <v>80</v>
      </c>
      <c r="F675" s="2">
        <v>4</v>
      </c>
      <c r="G675" s="1">
        <v>0.21</v>
      </c>
      <c r="H675" t="s">
        <v>149</v>
      </c>
      <c r="I675" t="s">
        <v>50</v>
      </c>
      <c r="J675">
        <v>43</v>
      </c>
      <c r="K675" s="2">
        <v>0.55000000000000004</v>
      </c>
      <c r="M675">
        <v>66</v>
      </c>
      <c r="N675">
        <v>14</v>
      </c>
      <c r="O675">
        <v>1.33</v>
      </c>
      <c r="P675">
        <v>60</v>
      </c>
      <c r="Q675" s="2">
        <v>4</v>
      </c>
      <c r="R675" s="1">
        <v>0.25</v>
      </c>
      <c r="S675">
        <v>83</v>
      </c>
      <c r="T675">
        <v>9</v>
      </c>
      <c r="U675">
        <v>36</v>
      </c>
      <c r="V675" s="2">
        <v>0.43</v>
      </c>
    </row>
    <row r="676" spans="2:22" x14ac:dyDescent="0.25">
      <c r="B676" t="s">
        <v>130</v>
      </c>
      <c r="C676" t="s">
        <v>69</v>
      </c>
      <c r="D676">
        <v>1</v>
      </c>
      <c r="E676" t="s">
        <v>119</v>
      </c>
      <c r="F676" s="2">
        <v>10</v>
      </c>
      <c r="G676" s="1">
        <v>0.09</v>
      </c>
      <c r="H676" t="s">
        <v>138</v>
      </c>
      <c r="I676" t="s">
        <v>69</v>
      </c>
      <c r="J676">
        <v>36</v>
      </c>
      <c r="K676" s="2">
        <v>0.51</v>
      </c>
      <c r="M676">
        <v>74</v>
      </c>
      <c r="N676">
        <v>9</v>
      </c>
      <c r="O676">
        <v>3.33</v>
      </c>
      <c r="P676">
        <v>60</v>
      </c>
      <c r="Q676" s="2">
        <v>3</v>
      </c>
      <c r="R676" s="1">
        <v>0.16</v>
      </c>
      <c r="S676">
        <v>85</v>
      </c>
      <c r="T676">
        <v>9</v>
      </c>
      <c r="U676">
        <v>39</v>
      </c>
      <c r="V676" s="2">
        <v>0.46</v>
      </c>
    </row>
    <row r="677" spans="2:22" x14ac:dyDescent="0.25">
      <c r="B677" t="s">
        <v>108</v>
      </c>
      <c r="C677" t="s">
        <v>65</v>
      </c>
      <c r="D677">
        <v>1.8</v>
      </c>
      <c r="E677" t="s">
        <v>158</v>
      </c>
      <c r="F677" s="2">
        <v>4</v>
      </c>
      <c r="G677" s="1">
        <v>0.19</v>
      </c>
      <c r="H677" t="s">
        <v>151</v>
      </c>
      <c r="I677" t="s">
        <v>45</v>
      </c>
      <c r="J677">
        <v>39</v>
      </c>
      <c r="K677" s="2">
        <v>0.36</v>
      </c>
      <c r="M677">
        <v>105</v>
      </c>
      <c r="N677">
        <v>18</v>
      </c>
      <c r="O677">
        <v>0.8</v>
      </c>
      <c r="P677">
        <v>71</v>
      </c>
      <c r="Q677" s="2">
        <v>9</v>
      </c>
      <c r="R677" s="1">
        <v>0.22</v>
      </c>
      <c r="S677">
        <v>110</v>
      </c>
      <c r="T677">
        <v>12</v>
      </c>
      <c r="U677">
        <v>48</v>
      </c>
      <c r="V677" s="2">
        <v>0.44</v>
      </c>
    </row>
    <row r="678" spans="2:22" x14ac:dyDescent="0.25">
      <c r="B678" t="s">
        <v>160</v>
      </c>
      <c r="C678" t="s">
        <v>51</v>
      </c>
      <c r="D678">
        <v>0.33</v>
      </c>
      <c r="E678" t="s">
        <v>70</v>
      </c>
      <c r="F678" s="2">
        <v>7</v>
      </c>
      <c r="G678" s="1">
        <v>0.25</v>
      </c>
      <c r="H678" t="s">
        <v>149</v>
      </c>
      <c r="I678" t="s">
        <v>79</v>
      </c>
      <c r="J678">
        <v>38</v>
      </c>
      <c r="K678" s="2">
        <v>0.49</v>
      </c>
      <c r="M678">
        <v>75</v>
      </c>
      <c r="N678">
        <v>12</v>
      </c>
      <c r="O678">
        <v>2.33</v>
      </c>
      <c r="P678">
        <v>50</v>
      </c>
      <c r="Q678" s="2">
        <v>1</v>
      </c>
      <c r="R678" s="1">
        <v>0.24</v>
      </c>
      <c r="S678">
        <v>78</v>
      </c>
      <c r="T678">
        <v>9</v>
      </c>
      <c r="U678">
        <v>43</v>
      </c>
      <c r="V678" s="2">
        <v>0.55000000000000004</v>
      </c>
    </row>
    <row r="679" spans="2:22" x14ac:dyDescent="0.25">
      <c r="B679" t="s">
        <v>129</v>
      </c>
      <c r="C679" t="s">
        <v>117</v>
      </c>
      <c r="D679">
        <v>1.33</v>
      </c>
      <c r="E679" t="s">
        <v>43</v>
      </c>
      <c r="F679" s="2">
        <v>4</v>
      </c>
      <c r="G679" s="1">
        <v>0.21</v>
      </c>
      <c r="H679" t="s">
        <v>145</v>
      </c>
      <c r="I679" t="s">
        <v>77</v>
      </c>
      <c r="J679">
        <v>41</v>
      </c>
      <c r="K679" s="2">
        <v>0.47</v>
      </c>
      <c r="M679">
        <v>69</v>
      </c>
      <c r="N679">
        <v>9</v>
      </c>
      <c r="O679">
        <v>1.33</v>
      </c>
      <c r="P679">
        <v>62</v>
      </c>
      <c r="Q679" s="2">
        <v>4</v>
      </c>
      <c r="R679" s="1">
        <v>0.2</v>
      </c>
      <c r="S679">
        <v>96</v>
      </c>
      <c r="T679">
        <v>10</v>
      </c>
      <c r="U679">
        <v>41</v>
      </c>
      <c r="V679" s="2">
        <v>0.43</v>
      </c>
    </row>
    <row r="680" spans="2:22" x14ac:dyDescent="0.25">
      <c r="B680" t="s">
        <v>76</v>
      </c>
      <c r="C680" t="s">
        <v>109</v>
      </c>
      <c r="D680">
        <v>1.25</v>
      </c>
      <c r="E680" t="s">
        <v>105</v>
      </c>
      <c r="F680" s="2">
        <v>4</v>
      </c>
      <c r="G680" s="1">
        <v>0.28999999999999998</v>
      </c>
      <c r="H680" t="s">
        <v>131</v>
      </c>
      <c r="I680" t="s">
        <v>69</v>
      </c>
      <c r="J680">
        <v>60</v>
      </c>
      <c r="K680" s="2">
        <v>0.56000000000000005</v>
      </c>
      <c r="M680">
        <v>88</v>
      </c>
      <c r="N680">
        <v>21</v>
      </c>
      <c r="O680">
        <v>1</v>
      </c>
      <c r="P680">
        <v>83</v>
      </c>
      <c r="Q680" s="2">
        <v>5</v>
      </c>
      <c r="R680" s="1">
        <v>0.18</v>
      </c>
      <c r="S680">
        <v>111</v>
      </c>
      <c r="T680">
        <v>4</v>
      </c>
      <c r="U680">
        <v>52</v>
      </c>
      <c r="V680" s="2">
        <v>0.47</v>
      </c>
    </row>
    <row r="681" spans="2:22" x14ac:dyDescent="0.25">
      <c r="B681" t="s">
        <v>172</v>
      </c>
      <c r="C681" t="s">
        <v>117</v>
      </c>
      <c r="D681">
        <v>0.75</v>
      </c>
      <c r="E681" t="s">
        <v>155</v>
      </c>
      <c r="F681" s="2">
        <v>10</v>
      </c>
      <c r="G681" s="1">
        <v>0.14000000000000001</v>
      </c>
      <c r="H681" t="s">
        <v>184</v>
      </c>
      <c r="I681" t="s">
        <v>69</v>
      </c>
      <c r="J681">
        <v>63</v>
      </c>
      <c r="K681" s="2">
        <v>0.51</v>
      </c>
      <c r="M681">
        <v>102</v>
      </c>
      <c r="N681">
        <v>12</v>
      </c>
      <c r="O681">
        <v>2.5</v>
      </c>
      <c r="P681">
        <v>79</v>
      </c>
      <c r="Q681" s="2">
        <v>3</v>
      </c>
      <c r="R681" s="1">
        <v>0.21</v>
      </c>
      <c r="S681">
        <v>114</v>
      </c>
      <c r="T681">
        <v>4</v>
      </c>
      <c r="U681">
        <v>56</v>
      </c>
      <c r="V681" s="2">
        <v>0.49</v>
      </c>
    </row>
    <row r="682" spans="2:22" x14ac:dyDescent="0.25">
      <c r="B682" t="s">
        <v>166</v>
      </c>
      <c r="C682" t="s">
        <v>114</v>
      </c>
      <c r="D682">
        <v>2</v>
      </c>
      <c r="E682" t="s">
        <v>64</v>
      </c>
      <c r="F682" s="2">
        <v>8</v>
      </c>
      <c r="G682" s="1">
        <v>0.13</v>
      </c>
      <c r="H682" t="s">
        <v>133</v>
      </c>
      <c r="I682" t="s">
        <v>49</v>
      </c>
      <c r="J682">
        <v>56</v>
      </c>
      <c r="K682" s="2">
        <v>0.55000000000000004</v>
      </c>
      <c r="M682">
        <v>94</v>
      </c>
      <c r="N682">
        <v>18</v>
      </c>
      <c r="O682">
        <v>2</v>
      </c>
      <c r="P682">
        <v>75</v>
      </c>
      <c r="Q682" s="2">
        <v>8</v>
      </c>
      <c r="R682" s="1">
        <v>0.2</v>
      </c>
      <c r="S682">
        <v>94</v>
      </c>
      <c r="T682">
        <v>4</v>
      </c>
      <c r="U682">
        <v>51</v>
      </c>
      <c r="V682" s="2">
        <v>0.54</v>
      </c>
    </row>
    <row r="683" spans="2:22" x14ac:dyDescent="0.25">
      <c r="B683" t="s">
        <v>138</v>
      </c>
      <c r="C683" t="s">
        <v>117</v>
      </c>
      <c r="D683">
        <v>1.67</v>
      </c>
      <c r="E683" t="s">
        <v>90</v>
      </c>
      <c r="F683" s="2">
        <v>11</v>
      </c>
      <c r="G683" s="1">
        <v>0.04</v>
      </c>
      <c r="H683" t="s">
        <v>170</v>
      </c>
      <c r="I683" t="s">
        <v>69</v>
      </c>
      <c r="J683">
        <v>42</v>
      </c>
      <c r="K683" s="2">
        <v>0.4</v>
      </c>
      <c r="M683">
        <v>83</v>
      </c>
      <c r="N683">
        <v>9</v>
      </c>
      <c r="O683">
        <v>2</v>
      </c>
      <c r="P683">
        <v>58</v>
      </c>
      <c r="Q683" s="2">
        <v>5</v>
      </c>
      <c r="R683" s="1">
        <v>0.2</v>
      </c>
      <c r="S683">
        <v>98</v>
      </c>
      <c r="T683">
        <v>4</v>
      </c>
      <c r="U683">
        <v>40</v>
      </c>
      <c r="V683" s="2">
        <v>0.41</v>
      </c>
    </row>
    <row r="684" spans="2:22" x14ac:dyDescent="0.25">
      <c r="B684" t="s">
        <v>128</v>
      </c>
      <c r="C684" t="s">
        <v>44</v>
      </c>
      <c r="D684">
        <v>2.25</v>
      </c>
      <c r="E684" t="s">
        <v>160</v>
      </c>
      <c r="F684" s="2">
        <v>6</v>
      </c>
      <c r="G684" s="1">
        <v>0.2</v>
      </c>
      <c r="H684" t="s">
        <v>172</v>
      </c>
      <c r="I684" t="s">
        <v>58</v>
      </c>
      <c r="J684">
        <v>54</v>
      </c>
      <c r="K684" s="2">
        <v>0.59</v>
      </c>
      <c r="M684">
        <v>76</v>
      </c>
      <c r="N684">
        <v>12</v>
      </c>
      <c r="O684">
        <v>1.5</v>
      </c>
      <c r="P684">
        <v>80</v>
      </c>
      <c r="Q684" s="2">
        <v>9</v>
      </c>
      <c r="R684" s="1">
        <v>0.1</v>
      </c>
      <c r="S684">
        <v>99</v>
      </c>
      <c r="T684">
        <v>11</v>
      </c>
      <c r="U684">
        <v>41</v>
      </c>
      <c r="V684" s="2">
        <v>0.41</v>
      </c>
    </row>
    <row r="685" spans="2:22" x14ac:dyDescent="0.25">
      <c r="B685" t="s">
        <v>91</v>
      </c>
      <c r="C685" t="s">
        <v>45</v>
      </c>
      <c r="D685">
        <v>0.33</v>
      </c>
      <c r="E685" t="s">
        <v>113</v>
      </c>
      <c r="F685" s="2">
        <v>5</v>
      </c>
      <c r="G685" s="1">
        <v>0.14000000000000001</v>
      </c>
      <c r="H685" t="s">
        <v>139</v>
      </c>
      <c r="I685" t="s">
        <v>69</v>
      </c>
      <c r="J685">
        <v>35</v>
      </c>
      <c r="K685" s="2">
        <v>0.43</v>
      </c>
      <c r="M685">
        <v>74</v>
      </c>
      <c r="N685">
        <v>12</v>
      </c>
      <c r="O685">
        <v>1.67</v>
      </c>
      <c r="P685">
        <v>45</v>
      </c>
      <c r="Q685" s="2">
        <v>1</v>
      </c>
      <c r="R685" s="1">
        <v>0.11</v>
      </c>
      <c r="S685">
        <v>71</v>
      </c>
      <c r="T685">
        <v>2</v>
      </c>
      <c r="U685">
        <v>44</v>
      </c>
      <c r="V685" s="2">
        <v>0.62</v>
      </c>
    </row>
    <row r="686" spans="2:22" x14ac:dyDescent="0.25">
      <c r="B686" t="s">
        <v>165</v>
      </c>
      <c r="C686" t="s">
        <v>51</v>
      </c>
      <c r="D686">
        <v>1.25</v>
      </c>
      <c r="E686" t="s">
        <v>158</v>
      </c>
      <c r="F686" s="2">
        <v>4</v>
      </c>
      <c r="G686" s="1">
        <v>0.13</v>
      </c>
      <c r="H686" t="s">
        <v>170</v>
      </c>
      <c r="I686" t="s">
        <v>49</v>
      </c>
      <c r="J686">
        <v>53</v>
      </c>
      <c r="K686" s="2">
        <v>0.5</v>
      </c>
      <c r="M686">
        <v>93</v>
      </c>
      <c r="N686">
        <v>6</v>
      </c>
      <c r="O686">
        <v>1</v>
      </c>
      <c r="P686">
        <v>72</v>
      </c>
      <c r="Q686" s="2">
        <v>5</v>
      </c>
      <c r="R686" s="1">
        <v>0.12</v>
      </c>
      <c r="S686">
        <v>96</v>
      </c>
      <c r="T686">
        <v>9</v>
      </c>
      <c r="U686">
        <v>52</v>
      </c>
      <c r="V686" s="2">
        <v>0.54</v>
      </c>
    </row>
    <row r="687" spans="2:22" x14ac:dyDescent="0.25">
      <c r="B687" t="s">
        <v>111</v>
      </c>
      <c r="C687" t="s">
        <v>117</v>
      </c>
      <c r="D687">
        <v>2</v>
      </c>
      <c r="E687" t="s">
        <v>138</v>
      </c>
      <c r="F687" s="2">
        <v>3</v>
      </c>
      <c r="G687" s="1">
        <v>0.21</v>
      </c>
      <c r="H687" t="s">
        <v>173</v>
      </c>
      <c r="I687" t="s">
        <v>117</v>
      </c>
      <c r="J687">
        <v>54</v>
      </c>
      <c r="K687" s="2">
        <v>0.51</v>
      </c>
      <c r="M687">
        <v>91</v>
      </c>
      <c r="N687">
        <v>19</v>
      </c>
      <c r="O687">
        <v>0.75</v>
      </c>
      <c r="P687">
        <v>86</v>
      </c>
      <c r="Q687" s="2">
        <v>8</v>
      </c>
      <c r="R687" s="1">
        <v>0.12</v>
      </c>
      <c r="S687">
        <v>97</v>
      </c>
      <c r="T687">
        <v>8</v>
      </c>
      <c r="U687">
        <v>50</v>
      </c>
      <c r="V687" s="2">
        <v>0.52</v>
      </c>
    </row>
    <row r="688" spans="2:22" x14ac:dyDescent="0.25">
      <c r="B688" t="s">
        <v>150</v>
      </c>
      <c r="C688" t="s">
        <v>75</v>
      </c>
      <c r="D688">
        <v>1.25</v>
      </c>
      <c r="E688" t="s">
        <v>150</v>
      </c>
      <c r="F688" s="2">
        <v>6</v>
      </c>
      <c r="G688" s="1">
        <v>0.26</v>
      </c>
      <c r="H688" t="s">
        <v>170</v>
      </c>
      <c r="I688" t="s">
        <v>117</v>
      </c>
      <c r="J688">
        <v>48</v>
      </c>
      <c r="K688" s="2">
        <v>0.45</v>
      </c>
      <c r="M688">
        <v>96</v>
      </c>
      <c r="N688">
        <v>12</v>
      </c>
      <c r="O688">
        <v>1.5</v>
      </c>
      <c r="P688">
        <v>62</v>
      </c>
      <c r="Q688" s="2">
        <v>5</v>
      </c>
      <c r="R688" s="1">
        <v>0.2</v>
      </c>
      <c r="S688">
        <v>84</v>
      </c>
      <c r="T688">
        <v>8</v>
      </c>
      <c r="U688">
        <v>45</v>
      </c>
      <c r="V688" s="2">
        <v>0.54</v>
      </c>
    </row>
    <row r="689" spans="2:22" x14ac:dyDescent="0.25">
      <c r="B689" t="s">
        <v>154</v>
      </c>
      <c r="C689" t="s">
        <v>84</v>
      </c>
      <c r="D689">
        <v>1.5</v>
      </c>
      <c r="E689" t="s">
        <v>158</v>
      </c>
      <c r="F689" s="2">
        <v>10</v>
      </c>
      <c r="G689" s="1">
        <v>0.19</v>
      </c>
      <c r="H689" t="s">
        <v>67</v>
      </c>
      <c r="I689" t="s">
        <v>79</v>
      </c>
      <c r="J689">
        <v>57</v>
      </c>
      <c r="K689" s="2">
        <v>0.52</v>
      </c>
      <c r="M689">
        <v>101</v>
      </c>
      <c r="N689">
        <v>14</v>
      </c>
      <c r="O689">
        <v>2.5</v>
      </c>
      <c r="P689">
        <v>91</v>
      </c>
      <c r="Q689" s="2">
        <v>6</v>
      </c>
      <c r="R689" s="1">
        <v>0.21</v>
      </c>
      <c r="S689">
        <v>130</v>
      </c>
      <c r="T689">
        <v>17</v>
      </c>
      <c r="U689">
        <v>65</v>
      </c>
      <c r="V689" s="2">
        <v>0.5</v>
      </c>
    </row>
    <row r="690" spans="2:22" x14ac:dyDescent="0.25">
      <c r="B690" t="s">
        <v>96</v>
      </c>
      <c r="C690" t="s">
        <v>69</v>
      </c>
      <c r="D690">
        <v>1.67</v>
      </c>
      <c r="E690" t="s">
        <v>99</v>
      </c>
      <c r="F690" s="2">
        <v>4</v>
      </c>
      <c r="G690" s="1">
        <v>0.28000000000000003</v>
      </c>
      <c r="H690" t="s">
        <v>155</v>
      </c>
      <c r="I690" t="s">
        <v>50</v>
      </c>
      <c r="J690">
        <v>41</v>
      </c>
      <c r="K690" s="2">
        <v>0.46</v>
      </c>
      <c r="M690">
        <v>62</v>
      </c>
      <c r="N690">
        <v>12</v>
      </c>
      <c r="O690">
        <v>1.33</v>
      </c>
      <c r="P690">
        <v>64</v>
      </c>
      <c r="Q690" s="2">
        <v>5</v>
      </c>
      <c r="R690" s="1">
        <v>0.12</v>
      </c>
      <c r="S690">
        <v>105</v>
      </c>
      <c r="T690">
        <v>8</v>
      </c>
      <c r="U690">
        <v>35</v>
      </c>
      <c r="V690" s="2">
        <v>0.33</v>
      </c>
    </row>
    <row r="691" spans="2:22" x14ac:dyDescent="0.25">
      <c r="B691" t="s">
        <v>171</v>
      </c>
      <c r="C691" t="s">
        <v>141</v>
      </c>
      <c r="D691">
        <v>0.8</v>
      </c>
      <c r="E691" t="s">
        <v>162</v>
      </c>
      <c r="F691" s="2">
        <v>12</v>
      </c>
      <c r="G691" s="1">
        <v>0.22</v>
      </c>
      <c r="H691" t="s">
        <v>194</v>
      </c>
      <c r="I691" t="s">
        <v>77</v>
      </c>
      <c r="J691">
        <v>70</v>
      </c>
      <c r="K691" s="2">
        <v>0.55000000000000004</v>
      </c>
      <c r="M691">
        <v>105</v>
      </c>
      <c r="N691">
        <v>10</v>
      </c>
      <c r="O691">
        <v>2.4</v>
      </c>
      <c r="P691">
        <v>92</v>
      </c>
      <c r="Q691" s="2">
        <v>4</v>
      </c>
      <c r="R691" s="1">
        <v>0.15</v>
      </c>
      <c r="S691">
        <v>123</v>
      </c>
      <c r="T691">
        <v>15</v>
      </c>
      <c r="U691">
        <v>59</v>
      </c>
      <c r="V691" s="2">
        <v>0.48</v>
      </c>
    </row>
    <row r="692" spans="2:22" x14ac:dyDescent="0.25">
      <c r="B692" t="s">
        <v>78</v>
      </c>
      <c r="C692" t="s">
        <v>79</v>
      </c>
      <c r="D692">
        <v>3.33</v>
      </c>
      <c r="E692" t="s">
        <v>118</v>
      </c>
      <c r="F692" s="2">
        <v>3</v>
      </c>
      <c r="G692" s="1">
        <v>0.17</v>
      </c>
      <c r="H692" t="s">
        <v>165</v>
      </c>
      <c r="I692" t="s">
        <v>79</v>
      </c>
      <c r="J692">
        <v>48</v>
      </c>
      <c r="K692" s="2">
        <v>0.56000000000000005</v>
      </c>
      <c r="M692">
        <v>70</v>
      </c>
      <c r="N692">
        <v>12</v>
      </c>
      <c r="O692">
        <v>1</v>
      </c>
      <c r="P692">
        <v>72</v>
      </c>
      <c r="Q692" s="2">
        <v>10</v>
      </c>
      <c r="R692" s="1">
        <v>0.09</v>
      </c>
      <c r="S692">
        <v>85</v>
      </c>
      <c r="T692">
        <v>7</v>
      </c>
      <c r="U692">
        <v>45</v>
      </c>
      <c r="V692" s="2">
        <v>0.53</v>
      </c>
    </row>
    <row r="693" spans="2:22" x14ac:dyDescent="0.25">
      <c r="B693" t="s">
        <v>90</v>
      </c>
      <c r="C693" t="s">
        <v>69</v>
      </c>
      <c r="D693">
        <v>1</v>
      </c>
      <c r="E693" t="s">
        <v>52</v>
      </c>
      <c r="F693" s="2">
        <v>4</v>
      </c>
      <c r="G693" s="1">
        <v>0.17</v>
      </c>
      <c r="H693" t="s">
        <v>96</v>
      </c>
      <c r="I693" t="s">
        <v>68</v>
      </c>
      <c r="J693">
        <v>41</v>
      </c>
      <c r="K693" s="2">
        <v>0.56000000000000005</v>
      </c>
      <c r="M693">
        <v>57</v>
      </c>
      <c r="N693">
        <v>10</v>
      </c>
      <c r="O693">
        <v>1</v>
      </c>
      <c r="P693">
        <v>65</v>
      </c>
      <c r="Q693" s="2">
        <v>10</v>
      </c>
      <c r="R693" s="1">
        <v>0.12</v>
      </c>
      <c r="S693">
        <v>84</v>
      </c>
      <c r="T693">
        <v>10</v>
      </c>
      <c r="U693">
        <v>35</v>
      </c>
      <c r="V693" s="2">
        <v>0.42</v>
      </c>
    </row>
    <row r="694" spans="2:22" x14ac:dyDescent="0.25">
      <c r="B694" t="s">
        <v>151</v>
      </c>
      <c r="C694" t="s">
        <v>117</v>
      </c>
      <c r="D694">
        <v>1.8</v>
      </c>
      <c r="E694" t="s">
        <v>154</v>
      </c>
      <c r="F694" s="2">
        <v>10</v>
      </c>
      <c r="G694" s="1">
        <v>0.18</v>
      </c>
      <c r="H694" t="s">
        <v>195</v>
      </c>
      <c r="I694" t="s">
        <v>117</v>
      </c>
      <c r="J694">
        <v>59</v>
      </c>
      <c r="K694" s="2">
        <v>0.43</v>
      </c>
      <c r="M694">
        <v>115</v>
      </c>
      <c r="N694">
        <v>12</v>
      </c>
      <c r="O694">
        <v>0.6</v>
      </c>
      <c r="P694">
        <v>95</v>
      </c>
      <c r="Q694" s="2">
        <v>12</v>
      </c>
      <c r="R694" s="1">
        <v>0.17</v>
      </c>
      <c r="S694">
        <v>143</v>
      </c>
      <c r="T694">
        <v>11</v>
      </c>
      <c r="U694">
        <v>76</v>
      </c>
      <c r="V694" s="2">
        <v>0.53</v>
      </c>
    </row>
    <row r="695" spans="2:22" x14ac:dyDescent="0.25">
      <c r="B695" t="s">
        <v>140</v>
      </c>
      <c r="C695" t="s">
        <v>45</v>
      </c>
      <c r="D695">
        <v>0.67</v>
      </c>
      <c r="E695" t="s">
        <v>94</v>
      </c>
      <c r="F695" s="2">
        <v>4</v>
      </c>
      <c r="G695" s="1">
        <v>0.23</v>
      </c>
      <c r="H695" t="s">
        <v>156</v>
      </c>
      <c r="I695" t="s">
        <v>77</v>
      </c>
      <c r="J695">
        <v>33</v>
      </c>
      <c r="K695" s="2">
        <v>0.47</v>
      </c>
      <c r="M695">
        <v>73</v>
      </c>
      <c r="N695">
        <v>14</v>
      </c>
      <c r="O695">
        <v>1.33</v>
      </c>
      <c r="P695">
        <v>46</v>
      </c>
      <c r="Q695" s="2">
        <v>2</v>
      </c>
      <c r="R695" s="1">
        <v>0.26</v>
      </c>
      <c r="S695">
        <v>65</v>
      </c>
      <c r="T695">
        <v>3</v>
      </c>
      <c r="U695">
        <v>44</v>
      </c>
      <c r="V695" s="2">
        <v>0.68</v>
      </c>
    </row>
    <row r="696" spans="2:22" x14ac:dyDescent="0.25">
      <c r="B696" t="s">
        <v>78</v>
      </c>
      <c r="C696" t="s">
        <v>114</v>
      </c>
      <c r="D696">
        <v>1.25</v>
      </c>
      <c r="E696" t="s">
        <v>48</v>
      </c>
      <c r="F696" s="2">
        <v>7</v>
      </c>
      <c r="G696" s="1">
        <v>0.17</v>
      </c>
      <c r="H696" t="s">
        <v>154</v>
      </c>
      <c r="I696" t="s">
        <v>84</v>
      </c>
      <c r="J696">
        <v>49</v>
      </c>
      <c r="K696" s="2">
        <v>0.48</v>
      </c>
      <c r="M696">
        <v>96</v>
      </c>
      <c r="N696">
        <v>11</v>
      </c>
      <c r="O696">
        <v>1.75</v>
      </c>
      <c r="P696">
        <v>62</v>
      </c>
      <c r="Q696" s="2">
        <v>5</v>
      </c>
      <c r="R696" s="1">
        <v>0.27</v>
      </c>
      <c r="S696">
        <v>76</v>
      </c>
      <c r="T696">
        <v>9</v>
      </c>
      <c r="U696">
        <v>50</v>
      </c>
      <c r="V696" s="2">
        <v>0.66</v>
      </c>
    </row>
    <row r="697" spans="2:22" x14ac:dyDescent="0.25">
      <c r="B697" t="s">
        <v>96</v>
      </c>
      <c r="C697" t="s">
        <v>49</v>
      </c>
      <c r="D697">
        <v>3</v>
      </c>
      <c r="E697" t="s">
        <v>85</v>
      </c>
      <c r="F697" s="2">
        <v>4</v>
      </c>
      <c r="G697" s="1">
        <v>0.2</v>
      </c>
      <c r="H697" t="s">
        <v>70</v>
      </c>
      <c r="I697" t="s">
        <v>77</v>
      </c>
      <c r="J697">
        <v>41</v>
      </c>
      <c r="K697" s="2">
        <v>0.65</v>
      </c>
      <c r="M697">
        <v>58</v>
      </c>
      <c r="N697">
        <v>10</v>
      </c>
      <c r="O697">
        <v>1.33</v>
      </c>
      <c r="P697">
        <v>63</v>
      </c>
      <c r="Q697" s="2">
        <v>9</v>
      </c>
      <c r="R697" s="1">
        <v>0.14000000000000001</v>
      </c>
      <c r="S697">
        <v>66</v>
      </c>
      <c r="T697">
        <v>5</v>
      </c>
      <c r="U697">
        <v>32</v>
      </c>
      <c r="V697" s="2">
        <v>0.48</v>
      </c>
    </row>
    <row r="698" spans="2:22" x14ac:dyDescent="0.25">
      <c r="B698" t="s">
        <v>166</v>
      </c>
      <c r="C698" t="s">
        <v>84</v>
      </c>
      <c r="D698">
        <v>1.25</v>
      </c>
      <c r="E698" t="s">
        <v>119</v>
      </c>
      <c r="F698" s="2">
        <v>6</v>
      </c>
      <c r="G698" s="1">
        <v>0.15</v>
      </c>
      <c r="H698" t="s">
        <v>108</v>
      </c>
      <c r="I698" t="s">
        <v>58</v>
      </c>
      <c r="J698">
        <v>49</v>
      </c>
      <c r="K698" s="2">
        <v>0.52</v>
      </c>
      <c r="M698">
        <v>83</v>
      </c>
      <c r="N698">
        <v>18</v>
      </c>
      <c r="O698">
        <v>1.5</v>
      </c>
      <c r="P698">
        <v>81</v>
      </c>
      <c r="Q698" s="2">
        <v>5</v>
      </c>
      <c r="R698" s="1">
        <v>0.16</v>
      </c>
      <c r="S698">
        <v>110</v>
      </c>
      <c r="T698">
        <v>12</v>
      </c>
      <c r="U698">
        <v>52</v>
      </c>
      <c r="V698" s="2">
        <v>0.47</v>
      </c>
    </row>
    <row r="699" spans="2:22" x14ac:dyDescent="0.25">
      <c r="B699" t="s">
        <v>173</v>
      </c>
      <c r="C699" t="s">
        <v>136</v>
      </c>
      <c r="D699">
        <v>1.6</v>
      </c>
      <c r="E699" t="s">
        <v>150</v>
      </c>
      <c r="F699" s="2">
        <v>5</v>
      </c>
      <c r="G699" s="1">
        <v>0.21</v>
      </c>
      <c r="H699" t="s">
        <v>147</v>
      </c>
      <c r="I699" t="s">
        <v>77</v>
      </c>
      <c r="J699">
        <v>50</v>
      </c>
      <c r="K699" s="2">
        <v>0.45</v>
      </c>
      <c r="M699">
        <v>104</v>
      </c>
      <c r="N699">
        <v>20</v>
      </c>
      <c r="O699">
        <v>1</v>
      </c>
      <c r="P699">
        <v>84</v>
      </c>
      <c r="Q699" s="2">
        <v>8</v>
      </c>
      <c r="R699" s="1">
        <v>0.23</v>
      </c>
      <c r="S699">
        <v>119</v>
      </c>
      <c r="T699">
        <v>11</v>
      </c>
      <c r="U699">
        <v>65</v>
      </c>
      <c r="V699" s="2">
        <v>0.55000000000000004</v>
      </c>
    </row>
    <row r="700" spans="2:22" x14ac:dyDescent="0.25">
      <c r="B700" t="s">
        <v>96</v>
      </c>
      <c r="C700" t="s">
        <v>109</v>
      </c>
      <c r="D700">
        <v>2.33</v>
      </c>
      <c r="E700" t="s">
        <v>91</v>
      </c>
      <c r="F700" s="2">
        <v>5</v>
      </c>
      <c r="G700" s="1">
        <v>0.19</v>
      </c>
      <c r="H700" t="s">
        <v>149</v>
      </c>
      <c r="I700" t="s">
        <v>58</v>
      </c>
      <c r="J700">
        <v>46</v>
      </c>
      <c r="K700" s="2">
        <v>0.59</v>
      </c>
      <c r="M700">
        <v>64</v>
      </c>
      <c r="N700">
        <v>8</v>
      </c>
      <c r="O700">
        <v>1.67</v>
      </c>
      <c r="P700">
        <v>58</v>
      </c>
      <c r="Q700" s="2">
        <v>7</v>
      </c>
      <c r="R700" s="1">
        <v>0.2</v>
      </c>
      <c r="S700">
        <v>66</v>
      </c>
      <c r="T700">
        <v>8</v>
      </c>
      <c r="U700">
        <v>31</v>
      </c>
      <c r="V700" s="2">
        <v>0.47</v>
      </c>
    </row>
    <row r="701" spans="2:22" x14ac:dyDescent="0.25">
      <c r="B701" t="s">
        <v>90</v>
      </c>
      <c r="C701" t="s">
        <v>117</v>
      </c>
      <c r="D701">
        <v>1.67</v>
      </c>
      <c r="E701" t="s">
        <v>152</v>
      </c>
      <c r="F701" s="2">
        <v>5</v>
      </c>
      <c r="G701" s="1">
        <v>0.21</v>
      </c>
      <c r="H701" t="s">
        <v>70</v>
      </c>
      <c r="I701" t="s">
        <v>68</v>
      </c>
      <c r="J701">
        <v>40</v>
      </c>
      <c r="K701" s="2">
        <v>0.63</v>
      </c>
      <c r="M701">
        <v>53</v>
      </c>
      <c r="N701">
        <v>12</v>
      </c>
      <c r="O701">
        <v>1.67</v>
      </c>
      <c r="P701">
        <v>61</v>
      </c>
      <c r="Q701" s="2">
        <v>5</v>
      </c>
      <c r="R701" s="1">
        <v>0.14000000000000001</v>
      </c>
      <c r="S701">
        <v>70</v>
      </c>
      <c r="T701">
        <v>10</v>
      </c>
      <c r="U701">
        <v>25</v>
      </c>
      <c r="V701" s="2">
        <v>0.36</v>
      </c>
    </row>
    <row r="702" spans="2:22" x14ac:dyDescent="0.25">
      <c r="B702" t="s">
        <v>150</v>
      </c>
      <c r="C702" t="s">
        <v>69</v>
      </c>
      <c r="D702">
        <v>1.5</v>
      </c>
      <c r="E702" t="s">
        <v>150</v>
      </c>
      <c r="F702" s="2">
        <v>3</v>
      </c>
      <c r="G702" s="1">
        <v>0.33</v>
      </c>
      <c r="H702" t="s">
        <v>147</v>
      </c>
      <c r="I702" t="s">
        <v>47</v>
      </c>
      <c r="J702">
        <v>42</v>
      </c>
      <c r="K702" s="2">
        <v>0.38</v>
      </c>
      <c r="M702">
        <v>96</v>
      </c>
      <c r="N702">
        <v>12</v>
      </c>
      <c r="O702">
        <v>0.75</v>
      </c>
      <c r="P702">
        <v>75</v>
      </c>
      <c r="Q702" s="2">
        <v>6</v>
      </c>
      <c r="R702" s="1">
        <v>0.16</v>
      </c>
      <c r="S702">
        <v>123</v>
      </c>
      <c r="T702">
        <v>8</v>
      </c>
      <c r="U702">
        <v>66</v>
      </c>
      <c r="V702" s="2">
        <v>0.54</v>
      </c>
    </row>
    <row r="703" spans="2:22" x14ac:dyDescent="0.25">
      <c r="B703" t="s">
        <v>158</v>
      </c>
      <c r="C703" t="s">
        <v>51</v>
      </c>
      <c r="D703">
        <v>1</v>
      </c>
      <c r="E703" t="s">
        <v>112</v>
      </c>
      <c r="F703" s="2">
        <v>10</v>
      </c>
      <c r="G703" s="1">
        <v>0.1</v>
      </c>
      <c r="H703" t="s">
        <v>181</v>
      </c>
      <c r="I703" t="s">
        <v>84</v>
      </c>
      <c r="J703">
        <v>51</v>
      </c>
      <c r="K703" s="2">
        <v>0.44</v>
      </c>
      <c r="M703">
        <v>94</v>
      </c>
      <c r="N703">
        <v>11</v>
      </c>
      <c r="O703">
        <v>2.5</v>
      </c>
      <c r="P703">
        <v>73</v>
      </c>
      <c r="Q703" s="2">
        <v>4</v>
      </c>
      <c r="R703" s="1">
        <v>0.19</v>
      </c>
      <c r="S703">
        <v>119</v>
      </c>
      <c r="T703">
        <v>9</v>
      </c>
      <c r="U703">
        <v>49</v>
      </c>
      <c r="V703" s="2">
        <v>0.41</v>
      </c>
    </row>
    <row r="704" spans="2:22" x14ac:dyDescent="0.25">
      <c r="B704" t="s">
        <v>70</v>
      </c>
      <c r="C704" t="s">
        <v>84</v>
      </c>
      <c r="D704">
        <v>1</v>
      </c>
      <c r="E704" t="s">
        <v>70</v>
      </c>
      <c r="F704" s="2">
        <v>8</v>
      </c>
      <c r="G704" s="1">
        <v>0.19</v>
      </c>
      <c r="H704" t="s">
        <v>48</v>
      </c>
      <c r="I704" t="s">
        <v>51</v>
      </c>
      <c r="J704">
        <v>37</v>
      </c>
      <c r="K704" s="2">
        <v>0.44</v>
      </c>
      <c r="M704">
        <v>73</v>
      </c>
      <c r="N704">
        <v>10</v>
      </c>
      <c r="O704">
        <v>2.67</v>
      </c>
      <c r="P704">
        <v>51</v>
      </c>
      <c r="Q704" s="2">
        <v>3</v>
      </c>
      <c r="R704" s="1">
        <v>0.23</v>
      </c>
      <c r="S704">
        <v>62</v>
      </c>
      <c r="T704">
        <v>7</v>
      </c>
      <c r="U704">
        <v>26</v>
      </c>
      <c r="V704" s="2">
        <v>0.42</v>
      </c>
    </row>
    <row r="705" spans="2:22" x14ac:dyDescent="0.25">
      <c r="B705" t="s">
        <v>151</v>
      </c>
      <c r="C705" t="s">
        <v>109</v>
      </c>
      <c r="D705">
        <v>1.4</v>
      </c>
      <c r="E705" t="s">
        <v>112</v>
      </c>
      <c r="F705" s="2">
        <v>5</v>
      </c>
      <c r="G705" s="1">
        <v>0.14000000000000001</v>
      </c>
      <c r="H705" t="s">
        <v>189</v>
      </c>
      <c r="I705" t="s">
        <v>117</v>
      </c>
      <c r="J705">
        <v>54</v>
      </c>
      <c r="K705" s="2">
        <v>0.39</v>
      </c>
      <c r="M705">
        <v>98</v>
      </c>
      <c r="N705">
        <v>15</v>
      </c>
      <c r="O705">
        <v>0.6</v>
      </c>
      <c r="P705">
        <v>93</v>
      </c>
      <c r="Q705" s="2">
        <v>14</v>
      </c>
      <c r="R705" s="1">
        <v>7.0000000000000007E-2</v>
      </c>
      <c r="S705">
        <v>128</v>
      </c>
      <c r="T705">
        <v>11</v>
      </c>
      <c r="U705">
        <v>51</v>
      </c>
      <c r="V705" s="2">
        <v>0.4</v>
      </c>
    </row>
    <row r="706" spans="2:22" x14ac:dyDescent="0.25">
      <c r="B706" t="s">
        <v>124</v>
      </c>
      <c r="C706" t="s">
        <v>74</v>
      </c>
      <c r="D706">
        <v>0.67</v>
      </c>
      <c r="E706" t="s">
        <v>119</v>
      </c>
      <c r="F706" s="2">
        <v>8</v>
      </c>
      <c r="G706" s="1">
        <v>0.15</v>
      </c>
      <c r="H706" t="s">
        <v>137</v>
      </c>
      <c r="I706" t="s">
        <v>50</v>
      </c>
      <c r="J706">
        <v>39</v>
      </c>
      <c r="K706" s="2">
        <v>0.41</v>
      </c>
      <c r="M706">
        <v>74</v>
      </c>
      <c r="N706">
        <v>9</v>
      </c>
      <c r="O706">
        <v>2.67</v>
      </c>
      <c r="P706">
        <v>45</v>
      </c>
      <c r="Q706" s="2">
        <v>2</v>
      </c>
      <c r="R706" s="1">
        <v>0.13</v>
      </c>
      <c r="S706">
        <v>80</v>
      </c>
      <c r="T706">
        <v>6</v>
      </c>
      <c r="U706">
        <v>35</v>
      </c>
      <c r="V706" s="2">
        <v>0.44</v>
      </c>
    </row>
    <row r="707" spans="2:22" x14ac:dyDescent="0.25">
      <c r="B707" t="s">
        <v>129</v>
      </c>
      <c r="C707" t="s">
        <v>109</v>
      </c>
      <c r="D707">
        <v>0.5</v>
      </c>
      <c r="E707" t="s">
        <v>150</v>
      </c>
      <c r="F707" s="2">
        <v>8</v>
      </c>
      <c r="G707" s="1">
        <v>0.28000000000000003</v>
      </c>
      <c r="H707" t="s">
        <v>128</v>
      </c>
      <c r="I707" t="s">
        <v>79</v>
      </c>
      <c r="J707">
        <v>44</v>
      </c>
      <c r="K707" s="2">
        <v>0.45</v>
      </c>
      <c r="M707">
        <v>92</v>
      </c>
      <c r="N707">
        <v>8</v>
      </c>
      <c r="O707">
        <v>2</v>
      </c>
      <c r="P707">
        <v>60</v>
      </c>
      <c r="Q707" s="2">
        <v>2</v>
      </c>
      <c r="R707" s="1">
        <v>0.4</v>
      </c>
      <c r="S707">
        <v>89</v>
      </c>
      <c r="T707">
        <v>13</v>
      </c>
      <c r="U707">
        <v>48</v>
      </c>
      <c r="V707" s="2">
        <v>0.54</v>
      </c>
    </row>
    <row r="708" spans="2:22" x14ac:dyDescent="0.25">
      <c r="B708" t="s">
        <v>111</v>
      </c>
      <c r="C708" t="s">
        <v>114</v>
      </c>
      <c r="D708">
        <v>2.5</v>
      </c>
      <c r="E708" t="s">
        <v>88</v>
      </c>
      <c r="F708" s="2">
        <v>5</v>
      </c>
      <c r="G708" s="1">
        <v>0.05</v>
      </c>
      <c r="H708" t="s">
        <v>131</v>
      </c>
      <c r="I708" t="s">
        <v>79</v>
      </c>
      <c r="J708">
        <v>50</v>
      </c>
      <c r="K708" s="2">
        <v>0.47</v>
      </c>
      <c r="M708">
        <v>89</v>
      </c>
      <c r="N708">
        <v>21</v>
      </c>
      <c r="O708">
        <v>1.25</v>
      </c>
      <c r="P708">
        <v>81</v>
      </c>
      <c r="Q708" s="2">
        <v>10</v>
      </c>
      <c r="R708" s="1">
        <v>0.03</v>
      </c>
      <c r="S708">
        <v>96</v>
      </c>
      <c r="T708">
        <v>8</v>
      </c>
      <c r="U708">
        <v>44</v>
      </c>
      <c r="V708" s="2">
        <v>0.46</v>
      </c>
    </row>
    <row r="709" spans="2:22" x14ac:dyDescent="0.25">
      <c r="B709" t="s">
        <v>96</v>
      </c>
      <c r="C709" t="s">
        <v>109</v>
      </c>
      <c r="D709">
        <v>2.67</v>
      </c>
      <c r="E709" t="s">
        <v>120</v>
      </c>
      <c r="F709" s="2">
        <v>2</v>
      </c>
      <c r="G709" s="1">
        <v>0.18</v>
      </c>
      <c r="H709" t="s">
        <v>94</v>
      </c>
      <c r="I709" t="s">
        <v>68</v>
      </c>
      <c r="J709">
        <v>33</v>
      </c>
      <c r="K709" s="2">
        <v>0.56000000000000005</v>
      </c>
      <c r="M709">
        <v>47</v>
      </c>
      <c r="N709">
        <v>10</v>
      </c>
      <c r="O709">
        <v>0.67</v>
      </c>
      <c r="P709">
        <v>58</v>
      </c>
      <c r="Q709" s="2">
        <v>8</v>
      </c>
      <c r="R709" s="1">
        <v>0.08</v>
      </c>
      <c r="S709">
        <v>69</v>
      </c>
      <c r="T709">
        <v>14</v>
      </c>
      <c r="U709">
        <v>20</v>
      </c>
      <c r="V709" s="2">
        <v>0.28999999999999998</v>
      </c>
    </row>
    <row r="710" spans="2:22" x14ac:dyDescent="0.25">
      <c r="B710" t="s">
        <v>196</v>
      </c>
      <c r="C710" t="s">
        <v>56</v>
      </c>
      <c r="D710">
        <v>1.2</v>
      </c>
      <c r="E710" t="s">
        <v>173</v>
      </c>
      <c r="F710" s="2">
        <v>6</v>
      </c>
      <c r="G710" s="1">
        <v>0.13</v>
      </c>
      <c r="H710" t="s">
        <v>197</v>
      </c>
      <c r="I710" t="s">
        <v>117</v>
      </c>
      <c r="J710">
        <v>69</v>
      </c>
      <c r="K710" s="2">
        <v>0.51</v>
      </c>
      <c r="M710">
        <v>121</v>
      </c>
      <c r="N710">
        <v>15</v>
      </c>
      <c r="O710">
        <v>1.2</v>
      </c>
      <c r="P710">
        <v>90</v>
      </c>
      <c r="Q710" s="2">
        <v>6</v>
      </c>
      <c r="R710" s="1">
        <v>0.21</v>
      </c>
      <c r="S710">
        <v>128</v>
      </c>
      <c r="T710">
        <v>13</v>
      </c>
      <c r="U710">
        <v>64</v>
      </c>
      <c r="V710" s="2">
        <v>0.5</v>
      </c>
    </row>
    <row r="711" spans="2:22" x14ac:dyDescent="0.25">
      <c r="B711" t="s">
        <v>155</v>
      </c>
      <c r="C711" t="s">
        <v>136</v>
      </c>
      <c r="D711">
        <v>1.5</v>
      </c>
      <c r="E711" t="s">
        <v>156</v>
      </c>
      <c r="F711" s="2">
        <v>7</v>
      </c>
      <c r="G711" s="1">
        <v>0.15</v>
      </c>
      <c r="H711" t="s">
        <v>128</v>
      </c>
      <c r="I711" t="s">
        <v>117</v>
      </c>
      <c r="J711">
        <v>51</v>
      </c>
      <c r="K711" s="2">
        <v>0.53</v>
      </c>
      <c r="M711">
        <v>89</v>
      </c>
      <c r="N711">
        <v>19</v>
      </c>
      <c r="O711">
        <v>1.75</v>
      </c>
      <c r="P711">
        <v>70</v>
      </c>
      <c r="Q711" s="2">
        <v>6</v>
      </c>
      <c r="R711" s="1">
        <v>0.11</v>
      </c>
      <c r="S711">
        <v>83</v>
      </c>
      <c r="T711">
        <v>11</v>
      </c>
      <c r="U711">
        <v>36</v>
      </c>
      <c r="V711" s="2">
        <v>0.43</v>
      </c>
    </row>
    <row r="712" spans="2:22" x14ac:dyDescent="0.25">
      <c r="B712" t="s">
        <v>128</v>
      </c>
      <c r="C712" t="s">
        <v>109</v>
      </c>
      <c r="D712">
        <v>1.25</v>
      </c>
      <c r="E712" t="s">
        <v>90</v>
      </c>
      <c r="F712" s="2">
        <v>5</v>
      </c>
      <c r="G712" s="1">
        <v>0.21</v>
      </c>
      <c r="H712" t="s">
        <v>173</v>
      </c>
      <c r="I712" t="s">
        <v>77</v>
      </c>
      <c r="J712">
        <v>49</v>
      </c>
      <c r="K712" s="2">
        <v>0.47</v>
      </c>
      <c r="M712">
        <v>88</v>
      </c>
      <c r="N712">
        <v>14</v>
      </c>
      <c r="O712">
        <v>1.25</v>
      </c>
      <c r="P712">
        <v>82</v>
      </c>
      <c r="Q712" s="2">
        <v>5</v>
      </c>
      <c r="R712" s="1">
        <v>0.21</v>
      </c>
      <c r="S712">
        <v>117</v>
      </c>
      <c r="T712">
        <v>14</v>
      </c>
      <c r="U712">
        <v>54</v>
      </c>
      <c r="V712" s="2">
        <v>0.46</v>
      </c>
    </row>
    <row r="713" spans="2:22" x14ac:dyDescent="0.25">
      <c r="B713" t="s">
        <v>96</v>
      </c>
      <c r="C713" t="s">
        <v>117</v>
      </c>
      <c r="D713">
        <v>0.75</v>
      </c>
      <c r="E713" t="s">
        <v>149</v>
      </c>
      <c r="F713" s="2">
        <v>7</v>
      </c>
      <c r="G713" s="1">
        <v>0.15</v>
      </c>
      <c r="H713" t="s">
        <v>157</v>
      </c>
      <c r="I713" t="s">
        <v>146</v>
      </c>
      <c r="J713">
        <v>35</v>
      </c>
      <c r="K713" s="2">
        <v>0.38</v>
      </c>
      <c r="M713">
        <v>94</v>
      </c>
      <c r="N713">
        <v>16</v>
      </c>
      <c r="O713">
        <v>1.75</v>
      </c>
      <c r="P713">
        <v>60</v>
      </c>
      <c r="Q713" s="2">
        <v>3</v>
      </c>
      <c r="R713" s="1">
        <v>0.16</v>
      </c>
      <c r="S713">
        <v>82</v>
      </c>
      <c r="T713">
        <v>6</v>
      </c>
      <c r="U713">
        <v>44</v>
      </c>
      <c r="V713" s="2">
        <v>0.54</v>
      </c>
    </row>
    <row r="714" spans="2:22" x14ac:dyDescent="0.25">
      <c r="B714" t="s">
        <v>155</v>
      </c>
      <c r="C714" t="s">
        <v>44</v>
      </c>
      <c r="D714">
        <v>0.6</v>
      </c>
      <c r="E714" t="s">
        <v>48</v>
      </c>
      <c r="F714" s="2">
        <v>9</v>
      </c>
      <c r="G714" s="1">
        <v>0.14000000000000001</v>
      </c>
      <c r="H714" t="s">
        <v>174</v>
      </c>
      <c r="I714" t="s">
        <v>117</v>
      </c>
      <c r="J714">
        <v>55</v>
      </c>
      <c r="K714" s="2">
        <v>0.48</v>
      </c>
      <c r="M714">
        <v>97</v>
      </c>
      <c r="N714">
        <v>12</v>
      </c>
      <c r="O714">
        <v>1.8</v>
      </c>
      <c r="P714">
        <v>73</v>
      </c>
      <c r="Q714" s="2">
        <v>3</v>
      </c>
      <c r="R714" s="1">
        <v>0.26</v>
      </c>
      <c r="S714">
        <v>111</v>
      </c>
      <c r="T714">
        <v>8</v>
      </c>
      <c r="U714">
        <v>47</v>
      </c>
      <c r="V714" s="2">
        <v>0.42</v>
      </c>
    </row>
    <row r="715" spans="2:22" x14ac:dyDescent="0.25">
      <c r="B715" t="s">
        <v>133</v>
      </c>
      <c r="C715" t="s">
        <v>117</v>
      </c>
      <c r="D715">
        <v>1.5</v>
      </c>
      <c r="E715" t="s">
        <v>64</v>
      </c>
      <c r="F715" s="2">
        <v>4</v>
      </c>
      <c r="G715" s="1">
        <v>0.03</v>
      </c>
      <c r="H715" t="s">
        <v>198</v>
      </c>
      <c r="I715" t="s">
        <v>69</v>
      </c>
      <c r="J715">
        <v>58</v>
      </c>
      <c r="K715" s="2">
        <v>0.5</v>
      </c>
      <c r="M715">
        <v>92</v>
      </c>
      <c r="N715">
        <v>16</v>
      </c>
      <c r="O715">
        <v>1</v>
      </c>
      <c r="P715">
        <v>88</v>
      </c>
      <c r="Q715" s="2">
        <v>6</v>
      </c>
      <c r="R715" s="1">
        <v>0.13</v>
      </c>
      <c r="S715">
        <v>128</v>
      </c>
      <c r="T715">
        <v>13</v>
      </c>
      <c r="U715">
        <v>58</v>
      </c>
      <c r="V715" s="2">
        <v>0.45</v>
      </c>
    </row>
    <row r="716" spans="2:22" x14ac:dyDescent="0.25">
      <c r="B716" t="s">
        <v>181</v>
      </c>
      <c r="C716" t="s">
        <v>146</v>
      </c>
      <c r="D716">
        <v>1.4</v>
      </c>
      <c r="E716" t="s">
        <v>111</v>
      </c>
      <c r="F716" s="2">
        <v>6</v>
      </c>
      <c r="G716" s="1">
        <v>0.18</v>
      </c>
      <c r="H716" t="s">
        <v>184</v>
      </c>
      <c r="I716" t="s">
        <v>117</v>
      </c>
      <c r="J716">
        <v>66</v>
      </c>
      <c r="K716" s="2">
        <v>0.54</v>
      </c>
      <c r="M716">
        <v>117</v>
      </c>
      <c r="N716">
        <v>18</v>
      </c>
      <c r="O716">
        <v>1</v>
      </c>
      <c r="P716">
        <v>97</v>
      </c>
      <c r="Q716" s="2">
        <v>12</v>
      </c>
      <c r="R716" s="1">
        <v>0.1</v>
      </c>
      <c r="S716">
        <v>117</v>
      </c>
      <c r="T716">
        <v>12</v>
      </c>
      <c r="U716">
        <v>66</v>
      </c>
      <c r="V716" s="2">
        <v>0.56000000000000005</v>
      </c>
    </row>
    <row r="717" spans="2:22" x14ac:dyDescent="0.25">
      <c r="B717" t="s">
        <v>76</v>
      </c>
      <c r="C717" t="s">
        <v>44</v>
      </c>
      <c r="D717">
        <v>1.4</v>
      </c>
      <c r="E717" t="s">
        <v>165</v>
      </c>
      <c r="F717" s="2">
        <v>6</v>
      </c>
      <c r="G717" s="1">
        <v>0.13</v>
      </c>
      <c r="H717" t="s">
        <v>187</v>
      </c>
      <c r="I717" t="s">
        <v>84</v>
      </c>
      <c r="J717">
        <v>49</v>
      </c>
      <c r="K717" s="2">
        <v>0.39</v>
      </c>
      <c r="M717">
        <v>109</v>
      </c>
      <c r="N717">
        <v>23</v>
      </c>
      <c r="O717">
        <v>1.2</v>
      </c>
      <c r="P717">
        <v>81</v>
      </c>
      <c r="Q717" s="2">
        <v>7</v>
      </c>
      <c r="R717" s="1">
        <v>0.18</v>
      </c>
      <c r="S717">
        <v>127</v>
      </c>
      <c r="T717">
        <v>8</v>
      </c>
      <c r="U717">
        <v>63</v>
      </c>
      <c r="V717" s="2">
        <v>0.5</v>
      </c>
    </row>
    <row r="718" spans="2:22" x14ac:dyDescent="0.25">
      <c r="B718" t="s">
        <v>162</v>
      </c>
      <c r="C718" t="s">
        <v>117</v>
      </c>
      <c r="D718">
        <v>1.75</v>
      </c>
      <c r="E718" t="s">
        <v>124</v>
      </c>
      <c r="F718" s="2">
        <v>5</v>
      </c>
      <c r="G718" s="1">
        <v>0.21</v>
      </c>
      <c r="H718" t="s">
        <v>157</v>
      </c>
      <c r="I718" t="s">
        <v>47</v>
      </c>
      <c r="J718">
        <v>51</v>
      </c>
      <c r="K718" s="2">
        <v>0.56000000000000005</v>
      </c>
      <c r="M718">
        <v>76</v>
      </c>
      <c r="N718">
        <v>15</v>
      </c>
      <c r="O718">
        <v>1.25</v>
      </c>
      <c r="P718">
        <v>82</v>
      </c>
      <c r="Q718" s="2">
        <v>7</v>
      </c>
      <c r="R718" s="1">
        <v>0.2</v>
      </c>
      <c r="S718">
        <v>102</v>
      </c>
      <c r="T718">
        <v>9</v>
      </c>
      <c r="U718">
        <v>43</v>
      </c>
      <c r="V718" s="2">
        <v>0.42</v>
      </c>
    </row>
    <row r="719" spans="2:22" x14ac:dyDescent="0.25">
      <c r="B719" t="s">
        <v>168</v>
      </c>
      <c r="C719" t="s">
        <v>74</v>
      </c>
      <c r="D719">
        <v>2.4</v>
      </c>
      <c r="E719" t="s">
        <v>145</v>
      </c>
      <c r="F719" s="2">
        <v>2</v>
      </c>
      <c r="G719" s="1">
        <v>0.17</v>
      </c>
      <c r="H719" t="s">
        <v>199</v>
      </c>
      <c r="I719" t="s">
        <v>84</v>
      </c>
      <c r="J719">
        <v>64</v>
      </c>
      <c r="K719" s="2">
        <v>0.47</v>
      </c>
      <c r="M719">
        <v>107</v>
      </c>
      <c r="N719">
        <v>19</v>
      </c>
      <c r="O719">
        <v>0.4</v>
      </c>
      <c r="P719">
        <v>95</v>
      </c>
      <c r="Q719" s="2">
        <v>12</v>
      </c>
      <c r="R719" s="1">
        <v>0.1</v>
      </c>
      <c r="S719">
        <v>120</v>
      </c>
      <c r="T719">
        <v>6</v>
      </c>
      <c r="U719">
        <v>60</v>
      </c>
      <c r="V719" s="2">
        <v>0.5</v>
      </c>
    </row>
    <row r="720" spans="2:22" x14ac:dyDescent="0.25">
      <c r="B720" t="s">
        <v>43</v>
      </c>
      <c r="C720" t="s">
        <v>146</v>
      </c>
      <c r="D720">
        <v>1.33</v>
      </c>
      <c r="E720" t="s">
        <v>119</v>
      </c>
      <c r="F720" s="2">
        <v>5</v>
      </c>
      <c r="G720" s="1">
        <v>0.16</v>
      </c>
      <c r="H720" t="s">
        <v>112</v>
      </c>
      <c r="I720" t="s">
        <v>47</v>
      </c>
      <c r="J720">
        <v>38</v>
      </c>
      <c r="K720" s="2">
        <v>0.46</v>
      </c>
      <c r="M720">
        <v>73</v>
      </c>
      <c r="N720">
        <v>8</v>
      </c>
      <c r="O720">
        <v>1.67</v>
      </c>
      <c r="P720">
        <v>41</v>
      </c>
      <c r="Q720" s="2">
        <v>4</v>
      </c>
      <c r="R720" s="1">
        <v>0.17</v>
      </c>
      <c r="S720">
        <v>59</v>
      </c>
      <c r="T720">
        <v>1</v>
      </c>
      <c r="U720">
        <v>34</v>
      </c>
      <c r="V720" s="2">
        <v>0.57999999999999996</v>
      </c>
    </row>
    <row r="721" spans="2:22" x14ac:dyDescent="0.25">
      <c r="B721" t="s">
        <v>90</v>
      </c>
      <c r="C721" t="s">
        <v>109</v>
      </c>
      <c r="D721">
        <v>2.33</v>
      </c>
      <c r="E721" t="s">
        <v>116</v>
      </c>
      <c r="F721" s="2">
        <v>1</v>
      </c>
      <c r="G721" s="1">
        <v>0.17</v>
      </c>
      <c r="H721" t="s">
        <v>138</v>
      </c>
      <c r="I721" t="s">
        <v>98</v>
      </c>
      <c r="J721">
        <v>38</v>
      </c>
      <c r="K721" s="2">
        <v>0.54</v>
      </c>
      <c r="M721">
        <v>60</v>
      </c>
      <c r="N721">
        <v>15</v>
      </c>
      <c r="O721">
        <v>0.33</v>
      </c>
      <c r="P721">
        <v>59</v>
      </c>
      <c r="Q721" s="2">
        <v>7</v>
      </c>
      <c r="R721" s="1">
        <v>0.18</v>
      </c>
      <c r="S721">
        <v>74</v>
      </c>
      <c r="T721">
        <v>7</v>
      </c>
      <c r="U721">
        <v>36</v>
      </c>
      <c r="V721" s="2">
        <v>0.49</v>
      </c>
    </row>
    <row r="722" spans="2:22" x14ac:dyDescent="0.25">
      <c r="B722" t="s">
        <v>96</v>
      </c>
      <c r="C722" t="s">
        <v>49</v>
      </c>
      <c r="D722">
        <v>2.33</v>
      </c>
      <c r="E722" t="s">
        <v>55</v>
      </c>
      <c r="F722" s="2">
        <v>1</v>
      </c>
      <c r="G722" s="1">
        <v>0.15</v>
      </c>
      <c r="H722" t="s">
        <v>164</v>
      </c>
      <c r="I722" t="s">
        <v>58</v>
      </c>
      <c r="J722">
        <v>42</v>
      </c>
      <c r="K722" s="2">
        <v>0.52</v>
      </c>
      <c r="M722">
        <v>61</v>
      </c>
      <c r="N722">
        <v>10</v>
      </c>
      <c r="O722">
        <v>0.33</v>
      </c>
      <c r="P722">
        <v>63</v>
      </c>
      <c r="Q722" s="2">
        <v>7</v>
      </c>
      <c r="R722" s="1">
        <v>0.26</v>
      </c>
      <c r="S722">
        <v>82</v>
      </c>
      <c r="T722">
        <v>7</v>
      </c>
      <c r="U722">
        <v>41</v>
      </c>
      <c r="V722" s="2">
        <v>0.5</v>
      </c>
    </row>
    <row r="723" spans="2:22" x14ac:dyDescent="0.25">
      <c r="B723" t="s">
        <v>128</v>
      </c>
      <c r="C723" t="s">
        <v>117</v>
      </c>
      <c r="D723">
        <v>1.5</v>
      </c>
      <c r="E723" t="s">
        <v>113</v>
      </c>
      <c r="F723" s="2">
        <v>7</v>
      </c>
      <c r="G723" s="1">
        <v>0.28999999999999998</v>
      </c>
      <c r="H723" t="s">
        <v>111</v>
      </c>
      <c r="I723" t="s">
        <v>58</v>
      </c>
      <c r="J723">
        <v>52</v>
      </c>
      <c r="K723" s="2">
        <v>0.53</v>
      </c>
      <c r="M723">
        <v>83</v>
      </c>
      <c r="N723">
        <v>21</v>
      </c>
      <c r="O723">
        <v>1.75</v>
      </c>
      <c r="P723">
        <v>84</v>
      </c>
      <c r="Q723" s="2">
        <v>6</v>
      </c>
      <c r="R723" s="1">
        <v>0.14000000000000001</v>
      </c>
      <c r="S723">
        <v>108</v>
      </c>
      <c r="T723">
        <v>8</v>
      </c>
      <c r="U723">
        <v>53</v>
      </c>
      <c r="V723" s="2">
        <v>0.49</v>
      </c>
    </row>
    <row r="724" spans="2:22" x14ac:dyDescent="0.25">
      <c r="B724" t="s">
        <v>113</v>
      </c>
      <c r="C724" t="s">
        <v>69</v>
      </c>
      <c r="D724">
        <v>1</v>
      </c>
      <c r="E724" t="s">
        <v>70</v>
      </c>
      <c r="F724" s="2">
        <v>7</v>
      </c>
      <c r="G724" s="1">
        <v>0.2</v>
      </c>
      <c r="H724" t="s">
        <v>64</v>
      </c>
      <c r="I724" t="s">
        <v>69</v>
      </c>
      <c r="J724">
        <v>33</v>
      </c>
      <c r="K724" s="2">
        <v>0.43</v>
      </c>
      <c r="M724">
        <v>74</v>
      </c>
      <c r="N724">
        <v>11</v>
      </c>
      <c r="O724">
        <v>2.33</v>
      </c>
      <c r="P724">
        <v>53</v>
      </c>
      <c r="Q724" s="2">
        <v>3</v>
      </c>
      <c r="R724" s="1">
        <v>0.18</v>
      </c>
      <c r="S724">
        <v>74</v>
      </c>
      <c r="T724">
        <v>7</v>
      </c>
      <c r="U724">
        <v>39</v>
      </c>
      <c r="V724" s="2">
        <v>0.53</v>
      </c>
    </row>
    <row r="725" spans="2:22" x14ac:dyDescent="0.25">
      <c r="B725" t="s">
        <v>133</v>
      </c>
      <c r="C725" t="s">
        <v>117</v>
      </c>
      <c r="D725">
        <v>1</v>
      </c>
      <c r="E725" t="s">
        <v>150</v>
      </c>
      <c r="F725" s="2">
        <v>9</v>
      </c>
      <c r="G725" s="1">
        <v>0.2</v>
      </c>
      <c r="H725" t="s">
        <v>200</v>
      </c>
      <c r="I725" t="s">
        <v>109</v>
      </c>
      <c r="J725">
        <v>43</v>
      </c>
      <c r="K725" s="2">
        <v>0.33</v>
      </c>
      <c r="M725">
        <v>103</v>
      </c>
      <c r="N725">
        <v>19</v>
      </c>
      <c r="O725">
        <v>1.8</v>
      </c>
      <c r="P725">
        <v>88</v>
      </c>
      <c r="Q725" s="2">
        <v>5</v>
      </c>
      <c r="R725" s="1">
        <v>0.19</v>
      </c>
      <c r="S725">
        <v>136</v>
      </c>
      <c r="T725">
        <v>14</v>
      </c>
      <c r="U725">
        <v>53</v>
      </c>
      <c r="V725" s="2">
        <v>0.39</v>
      </c>
    </row>
    <row r="726" spans="2:22" x14ac:dyDescent="0.25">
      <c r="B726" t="s">
        <v>83</v>
      </c>
      <c r="C726" t="s">
        <v>109</v>
      </c>
      <c r="D726">
        <v>1.8</v>
      </c>
      <c r="E726" t="s">
        <v>164</v>
      </c>
      <c r="F726" s="2">
        <v>7</v>
      </c>
      <c r="G726" s="1">
        <v>0.17</v>
      </c>
      <c r="H726" t="s">
        <v>171</v>
      </c>
      <c r="I726" t="s">
        <v>114</v>
      </c>
      <c r="J726">
        <v>48</v>
      </c>
      <c r="K726" s="2">
        <v>0.43</v>
      </c>
      <c r="M726">
        <v>103</v>
      </c>
      <c r="N726">
        <v>22</v>
      </c>
      <c r="O726">
        <v>1.4</v>
      </c>
      <c r="P726">
        <v>85</v>
      </c>
      <c r="Q726" s="2">
        <v>9</v>
      </c>
      <c r="R726" s="1">
        <v>0.08</v>
      </c>
      <c r="S726">
        <v>108</v>
      </c>
      <c r="T726">
        <v>10</v>
      </c>
      <c r="U726">
        <v>50</v>
      </c>
      <c r="V726" s="2">
        <v>0.46</v>
      </c>
    </row>
    <row r="727" spans="2:22" x14ac:dyDescent="0.25">
      <c r="B727" t="s">
        <v>90</v>
      </c>
      <c r="C727" t="s">
        <v>69</v>
      </c>
      <c r="D727">
        <v>2.33</v>
      </c>
      <c r="E727" t="s">
        <v>115</v>
      </c>
      <c r="F727" s="2">
        <v>4</v>
      </c>
      <c r="G727" s="1">
        <v>0.13</v>
      </c>
      <c r="H727" t="s">
        <v>88</v>
      </c>
      <c r="I727" t="s">
        <v>98</v>
      </c>
      <c r="J727">
        <v>39</v>
      </c>
      <c r="K727" s="2">
        <v>0.56999999999999995</v>
      </c>
      <c r="M727">
        <v>59</v>
      </c>
      <c r="N727">
        <v>13</v>
      </c>
      <c r="O727">
        <v>1</v>
      </c>
      <c r="P727">
        <v>65</v>
      </c>
      <c r="Q727" s="2">
        <v>10</v>
      </c>
      <c r="R727" s="1">
        <v>0.15</v>
      </c>
      <c r="S727">
        <v>69</v>
      </c>
      <c r="T727">
        <v>3</v>
      </c>
      <c r="U727">
        <v>35</v>
      </c>
      <c r="V727" s="2">
        <v>0.51</v>
      </c>
    </row>
    <row r="728" spans="2:22" x14ac:dyDescent="0.25">
      <c r="B728" t="s">
        <v>112</v>
      </c>
      <c r="C728" t="s">
        <v>74</v>
      </c>
      <c r="D728">
        <v>1.25</v>
      </c>
      <c r="E728" t="s">
        <v>57</v>
      </c>
      <c r="F728" s="2">
        <v>8</v>
      </c>
      <c r="G728" s="1">
        <v>0.14000000000000001</v>
      </c>
      <c r="H728" t="s">
        <v>157</v>
      </c>
      <c r="I728" t="s">
        <v>69</v>
      </c>
      <c r="J728">
        <v>44</v>
      </c>
      <c r="K728" s="2">
        <v>0.48</v>
      </c>
      <c r="M728">
        <v>96</v>
      </c>
      <c r="N728">
        <v>19</v>
      </c>
      <c r="O728">
        <v>2</v>
      </c>
      <c r="P728">
        <v>67</v>
      </c>
      <c r="Q728" s="2">
        <v>5</v>
      </c>
      <c r="R728" s="1">
        <v>0.1</v>
      </c>
      <c r="S728">
        <v>92</v>
      </c>
      <c r="T728">
        <v>5</v>
      </c>
      <c r="U728">
        <v>55</v>
      </c>
      <c r="V728" s="2">
        <v>0.6</v>
      </c>
    </row>
    <row r="729" spans="2:22" x14ac:dyDescent="0.25">
      <c r="B729" t="s">
        <v>159</v>
      </c>
      <c r="C729" t="s">
        <v>49</v>
      </c>
      <c r="D729">
        <v>2</v>
      </c>
      <c r="E729" t="s">
        <v>149</v>
      </c>
      <c r="F729" s="2">
        <v>8</v>
      </c>
      <c r="G729" s="1">
        <v>7.0000000000000007E-2</v>
      </c>
      <c r="H729" t="s">
        <v>133</v>
      </c>
      <c r="I729" t="s">
        <v>45</v>
      </c>
      <c r="J729">
        <v>58</v>
      </c>
      <c r="K729" s="2">
        <v>0.56999999999999995</v>
      </c>
      <c r="M729">
        <v>91</v>
      </c>
      <c r="N729">
        <v>13</v>
      </c>
      <c r="O729">
        <v>2</v>
      </c>
      <c r="P729">
        <v>79</v>
      </c>
      <c r="Q729" s="2">
        <v>8</v>
      </c>
      <c r="R729" s="1">
        <v>0.05</v>
      </c>
      <c r="S729">
        <v>104</v>
      </c>
      <c r="T729">
        <v>5</v>
      </c>
      <c r="U729">
        <v>53</v>
      </c>
      <c r="V729" s="2">
        <v>0.51</v>
      </c>
    </row>
    <row r="730" spans="2:22" x14ac:dyDescent="0.25">
      <c r="B730" t="s">
        <v>159</v>
      </c>
      <c r="C730" t="s">
        <v>146</v>
      </c>
      <c r="D730">
        <v>2</v>
      </c>
      <c r="E730" t="s">
        <v>139</v>
      </c>
      <c r="F730" s="2">
        <v>4</v>
      </c>
      <c r="G730" s="1">
        <v>0.14000000000000001</v>
      </c>
      <c r="H730" t="s">
        <v>134</v>
      </c>
      <c r="I730" t="s">
        <v>51</v>
      </c>
      <c r="J730">
        <v>43</v>
      </c>
      <c r="K730" s="2">
        <v>0.41</v>
      </c>
      <c r="M730">
        <v>100</v>
      </c>
      <c r="N730">
        <v>18</v>
      </c>
      <c r="O730">
        <v>1</v>
      </c>
      <c r="P730">
        <v>70</v>
      </c>
      <c r="Q730" s="2">
        <v>8</v>
      </c>
      <c r="R730" s="1">
        <v>0.15</v>
      </c>
      <c r="S730">
        <v>98</v>
      </c>
      <c r="T730">
        <v>10</v>
      </c>
      <c r="U730">
        <v>52</v>
      </c>
      <c r="V730" s="2">
        <v>0.53</v>
      </c>
    </row>
    <row r="731" spans="2:22" x14ac:dyDescent="0.25">
      <c r="B731" t="s">
        <v>90</v>
      </c>
      <c r="C731" t="s">
        <v>84</v>
      </c>
      <c r="D731">
        <v>2.67</v>
      </c>
      <c r="E731" t="s">
        <v>115</v>
      </c>
      <c r="F731" s="2">
        <v>2</v>
      </c>
      <c r="G731" s="1">
        <v>0.19</v>
      </c>
      <c r="H731" t="s">
        <v>135</v>
      </c>
      <c r="I731" t="s">
        <v>58</v>
      </c>
      <c r="J731">
        <v>38</v>
      </c>
      <c r="K731" s="2">
        <v>0.53</v>
      </c>
      <c r="M731">
        <v>59</v>
      </c>
      <c r="N731">
        <v>13</v>
      </c>
      <c r="O731">
        <v>0.67</v>
      </c>
      <c r="P731">
        <v>62</v>
      </c>
      <c r="Q731" s="2">
        <v>8</v>
      </c>
      <c r="R731" s="1">
        <v>0.19</v>
      </c>
      <c r="S731">
        <v>71</v>
      </c>
      <c r="T731">
        <v>8</v>
      </c>
      <c r="U731">
        <v>30</v>
      </c>
      <c r="V731" s="2">
        <v>0.42</v>
      </c>
    </row>
    <row r="732" spans="2:22" x14ac:dyDescent="0.25">
      <c r="B732" t="s">
        <v>73</v>
      </c>
      <c r="C732" t="s">
        <v>84</v>
      </c>
      <c r="D732">
        <v>0.67</v>
      </c>
      <c r="E732" t="s">
        <v>70</v>
      </c>
      <c r="F732" s="2">
        <v>5</v>
      </c>
      <c r="G732" s="1">
        <v>0.22</v>
      </c>
      <c r="H732" t="s">
        <v>135</v>
      </c>
      <c r="I732" t="s">
        <v>50</v>
      </c>
      <c r="J732">
        <v>39</v>
      </c>
      <c r="K732" s="2">
        <v>0.54</v>
      </c>
      <c r="M732">
        <v>74</v>
      </c>
      <c r="N732">
        <v>11</v>
      </c>
      <c r="O732">
        <v>1.67</v>
      </c>
      <c r="P732">
        <v>54</v>
      </c>
      <c r="Q732" s="2">
        <v>2</v>
      </c>
      <c r="R732" s="1">
        <v>0.31</v>
      </c>
      <c r="S732">
        <v>72</v>
      </c>
      <c r="T732">
        <v>6</v>
      </c>
      <c r="U732">
        <v>42</v>
      </c>
      <c r="V732" s="2">
        <v>0.57999999999999996</v>
      </c>
    </row>
    <row r="733" spans="2:22" x14ac:dyDescent="0.25">
      <c r="B733" t="s">
        <v>166</v>
      </c>
      <c r="C733" t="s">
        <v>146</v>
      </c>
      <c r="D733">
        <v>1</v>
      </c>
      <c r="E733" t="s">
        <v>150</v>
      </c>
      <c r="F733" s="2">
        <v>4</v>
      </c>
      <c r="G733" s="1">
        <v>0.22</v>
      </c>
      <c r="H733" t="s">
        <v>168</v>
      </c>
      <c r="I733" t="s">
        <v>84</v>
      </c>
      <c r="J733">
        <v>60</v>
      </c>
      <c r="K733" s="2">
        <v>0.54</v>
      </c>
      <c r="M733">
        <v>99</v>
      </c>
      <c r="N733">
        <v>15</v>
      </c>
      <c r="O733">
        <v>1</v>
      </c>
      <c r="P733">
        <v>74</v>
      </c>
      <c r="Q733" s="2">
        <v>4</v>
      </c>
      <c r="R733" s="1">
        <v>0.25</v>
      </c>
      <c r="S733">
        <v>101</v>
      </c>
      <c r="T733">
        <v>6</v>
      </c>
      <c r="U733">
        <v>60</v>
      </c>
      <c r="V733" s="2">
        <v>0.59</v>
      </c>
    </row>
    <row r="734" spans="2:22" x14ac:dyDescent="0.25">
      <c r="B734" t="s">
        <v>90</v>
      </c>
      <c r="C734" t="s">
        <v>49</v>
      </c>
      <c r="D734">
        <v>3</v>
      </c>
      <c r="E734" t="s">
        <v>115</v>
      </c>
      <c r="F734" s="2">
        <v>8</v>
      </c>
      <c r="G734" s="1">
        <v>0.28000000000000003</v>
      </c>
      <c r="H734" t="s">
        <v>160</v>
      </c>
      <c r="I734" t="s">
        <v>77</v>
      </c>
      <c r="J734">
        <v>35</v>
      </c>
      <c r="K734" s="2">
        <v>0.55000000000000004</v>
      </c>
      <c r="M734">
        <v>59</v>
      </c>
      <c r="N734">
        <v>13</v>
      </c>
      <c r="O734">
        <v>2.67</v>
      </c>
      <c r="P734">
        <v>64</v>
      </c>
      <c r="Q734" s="2">
        <v>9</v>
      </c>
      <c r="R734" s="1">
        <v>0.12</v>
      </c>
      <c r="S734">
        <v>61</v>
      </c>
      <c r="T734">
        <v>11</v>
      </c>
      <c r="U734">
        <v>29</v>
      </c>
      <c r="V734" s="2">
        <v>0.48</v>
      </c>
    </row>
    <row r="735" spans="2:22" x14ac:dyDescent="0.25">
      <c r="B735" t="s">
        <v>96</v>
      </c>
      <c r="C735" t="s">
        <v>117</v>
      </c>
      <c r="D735">
        <v>1</v>
      </c>
      <c r="E735" t="s">
        <v>99</v>
      </c>
      <c r="F735" s="2">
        <v>4</v>
      </c>
      <c r="G735" s="1">
        <v>0.3</v>
      </c>
      <c r="H735" t="s">
        <v>130</v>
      </c>
      <c r="I735" t="s">
        <v>60</v>
      </c>
      <c r="J735">
        <v>47</v>
      </c>
      <c r="K735" s="2">
        <v>0.68</v>
      </c>
      <c r="M735">
        <v>58</v>
      </c>
      <c r="N735">
        <v>8</v>
      </c>
      <c r="O735">
        <v>1.33</v>
      </c>
      <c r="P735">
        <v>60</v>
      </c>
      <c r="Q735" s="2">
        <v>3</v>
      </c>
      <c r="R735" s="1">
        <v>0.16</v>
      </c>
      <c r="S735">
        <v>84</v>
      </c>
      <c r="T735">
        <v>8</v>
      </c>
      <c r="U735">
        <v>33</v>
      </c>
      <c r="V735" s="2">
        <v>0.39</v>
      </c>
    </row>
    <row r="736" spans="2:22" x14ac:dyDescent="0.25">
      <c r="B736" t="s">
        <v>149</v>
      </c>
      <c r="C736" t="s">
        <v>69</v>
      </c>
      <c r="D736">
        <v>0.25</v>
      </c>
      <c r="E736" t="s">
        <v>149</v>
      </c>
      <c r="F736" s="2">
        <v>6</v>
      </c>
      <c r="G736" s="1">
        <v>0.17</v>
      </c>
      <c r="H736" t="s">
        <v>176</v>
      </c>
      <c r="I736" t="s">
        <v>117</v>
      </c>
      <c r="J736">
        <v>49</v>
      </c>
      <c r="K736" s="2">
        <v>0.43</v>
      </c>
      <c r="M736">
        <v>95</v>
      </c>
      <c r="N736">
        <v>17</v>
      </c>
      <c r="O736">
        <v>1.5</v>
      </c>
      <c r="P736">
        <v>69</v>
      </c>
      <c r="Q736" s="2">
        <v>1</v>
      </c>
      <c r="R736" s="1">
        <v>0.14000000000000001</v>
      </c>
      <c r="S736">
        <v>105</v>
      </c>
      <c r="T736">
        <v>2</v>
      </c>
      <c r="U736">
        <v>56</v>
      </c>
      <c r="V736" s="2">
        <v>0.53</v>
      </c>
    </row>
    <row r="737" spans="2:22" x14ac:dyDescent="0.25">
      <c r="B737" t="s">
        <v>90</v>
      </c>
      <c r="C737" t="s">
        <v>49</v>
      </c>
      <c r="D737">
        <v>2.67</v>
      </c>
      <c r="E737" t="s">
        <v>153</v>
      </c>
      <c r="F737" s="2">
        <v>2</v>
      </c>
      <c r="G737" s="1">
        <v>0.11</v>
      </c>
      <c r="H737" t="s">
        <v>130</v>
      </c>
      <c r="I737" t="s">
        <v>79</v>
      </c>
      <c r="J737">
        <v>38</v>
      </c>
      <c r="K737" s="2">
        <v>0.55000000000000004</v>
      </c>
      <c r="M737">
        <v>53</v>
      </c>
      <c r="N737">
        <v>11</v>
      </c>
      <c r="O737">
        <v>0.67</v>
      </c>
      <c r="P737">
        <v>64</v>
      </c>
      <c r="Q737" s="2">
        <v>8</v>
      </c>
      <c r="R737" s="1">
        <v>0.15</v>
      </c>
      <c r="S737">
        <v>73</v>
      </c>
      <c r="T737">
        <v>8</v>
      </c>
      <c r="U737">
        <v>31</v>
      </c>
      <c r="V737" s="2">
        <v>0.42</v>
      </c>
    </row>
    <row r="738" spans="2:22" x14ac:dyDescent="0.25">
      <c r="B738" t="s">
        <v>88</v>
      </c>
      <c r="C738" t="s">
        <v>84</v>
      </c>
      <c r="D738">
        <v>1</v>
      </c>
      <c r="E738" t="s">
        <v>105</v>
      </c>
      <c r="F738" s="2">
        <v>6</v>
      </c>
      <c r="G738" s="1">
        <v>0.1</v>
      </c>
      <c r="H738" t="s">
        <v>158</v>
      </c>
      <c r="I738" t="s">
        <v>58</v>
      </c>
      <c r="J738">
        <v>39</v>
      </c>
      <c r="K738" s="2">
        <v>0.45</v>
      </c>
      <c r="M738">
        <v>73</v>
      </c>
      <c r="N738">
        <v>6</v>
      </c>
      <c r="O738">
        <v>2</v>
      </c>
      <c r="P738">
        <v>56</v>
      </c>
      <c r="Q738" s="2">
        <v>3</v>
      </c>
      <c r="R738" s="1">
        <v>7.0000000000000007E-2</v>
      </c>
      <c r="S738">
        <v>109</v>
      </c>
      <c r="T738">
        <v>11</v>
      </c>
      <c r="U738">
        <v>48</v>
      </c>
      <c r="V738" s="2">
        <v>0.44</v>
      </c>
    </row>
    <row r="739" spans="2:22" x14ac:dyDescent="0.25">
      <c r="B739" t="s">
        <v>165</v>
      </c>
      <c r="C739" t="s">
        <v>74</v>
      </c>
      <c r="D739">
        <v>1.75</v>
      </c>
      <c r="E739" t="s">
        <v>164</v>
      </c>
      <c r="F739" s="2">
        <v>6</v>
      </c>
      <c r="G739" s="1">
        <v>0.19</v>
      </c>
      <c r="H739" t="s">
        <v>168</v>
      </c>
      <c r="I739" t="s">
        <v>84</v>
      </c>
      <c r="J739">
        <v>45</v>
      </c>
      <c r="K739" s="2">
        <v>0.41</v>
      </c>
      <c r="M739">
        <v>99</v>
      </c>
      <c r="N739">
        <v>18</v>
      </c>
      <c r="O739">
        <v>1.5</v>
      </c>
      <c r="P739">
        <v>70</v>
      </c>
      <c r="Q739" s="2">
        <v>7</v>
      </c>
      <c r="R739" s="1">
        <v>0.14000000000000001</v>
      </c>
      <c r="S739">
        <v>108</v>
      </c>
      <c r="T739">
        <v>7</v>
      </c>
      <c r="U739">
        <v>54</v>
      </c>
      <c r="V739" s="2">
        <v>0.5</v>
      </c>
    </row>
    <row r="740" spans="2:22" x14ac:dyDescent="0.25">
      <c r="B740" t="s">
        <v>133</v>
      </c>
      <c r="C740" t="s">
        <v>75</v>
      </c>
      <c r="D740">
        <v>0.8</v>
      </c>
      <c r="E740" t="s">
        <v>166</v>
      </c>
      <c r="F740" s="2">
        <v>2</v>
      </c>
      <c r="G740" s="1">
        <v>0.17</v>
      </c>
      <c r="H740" t="s">
        <v>181</v>
      </c>
      <c r="I740" t="s">
        <v>49</v>
      </c>
      <c r="J740">
        <v>60</v>
      </c>
      <c r="K740" s="2">
        <v>0.52</v>
      </c>
      <c r="M740">
        <v>105</v>
      </c>
      <c r="N740">
        <v>12</v>
      </c>
      <c r="O740">
        <v>0.4</v>
      </c>
      <c r="P740">
        <v>79</v>
      </c>
      <c r="Q740" s="2">
        <v>4</v>
      </c>
      <c r="R740" s="1">
        <v>0.2</v>
      </c>
      <c r="S740">
        <v>114</v>
      </c>
      <c r="T740">
        <v>14</v>
      </c>
      <c r="U740">
        <v>58</v>
      </c>
      <c r="V740" s="2">
        <v>0.51</v>
      </c>
    </row>
    <row r="741" spans="2:22" x14ac:dyDescent="0.25">
      <c r="B741" t="s">
        <v>96</v>
      </c>
      <c r="C741" t="s">
        <v>117</v>
      </c>
      <c r="D741">
        <v>2.67</v>
      </c>
      <c r="E741" t="s">
        <v>153</v>
      </c>
      <c r="F741" s="2">
        <v>1</v>
      </c>
      <c r="G741" s="1">
        <v>0.28000000000000003</v>
      </c>
      <c r="H741" t="s">
        <v>118</v>
      </c>
      <c r="I741" t="s">
        <v>60</v>
      </c>
      <c r="J741">
        <v>37</v>
      </c>
      <c r="K741" s="2">
        <v>0.64</v>
      </c>
      <c r="M741">
        <v>55</v>
      </c>
      <c r="N741">
        <v>13</v>
      </c>
      <c r="O741">
        <v>0.33</v>
      </c>
      <c r="P741">
        <v>60</v>
      </c>
      <c r="Q741" s="2">
        <v>8</v>
      </c>
      <c r="R741" s="1">
        <v>0.23</v>
      </c>
      <c r="S741">
        <v>68</v>
      </c>
      <c r="T741">
        <v>8</v>
      </c>
      <c r="U741">
        <v>31</v>
      </c>
      <c r="V741" s="2">
        <v>0.46</v>
      </c>
    </row>
    <row r="742" spans="2:22" x14ac:dyDescent="0.25">
      <c r="B742" t="s">
        <v>137</v>
      </c>
      <c r="C742" t="s">
        <v>109</v>
      </c>
      <c r="D742">
        <v>1.75</v>
      </c>
      <c r="E742" t="s">
        <v>113</v>
      </c>
      <c r="F742" s="2">
        <v>6</v>
      </c>
      <c r="G742" s="1">
        <v>0.22</v>
      </c>
      <c r="H742" t="s">
        <v>154</v>
      </c>
      <c r="I742" t="s">
        <v>77</v>
      </c>
      <c r="J742">
        <v>53</v>
      </c>
      <c r="K742" s="2">
        <v>0.51</v>
      </c>
      <c r="M742">
        <v>76</v>
      </c>
      <c r="N742">
        <v>14</v>
      </c>
      <c r="O742">
        <v>1.5</v>
      </c>
      <c r="P742">
        <v>81</v>
      </c>
      <c r="Q742" s="2">
        <v>7</v>
      </c>
      <c r="R742" s="1">
        <v>0.2</v>
      </c>
      <c r="S742">
        <v>106</v>
      </c>
      <c r="T742">
        <v>12</v>
      </c>
      <c r="U742">
        <v>41</v>
      </c>
      <c r="V742" s="2">
        <v>0.39</v>
      </c>
    </row>
    <row r="743" spans="2:22" x14ac:dyDescent="0.25">
      <c r="B743" t="s">
        <v>76</v>
      </c>
      <c r="C743" t="s">
        <v>51</v>
      </c>
      <c r="D743">
        <v>1.4</v>
      </c>
      <c r="E743" t="s">
        <v>78</v>
      </c>
      <c r="F743" s="2">
        <v>12</v>
      </c>
      <c r="G743" s="1">
        <v>0.08</v>
      </c>
      <c r="H743" t="s">
        <v>154</v>
      </c>
      <c r="I743" t="s">
        <v>69</v>
      </c>
      <c r="J743">
        <v>50</v>
      </c>
      <c r="K743" s="2">
        <v>0.49</v>
      </c>
      <c r="M743">
        <v>92</v>
      </c>
      <c r="N743">
        <v>12</v>
      </c>
      <c r="O743">
        <v>2.4</v>
      </c>
      <c r="P743">
        <v>84</v>
      </c>
      <c r="Q743" s="2">
        <v>7</v>
      </c>
      <c r="R743" s="1">
        <v>0.27</v>
      </c>
      <c r="S743">
        <v>126</v>
      </c>
      <c r="T743">
        <v>18</v>
      </c>
      <c r="U743">
        <v>50</v>
      </c>
      <c r="V743" s="2">
        <v>0.4</v>
      </c>
    </row>
    <row r="744" spans="2:22" x14ac:dyDescent="0.25">
      <c r="B744" t="s">
        <v>83</v>
      </c>
      <c r="C744" t="s">
        <v>74</v>
      </c>
      <c r="D744">
        <v>1.75</v>
      </c>
      <c r="E744" t="s">
        <v>130</v>
      </c>
      <c r="F744" s="2">
        <v>2</v>
      </c>
      <c r="G744" s="1">
        <v>0.18</v>
      </c>
      <c r="H744" t="s">
        <v>123</v>
      </c>
      <c r="I744" t="s">
        <v>68</v>
      </c>
      <c r="J744">
        <v>53</v>
      </c>
      <c r="K744" s="2">
        <v>0.52</v>
      </c>
      <c r="M744">
        <v>87</v>
      </c>
      <c r="N744">
        <v>18</v>
      </c>
      <c r="O744">
        <v>0.5</v>
      </c>
      <c r="P744">
        <v>84</v>
      </c>
      <c r="Q744" s="2">
        <v>7</v>
      </c>
      <c r="R744" s="1">
        <v>0.26</v>
      </c>
      <c r="S744">
        <v>109</v>
      </c>
      <c r="T744">
        <v>6</v>
      </c>
      <c r="U744">
        <v>53</v>
      </c>
      <c r="V744" s="2">
        <v>0.49</v>
      </c>
    </row>
    <row r="745" spans="2:22" x14ac:dyDescent="0.25">
      <c r="B745" t="s">
        <v>140</v>
      </c>
      <c r="C745" t="s">
        <v>49</v>
      </c>
      <c r="D745">
        <v>0.67</v>
      </c>
      <c r="E745" t="s">
        <v>105</v>
      </c>
      <c r="F745" s="2">
        <v>5</v>
      </c>
      <c r="G745" s="1">
        <v>0.28000000000000003</v>
      </c>
      <c r="H745" t="s">
        <v>164</v>
      </c>
      <c r="I745" t="s">
        <v>51</v>
      </c>
      <c r="J745">
        <v>37</v>
      </c>
      <c r="K745" s="2">
        <v>0.46</v>
      </c>
      <c r="M745">
        <v>74</v>
      </c>
      <c r="N745">
        <v>7</v>
      </c>
      <c r="O745">
        <v>1.67</v>
      </c>
      <c r="P745">
        <v>47</v>
      </c>
      <c r="Q745" s="2">
        <v>2</v>
      </c>
      <c r="R745" s="1">
        <v>0.28999999999999998</v>
      </c>
      <c r="S745">
        <v>78</v>
      </c>
      <c r="T745">
        <v>3</v>
      </c>
      <c r="U745">
        <v>42</v>
      </c>
      <c r="V745" s="2">
        <v>0.54</v>
      </c>
    </row>
    <row r="746" spans="2:22" x14ac:dyDescent="0.25">
      <c r="B746" t="s">
        <v>91</v>
      </c>
      <c r="C746" t="s">
        <v>69</v>
      </c>
      <c r="D746">
        <v>0.67</v>
      </c>
      <c r="E746" t="s">
        <v>124</v>
      </c>
      <c r="F746" s="2">
        <v>6</v>
      </c>
      <c r="G746" s="1">
        <v>0.14000000000000001</v>
      </c>
      <c r="H746" t="s">
        <v>90</v>
      </c>
      <c r="I746" t="s">
        <v>79</v>
      </c>
      <c r="J746">
        <v>33</v>
      </c>
      <c r="K746" s="2">
        <v>0.45</v>
      </c>
      <c r="M746">
        <v>73</v>
      </c>
      <c r="N746">
        <v>12</v>
      </c>
      <c r="O746">
        <v>2</v>
      </c>
      <c r="P746">
        <v>47</v>
      </c>
      <c r="Q746" s="2">
        <v>2</v>
      </c>
      <c r="R746" s="1">
        <v>0.27</v>
      </c>
      <c r="S746">
        <v>73</v>
      </c>
      <c r="T746">
        <v>2</v>
      </c>
      <c r="U746">
        <v>44</v>
      </c>
      <c r="V746" s="2">
        <v>0.6</v>
      </c>
    </row>
    <row r="747" spans="2:22" x14ac:dyDescent="0.25">
      <c r="B747" t="s">
        <v>168</v>
      </c>
      <c r="C747" t="s">
        <v>146</v>
      </c>
      <c r="D747">
        <v>0.8</v>
      </c>
      <c r="E747" t="s">
        <v>139</v>
      </c>
      <c r="F747" s="2">
        <v>6</v>
      </c>
      <c r="G747" s="1">
        <v>0.17</v>
      </c>
      <c r="H747" t="s">
        <v>201</v>
      </c>
      <c r="I747" t="s">
        <v>47</v>
      </c>
      <c r="J747">
        <v>56</v>
      </c>
      <c r="K747" s="2">
        <v>0.47</v>
      </c>
      <c r="M747">
        <v>109</v>
      </c>
      <c r="N747">
        <v>27</v>
      </c>
      <c r="O747">
        <v>1.2</v>
      </c>
      <c r="P747">
        <v>92</v>
      </c>
      <c r="Q747" s="2">
        <v>4</v>
      </c>
      <c r="R747" s="1">
        <v>0.18</v>
      </c>
      <c r="S747">
        <v>144</v>
      </c>
      <c r="T747">
        <v>14</v>
      </c>
      <c r="U747">
        <v>65</v>
      </c>
      <c r="V747" s="2">
        <v>0.45</v>
      </c>
    </row>
    <row r="748" spans="2:22" x14ac:dyDescent="0.25">
      <c r="B748" t="s">
        <v>138</v>
      </c>
      <c r="C748" t="s">
        <v>51</v>
      </c>
      <c r="D748">
        <v>1</v>
      </c>
      <c r="E748" t="s">
        <v>46</v>
      </c>
      <c r="F748" s="2">
        <v>7</v>
      </c>
      <c r="G748" s="1">
        <v>0.28999999999999998</v>
      </c>
      <c r="H748" t="s">
        <v>151</v>
      </c>
      <c r="I748" t="s">
        <v>117</v>
      </c>
      <c r="J748">
        <v>46</v>
      </c>
      <c r="K748" s="2">
        <v>0.43</v>
      </c>
      <c r="M748">
        <v>86</v>
      </c>
      <c r="N748">
        <v>7</v>
      </c>
      <c r="O748">
        <v>2.33</v>
      </c>
      <c r="P748">
        <v>57</v>
      </c>
      <c r="Q748" s="2">
        <v>3</v>
      </c>
      <c r="R748" s="1">
        <v>0.17</v>
      </c>
      <c r="S748">
        <v>100</v>
      </c>
      <c r="T748">
        <v>8</v>
      </c>
      <c r="U748">
        <v>43</v>
      </c>
      <c r="V748" s="2">
        <v>0.43</v>
      </c>
    </row>
    <row r="749" spans="2:22" x14ac:dyDescent="0.25">
      <c r="B749" t="s">
        <v>96</v>
      </c>
      <c r="C749" t="s">
        <v>69</v>
      </c>
      <c r="D749">
        <v>2</v>
      </c>
      <c r="E749" t="s">
        <v>52</v>
      </c>
      <c r="F749" s="2">
        <v>3</v>
      </c>
      <c r="G749" s="1">
        <v>0.1</v>
      </c>
      <c r="H749" t="s">
        <v>88</v>
      </c>
      <c r="I749" t="s">
        <v>58</v>
      </c>
      <c r="J749">
        <v>34</v>
      </c>
      <c r="K749" s="2">
        <v>0.5</v>
      </c>
      <c r="M749">
        <v>64</v>
      </c>
      <c r="N749">
        <v>17</v>
      </c>
      <c r="O749">
        <v>1</v>
      </c>
      <c r="P749">
        <v>64</v>
      </c>
      <c r="Q749" s="2">
        <v>6</v>
      </c>
      <c r="R749" s="1">
        <v>0.28000000000000003</v>
      </c>
      <c r="S749">
        <v>90</v>
      </c>
      <c r="T749">
        <v>9</v>
      </c>
      <c r="U749">
        <v>42</v>
      </c>
      <c r="V749" s="2">
        <v>0.47</v>
      </c>
    </row>
    <row r="750" spans="2:22" x14ac:dyDescent="0.25">
      <c r="B750" t="s">
        <v>159</v>
      </c>
      <c r="C750" t="s">
        <v>51</v>
      </c>
      <c r="D750">
        <v>2</v>
      </c>
      <c r="E750" t="s">
        <v>90</v>
      </c>
      <c r="F750" s="2">
        <v>6</v>
      </c>
      <c r="G750" s="1">
        <v>0.31</v>
      </c>
      <c r="H750" t="s">
        <v>128</v>
      </c>
      <c r="I750" t="s">
        <v>79</v>
      </c>
      <c r="J750">
        <v>62</v>
      </c>
      <c r="K750" s="2">
        <v>0.64</v>
      </c>
      <c r="M750">
        <v>83</v>
      </c>
      <c r="N750">
        <v>9</v>
      </c>
      <c r="O750">
        <v>1.5</v>
      </c>
      <c r="P750">
        <v>75</v>
      </c>
      <c r="Q750" s="2">
        <v>8</v>
      </c>
      <c r="R750" s="1">
        <v>0.16</v>
      </c>
      <c r="S750">
        <v>87</v>
      </c>
      <c r="T750">
        <v>4</v>
      </c>
      <c r="U750">
        <v>45</v>
      </c>
      <c r="V750" s="2">
        <v>0.52</v>
      </c>
    </row>
    <row r="751" spans="2:22" x14ac:dyDescent="0.25">
      <c r="B751" t="s">
        <v>137</v>
      </c>
      <c r="C751" t="s">
        <v>65</v>
      </c>
      <c r="D751">
        <v>2.5</v>
      </c>
      <c r="E751" t="s">
        <v>156</v>
      </c>
      <c r="F751" s="2">
        <v>3</v>
      </c>
      <c r="G751" s="1">
        <v>0.12</v>
      </c>
      <c r="H751" t="s">
        <v>128</v>
      </c>
      <c r="I751" t="s">
        <v>117</v>
      </c>
      <c r="J751">
        <v>46</v>
      </c>
      <c r="K751" s="2">
        <v>0.47</v>
      </c>
      <c r="M751">
        <v>91</v>
      </c>
      <c r="N751">
        <v>21</v>
      </c>
      <c r="O751">
        <v>0.75</v>
      </c>
      <c r="P751">
        <v>73</v>
      </c>
      <c r="Q751" s="2">
        <v>10</v>
      </c>
      <c r="R751" s="1">
        <v>0.17</v>
      </c>
      <c r="S751">
        <v>96</v>
      </c>
      <c r="T751">
        <v>11</v>
      </c>
      <c r="U751">
        <v>44</v>
      </c>
      <c r="V751" s="2">
        <v>0.46</v>
      </c>
    </row>
    <row r="752" spans="2:22" x14ac:dyDescent="0.25">
      <c r="B752" t="s">
        <v>123</v>
      </c>
      <c r="C752" t="s">
        <v>44</v>
      </c>
      <c r="D752">
        <v>2.25</v>
      </c>
      <c r="E752" t="s">
        <v>78</v>
      </c>
      <c r="F752" s="2">
        <v>5</v>
      </c>
      <c r="G752" s="1">
        <v>7.0000000000000007E-2</v>
      </c>
      <c r="H752" t="s">
        <v>196</v>
      </c>
      <c r="I752" t="s">
        <v>84</v>
      </c>
      <c r="J752">
        <v>58</v>
      </c>
      <c r="K752" s="2">
        <v>0.5</v>
      </c>
      <c r="M752">
        <v>98</v>
      </c>
      <c r="N752">
        <v>18</v>
      </c>
      <c r="O752">
        <v>1.25</v>
      </c>
      <c r="P752">
        <v>85</v>
      </c>
      <c r="Q752" s="2">
        <v>9</v>
      </c>
      <c r="R752" s="1">
        <v>0.04</v>
      </c>
      <c r="S752">
        <v>110</v>
      </c>
      <c r="T752">
        <v>12</v>
      </c>
      <c r="U752">
        <v>52</v>
      </c>
      <c r="V752" s="2">
        <v>0.47</v>
      </c>
    </row>
    <row r="753" spans="2:22" x14ac:dyDescent="0.25">
      <c r="B753" t="s">
        <v>96</v>
      </c>
      <c r="C753" t="s">
        <v>109</v>
      </c>
      <c r="D753">
        <v>1.67</v>
      </c>
      <c r="E753" t="s">
        <v>152</v>
      </c>
      <c r="F753" s="2">
        <v>1</v>
      </c>
      <c r="G753" s="1">
        <v>0.24</v>
      </c>
      <c r="H753" t="s">
        <v>156</v>
      </c>
      <c r="I753" t="s">
        <v>50</v>
      </c>
      <c r="J753">
        <v>38</v>
      </c>
      <c r="K753" s="2">
        <v>0.54</v>
      </c>
      <c r="M753">
        <v>58</v>
      </c>
      <c r="N753">
        <v>17</v>
      </c>
      <c r="O753">
        <v>0.33</v>
      </c>
      <c r="P753">
        <v>58</v>
      </c>
      <c r="Q753" s="2">
        <v>5</v>
      </c>
      <c r="R753" s="1">
        <v>0.15</v>
      </c>
      <c r="S753">
        <v>69</v>
      </c>
      <c r="T753">
        <v>11</v>
      </c>
      <c r="U753">
        <v>28</v>
      </c>
      <c r="V753" s="2">
        <v>0.41</v>
      </c>
    </row>
    <row r="754" spans="2:22" x14ac:dyDescent="0.25">
      <c r="B754" t="s">
        <v>128</v>
      </c>
      <c r="C754" t="s">
        <v>136</v>
      </c>
      <c r="D754">
        <v>1</v>
      </c>
      <c r="E754" t="s">
        <v>130</v>
      </c>
      <c r="F754" s="2">
        <v>2</v>
      </c>
      <c r="G754" s="1">
        <v>0.2</v>
      </c>
      <c r="H754" t="s">
        <v>123</v>
      </c>
      <c r="I754" t="s">
        <v>79</v>
      </c>
      <c r="J754">
        <v>52</v>
      </c>
      <c r="K754" s="2">
        <v>0.51</v>
      </c>
      <c r="M754">
        <v>82</v>
      </c>
      <c r="N754">
        <v>13</v>
      </c>
      <c r="O754">
        <v>0.5</v>
      </c>
      <c r="P754">
        <v>76</v>
      </c>
      <c r="Q754" s="2">
        <v>4</v>
      </c>
      <c r="R754" s="1">
        <v>0.11</v>
      </c>
      <c r="S754">
        <v>104</v>
      </c>
      <c r="T754">
        <v>14</v>
      </c>
      <c r="U754">
        <v>43</v>
      </c>
      <c r="V754" s="2">
        <v>0.41</v>
      </c>
    </row>
    <row r="755" spans="2:22" x14ac:dyDescent="0.25">
      <c r="B755" t="s">
        <v>96</v>
      </c>
      <c r="C755" t="s">
        <v>49</v>
      </c>
      <c r="D755">
        <v>1.33</v>
      </c>
      <c r="E755" t="s">
        <v>144</v>
      </c>
      <c r="F755" s="2">
        <v>4</v>
      </c>
      <c r="G755" s="1">
        <v>0.11</v>
      </c>
      <c r="H755" t="s">
        <v>73</v>
      </c>
      <c r="I755" t="s">
        <v>50</v>
      </c>
      <c r="J755">
        <v>39</v>
      </c>
      <c r="K755" s="2">
        <v>0.59</v>
      </c>
      <c r="M755">
        <v>60</v>
      </c>
      <c r="N755">
        <v>16</v>
      </c>
      <c r="O755">
        <v>1.33</v>
      </c>
      <c r="P755">
        <v>63</v>
      </c>
      <c r="Q755" s="2">
        <v>4</v>
      </c>
      <c r="R755" s="1">
        <v>0.15</v>
      </c>
      <c r="S755">
        <v>78</v>
      </c>
      <c r="T755">
        <v>8</v>
      </c>
      <c r="U755">
        <v>34</v>
      </c>
      <c r="V755" s="2">
        <v>0.44</v>
      </c>
    </row>
    <row r="756" spans="2:22" x14ac:dyDescent="0.25">
      <c r="B756" t="s">
        <v>173</v>
      </c>
      <c r="C756" t="s">
        <v>117</v>
      </c>
      <c r="D756">
        <v>1.5</v>
      </c>
      <c r="E756" t="s">
        <v>46</v>
      </c>
      <c r="F756" s="2">
        <v>1</v>
      </c>
      <c r="G756" s="1">
        <v>0.21</v>
      </c>
      <c r="H756" t="s">
        <v>202</v>
      </c>
      <c r="I756" t="s">
        <v>50</v>
      </c>
      <c r="J756">
        <v>59</v>
      </c>
      <c r="K756" s="2">
        <v>0.48</v>
      </c>
      <c r="M756">
        <v>96</v>
      </c>
      <c r="N756">
        <v>17</v>
      </c>
      <c r="O756">
        <v>0.25</v>
      </c>
      <c r="P756">
        <v>92</v>
      </c>
      <c r="Q756" s="2">
        <v>6</v>
      </c>
      <c r="R756" s="1">
        <v>0.17</v>
      </c>
      <c r="S756">
        <v>124</v>
      </c>
      <c r="T756">
        <v>12</v>
      </c>
      <c r="U756">
        <v>62</v>
      </c>
      <c r="V756" s="2">
        <v>0.5</v>
      </c>
    </row>
    <row r="757" spans="2:22" x14ac:dyDescent="0.25">
      <c r="B757" t="s">
        <v>76</v>
      </c>
      <c r="C757" t="s">
        <v>84</v>
      </c>
      <c r="D757">
        <v>1</v>
      </c>
      <c r="E757" t="s">
        <v>46</v>
      </c>
      <c r="F757" s="2">
        <v>7</v>
      </c>
      <c r="G757" s="1">
        <v>0.16</v>
      </c>
      <c r="H757" t="s">
        <v>196</v>
      </c>
      <c r="I757" t="s">
        <v>84</v>
      </c>
      <c r="J757">
        <v>71</v>
      </c>
      <c r="K757" s="2">
        <v>0.61</v>
      </c>
      <c r="M757">
        <v>91</v>
      </c>
      <c r="N757">
        <v>12</v>
      </c>
      <c r="O757">
        <v>1.75</v>
      </c>
      <c r="P757">
        <v>86</v>
      </c>
      <c r="Q757" s="2">
        <v>4</v>
      </c>
      <c r="R757" s="1">
        <v>0.13</v>
      </c>
      <c r="S757">
        <v>111</v>
      </c>
      <c r="T757">
        <v>7</v>
      </c>
      <c r="U757">
        <v>49</v>
      </c>
      <c r="V757" s="2">
        <v>0.44</v>
      </c>
    </row>
    <row r="758" spans="2:22" x14ac:dyDescent="0.25">
      <c r="B758" t="s">
        <v>160</v>
      </c>
      <c r="C758" t="s">
        <v>45</v>
      </c>
      <c r="D758">
        <v>0.67</v>
      </c>
      <c r="E758" t="s">
        <v>113</v>
      </c>
      <c r="F758" s="2">
        <v>5</v>
      </c>
      <c r="G758" s="1">
        <v>0.24</v>
      </c>
      <c r="H758" t="s">
        <v>90</v>
      </c>
      <c r="I758" t="s">
        <v>77</v>
      </c>
      <c r="J758">
        <v>31</v>
      </c>
      <c r="K758" s="2">
        <v>0.42</v>
      </c>
      <c r="M758">
        <v>74</v>
      </c>
      <c r="N758">
        <v>12</v>
      </c>
      <c r="O758">
        <v>1.67</v>
      </c>
      <c r="P758">
        <v>53</v>
      </c>
      <c r="Q758" s="2">
        <v>2</v>
      </c>
      <c r="R758" s="1">
        <v>0.26</v>
      </c>
      <c r="S758">
        <v>86</v>
      </c>
      <c r="T758">
        <v>9</v>
      </c>
      <c r="U758">
        <v>45</v>
      </c>
      <c r="V758" s="2">
        <v>0.52</v>
      </c>
    </row>
    <row r="759" spans="2:22" x14ac:dyDescent="0.25">
      <c r="B759" t="s">
        <v>131</v>
      </c>
      <c r="C759" t="s">
        <v>44</v>
      </c>
      <c r="D759">
        <v>1</v>
      </c>
      <c r="E759" t="s">
        <v>46</v>
      </c>
      <c r="F759" s="2">
        <v>6</v>
      </c>
      <c r="G759" s="1">
        <v>0.32</v>
      </c>
      <c r="H759" t="s">
        <v>201</v>
      </c>
      <c r="I759" t="s">
        <v>77</v>
      </c>
      <c r="J759">
        <v>70</v>
      </c>
      <c r="K759" s="2">
        <v>0.59</v>
      </c>
      <c r="M759">
        <v>96</v>
      </c>
      <c r="N759">
        <v>17</v>
      </c>
      <c r="O759">
        <v>1.5</v>
      </c>
      <c r="P759">
        <v>90</v>
      </c>
      <c r="Q759" s="2">
        <v>4</v>
      </c>
      <c r="R759" s="1">
        <v>0.2</v>
      </c>
      <c r="S759">
        <v>120</v>
      </c>
      <c r="T759">
        <v>7</v>
      </c>
      <c r="U759">
        <v>62</v>
      </c>
      <c r="V759" s="2">
        <v>0.52</v>
      </c>
    </row>
    <row r="760" spans="2:22" x14ac:dyDescent="0.25">
      <c r="B760" t="s">
        <v>133</v>
      </c>
      <c r="C760" t="s">
        <v>136</v>
      </c>
      <c r="D760">
        <v>2.5</v>
      </c>
      <c r="E760" t="s">
        <v>139</v>
      </c>
      <c r="F760" s="2">
        <v>5</v>
      </c>
      <c r="G760" s="1">
        <v>0.12</v>
      </c>
      <c r="H760" t="s">
        <v>198</v>
      </c>
      <c r="I760" t="s">
        <v>47</v>
      </c>
      <c r="J760">
        <v>50</v>
      </c>
      <c r="K760" s="2">
        <v>0.43</v>
      </c>
      <c r="M760">
        <v>100</v>
      </c>
      <c r="N760">
        <v>18</v>
      </c>
      <c r="O760">
        <v>1.25</v>
      </c>
      <c r="P760">
        <v>80</v>
      </c>
      <c r="Q760" s="2">
        <v>10</v>
      </c>
      <c r="R760" s="1">
        <v>0.23</v>
      </c>
      <c r="S760">
        <v>118</v>
      </c>
      <c r="T760">
        <v>13</v>
      </c>
      <c r="U760">
        <v>58</v>
      </c>
      <c r="V760" s="2">
        <v>0.49</v>
      </c>
    </row>
    <row r="761" spans="2:22" x14ac:dyDescent="0.25">
      <c r="B761" t="s">
        <v>46</v>
      </c>
      <c r="C761" t="s">
        <v>102</v>
      </c>
      <c r="D761">
        <v>1.25</v>
      </c>
      <c r="E761" t="s">
        <v>112</v>
      </c>
      <c r="F761" s="2">
        <v>3</v>
      </c>
      <c r="G761" s="1">
        <v>0.25</v>
      </c>
      <c r="H761" t="s">
        <v>176</v>
      </c>
      <c r="I761" t="s">
        <v>84</v>
      </c>
      <c r="J761">
        <v>44</v>
      </c>
      <c r="K761" s="2">
        <v>0.39</v>
      </c>
      <c r="M761">
        <v>96</v>
      </c>
      <c r="N761">
        <v>13</v>
      </c>
      <c r="O761">
        <v>0.75</v>
      </c>
      <c r="P761">
        <v>54</v>
      </c>
      <c r="Q761" s="2">
        <v>5</v>
      </c>
      <c r="R761" s="1">
        <v>0.2</v>
      </c>
      <c r="S761">
        <v>104</v>
      </c>
      <c r="T761">
        <v>5</v>
      </c>
      <c r="U761">
        <v>46</v>
      </c>
      <c r="V761" s="2">
        <v>0.44</v>
      </c>
    </row>
    <row r="762" spans="2:22" x14ac:dyDescent="0.25">
      <c r="B762" t="s">
        <v>139</v>
      </c>
      <c r="C762" t="s">
        <v>84</v>
      </c>
      <c r="D762">
        <v>1.25</v>
      </c>
      <c r="E762" t="s">
        <v>150</v>
      </c>
      <c r="F762" s="2">
        <v>7</v>
      </c>
      <c r="G762" s="1">
        <v>0.14000000000000001</v>
      </c>
      <c r="H762" t="s">
        <v>133</v>
      </c>
      <c r="I762" t="s">
        <v>51</v>
      </c>
      <c r="J762">
        <v>45</v>
      </c>
      <c r="K762" s="2">
        <v>0.45</v>
      </c>
      <c r="M762">
        <v>98</v>
      </c>
      <c r="N762">
        <v>14</v>
      </c>
      <c r="O762">
        <v>1.75</v>
      </c>
      <c r="P762">
        <v>70</v>
      </c>
      <c r="Q762" s="2">
        <v>5</v>
      </c>
      <c r="R762" s="1">
        <v>0.3</v>
      </c>
      <c r="S762">
        <v>110</v>
      </c>
      <c r="T762">
        <v>11</v>
      </c>
      <c r="U762">
        <v>56</v>
      </c>
      <c r="V762" s="2">
        <v>0.51</v>
      </c>
    </row>
    <row r="763" spans="2:22" x14ac:dyDescent="0.25">
      <c r="B763" t="s">
        <v>111</v>
      </c>
      <c r="C763" t="s">
        <v>146</v>
      </c>
      <c r="D763">
        <v>2.25</v>
      </c>
      <c r="E763" t="s">
        <v>112</v>
      </c>
      <c r="F763" s="2">
        <v>13</v>
      </c>
      <c r="G763" s="1">
        <v>0.16</v>
      </c>
      <c r="H763" t="s">
        <v>173</v>
      </c>
      <c r="I763" t="s">
        <v>49</v>
      </c>
      <c r="J763">
        <v>52</v>
      </c>
      <c r="K763" s="2">
        <v>0.5</v>
      </c>
      <c r="M763">
        <v>99</v>
      </c>
      <c r="N763">
        <v>16</v>
      </c>
      <c r="O763">
        <v>3.25</v>
      </c>
      <c r="P763">
        <v>80</v>
      </c>
      <c r="Q763" s="2">
        <v>9</v>
      </c>
      <c r="R763" s="1">
        <v>0.16</v>
      </c>
      <c r="S763">
        <v>116</v>
      </c>
      <c r="T763">
        <v>12</v>
      </c>
      <c r="U763">
        <v>51</v>
      </c>
      <c r="V763" s="2">
        <v>0.44</v>
      </c>
    </row>
    <row r="764" spans="2:22" x14ac:dyDescent="0.25">
      <c r="B764" t="s">
        <v>128</v>
      </c>
      <c r="C764" t="s">
        <v>146</v>
      </c>
      <c r="D764">
        <v>2.25</v>
      </c>
      <c r="E764" t="s">
        <v>88</v>
      </c>
      <c r="F764" s="2">
        <v>7</v>
      </c>
      <c r="G764" s="1">
        <v>0.19</v>
      </c>
      <c r="H764" t="s">
        <v>166</v>
      </c>
      <c r="I764" t="s">
        <v>50</v>
      </c>
      <c r="J764">
        <v>54</v>
      </c>
      <c r="K764" s="2">
        <v>0.57999999999999996</v>
      </c>
      <c r="M764">
        <v>84</v>
      </c>
      <c r="N764">
        <v>16</v>
      </c>
      <c r="O764">
        <v>1.75</v>
      </c>
      <c r="P764">
        <v>78</v>
      </c>
      <c r="Q764" s="2">
        <v>9</v>
      </c>
      <c r="R764" s="1">
        <v>0.32</v>
      </c>
      <c r="S764">
        <v>87</v>
      </c>
      <c r="T764">
        <v>9</v>
      </c>
      <c r="U764">
        <v>38</v>
      </c>
      <c r="V764" s="2">
        <v>0.44</v>
      </c>
    </row>
    <row r="765" spans="2:22" x14ac:dyDescent="0.25">
      <c r="B765" t="s">
        <v>129</v>
      </c>
      <c r="C765" t="s">
        <v>45</v>
      </c>
      <c r="D765">
        <v>1.33</v>
      </c>
      <c r="E765" t="s">
        <v>94</v>
      </c>
      <c r="F765" s="2">
        <v>3</v>
      </c>
      <c r="G765" s="1">
        <v>0.15</v>
      </c>
      <c r="H765" t="s">
        <v>48</v>
      </c>
      <c r="I765" t="s">
        <v>77</v>
      </c>
      <c r="J765">
        <v>38</v>
      </c>
      <c r="K765" s="2">
        <v>0.45</v>
      </c>
      <c r="M765">
        <v>66</v>
      </c>
      <c r="N765">
        <v>7</v>
      </c>
      <c r="O765">
        <v>1</v>
      </c>
      <c r="P765">
        <v>64</v>
      </c>
      <c r="Q765" s="2">
        <v>4</v>
      </c>
      <c r="R765" s="1">
        <v>0.21</v>
      </c>
      <c r="S765">
        <v>103</v>
      </c>
      <c r="T765">
        <v>13</v>
      </c>
      <c r="U765">
        <v>38</v>
      </c>
      <c r="V765" s="2">
        <v>0.37</v>
      </c>
    </row>
    <row r="766" spans="2:22" x14ac:dyDescent="0.25">
      <c r="B766" t="s">
        <v>96</v>
      </c>
      <c r="C766" t="s">
        <v>45</v>
      </c>
      <c r="D766">
        <v>1</v>
      </c>
      <c r="E766" t="s">
        <v>148</v>
      </c>
      <c r="F766" s="2">
        <v>1</v>
      </c>
      <c r="G766" s="1">
        <v>0.14000000000000001</v>
      </c>
      <c r="H766" t="s">
        <v>112</v>
      </c>
      <c r="I766" t="s">
        <v>58</v>
      </c>
      <c r="J766">
        <v>43</v>
      </c>
      <c r="K766" s="2">
        <v>0.52</v>
      </c>
      <c r="M766">
        <v>67</v>
      </c>
      <c r="N766">
        <v>12</v>
      </c>
      <c r="O766">
        <v>0.33</v>
      </c>
      <c r="P766">
        <v>62</v>
      </c>
      <c r="Q766" s="2">
        <v>3</v>
      </c>
      <c r="R766" s="1">
        <v>0.2</v>
      </c>
      <c r="S766">
        <v>85</v>
      </c>
      <c r="T766">
        <v>8</v>
      </c>
      <c r="U766">
        <v>40</v>
      </c>
      <c r="V766" s="2">
        <v>0.47</v>
      </c>
    </row>
    <row r="767" spans="2:22" x14ac:dyDescent="0.25">
      <c r="B767" t="s">
        <v>128</v>
      </c>
      <c r="C767" t="s">
        <v>117</v>
      </c>
      <c r="D767">
        <v>2.75</v>
      </c>
      <c r="E767" t="s">
        <v>129</v>
      </c>
      <c r="F767" s="2">
        <v>3</v>
      </c>
      <c r="G767" s="1">
        <v>0.05</v>
      </c>
      <c r="H767" t="s">
        <v>147</v>
      </c>
      <c r="I767" t="s">
        <v>49</v>
      </c>
      <c r="J767">
        <v>60</v>
      </c>
      <c r="K767" s="2">
        <v>0.55000000000000004</v>
      </c>
      <c r="M767">
        <v>88</v>
      </c>
      <c r="N767">
        <v>13</v>
      </c>
      <c r="O767">
        <v>0.75</v>
      </c>
      <c r="P767">
        <v>84</v>
      </c>
      <c r="Q767" s="2">
        <v>11</v>
      </c>
      <c r="R767" s="1">
        <v>0.11</v>
      </c>
      <c r="S767">
        <v>107</v>
      </c>
      <c r="T767">
        <v>7</v>
      </c>
      <c r="U767">
        <v>52</v>
      </c>
      <c r="V767" s="2">
        <v>0.49</v>
      </c>
    </row>
    <row r="768" spans="2:22" x14ac:dyDescent="0.25">
      <c r="B768" t="s">
        <v>43</v>
      </c>
      <c r="C768" t="s">
        <v>51</v>
      </c>
      <c r="D768">
        <v>1.67</v>
      </c>
      <c r="E768" t="s">
        <v>73</v>
      </c>
      <c r="F768" s="2">
        <v>5</v>
      </c>
      <c r="G768" s="1">
        <v>0.19</v>
      </c>
      <c r="H768" t="s">
        <v>166</v>
      </c>
      <c r="I768" t="s">
        <v>77</v>
      </c>
      <c r="J768">
        <v>33</v>
      </c>
      <c r="K768" s="2">
        <v>0.35</v>
      </c>
      <c r="M768">
        <v>73</v>
      </c>
      <c r="N768">
        <v>7</v>
      </c>
      <c r="O768">
        <v>1.67</v>
      </c>
      <c r="P768">
        <v>46</v>
      </c>
      <c r="Q768" s="2">
        <v>5</v>
      </c>
      <c r="R768" s="1">
        <v>0.1</v>
      </c>
      <c r="S768">
        <v>77</v>
      </c>
      <c r="T768">
        <v>5</v>
      </c>
      <c r="U768">
        <v>39</v>
      </c>
      <c r="V768" s="2">
        <v>0.51</v>
      </c>
    </row>
    <row r="769" spans="2:22" x14ac:dyDescent="0.25">
      <c r="B769" t="s">
        <v>137</v>
      </c>
      <c r="C769" t="s">
        <v>109</v>
      </c>
      <c r="D769">
        <v>0.4</v>
      </c>
      <c r="E769" t="s">
        <v>159</v>
      </c>
      <c r="F769" s="2">
        <v>8</v>
      </c>
      <c r="G769" s="1">
        <v>0.15</v>
      </c>
      <c r="H769" t="s">
        <v>196</v>
      </c>
      <c r="I769" t="s">
        <v>79</v>
      </c>
      <c r="J769">
        <v>54</v>
      </c>
      <c r="K769" s="2">
        <v>0.46</v>
      </c>
      <c r="M769">
        <v>103</v>
      </c>
      <c r="N769">
        <v>14</v>
      </c>
      <c r="O769">
        <v>1.6</v>
      </c>
      <c r="P769">
        <v>81</v>
      </c>
      <c r="Q769" s="2">
        <v>2</v>
      </c>
      <c r="R769" s="1">
        <v>0.13</v>
      </c>
      <c r="S769">
        <v>123</v>
      </c>
      <c r="T769">
        <v>9</v>
      </c>
      <c r="U769">
        <v>65</v>
      </c>
      <c r="V769" s="2">
        <v>0.53</v>
      </c>
    </row>
    <row r="770" spans="2:22" x14ac:dyDescent="0.25">
      <c r="B770" t="s">
        <v>108</v>
      </c>
      <c r="C770" t="s">
        <v>51</v>
      </c>
      <c r="D770">
        <v>1.5</v>
      </c>
      <c r="E770" t="s">
        <v>96</v>
      </c>
      <c r="F770" s="2">
        <v>5</v>
      </c>
      <c r="G770" s="1">
        <v>0.24</v>
      </c>
      <c r="H770" t="s">
        <v>67</v>
      </c>
      <c r="I770" t="s">
        <v>69</v>
      </c>
      <c r="J770">
        <v>54</v>
      </c>
      <c r="K770" s="2">
        <v>0.5</v>
      </c>
      <c r="M770">
        <v>88</v>
      </c>
      <c r="N770">
        <v>15</v>
      </c>
      <c r="O770">
        <v>1.25</v>
      </c>
      <c r="P770">
        <v>80</v>
      </c>
      <c r="Q770" s="2">
        <v>6</v>
      </c>
      <c r="R770" s="1">
        <v>0.15</v>
      </c>
      <c r="S770">
        <v>118</v>
      </c>
      <c r="T770">
        <v>7</v>
      </c>
      <c r="U770">
        <v>53</v>
      </c>
      <c r="V770" s="2">
        <v>0.45</v>
      </c>
    </row>
    <row r="771" spans="2:22" x14ac:dyDescent="0.25">
      <c r="B771" t="s">
        <v>108</v>
      </c>
      <c r="C771" t="s">
        <v>47</v>
      </c>
      <c r="D771">
        <v>0.75</v>
      </c>
      <c r="E771" t="s">
        <v>112</v>
      </c>
      <c r="F771" s="2">
        <v>9</v>
      </c>
      <c r="G771" s="1">
        <v>0.12</v>
      </c>
      <c r="H771" t="s">
        <v>167</v>
      </c>
      <c r="I771" t="s">
        <v>45</v>
      </c>
      <c r="J771">
        <v>52</v>
      </c>
      <c r="K771" s="2">
        <v>0.43</v>
      </c>
      <c r="M771">
        <v>96</v>
      </c>
      <c r="N771">
        <v>13</v>
      </c>
      <c r="O771">
        <v>2.25</v>
      </c>
      <c r="P771">
        <v>88</v>
      </c>
      <c r="Q771" s="2">
        <v>3</v>
      </c>
      <c r="R771" s="1">
        <v>0.12</v>
      </c>
      <c r="S771">
        <v>137</v>
      </c>
      <c r="T771">
        <v>17</v>
      </c>
      <c r="U771">
        <v>58</v>
      </c>
      <c r="V771" s="2">
        <v>0.42</v>
      </c>
    </row>
    <row r="772" spans="2:22" x14ac:dyDescent="0.25">
      <c r="B772" t="s">
        <v>43</v>
      </c>
      <c r="C772" t="s">
        <v>45</v>
      </c>
      <c r="D772">
        <v>0</v>
      </c>
      <c r="E772" t="s">
        <v>124</v>
      </c>
      <c r="F772" s="2">
        <v>1</v>
      </c>
      <c r="G772" s="1">
        <v>0.28999999999999998</v>
      </c>
      <c r="H772" t="s">
        <v>166</v>
      </c>
      <c r="I772" t="s">
        <v>49</v>
      </c>
      <c r="J772">
        <v>36</v>
      </c>
      <c r="K772" s="2">
        <v>0.39</v>
      </c>
      <c r="M772">
        <v>74</v>
      </c>
      <c r="N772">
        <v>13</v>
      </c>
      <c r="O772">
        <v>0.33</v>
      </c>
      <c r="P772">
        <v>49</v>
      </c>
      <c r="Q772" s="2">
        <v>0</v>
      </c>
      <c r="R772" s="1">
        <v>0.2</v>
      </c>
      <c r="S772">
        <v>84</v>
      </c>
      <c r="T772">
        <v>6</v>
      </c>
      <c r="U772">
        <v>43</v>
      </c>
      <c r="V772" s="2">
        <v>0.51</v>
      </c>
    </row>
    <row r="773" spans="2:22" x14ac:dyDescent="0.25">
      <c r="B773" t="s">
        <v>162</v>
      </c>
      <c r="C773" t="s">
        <v>109</v>
      </c>
      <c r="D773">
        <v>0.75</v>
      </c>
      <c r="E773" t="s">
        <v>124</v>
      </c>
      <c r="F773" s="2">
        <v>8</v>
      </c>
      <c r="G773" s="1">
        <v>0.16</v>
      </c>
      <c r="H773" t="s">
        <v>157</v>
      </c>
      <c r="I773" t="s">
        <v>69</v>
      </c>
      <c r="J773">
        <v>45</v>
      </c>
      <c r="K773" s="2">
        <v>0.49</v>
      </c>
      <c r="M773">
        <v>86</v>
      </c>
      <c r="N773">
        <v>25</v>
      </c>
      <c r="O773">
        <v>2</v>
      </c>
      <c r="P773">
        <v>80</v>
      </c>
      <c r="Q773" s="2">
        <v>3</v>
      </c>
      <c r="R773" s="1">
        <v>0.2</v>
      </c>
      <c r="S773">
        <v>106</v>
      </c>
      <c r="T773">
        <v>11</v>
      </c>
      <c r="U773">
        <v>46</v>
      </c>
      <c r="V773" s="2">
        <v>0.43</v>
      </c>
    </row>
    <row r="774" spans="2:22" x14ac:dyDescent="0.25">
      <c r="B774" t="s">
        <v>96</v>
      </c>
      <c r="C774" t="s">
        <v>44</v>
      </c>
      <c r="D774">
        <v>2</v>
      </c>
      <c r="E774" t="s">
        <v>99</v>
      </c>
      <c r="F774" s="2">
        <v>7</v>
      </c>
      <c r="G774" s="1">
        <v>0.3</v>
      </c>
      <c r="H774" t="s">
        <v>70</v>
      </c>
      <c r="I774" t="s">
        <v>68</v>
      </c>
      <c r="J774">
        <v>39</v>
      </c>
      <c r="K774" s="2">
        <v>0.62</v>
      </c>
      <c r="M774">
        <v>66</v>
      </c>
      <c r="N774">
        <v>16</v>
      </c>
      <c r="O774">
        <v>2.33</v>
      </c>
      <c r="P774">
        <v>56</v>
      </c>
      <c r="Q774" s="2">
        <v>6</v>
      </c>
      <c r="R774" s="1">
        <v>0.16</v>
      </c>
      <c r="S774">
        <v>61</v>
      </c>
      <c r="T774">
        <v>9</v>
      </c>
      <c r="U774">
        <v>32</v>
      </c>
      <c r="V774" s="2">
        <v>0.52</v>
      </c>
    </row>
    <row r="775" spans="2:22" x14ac:dyDescent="0.25">
      <c r="B775" t="s">
        <v>46</v>
      </c>
      <c r="C775" t="s">
        <v>47</v>
      </c>
      <c r="D775">
        <v>3</v>
      </c>
      <c r="E775" t="s">
        <v>143</v>
      </c>
      <c r="F775" s="2">
        <v>1</v>
      </c>
      <c r="G775" s="1">
        <v>0.16</v>
      </c>
      <c r="H775" t="s">
        <v>112</v>
      </c>
      <c r="I775" t="s">
        <v>58</v>
      </c>
      <c r="J775">
        <v>38</v>
      </c>
      <c r="K775" s="2">
        <v>0.46</v>
      </c>
      <c r="M775">
        <v>63</v>
      </c>
      <c r="N775">
        <v>14</v>
      </c>
      <c r="O775">
        <v>0.33</v>
      </c>
      <c r="P775">
        <v>72</v>
      </c>
      <c r="Q775" s="2">
        <v>9</v>
      </c>
      <c r="R775" s="1">
        <v>0.19</v>
      </c>
      <c r="S775">
        <v>91</v>
      </c>
      <c r="T775">
        <v>10</v>
      </c>
      <c r="U775">
        <v>44</v>
      </c>
      <c r="V775" s="2">
        <v>0.48</v>
      </c>
    </row>
    <row r="776" spans="2:22" x14ac:dyDescent="0.25">
      <c r="B776" t="s">
        <v>137</v>
      </c>
      <c r="C776" t="s">
        <v>146</v>
      </c>
      <c r="D776">
        <v>1.75</v>
      </c>
      <c r="E776" t="s">
        <v>70</v>
      </c>
      <c r="F776" s="2">
        <v>2</v>
      </c>
      <c r="G776" s="1">
        <v>0.15</v>
      </c>
      <c r="H776" t="s">
        <v>133</v>
      </c>
      <c r="I776" t="s">
        <v>68</v>
      </c>
      <c r="J776">
        <v>52</v>
      </c>
      <c r="K776" s="2">
        <v>0.51</v>
      </c>
      <c r="M776">
        <v>77</v>
      </c>
      <c r="N776">
        <v>14</v>
      </c>
      <c r="O776">
        <v>0.5</v>
      </c>
      <c r="P776">
        <v>77</v>
      </c>
      <c r="Q776" s="2">
        <v>7</v>
      </c>
      <c r="R776" s="1">
        <v>0.22</v>
      </c>
      <c r="S776">
        <v>99</v>
      </c>
      <c r="T776">
        <v>16</v>
      </c>
      <c r="U776">
        <v>44</v>
      </c>
      <c r="V776" s="2">
        <v>0.44</v>
      </c>
    </row>
    <row r="777" spans="2:22" x14ac:dyDescent="0.25">
      <c r="B777" t="s">
        <v>76</v>
      </c>
      <c r="C777" t="s">
        <v>117</v>
      </c>
      <c r="D777">
        <v>2.75</v>
      </c>
      <c r="E777" t="s">
        <v>96</v>
      </c>
      <c r="F777" s="2">
        <v>11</v>
      </c>
      <c r="G777" s="1">
        <v>0.13</v>
      </c>
      <c r="H777" t="s">
        <v>165</v>
      </c>
      <c r="I777" t="s">
        <v>50</v>
      </c>
      <c r="J777">
        <v>51</v>
      </c>
      <c r="K777" s="2">
        <v>0.59</v>
      </c>
      <c r="M777">
        <v>93</v>
      </c>
      <c r="N777">
        <v>20</v>
      </c>
      <c r="O777">
        <v>2.75</v>
      </c>
      <c r="P777">
        <v>85</v>
      </c>
      <c r="Q777" s="2">
        <v>11</v>
      </c>
      <c r="R777" s="1">
        <v>0.08</v>
      </c>
      <c r="S777">
        <v>97</v>
      </c>
      <c r="T777">
        <v>11</v>
      </c>
      <c r="U777">
        <v>49</v>
      </c>
      <c r="V777" s="2">
        <v>0.51</v>
      </c>
    </row>
    <row r="778" spans="2:22" x14ac:dyDescent="0.25">
      <c r="B778" t="s">
        <v>67</v>
      </c>
      <c r="C778" t="s">
        <v>146</v>
      </c>
      <c r="D778">
        <v>1.6</v>
      </c>
      <c r="E778" t="s">
        <v>157</v>
      </c>
      <c r="F778" s="2">
        <v>11</v>
      </c>
      <c r="G778" s="1">
        <v>0.24</v>
      </c>
      <c r="H778" t="s">
        <v>154</v>
      </c>
      <c r="I778" t="s">
        <v>69</v>
      </c>
      <c r="J778">
        <v>62</v>
      </c>
      <c r="K778" s="2">
        <v>0.6</v>
      </c>
      <c r="M778">
        <v>112</v>
      </c>
      <c r="N778">
        <v>21</v>
      </c>
      <c r="O778">
        <v>2.2000000000000002</v>
      </c>
      <c r="P778">
        <v>90</v>
      </c>
      <c r="Q778" s="2">
        <v>8</v>
      </c>
      <c r="R778" s="1">
        <v>0.18</v>
      </c>
      <c r="S778">
        <v>111</v>
      </c>
      <c r="T778">
        <v>10</v>
      </c>
      <c r="U778">
        <v>65</v>
      </c>
      <c r="V778" s="2">
        <v>0.59</v>
      </c>
    </row>
    <row r="779" spans="2:22" x14ac:dyDescent="0.25">
      <c r="B779" t="s">
        <v>160</v>
      </c>
      <c r="C779" t="s">
        <v>45</v>
      </c>
      <c r="D779">
        <v>0.33</v>
      </c>
      <c r="E779" t="s">
        <v>160</v>
      </c>
      <c r="F779" s="2">
        <v>2</v>
      </c>
      <c r="G779" s="1">
        <v>0.18</v>
      </c>
      <c r="H779" t="s">
        <v>139</v>
      </c>
      <c r="I779" t="s">
        <v>68</v>
      </c>
      <c r="J779">
        <v>35</v>
      </c>
      <c r="K779" s="2">
        <v>0.43</v>
      </c>
      <c r="M779">
        <v>73</v>
      </c>
      <c r="N779">
        <v>9</v>
      </c>
      <c r="O779">
        <v>0.67</v>
      </c>
      <c r="P779">
        <v>53</v>
      </c>
      <c r="Q779" s="2">
        <v>1</v>
      </c>
      <c r="R779" s="1">
        <v>0.32</v>
      </c>
      <c r="S779">
        <v>98</v>
      </c>
      <c r="T779">
        <v>9</v>
      </c>
      <c r="U779">
        <v>51</v>
      </c>
      <c r="V779" s="2">
        <v>0.52</v>
      </c>
    </row>
    <row r="780" spans="2:22" x14ac:dyDescent="0.25">
      <c r="B780" t="s">
        <v>128</v>
      </c>
      <c r="C780" t="s">
        <v>51</v>
      </c>
      <c r="D780">
        <v>1.75</v>
      </c>
      <c r="E780" t="s">
        <v>57</v>
      </c>
      <c r="F780" s="2">
        <v>8</v>
      </c>
      <c r="G780" s="1">
        <v>0.16</v>
      </c>
      <c r="H780" t="s">
        <v>185</v>
      </c>
      <c r="I780" t="s">
        <v>69</v>
      </c>
      <c r="J780">
        <v>65</v>
      </c>
      <c r="K780" s="2">
        <v>0.52</v>
      </c>
      <c r="M780">
        <v>90</v>
      </c>
      <c r="N780">
        <v>13</v>
      </c>
      <c r="O780">
        <v>2</v>
      </c>
      <c r="P780">
        <v>83</v>
      </c>
      <c r="Q780" s="2">
        <v>7</v>
      </c>
      <c r="R780" s="1">
        <v>0.09</v>
      </c>
      <c r="S780">
        <v>109</v>
      </c>
      <c r="T780">
        <v>6</v>
      </c>
      <c r="U780">
        <v>47</v>
      </c>
      <c r="V780" s="2">
        <v>0.43</v>
      </c>
    </row>
    <row r="781" spans="2:22" x14ac:dyDescent="0.25">
      <c r="B781" t="s">
        <v>196</v>
      </c>
      <c r="C781" t="s">
        <v>56</v>
      </c>
      <c r="D781">
        <v>0.2</v>
      </c>
      <c r="E781" t="s">
        <v>133</v>
      </c>
      <c r="F781" s="2">
        <v>5</v>
      </c>
      <c r="G781" s="1">
        <v>0.18</v>
      </c>
      <c r="H781" t="s">
        <v>203</v>
      </c>
      <c r="I781" t="s">
        <v>109</v>
      </c>
      <c r="J781">
        <v>69</v>
      </c>
      <c r="K781" s="2">
        <v>0.47</v>
      </c>
      <c r="M781">
        <v>117</v>
      </c>
      <c r="N781">
        <v>16</v>
      </c>
      <c r="O781">
        <v>1</v>
      </c>
      <c r="P781">
        <v>90</v>
      </c>
      <c r="Q781" s="2">
        <v>1</v>
      </c>
      <c r="R781" s="1">
        <v>0.13</v>
      </c>
      <c r="S781">
        <v>142</v>
      </c>
      <c r="T781">
        <v>16</v>
      </c>
      <c r="U781">
        <v>57</v>
      </c>
      <c r="V781" s="2">
        <v>0.4</v>
      </c>
    </row>
    <row r="782" spans="2:22" x14ac:dyDescent="0.25">
      <c r="B782" t="s">
        <v>160</v>
      </c>
      <c r="C782" t="s">
        <v>117</v>
      </c>
      <c r="D782">
        <v>2</v>
      </c>
      <c r="E782" t="s">
        <v>160</v>
      </c>
      <c r="F782" s="2">
        <v>4</v>
      </c>
      <c r="G782" s="1">
        <v>0.09</v>
      </c>
      <c r="H782" t="s">
        <v>137</v>
      </c>
      <c r="I782" t="s">
        <v>69</v>
      </c>
      <c r="J782">
        <v>35</v>
      </c>
      <c r="K782" s="2">
        <v>0.36</v>
      </c>
      <c r="M782">
        <v>73</v>
      </c>
      <c r="N782">
        <v>9</v>
      </c>
      <c r="O782">
        <v>1.33</v>
      </c>
      <c r="P782">
        <v>51</v>
      </c>
      <c r="Q782" s="2">
        <v>6</v>
      </c>
      <c r="R782" s="1">
        <v>0.21</v>
      </c>
      <c r="S782">
        <v>94</v>
      </c>
      <c r="T782">
        <v>7</v>
      </c>
      <c r="U782">
        <v>39</v>
      </c>
      <c r="V782" s="2">
        <v>0.41</v>
      </c>
    </row>
    <row r="783" spans="2:22" x14ac:dyDescent="0.25">
      <c r="B783" t="s">
        <v>96</v>
      </c>
      <c r="C783" t="s">
        <v>45</v>
      </c>
      <c r="D783">
        <v>1.33</v>
      </c>
      <c r="E783" t="s">
        <v>55</v>
      </c>
      <c r="F783" s="2">
        <v>4</v>
      </c>
      <c r="G783" s="1">
        <v>0.13</v>
      </c>
      <c r="H783" t="s">
        <v>165</v>
      </c>
      <c r="I783" t="s">
        <v>68</v>
      </c>
      <c r="J783">
        <v>41</v>
      </c>
      <c r="K783" s="2">
        <v>0.48</v>
      </c>
      <c r="M783">
        <v>64</v>
      </c>
      <c r="N783">
        <v>13</v>
      </c>
      <c r="O783">
        <v>1.33</v>
      </c>
      <c r="P783">
        <v>62</v>
      </c>
      <c r="Q783" s="2">
        <v>4</v>
      </c>
      <c r="R783" s="1">
        <v>0.25</v>
      </c>
      <c r="S783">
        <v>96</v>
      </c>
      <c r="T783">
        <v>8</v>
      </c>
      <c r="U783">
        <v>38</v>
      </c>
      <c r="V783" s="2">
        <v>0.4</v>
      </c>
    </row>
    <row r="784" spans="2:22" x14ac:dyDescent="0.25">
      <c r="B784" t="s">
        <v>90</v>
      </c>
      <c r="C784" t="s">
        <v>79</v>
      </c>
      <c r="D784">
        <v>2</v>
      </c>
      <c r="E784" t="s">
        <v>143</v>
      </c>
      <c r="F784" s="2">
        <v>2</v>
      </c>
      <c r="G784" s="1">
        <v>0.18</v>
      </c>
      <c r="H784" t="s">
        <v>96</v>
      </c>
      <c r="I784" t="s">
        <v>79</v>
      </c>
      <c r="J784">
        <v>41</v>
      </c>
      <c r="K784" s="2">
        <v>0.56000000000000005</v>
      </c>
      <c r="M784">
        <v>59</v>
      </c>
      <c r="N784">
        <v>10</v>
      </c>
      <c r="O784">
        <v>0.67</v>
      </c>
      <c r="P784">
        <v>66</v>
      </c>
      <c r="Q784" s="2">
        <v>6</v>
      </c>
      <c r="R784" s="1">
        <v>0.03</v>
      </c>
      <c r="S784">
        <v>82</v>
      </c>
      <c r="T784">
        <v>11</v>
      </c>
      <c r="U784">
        <v>34</v>
      </c>
      <c r="V784" s="2">
        <v>0.41</v>
      </c>
    </row>
    <row r="785" spans="2:22" x14ac:dyDescent="0.25">
      <c r="B785" t="s">
        <v>158</v>
      </c>
      <c r="C785" t="s">
        <v>51</v>
      </c>
      <c r="D785">
        <v>0.75</v>
      </c>
      <c r="E785" t="s">
        <v>46</v>
      </c>
      <c r="F785" s="2">
        <v>14</v>
      </c>
      <c r="G785" s="1">
        <v>0.28999999999999998</v>
      </c>
      <c r="H785" t="s">
        <v>171</v>
      </c>
      <c r="I785" t="s">
        <v>45</v>
      </c>
      <c r="J785">
        <v>57</v>
      </c>
      <c r="K785" s="2">
        <v>0.51</v>
      </c>
      <c r="M785">
        <v>97</v>
      </c>
      <c r="N785">
        <v>18</v>
      </c>
      <c r="O785">
        <v>3.5</v>
      </c>
      <c r="P785">
        <v>73</v>
      </c>
      <c r="Q785" s="2">
        <v>3</v>
      </c>
      <c r="R785" s="1">
        <v>0.24</v>
      </c>
      <c r="S785">
        <v>100</v>
      </c>
      <c r="T785">
        <v>2</v>
      </c>
      <c r="U785">
        <v>55</v>
      </c>
      <c r="V785" s="2">
        <v>0.55000000000000004</v>
      </c>
    </row>
    <row r="786" spans="2:22" x14ac:dyDescent="0.25">
      <c r="B786" t="s">
        <v>154</v>
      </c>
      <c r="C786" t="s">
        <v>74</v>
      </c>
      <c r="D786">
        <v>2</v>
      </c>
      <c r="E786" t="s">
        <v>166</v>
      </c>
      <c r="F786" s="2">
        <v>7</v>
      </c>
      <c r="G786" s="1">
        <v>0.16</v>
      </c>
      <c r="H786" t="s">
        <v>176</v>
      </c>
      <c r="I786" t="s">
        <v>79</v>
      </c>
      <c r="J786">
        <v>63</v>
      </c>
      <c r="K786" s="2">
        <v>0.56000000000000005</v>
      </c>
      <c r="M786">
        <v>102</v>
      </c>
      <c r="N786">
        <v>9</v>
      </c>
      <c r="O786">
        <v>1.4</v>
      </c>
      <c r="P786">
        <v>87</v>
      </c>
      <c r="Q786" s="2">
        <v>10</v>
      </c>
      <c r="R786" s="1">
        <v>0.13</v>
      </c>
      <c r="S786">
        <v>114</v>
      </c>
      <c r="T786">
        <v>10</v>
      </c>
      <c r="U786">
        <v>64</v>
      </c>
      <c r="V786" s="2">
        <v>0.56000000000000005</v>
      </c>
    </row>
    <row r="787" spans="2:22" x14ac:dyDescent="0.25">
      <c r="B787" t="s">
        <v>48</v>
      </c>
      <c r="C787" t="s">
        <v>51</v>
      </c>
      <c r="D787">
        <v>1.25</v>
      </c>
      <c r="E787" t="s">
        <v>112</v>
      </c>
      <c r="F787" s="2">
        <v>11</v>
      </c>
      <c r="G787" s="1">
        <v>0.18</v>
      </c>
      <c r="H787" t="s">
        <v>170</v>
      </c>
      <c r="I787" t="s">
        <v>69</v>
      </c>
      <c r="J787">
        <v>41</v>
      </c>
      <c r="K787" s="2">
        <v>0.39</v>
      </c>
      <c r="M787">
        <v>102</v>
      </c>
      <c r="N787">
        <v>19</v>
      </c>
      <c r="O787">
        <v>2.75</v>
      </c>
      <c r="P787">
        <v>71</v>
      </c>
      <c r="Q787" s="2">
        <v>5</v>
      </c>
      <c r="R787" s="1">
        <v>0.25</v>
      </c>
      <c r="S787">
        <v>107</v>
      </c>
      <c r="T787">
        <v>7</v>
      </c>
      <c r="U787">
        <v>59</v>
      </c>
      <c r="V787" s="2">
        <v>0.55000000000000004</v>
      </c>
    </row>
    <row r="788" spans="2:22" x14ac:dyDescent="0.25">
      <c r="B788" t="s">
        <v>123</v>
      </c>
      <c r="C788" t="s">
        <v>74</v>
      </c>
      <c r="D788">
        <v>0.8</v>
      </c>
      <c r="E788" t="s">
        <v>90</v>
      </c>
      <c r="F788" s="2">
        <v>9</v>
      </c>
      <c r="G788" s="1">
        <v>0.18</v>
      </c>
      <c r="H788" t="s">
        <v>174</v>
      </c>
      <c r="I788" t="s">
        <v>58</v>
      </c>
      <c r="J788">
        <v>53</v>
      </c>
      <c r="K788" s="2">
        <v>0.46</v>
      </c>
      <c r="M788">
        <v>91</v>
      </c>
      <c r="N788">
        <v>17</v>
      </c>
      <c r="O788">
        <v>1.8</v>
      </c>
      <c r="P788">
        <v>86</v>
      </c>
      <c r="Q788" s="2">
        <v>4</v>
      </c>
      <c r="R788" s="1">
        <v>0.2</v>
      </c>
      <c r="S788">
        <v>139</v>
      </c>
      <c r="T788">
        <v>16</v>
      </c>
      <c r="U788">
        <v>55</v>
      </c>
      <c r="V788" s="2">
        <v>0.4</v>
      </c>
    </row>
    <row r="789" spans="2:22" x14ac:dyDescent="0.25">
      <c r="B789" t="s">
        <v>123</v>
      </c>
      <c r="C789" t="s">
        <v>106</v>
      </c>
      <c r="D789">
        <v>2</v>
      </c>
      <c r="E789" t="s">
        <v>155</v>
      </c>
      <c r="F789" s="2">
        <v>10</v>
      </c>
      <c r="G789" s="1">
        <v>0.15</v>
      </c>
      <c r="H789" t="s">
        <v>131</v>
      </c>
      <c r="I789" t="s">
        <v>45</v>
      </c>
      <c r="J789">
        <v>58</v>
      </c>
      <c r="K789" s="2">
        <v>0.54</v>
      </c>
      <c r="M789">
        <v>105</v>
      </c>
      <c r="N789">
        <v>15</v>
      </c>
      <c r="O789">
        <v>2</v>
      </c>
      <c r="P789">
        <v>76</v>
      </c>
      <c r="Q789" s="2">
        <v>10</v>
      </c>
      <c r="R789" s="1">
        <v>0.18</v>
      </c>
      <c r="S789">
        <v>94</v>
      </c>
      <c r="T789">
        <v>10</v>
      </c>
      <c r="U789">
        <v>49</v>
      </c>
      <c r="V789" s="2">
        <v>0.52</v>
      </c>
    </row>
    <row r="790" spans="2:22" x14ac:dyDescent="0.25">
      <c r="B790" t="s">
        <v>139</v>
      </c>
      <c r="C790" t="s">
        <v>126</v>
      </c>
      <c r="D790">
        <v>2.25</v>
      </c>
      <c r="E790" t="s">
        <v>165</v>
      </c>
      <c r="F790" s="2">
        <v>3</v>
      </c>
      <c r="G790" s="1">
        <v>0.11</v>
      </c>
      <c r="H790" t="s">
        <v>170</v>
      </c>
      <c r="I790" t="s">
        <v>50</v>
      </c>
      <c r="J790">
        <v>52</v>
      </c>
      <c r="K790" s="2">
        <v>0.49</v>
      </c>
      <c r="M790">
        <v>96</v>
      </c>
      <c r="N790">
        <v>10</v>
      </c>
      <c r="O790">
        <v>0.75</v>
      </c>
      <c r="P790">
        <v>58</v>
      </c>
      <c r="Q790" s="2">
        <v>9</v>
      </c>
      <c r="R790" s="1">
        <v>0.15</v>
      </c>
      <c r="S790">
        <v>88</v>
      </c>
      <c r="T790">
        <v>5</v>
      </c>
      <c r="U790">
        <v>50</v>
      </c>
      <c r="V790" s="2">
        <v>0.56999999999999995</v>
      </c>
    </row>
    <row r="791" spans="2:22" x14ac:dyDescent="0.25">
      <c r="B791" t="s">
        <v>96</v>
      </c>
      <c r="C791" t="s">
        <v>74</v>
      </c>
      <c r="D791">
        <v>3</v>
      </c>
      <c r="E791" t="s">
        <v>52</v>
      </c>
      <c r="F791" s="2">
        <v>3</v>
      </c>
      <c r="G791" s="1">
        <v>0.14000000000000001</v>
      </c>
      <c r="H791" t="s">
        <v>73</v>
      </c>
      <c r="I791" t="s">
        <v>58</v>
      </c>
      <c r="J791">
        <v>43</v>
      </c>
      <c r="K791" s="2">
        <v>0.65</v>
      </c>
      <c r="M791">
        <v>56</v>
      </c>
      <c r="N791">
        <v>9</v>
      </c>
      <c r="O791">
        <v>1</v>
      </c>
      <c r="P791">
        <v>57</v>
      </c>
      <c r="Q791" s="2">
        <v>9</v>
      </c>
      <c r="R791" s="1">
        <v>0.17</v>
      </c>
      <c r="S791">
        <v>57</v>
      </c>
      <c r="T791">
        <v>6</v>
      </c>
      <c r="U791">
        <v>24</v>
      </c>
      <c r="V791" s="2">
        <v>0.42</v>
      </c>
    </row>
    <row r="792" spans="2:22" x14ac:dyDescent="0.25">
      <c r="B792" t="s">
        <v>159</v>
      </c>
      <c r="C792" t="s">
        <v>117</v>
      </c>
      <c r="D792">
        <v>0</v>
      </c>
      <c r="E792" t="s">
        <v>112</v>
      </c>
      <c r="F792" s="2">
        <v>3</v>
      </c>
      <c r="G792" s="1">
        <v>0.2</v>
      </c>
      <c r="H792" t="s">
        <v>188</v>
      </c>
      <c r="I792" t="s">
        <v>69</v>
      </c>
      <c r="J792">
        <v>61</v>
      </c>
      <c r="K792" s="2">
        <v>0.47</v>
      </c>
      <c r="M792">
        <v>93</v>
      </c>
      <c r="N792">
        <v>10</v>
      </c>
      <c r="O792">
        <v>0.75</v>
      </c>
      <c r="P792">
        <v>76</v>
      </c>
      <c r="Q792" s="2">
        <v>0</v>
      </c>
      <c r="R792" s="1">
        <v>0.14000000000000001</v>
      </c>
      <c r="S792">
        <v>122</v>
      </c>
      <c r="T792">
        <v>10</v>
      </c>
      <c r="U792">
        <v>56</v>
      </c>
      <c r="V792" s="2">
        <v>0.46</v>
      </c>
    </row>
    <row r="793" spans="2:22" x14ac:dyDescent="0.25">
      <c r="B793" t="s">
        <v>90</v>
      </c>
      <c r="C793" t="s">
        <v>117</v>
      </c>
      <c r="D793">
        <v>2.33</v>
      </c>
      <c r="E793" t="s">
        <v>85</v>
      </c>
      <c r="F793" s="2">
        <v>3</v>
      </c>
      <c r="G793" s="1">
        <v>0.1</v>
      </c>
      <c r="H793" t="s">
        <v>139</v>
      </c>
      <c r="I793" t="s">
        <v>68</v>
      </c>
      <c r="J793">
        <v>38</v>
      </c>
      <c r="K793" s="2">
        <v>0.46</v>
      </c>
      <c r="M793">
        <v>60</v>
      </c>
      <c r="N793">
        <v>12</v>
      </c>
      <c r="O793">
        <v>1</v>
      </c>
      <c r="P793">
        <v>61</v>
      </c>
      <c r="Q793" s="2">
        <v>7</v>
      </c>
      <c r="R793" s="1">
        <v>0.09</v>
      </c>
      <c r="S793">
        <v>90</v>
      </c>
      <c r="T793">
        <v>11</v>
      </c>
      <c r="U793">
        <v>31</v>
      </c>
      <c r="V793" s="2">
        <v>0.34</v>
      </c>
    </row>
    <row r="794" spans="2:22" x14ac:dyDescent="0.25">
      <c r="B794" t="s">
        <v>57</v>
      </c>
      <c r="C794" t="s">
        <v>49</v>
      </c>
      <c r="D794">
        <v>0.75</v>
      </c>
      <c r="E794" t="s">
        <v>139</v>
      </c>
      <c r="F794" s="2">
        <v>9</v>
      </c>
      <c r="G794" s="1">
        <v>0.13</v>
      </c>
      <c r="H794" t="s">
        <v>157</v>
      </c>
      <c r="I794" t="s">
        <v>84</v>
      </c>
      <c r="J794">
        <v>47</v>
      </c>
      <c r="K794" s="2">
        <v>0.52</v>
      </c>
      <c r="M794">
        <v>96</v>
      </c>
      <c r="N794">
        <v>14</v>
      </c>
      <c r="O794">
        <v>2.25</v>
      </c>
      <c r="P794">
        <v>67</v>
      </c>
      <c r="Q794" s="2">
        <v>3</v>
      </c>
      <c r="R794" s="1">
        <v>0.23</v>
      </c>
      <c r="S794">
        <v>93</v>
      </c>
      <c r="T794">
        <v>7</v>
      </c>
      <c r="U794">
        <v>54</v>
      </c>
      <c r="V794" s="2">
        <v>0.57999999999999996</v>
      </c>
    </row>
    <row r="795" spans="2:22" x14ac:dyDescent="0.25">
      <c r="B795" t="s">
        <v>96</v>
      </c>
      <c r="C795" t="s">
        <v>84</v>
      </c>
      <c r="D795">
        <v>2.33</v>
      </c>
      <c r="E795" t="s">
        <v>115</v>
      </c>
      <c r="F795" s="2">
        <v>2</v>
      </c>
      <c r="G795" s="1">
        <v>0.19</v>
      </c>
      <c r="H795" t="s">
        <v>138</v>
      </c>
      <c r="I795" t="s">
        <v>58</v>
      </c>
      <c r="J795">
        <v>41</v>
      </c>
      <c r="K795" s="2">
        <v>0.57999999999999996</v>
      </c>
      <c r="M795">
        <v>57</v>
      </c>
      <c r="N795">
        <v>11</v>
      </c>
      <c r="O795">
        <v>0.67</v>
      </c>
      <c r="P795">
        <v>61</v>
      </c>
      <c r="Q795" s="2">
        <v>7</v>
      </c>
      <c r="R795" s="1">
        <v>0.16</v>
      </c>
      <c r="S795">
        <v>82</v>
      </c>
      <c r="T795">
        <v>10</v>
      </c>
      <c r="U795">
        <v>36</v>
      </c>
      <c r="V795" s="2">
        <v>0.44</v>
      </c>
    </row>
    <row r="796" spans="2:22" x14ac:dyDescent="0.25">
      <c r="B796" t="s">
        <v>150</v>
      </c>
      <c r="C796" t="s">
        <v>44</v>
      </c>
      <c r="D796">
        <v>0.5</v>
      </c>
      <c r="E796" t="s">
        <v>129</v>
      </c>
      <c r="F796" s="2">
        <v>7</v>
      </c>
      <c r="G796" s="1">
        <v>0.14000000000000001</v>
      </c>
      <c r="H796" t="s">
        <v>134</v>
      </c>
      <c r="I796" t="s">
        <v>117</v>
      </c>
      <c r="J796">
        <v>40</v>
      </c>
      <c r="K796" s="2">
        <v>0.38</v>
      </c>
      <c r="M796">
        <v>94</v>
      </c>
      <c r="N796">
        <v>19</v>
      </c>
      <c r="O796">
        <v>1.75</v>
      </c>
      <c r="P796">
        <v>67</v>
      </c>
      <c r="Q796" s="2">
        <v>2</v>
      </c>
      <c r="R796" s="1">
        <v>0.22</v>
      </c>
      <c r="S796">
        <v>102</v>
      </c>
      <c r="T796">
        <v>9</v>
      </c>
      <c r="U796">
        <v>48</v>
      </c>
      <c r="V796" s="2">
        <v>0.47</v>
      </c>
    </row>
    <row r="797" spans="2:22" x14ac:dyDescent="0.25">
      <c r="B797" t="s">
        <v>172</v>
      </c>
      <c r="C797" t="s">
        <v>114</v>
      </c>
      <c r="D797">
        <v>1.25</v>
      </c>
      <c r="E797" t="s">
        <v>48</v>
      </c>
      <c r="F797" s="2">
        <v>5</v>
      </c>
      <c r="G797" s="1">
        <v>0.12</v>
      </c>
      <c r="H797" t="s">
        <v>174</v>
      </c>
      <c r="I797" t="s">
        <v>47</v>
      </c>
      <c r="J797">
        <v>53</v>
      </c>
      <c r="K797" s="2">
        <v>0.46</v>
      </c>
      <c r="M797">
        <v>98</v>
      </c>
      <c r="N797">
        <v>13</v>
      </c>
      <c r="O797">
        <v>1.25</v>
      </c>
      <c r="P797">
        <v>74</v>
      </c>
      <c r="Q797" s="2">
        <v>5</v>
      </c>
      <c r="R797" s="1">
        <v>0.13</v>
      </c>
      <c r="S797">
        <v>104</v>
      </c>
      <c r="T797">
        <v>8</v>
      </c>
      <c r="U797">
        <v>59</v>
      </c>
      <c r="V797" s="2">
        <v>0.56999999999999995</v>
      </c>
    </row>
    <row r="798" spans="2:22" x14ac:dyDescent="0.25">
      <c r="B798" t="s">
        <v>128</v>
      </c>
      <c r="C798" t="s">
        <v>51</v>
      </c>
      <c r="D798">
        <v>1.25</v>
      </c>
      <c r="E798" t="s">
        <v>90</v>
      </c>
      <c r="F798" s="2">
        <v>5</v>
      </c>
      <c r="G798" s="1">
        <v>0.22</v>
      </c>
      <c r="H798" t="s">
        <v>198</v>
      </c>
      <c r="I798" t="s">
        <v>45</v>
      </c>
      <c r="J798">
        <v>56</v>
      </c>
      <c r="K798" s="2">
        <v>0.49</v>
      </c>
      <c r="M798">
        <v>93</v>
      </c>
      <c r="N798">
        <v>19</v>
      </c>
      <c r="O798">
        <v>1.25</v>
      </c>
      <c r="P798">
        <v>83</v>
      </c>
      <c r="Q798" s="2">
        <v>5</v>
      </c>
      <c r="R798" s="1">
        <v>0.19</v>
      </c>
      <c r="S798">
        <v>100</v>
      </c>
      <c r="T798">
        <v>5</v>
      </c>
      <c r="U798">
        <v>51</v>
      </c>
      <c r="V798" s="2">
        <v>0.51</v>
      </c>
    </row>
    <row r="799" spans="2:22" x14ac:dyDescent="0.25">
      <c r="B799" t="s">
        <v>128</v>
      </c>
      <c r="C799" t="s">
        <v>74</v>
      </c>
      <c r="D799">
        <v>2.5</v>
      </c>
      <c r="E799" t="s">
        <v>70</v>
      </c>
      <c r="F799" s="2">
        <v>7</v>
      </c>
      <c r="G799" s="1">
        <v>0.22</v>
      </c>
      <c r="H799" t="s">
        <v>162</v>
      </c>
      <c r="I799" t="s">
        <v>47</v>
      </c>
      <c r="J799">
        <v>51</v>
      </c>
      <c r="K799" s="2">
        <v>0.54</v>
      </c>
      <c r="M799">
        <v>84</v>
      </c>
      <c r="N799">
        <v>21</v>
      </c>
      <c r="O799">
        <v>1.75</v>
      </c>
      <c r="P799">
        <v>81</v>
      </c>
      <c r="Q799" s="2">
        <v>10</v>
      </c>
      <c r="R799" s="1">
        <v>0.19</v>
      </c>
      <c r="S799">
        <v>104</v>
      </c>
      <c r="T799">
        <v>9</v>
      </c>
      <c r="U799">
        <v>44</v>
      </c>
      <c r="V799" s="2">
        <v>0.42</v>
      </c>
    </row>
    <row r="800" spans="2:22" x14ac:dyDescent="0.25">
      <c r="B800" t="s">
        <v>165</v>
      </c>
      <c r="C800" t="s">
        <v>146</v>
      </c>
      <c r="D800">
        <v>2.5</v>
      </c>
      <c r="E800" t="s">
        <v>48</v>
      </c>
      <c r="F800" s="2">
        <v>3</v>
      </c>
      <c r="G800" s="1">
        <v>0.24</v>
      </c>
      <c r="H800" t="s">
        <v>67</v>
      </c>
      <c r="I800" t="s">
        <v>146</v>
      </c>
      <c r="J800">
        <v>49</v>
      </c>
      <c r="K800" s="2">
        <v>0.45</v>
      </c>
      <c r="M800">
        <v>97</v>
      </c>
      <c r="N800">
        <v>11</v>
      </c>
      <c r="O800">
        <v>0.75</v>
      </c>
      <c r="P800">
        <v>67</v>
      </c>
      <c r="Q800" s="2">
        <v>10</v>
      </c>
      <c r="R800" s="1">
        <v>0.16</v>
      </c>
      <c r="S800">
        <v>81</v>
      </c>
      <c r="T800">
        <v>7</v>
      </c>
      <c r="U800">
        <v>40</v>
      </c>
      <c r="V800" s="2">
        <v>0.49</v>
      </c>
    </row>
    <row r="801" spans="2:22" x14ac:dyDescent="0.25">
      <c r="B801" t="s">
        <v>48</v>
      </c>
      <c r="C801" t="s">
        <v>136</v>
      </c>
      <c r="D801">
        <v>0.75</v>
      </c>
      <c r="E801" t="s">
        <v>112</v>
      </c>
      <c r="F801" s="2">
        <v>5</v>
      </c>
      <c r="G801" s="1">
        <v>0.22</v>
      </c>
      <c r="H801" t="s">
        <v>170</v>
      </c>
      <c r="I801" t="s">
        <v>47</v>
      </c>
      <c r="J801">
        <v>50</v>
      </c>
      <c r="K801" s="2">
        <v>0.47</v>
      </c>
      <c r="M801">
        <v>98</v>
      </c>
      <c r="N801">
        <v>15</v>
      </c>
      <c r="O801">
        <v>1.25</v>
      </c>
      <c r="P801">
        <v>64</v>
      </c>
      <c r="Q801" s="2">
        <v>3</v>
      </c>
      <c r="R801" s="1">
        <v>0.26</v>
      </c>
      <c r="S801">
        <v>101</v>
      </c>
      <c r="T801">
        <v>5</v>
      </c>
      <c r="U801">
        <v>57</v>
      </c>
      <c r="V801" s="2">
        <v>0.56000000000000005</v>
      </c>
    </row>
    <row r="802" spans="2:22" x14ac:dyDescent="0.25">
      <c r="B802" t="s">
        <v>90</v>
      </c>
      <c r="C802" t="s">
        <v>136</v>
      </c>
      <c r="D802">
        <v>2.33</v>
      </c>
      <c r="E802" t="s">
        <v>121</v>
      </c>
      <c r="F802" s="2">
        <v>7</v>
      </c>
      <c r="G802" s="1">
        <v>0.15</v>
      </c>
      <c r="H802" t="s">
        <v>90</v>
      </c>
      <c r="I802" t="s">
        <v>77</v>
      </c>
      <c r="J802">
        <v>41</v>
      </c>
      <c r="K802" s="2">
        <v>0.55000000000000004</v>
      </c>
      <c r="M802">
        <v>67</v>
      </c>
      <c r="N802">
        <v>14</v>
      </c>
      <c r="O802">
        <v>2.33</v>
      </c>
      <c r="P802">
        <v>53</v>
      </c>
      <c r="Q802" s="2">
        <v>7</v>
      </c>
      <c r="R802" s="1">
        <v>0.22</v>
      </c>
      <c r="S802">
        <v>60</v>
      </c>
      <c r="T802">
        <v>8</v>
      </c>
      <c r="U802">
        <v>26</v>
      </c>
      <c r="V802" s="2">
        <v>0.43</v>
      </c>
    </row>
    <row r="803" spans="2:22" x14ac:dyDescent="0.25">
      <c r="B803" t="s">
        <v>96</v>
      </c>
      <c r="C803" t="s">
        <v>79</v>
      </c>
      <c r="D803">
        <v>4.33</v>
      </c>
      <c r="E803" t="s">
        <v>85</v>
      </c>
      <c r="F803" s="2">
        <v>4</v>
      </c>
      <c r="G803" s="1">
        <v>0.14000000000000001</v>
      </c>
      <c r="H803" t="s">
        <v>129</v>
      </c>
      <c r="I803" t="s">
        <v>58</v>
      </c>
      <c r="J803">
        <v>39</v>
      </c>
      <c r="K803" s="2">
        <v>0.52</v>
      </c>
      <c r="M803">
        <v>60</v>
      </c>
      <c r="N803">
        <v>12</v>
      </c>
      <c r="O803">
        <v>1.33</v>
      </c>
      <c r="P803">
        <v>65</v>
      </c>
      <c r="Q803" s="2">
        <v>13</v>
      </c>
      <c r="R803" s="1">
        <v>0.04</v>
      </c>
      <c r="S803">
        <v>74</v>
      </c>
      <c r="T803">
        <v>6</v>
      </c>
      <c r="U803">
        <v>35</v>
      </c>
      <c r="V803" s="2">
        <v>0.47</v>
      </c>
    </row>
    <row r="804" spans="2:22" x14ac:dyDescent="0.25">
      <c r="B804" t="s">
        <v>64</v>
      </c>
      <c r="C804" t="s">
        <v>109</v>
      </c>
      <c r="D804">
        <v>1.67</v>
      </c>
      <c r="E804" t="s">
        <v>85</v>
      </c>
      <c r="F804" s="2">
        <v>3</v>
      </c>
      <c r="G804" s="1">
        <v>0.28999999999999998</v>
      </c>
      <c r="H804" t="s">
        <v>88</v>
      </c>
      <c r="I804" t="s">
        <v>50</v>
      </c>
      <c r="J804">
        <v>37</v>
      </c>
      <c r="K804" s="2">
        <v>0.54</v>
      </c>
      <c r="M804">
        <v>62</v>
      </c>
      <c r="N804">
        <v>14</v>
      </c>
      <c r="O804">
        <v>1</v>
      </c>
      <c r="P804">
        <v>61</v>
      </c>
      <c r="Q804" s="2">
        <v>5</v>
      </c>
      <c r="R804" s="1">
        <v>0.11</v>
      </c>
      <c r="S804">
        <v>74</v>
      </c>
      <c r="T804">
        <v>8</v>
      </c>
      <c r="U804">
        <v>33</v>
      </c>
      <c r="V804" s="2">
        <v>0.45</v>
      </c>
    </row>
    <row r="805" spans="2:22" x14ac:dyDescent="0.25">
      <c r="B805" t="s">
        <v>64</v>
      </c>
      <c r="C805" t="s">
        <v>69</v>
      </c>
      <c r="D805">
        <v>1</v>
      </c>
      <c r="E805" t="s">
        <v>118</v>
      </c>
      <c r="F805" s="2">
        <v>7</v>
      </c>
      <c r="G805" s="1">
        <v>0.13</v>
      </c>
      <c r="H805" t="s">
        <v>145</v>
      </c>
      <c r="I805" t="s">
        <v>50</v>
      </c>
      <c r="J805">
        <v>40</v>
      </c>
      <c r="K805" s="2">
        <v>0.45</v>
      </c>
      <c r="M805">
        <v>72</v>
      </c>
      <c r="N805">
        <v>14</v>
      </c>
      <c r="O805">
        <v>2.33</v>
      </c>
      <c r="P805">
        <v>67</v>
      </c>
      <c r="Q805" s="2">
        <v>3</v>
      </c>
      <c r="R805" s="1">
        <v>0.1</v>
      </c>
      <c r="S805">
        <v>90</v>
      </c>
      <c r="T805">
        <v>13</v>
      </c>
      <c r="U805">
        <v>38</v>
      </c>
      <c r="V805" s="2">
        <v>0.42</v>
      </c>
    </row>
    <row r="806" spans="2:22" x14ac:dyDescent="0.25">
      <c r="B806" t="s">
        <v>96</v>
      </c>
      <c r="C806" t="s">
        <v>51</v>
      </c>
      <c r="D806">
        <v>1.67</v>
      </c>
      <c r="E806" t="s">
        <v>103</v>
      </c>
      <c r="F806" s="2">
        <v>2</v>
      </c>
      <c r="G806" s="1">
        <v>0.37</v>
      </c>
      <c r="H806" t="s">
        <v>88</v>
      </c>
      <c r="I806" t="s">
        <v>77</v>
      </c>
      <c r="J806">
        <v>35</v>
      </c>
      <c r="K806" s="2">
        <v>0.51</v>
      </c>
      <c r="M806">
        <v>57</v>
      </c>
      <c r="N806">
        <v>17</v>
      </c>
      <c r="O806">
        <v>0.67</v>
      </c>
      <c r="P806">
        <v>59</v>
      </c>
      <c r="Q806" s="2">
        <v>5</v>
      </c>
      <c r="R806" s="1">
        <v>0.15</v>
      </c>
      <c r="S806">
        <v>76</v>
      </c>
      <c r="T806">
        <v>13</v>
      </c>
      <c r="U806">
        <v>29</v>
      </c>
      <c r="V806" s="2">
        <v>0.38</v>
      </c>
    </row>
    <row r="807" spans="2:22" x14ac:dyDescent="0.25">
      <c r="B807" t="s">
        <v>43</v>
      </c>
      <c r="C807" t="s">
        <v>44</v>
      </c>
      <c r="D807">
        <v>0.33</v>
      </c>
      <c r="E807" t="s">
        <v>94</v>
      </c>
      <c r="F807" s="2">
        <v>1</v>
      </c>
      <c r="G807" s="1">
        <v>0.2</v>
      </c>
      <c r="H807" t="s">
        <v>48</v>
      </c>
      <c r="I807" t="s">
        <v>51</v>
      </c>
      <c r="J807">
        <v>33</v>
      </c>
      <c r="K807" s="2">
        <v>0.39</v>
      </c>
      <c r="M807">
        <v>74</v>
      </c>
      <c r="N807">
        <v>15</v>
      </c>
      <c r="O807">
        <v>0.33</v>
      </c>
      <c r="P807">
        <v>43</v>
      </c>
      <c r="Q807" s="2">
        <v>1</v>
      </c>
      <c r="R807" s="1">
        <v>0.25</v>
      </c>
      <c r="S807">
        <v>70</v>
      </c>
      <c r="T807">
        <v>3</v>
      </c>
      <c r="U807">
        <v>33</v>
      </c>
      <c r="V807" s="2">
        <v>0.47</v>
      </c>
    </row>
    <row r="808" spans="2:22" x14ac:dyDescent="0.25">
      <c r="B808" t="s">
        <v>172</v>
      </c>
      <c r="C808" t="s">
        <v>74</v>
      </c>
      <c r="D808">
        <v>1.5</v>
      </c>
      <c r="E808" t="s">
        <v>96</v>
      </c>
      <c r="F808" s="2">
        <v>4</v>
      </c>
      <c r="G808" s="1">
        <v>0.13</v>
      </c>
      <c r="H808" t="s">
        <v>83</v>
      </c>
      <c r="I808" t="s">
        <v>79</v>
      </c>
      <c r="J808">
        <v>48</v>
      </c>
      <c r="K808" s="2">
        <v>0.48</v>
      </c>
      <c r="M808">
        <v>89</v>
      </c>
      <c r="N808">
        <v>16</v>
      </c>
      <c r="O808">
        <v>1</v>
      </c>
      <c r="P808">
        <v>76</v>
      </c>
      <c r="Q808" s="2">
        <v>6</v>
      </c>
      <c r="R808" s="1">
        <v>0.11</v>
      </c>
      <c r="S808">
        <v>103</v>
      </c>
      <c r="T808">
        <v>14</v>
      </c>
      <c r="U808">
        <v>47</v>
      </c>
      <c r="V808" s="2">
        <v>0.46</v>
      </c>
    </row>
    <row r="809" spans="2:22" x14ac:dyDescent="0.25">
      <c r="B809" t="s">
        <v>165</v>
      </c>
      <c r="C809" t="s">
        <v>109</v>
      </c>
      <c r="D809">
        <v>0.75</v>
      </c>
      <c r="E809" t="s">
        <v>158</v>
      </c>
      <c r="F809" s="2">
        <v>6</v>
      </c>
      <c r="G809" s="1">
        <v>0.16</v>
      </c>
      <c r="H809" t="s">
        <v>176</v>
      </c>
      <c r="I809" t="s">
        <v>79</v>
      </c>
      <c r="J809">
        <v>47</v>
      </c>
      <c r="K809" s="2">
        <v>0.42</v>
      </c>
      <c r="M809">
        <v>100</v>
      </c>
      <c r="N809">
        <v>13</v>
      </c>
      <c r="O809">
        <v>1.5</v>
      </c>
      <c r="P809">
        <v>71</v>
      </c>
      <c r="Q809" s="2">
        <v>3</v>
      </c>
      <c r="R809" s="1">
        <v>0.15</v>
      </c>
      <c r="S809">
        <v>119</v>
      </c>
      <c r="T809">
        <v>15</v>
      </c>
      <c r="U809">
        <v>60</v>
      </c>
      <c r="V809" s="2">
        <v>0.5</v>
      </c>
    </row>
    <row r="810" spans="2:22" x14ac:dyDescent="0.25">
      <c r="B810" t="s">
        <v>181</v>
      </c>
      <c r="C810" t="s">
        <v>136</v>
      </c>
      <c r="D810">
        <v>1.8</v>
      </c>
      <c r="E810" t="s">
        <v>155</v>
      </c>
      <c r="F810" s="2">
        <v>11</v>
      </c>
      <c r="G810" s="1">
        <v>0.2</v>
      </c>
      <c r="H810" t="s">
        <v>168</v>
      </c>
      <c r="I810" t="s">
        <v>79</v>
      </c>
      <c r="J810">
        <v>65</v>
      </c>
      <c r="K810" s="2">
        <v>0.59</v>
      </c>
      <c r="M810">
        <v>113</v>
      </c>
      <c r="N810">
        <v>23</v>
      </c>
      <c r="O810">
        <v>2.2000000000000002</v>
      </c>
      <c r="P810">
        <v>95</v>
      </c>
      <c r="Q810" s="2">
        <v>9</v>
      </c>
      <c r="R810" s="1">
        <v>0.21</v>
      </c>
      <c r="S810">
        <v>120</v>
      </c>
      <c r="T810">
        <v>5</v>
      </c>
      <c r="U810">
        <v>62</v>
      </c>
      <c r="V810" s="2">
        <v>0.52</v>
      </c>
    </row>
    <row r="811" spans="2:22" x14ac:dyDescent="0.25">
      <c r="B811" t="s">
        <v>170</v>
      </c>
      <c r="C811" t="s">
        <v>146</v>
      </c>
      <c r="D811">
        <v>1.5</v>
      </c>
      <c r="E811" t="s">
        <v>158</v>
      </c>
      <c r="F811" s="2">
        <v>6</v>
      </c>
      <c r="G811" s="1">
        <v>0.25</v>
      </c>
      <c r="H811" t="s">
        <v>184</v>
      </c>
      <c r="I811" t="s">
        <v>45</v>
      </c>
      <c r="J811">
        <v>61</v>
      </c>
      <c r="K811" s="2">
        <v>0.5</v>
      </c>
      <c r="M811">
        <v>108</v>
      </c>
      <c r="N811">
        <v>21</v>
      </c>
      <c r="O811">
        <v>1.5</v>
      </c>
      <c r="P811">
        <v>87</v>
      </c>
      <c r="Q811" s="2">
        <v>6</v>
      </c>
      <c r="R811" s="1">
        <v>0.24</v>
      </c>
      <c r="S811">
        <v>120</v>
      </c>
      <c r="T811">
        <v>8</v>
      </c>
      <c r="U811">
        <v>58</v>
      </c>
      <c r="V811" s="2">
        <v>0.48</v>
      </c>
    </row>
    <row r="812" spans="2:22" x14ac:dyDescent="0.25">
      <c r="B812" t="s">
        <v>150</v>
      </c>
      <c r="C812" t="s">
        <v>109</v>
      </c>
      <c r="D812">
        <v>0</v>
      </c>
      <c r="E812" t="s">
        <v>90</v>
      </c>
      <c r="F812" s="2">
        <v>4</v>
      </c>
      <c r="G812" s="1">
        <v>0.12</v>
      </c>
      <c r="H812" t="s">
        <v>131</v>
      </c>
      <c r="I812" t="s">
        <v>69</v>
      </c>
      <c r="J812">
        <v>52</v>
      </c>
      <c r="K812" s="2">
        <v>0.49</v>
      </c>
      <c r="M812">
        <v>88</v>
      </c>
      <c r="N812">
        <v>14</v>
      </c>
      <c r="O812">
        <v>1</v>
      </c>
      <c r="P812">
        <v>69</v>
      </c>
      <c r="Q812" s="2">
        <v>0</v>
      </c>
      <c r="R812" s="1">
        <v>0.2</v>
      </c>
      <c r="S812">
        <v>102</v>
      </c>
      <c r="T812">
        <v>8</v>
      </c>
      <c r="U812">
        <v>52</v>
      </c>
      <c r="V812" s="2">
        <v>0.51</v>
      </c>
    </row>
    <row r="813" spans="2:22" x14ac:dyDescent="0.25">
      <c r="B813" t="s">
        <v>157</v>
      </c>
      <c r="C813" t="s">
        <v>74</v>
      </c>
      <c r="D813">
        <v>0.5</v>
      </c>
      <c r="E813" t="s">
        <v>159</v>
      </c>
      <c r="F813" s="2">
        <v>4</v>
      </c>
      <c r="G813" s="1">
        <v>0.22</v>
      </c>
      <c r="H813" t="s">
        <v>204</v>
      </c>
      <c r="I813" t="s">
        <v>58</v>
      </c>
      <c r="J813">
        <v>61</v>
      </c>
      <c r="K813" s="2">
        <v>0.5</v>
      </c>
      <c r="M813">
        <v>101</v>
      </c>
      <c r="N813">
        <v>12</v>
      </c>
      <c r="O813">
        <v>1</v>
      </c>
      <c r="P813">
        <v>75</v>
      </c>
      <c r="Q813" s="2">
        <v>2</v>
      </c>
      <c r="R813" s="1">
        <v>0.24</v>
      </c>
      <c r="S813">
        <v>121</v>
      </c>
      <c r="T813">
        <v>7</v>
      </c>
      <c r="U813">
        <v>59</v>
      </c>
      <c r="V813" s="2">
        <v>0.49</v>
      </c>
    </row>
    <row r="814" spans="2:22" x14ac:dyDescent="0.25">
      <c r="B814" t="s">
        <v>170</v>
      </c>
      <c r="C814" t="s">
        <v>114</v>
      </c>
      <c r="D814">
        <v>1</v>
      </c>
      <c r="E814" t="s">
        <v>150</v>
      </c>
      <c r="F814" s="2">
        <v>6</v>
      </c>
      <c r="G814" s="1">
        <v>0.17</v>
      </c>
      <c r="H814" t="s">
        <v>147</v>
      </c>
      <c r="I814" t="s">
        <v>45</v>
      </c>
      <c r="J814">
        <v>59</v>
      </c>
      <c r="K814" s="2">
        <v>0.54</v>
      </c>
      <c r="M814">
        <v>105</v>
      </c>
      <c r="N814">
        <v>21</v>
      </c>
      <c r="O814">
        <v>1.2</v>
      </c>
      <c r="P814">
        <v>88</v>
      </c>
      <c r="Q814" s="2">
        <v>5</v>
      </c>
      <c r="R814" s="1">
        <v>0.21</v>
      </c>
      <c r="S814">
        <v>126</v>
      </c>
      <c r="T814">
        <v>12</v>
      </c>
      <c r="U814">
        <v>61</v>
      </c>
      <c r="V814" s="2">
        <v>0.48</v>
      </c>
    </row>
    <row r="815" spans="2:22" x14ac:dyDescent="0.25">
      <c r="B815" t="s">
        <v>83</v>
      </c>
      <c r="C815" t="s">
        <v>74</v>
      </c>
      <c r="D815">
        <v>1</v>
      </c>
      <c r="E815" t="s">
        <v>83</v>
      </c>
      <c r="F815" s="2">
        <v>7</v>
      </c>
      <c r="G815" s="1">
        <v>0.22</v>
      </c>
      <c r="H815" t="s">
        <v>205</v>
      </c>
      <c r="I815" t="s">
        <v>50</v>
      </c>
      <c r="J815">
        <v>60</v>
      </c>
      <c r="K815" s="2">
        <v>0.43</v>
      </c>
      <c r="M815">
        <v>112</v>
      </c>
      <c r="N815">
        <v>12</v>
      </c>
      <c r="O815">
        <v>1.4</v>
      </c>
      <c r="P815">
        <v>84</v>
      </c>
      <c r="Q815" s="2">
        <v>5</v>
      </c>
      <c r="R815" s="1">
        <v>0.21</v>
      </c>
      <c r="S815">
        <v>130</v>
      </c>
      <c r="T815">
        <v>10</v>
      </c>
      <c r="U815">
        <v>63</v>
      </c>
      <c r="V815" s="2">
        <v>0.48</v>
      </c>
    </row>
    <row r="816" spans="2:22" x14ac:dyDescent="0.25">
      <c r="B816" t="s">
        <v>172</v>
      </c>
      <c r="C816" t="s">
        <v>146</v>
      </c>
      <c r="D816">
        <v>1</v>
      </c>
      <c r="E816" t="s">
        <v>145</v>
      </c>
      <c r="F816" s="2">
        <v>16</v>
      </c>
      <c r="G816" s="1">
        <v>0.18</v>
      </c>
      <c r="H816" t="s">
        <v>175</v>
      </c>
      <c r="I816" t="s">
        <v>45</v>
      </c>
      <c r="J816">
        <v>54</v>
      </c>
      <c r="K816" s="2">
        <v>0.45</v>
      </c>
      <c r="M816">
        <v>100</v>
      </c>
      <c r="N816">
        <v>12</v>
      </c>
      <c r="O816">
        <v>3</v>
      </c>
      <c r="P816">
        <v>73</v>
      </c>
      <c r="Q816" s="2">
        <v>9</v>
      </c>
      <c r="R816" s="1">
        <v>0.19</v>
      </c>
      <c r="S816">
        <v>108</v>
      </c>
      <c r="T816">
        <v>7</v>
      </c>
      <c r="U816">
        <v>48</v>
      </c>
      <c r="V816" s="2">
        <v>0.44</v>
      </c>
    </row>
    <row r="817" spans="2:22" x14ac:dyDescent="0.25">
      <c r="B817" t="s">
        <v>83</v>
      </c>
      <c r="C817" t="s">
        <v>45</v>
      </c>
      <c r="D817">
        <v>1</v>
      </c>
      <c r="E817" t="s">
        <v>150</v>
      </c>
      <c r="F817" s="2">
        <v>7</v>
      </c>
      <c r="G817" s="1">
        <v>0.11</v>
      </c>
      <c r="H817" t="s">
        <v>194</v>
      </c>
      <c r="I817" t="s">
        <v>51</v>
      </c>
      <c r="J817">
        <v>61</v>
      </c>
      <c r="K817" s="2">
        <v>0.48</v>
      </c>
      <c r="M817">
        <v>98</v>
      </c>
      <c r="N817">
        <v>14</v>
      </c>
      <c r="O817">
        <v>0.75</v>
      </c>
      <c r="P817">
        <v>89</v>
      </c>
      <c r="Q817" s="2">
        <v>7</v>
      </c>
      <c r="R817" s="1">
        <v>0.06</v>
      </c>
      <c r="S817">
        <v>123</v>
      </c>
      <c r="T817">
        <v>9</v>
      </c>
      <c r="U817">
        <v>56</v>
      </c>
      <c r="V817" s="2">
        <v>0.46</v>
      </c>
    </row>
    <row r="818" spans="2:22" x14ac:dyDescent="0.25">
      <c r="B818" t="s">
        <v>180</v>
      </c>
      <c r="C818" t="s">
        <v>109</v>
      </c>
      <c r="D818">
        <v>1.4</v>
      </c>
      <c r="E818" t="s">
        <v>172</v>
      </c>
      <c r="F818" s="2">
        <v>2</v>
      </c>
      <c r="G818" s="1">
        <v>0.18</v>
      </c>
      <c r="H818" t="s">
        <v>206</v>
      </c>
      <c r="I818" t="s">
        <v>69</v>
      </c>
      <c r="J818">
        <v>73</v>
      </c>
      <c r="K818" s="2">
        <v>0.49</v>
      </c>
      <c r="M818">
        <v>115</v>
      </c>
      <c r="N818">
        <v>23</v>
      </c>
      <c r="O818">
        <v>0.4</v>
      </c>
      <c r="P818">
        <v>103</v>
      </c>
      <c r="Q818" s="2">
        <v>7</v>
      </c>
      <c r="R818" s="1">
        <v>0.23</v>
      </c>
      <c r="S818">
        <v>139</v>
      </c>
      <c r="T818">
        <v>5</v>
      </c>
      <c r="U818">
        <v>71</v>
      </c>
      <c r="V818" s="2">
        <v>0.51</v>
      </c>
    </row>
    <row r="819" spans="2:22" x14ac:dyDescent="0.25">
      <c r="B819" t="s">
        <v>134</v>
      </c>
      <c r="C819" t="s">
        <v>44</v>
      </c>
      <c r="D819">
        <v>1.4</v>
      </c>
      <c r="E819" t="s">
        <v>78</v>
      </c>
      <c r="F819" s="2">
        <v>4</v>
      </c>
      <c r="G819" s="1">
        <v>0.22</v>
      </c>
      <c r="H819" t="s">
        <v>180</v>
      </c>
      <c r="I819" t="s">
        <v>84</v>
      </c>
      <c r="J819">
        <v>54</v>
      </c>
      <c r="K819" s="2">
        <v>0.46</v>
      </c>
      <c r="M819">
        <v>98</v>
      </c>
      <c r="N819">
        <v>18</v>
      </c>
      <c r="O819">
        <v>0.8</v>
      </c>
      <c r="P819">
        <v>87</v>
      </c>
      <c r="Q819" s="2">
        <v>7</v>
      </c>
      <c r="R819" s="1">
        <v>0.16</v>
      </c>
      <c r="S819">
        <v>113</v>
      </c>
      <c r="T819">
        <v>10</v>
      </c>
      <c r="U819">
        <v>55</v>
      </c>
      <c r="V819" s="2">
        <v>0.49</v>
      </c>
    </row>
    <row r="820" spans="2:22" x14ac:dyDescent="0.25">
      <c r="B820" t="s">
        <v>123</v>
      </c>
      <c r="C820" t="s">
        <v>51</v>
      </c>
      <c r="D820">
        <v>1.4</v>
      </c>
      <c r="E820" t="s">
        <v>111</v>
      </c>
      <c r="F820" s="2">
        <v>13</v>
      </c>
      <c r="G820" s="1">
        <v>0.18</v>
      </c>
      <c r="H820" t="s">
        <v>196</v>
      </c>
      <c r="I820" t="s">
        <v>50</v>
      </c>
      <c r="J820">
        <v>61</v>
      </c>
      <c r="K820" s="2">
        <v>0.52</v>
      </c>
      <c r="M820">
        <v>112</v>
      </c>
      <c r="N820">
        <v>13</v>
      </c>
      <c r="O820">
        <v>2.6</v>
      </c>
      <c r="P820">
        <v>88</v>
      </c>
      <c r="Q820" s="2">
        <v>7</v>
      </c>
      <c r="R820" s="1">
        <v>0.25</v>
      </c>
      <c r="S820">
        <v>125</v>
      </c>
      <c r="T820">
        <v>8</v>
      </c>
      <c r="U820">
        <v>64</v>
      </c>
      <c r="V820" s="2">
        <v>0.51</v>
      </c>
    </row>
    <row r="821" spans="2:22" x14ac:dyDescent="0.25">
      <c r="B821" t="s">
        <v>201</v>
      </c>
      <c r="C821" t="s">
        <v>56</v>
      </c>
      <c r="D821">
        <v>1.2</v>
      </c>
      <c r="E821" t="s">
        <v>150</v>
      </c>
      <c r="F821" s="2">
        <v>5</v>
      </c>
      <c r="G821" s="1">
        <v>0.27</v>
      </c>
      <c r="H821" t="s">
        <v>192</v>
      </c>
      <c r="I821" t="s">
        <v>69</v>
      </c>
      <c r="J821">
        <v>70</v>
      </c>
      <c r="K821" s="2">
        <v>0.55000000000000004</v>
      </c>
      <c r="M821">
        <v>109</v>
      </c>
      <c r="N821">
        <v>25</v>
      </c>
      <c r="O821">
        <v>1</v>
      </c>
      <c r="P821">
        <v>92</v>
      </c>
      <c r="Q821" s="2">
        <v>6</v>
      </c>
      <c r="R821" s="1">
        <v>0.16</v>
      </c>
      <c r="S821">
        <v>118</v>
      </c>
      <c r="T821">
        <v>8</v>
      </c>
      <c r="U821">
        <v>56</v>
      </c>
      <c r="V821" s="2">
        <v>0.47</v>
      </c>
    </row>
    <row r="822" spans="2:22" x14ac:dyDescent="0.25">
      <c r="B822" t="s">
        <v>90</v>
      </c>
      <c r="C822" t="s">
        <v>109</v>
      </c>
      <c r="D822">
        <v>2</v>
      </c>
      <c r="E822" t="s">
        <v>119</v>
      </c>
      <c r="F822" s="2">
        <v>3</v>
      </c>
      <c r="G822" s="1">
        <v>0.35</v>
      </c>
      <c r="H822" t="s">
        <v>155</v>
      </c>
      <c r="I822" t="s">
        <v>68</v>
      </c>
      <c r="J822">
        <v>45</v>
      </c>
      <c r="K822" s="2">
        <v>0.5</v>
      </c>
      <c r="M822">
        <v>72</v>
      </c>
      <c r="N822">
        <v>7</v>
      </c>
      <c r="O822">
        <v>1</v>
      </c>
      <c r="P822">
        <v>59</v>
      </c>
      <c r="Q822" s="2">
        <v>6</v>
      </c>
      <c r="R822" s="1">
        <v>0.2</v>
      </c>
      <c r="S822">
        <v>86</v>
      </c>
      <c r="T822">
        <v>11</v>
      </c>
      <c r="U822">
        <v>38</v>
      </c>
      <c r="V822" s="2">
        <v>0.44</v>
      </c>
    </row>
    <row r="823" spans="2:22" x14ac:dyDescent="0.25">
      <c r="B823" t="s">
        <v>155</v>
      </c>
      <c r="C823" t="s">
        <v>44</v>
      </c>
      <c r="D823">
        <v>2.25</v>
      </c>
      <c r="E823" t="s">
        <v>90</v>
      </c>
      <c r="F823" s="2">
        <v>10</v>
      </c>
      <c r="G823" s="1">
        <v>0.21</v>
      </c>
      <c r="H823" t="s">
        <v>111</v>
      </c>
      <c r="I823" t="s">
        <v>69</v>
      </c>
      <c r="J823">
        <v>50</v>
      </c>
      <c r="K823" s="2">
        <v>0.51</v>
      </c>
      <c r="M823">
        <v>89</v>
      </c>
      <c r="N823">
        <v>15</v>
      </c>
      <c r="O823">
        <v>2.5</v>
      </c>
      <c r="P823">
        <v>73</v>
      </c>
      <c r="Q823" s="2">
        <v>9</v>
      </c>
      <c r="R823" s="1">
        <v>0.21</v>
      </c>
      <c r="S823">
        <v>98</v>
      </c>
      <c r="T823">
        <v>8</v>
      </c>
      <c r="U823">
        <v>43</v>
      </c>
      <c r="V823" s="2">
        <v>0.44</v>
      </c>
    </row>
    <row r="824" spans="2:22" x14ac:dyDescent="0.25">
      <c r="B824" t="s">
        <v>171</v>
      </c>
      <c r="C824" t="s">
        <v>45</v>
      </c>
      <c r="D824">
        <v>1.2</v>
      </c>
      <c r="E824" t="s">
        <v>108</v>
      </c>
      <c r="F824" s="2">
        <v>3</v>
      </c>
      <c r="G824" s="1">
        <v>0.15</v>
      </c>
      <c r="H824" t="s">
        <v>197</v>
      </c>
      <c r="I824" t="s">
        <v>114</v>
      </c>
      <c r="J824">
        <v>62</v>
      </c>
      <c r="K824" s="2">
        <v>0.46</v>
      </c>
      <c r="M824">
        <v>108</v>
      </c>
      <c r="N824">
        <v>14</v>
      </c>
      <c r="O824">
        <v>0.6</v>
      </c>
      <c r="P824">
        <v>101</v>
      </c>
      <c r="Q824" s="2">
        <v>6</v>
      </c>
      <c r="R824" s="1">
        <v>0.17</v>
      </c>
      <c r="S824">
        <v>134</v>
      </c>
      <c r="T824">
        <v>17</v>
      </c>
      <c r="U824">
        <v>64</v>
      </c>
      <c r="V824" s="2">
        <v>0.48</v>
      </c>
    </row>
    <row r="825" spans="2:22" x14ac:dyDescent="0.25">
      <c r="B825" t="s">
        <v>108</v>
      </c>
      <c r="C825" t="s">
        <v>117</v>
      </c>
      <c r="D825">
        <v>1.25</v>
      </c>
      <c r="E825" t="s">
        <v>73</v>
      </c>
      <c r="F825" s="2">
        <v>8</v>
      </c>
      <c r="G825" s="1">
        <v>0.19</v>
      </c>
      <c r="H825" t="s">
        <v>170</v>
      </c>
      <c r="I825" t="s">
        <v>77</v>
      </c>
      <c r="J825">
        <v>58</v>
      </c>
      <c r="K825" s="2">
        <v>0.55000000000000004</v>
      </c>
      <c r="M825">
        <v>79</v>
      </c>
      <c r="N825">
        <v>13</v>
      </c>
      <c r="O825">
        <v>2</v>
      </c>
      <c r="P825">
        <v>81</v>
      </c>
      <c r="Q825" s="2">
        <v>5</v>
      </c>
      <c r="R825" s="1">
        <v>0.18</v>
      </c>
      <c r="S825">
        <v>118</v>
      </c>
      <c r="T825">
        <v>8</v>
      </c>
      <c r="U825">
        <v>47</v>
      </c>
      <c r="V825" s="2">
        <v>0.4</v>
      </c>
    </row>
    <row r="826" spans="2:22" x14ac:dyDescent="0.25">
      <c r="B826" t="s">
        <v>133</v>
      </c>
      <c r="C826" t="s">
        <v>51</v>
      </c>
      <c r="D826">
        <v>1.6</v>
      </c>
      <c r="E826" t="s">
        <v>149</v>
      </c>
      <c r="F826" s="2">
        <v>3</v>
      </c>
      <c r="G826" s="1">
        <v>0.12</v>
      </c>
      <c r="H826" t="s">
        <v>196</v>
      </c>
      <c r="I826" t="s">
        <v>47</v>
      </c>
      <c r="J826">
        <v>55</v>
      </c>
      <c r="K826" s="2">
        <v>0.47</v>
      </c>
      <c r="M826">
        <v>95</v>
      </c>
      <c r="N826">
        <v>17</v>
      </c>
      <c r="O826">
        <v>0.6</v>
      </c>
      <c r="P826">
        <v>87</v>
      </c>
      <c r="Q826" s="2">
        <v>8</v>
      </c>
      <c r="R826" s="1">
        <v>0.22</v>
      </c>
      <c r="S826">
        <v>118</v>
      </c>
      <c r="T826">
        <v>6</v>
      </c>
      <c r="U826">
        <v>58</v>
      </c>
      <c r="V826" s="2">
        <v>0.49</v>
      </c>
    </row>
    <row r="827" spans="2:22" x14ac:dyDescent="0.25">
      <c r="B827" t="s">
        <v>154</v>
      </c>
      <c r="C827" t="s">
        <v>114</v>
      </c>
      <c r="D827">
        <v>2.25</v>
      </c>
      <c r="E827" t="s">
        <v>145</v>
      </c>
      <c r="F827" s="2">
        <v>12</v>
      </c>
      <c r="G827" s="1">
        <v>0.13</v>
      </c>
      <c r="H827" t="s">
        <v>198</v>
      </c>
      <c r="I827" t="s">
        <v>79</v>
      </c>
      <c r="J827">
        <v>60</v>
      </c>
      <c r="K827" s="2">
        <v>0.52</v>
      </c>
      <c r="M827">
        <v>105</v>
      </c>
      <c r="N827">
        <v>17</v>
      </c>
      <c r="O827">
        <v>1.5</v>
      </c>
      <c r="P827">
        <v>85</v>
      </c>
      <c r="Q827" s="2">
        <v>15</v>
      </c>
      <c r="R827" s="1">
        <v>0.22</v>
      </c>
      <c r="S827">
        <v>118</v>
      </c>
      <c r="T827">
        <v>11</v>
      </c>
      <c r="U827">
        <v>61</v>
      </c>
      <c r="V827" s="2">
        <v>0.52</v>
      </c>
    </row>
    <row r="828" spans="2:22" x14ac:dyDescent="0.25">
      <c r="B828" t="s">
        <v>76</v>
      </c>
      <c r="C828" t="s">
        <v>126</v>
      </c>
      <c r="D828">
        <v>0.5</v>
      </c>
      <c r="E828" t="s">
        <v>145</v>
      </c>
      <c r="F828" s="2">
        <v>11</v>
      </c>
      <c r="G828" s="1">
        <v>0.23</v>
      </c>
      <c r="H828" t="s">
        <v>204</v>
      </c>
      <c r="I828" t="s">
        <v>50</v>
      </c>
      <c r="J828">
        <v>64</v>
      </c>
      <c r="K828" s="2">
        <v>0.52</v>
      </c>
      <c r="M828">
        <v>103</v>
      </c>
      <c r="N828">
        <v>15</v>
      </c>
      <c r="O828">
        <v>1.25</v>
      </c>
      <c r="P828">
        <v>74</v>
      </c>
      <c r="Q828" s="2">
        <v>6</v>
      </c>
      <c r="R828" s="1">
        <v>0.17</v>
      </c>
      <c r="S828">
        <v>113</v>
      </c>
      <c r="T828">
        <v>11</v>
      </c>
      <c r="U828">
        <v>53</v>
      </c>
      <c r="V828" s="2">
        <v>0.47</v>
      </c>
    </row>
    <row r="829" spans="2:22" x14ac:dyDescent="0.25">
      <c r="B829" t="s">
        <v>112</v>
      </c>
      <c r="C829" t="s">
        <v>84</v>
      </c>
      <c r="D829">
        <v>1</v>
      </c>
      <c r="E829" t="s">
        <v>78</v>
      </c>
      <c r="F829" s="2">
        <v>10</v>
      </c>
      <c r="G829" s="1">
        <v>0.1</v>
      </c>
      <c r="H829" t="s">
        <v>201</v>
      </c>
      <c r="I829" t="s">
        <v>49</v>
      </c>
      <c r="J829">
        <v>48</v>
      </c>
      <c r="K829" s="2">
        <v>0.4</v>
      </c>
      <c r="M829">
        <v>96</v>
      </c>
      <c r="N829">
        <v>16</v>
      </c>
      <c r="O829">
        <v>2.5</v>
      </c>
      <c r="P829">
        <v>71</v>
      </c>
      <c r="Q829" s="2">
        <v>4</v>
      </c>
      <c r="R829" s="1">
        <v>0.3</v>
      </c>
      <c r="S829">
        <v>113</v>
      </c>
      <c r="T829">
        <v>3</v>
      </c>
      <c r="U829">
        <v>59</v>
      </c>
      <c r="V829" s="2">
        <v>0.52</v>
      </c>
    </row>
    <row r="830" spans="2:22" x14ac:dyDescent="0.25">
      <c r="B830" t="s">
        <v>128</v>
      </c>
      <c r="C830" t="s">
        <v>126</v>
      </c>
      <c r="D830">
        <v>0.5</v>
      </c>
      <c r="E830" t="s">
        <v>128</v>
      </c>
      <c r="F830" s="2">
        <v>5</v>
      </c>
      <c r="G830" s="1">
        <v>0.28000000000000003</v>
      </c>
      <c r="H830" t="s">
        <v>192</v>
      </c>
      <c r="I830" t="s">
        <v>69</v>
      </c>
      <c r="J830">
        <v>60</v>
      </c>
      <c r="K830" s="2">
        <v>0.47</v>
      </c>
      <c r="M830">
        <v>110</v>
      </c>
      <c r="N830">
        <v>13</v>
      </c>
      <c r="O830">
        <v>1.25</v>
      </c>
      <c r="P830">
        <v>73</v>
      </c>
      <c r="Q830" s="2">
        <v>2</v>
      </c>
      <c r="R830" s="1">
        <v>0.3</v>
      </c>
      <c r="S830">
        <v>134</v>
      </c>
      <c r="T830">
        <v>9</v>
      </c>
      <c r="U830">
        <v>64</v>
      </c>
      <c r="V830" s="2">
        <v>0.48</v>
      </c>
    </row>
    <row r="831" spans="2:22" x14ac:dyDescent="0.25">
      <c r="B831" t="s">
        <v>128</v>
      </c>
      <c r="C831" t="s">
        <v>114</v>
      </c>
      <c r="D831">
        <v>2.25</v>
      </c>
      <c r="E831" t="s">
        <v>135</v>
      </c>
      <c r="F831" s="2">
        <v>14</v>
      </c>
      <c r="G831" s="1">
        <v>0.27</v>
      </c>
      <c r="H831" t="s">
        <v>48</v>
      </c>
      <c r="I831" t="s">
        <v>77</v>
      </c>
      <c r="J831">
        <v>52</v>
      </c>
      <c r="K831" s="2">
        <v>0.61</v>
      </c>
      <c r="M831">
        <v>88</v>
      </c>
      <c r="N831">
        <v>16</v>
      </c>
      <c r="O831">
        <v>3.5</v>
      </c>
      <c r="P831">
        <v>79</v>
      </c>
      <c r="Q831" s="2">
        <v>9</v>
      </c>
      <c r="R831" s="1">
        <v>0.25</v>
      </c>
      <c r="S831">
        <v>98</v>
      </c>
      <c r="T831">
        <v>8</v>
      </c>
      <c r="U831">
        <v>42</v>
      </c>
      <c r="V831" s="2">
        <v>0.43</v>
      </c>
    </row>
    <row r="832" spans="2:22" x14ac:dyDescent="0.25">
      <c r="B832" t="s">
        <v>48</v>
      </c>
      <c r="C832" t="s">
        <v>117</v>
      </c>
      <c r="D832">
        <v>2.33</v>
      </c>
      <c r="E832" t="s">
        <v>91</v>
      </c>
      <c r="F832" s="2">
        <v>7</v>
      </c>
      <c r="G832" s="1">
        <v>0.33</v>
      </c>
      <c r="H832" t="s">
        <v>73</v>
      </c>
      <c r="I832" t="s">
        <v>47</v>
      </c>
      <c r="J832">
        <v>41</v>
      </c>
      <c r="K832" s="2">
        <v>0.62</v>
      </c>
      <c r="M832">
        <v>72</v>
      </c>
      <c r="N832">
        <v>16</v>
      </c>
      <c r="O832">
        <v>2.33</v>
      </c>
      <c r="P832">
        <v>72</v>
      </c>
      <c r="Q832" s="2">
        <v>7</v>
      </c>
      <c r="R832" s="1">
        <v>0.2</v>
      </c>
      <c r="S832">
        <v>87</v>
      </c>
      <c r="T832">
        <v>10</v>
      </c>
      <c r="U832">
        <v>39</v>
      </c>
      <c r="V832" s="2">
        <v>0.45</v>
      </c>
    </row>
    <row r="833" spans="2:22" x14ac:dyDescent="0.25">
      <c r="B833" t="s">
        <v>173</v>
      </c>
      <c r="C833" t="s">
        <v>44</v>
      </c>
      <c r="D833">
        <v>2</v>
      </c>
      <c r="E833" t="s">
        <v>150</v>
      </c>
      <c r="F833" s="2">
        <v>5</v>
      </c>
      <c r="G833" s="1">
        <v>0.34</v>
      </c>
      <c r="H833" t="s">
        <v>185</v>
      </c>
      <c r="I833" t="s">
        <v>109</v>
      </c>
      <c r="J833">
        <v>53</v>
      </c>
      <c r="K833" s="2">
        <v>0.42</v>
      </c>
      <c r="M833">
        <v>106</v>
      </c>
      <c r="N833">
        <v>22</v>
      </c>
      <c r="O833">
        <v>1</v>
      </c>
      <c r="P833">
        <v>88</v>
      </c>
      <c r="Q833" s="2">
        <v>10</v>
      </c>
      <c r="R833" s="1">
        <v>0.17</v>
      </c>
      <c r="S833">
        <v>123</v>
      </c>
      <c r="T833">
        <v>9</v>
      </c>
      <c r="U833">
        <v>61</v>
      </c>
      <c r="V833" s="2">
        <v>0.5</v>
      </c>
    </row>
    <row r="834" spans="2:22" x14ac:dyDescent="0.25">
      <c r="B834" t="s">
        <v>96</v>
      </c>
      <c r="C834" t="s">
        <v>51</v>
      </c>
      <c r="D834">
        <v>1.33</v>
      </c>
      <c r="E834" t="s">
        <v>61</v>
      </c>
      <c r="F834" s="2">
        <v>4</v>
      </c>
      <c r="G834" s="1">
        <v>0.27</v>
      </c>
      <c r="H834" t="s">
        <v>43</v>
      </c>
      <c r="I834" t="s">
        <v>60</v>
      </c>
      <c r="J834">
        <v>42</v>
      </c>
      <c r="K834" s="2">
        <v>0.7</v>
      </c>
      <c r="M834">
        <v>58</v>
      </c>
      <c r="N834">
        <v>15</v>
      </c>
      <c r="O834">
        <v>1.33</v>
      </c>
      <c r="P834">
        <v>59</v>
      </c>
      <c r="Q834" s="2">
        <v>4</v>
      </c>
      <c r="R834" s="1">
        <v>0.37</v>
      </c>
      <c r="S834">
        <v>66</v>
      </c>
      <c r="T834">
        <v>11</v>
      </c>
      <c r="U834">
        <v>32</v>
      </c>
      <c r="V834" s="2">
        <v>0.48</v>
      </c>
    </row>
    <row r="835" spans="2:22" x14ac:dyDescent="0.25">
      <c r="B835" t="s">
        <v>154</v>
      </c>
      <c r="C835" t="s">
        <v>84</v>
      </c>
      <c r="D835">
        <v>1.6</v>
      </c>
      <c r="E835" t="s">
        <v>157</v>
      </c>
      <c r="F835" s="2">
        <v>4</v>
      </c>
      <c r="G835" s="1">
        <v>0.17</v>
      </c>
      <c r="H835" t="s">
        <v>175</v>
      </c>
      <c r="I835" t="s">
        <v>51</v>
      </c>
      <c r="J835">
        <v>53</v>
      </c>
      <c r="K835" s="2">
        <v>0.44</v>
      </c>
      <c r="M835">
        <v>108</v>
      </c>
      <c r="N835">
        <v>17</v>
      </c>
      <c r="O835">
        <v>0.8</v>
      </c>
      <c r="P835">
        <v>91</v>
      </c>
      <c r="Q835" s="2">
        <v>8</v>
      </c>
      <c r="R835" s="1">
        <v>0.25</v>
      </c>
      <c r="S835">
        <v>116</v>
      </c>
      <c r="T835">
        <v>13</v>
      </c>
      <c r="U835">
        <v>59</v>
      </c>
      <c r="V835" s="2">
        <v>0.51</v>
      </c>
    </row>
    <row r="836" spans="2:22" x14ac:dyDescent="0.25">
      <c r="B836" t="s">
        <v>96</v>
      </c>
      <c r="C836" t="s">
        <v>109</v>
      </c>
      <c r="D836">
        <v>1.67</v>
      </c>
      <c r="E836" t="s">
        <v>52</v>
      </c>
      <c r="F836" s="2">
        <v>4</v>
      </c>
      <c r="G836" s="1">
        <v>0.21</v>
      </c>
      <c r="H836" t="s">
        <v>119</v>
      </c>
      <c r="I836" t="s">
        <v>60</v>
      </c>
      <c r="J836">
        <v>38</v>
      </c>
      <c r="K836" s="2">
        <v>0.57999999999999996</v>
      </c>
      <c r="M836">
        <v>60</v>
      </c>
      <c r="N836">
        <v>13</v>
      </c>
      <c r="O836">
        <v>1.33</v>
      </c>
      <c r="P836">
        <v>58</v>
      </c>
      <c r="Q836" s="2">
        <v>5</v>
      </c>
      <c r="R836" s="1">
        <v>0.22</v>
      </c>
      <c r="S836">
        <v>73</v>
      </c>
      <c r="T836">
        <v>10</v>
      </c>
      <c r="U836">
        <v>26</v>
      </c>
      <c r="V836" s="2">
        <v>0.36</v>
      </c>
    </row>
    <row r="837" spans="2:22" x14ac:dyDescent="0.25">
      <c r="B837" t="s">
        <v>96</v>
      </c>
      <c r="C837" t="s">
        <v>51</v>
      </c>
      <c r="D837">
        <v>3</v>
      </c>
      <c r="E837" t="s">
        <v>52</v>
      </c>
      <c r="F837" s="2">
        <v>3</v>
      </c>
      <c r="G837" s="1">
        <v>0.27</v>
      </c>
      <c r="H837" t="s">
        <v>130</v>
      </c>
      <c r="I837" t="s">
        <v>58</v>
      </c>
      <c r="J837">
        <v>38</v>
      </c>
      <c r="K837" s="2">
        <v>0.55000000000000004</v>
      </c>
      <c r="M837">
        <v>62</v>
      </c>
      <c r="N837">
        <v>15</v>
      </c>
      <c r="O837">
        <v>1</v>
      </c>
      <c r="P837">
        <v>59</v>
      </c>
      <c r="Q837" s="2">
        <v>9</v>
      </c>
      <c r="R837" s="1">
        <v>0.16</v>
      </c>
      <c r="S837">
        <v>67</v>
      </c>
      <c r="T837">
        <v>6</v>
      </c>
      <c r="U837">
        <v>33</v>
      </c>
      <c r="V837" s="2">
        <v>0.49</v>
      </c>
    </row>
    <row r="838" spans="2:22" x14ac:dyDescent="0.25">
      <c r="B838" t="s">
        <v>145</v>
      </c>
      <c r="C838" t="s">
        <v>109</v>
      </c>
      <c r="D838">
        <v>0.5</v>
      </c>
      <c r="E838" t="s">
        <v>57</v>
      </c>
      <c r="F838" s="2">
        <v>12</v>
      </c>
      <c r="G838" s="1">
        <v>0.11</v>
      </c>
      <c r="H838" t="s">
        <v>67</v>
      </c>
      <c r="I838" t="s">
        <v>79</v>
      </c>
      <c r="J838">
        <v>48</v>
      </c>
      <c r="K838" s="2">
        <v>0.44</v>
      </c>
      <c r="M838">
        <v>93</v>
      </c>
      <c r="N838">
        <v>16</v>
      </c>
      <c r="O838">
        <v>1.5</v>
      </c>
      <c r="P838">
        <v>72</v>
      </c>
      <c r="Q838" s="2">
        <v>5</v>
      </c>
      <c r="R838" s="1">
        <v>0.18</v>
      </c>
      <c r="S838">
        <v>122</v>
      </c>
      <c r="T838">
        <v>6</v>
      </c>
      <c r="U838">
        <v>53</v>
      </c>
      <c r="V838" s="2">
        <v>0.43</v>
      </c>
    </row>
    <row r="839" spans="2:22" x14ac:dyDescent="0.25">
      <c r="B839" t="s">
        <v>96</v>
      </c>
      <c r="C839" t="s">
        <v>69</v>
      </c>
      <c r="D839">
        <v>3</v>
      </c>
      <c r="E839" t="s">
        <v>152</v>
      </c>
      <c r="F839" s="2">
        <v>3</v>
      </c>
      <c r="G839" s="1">
        <v>0.26</v>
      </c>
      <c r="H839" t="s">
        <v>91</v>
      </c>
      <c r="I839" t="s">
        <v>58</v>
      </c>
      <c r="J839">
        <v>36</v>
      </c>
      <c r="K839" s="2">
        <v>0.64</v>
      </c>
      <c r="M839">
        <v>57</v>
      </c>
      <c r="N839">
        <v>16</v>
      </c>
      <c r="O839">
        <v>1</v>
      </c>
      <c r="P839">
        <v>63</v>
      </c>
      <c r="Q839" s="2">
        <v>9</v>
      </c>
      <c r="R839" s="1">
        <v>0.17</v>
      </c>
      <c r="S839">
        <v>66</v>
      </c>
      <c r="T839">
        <v>10</v>
      </c>
      <c r="U839">
        <v>35</v>
      </c>
      <c r="V839" s="2">
        <v>0.53</v>
      </c>
    </row>
    <row r="840" spans="2:22" x14ac:dyDescent="0.25">
      <c r="B840" t="s">
        <v>108</v>
      </c>
      <c r="C840" t="s">
        <v>146</v>
      </c>
      <c r="D840">
        <v>1.75</v>
      </c>
      <c r="E840" t="s">
        <v>64</v>
      </c>
      <c r="F840" s="2">
        <v>2</v>
      </c>
      <c r="G840" s="1">
        <v>0.22</v>
      </c>
      <c r="H840" t="s">
        <v>176</v>
      </c>
      <c r="I840" t="s">
        <v>69</v>
      </c>
      <c r="J840">
        <v>54</v>
      </c>
      <c r="K840" s="2">
        <v>0.48</v>
      </c>
      <c r="M840">
        <v>86</v>
      </c>
      <c r="N840">
        <v>10</v>
      </c>
      <c r="O840">
        <v>0.5</v>
      </c>
      <c r="P840">
        <v>75</v>
      </c>
      <c r="Q840" s="2">
        <v>7</v>
      </c>
      <c r="R840" s="1">
        <v>0.28999999999999998</v>
      </c>
      <c r="S840">
        <v>114</v>
      </c>
      <c r="T840">
        <v>13</v>
      </c>
      <c r="U840">
        <v>44</v>
      </c>
      <c r="V840" s="2">
        <v>0.39</v>
      </c>
    </row>
    <row r="841" spans="2:22" x14ac:dyDescent="0.25">
      <c r="B841" t="s">
        <v>64</v>
      </c>
      <c r="C841" t="s">
        <v>79</v>
      </c>
      <c r="D841">
        <v>2.33</v>
      </c>
      <c r="E841" t="s">
        <v>116</v>
      </c>
      <c r="F841" s="2">
        <v>2</v>
      </c>
      <c r="G841" s="1">
        <v>0.17</v>
      </c>
      <c r="H841" t="s">
        <v>129</v>
      </c>
      <c r="I841" t="s">
        <v>77</v>
      </c>
      <c r="J841">
        <v>38</v>
      </c>
      <c r="K841" s="2">
        <v>0.51</v>
      </c>
      <c r="M841">
        <v>57</v>
      </c>
      <c r="N841">
        <v>12</v>
      </c>
      <c r="O841">
        <v>0.67</v>
      </c>
      <c r="P841">
        <v>68</v>
      </c>
      <c r="Q841" s="2">
        <v>7</v>
      </c>
      <c r="R841" s="1">
        <v>0.16</v>
      </c>
      <c r="S841">
        <v>82</v>
      </c>
      <c r="T841">
        <v>10</v>
      </c>
      <c r="U841">
        <v>37</v>
      </c>
      <c r="V841" s="2">
        <v>0.45</v>
      </c>
    </row>
    <row r="842" spans="2:22" x14ac:dyDescent="0.25">
      <c r="B842" t="s">
        <v>78</v>
      </c>
      <c r="C842" t="s">
        <v>65</v>
      </c>
      <c r="D842">
        <v>0.75</v>
      </c>
      <c r="E842" t="s">
        <v>57</v>
      </c>
      <c r="F842" s="2">
        <v>5</v>
      </c>
      <c r="G842" s="1">
        <v>0.11</v>
      </c>
      <c r="H842" t="s">
        <v>166</v>
      </c>
      <c r="I842" t="s">
        <v>79</v>
      </c>
      <c r="J842">
        <v>44</v>
      </c>
      <c r="K842" s="2">
        <v>0.47</v>
      </c>
      <c r="M842">
        <v>93</v>
      </c>
      <c r="N842">
        <v>16</v>
      </c>
      <c r="O842">
        <v>1.25</v>
      </c>
      <c r="P842">
        <v>57</v>
      </c>
      <c r="Q842" s="2">
        <v>3</v>
      </c>
      <c r="R842" s="1">
        <v>0.17</v>
      </c>
      <c r="S842">
        <v>92</v>
      </c>
      <c r="T842">
        <v>8</v>
      </c>
      <c r="U842">
        <v>45</v>
      </c>
      <c r="V842" s="2">
        <v>0.49</v>
      </c>
    </row>
    <row r="843" spans="2:22" x14ac:dyDescent="0.25">
      <c r="B843" t="s">
        <v>90</v>
      </c>
      <c r="C843" t="s">
        <v>51</v>
      </c>
      <c r="D843">
        <v>0.67</v>
      </c>
      <c r="E843" t="s">
        <v>85</v>
      </c>
      <c r="F843" s="2">
        <v>3</v>
      </c>
      <c r="G843" s="1">
        <v>0.37</v>
      </c>
      <c r="H843" t="s">
        <v>88</v>
      </c>
      <c r="I843" t="s">
        <v>77</v>
      </c>
      <c r="J843">
        <v>43</v>
      </c>
      <c r="K843" s="2">
        <v>0.63</v>
      </c>
      <c r="M843">
        <v>59</v>
      </c>
      <c r="N843">
        <v>11</v>
      </c>
      <c r="O843">
        <v>1</v>
      </c>
      <c r="P843">
        <v>60</v>
      </c>
      <c r="Q843" s="2">
        <v>2</v>
      </c>
      <c r="R843" s="1">
        <v>0.15</v>
      </c>
      <c r="S843">
        <v>89</v>
      </c>
      <c r="T843">
        <v>9</v>
      </c>
      <c r="U843">
        <v>32</v>
      </c>
      <c r="V843" s="2">
        <v>0.36</v>
      </c>
    </row>
    <row r="844" spans="2:22" x14ac:dyDescent="0.25">
      <c r="B844" t="s">
        <v>94</v>
      </c>
      <c r="C844" t="s">
        <v>117</v>
      </c>
      <c r="D844">
        <v>0.67</v>
      </c>
      <c r="E844" t="s">
        <v>43</v>
      </c>
      <c r="F844" s="2">
        <v>3</v>
      </c>
      <c r="G844" s="1">
        <v>0.08</v>
      </c>
      <c r="H844" t="s">
        <v>57</v>
      </c>
      <c r="I844" t="s">
        <v>79</v>
      </c>
      <c r="J844">
        <v>34</v>
      </c>
      <c r="K844" s="2">
        <v>0.44</v>
      </c>
      <c r="M844">
        <v>74</v>
      </c>
      <c r="N844">
        <v>14</v>
      </c>
      <c r="O844">
        <v>1</v>
      </c>
      <c r="P844">
        <v>46</v>
      </c>
      <c r="Q844" s="2">
        <v>2</v>
      </c>
      <c r="R844" s="1">
        <v>0.39</v>
      </c>
      <c r="S844">
        <v>76</v>
      </c>
      <c r="T844">
        <v>7</v>
      </c>
      <c r="U844">
        <v>42</v>
      </c>
      <c r="V844" s="2">
        <v>0.55000000000000004</v>
      </c>
    </row>
    <row r="845" spans="2:22" x14ac:dyDescent="0.25">
      <c r="B845" t="s">
        <v>134</v>
      </c>
      <c r="C845" t="s">
        <v>126</v>
      </c>
      <c r="D845">
        <v>0.8</v>
      </c>
      <c r="E845" t="s">
        <v>48</v>
      </c>
      <c r="F845" s="2">
        <v>4</v>
      </c>
      <c r="G845" s="1">
        <v>0.18</v>
      </c>
      <c r="H845" t="s">
        <v>202</v>
      </c>
      <c r="I845" t="s">
        <v>49</v>
      </c>
      <c r="J845">
        <v>62</v>
      </c>
      <c r="K845" s="2">
        <v>0.5</v>
      </c>
      <c r="M845">
        <v>98</v>
      </c>
      <c r="N845">
        <v>13</v>
      </c>
      <c r="O845">
        <v>0.8</v>
      </c>
      <c r="P845">
        <v>80</v>
      </c>
      <c r="Q845" s="2">
        <v>4</v>
      </c>
      <c r="R845" s="1">
        <v>0.26</v>
      </c>
      <c r="S845">
        <v>114</v>
      </c>
      <c r="T845">
        <v>7</v>
      </c>
      <c r="U845">
        <v>49</v>
      </c>
      <c r="V845" s="2">
        <v>0.43</v>
      </c>
    </row>
    <row r="846" spans="2:22" x14ac:dyDescent="0.25">
      <c r="B846" t="s">
        <v>76</v>
      </c>
      <c r="C846" t="s">
        <v>65</v>
      </c>
      <c r="D846">
        <v>0.25</v>
      </c>
      <c r="E846" t="s">
        <v>158</v>
      </c>
      <c r="F846" s="2">
        <v>2</v>
      </c>
      <c r="G846" s="1">
        <v>0.35</v>
      </c>
      <c r="H846" t="s">
        <v>202</v>
      </c>
      <c r="I846" t="s">
        <v>49</v>
      </c>
      <c r="J846">
        <v>64</v>
      </c>
      <c r="K846" s="2">
        <v>0.52</v>
      </c>
      <c r="M846">
        <v>101</v>
      </c>
      <c r="N846">
        <v>14</v>
      </c>
      <c r="O846">
        <v>0.5</v>
      </c>
      <c r="P846">
        <v>75</v>
      </c>
      <c r="Q846" s="2">
        <v>1</v>
      </c>
      <c r="R846" s="1">
        <v>0.32</v>
      </c>
      <c r="S846">
        <v>108</v>
      </c>
      <c r="T846">
        <v>10</v>
      </c>
      <c r="U846">
        <v>58</v>
      </c>
      <c r="V846" s="2">
        <v>0.54</v>
      </c>
    </row>
    <row r="847" spans="2:22" x14ac:dyDescent="0.25">
      <c r="B847" t="s">
        <v>165</v>
      </c>
      <c r="C847" t="s">
        <v>51</v>
      </c>
      <c r="D847">
        <v>0.75</v>
      </c>
      <c r="E847" t="s">
        <v>64</v>
      </c>
      <c r="F847" s="2">
        <v>7</v>
      </c>
      <c r="G847" s="1">
        <v>0.18</v>
      </c>
      <c r="H847" t="s">
        <v>64</v>
      </c>
      <c r="I847" t="s">
        <v>45</v>
      </c>
      <c r="J847">
        <v>40</v>
      </c>
      <c r="K847" s="2">
        <v>0.53</v>
      </c>
      <c r="M847">
        <v>98</v>
      </c>
      <c r="N847">
        <v>22</v>
      </c>
      <c r="O847">
        <v>1.75</v>
      </c>
      <c r="P847">
        <v>72</v>
      </c>
      <c r="Q847" s="2">
        <v>3</v>
      </c>
      <c r="R847" s="1">
        <v>0.19</v>
      </c>
      <c r="S847">
        <v>90</v>
      </c>
      <c r="T847">
        <v>9</v>
      </c>
      <c r="U847">
        <v>52</v>
      </c>
      <c r="V847" s="2">
        <v>0.57999999999999996</v>
      </c>
    </row>
    <row r="848" spans="2:22" x14ac:dyDescent="0.25">
      <c r="B848" t="s">
        <v>174</v>
      </c>
      <c r="C848" t="s">
        <v>109</v>
      </c>
      <c r="D848">
        <v>1.6</v>
      </c>
      <c r="E848" t="s">
        <v>162</v>
      </c>
      <c r="F848" s="2">
        <v>5</v>
      </c>
      <c r="G848" s="1">
        <v>0.35</v>
      </c>
      <c r="H848" t="s">
        <v>209</v>
      </c>
      <c r="I848" t="s">
        <v>109</v>
      </c>
      <c r="J848">
        <v>66</v>
      </c>
      <c r="K848" s="2">
        <v>0.42</v>
      </c>
      <c r="M848">
        <v>111</v>
      </c>
      <c r="N848">
        <v>16</v>
      </c>
      <c r="O848">
        <v>1</v>
      </c>
      <c r="P848">
        <v>99</v>
      </c>
      <c r="Q848" s="2">
        <v>8</v>
      </c>
      <c r="R848" s="1">
        <v>0.16</v>
      </c>
      <c r="S848">
        <v>147</v>
      </c>
      <c r="T848">
        <v>7</v>
      </c>
      <c r="U848">
        <v>68</v>
      </c>
      <c r="V848" s="2">
        <v>0.46</v>
      </c>
    </row>
    <row r="849" spans="2:22" x14ac:dyDescent="0.25">
      <c r="B849" t="s">
        <v>85</v>
      </c>
      <c r="C849" t="s">
        <v>69</v>
      </c>
      <c r="D849">
        <v>0</v>
      </c>
      <c r="E849" t="s">
        <v>119</v>
      </c>
      <c r="F849" s="2">
        <v>8</v>
      </c>
      <c r="G849" s="1">
        <v>0.27</v>
      </c>
      <c r="H849" t="s">
        <v>157</v>
      </c>
      <c r="I849" t="s">
        <v>49</v>
      </c>
      <c r="J849">
        <v>31</v>
      </c>
      <c r="K849" s="2">
        <v>0.34</v>
      </c>
      <c r="M849">
        <v>74</v>
      </c>
      <c r="N849">
        <v>9</v>
      </c>
      <c r="O849">
        <v>2.67</v>
      </c>
      <c r="P849">
        <v>39</v>
      </c>
      <c r="Q849" s="2">
        <v>0</v>
      </c>
      <c r="R849" s="1">
        <v>0.2</v>
      </c>
      <c r="S849">
        <v>81</v>
      </c>
      <c r="T849">
        <v>6</v>
      </c>
      <c r="U849">
        <v>41</v>
      </c>
      <c r="V849" s="2">
        <v>0.51</v>
      </c>
    </row>
    <row r="850" spans="2:22" x14ac:dyDescent="0.25">
      <c r="B850" t="s">
        <v>172</v>
      </c>
      <c r="C850" t="s">
        <v>69</v>
      </c>
      <c r="D850">
        <v>1.75</v>
      </c>
      <c r="E850" t="s">
        <v>149</v>
      </c>
      <c r="F850" s="2">
        <v>4</v>
      </c>
      <c r="G850" s="1">
        <v>0.32</v>
      </c>
      <c r="H850" t="s">
        <v>174</v>
      </c>
      <c r="I850" t="s">
        <v>79</v>
      </c>
      <c r="J850">
        <v>42</v>
      </c>
      <c r="K850" s="2">
        <v>0.37</v>
      </c>
      <c r="M850">
        <v>92</v>
      </c>
      <c r="N850">
        <v>13</v>
      </c>
      <c r="O850">
        <v>1.25</v>
      </c>
      <c r="P850">
        <v>84</v>
      </c>
      <c r="Q850" s="2">
        <v>8</v>
      </c>
      <c r="R850" s="1">
        <v>0.39</v>
      </c>
      <c r="S850">
        <v>131</v>
      </c>
      <c r="T850">
        <v>19</v>
      </c>
      <c r="U850">
        <v>59</v>
      </c>
      <c r="V850" s="2">
        <v>0.45</v>
      </c>
    </row>
    <row r="851" spans="2:22" x14ac:dyDescent="0.25">
      <c r="B851" t="s">
        <v>139</v>
      </c>
      <c r="C851" t="s">
        <v>51</v>
      </c>
      <c r="D851">
        <v>1.33</v>
      </c>
      <c r="E851" t="s">
        <v>148</v>
      </c>
      <c r="F851" s="2">
        <v>2</v>
      </c>
      <c r="G851" s="1">
        <v>0.18</v>
      </c>
      <c r="H851" t="s">
        <v>150</v>
      </c>
      <c r="I851" t="s">
        <v>77</v>
      </c>
      <c r="J851">
        <v>46</v>
      </c>
      <c r="K851" s="2">
        <v>0.55000000000000004</v>
      </c>
      <c r="M851">
        <v>67</v>
      </c>
      <c r="N851">
        <v>12</v>
      </c>
      <c r="O851">
        <v>0.67</v>
      </c>
      <c r="P851">
        <v>68</v>
      </c>
      <c r="Q851" s="2">
        <v>4</v>
      </c>
      <c r="R851" s="1">
        <v>0.2</v>
      </c>
      <c r="S851">
        <v>91</v>
      </c>
      <c r="T851">
        <v>8</v>
      </c>
      <c r="U851">
        <v>36</v>
      </c>
      <c r="V851" s="2">
        <v>0.4</v>
      </c>
    </row>
    <row r="852" spans="2:22" x14ac:dyDescent="0.25">
      <c r="B852" t="s">
        <v>64</v>
      </c>
      <c r="C852" t="s">
        <v>45</v>
      </c>
      <c r="D852">
        <v>3</v>
      </c>
      <c r="E852" t="s">
        <v>70</v>
      </c>
      <c r="F852" s="2">
        <v>8</v>
      </c>
      <c r="G852" s="1">
        <v>0.26</v>
      </c>
      <c r="H852" t="s">
        <v>150</v>
      </c>
      <c r="I852" t="s">
        <v>77</v>
      </c>
      <c r="J852">
        <v>42</v>
      </c>
      <c r="K852" s="2">
        <v>0.5</v>
      </c>
      <c r="M852">
        <v>73</v>
      </c>
      <c r="N852">
        <v>10</v>
      </c>
      <c r="O852">
        <v>2.67</v>
      </c>
      <c r="P852">
        <v>65</v>
      </c>
      <c r="Q852" s="2">
        <v>9</v>
      </c>
      <c r="R852" s="1">
        <v>0.12</v>
      </c>
      <c r="S852">
        <v>78</v>
      </c>
      <c r="T852">
        <v>6</v>
      </c>
      <c r="U852">
        <v>35</v>
      </c>
      <c r="V852" s="2">
        <v>0.45</v>
      </c>
    </row>
    <row r="853" spans="2:22" x14ac:dyDescent="0.25">
      <c r="B853" t="s">
        <v>140</v>
      </c>
      <c r="C853" t="s">
        <v>109</v>
      </c>
      <c r="D853">
        <v>1</v>
      </c>
      <c r="E853" t="s">
        <v>94</v>
      </c>
      <c r="F853" s="2">
        <v>8</v>
      </c>
      <c r="G853" s="1">
        <v>0.23</v>
      </c>
      <c r="H853" t="s">
        <v>135</v>
      </c>
      <c r="I853" t="s">
        <v>77</v>
      </c>
      <c r="J853">
        <v>33</v>
      </c>
      <c r="K853" s="2">
        <v>0.46</v>
      </c>
      <c r="M853">
        <v>74</v>
      </c>
      <c r="N853">
        <v>15</v>
      </c>
      <c r="O853">
        <v>2</v>
      </c>
      <c r="P853">
        <v>42</v>
      </c>
      <c r="Q853" s="2">
        <v>7</v>
      </c>
      <c r="R853" s="1">
        <v>0.19</v>
      </c>
      <c r="S853">
        <v>60</v>
      </c>
      <c r="T853">
        <v>1</v>
      </c>
      <c r="U853">
        <v>37</v>
      </c>
      <c r="V853" s="2">
        <v>0.62</v>
      </c>
    </row>
    <row r="854" spans="2:22" x14ac:dyDescent="0.25">
      <c r="B854" t="s">
        <v>111</v>
      </c>
      <c r="C854" t="s">
        <v>114</v>
      </c>
      <c r="D854">
        <v>2</v>
      </c>
      <c r="E854" t="s">
        <v>135</v>
      </c>
      <c r="F854" s="2">
        <v>1</v>
      </c>
      <c r="G854" s="1">
        <v>0.18</v>
      </c>
      <c r="H854" t="s">
        <v>162</v>
      </c>
      <c r="I854" t="s">
        <v>50</v>
      </c>
      <c r="J854">
        <v>51</v>
      </c>
      <c r="K854" s="2">
        <v>0.54</v>
      </c>
      <c r="M854">
        <v>92</v>
      </c>
      <c r="N854">
        <v>20</v>
      </c>
      <c r="O854">
        <v>0.25</v>
      </c>
      <c r="P854">
        <v>81</v>
      </c>
      <c r="Q854" s="2">
        <v>8</v>
      </c>
      <c r="R854" s="1">
        <v>0.18</v>
      </c>
      <c r="S854">
        <v>106</v>
      </c>
      <c r="T854">
        <v>8</v>
      </c>
      <c r="U854">
        <v>54</v>
      </c>
      <c r="V854" s="2">
        <v>0.51</v>
      </c>
    </row>
    <row r="855" spans="2:22" x14ac:dyDescent="0.25">
      <c r="B855" t="s">
        <v>133</v>
      </c>
      <c r="C855" t="s">
        <v>44</v>
      </c>
      <c r="D855">
        <v>1.5</v>
      </c>
      <c r="E855" t="s">
        <v>145</v>
      </c>
      <c r="F855" s="2">
        <v>8</v>
      </c>
      <c r="G855" s="1">
        <v>0.26</v>
      </c>
      <c r="H855" t="s">
        <v>180</v>
      </c>
      <c r="I855" t="s">
        <v>47</v>
      </c>
      <c r="J855">
        <v>57</v>
      </c>
      <c r="K855" s="2">
        <v>0.48</v>
      </c>
      <c r="M855">
        <v>108</v>
      </c>
      <c r="N855">
        <v>20</v>
      </c>
      <c r="O855">
        <v>1</v>
      </c>
      <c r="P855">
        <v>84</v>
      </c>
      <c r="Q855" s="2">
        <v>9</v>
      </c>
      <c r="R855" s="1">
        <v>0.28000000000000003</v>
      </c>
      <c r="S855">
        <v>126</v>
      </c>
      <c r="T855">
        <v>8</v>
      </c>
      <c r="U855">
        <v>69</v>
      </c>
      <c r="V855" s="2">
        <v>0.55000000000000004</v>
      </c>
    </row>
    <row r="856" spans="2:22" x14ac:dyDescent="0.25">
      <c r="B856" t="s">
        <v>128</v>
      </c>
      <c r="C856" t="s">
        <v>84</v>
      </c>
      <c r="D856">
        <v>1.25</v>
      </c>
      <c r="E856" t="s">
        <v>91</v>
      </c>
      <c r="F856" s="2">
        <v>2</v>
      </c>
      <c r="G856" s="1">
        <v>0.19</v>
      </c>
      <c r="H856" t="s">
        <v>128</v>
      </c>
      <c r="I856" t="s">
        <v>50</v>
      </c>
      <c r="J856">
        <v>53</v>
      </c>
      <c r="K856" s="2">
        <v>0.55000000000000004</v>
      </c>
      <c r="M856">
        <v>73</v>
      </c>
      <c r="N856">
        <v>17</v>
      </c>
      <c r="O856">
        <v>0.5</v>
      </c>
      <c r="P856">
        <v>85</v>
      </c>
      <c r="Q856" s="2">
        <v>5</v>
      </c>
      <c r="R856" s="1">
        <v>0.1</v>
      </c>
      <c r="S856">
        <v>101</v>
      </c>
      <c r="T856">
        <v>13</v>
      </c>
      <c r="U856">
        <v>40</v>
      </c>
      <c r="V856" s="2">
        <v>0.4</v>
      </c>
    </row>
    <row r="857" spans="2:22" x14ac:dyDescent="0.25">
      <c r="B857" t="s">
        <v>90</v>
      </c>
      <c r="C857" t="s">
        <v>79</v>
      </c>
      <c r="D857">
        <v>1</v>
      </c>
      <c r="E857" t="s">
        <v>85</v>
      </c>
      <c r="F857" s="2">
        <v>0</v>
      </c>
      <c r="G857" s="1">
        <v>0.22</v>
      </c>
      <c r="H857" t="s">
        <v>129</v>
      </c>
      <c r="I857" t="s">
        <v>50</v>
      </c>
      <c r="J857">
        <v>37</v>
      </c>
      <c r="K857" s="2">
        <v>0.49</v>
      </c>
      <c r="M857">
        <v>57</v>
      </c>
      <c r="N857">
        <v>9</v>
      </c>
      <c r="O857">
        <v>0</v>
      </c>
      <c r="P857">
        <v>66</v>
      </c>
      <c r="Q857" s="2">
        <v>3</v>
      </c>
      <c r="R857" s="1">
        <v>0.21</v>
      </c>
      <c r="S857">
        <v>83</v>
      </c>
      <c r="T857">
        <v>10</v>
      </c>
      <c r="U857">
        <v>37</v>
      </c>
      <c r="V857" s="2">
        <v>0.45</v>
      </c>
    </row>
    <row r="858" spans="2:22" x14ac:dyDescent="0.25">
      <c r="B858" t="s">
        <v>108</v>
      </c>
      <c r="C858" t="s">
        <v>117</v>
      </c>
      <c r="D858">
        <v>0.5</v>
      </c>
      <c r="E858" t="s">
        <v>158</v>
      </c>
      <c r="F858" s="2">
        <v>5</v>
      </c>
      <c r="G858" s="1">
        <v>0.16</v>
      </c>
      <c r="H858" t="s">
        <v>131</v>
      </c>
      <c r="I858" t="s">
        <v>109</v>
      </c>
      <c r="J858">
        <v>55</v>
      </c>
      <c r="K858" s="2">
        <v>0.51</v>
      </c>
      <c r="M858">
        <v>101</v>
      </c>
      <c r="N858">
        <v>14</v>
      </c>
      <c r="O858">
        <v>1.25</v>
      </c>
      <c r="P858">
        <v>81</v>
      </c>
      <c r="Q858" s="2">
        <v>2</v>
      </c>
      <c r="R858" s="1">
        <v>0.17</v>
      </c>
      <c r="S858">
        <v>106</v>
      </c>
      <c r="T858">
        <v>9</v>
      </c>
      <c r="U858">
        <v>54</v>
      </c>
      <c r="V858" s="2">
        <v>0.51</v>
      </c>
    </row>
    <row r="859" spans="2:22" x14ac:dyDescent="0.25">
      <c r="B859" t="s">
        <v>160</v>
      </c>
      <c r="C859" t="s">
        <v>45</v>
      </c>
      <c r="D859">
        <v>0.33</v>
      </c>
      <c r="E859" t="s">
        <v>160</v>
      </c>
      <c r="F859" s="2">
        <v>6</v>
      </c>
      <c r="G859" s="1">
        <v>0.26</v>
      </c>
      <c r="H859" t="s">
        <v>145</v>
      </c>
      <c r="I859" t="s">
        <v>49</v>
      </c>
      <c r="J859">
        <v>36</v>
      </c>
      <c r="K859" s="2">
        <v>0.41</v>
      </c>
      <c r="M859">
        <v>73</v>
      </c>
      <c r="N859">
        <v>9</v>
      </c>
      <c r="O859">
        <v>2</v>
      </c>
      <c r="P859">
        <v>53</v>
      </c>
      <c r="Q859" s="2">
        <v>1</v>
      </c>
      <c r="R859" s="1">
        <v>0.39</v>
      </c>
      <c r="S859">
        <v>78</v>
      </c>
      <c r="T859">
        <v>9</v>
      </c>
      <c r="U859">
        <v>37</v>
      </c>
      <c r="V859" s="2">
        <v>0.47</v>
      </c>
    </row>
    <row r="860" spans="2:22" x14ac:dyDescent="0.25">
      <c r="B860" t="s">
        <v>150</v>
      </c>
      <c r="C860" t="s">
        <v>84</v>
      </c>
      <c r="D860">
        <v>2.25</v>
      </c>
      <c r="E860" t="s">
        <v>119</v>
      </c>
      <c r="F860" s="2">
        <v>7</v>
      </c>
      <c r="G860" s="1">
        <v>0.3</v>
      </c>
      <c r="H860" t="s">
        <v>157</v>
      </c>
      <c r="I860" t="s">
        <v>47</v>
      </c>
      <c r="J860">
        <v>43</v>
      </c>
      <c r="K860" s="2">
        <v>0.47</v>
      </c>
      <c r="M860">
        <v>84</v>
      </c>
      <c r="N860">
        <v>19</v>
      </c>
      <c r="O860">
        <v>1.75</v>
      </c>
      <c r="P860">
        <v>72</v>
      </c>
      <c r="Q860" s="2">
        <v>9</v>
      </c>
      <c r="R860" s="1">
        <v>0.19</v>
      </c>
      <c r="S860">
        <v>101</v>
      </c>
      <c r="T860">
        <v>5</v>
      </c>
      <c r="U860">
        <v>44</v>
      </c>
      <c r="V860" s="2">
        <v>0.44</v>
      </c>
    </row>
    <row r="861" spans="2:22" x14ac:dyDescent="0.25">
      <c r="B861" t="s">
        <v>73</v>
      </c>
      <c r="C861" t="s">
        <v>117</v>
      </c>
      <c r="D861">
        <v>0.67</v>
      </c>
      <c r="E861" t="s">
        <v>160</v>
      </c>
      <c r="F861" s="2">
        <v>4</v>
      </c>
      <c r="G861" s="1">
        <v>0.2</v>
      </c>
      <c r="H861" t="s">
        <v>155</v>
      </c>
      <c r="I861" t="s">
        <v>58</v>
      </c>
      <c r="J861">
        <v>43</v>
      </c>
      <c r="K861" s="2">
        <v>0.48</v>
      </c>
      <c r="M861">
        <v>74</v>
      </c>
      <c r="N861">
        <v>10</v>
      </c>
      <c r="O861">
        <v>1.33</v>
      </c>
      <c r="P861">
        <v>53</v>
      </c>
      <c r="Q861" s="2">
        <v>2</v>
      </c>
      <c r="R861" s="1">
        <v>0.2</v>
      </c>
      <c r="S861">
        <v>85</v>
      </c>
      <c r="T861">
        <v>8</v>
      </c>
      <c r="U861">
        <v>43</v>
      </c>
      <c r="V861" s="2">
        <v>0.51</v>
      </c>
    </row>
    <row r="862" spans="2:22" x14ac:dyDescent="0.25">
      <c r="B862" t="s">
        <v>171</v>
      </c>
      <c r="C862" t="s">
        <v>146</v>
      </c>
      <c r="D862">
        <v>1.6</v>
      </c>
      <c r="E862" t="s">
        <v>157</v>
      </c>
      <c r="F862" s="2">
        <v>3</v>
      </c>
      <c r="G862" s="1">
        <v>0.28000000000000003</v>
      </c>
      <c r="H862" t="s">
        <v>200</v>
      </c>
      <c r="I862" t="s">
        <v>84</v>
      </c>
      <c r="J862">
        <v>69</v>
      </c>
      <c r="K862" s="2">
        <v>0.53</v>
      </c>
      <c r="M862">
        <v>106</v>
      </c>
      <c r="N862">
        <v>15</v>
      </c>
      <c r="O862">
        <v>0.6</v>
      </c>
      <c r="P862">
        <v>93</v>
      </c>
      <c r="Q862" s="2">
        <v>8</v>
      </c>
      <c r="R862" s="1">
        <v>0.3</v>
      </c>
      <c r="S862">
        <v>128</v>
      </c>
      <c r="T862">
        <v>13</v>
      </c>
      <c r="U862">
        <v>63</v>
      </c>
      <c r="V862" s="2">
        <v>0.49</v>
      </c>
    </row>
    <row r="863" spans="2:22" x14ac:dyDescent="0.25">
      <c r="B863" t="s">
        <v>76</v>
      </c>
      <c r="C863" t="s">
        <v>69</v>
      </c>
      <c r="D863">
        <v>2</v>
      </c>
      <c r="E863" t="s">
        <v>150</v>
      </c>
      <c r="F863" s="2">
        <v>5</v>
      </c>
      <c r="G863" s="1">
        <v>0.27</v>
      </c>
      <c r="H863" t="s">
        <v>196</v>
      </c>
      <c r="I863" t="s">
        <v>146</v>
      </c>
      <c r="J863">
        <v>49</v>
      </c>
      <c r="K863" s="2">
        <v>0.42</v>
      </c>
      <c r="M863">
        <v>100</v>
      </c>
      <c r="N863">
        <v>16</v>
      </c>
      <c r="O863">
        <v>1</v>
      </c>
      <c r="P863">
        <v>89</v>
      </c>
      <c r="Q863" s="2">
        <v>10</v>
      </c>
      <c r="R863" s="1">
        <v>0.23</v>
      </c>
      <c r="S863">
        <v>111</v>
      </c>
      <c r="T863">
        <v>11</v>
      </c>
      <c r="U863">
        <v>51</v>
      </c>
      <c r="V863" s="2">
        <v>0.46</v>
      </c>
    </row>
    <row r="864" spans="2:22" x14ac:dyDescent="0.25">
      <c r="B864" t="s">
        <v>147</v>
      </c>
      <c r="C864" t="s">
        <v>141</v>
      </c>
      <c r="D864">
        <v>0.8</v>
      </c>
      <c r="E864" t="s">
        <v>139</v>
      </c>
      <c r="F864" s="2">
        <v>6</v>
      </c>
      <c r="G864" s="1">
        <v>0.31</v>
      </c>
      <c r="H864" t="s">
        <v>170</v>
      </c>
      <c r="I864" t="s">
        <v>79</v>
      </c>
      <c r="J864">
        <v>51</v>
      </c>
      <c r="K864" s="2">
        <v>0.48</v>
      </c>
      <c r="M864">
        <v>109</v>
      </c>
      <c r="N864">
        <v>27</v>
      </c>
      <c r="O864">
        <v>1.2</v>
      </c>
      <c r="P864">
        <v>90</v>
      </c>
      <c r="Q864" s="2">
        <v>4</v>
      </c>
      <c r="R864" s="1">
        <v>0.28000000000000003</v>
      </c>
      <c r="S864">
        <v>121</v>
      </c>
      <c r="T864">
        <v>17</v>
      </c>
      <c r="U864">
        <v>63</v>
      </c>
      <c r="V864" s="2">
        <v>0.52</v>
      </c>
    </row>
    <row r="865" spans="2:22" x14ac:dyDescent="0.25">
      <c r="B865" t="s">
        <v>48</v>
      </c>
      <c r="C865" t="s">
        <v>109</v>
      </c>
      <c r="D865">
        <v>0.5</v>
      </c>
      <c r="E865" t="s">
        <v>164</v>
      </c>
      <c r="F865" s="2">
        <v>8</v>
      </c>
      <c r="G865" s="1">
        <v>0.3</v>
      </c>
      <c r="H865" t="s">
        <v>176</v>
      </c>
      <c r="I865" t="s">
        <v>84</v>
      </c>
      <c r="J865">
        <v>51</v>
      </c>
      <c r="K865" s="2">
        <v>0.45</v>
      </c>
      <c r="M865">
        <v>97</v>
      </c>
      <c r="N865">
        <v>16</v>
      </c>
      <c r="O865">
        <v>2</v>
      </c>
      <c r="P865">
        <v>70</v>
      </c>
      <c r="Q865" s="2">
        <v>2</v>
      </c>
      <c r="R865" s="1">
        <v>0.32</v>
      </c>
      <c r="S865">
        <v>114</v>
      </c>
      <c r="T865">
        <v>2</v>
      </c>
      <c r="U865">
        <v>53</v>
      </c>
      <c r="V865" s="2">
        <v>0.46</v>
      </c>
    </row>
    <row r="866" spans="2:22" x14ac:dyDescent="0.25">
      <c r="B866" t="s">
        <v>173</v>
      </c>
      <c r="C866" t="s">
        <v>75</v>
      </c>
      <c r="D866">
        <v>1.2</v>
      </c>
      <c r="E866" t="s">
        <v>164</v>
      </c>
      <c r="F866" s="2">
        <v>2</v>
      </c>
      <c r="G866" s="1">
        <v>0.24</v>
      </c>
      <c r="H866" t="s">
        <v>187</v>
      </c>
      <c r="I866" t="s">
        <v>49</v>
      </c>
      <c r="J866">
        <v>67</v>
      </c>
      <c r="K866" s="2">
        <v>0.53</v>
      </c>
      <c r="M866">
        <v>96</v>
      </c>
      <c r="N866">
        <v>15</v>
      </c>
      <c r="O866">
        <v>0.4</v>
      </c>
      <c r="P866">
        <v>83</v>
      </c>
      <c r="Q866" s="2">
        <v>6</v>
      </c>
      <c r="R866" s="1">
        <v>0.16</v>
      </c>
      <c r="S866">
        <v>119</v>
      </c>
      <c r="T866">
        <v>10</v>
      </c>
      <c r="U866">
        <v>53</v>
      </c>
      <c r="V866" s="2">
        <v>0.45</v>
      </c>
    </row>
    <row r="867" spans="2:22" x14ac:dyDescent="0.25">
      <c r="B867" t="s">
        <v>96</v>
      </c>
      <c r="C867" t="s">
        <v>114</v>
      </c>
      <c r="D867">
        <v>3</v>
      </c>
      <c r="E867" t="s">
        <v>61</v>
      </c>
      <c r="F867" s="2">
        <v>3</v>
      </c>
      <c r="G867" s="1">
        <v>0.23</v>
      </c>
      <c r="H867" t="s">
        <v>121</v>
      </c>
      <c r="I867" t="s">
        <v>98</v>
      </c>
      <c r="J867">
        <v>36</v>
      </c>
      <c r="K867" s="2">
        <v>0.68</v>
      </c>
      <c r="M867">
        <v>59</v>
      </c>
      <c r="N867">
        <v>16</v>
      </c>
      <c r="O867">
        <v>1</v>
      </c>
      <c r="P867">
        <v>55</v>
      </c>
      <c r="Q867" s="2">
        <v>9</v>
      </c>
      <c r="R867" s="1">
        <v>0.28999999999999998</v>
      </c>
      <c r="S867">
        <v>65</v>
      </c>
      <c r="T867">
        <v>10</v>
      </c>
      <c r="U867">
        <v>31</v>
      </c>
      <c r="V867" s="2">
        <v>0.48</v>
      </c>
    </row>
    <row r="868" spans="2:22" x14ac:dyDescent="0.25">
      <c r="B868" t="s">
        <v>43</v>
      </c>
      <c r="C868" t="s">
        <v>117</v>
      </c>
      <c r="D868">
        <v>1</v>
      </c>
      <c r="E868" t="s">
        <v>73</v>
      </c>
      <c r="F868" s="2">
        <v>5</v>
      </c>
      <c r="G868" s="1">
        <v>0.27</v>
      </c>
      <c r="H868" t="s">
        <v>96</v>
      </c>
      <c r="I868" t="s">
        <v>47</v>
      </c>
      <c r="J868">
        <v>35</v>
      </c>
      <c r="K868" s="2">
        <v>0.48</v>
      </c>
      <c r="M868">
        <v>73</v>
      </c>
      <c r="N868">
        <v>7</v>
      </c>
      <c r="O868">
        <v>1.67</v>
      </c>
      <c r="P868">
        <v>47</v>
      </c>
      <c r="Q868" s="2">
        <v>3</v>
      </c>
      <c r="R868" s="1">
        <v>0.31</v>
      </c>
      <c r="S868">
        <v>71</v>
      </c>
      <c r="T868">
        <v>7</v>
      </c>
      <c r="U868">
        <v>44</v>
      </c>
      <c r="V868" s="2">
        <v>0.62</v>
      </c>
    </row>
    <row r="869" spans="2:22" x14ac:dyDescent="0.25">
      <c r="B869" t="s">
        <v>170</v>
      </c>
      <c r="C869" t="s">
        <v>136</v>
      </c>
      <c r="D869">
        <v>0.8</v>
      </c>
      <c r="E869" t="s">
        <v>133</v>
      </c>
      <c r="F869" s="2">
        <v>4</v>
      </c>
      <c r="G869" s="1">
        <v>0.28000000000000003</v>
      </c>
      <c r="H869" t="s">
        <v>210</v>
      </c>
      <c r="I869" t="s">
        <v>51</v>
      </c>
      <c r="J869">
        <v>63</v>
      </c>
      <c r="K869" s="2">
        <v>0.39</v>
      </c>
      <c r="M869">
        <v>114</v>
      </c>
      <c r="N869">
        <v>13</v>
      </c>
      <c r="O869">
        <v>0.8</v>
      </c>
      <c r="P869">
        <v>84</v>
      </c>
      <c r="Q869" s="2">
        <v>4</v>
      </c>
      <c r="R869" s="1">
        <v>0.19</v>
      </c>
      <c r="S869">
        <v>134</v>
      </c>
      <c r="T869">
        <v>10</v>
      </c>
      <c r="U869">
        <v>60</v>
      </c>
      <c r="V869" s="2">
        <v>0.45</v>
      </c>
    </row>
    <row r="870" spans="2:22" x14ac:dyDescent="0.25">
      <c r="B870" t="s">
        <v>154</v>
      </c>
      <c r="C870" t="s">
        <v>114</v>
      </c>
      <c r="D870">
        <v>1.4</v>
      </c>
      <c r="E870" t="s">
        <v>139</v>
      </c>
      <c r="F870" s="2">
        <v>12</v>
      </c>
      <c r="G870" s="1">
        <v>0.24</v>
      </c>
      <c r="H870" t="s">
        <v>174</v>
      </c>
      <c r="I870" t="s">
        <v>49</v>
      </c>
      <c r="J870">
        <v>53</v>
      </c>
      <c r="K870" s="2">
        <v>0.46</v>
      </c>
      <c r="M870">
        <v>103</v>
      </c>
      <c r="N870">
        <v>21</v>
      </c>
      <c r="O870">
        <v>1.6</v>
      </c>
      <c r="P870">
        <v>85</v>
      </c>
      <c r="Q870" s="2">
        <v>14</v>
      </c>
      <c r="R870" s="1">
        <v>0.22</v>
      </c>
      <c r="S870">
        <v>127</v>
      </c>
      <c r="T870">
        <v>8</v>
      </c>
      <c r="U870">
        <v>56</v>
      </c>
      <c r="V870" s="2">
        <v>0.44</v>
      </c>
    </row>
    <row r="871" spans="2:22" x14ac:dyDescent="0.25">
      <c r="B871" t="s">
        <v>168</v>
      </c>
      <c r="C871" t="s">
        <v>114</v>
      </c>
      <c r="D871">
        <v>1.6</v>
      </c>
      <c r="E871" t="s">
        <v>48</v>
      </c>
      <c r="F871" s="2">
        <v>3</v>
      </c>
      <c r="G871" s="1">
        <v>0.22</v>
      </c>
      <c r="H871" t="s">
        <v>167</v>
      </c>
      <c r="I871" t="s">
        <v>47</v>
      </c>
      <c r="J871">
        <v>55</v>
      </c>
      <c r="K871" s="2">
        <v>0.46</v>
      </c>
      <c r="M871">
        <v>111</v>
      </c>
      <c r="N871">
        <v>26</v>
      </c>
      <c r="O871">
        <v>0.6</v>
      </c>
      <c r="P871">
        <v>93</v>
      </c>
      <c r="Q871" s="2">
        <v>8</v>
      </c>
      <c r="R871" s="1">
        <v>0.3</v>
      </c>
      <c r="S871">
        <v>131</v>
      </c>
      <c r="T871">
        <v>9</v>
      </c>
      <c r="U871">
        <v>78</v>
      </c>
      <c r="V871" s="2">
        <v>0.6</v>
      </c>
    </row>
    <row r="872" spans="2:22" x14ac:dyDescent="0.25">
      <c r="B872" t="s">
        <v>162</v>
      </c>
      <c r="C872" t="s">
        <v>84</v>
      </c>
      <c r="D872">
        <v>0.75</v>
      </c>
      <c r="E872" t="s">
        <v>165</v>
      </c>
      <c r="F872" s="2">
        <v>4</v>
      </c>
      <c r="G872" s="1">
        <v>0.1</v>
      </c>
      <c r="H872" t="s">
        <v>187</v>
      </c>
      <c r="I872" t="s">
        <v>45</v>
      </c>
      <c r="J872">
        <v>60</v>
      </c>
      <c r="K872" s="2">
        <v>0.48</v>
      </c>
      <c r="M872">
        <v>94</v>
      </c>
      <c r="N872">
        <v>8</v>
      </c>
      <c r="O872">
        <v>1</v>
      </c>
      <c r="P872">
        <v>83</v>
      </c>
      <c r="Q872" s="2">
        <v>3</v>
      </c>
      <c r="R872" s="1">
        <v>0.25</v>
      </c>
      <c r="S872">
        <v>124</v>
      </c>
      <c r="T872">
        <v>11</v>
      </c>
      <c r="U872">
        <v>59</v>
      </c>
      <c r="V872" s="2">
        <v>0.48</v>
      </c>
    </row>
    <row r="873" spans="2:22" x14ac:dyDescent="0.25">
      <c r="B873" t="s">
        <v>90</v>
      </c>
      <c r="C873" t="s">
        <v>51</v>
      </c>
      <c r="D873">
        <v>2.67</v>
      </c>
      <c r="E873" t="s">
        <v>43</v>
      </c>
      <c r="F873" s="2">
        <v>3</v>
      </c>
      <c r="G873" s="1">
        <v>0.35</v>
      </c>
      <c r="H873" t="s">
        <v>112</v>
      </c>
      <c r="I873" t="s">
        <v>47</v>
      </c>
      <c r="J873">
        <v>36</v>
      </c>
      <c r="K873" s="2">
        <v>0.43</v>
      </c>
      <c r="M873">
        <v>70</v>
      </c>
      <c r="N873">
        <v>10</v>
      </c>
      <c r="O873">
        <v>1</v>
      </c>
      <c r="P873">
        <v>60</v>
      </c>
      <c r="Q873" s="2">
        <v>8</v>
      </c>
      <c r="R873" s="1">
        <v>0.25</v>
      </c>
      <c r="S873">
        <v>88</v>
      </c>
      <c r="T873">
        <v>9</v>
      </c>
      <c r="U873">
        <v>35</v>
      </c>
      <c r="V873" s="2">
        <v>0.4</v>
      </c>
    </row>
    <row r="874" spans="2:22" x14ac:dyDescent="0.25">
      <c r="B874" t="s">
        <v>96</v>
      </c>
      <c r="C874" t="s">
        <v>117</v>
      </c>
      <c r="D874">
        <v>1.67</v>
      </c>
      <c r="E874" t="s">
        <v>52</v>
      </c>
      <c r="F874" s="2">
        <v>3</v>
      </c>
      <c r="G874" s="1">
        <v>0.21</v>
      </c>
      <c r="H874" t="s">
        <v>130</v>
      </c>
      <c r="I874" t="s">
        <v>47</v>
      </c>
      <c r="J874">
        <v>43</v>
      </c>
      <c r="K874" s="2">
        <v>0.62</v>
      </c>
      <c r="M874">
        <v>58</v>
      </c>
      <c r="N874">
        <v>11</v>
      </c>
      <c r="O874">
        <v>1</v>
      </c>
      <c r="P874">
        <v>60</v>
      </c>
      <c r="Q874" s="2">
        <v>5</v>
      </c>
      <c r="R874" s="1">
        <v>0.08</v>
      </c>
      <c r="S874">
        <v>71</v>
      </c>
      <c r="T874">
        <v>8</v>
      </c>
      <c r="U874">
        <v>29</v>
      </c>
      <c r="V874" s="2">
        <v>0.41</v>
      </c>
    </row>
    <row r="875" spans="2:22" x14ac:dyDescent="0.25">
      <c r="B875" t="s">
        <v>129</v>
      </c>
      <c r="C875" t="s">
        <v>45</v>
      </c>
      <c r="D875">
        <v>2.33</v>
      </c>
      <c r="E875" t="s">
        <v>148</v>
      </c>
      <c r="F875" s="2">
        <v>4</v>
      </c>
      <c r="G875" s="1">
        <v>0.3</v>
      </c>
      <c r="H875" t="s">
        <v>164</v>
      </c>
      <c r="I875" t="s">
        <v>69</v>
      </c>
      <c r="J875">
        <v>47</v>
      </c>
      <c r="K875" s="2">
        <v>0.57999999999999996</v>
      </c>
      <c r="M875">
        <v>65</v>
      </c>
      <c r="N875">
        <v>10</v>
      </c>
      <c r="O875">
        <v>1.33</v>
      </c>
      <c r="P875">
        <v>64</v>
      </c>
      <c r="Q875" s="2">
        <v>7</v>
      </c>
      <c r="R875" s="1">
        <v>0.28999999999999998</v>
      </c>
      <c r="S875">
        <v>72</v>
      </c>
      <c r="T875">
        <v>7</v>
      </c>
      <c r="U875">
        <v>35</v>
      </c>
      <c r="V875" s="2">
        <v>0.49</v>
      </c>
    </row>
    <row r="876" spans="2:22" x14ac:dyDescent="0.25">
      <c r="B876" t="s">
        <v>73</v>
      </c>
      <c r="C876" t="s">
        <v>51</v>
      </c>
      <c r="D876">
        <v>0.67</v>
      </c>
      <c r="E876" t="s">
        <v>73</v>
      </c>
      <c r="F876" s="2">
        <v>6</v>
      </c>
      <c r="G876" s="1">
        <v>0.33</v>
      </c>
      <c r="H876" t="s">
        <v>112</v>
      </c>
      <c r="I876" t="s">
        <v>77</v>
      </c>
      <c r="J876">
        <v>42</v>
      </c>
      <c r="K876" s="2">
        <v>0.51</v>
      </c>
      <c r="M876">
        <v>74</v>
      </c>
      <c r="N876">
        <v>8</v>
      </c>
      <c r="O876">
        <v>2</v>
      </c>
      <c r="P876">
        <v>52</v>
      </c>
      <c r="Q876" s="2">
        <v>2</v>
      </c>
      <c r="R876" s="1">
        <v>0.23</v>
      </c>
      <c r="S876">
        <v>83</v>
      </c>
      <c r="T876">
        <v>7</v>
      </c>
      <c r="U876">
        <v>40</v>
      </c>
      <c r="V876" s="2">
        <v>0.48</v>
      </c>
    </row>
    <row r="877" spans="2:22" x14ac:dyDescent="0.25">
      <c r="B877" t="s">
        <v>96</v>
      </c>
      <c r="C877" t="s">
        <v>69</v>
      </c>
      <c r="D877">
        <v>1</v>
      </c>
      <c r="E877" t="s">
        <v>91</v>
      </c>
      <c r="F877" s="2">
        <v>6</v>
      </c>
      <c r="G877" s="1">
        <v>0.39</v>
      </c>
      <c r="H877" t="s">
        <v>139</v>
      </c>
      <c r="I877" t="s">
        <v>79</v>
      </c>
      <c r="J877">
        <v>43</v>
      </c>
      <c r="K877" s="2">
        <v>0.52</v>
      </c>
      <c r="M877">
        <v>64</v>
      </c>
      <c r="N877">
        <v>8</v>
      </c>
      <c r="O877">
        <v>2</v>
      </c>
      <c r="P877">
        <v>64</v>
      </c>
      <c r="Q877" s="2">
        <v>3</v>
      </c>
      <c r="R877" s="1">
        <v>0.25</v>
      </c>
      <c r="S877">
        <v>90</v>
      </c>
      <c r="T877">
        <v>10</v>
      </c>
      <c r="U877">
        <v>36</v>
      </c>
      <c r="V877" s="2">
        <v>0.4</v>
      </c>
    </row>
    <row r="878" spans="2:22" x14ac:dyDescent="0.25">
      <c r="B878" t="s">
        <v>134</v>
      </c>
      <c r="C878" t="s">
        <v>56</v>
      </c>
      <c r="D878">
        <v>1.2</v>
      </c>
      <c r="E878" t="s">
        <v>57</v>
      </c>
      <c r="F878" s="2">
        <v>8</v>
      </c>
      <c r="G878" s="1">
        <v>0.27</v>
      </c>
      <c r="H878" t="s">
        <v>111</v>
      </c>
      <c r="I878" t="s">
        <v>49</v>
      </c>
      <c r="J878">
        <v>53</v>
      </c>
      <c r="K878" s="2">
        <v>0.54</v>
      </c>
      <c r="M878">
        <v>104</v>
      </c>
      <c r="N878">
        <v>27</v>
      </c>
      <c r="O878">
        <v>1.6</v>
      </c>
      <c r="P878">
        <v>77</v>
      </c>
      <c r="Q878" s="2">
        <v>6</v>
      </c>
      <c r="R878" s="1">
        <v>0.24</v>
      </c>
      <c r="S878">
        <v>103</v>
      </c>
      <c r="T878">
        <v>10</v>
      </c>
      <c r="U878">
        <v>55</v>
      </c>
      <c r="V878" s="2">
        <v>0.53</v>
      </c>
    </row>
    <row r="879" spans="2:22" x14ac:dyDescent="0.25">
      <c r="B879" t="s">
        <v>73</v>
      </c>
      <c r="C879" t="s">
        <v>117</v>
      </c>
      <c r="D879">
        <v>1.33</v>
      </c>
      <c r="E879" t="s">
        <v>160</v>
      </c>
      <c r="F879" s="2">
        <v>5</v>
      </c>
      <c r="G879" s="1">
        <v>0.43</v>
      </c>
      <c r="H879" t="s">
        <v>112</v>
      </c>
      <c r="I879" t="s">
        <v>50</v>
      </c>
      <c r="J879">
        <v>41</v>
      </c>
      <c r="K879" s="2">
        <v>0.49</v>
      </c>
      <c r="M879">
        <v>74</v>
      </c>
      <c r="N879">
        <v>10</v>
      </c>
      <c r="O879">
        <v>1.67</v>
      </c>
      <c r="P879">
        <v>53</v>
      </c>
      <c r="Q879" s="2">
        <v>4</v>
      </c>
      <c r="R879" s="1">
        <v>0.33</v>
      </c>
      <c r="S879">
        <v>72</v>
      </c>
      <c r="T879">
        <v>5</v>
      </c>
      <c r="U879">
        <v>39</v>
      </c>
      <c r="V879" s="2">
        <v>0.54</v>
      </c>
    </row>
    <row r="880" spans="2:22" x14ac:dyDescent="0.25">
      <c r="B880" t="s">
        <v>90</v>
      </c>
      <c r="C880" t="s">
        <v>84</v>
      </c>
      <c r="D880">
        <v>2</v>
      </c>
      <c r="E880" t="s">
        <v>116</v>
      </c>
      <c r="F880" s="2">
        <v>3</v>
      </c>
      <c r="G880" s="1">
        <v>0.22</v>
      </c>
      <c r="H880" t="s">
        <v>119</v>
      </c>
      <c r="I880" t="s">
        <v>68</v>
      </c>
      <c r="J880">
        <v>38</v>
      </c>
      <c r="K880" s="2">
        <v>0.57999999999999996</v>
      </c>
      <c r="M880">
        <v>55</v>
      </c>
      <c r="N880">
        <v>10</v>
      </c>
      <c r="O880">
        <v>1</v>
      </c>
      <c r="P880">
        <v>62</v>
      </c>
      <c r="Q880" s="2">
        <v>6</v>
      </c>
      <c r="R880" s="1">
        <v>0.27</v>
      </c>
      <c r="S880">
        <v>74</v>
      </c>
      <c r="T880">
        <v>10</v>
      </c>
      <c r="U880">
        <v>31</v>
      </c>
      <c r="V880" s="2">
        <v>0.42</v>
      </c>
    </row>
    <row r="881" spans="2:22" x14ac:dyDescent="0.25">
      <c r="B881" t="s">
        <v>149</v>
      </c>
      <c r="C881" t="s">
        <v>117</v>
      </c>
      <c r="D881">
        <v>0.33</v>
      </c>
      <c r="E881" t="s">
        <v>55</v>
      </c>
      <c r="F881" s="2">
        <v>4</v>
      </c>
      <c r="G881" s="1">
        <v>0.17</v>
      </c>
      <c r="H881" t="s">
        <v>96</v>
      </c>
      <c r="I881" t="s">
        <v>77</v>
      </c>
      <c r="J881">
        <v>38</v>
      </c>
      <c r="K881" s="2">
        <v>0.52</v>
      </c>
      <c r="M881">
        <v>67</v>
      </c>
      <c r="N881">
        <v>16</v>
      </c>
      <c r="O881">
        <v>1.33</v>
      </c>
      <c r="P881">
        <v>65</v>
      </c>
      <c r="Q881" s="2">
        <v>1</v>
      </c>
      <c r="R881" s="1">
        <v>0.16</v>
      </c>
      <c r="S881">
        <v>86</v>
      </c>
      <c r="T881">
        <v>15</v>
      </c>
      <c r="U881">
        <v>35</v>
      </c>
      <c r="V881" s="2">
        <v>0.41</v>
      </c>
    </row>
    <row r="882" spans="2:22" x14ac:dyDescent="0.25">
      <c r="B882" t="s">
        <v>90</v>
      </c>
      <c r="C882" t="s">
        <v>117</v>
      </c>
      <c r="D882">
        <v>3</v>
      </c>
      <c r="E882" t="s">
        <v>43</v>
      </c>
      <c r="F882" s="2">
        <v>6</v>
      </c>
      <c r="G882" s="1">
        <v>0.16</v>
      </c>
      <c r="H882" t="s">
        <v>165</v>
      </c>
      <c r="I882" t="s">
        <v>47</v>
      </c>
      <c r="J882">
        <v>45</v>
      </c>
      <c r="K882" s="2">
        <v>0.52</v>
      </c>
      <c r="M882">
        <v>70</v>
      </c>
      <c r="N882">
        <v>10</v>
      </c>
      <c r="O882">
        <v>2</v>
      </c>
      <c r="P882">
        <v>61</v>
      </c>
      <c r="Q882" s="2">
        <v>9</v>
      </c>
      <c r="R882" s="1">
        <v>0.19</v>
      </c>
      <c r="S882">
        <v>72</v>
      </c>
      <c r="T882">
        <v>7</v>
      </c>
      <c r="U882">
        <v>30</v>
      </c>
      <c r="V882" s="2">
        <v>0.42</v>
      </c>
    </row>
    <row r="883" spans="2:22" x14ac:dyDescent="0.25">
      <c r="B883" t="s">
        <v>168</v>
      </c>
      <c r="C883" t="s">
        <v>84</v>
      </c>
      <c r="D883">
        <v>0.6</v>
      </c>
      <c r="E883" t="s">
        <v>108</v>
      </c>
      <c r="F883" s="2">
        <v>6</v>
      </c>
      <c r="G883" s="1">
        <v>0.28000000000000003</v>
      </c>
      <c r="H883" t="s">
        <v>211</v>
      </c>
      <c r="I883" t="s">
        <v>117</v>
      </c>
      <c r="J883">
        <v>69</v>
      </c>
      <c r="K883" s="2">
        <v>0.47</v>
      </c>
      <c r="M883">
        <v>106</v>
      </c>
      <c r="N883">
        <v>12</v>
      </c>
      <c r="O883">
        <v>1.2</v>
      </c>
      <c r="P883">
        <v>99</v>
      </c>
      <c r="Q883" s="2">
        <v>3</v>
      </c>
      <c r="R883" s="1">
        <v>0.24</v>
      </c>
      <c r="S883">
        <v>153</v>
      </c>
      <c r="T883">
        <v>13</v>
      </c>
      <c r="U883">
        <v>63</v>
      </c>
      <c r="V883" s="2">
        <v>0.41</v>
      </c>
    </row>
    <row r="884" spans="2:22" x14ac:dyDescent="0.25">
      <c r="B884" t="s">
        <v>111</v>
      </c>
      <c r="C884" t="s">
        <v>75</v>
      </c>
      <c r="D884">
        <v>0.8</v>
      </c>
      <c r="E884" t="s">
        <v>145</v>
      </c>
      <c r="F884" s="2">
        <v>4</v>
      </c>
      <c r="G884" s="1">
        <v>0.26</v>
      </c>
      <c r="H884" t="s">
        <v>196</v>
      </c>
      <c r="I884" t="s">
        <v>51</v>
      </c>
      <c r="J884">
        <v>55</v>
      </c>
      <c r="K884" s="2">
        <v>0.47</v>
      </c>
      <c r="M884">
        <v>105</v>
      </c>
      <c r="N884">
        <v>17</v>
      </c>
      <c r="O884">
        <v>0.8</v>
      </c>
      <c r="P884">
        <v>77</v>
      </c>
      <c r="Q884" s="2">
        <v>4</v>
      </c>
      <c r="R884" s="1">
        <v>0.16</v>
      </c>
      <c r="S884">
        <v>106</v>
      </c>
      <c r="T884">
        <v>11</v>
      </c>
      <c r="U884">
        <v>50</v>
      </c>
      <c r="V884" s="2">
        <v>0.47</v>
      </c>
    </row>
    <row r="885" spans="2:22" x14ac:dyDescent="0.25">
      <c r="B885" t="s">
        <v>160</v>
      </c>
      <c r="C885" t="s">
        <v>109</v>
      </c>
      <c r="D885">
        <v>1</v>
      </c>
      <c r="E885" t="s">
        <v>70</v>
      </c>
      <c r="F885" s="2">
        <v>7</v>
      </c>
      <c r="G885" s="1">
        <v>0.17</v>
      </c>
      <c r="H885" t="s">
        <v>149</v>
      </c>
      <c r="I885" t="s">
        <v>47</v>
      </c>
      <c r="J885">
        <v>37</v>
      </c>
      <c r="K885" s="2">
        <v>0.47</v>
      </c>
      <c r="M885">
        <v>73</v>
      </c>
      <c r="N885">
        <v>10</v>
      </c>
      <c r="O885">
        <v>1</v>
      </c>
      <c r="P885">
        <v>49</v>
      </c>
      <c r="Q885" s="2">
        <v>6</v>
      </c>
      <c r="R885" s="1">
        <v>0.22</v>
      </c>
      <c r="S885">
        <v>71</v>
      </c>
      <c r="T885">
        <v>6</v>
      </c>
      <c r="U885">
        <v>37</v>
      </c>
      <c r="V885" s="2">
        <v>0.52</v>
      </c>
    </row>
    <row r="886" spans="2:22" x14ac:dyDescent="0.25">
      <c r="B886" t="s">
        <v>78</v>
      </c>
      <c r="C886" t="s">
        <v>49</v>
      </c>
      <c r="D886">
        <v>1.67</v>
      </c>
      <c r="E886" t="s">
        <v>140</v>
      </c>
      <c r="F886" s="2">
        <v>3</v>
      </c>
      <c r="G886" s="1">
        <v>0.31</v>
      </c>
      <c r="H886" t="s">
        <v>64</v>
      </c>
      <c r="I886" t="s">
        <v>50</v>
      </c>
      <c r="J886">
        <v>41</v>
      </c>
      <c r="K886" s="2">
        <v>0.54</v>
      </c>
      <c r="M886">
        <v>71</v>
      </c>
      <c r="N886">
        <v>14</v>
      </c>
      <c r="O886">
        <v>1</v>
      </c>
      <c r="P886">
        <v>70</v>
      </c>
      <c r="Q886" s="2">
        <v>5</v>
      </c>
      <c r="R886" s="1">
        <v>0.35</v>
      </c>
      <c r="S886">
        <v>92</v>
      </c>
      <c r="T886">
        <v>9</v>
      </c>
      <c r="U886">
        <v>47</v>
      </c>
      <c r="V886" s="2">
        <v>0.51</v>
      </c>
    </row>
    <row r="887" spans="2:22" x14ac:dyDescent="0.25">
      <c r="B887" t="s">
        <v>170</v>
      </c>
      <c r="C887" t="s">
        <v>69</v>
      </c>
      <c r="D887">
        <v>1.4</v>
      </c>
      <c r="E887" t="s">
        <v>129</v>
      </c>
      <c r="F887" s="2">
        <v>7</v>
      </c>
      <c r="G887" s="1">
        <v>0.16</v>
      </c>
      <c r="H887" t="s">
        <v>170</v>
      </c>
      <c r="I887" t="s">
        <v>79</v>
      </c>
      <c r="J887">
        <v>53</v>
      </c>
      <c r="K887" s="2">
        <v>0.5</v>
      </c>
      <c r="M887">
        <v>98</v>
      </c>
      <c r="N887">
        <v>23</v>
      </c>
      <c r="O887">
        <v>1.4</v>
      </c>
      <c r="P887">
        <v>97</v>
      </c>
      <c r="Q887" s="2">
        <v>7</v>
      </c>
      <c r="R887" s="1">
        <v>0.18</v>
      </c>
      <c r="S887">
        <v>136</v>
      </c>
      <c r="T887">
        <v>8</v>
      </c>
      <c r="U887">
        <v>69</v>
      </c>
      <c r="V887" s="2">
        <v>0.51</v>
      </c>
    </row>
    <row r="888" spans="2:22" x14ac:dyDescent="0.25">
      <c r="B888" t="s">
        <v>154</v>
      </c>
      <c r="C888" t="s">
        <v>146</v>
      </c>
      <c r="D888">
        <v>0.6</v>
      </c>
      <c r="E888" t="s">
        <v>164</v>
      </c>
      <c r="F888" s="2">
        <v>6</v>
      </c>
      <c r="G888" s="1">
        <v>0.24</v>
      </c>
      <c r="H888" t="s">
        <v>185</v>
      </c>
      <c r="I888" t="s">
        <v>49</v>
      </c>
      <c r="J888">
        <v>60</v>
      </c>
      <c r="K888" s="2">
        <v>0.48</v>
      </c>
      <c r="M888">
        <v>104</v>
      </c>
      <c r="N888">
        <v>23</v>
      </c>
      <c r="O888">
        <v>1.2</v>
      </c>
      <c r="P888">
        <v>84</v>
      </c>
      <c r="Q888" s="2">
        <v>3</v>
      </c>
      <c r="R888" s="1">
        <v>0.19</v>
      </c>
      <c r="S888">
        <v>110</v>
      </c>
      <c r="T888">
        <v>7</v>
      </c>
      <c r="U888">
        <v>59</v>
      </c>
      <c r="V888" s="2">
        <v>0.54</v>
      </c>
    </row>
    <row r="889" spans="2:22" x14ac:dyDescent="0.25">
      <c r="B889" t="s">
        <v>94</v>
      </c>
      <c r="C889" t="s">
        <v>141</v>
      </c>
      <c r="D889">
        <v>1.33</v>
      </c>
      <c r="E889" t="s">
        <v>160</v>
      </c>
      <c r="F889" s="2">
        <v>4</v>
      </c>
      <c r="G889" s="1">
        <v>0.26</v>
      </c>
      <c r="H889" t="s">
        <v>129</v>
      </c>
      <c r="I889" t="s">
        <v>47</v>
      </c>
      <c r="J889">
        <v>33</v>
      </c>
      <c r="K889" s="2">
        <v>0.44</v>
      </c>
      <c r="M889">
        <v>73</v>
      </c>
      <c r="N889">
        <v>9</v>
      </c>
      <c r="O889">
        <v>1.33</v>
      </c>
      <c r="P889">
        <v>39</v>
      </c>
      <c r="Q889" s="2">
        <v>4</v>
      </c>
      <c r="R889" s="1">
        <v>0.28000000000000003</v>
      </c>
      <c r="S889">
        <v>65</v>
      </c>
      <c r="T889">
        <v>3</v>
      </c>
      <c r="U889">
        <v>38</v>
      </c>
      <c r="V889" s="2">
        <v>0.57999999999999996</v>
      </c>
    </row>
    <row r="890" spans="2:22" x14ac:dyDescent="0.25">
      <c r="B890" t="s">
        <v>96</v>
      </c>
      <c r="C890" t="s">
        <v>45</v>
      </c>
      <c r="D890">
        <v>1.33</v>
      </c>
      <c r="E890" t="s">
        <v>80</v>
      </c>
      <c r="F890" s="2">
        <v>0</v>
      </c>
      <c r="G890" s="1">
        <v>0.36</v>
      </c>
      <c r="H890" t="s">
        <v>139</v>
      </c>
      <c r="I890" t="s">
        <v>47</v>
      </c>
      <c r="J890">
        <v>41</v>
      </c>
      <c r="K890" s="2">
        <v>0.5</v>
      </c>
      <c r="M890">
        <v>59</v>
      </c>
      <c r="N890">
        <v>7</v>
      </c>
      <c r="O890">
        <v>0</v>
      </c>
      <c r="P890">
        <v>62</v>
      </c>
      <c r="Q890" s="2">
        <v>4</v>
      </c>
      <c r="R890" s="1">
        <v>0.16</v>
      </c>
      <c r="S890">
        <v>88</v>
      </c>
      <c r="T890">
        <v>12</v>
      </c>
      <c r="U890">
        <v>33</v>
      </c>
      <c r="V890" s="2">
        <v>0.38</v>
      </c>
    </row>
    <row r="891" spans="2:22" x14ac:dyDescent="0.25">
      <c r="B891" t="s">
        <v>90</v>
      </c>
      <c r="C891" t="s">
        <v>109</v>
      </c>
      <c r="D891">
        <v>1.67</v>
      </c>
      <c r="E891" t="s">
        <v>66</v>
      </c>
      <c r="F891" s="2">
        <v>0</v>
      </c>
      <c r="G891" s="1">
        <v>0.31</v>
      </c>
      <c r="H891" t="s">
        <v>156</v>
      </c>
      <c r="I891" t="s">
        <v>98</v>
      </c>
      <c r="J891">
        <v>37</v>
      </c>
      <c r="K891" s="2">
        <v>0.53</v>
      </c>
      <c r="M891">
        <v>49</v>
      </c>
      <c r="N891">
        <v>14</v>
      </c>
      <c r="O891">
        <v>0</v>
      </c>
      <c r="P891">
        <v>59</v>
      </c>
      <c r="Q891" s="2">
        <v>5</v>
      </c>
      <c r="R891" s="1">
        <v>0.27</v>
      </c>
      <c r="S891">
        <v>70</v>
      </c>
      <c r="T891">
        <v>5</v>
      </c>
      <c r="U891">
        <v>28</v>
      </c>
      <c r="V891" s="2">
        <v>0.4</v>
      </c>
    </row>
    <row r="892" spans="2:22" x14ac:dyDescent="0.25">
      <c r="B892" t="s">
        <v>173</v>
      </c>
      <c r="C892" t="s">
        <v>65</v>
      </c>
      <c r="D892">
        <v>1.2</v>
      </c>
      <c r="E892" t="s">
        <v>162</v>
      </c>
      <c r="F892" s="2">
        <v>5</v>
      </c>
      <c r="G892" s="1">
        <v>0.13</v>
      </c>
      <c r="H892" t="s">
        <v>191</v>
      </c>
      <c r="I892" t="s">
        <v>69</v>
      </c>
      <c r="J892">
        <v>60</v>
      </c>
      <c r="K892" s="2">
        <v>0.46</v>
      </c>
      <c r="M892">
        <v>111</v>
      </c>
      <c r="N892">
        <v>16</v>
      </c>
      <c r="O892">
        <v>1</v>
      </c>
      <c r="P892">
        <v>82</v>
      </c>
      <c r="Q892" s="2">
        <v>6</v>
      </c>
      <c r="R892" s="1">
        <v>0.24</v>
      </c>
      <c r="S892">
        <v>122</v>
      </c>
      <c r="T892">
        <v>13</v>
      </c>
      <c r="U892">
        <v>56</v>
      </c>
      <c r="V892" s="2">
        <v>0.46</v>
      </c>
    </row>
    <row r="893" spans="2:22" x14ac:dyDescent="0.25">
      <c r="B893" t="s">
        <v>155</v>
      </c>
      <c r="C893" t="s">
        <v>74</v>
      </c>
      <c r="D893">
        <v>1</v>
      </c>
      <c r="E893" t="s">
        <v>150</v>
      </c>
      <c r="F893" s="2">
        <v>7</v>
      </c>
      <c r="G893" s="1">
        <v>0.17</v>
      </c>
      <c r="H893" t="s">
        <v>154</v>
      </c>
      <c r="I893" t="s">
        <v>58</v>
      </c>
      <c r="J893">
        <v>54</v>
      </c>
      <c r="K893" s="2">
        <v>0.52</v>
      </c>
      <c r="M893">
        <v>98</v>
      </c>
      <c r="N893">
        <v>14</v>
      </c>
      <c r="O893">
        <v>1.75</v>
      </c>
      <c r="P893">
        <v>74</v>
      </c>
      <c r="Q893" s="2">
        <v>4</v>
      </c>
      <c r="R893" s="1">
        <v>0.28999999999999998</v>
      </c>
      <c r="S893">
        <v>108</v>
      </c>
      <c r="T893">
        <v>11</v>
      </c>
      <c r="U893">
        <v>57</v>
      </c>
      <c r="V893" s="2">
        <v>0.53</v>
      </c>
    </row>
    <row r="894" spans="2:22" x14ac:dyDescent="0.25">
      <c r="B894" t="s">
        <v>166</v>
      </c>
      <c r="C894" t="s">
        <v>109</v>
      </c>
      <c r="D894">
        <v>1.5</v>
      </c>
      <c r="E894" t="s">
        <v>57</v>
      </c>
      <c r="F894" s="2">
        <v>5</v>
      </c>
      <c r="G894" s="1">
        <v>0.32</v>
      </c>
      <c r="H894" t="s">
        <v>168</v>
      </c>
      <c r="I894" t="s">
        <v>79</v>
      </c>
      <c r="J894">
        <v>50</v>
      </c>
      <c r="K894" s="2">
        <v>0.45</v>
      </c>
      <c r="M894">
        <v>89</v>
      </c>
      <c r="N894">
        <v>12</v>
      </c>
      <c r="O894">
        <v>1.25</v>
      </c>
      <c r="P894">
        <v>78</v>
      </c>
      <c r="Q894" s="2">
        <v>6</v>
      </c>
      <c r="R894" s="1">
        <v>0.23</v>
      </c>
      <c r="S894">
        <v>105</v>
      </c>
      <c r="T894">
        <v>13</v>
      </c>
      <c r="U894">
        <v>47</v>
      </c>
      <c r="V894" s="2">
        <v>0.45</v>
      </c>
    </row>
    <row r="895" spans="2:22" x14ac:dyDescent="0.25">
      <c r="B895" t="s">
        <v>133</v>
      </c>
      <c r="C895" t="s">
        <v>117</v>
      </c>
      <c r="D895">
        <v>2.5</v>
      </c>
      <c r="E895" t="s">
        <v>112</v>
      </c>
      <c r="F895" s="2">
        <v>7</v>
      </c>
      <c r="G895" s="1">
        <v>0.24</v>
      </c>
      <c r="H895" t="s">
        <v>196</v>
      </c>
      <c r="I895" t="s">
        <v>45</v>
      </c>
      <c r="J895">
        <v>55</v>
      </c>
      <c r="K895" s="2">
        <v>0.47</v>
      </c>
      <c r="M895">
        <v>102</v>
      </c>
      <c r="N895">
        <v>19</v>
      </c>
      <c r="O895">
        <v>1.75</v>
      </c>
      <c r="P895">
        <v>88</v>
      </c>
      <c r="Q895" s="2">
        <v>10</v>
      </c>
      <c r="R895" s="1">
        <v>0.36</v>
      </c>
      <c r="S895">
        <v>122</v>
      </c>
      <c r="T895">
        <v>11</v>
      </c>
      <c r="U895">
        <v>56</v>
      </c>
      <c r="V895" s="2">
        <v>0.46</v>
      </c>
    </row>
    <row r="896" spans="2:22" x14ac:dyDescent="0.25">
      <c r="B896" t="s">
        <v>83</v>
      </c>
      <c r="C896" t="s">
        <v>114</v>
      </c>
      <c r="D896">
        <v>0.75</v>
      </c>
      <c r="E896" t="s">
        <v>96</v>
      </c>
      <c r="F896" s="2">
        <v>8</v>
      </c>
      <c r="G896" s="1">
        <v>0.27</v>
      </c>
      <c r="H896" t="s">
        <v>147</v>
      </c>
      <c r="I896" t="s">
        <v>51</v>
      </c>
      <c r="J896">
        <v>59</v>
      </c>
      <c r="K896" s="2">
        <v>0.54</v>
      </c>
      <c r="M896">
        <v>91</v>
      </c>
      <c r="N896">
        <v>18</v>
      </c>
      <c r="O896">
        <v>2</v>
      </c>
      <c r="P896">
        <v>82</v>
      </c>
      <c r="Q896" s="2">
        <v>3</v>
      </c>
      <c r="R896" s="1">
        <v>0.2</v>
      </c>
      <c r="S896">
        <v>107</v>
      </c>
      <c r="T896">
        <v>7</v>
      </c>
      <c r="U896">
        <v>43</v>
      </c>
      <c r="V896" s="2">
        <v>0.4</v>
      </c>
    </row>
    <row r="897" spans="2:22" x14ac:dyDescent="0.25">
      <c r="B897" t="s">
        <v>96</v>
      </c>
      <c r="C897" t="s">
        <v>109</v>
      </c>
      <c r="D897">
        <v>3.33</v>
      </c>
      <c r="E897" t="s">
        <v>85</v>
      </c>
      <c r="F897" s="2">
        <v>6</v>
      </c>
      <c r="G897" s="1">
        <v>0.28999999999999998</v>
      </c>
      <c r="H897" t="s">
        <v>124</v>
      </c>
      <c r="I897" t="s">
        <v>68</v>
      </c>
      <c r="J897">
        <v>37</v>
      </c>
      <c r="K897" s="2">
        <v>0.61</v>
      </c>
      <c r="M897">
        <v>62</v>
      </c>
      <c r="N897">
        <v>14</v>
      </c>
      <c r="O897">
        <v>2</v>
      </c>
      <c r="P897">
        <v>58</v>
      </c>
      <c r="Q897" s="2">
        <v>10</v>
      </c>
      <c r="R897" s="1">
        <v>0.25</v>
      </c>
      <c r="S897">
        <v>63</v>
      </c>
      <c r="T897">
        <v>7</v>
      </c>
      <c r="U897">
        <v>31</v>
      </c>
      <c r="V897" s="2">
        <v>0.49</v>
      </c>
    </row>
    <row r="898" spans="2:22" x14ac:dyDescent="0.25">
      <c r="B898" t="s">
        <v>170</v>
      </c>
      <c r="C898" t="s">
        <v>109</v>
      </c>
      <c r="D898">
        <v>1.4</v>
      </c>
      <c r="E898" t="s">
        <v>112</v>
      </c>
      <c r="F898" s="2">
        <v>5</v>
      </c>
      <c r="G898" s="1">
        <v>0.24</v>
      </c>
      <c r="H898" t="s">
        <v>174</v>
      </c>
      <c r="I898" t="s">
        <v>51</v>
      </c>
      <c r="J898">
        <v>52</v>
      </c>
      <c r="K898" s="2">
        <v>0.46</v>
      </c>
      <c r="M898">
        <v>104</v>
      </c>
      <c r="N898">
        <v>21</v>
      </c>
      <c r="O898">
        <v>1</v>
      </c>
      <c r="P898">
        <v>91</v>
      </c>
      <c r="Q898" s="2">
        <v>7</v>
      </c>
      <c r="R898" s="1">
        <v>0.26</v>
      </c>
      <c r="S898">
        <v>131</v>
      </c>
      <c r="T898">
        <v>12</v>
      </c>
      <c r="U898">
        <v>63</v>
      </c>
      <c r="V898" s="2">
        <v>0.48</v>
      </c>
    </row>
    <row r="899" spans="2:22" x14ac:dyDescent="0.25">
      <c r="B899" t="s">
        <v>96</v>
      </c>
      <c r="C899" t="s">
        <v>84</v>
      </c>
      <c r="D899">
        <v>1.67</v>
      </c>
      <c r="E899" t="s">
        <v>143</v>
      </c>
      <c r="F899" s="2">
        <v>1</v>
      </c>
      <c r="G899" s="1">
        <v>0.3</v>
      </c>
      <c r="H899" t="s">
        <v>111</v>
      </c>
      <c r="I899" t="s">
        <v>47</v>
      </c>
      <c r="J899">
        <v>48</v>
      </c>
      <c r="K899" s="2">
        <v>0.48</v>
      </c>
      <c r="M899">
        <v>54</v>
      </c>
      <c r="N899">
        <v>5</v>
      </c>
      <c r="O899">
        <v>0.33</v>
      </c>
      <c r="P899">
        <v>61</v>
      </c>
      <c r="Q899" s="2">
        <v>5</v>
      </c>
      <c r="R899" s="1">
        <v>0.19</v>
      </c>
      <c r="S899">
        <v>90</v>
      </c>
      <c r="T899">
        <v>10</v>
      </c>
      <c r="U899">
        <v>29</v>
      </c>
      <c r="V899" s="2">
        <v>0.32</v>
      </c>
    </row>
    <row r="900" spans="2:22" x14ac:dyDescent="0.25">
      <c r="B900" t="s">
        <v>129</v>
      </c>
      <c r="C900" t="s">
        <v>45</v>
      </c>
      <c r="D900">
        <v>1.33</v>
      </c>
      <c r="E900" t="s">
        <v>140</v>
      </c>
      <c r="F900" s="2">
        <v>4</v>
      </c>
      <c r="G900" s="1">
        <v>0.21</v>
      </c>
      <c r="H900" t="s">
        <v>155</v>
      </c>
      <c r="I900" t="s">
        <v>77</v>
      </c>
      <c r="J900">
        <v>45</v>
      </c>
      <c r="K900" s="2">
        <v>0.5</v>
      </c>
      <c r="M900">
        <v>68</v>
      </c>
      <c r="N900">
        <v>11</v>
      </c>
      <c r="O900">
        <v>1</v>
      </c>
      <c r="P900">
        <v>64</v>
      </c>
      <c r="Q900" s="2">
        <v>6</v>
      </c>
      <c r="R900" s="1">
        <v>0.1</v>
      </c>
      <c r="S900">
        <v>91</v>
      </c>
      <c r="T900">
        <v>9</v>
      </c>
      <c r="U900">
        <v>41</v>
      </c>
      <c r="V900" s="2">
        <v>0.45</v>
      </c>
    </row>
    <row r="901" spans="2:22" x14ac:dyDescent="0.25">
      <c r="B901" t="s">
        <v>123</v>
      </c>
      <c r="C901" t="s">
        <v>117</v>
      </c>
      <c r="D901">
        <v>1.6</v>
      </c>
      <c r="E901" t="s">
        <v>165</v>
      </c>
      <c r="F901" s="2">
        <v>6</v>
      </c>
      <c r="G901" s="1">
        <v>0.24</v>
      </c>
      <c r="H901" t="s">
        <v>180</v>
      </c>
      <c r="I901" t="s">
        <v>79</v>
      </c>
      <c r="J901">
        <v>56</v>
      </c>
      <c r="K901" s="2">
        <v>0.47</v>
      </c>
      <c r="M901">
        <v>104</v>
      </c>
      <c r="N901">
        <v>18</v>
      </c>
      <c r="O901">
        <v>1.2</v>
      </c>
      <c r="P901">
        <v>89</v>
      </c>
      <c r="Q901" s="2">
        <v>8</v>
      </c>
      <c r="R901" s="1">
        <v>0.26</v>
      </c>
      <c r="S901">
        <v>128</v>
      </c>
      <c r="T901">
        <v>12</v>
      </c>
      <c r="U901">
        <v>64</v>
      </c>
      <c r="V901" s="2">
        <v>0.5</v>
      </c>
    </row>
    <row r="902" spans="2:22" x14ac:dyDescent="0.25">
      <c r="B902" t="s">
        <v>111</v>
      </c>
      <c r="C902" t="s">
        <v>45</v>
      </c>
      <c r="D902">
        <v>1</v>
      </c>
      <c r="E902" t="s">
        <v>112</v>
      </c>
      <c r="F902" s="2">
        <v>2</v>
      </c>
      <c r="G902" s="1">
        <v>0.21</v>
      </c>
      <c r="H902" t="s">
        <v>187</v>
      </c>
      <c r="I902" t="s">
        <v>45</v>
      </c>
      <c r="J902">
        <v>58</v>
      </c>
      <c r="K902" s="2">
        <v>0.46</v>
      </c>
      <c r="M902">
        <v>95</v>
      </c>
      <c r="N902">
        <v>12</v>
      </c>
      <c r="O902">
        <v>0.4</v>
      </c>
      <c r="P902">
        <v>88</v>
      </c>
      <c r="Q902" s="2">
        <v>5</v>
      </c>
      <c r="R902" s="1">
        <v>0.19</v>
      </c>
      <c r="S902">
        <v>120</v>
      </c>
      <c r="T902">
        <v>12</v>
      </c>
      <c r="U902">
        <v>57</v>
      </c>
      <c r="V902" s="2">
        <v>0.48</v>
      </c>
    </row>
    <row r="903" spans="2:22" x14ac:dyDescent="0.25">
      <c r="B903" t="s">
        <v>94</v>
      </c>
      <c r="C903" t="s">
        <v>146</v>
      </c>
      <c r="D903">
        <v>1</v>
      </c>
      <c r="E903" t="s">
        <v>160</v>
      </c>
      <c r="F903" s="2">
        <v>5</v>
      </c>
      <c r="G903" s="1">
        <v>0.25</v>
      </c>
      <c r="H903" t="s">
        <v>64</v>
      </c>
      <c r="I903" t="s">
        <v>98</v>
      </c>
      <c r="J903">
        <v>37</v>
      </c>
      <c r="K903" s="2">
        <v>0.49</v>
      </c>
      <c r="M903">
        <v>73</v>
      </c>
      <c r="N903">
        <v>9</v>
      </c>
      <c r="O903">
        <v>1.67</v>
      </c>
      <c r="P903">
        <v>40</v>
      </c>
      <c r="Q903" s="2">
        <v>3</v>
      </c>
      <c r="R903" s="1">
        <v>0.15</v>
      </c>
      <c r="S903">
        <v>66</v>
      </c>
      <c r="T903">
        <v>4</v>
      </c>
      <c r="U903">
        <v>36</v>
      </c>
      <c r="V903" s="2">
        <v>0.55000000000000004</v>
      </c>
    </row>
    <row r="904" spans="2:22" x14ac:dyDescent="0.25">
      <c r="B904" t="s">
        <v>90</v>
      </c>
      <c r="C904" t="s">
        <v>74</v>
      </c>
      <c r="D904">
        <v>0</v>
      </c>
      <c r="E904" t="s">
        <v>153</v>
      </c>
      <c r="F904" s="2">
        <v>1</v>
      </c>
      <c r="G904" s="1">
        <v>0.21</v>
      </c>
      <c r="H904" t="s">
        <v>158</v>
      </c>
      <c r="I904" t="s">
        <v>79</v>
      </c>
      <c r="J904">
        <v>40</v>
      </c>
      <c r="K904" s="2">
        <v>0.46</v>
      </c>
      <c r="M904">
        <v>61</v>
      </c>
      <c r="N904">
        <v>19</v>
      </c>
      <c r="O904">
        <v>0.33</v>
      </c>
      <c r="P904">
        <v>58</v>
      </c>
      <c r="Q904" s="2">
        <v>0</v>
      </c>
      <c r="R904" s="1">
        <v>0.31</v>
      </c>
      <c r="S904">
        <v>92</v>
      </c>
      <c r="T904">
        <v>10</v>
      </c>
      <c r="U904">
        <v>30</v>
      </c>
      <c r="V904" s="2">
        <v>0.33</v>
      </c>
    </row>
    <row r="905" spans="2:22" x14ac:dyDescent="0.25">
      <c r="B905" t="s">
        <v>57</v>
      </c>
      <c r="C905" t="s">
        <v>136</v>
      </c>
      <c r="D905">
        <v>2.67</v>
      </c>
      <c r="E905" t="s">
        <v>43</v>
      </c>
      <c r="F905" s="2">
        <v>5</v>
      </c>
      <c r="G905" s="1">
        <v>0.31</v>
      </c>
      <c r="H905" t="s">
        <v>139</v>
      </c>
      <c r="I905" t="s">
        <v>77</v>
      </c>
      <c r="J905">
        <v>45</v>
      </c>
      <c r="K905" s="2">
        <v>0.55000000000000004</v>
      </c>
      <c r="M905">
        <v>74</v>
      </c>
      <c r="N905">
        <v>14</v>
      </c>
      <c r="O905">
        <v>1.67</v>
      </c>
      <c r="P905">
        <v>56</v>
      </c>
      <c r="Q905" s="2">
        <v>8</v>
      </c>
      <c r="R905" s="1">
        <v>0.23</v>
      </c>
      <c r="S905">
        <v>74</v>
      </c>
      <c r="T905">
        <v>9</v>
      </c>
      <c r="U905">
        <v>37</v>
      </c>
      <c r="V905" s="2">
        <v>0.5</v>
      </c>
    </row>
    <row r="906" spans="2:22" x14ac:dyDescent="0.25">
      <c r="B906" t="s">
        <v>144</v>
      </c>
      <c r="C906" t="s">
        <v>117</v>
      </c>
      <c r="D906">
        <v>0.33</v>
      </c>
      <c r="E906" t="s">
        <v>160</v>
      </c>
      <c r="F906" s="2">
        <v>4</v>
      </c>
      <c r="G906" s="1">
        <v>0.28999999999999998</v>
      </c>
      <c r="H906" t="s">
        <v>90</v>
      </c>
      <c r="I906" t="s">
        <v>69</v>
      </c>
      <c r="J906">
        <v>26</v>
      </c>
      <c r="K906" s="2">
        <v>0.35</v>
      </c>
      <c r="M906">
        <v>74</v>
      </c>
      <c r="N906">
        <v>10</v>
      </c>
      <c r="O906">
        <v>1.33</v>
      </c>
      <c r="P906">
        <v>31</v>
      </c>
      <c r="Q906" s="2">
        <v>1</v>
      </c>
      <c r="R906" s="1">
        <v>0.35</v>
      </c>
      <c r="S906">
        <v>57</v>
      </c>
      <c r="T906">
        <v>1</v>
      </c>
      <c r="U906">
        <v>37</v>
      </c>
      <c r="V906" s="2">
        <v>0.65</v>
      </c>
    </row>
    <row r="907" spans="2:22" x14ac:dyDescent="0.25">
      <c r="B907" t="s">
        <v>131</v>
      </c>
      <c r="C907" t="s">
        <v>74</v>
      </c>
      <c r="D907">
        <v>2</v>
      </c>
      <c r="E907" t="s">
        <v>145</v>
      </c>
      <c r="F907" s="2">
        <v>1</v>
      </c>
      <c r="G907" s="1">
        <v>0.25</v>
      </c>
      <c r="H907" t="s">
        <v>204</v>
      </c>
      <c r="I907" t="s">
        <v>47</v>
      </c>
      <c r="J907">
        <v>62</v>
      </c>
      <c r="K907" s="2">
        <v>0.51</v>
      </c>
      <c r="M907">
        <v>97</v>
      </c>
      <c r="N907">
        <v>9</v>
      </c>
      <c r="O907">
        <v>0.25</v>
      </c>
      <c r="P907">
        <v>91</v>
      </c>
      <c r="Q907" s="2">
        <v>8</v>
      </c>
      <c r="R907" s="1">
        <v>0.13</v>
      </c>
      <c r="S907">
        <v>121</v>
      </c>
      <c r="T907">
        <v>14</v>
      </c>
      <c r="U907">
        <v>56</v>
      </c>
      <c r="V907" s="2">
        <v>0.46</v>
      </c>
    </row>
    <row r="908" spans="2:22" x14ac:dyDescent="0.25">
      <c r="B908" t="s">
        <v>96</v>
      </c>
      <c r="C908" t="s">
        <v>69</v>
      </c>
      <c r="D908">
        <v>2.33</v>
      </c>
      <c r="E908" t="s">
        <v>116</v>
      </c>
      <c r="F908" s="2">
        <v>2</v>
      </c>
      <c r="G908" s="1">
        <v>0.37</v>
      </c>
      <c r="H908" t="s">
        <v>112</v>
      </c>
      <c r="I908" t="s">
        <v>47</v>
      </c>
      <c r="J908">
        <v>39</v>
      </c>
      <c r="K908" s="2">
        <v>0.47</v>
      </c>
      <c r="M908">
        <v>57</v>
      </c>
      <c r="N908">
        <v>12</v>
      </c>
      <c r="O908">
        <v>0.67</v>
      </c>
      <c r="P908">
        <v>64</v>
      </c>
      <c r="Q908" s="2">
        <v>7</v>
      </c>
      <c r="R908" s="1">
        <v>0.2</v>
      </c>
      <c r="S908">
        <v>77</v>
      </c>
      <c r="T908">
        <v>3</v>
      </c>
      <c r="U908">
        <v>33</v>
      </c>
      <c r="V908" s="2">
        <v>0.43</v>
      </c>
    </row>
    <row r="909" spans="2:22" x14ac:dyDescent="0.25">
      <c r="B909" t="s">
        <v>130</v>
      </c>
      <c r="C909" t="s">
        <v>84</v>
      </c>
      <c r="D909">
        <v>0</v>
      </c>
      <c r="E909" t="s">
        <v>156</v>
      </c>
      <c r="F909" s="2">
        <v>10</v>
      </c>
      <c r="G909" s="1">
        <v>0.28000000000000003</v>
      </c>
      <c r="H909" t="s">
        <v>78</v>
      </c>
      <c r="I909" t="s">
        <v>77</v>
      </c>
      <c r="J909">
        <v>42</v>
      </c>
      <c r="K909" s="2">
        <v>0.52</v>
      </c>
      <c r="M909">
        <v>83</v>
      </c>
      <c r="N909">
        <v>13</v>
      </c>
      <c r="O909">
        <v>3.33</v>
      </c>
      <c r="P909">
        <v>57</v>
      </c>
      <c r="Q909" s="2">
        <v>0</v>
      </c>
      <c r="R909" s="1">
        <v>0.26</v>
      </c>
      <c r="S909">
        <v>81</v>
      </c>
      <c r="T909">
        <v>2</v>
      </c>
      <c r="U909">
        <v>47</v>
      </c>
      <c r="V909" s="2">
        <v>0.57999999999999996</v>
      </c>
    </row>
    <row r="910" spans="2:22" x14ac:dyDescent="0.25">
      <c r="B910" t="s">
        <v>137</v>
      </c>
      <c r="C910" t="s">
        <v>49</v>
      </c>
      <c r="D910">
        <v>3.5</v>
      </c>
      <c r="E910" t="s">
        <v>160</v>
      </c>
      <c r="F910" s="2">
        <v>2</v>
      </c>
      <c r="G910" s="1">
        <v>0.34</v>
      </c>
      <c r="H910" t="s">
        <v>155</v>
      </c>
      <c r="I910" t="s">
        <v>60</v>
      </c>
      <c r="J910">
        <v>50</v>
      </c>
      <c r="K910" s="2">
        <v>0.56000000000000005</v>
      </c>
      <c r="M910">
        <v>73</v>
      </c>
      <c r="N910">
        <v>9</v>
      </c>
      <c r="O910">
        <v>0.5</v>
      </c>
      <c r="P910">
        <v>86</v>
      </c>
      <c r="Q910" s="2">
        <v>14</v>
      </c>
      <c r="R910" s="1">
        <v>0.24</v>
      </c>
      <c r="S910">
        <v>114</v>
      </c>
      <c r="T910">
        <v>12</v>
      </c>
      <c r="U910">
        <v>50</v>
      </c>
      <c r="V910" s="2">
        <v>0.44</v>
      </c>
    </row>
    <row r="911" spans="2:22" x14ac:dyDescent="0.25">
      <c r="B911" t="s">
        <v>154</v>
      </c>
      <c r="C911" t="s">
        <v>44</v>
      </c>
      <c r="D911">
        <v>1.2</v>
      </c>
      <c r="E911" t="s">
        <v>139</v>
      </c>
      <c r="F911" s="2">
        <v>11</v>
      </c>
      <c r="G911" s="1">
        <v>0.12</v>
      </c>
      <c r="H911" t="s">
        <v>111</v>
      </c>
      <c r="I911" t="s">
        <v>45</v>
      </c>
      <c r="J911">
        <v>44</v>
      </c>
      <c r="K911" s="2">
        <v>0.44</v>
      </c>
      <c r="M911">
        <v>103</v>
      </c>
      <c r="N911">
        <v>21</v>
      </c>
      <c r="O911">
        <v>2.2000000000000002</v>
      </c>
      <c r="P911">
        <v>86</v>
      </c>
      <c r="Q911" s="2">
        <v>6</v>
      </c>
      <c r="R911" s="1">
        <v>0.23</v>
      </c>
      <c r="S911">
        <v>115</v>
      </c>
      <c r="T911">
        <v>20</v>
      </c>
      <c r="U911">
        <v>54</v>
      </c>
      <c r="V911" s="2">
        <v>0.47</v>
      </c>
    </row>
    <row r="912" spans="2:22" x14ac:dyDescent="0.25">
      <c r="B912" t="s">
        <v>96</v>
      </c>
      <c r="C912" t="s">
        <v>109</v>
      </c>
      <c r="D912">
        <v>1.67</v>
      </c>
      <c r="E912" t="s">
        <v>80</v>
      </c>
      <c r="F912" s="2">
        <v>1</v>
      </c>
      <c r="G912" s="1">
        <v>0.25</v>
      </c>
      <c r="H912" t="s">
        <v>57</v>
      </c>
      <c r="I912" t="s">
        <v>50</v>
      </c>
      <c r="J912">
        <v>37</v>
      </c>
      <c r="K912" s="2">
        <v>0.48</v>
      </c>
      <c r="M912">
        <v>68</v>
      </c>
      <c r="N912">
        <v>16</v>
      </c>
      <c r="O912">
        <v>0.33</v>
      </c>
      <c r="P912">
        <v>58</v>
      </c>
      <c r="Q912" s="2">
        <v>5</v>
      </c>
      <c r="R912" s="1">
        <v>0.22</v>
      </c>
      <c r="S912">
        <v>78</v>
      </c>
      <c r="T912">
        <v>10</v>
      </c>
      <c r="U912">
        <v>31</v>
      </c>
      <c r="V912" s="2">
        <v>0.4</v>
      </c>
    </row>
    <row r="913" spans="2:22" x14ac:dyDescent="0.25">
      <c r="B913" t="s">
        <v>134</v>
      </c>
      <c r="C913" t="s">
        <v>65</v>
      </c>
      <c r="D913">
        <v>1</v>
      </c>
      <c r="E913" t="s">
        <v>46</v>
      </c>
      <c r="F913" s="2">
        <v>6</v>
      </c>
      <c r="G913" s="1">
        <v>0.27</v>
      </c>
      <c r="H913" t="s">
        <v>196</v>
      </c>
      <c r="I913" t="s">
        <v>49</v>
      </c>
      <c r="J913">
        <v>54</v>
      </c>
      <c r="K913" s="2">
        <v>0.46</v>
      </c>
      <c r="M913">
        <v>103</v>
      </c>
      <c r="N913">
        <v>24</v>
      </c>
      <c r="O913">
        <v>1.2</v>
      </c>
      <c r="P913">
        <v>81</v>
      </c>
      <c r="Q913" s="2">
        <v>5</v>
      </c>
      <c r="R913" s="1">
        <v>0.16</v>
      </c>
      <c r="S913">
        <v>131</v>
      </c>
      <c r="T913">
        <v>8</v>
      </c>
      <c r="U913">
        <v>57</v>
      </c>
      <c r="V913" s="2">
        <v>0.44</v>
      </c>
    </row>
    <row r="914" spans="2:22" x14ac:dyDescent="0.25">
      <c r="B914" t="s">
        <v>96</v>
      </c>
      <c r="C914" t="s">
        <v>69</v>
      </c>
      <c r="D914">
        <v>0.33</v>
      </c>
      <c r="E914" t="s">
        <v>55</v>
      </c>
      <c r="F914" s="2">
        <v>7</v>
      </c>
      <c r="G914" s="1">
        <v>0.35</v>
      </c>
      <c r="H914" t="s">
        <v>96</v>
      </c>
      <c r="I914" t="s">
        <v>45</v>
      </c>
      <c r="J914">
        <v>42</v>
      </c>
      <c r="K914" s="2">
        <v>0.57999999999999996</v>
      </c>
      <c r="M914">
        <v>63</v>
      </c>
      <c r="N914">
        <v>12</v>
      </c>
      <c r="O914">
        <v>2.33</v>
      </c>
      <c r="P914">
        <v>64</v>
      </c>
      <c r="Q914" s="2">
        <v>1</v>
      </c>
      <c r="R914" s="1">
        <v>0.15</v>
      </c>
      <c r="S914">
        <v>70</v>
      </c>
      <c r="T914">
        <v>8</v>
      </c>
      <c r="U914">
        <v>26</v>
      </c>
      <c r="V914" s="2">
        <v>0.37</v>
      </c>
    </row>
    <row r="915" spans="2:22" x14ac:dyDescent="0.25">
      <c r="B915" t="s">
        <v>166</v>
      </c>
      <c r="C915" t="s">
        <v>109</v>
      </c>
      <c r="D915">
        <v>2.25</v>
      </c>
      <c r="E915" t="s">
        <v>90</v>
      </c>
      <c r="F915" s="2">
        <v>17</v>
      </c>
      <c r="G915" s="1">
        <v>0.24</v>
      </c>
      <c r="H915" t="s">
        <v>111</v>
      </c>
      <c r="I915" t="s">
        <v>47</v>
      </c>
      <c r="J915">
        <v>51</v>
      </c>
      <c r="K915" s="2">
        <v>0.52</v>
      </c>
      <c r="M915">
        <v>86</v>
      </c>
      <c r="N915">
        <v>12</v>
      </c>
      <c r="O915">
        <v>3</v>
      </c>
      <c r="P915">
        <v>78</v>
      </c>
      <c r="Q915" s="2">
        <v>12</v>
      </c>
      <c r="R915" s="1">
        <v>0.25</v>
      </c>
      <c r="S915">
        <v>90</v>
      </c>
      <c r="T915">
        <v>11</v>
      </c>
      <c r="U915">
        <v>43</v>
      </c>
      <c r="V915" s="2">
        <v>0.48</v>
      </c>
    </row>
    <row r="916" spans="2:22" x14ac:dyDescent="0.25">
      <c r="B916" t="s">
        <v>129</v>
      </c>
      <c r="C916" t="s">
        <v>79</v>
      </c>
      <c r="D916">
        <v>0.67</v>
      </c>
      <c r="E916" t="s">
        <v>99</v>
      </c>
      <c r="F916" s="2">
        <v>0</v>
      </c>
      <c r="G916" s="1">
        <v>0.26</v>
      </c>
      <c r="H916" t="s">
        <v>76</v>
      </c>
      <c r="I916" t="s">
        <v>77</v>
      </c>
      <c r="J916">
        <v>48</v>
      </c>
      <c r="K916" s="2">
        <v>0.49</v>
      </c>
      <c r="M916">
        <v>64</v>
      </c>
      <c r="N916">
        <v>14</v>
      </c>
      <c r="O916">
        <v>0</v>
      </c>
      <c r="P916">
        <v>67</v>
      </c>
      <c r="Q916" s="2">
        <v>2</v>
      </c>
      <c r="R916" s="1">
        <v>0.17</v>
      </c>
      <c r="S916">
        <v>95</v>
      </c>
      <c r="T916">
        <v>9</v>
      </c>
      <c r="U916">
        <v>42</v>
      </c>
      <c r="V916" s="2">
        <v>0.44</v>
      </c>
    </row>
    <row r="917" spans="2:22" x14ac:dyDescent="0.25">
      <c r="B917" t="s">
        <v>198</v>
      </c>
      <c r="C917" t="s">
        <v>117</v>
      </c>
      <c r="D917">
        <v>2</v>
      </c>
      <c r="E917" t="s">
        <v>173</v>
      </c>
      <c r="F917" s="2">
        <v>6</v>
      </c>
      <c r="G917" s="1">
        <v>0.17</v>
      </c>
      <c r="H917" t="s">
        <v>212</v>
      </c>
      <c r="I917" t="s">
        <v>49</v>
      </c>
      <c r="J917">
        <v>70</v>
      </c>
      <c r="K917" s="2">
        <v>0.46</v>
      </c>
      <c r="M917">
        <v>123</v>
      </c>
      <c r="N917">
        <v>18</v>
      </c>
      <c r="O917">
        <v>1.2</v>
      </c>
      <c r="P917">
        <v>102</v>
      </c>
      <c r="Q917" s="2">
        <v>10</v>
      </c>
      <c r="R917" s="1">
        <v>0.16</v>
      </c>
      <c r="S917">
        <v>148</v>
      </c>
      <c r="T917">
        <v>2</v>
      </c>
      <c r="U917">
        <v>87</v>
      </c>
      <c r="V917" s="2">
        <v>0.59</v>
      </c>
    </row>
    <row r="918" spans="2:22" x14ac:dyDescent="0.25">
      <c r="B918" t="s">
        <v>90</v>
      </c>
      <c r="C918" t="s">
        <v>51</v>
      </c>
      <c r="D918">
        <v>2.33</v>
      </c>
      <c r="E918" t="s">
        <v>59</v>
      </c>
      <c r="F918" s="2">
        <v>3</v>
      </c>
      <c r="G918" s="1">
        <v>0.31</v>
      </c>
      <c r="H918" t="s">
        <v>129</v>
      </c>
      <c r="I918" t="s">
        <v>50</v>
      </c>
      <c r="J918">
        <v>43</v>
      </c>
      <c r="K918" s="2">
        <v>0.56999999999999995</v>
      </c>
      <c r="M918">
        <v>64</v>
      </c>
      <c r="N918">
        <v>10</v>
      </c>
      <c r="O918">
        <v>1</v>
      </c>
      <c r="P918">
        <v>60</v>
      </c>
      <c r="Q918" s="2">
        <v>7</v>
      </c>
      <c r="R918" s="1">
        <v>0.13</v>
      </c>
      <c r="S918">
        <v>71</v>
      </c>
      <c r="T918">
        <v>6</v>
      </c>
      <c r="U918">
        <v>33</v>
      </c>
      <c r="V918" s="2">
        <v>0.46</v>
      </c>
    </row>
    <row r="919" spans="2:22" x14ac:dyDescent="0.25">
      <c r="B919" t="s">
        <v>158</v>
      </c>
      <c r="C919" t="s">
        <v>136</v>
      </c>
      <c r="D919">
        <v>2</v>
      </c>
      <c r="E919" t="s">
        <v>78</v>
      </c>
      <c r="F919" s="2">
        <v>10</v>
      </c>
      <c r="G919" s="1">
        <v>0.15</v>
      </c>
      <c r="H919" t="s">
        <v>154</v>
      </c>
      <c r="I919" t="s">
        <v>79</v>
      </c>
      <c r="J919">
        <v>40</v>
      </c>
      <c r="K919" s="2">
        <v>0.39</v>
      </c>
      <c r="M919">
        <v>96</v>
      </c>
      <c r="N919">
        <v>16</v>
      </c>
      <c r="O919">
        <v>2.5</v>
      </c>
      <c r="P919">
        <v>66</v>
      </c>
      <c r="Q919" s="2">
        <v>8</v>
      </c>
      <c r="R919" s="1">
        <v>0.19</v>
      </c>
      <c r="S919">
        <v>98</v>
      </c>
      <c r="T919">
        <v>7</v>
      </c>
      <c r="U919">
        <v>47</v>
      </c>
      <c r="V919" s="2">
        <v>0.48</v>
      </c>
    </row>
    <row r="920" spans="2:22" x14ac:dyDescent="0.25">
      <c r="B920" t="s">
        <v>149</v>
      </c>
      <c r="C920" t="s">
        <v>44</v>
      </c>
      <c r="D920">
        <v>2</v>
      </c>
      <c r="E920" t="s">
        <v>94</v>
      </c>
      <c r="F920" s="2">
        <v>2</v>
      </c>
      <c r="G920" s="1">
        <v>0.28000000000000003</v>
      </c>
      <c r="H920" t="s">
        <v>165</v>
      </c>
      <c r="I920" t="s">
        <v>58</v>
      </c>
      <c r="J920">
        <v>42</v>
      </c>
      <c r="K920" s="2">
        <v>0.49</v>
      </c>
      <c r="M920">
        <v>69</v>
      </c>
      <c r="N920">
        <v>10</v>
      </c>
      <c r="O920">
        <v>0.67</v>
      </c>
      <c r="P920">
        <v>61</v>
      </c>
      <c r="Q920" s="2">
        <v>6</v>
      </c>
      <c r="R920" s="1">
        <v>0.19</v>
      </c>
      <c r="S920">
        <v>79</v>
      </c>
      <c r="T920">
        <v>9</v>
      </c>
      <c r="U920">
        <v>37</v>
      </c>
      <c r="V920" s="2">
        <v>0.47</v>
      </c>
    </row>
    <row r="921" spans="2:22" x14ac:dyDescent="0.25">
      <c r="B921" t="s">
        <v>148</v>
      </c>
      <c r="C921" t="s">
        <v>45</v>
      </c>
      <c r="D921">
        <v>1.67</v>
      </c>
      <c r="E921" t="s">
        <v>160</v>
      </c>
      <c r="F921" s="2">
        <v>14</v>
      </c>
      <c r="G921" s="1">
        <v>0.28000000000000003</v>
      </c>
      <c r="H921" t="s">
        <v>135</v>
      </c>
      <c r="I921" t="s">
        <v>58</v>
      </c>
      <c r="J921">
        <v>32</v>
      </c>
      <c r="K921" s="2">
        <v>0.44</v>
      </c>
      <c r="M921">
        <v>74</v>
      </c>
      <c r="N921">
        <v>10</v>
      </c>
      <c r="O921">
        <v>4.67</v>
      </c>
      <c r="P921">
        <v>44</v>
      </c>
      <c r="Q921" s="2">
        <v>5</v>
      </c>
      <c r="R921" s="1">
        <v>0.34</v>
      </c>
      <c r="S921">
        <v>71</v>
      </c>
      <c r="T921">
        <v>3</v>
      </c>
      <c r="U921">
        <v>37</v>
      </c>
      <c r="V921" s="2">
        <v>0.52</v>
      </c>
    </row>
    <row r="922" spans="2:22" x14ac:dyDescent="0.25">
      <c r="B922" t="s">
        <v>121</v>
      </c>
      <c r="C922" t="s">
        <v>69</v>
      </c>
      <c r="D922">
        <v>0</v>
      </c>
      <c r="E922" t="s">
        <v>43</v>
      </c>
      <c r="F922" s="2">
        <v>7</v>
      </c>
      <c r="G922" s="1">
        <v>0.21</v>
      </c>
      <c r="H922" t="s">
        <v>105</v>
      </c>
      <c r="I922" t="s">
        <v>49</v>
      </c>
      <c r="J922">
        <v>25</v>
      </c>
      <c r="K922" s="2">
        <v>0.37</v>
      </c>
      <c r="M922">
        <v>74</v>
      </c>
      <c r="N922">
        <v>14</v>
      </c>
      <c r="O922">
        <v>2.33</v>
      </c>
      <c r="P922">
        <v>44</v>
      </c>
      <c r="Q922" s="2">
        <v>0</v>
      </c>
      <c r="R922" s="1">
        <v>0.22</v>
      </c>
      <c r="S922">
        <v>66</v>
      </c>
      <c r="T922">
        <v>5</v>
      </c>
      <c r="U922">
        <v>43</v>
      </c>
      <c r="V922" s="2">
        <v>0.65</v>
      </c>
    </row>
    <row r="923" spans="2:22" x14ac:dyDescent="0.25">
      <c r="B923" t="s">
        <v>137</v>
      </c>
      <c r="C923" t="s">
        <v>44</v>
      </c>
      <c r="D923">
        <v>1.8</v>
      </c>
      <c r="E923" t="s">
        <v>162</v>
      </c>
      <c r="F923" s="2">
        <v>6</v>
      </c>
      <c r="G923" s="1">
        <v>0.34</v>
      </c>
      <c r="H923" t="s">
        <v>202</v>
      </c>
      <c r="I923" t="s">
        <v>109</v>
      </c>
      <c r="J923">
        <v>51</v>
      </c>
      <c r="K923" s="2">
        <v>0.41</v>
      </c>
      <c r="M923">
        <v>111</v>
      </c>
      <c r="N923">
        <v>16</v>
      </c>
      <c r="O923">
        <v>1.2</v>
      </c>
      <c r="P923">
        <v>79</v>
      </c>
      <c r="Q923" s="2">
        <v>9</v>
      </c>
      <c r="R923" s="1">
        <v>0.27</v>
      </c>
      <c r="S923">
        <v>107</v>
      </c>
      <c r="T923">
        <v>10</v>
      </c>
      <c r="U923">
        <v>60</v>
      </c>
      <c r="V923" s="2">
        <v>0.56000000000000005</v>
      </c>
    </row>
    <row r="924" spans="2:22" x14ac:dyDescent="0.25">
      <c r="B924" t="s">
        <v>134</v>
      </c>
      <c r="C924" t="s">
        <v>44</v>
      </c>
      <c r="D924">
        <v>0.8</v>
      </c>
      <c r="E924" t="s">
        <v>111</v>
      </c>
      <c r="F924" s="2">
        <v>6</v>
      </c>
      <c r="G924" s="1">
        <v>0.32</v>
      </c>
      <c r="H924" t="s">
        <v>213</v>
      </c>
      <c r="I924" t="s">
        <v>51</v>
      </c>
      <c r="J924">
        <v>61</v>
      </c>
      <c r="K924" s="2">
        <v>0.46</v>
      </c>
      <c r="M924">
        <v>114</v>
      </c>
      <c r="N924">
        <v>15</v>
      </c>
      <c r="O924">
        <v>1.2</v>
      </c>
      <c r="P924">
        <v>87</v>
      </c>
      <c r="Q924" s="2">
        <v>4</v>
      </c>
      <c r="R924" s="1">
        <v>0.2</v>
      </c>
      <c r="S924">
        <v>123</v>
      </c>
      <c r="T924">
        <v>10</v>
      </c>
      <c r="U924">
        <v>58</v>
      </c>
      <c r="V924" s="2">
        <v>0.47</v>
      </c>
    </row>
    <row r="925" spans="2:22" x14ac:dyDescent="0.25">
      <c r="B925" t="s">
        <v>129</v>
      </c>
      <c r="C925" t="s">
        <v>49</v>
      </c>
      <c r="D925">
        <v>2.33</v>
      </c>
      <c r="E925" t="s">
        <v>143</v>
      </c>
      <c r="F925" s="2">
        <v>4</v>
      </c>
      <c r="G925" s="1">
        <v>0.38</v>
      </c>
      <c r="H925" t="s">
        <v>160</v>
      </c>
      <c r="I925" t="s">
        <v>77</v>
      </c>
      <c r="J925">
        <v>46</v>
      </c>
      <c r="K925" s="2">
        <v>0.72</v>
      </c>
      <c r="M925">
        <v>60</v>
      </c>
      <c r="N925">
        <v>11</v>
      </c>
      <c r="O925">
        <v>1.33</v>
      </c>
      <c r="P925">
        <v>65</v>
      </c>
      <c r="Q925" s="2">
        <v>7</v>
      </c>
      <c r="R925" s="1">
        <v>0.27</v>
      </c>
      <c r="S925">
        <v>66</v>
      </c>
      <c r="T925">
        <v>8</v>
      </c>
      <c r="U925">
        <v>37</v>
      </c>
      <c r="V925" s="2">
        <v>0.56000000000000005</v>
      </c>
    </row>
    <row r="926" spans="2:22" x14ac:dyDescent="0.25">
      <c r="B926" t="s">
        <v>135</v>
      </c>
      <c r="C926" t="s">
        <v>49</v>
      </c>
      <c r="D926">
        <v>2.67</v>
      </c>
      <c r="E926" t="s">
        <v>152</v>
      </c>
      <c r="F926" s="2">
        <v>4</v>
      </c>
      <c r="G926" s="1">
        <v>0.31</v>
      </c>
      <c r="H926" t="s">
        <v>140</v>
      </c>
      <c r="I926" t="s">
        <v>68</v>
      </c>
      <c r="J926">
        <v>39</v>
      </c>
      <c r="K926" s="2">
        <v>0.68</v>
      </c>
      <c r="M926">
        <v>48</v>
      </c>
      <c r="N926">
        <v>7</v>
      </c>
      <c r="O926">
        <v>1.33</v>
      </c>
      <c r="P926">
        <v>62</v>
      </c>
      <c r="Q926" s="2">
        <v>8</v>
      </c>
      <c r="R926" s="1">
        <v>0.19</v>
      </c>
      <c r="S926">
        <v>69</v>
      </c>
      <c r="T926">
        <v>12</v>
      </c>
      <c r="U926">
        <v>26</v>
      </c>
      <c r="V926" s="2">
        <v>0.38</v>
      </c>
    </row>
    <row r="927" spans="2:22" x14ac:dyDescent="0.25">
      <c r="B927" t="s">
        <v>128</v>
      </c>
      <c r="C927" t="s">
        <v>75</v>
      </c>
      <c r="D927">
        <v>2</v>
      </c>
      <c r="E927" t="s">
        <v>96</v>
      </c>
      <c r="F927" s="2">
        <v>8</v>
      </c>
      <c r="G927" s="1">
        <v>0.26</v>
      </c>
      <c r="H927" t="s">
        <v>172</v>
      </c>
      <c r="I927" t="s">
        <v>68</v>
      </c>
      <c r="J927">
        <v>58</v>
      </c>
      <c r="K927" s="2">
        <v>0.63</v>
      </c>
      <c r="M927">
        <v>85</v>
      </c>
      <c r="N927">
        <v>12</v>
      </c>
      <c r="O927">
        <v>2</v>
      </c>
      <c r="P927">
        <v>75</v>
      </c>
      <c r="Q927" s="2">
        <v>8</v>
      </c>
      <c r="R927" s="1">
        <v>0.24</v>
      </c>
      <c r="S927">
        <v>90</v>
      </c>
      <c r="T927">
        <v>10</v>
      </c>
      <c r="U927">
        <v>37</v>
      </c>
      <c r="V927" s="2">
        <v>0.41</v>
      </c>
    </row>
    <row r="928" spans="2:22" x14ac:dyDescent="0.25">
      <c r="B928" t="s">
        <v>137</v>
      </c>
      <c r="C928" t="s">
        <v>136</v>
      </c>
      <c r="D928">
        <v>1.75</v>
      </c>
      <c r="E928" t="s">
        <v>130</v>
      </c>
      <c r="F928" s="2">
        <v>4</v>
      </c>
      <c r="G928" s="1">
        <v>0.28000000000000003</v>
      </c>
      <c r="H928" t="s">
        <v>181</v>
      </c>
      <c r="I928" t="s">
        <v>79</v>
      </c>
      <c r="J928">
        <v>52</v>
      </c>
      <c r="K928" s="2">
        <v>0.45</v>
      </c>
      <c r="M928">
        <v>85</v>
      </c>
      <c r="N928">
        <v>16</v>
      </c>
      <c r="O928">
        <v>1</v>
      </c>
      <c r="P928">
        <v>75</v>
      </c>
      <c r="Q928" s="2">
        <v>7</v>
      </c>
      <c r="R928" s="1">
        <v>0.28000000000000003</v>
      </c>
      <c r="S928">
        <v>109</v>
      </c>
      <c r="T928">
        <v>8</v>
      </c>
      <c r="U928">
        <v>42</v>
      </c>
      <c r="V928" s="2">
        <v>0.39</v>
      </c>
    </row>
    <row r="929" spans="2:22" x14ac:dyDescent="0.25">
      <c r="B929" t="s">
        <v>166</v>
      </c>
      <c r="C929" t="s">
        <v>44</v>
      </c>
      <c r="D929">
        <v>1.5</v>
      </c>
      <c r="E929" t="s">
        <v>96</v>
      </c>
      <c r="F929" s="2">
        <v>9</v>
      </c>
      <c r="G929" s="1">
        <v>0.1</v>
      </c>
      <c r="H929" t="s">
        <v>134</v>
      </c>
      <c r="I929" t="s">
        <v>49</v>
      </c>
      <c r="J929">
        <v>55</v>
      </c>
      <c r="K929" s="2">
        <v>0.53</v>
      </c>
      <c r="M929">
        <v>87</v>
      </c>
      <c r="N929">
        <v>14</v>
      </c>
      <c r="O929">
        <v>2.25</v>
      </c>
      <c r="P929">
        <v>76</v>
      </c>
      <c r="Q929" s="2">
        <v>6</v>
      </c>
      <c r="R929" s="1">
        <v>0.14000000000000001</v>
      </c>
      <c r="S929">
        <v>103</v>
      </c>
      <c r="T929">
        <v>4</v>
      </c>
      <c r="U929">
        <v>42</v>
      </c>
      <c r="V929" s="2">
        <v>0.41</v>
      </c>
    </row>
    <row r="930" spans="2:22" x14ac:dyDescent="0.25">
      <c r="B930" t="s">
        <v>119</v>
      </c>
      <c r="C930" t="s">
        <v>45</v>
      </c>
      <c r="D930">
        <v>1</v>
      </c>
      <c r="E930" t="s">
        <v>148</v>
      </c>
      <c r="F930" s="2">
        <v>10</v>
      </c>
      <c r="G930" s="1">
        <v>0.1</v>
      </c>
      <c r="H930" t="s">
        <v>138</v>
      </c>
      <c r="I930" t="s">
        <v>69</v>
      </c>
      <c r="J930">
        <v>38</v>
      </c>
      <c r="K930" s="2">
        <v>0.54</v>
      </c>
      <c r="M930">
        <v>73</v>
      </c>
      <c r="N930">
        <v>18</v>
      </c>
      <c r="O930">
        <v>1</v>
      </c>
      <c r="P930">
        <v>54</v>
      </c>
      <c r="Q930" s="2">
        <v>4</v>
      </c>
      <c r="R930" s="1">
        <v>0.27</v>
      </c>
      <c r="S930">
        <v>79</v>
      </c>
      <c r="T930">
        <v>2</v>
      </c>
      <c r="U930">
        <v>47</v>
      </c>
      <c r="V930" s="2">
        <v>0.59</v>
      </c>
    </row>
    <row r="931" spans="2:22" x14ac:dyDescent="0.25">
      <c r="B931" t="s">
        <v>168</v>
      </c>
      <c r="C931" t="s">
        <v>146</v>
      </c>
      <c r="D931">
        <v>1.4</v>
      </c>
      <c r="E931" t="s">
        <v>149</v>
      </c>
      <c r="F931" s="2">
        <v>0</v>
      </c>
      <c r="G931" s="1">
        <v>0.21</v>
      </c>
      <c r="H931" t="s">
        <v>200</v>
      </c>
      <c r="I931" t="s">
        <v>49</v>
      </c>
      <c r="J931">
        <v>58</v>
      </c>
      <c r="K931" s="2">
        <v>0.45</v>
      </c>
      <c r="M931">
        <v>98</v>
      </c>
      <c r="N931">
        <v>20</v>
      </c>
      <c r="O931">
        <v>0</v>
      </c>
      <c r="P931">
        <v>92</v>
      </c>
      <c r="Q931" s="2">
        <v>7</v>
      </c>
      <c r="R931" s="1">
        <v>0.28000000000000003</v>
      </c>
      <c r="S931">
        <v>129</v>
      </c>
      <c r="T931">
        <v>15</v>
      </c>
      <c r="U931">
        <v>55</v>
      </c>
      <c r="V931" s="2">
        <v>0.43</v>
      </c>
    </row>
    <row r="932" spans="2:22" x14ac:dyDescent="0.25">
      <c r="B932" t="s">
        <v>128</v>
      </c>
      <c r="C932" t="s">
        <v>117</v>
      </c>
      <c r="D932">
        <v>0.8</v>
      </c>
      <c r="E932" t="s">
        <v>166</v>
      </c>
      <c r="F932" s="2">
        <v>8</v>
      </c>
      <c r="G932" s="1">
        <v>0.15</v>
      </c>
      <c r="H932" t="s">
        <v>181</v>
      </c>
      <c r="I932" t="s">
        <v>45</v>
      </c>
      <c r="J932">
        <v>48</v>
      </c>
      <c r="K932" s="2">
        <v>0.41</v>
      </c>
      <c r="M932">
        <v>109</v>
      </c>
      <c r="N932">
        <v>16</v>
      </c>
      <c r="O932">
        <v>1.6</v>
      </c>
      <c r="P932">
        <v>84</v>
      </c>
      <c r="Q932" s="2">
        <v>4</v>
      </c>
      <c r="R932" s="1">
        <v>0.28999999999999998</v>
      </c>
      <c r="S932">
        <v>132</v>
      </c>
      <c r="T932">
        <v>14</v>
      </c>
      <c r="U932">
        <v>69</v>
      </c>
      <c r="V932" s="2">
        <v>0.52</v>
      </c>
    </row>
    <row r="933" spans="2:22" x14ac:dyDescent="0.25">
      <c r="B933" t="s">
        <v>159</v>
      </c>
      <c r="C933" t="s">
        <v>75</v>
      </c>
      <c r="D933">
        <v>2.25</v>
      </c>
      <c r="E933" t="s">
        <v>129</v>
      </c>
      <c r="F933" s="2">
        <v>7</v>
      </c>
      <c r="G933" s="1">
        <v>0.32</v>
      </c>
      <c r="H933" t="s">
        <v>162</v>
      </c>
      <c r="I933" t="s">
        <v>69</v>
      </c>
      <c r="J933">
        <v>42</v>
      </c>
      <c r="K933" s="2">
        <v>0.44</v>
      </c>
      <c r="M933">
        <v>90</v>
      </c>
      <c r="N933">
        <v>15</v>
      </c>
      <c r="O933">
        <v>1.75</v>
      </c>
      <c r="P933">
        <v>67</v>
      </c>
      <c r="Q933" s="2">
        <v>9</v>
      </c>
      <c r="R933" s="1">
        <v>0.16</v>
      </c>
      <c r="S933">
        <v>89</v>
      </c>
      <c r="T933">
        <v>9</v>
      </c>
      <c r="U933">
        <v>42</v>
      </c>
      <c r="V933" s="2">
        <v>0.47</v>
      </c>
    </row>
    <row r="934" spans="2:22" x14ac:dyDescent="0.25">
      <c r="B934" t="s">
        <v>140</v>
      </c>
      <c r="C934" t="s">
        <v>69</v>
      </c>
      <c r="D934">
        <v>1</v>
      </c>
      <c r="E934" t="s">
        <v>88</v>
      </c>
      <c r="F934" s="2">
        <v>5</v>
      </c>
      <c r="G934" s="1">
        <v>0.2</v>
      </c>
      <c r="H934" t="s">
        <v>150</v>
      </c>
      <c r="I934" t="s">
        <v>69</v>
      </c>
      <c r="J934">
        <v>37</v>
      </c>
      <c r="K934" s="2">
        <v>0.44</v>
      </c>
      <c r="M934">
        <v>73</v>
      </c>
      <c r="N934">
        <v>5</v>
      </c>
      <c r="O934">
        <v>1.67</v>
      </c>
      <c r="P934">
        <v>48</v>
      </c>
      <c r="Q934" s="2">
        <v>3</v>
      </c>
      <c r="R934" s="1">
        <v>0.2</v>
      </c>
      <c r="S934">
        <v>73</v>
      </c>
      <c r="T934">
        <v>6</v>
      </c>
      <c r="U934">
        <v>40</v>
      </c>
      <c r="V934" s="2">
        <v>0.55000000000000004</v>
      </c>
    </row>
    <row r="935" spans="2:22" x14ac:dyDescent="0.25">
      <c r="B935" t="s">
        <v>166</v>
      </c>
      <c r="C935" t="s">
        <v>109</v>
      </c>
      <c r="D935">
        <v>2</v>
      </c>
      <c r="E935" t="s">
        <v>129</v>
      </c>
      <c r="F935" s="2">
        <v>4</v>
      </c>
      <c r="G935" s="1">
        <v>0.33</v>
      </c>
      <c r="H935" t="s">
        <v>180</v>
      </c>
      <c r="I935" t="s">
        <v>47</v>
      </c>
      <c r="J935">
        <v>46</v>
      </c>
      <c r="K935" s="2">
        <v>0.39</v>
      </c>
      <c r="M935">
        <v>91</v>
      </c>
      <c r="N935">
        <v>16</v>
      </c>
      <c r="O935">
        <v>1</v>
      </c>
      <c r="P935">
        <v>78</v>
      </c>
      <c r="Q935" s="2">
        <v>8</v>
      </c>
      <c r="R935" s="1">
        <v>0.17</v>
      </c>
      <c r="S935">
        <v>117</v>
      </c>
      <c r="T935">
        <v>11</v>
      </c>
      <c r="U935">
        <v>53</v>
      </c>
      <c r="V935" s="2">
        <v>0.45</v>
      </c>
    </row>
    <row r="936" spans="2:22" x14ac:dyDescent="0.25">
      <c r="B936" t="s">
        <v>113</v>
      </c>
      <c r="C936" t="s">
        <v>84</v>
      </c>
      <c r="D936">
        <v>0.33</v>
      </c>
      <c r="E936" t="s">
        <v>73</v>
      </c>
      <c r="F936" s="2">
        <v>6</v>
      </c>
      <c r="G936" s="1">
        <v>0.16</v>
      </c>
      <c r="H936" t="s">
        <v>158</v>
      </c>
      <c r="I936" t="s">
        <v>47</v>
      </c>
      <c r="J936">
        <v>37</v>
      </c>
      <c r="K936" s="2">
        <v>0.43</v>
      </c>
      <c r="M936">
        <v>76</v>
      </c>
      <c r="N936">
        <v>10</v>
      </c>
      <c r="O936">
        <v>2</v>
      </c>
      <c r="P936">
        <v>50</v>
      </c>
      <c r="Q936" s="2">
        <v>1</v>
      </c>
      <c r="R936" s="1">
        <v>0.26</v>
      </c>
      <c r="S936">
        <v>86</v>
      </c>
      <c r="T936">
        <v>6</v>
      </c>
      <c r="U936">
        <v>42</v>
      </c>
      <c r="V936" s="2">
        <v>0.49</v>
      </c>
    </row>
    <row r="937" spans="2:22" x14ac:dyDescent="0.25">
      <c r="B937" t="s">
        <v>131</v>
      </c>
      <c r="C937" t="s">
        <v>44</v>
      </c>
      <c r="D937">
        <v>0.8</v>
      </c>
      <c r="E937" t="s">
        <v>112</v>
      </c>
      <c r="F937" s="2">
        <v>6</v>
      </c>
      <c r="G937" s="1">
        <v>0.24</v>
      </c>
      <c r="H937" t="s">
        <v>147</v>
      </c>
      <c r="I937" t="s">
        <v>51</v>
      </c>
      <c r="J937">
        <v>56</v>
      </c>
      <c r="K937" s="2">
        <v>0.51</v>
      </c>
      <c r="M937">
        <v>105</v>
      </c>
      <c r="N937">
        <v>22</v>
      </c>
      <c r="O937">
        <v>1.2</v>
      </c>
      <c r="P937">
        <v>90</v>
      </c>
      <c r="Q937" s="2">
        <v>4</v>
      </c>
      <c r="R937" s="1">
        <v>0.28000000000000003</v>
      </c>
      <c r="S937">
        <v>121</v>
      </c>
      <c r="T937">
        <v>10</v>
      </c>
      <c r="U937">
        <v>55</v>
      </c>
      <c r="V937" s="2">
        <v>0.45</v>
      </c>
    </row>
    <row r="938" spans="2:22" x14ac:dyDescent="0.25">
      <c r="B938" t="s">
        <v>151</v>
      </c>
      <c r="C938" t="s">
        <v>141</v>
      </c>
      <c r="D938">
        <v>1.2</v>
      </c>
      <c r="E938" t="s">
        <v>165</v>
      </c>
      <c r="F938" s="2">
        <v>8</v>
      </c>
      <c r="G938" s="1">
        <v>0.27</v>
      </c>
      <c r="H938" t="s">
        <v>213</v>
      </c>
      <c r="I938" t="s">
        <v>45</v>
      </c>
      <c r="J938">
        <v>67</v>
      </c>
      <c r="K938" s="2">
        <v>0.5</v>
      </c>
      <c r="M938">
        <v>104</v>
      </c>
      <c r="N938">
        <v>18</v>
      </c>
      <c r="O938">
        <v>1.6</v>
      </c>
      <c r="P938">
        <v>88</v>
      </c>
      <c r="Q938" s="2">
        <v>6</v>
      </c>
      <c r="R938" s="1">
        <v>0.23</v>
      </c>
      <c r="S938">
        <v>111</v>
      </c>
      <c r="T938">
        <v>4</v>
      </c>
      <c r="U938">
        <v>51</v>
      </c>
      <c r="V938" s="2">
        <v>0.46</v>
      </c>
    </row>
    <row r="939" spans="2:22" x14ac:dyDescent="0.25">
      <c r="B939" t="s">
        <v>90</v>
      </c>
      <c r="C939" t="s">
        <v>109</v>
      </c>
      <c r="D939">
        <v>3.67</v>
      </c>
      <c r="E939" t="s">
        <v>153</v>
      </c>
      <c r="F939" s="2">
        <v>1</v>
      </c>
      <c r="G939" s="1">
        <v>0.21</v>
      </c>
      <c r="H939" t="s">
        <v>130</v>
      </c>
      <c r="I939" t="s">
        <v>49</v>
      </c>
      <c r="J939">
        <v>39</v>
      </c>
      <c r="K939" s="2">
        <v>0.56999999999999995</v>
      </c>
      <c r="M939">
        <v>60</v>
      </c>
      <c r="N939">
        <v>18</v>
      </c>
      <c r="O939">
        <v>0.33</v>
      </c>
      <c r="P939">
        <v>59</v>
      </c>
      <c r="Q939" s="2">
        <v>11</v>
      </c>
      <c r="R939" s="1">
        <v>0.13</v>
      </c>
      <c r="S939">
        <v>59</v>
      </c>
      <c r="T939">
        <v>4</v>
      </c>
      <c r="U939">
        <v>25</v>
      </c>
      <c r="V939" s="2">
        <v>0.42</v>
      </c>
    </row>
    <row r="940" spans="2:22" x14ac:dyDescent="0.25">
      <c r="B940" t="s">
        <v>96</v>
      </c>
      <c r="C940" t="s">
        <v>58</v>
      </c>
      <c r="D940">
        <v>1.67</v>
      </c>
      <c r="E940" t="s">
        <v>120</v>
      </c>
      <c r="F940" s="2">
        <v>1</v>
      </c>
      <c r="G940" s="1">
        <v>0.21</v>
      </c>
      <c r="H940" t="s">
        <v>160</v>
      </c>
      <c r="I940" t="s">
        <v>68</v>
      </c>
      <c r="J940">
        <v>40</v>
      </c>
      <c r="K940" s="2">
        <v>0.62</v>
      </c>
      <c r="M940">
        <v>44</v>
      </c>
      <c r="N940">
        <v>8</v>
      </c>
      <c r="O940">
        <v>0.33</v>
      </c>
      <c r="P940">
        <v>68</v>
      </c>
      <c r="Q940" s="2">
        <v>5</v>
      </c>
      <c r="R940" s="1">
        <v>0.05</v>
      </c>
      <c r="S940">
        <v>80</v>
      </c>
      <c r="T940">
        <v>5</v>
      </c>
      <c r="U940">
        <v>30</v>
      </c>
      <c r="V940" s="2">
        <v>0.38</v>
      </c>
    </row>
    <row r="941" spans="2:22" x14ac:dyDescent="0.25">
      <c r="B941" t="s">
        <v>160</v>
      </c>
      <c r="C941" t="s">
        <v>45</v>
      </c>
      <c r="D941">
        <v>1.33</v>
      </c>
      <c r="E941" t="s">
        <v>119</v>
      </c>
      <c r="F941" s="2">
        <v>6</v>
      </c>
      <c r="G941" s="1">
        <v>0.23</v>
      </c>
      <c r="H941" t="s">
        <v>46</v>
      </c>
      <c r="I941" t="s">
        <v>79</v>
      </c>
      <c r="J941">
        <v>36</v>
      </c>
      <c r="K941" s="2">
        <v>0.46</v>
      </c>
      <c r="M941">
        <v>74</v>
      </c>
      <c r="N941">
        <v>9</v>
      </c>
      <c r="O941">
        <v>2</v>
      </c>
      <c r="P941">
        <v>53</v>
      </c>
      <c r="Q941" s="2">
        <v>4</v>
      </c>
      <c r="R941" s="1">
        <v>0.41</v>
      </c>
      <c r="S941">
        <v>79</v>
      </c>
      <c r="T941">
        <v>6</v>
      </c>
      <c r="U941">
        <v>40</v>
      </c>
      <c r="V941" s="2">
        <v>0.51</v>
      </c>
    </row>
    <row r="942" spans="2:22" x14ac:dyDescent="0.25">
      <c r="B942" t="s">
        <v>90</v>
      </c>
      <c r="C942" t="s">
        <v>109</v>
      </c>
      <c r="D942">
        <v>2.67</v>
      </c>
      <c r="E942" t="s">
        <v>85</v>
      </c>
      <c r="F942" s="2">
        <v>5</v>
      </c>
      <c r="G942" s="1">
        <v>0.22</v>
      </c>
      <c r="H942" t="s">
        <v>160</v>
      </c>
      <c r="I942" t="s">
        <v>98</v>
      </c>
      <c r="J942">
        <v>34</v>
      </c>
      <c r="K942" s="2">
        <v>0.53</v>
      </c>
      <c r="M942">
        <v>67</v>
      </c>
      <c r="N942">
        <v>19</v>
      </c>
      <c r="O942">
        <v>1.67</v>
      </c>
      <c r="P942">
        <v>59</v>
      </c>
      <c r="Q942" s="2">
        <v>8</v>
      </c>
      <c r="R942" s="1">
        <v>0.18</v>
      </c>
      <c r="S942">
        <v>59</v>
      </c>
      <c r="T942">
        <v>4</v>
      </c>
      <c r="U942">
        <v>33</v>
      </c>
      <c r="V942" s="2">
        <v>0.56000000000000005</v>
      </c>
    </row>
    <row r="943" spans="2:22" x14ac:dyDescent="0.25">
      <c r="B943" t="s">
        <v>172</v>
      </c>
      <c r="C943" t="s">
        <v>146</v>
      </c>
      <c r="D943">
        <v>1.5</v>
      </c>
      <c r="E943" t="s">
        <v>135</v>
      </c>
      <c r="F943" s="2">
        <v>5</v>
      </c>
      <c r="G943" s="1">
        <v>0.23</v>
      </c>
      <c r="H943" t="s">
        <v>137</v>
      </c>
      <c r="I943" t="s">
        <v>58</v>
      </c>
      <c r="J943">
        <v>54</v>
      </c>
      <c r="K943" s="2">
        <v>0.56000000000000005</v>
      </c>
      <c r="M943">
        <v>89</v>
      </c>
      <c r="N943">
        <v>16</v>
      </c>
      <c r="O943">
        <v>1.25</v>
      </c>
      <c r="P943">
        <v>73</v>
      </c>
      <c r="Q943" s="2">
        <v>6</v>
      </c>
      <c r="R943" s="1">
        <v>0.26</v>
      </c>
      <c r="S943">
        <v>111</v>
      </c>
      <c r="T943">
        <v>7</v>
      </c>
      <c r="U943">
        <v>53</v>
      </c>
      <c r="V943" s="2">
        <v>0.48</v>
      </c>
    </row>
    <row r="944" spans="2:22" x14ac:dyDescent="0.25">
      <c r="B944" t="s">
        <v>83</v>
      </c>
      <c r="C944" t="s">
        <v>44</v>
      </c>
      <c r="D944">
        <v>1.6</v>
      </c>
      <c r="E944" t="s">
        <v>145</v>
      </c>
      <c r="F944" s="2">
        <v>4</v>
      </c>
      <c r="G944" s="1">
        <v>0.11</v>
      </c>
      <c r="H944" t="s">
        <v>131</v>
      </c>
      <c r="I944" t="s">
        <v>109</v>
      </c>
      <c r="J944">
        <v>52</v>
      </c>
      <c r="K944" s="2">
        <v>0.49</v>
      </c>
      <c r="M944">
        <v>107</v>
      </c>
      <c r="N944">
        <v>19</v>
      </c>
      <c r="O944">
        <v>0.8</v>
      </c>
      <c r="P944">
        <v>83</v>
      </c>
      <c r="Q944" s="2">
        <v>8</v>
      </c>
      <c r="R944" s="1">
        <v>0.28000000000000003</v>
      </c>
      <c r="S944">
        <v>120</v>
      </c>
      <c r="T944">
        <v>13</v>
      </c>
      <c r="U944">
        <v>60</v>
      </c>
      <c r="V944" s="2">
        <v>0.5</v>
      </c>
    </row>
    <row r="945" spans="2:22" x14ac:dyDescent="0.25">
      <c r="B945" t="s">
        <v>90</v>
      </c>
      <c r="C945" t="s">
        <v>84</v>
      </c>
      <c r="D945">
        <v>2.67</v>
      </c>
      <c r="E945" t="s">
        <v>153</v>
      </c>
      <c r="F945" s="2">
        <v>5</v>
      </c>
      <c r="G945" s="1">
        <v>0.19</v>
      </c>
      <c r="H945" t="s">
        <v>124</v>
      </c>
      <c r="I945" t="s">
        <v>68</v>
      </c>
      <c r="J945">
        <v>33</v>
      </c>
      <c r="K945" s="2">
        <v>0.54</v>
      </c>
      <c r="M945">
        <v>58</v>
      </c>
      <c r="N945">
        <v>16</v>
      </c>
      <c r="O945">
        <v>0.67</v>
      </c>
      <c r="P945">
        <v>61</v>
      </c>
      <c r="Q945" s="2">
        <v>10</v>
      </c>
      <c r="R945" s="1">
        <v>0.19</v>
      </c>
      <c r="S945">
        <v>68</v>
      </c>
      <c r="T945">
        <v>9</v>
      </c>
      <c r="U945">
        <v>32</v>
      </c>
      <c r="V945" s="2">
        <v>0.47</v>
      </c>
    </row>
    <row r="946" spans="2:22" x14ac:dyDescent="0.25">
      <c r="B946" t="s">
        <v>151</v>
      </c>
      <c r="C946" t="s">
        <v>51</v>
      </c>
      <c r="D946">
        <v>0.6</v>
      </c>
      <c r="E946" t="s">
        <v>150</v>
      </c>
      <c r="F946" s="2">
        <v>3</v>
      </c>
      <c r="G946" s="1">
        <v>0.25</v>
      </c>
      <c r="H946" t="s">
        <v>185</v>
      </c>
      <c r="I946" t="s">
        <v>69</v>
      </c>
      <c r="J946">
        <v>58</v>
      </c>
      <c r="K946" s="2">
        <v>0.46</v>
      </c>
      <c r="M946">
        <v>106</v>
      </c>
      <c r="N946">
        <v>22</v>
      </c>
      <c r="O946">
        <v>0.6</v>
      </c>
      <c r="P946">
        <v>94</v>
      </c>
      <c r="Q946" s="2">
        <v>3</v>
      </c>
      <c r="R946" s="1">
        <v>0.21</v>
      </c>
      <c r="S946">
        <v>134</v>
      </c>
      <c r="T946">
        <v>14</v>
      </c>
      <c r="U946">
        <v>68</v>
      </c>
      <c r="V946" s="2">
        <v>0.51</v>
      </c>
    </row>
    <row r="947" spans="2:22" x14ac:dyDescent="0.25">
      <c r="B947" t="s">
        <v>135</v>
      </c>
      <c r="C947" t="s">
        <v>84</v>
      </c>
      <c r="D947">
        <v>1</v>
      </c>
      <c r="E947" t="s">
        <v>160</v>
      </c>
      <c r="F947" s="2">
        <v>2</v>
      </c>
      <c r="G947" s="1">
        <v>0.14000000000000001</v>
      </c>
      <c r="H947" t="s">
        <v>159</v>
      </c>
      <c r="I947" t="s">
        <v>79</v>
      </c>
      <c r="J947">
        <v>38</v>
      </c>
      <c r="K947" s="2">
        <v>0.43</v>
      </c>
      <c r="M947">
        <v>78</v>
      </c>
      <c r="N947">
        <v>14</v>
      </c>
      <c r="O947">
        <v>0.67</v>
      </c>
      <c r="P947">
        <v>60</v>
      </c>
      <c r="Q947" s="2">
        <v>3</v>
      </c>
      <c r="R947" s="1">
        <v>0.25</v>
      </c>
      <c r="S947">
        <v>96</v>
      </c>
      <c r="T947">
        <v>6</v>
      </c>
      <c r="U947">
        <v>51</v>
      </c>
      <c r="V947" s="2">
        <v>0.53</v>
      </c>
    </row>
    <row r="948" spans="2:22" x14ac:dyDescent="0.25">
      <c r="B948" t="s">
        <v>128</v>
      </c>
      <c r="C948" t="s">
        <v>146</v>
      </c>
      <c r="D948">
        <v>2.75</v>
      </c>
      <c r="E948" t="s">
        <v>140</v>
      </c>
      <c r="F948" s="2">
        <v>4</v>
      </c>
      <c r="G948" s="1">
        <v>0.22</v>
      </c>
      <c r="H948" t="s">
        <v>145</v>
      </c>
      <c r="I948" t="s">
        <v>47</v>
      </c>
      <c r="J948">
        <v>48</v>
      </c>
      <c r="K948" s="2">
        <v>0.55000000000000004</v>
      </c>
      <c r="M948">
        <v>71</v>
      </c>
      <c r="N948">
        <v>14</v>
      </c>
      <c r="O948">
        <v>1</v>
      </c>
      <c r="P948">
        <v>78</v>
      </c>
      <c r="Q948" s="2">
        <v>11</v>
      </c>
      <c r="R948" s="1">
        <v>0.16</v>
      </c>
      <c r="S948">
        <v>88</v>
      </c>
      <c r="T948">
        <v>9</v>
      </c>
      <c r="U948">
        <v>33</v>
      </c>
      <c r="V948" s="2">
        <v>0.38</v>
      </c>
    </row>
    <row r="949" spans="2:22" x14ac:dyDescent="0.25">
      <c r="B949" t="s">
        <v>80</v>
      </c>
      <c r="C949" t="s">
        <v>47</v>
      </c>
      <c r="D949">
        <v>0.67</v>
      </c>
      <c r="E949" t="s">
        <v>43</v>
      </c>
      <c r="F949" s="2">
        <v>7</v>
      </c>
      <c r="G949" s="1">
        <v>0.23</v>
      </c>
      <c r="H949" t="s">
        <v>73</v>
      </c>
      <c r="I949" t="s">
        <v>109</v>
      </c>
      <c r="J949">
        <v>25</v>
      </c>
      <c r="K949" s="2">
        <v>0.38</v>
      </c>
      <c r="M949">
        <v>73</v>
      </c>
      <c r="N949">
        <v>13</v>
      </c>
      <c r="O949">
        <v>2.33</v>
      </c>
      <c r="P949">
        <v>46</v>
      </c>
      <c r="Q949" s="2">
        <v>2</v>
      </c>
      <c r="R949" s="1">
        <v>0.23</v>
      </c>
      <c r="S949">
        <v>58</v>
      </c>
      <c r="T949">
        <v>4</v>
      </c>
      <c r="U949">
        <v>35</v>
      </c>
      <c r="V949" s="2">
        <v>0.6</v>
      </c>
    </row>
    <row r="950" spans="2:22" x14ac:dyDescent="0.25">
      <c r="B950" t="s">
        <v>170</v>
      </c>
      <c r="C950" t="s">
        <v>44</v>
      </c>
      <c r="D950">
        <v>2</v>
      </c>
      <c r="E950" t="s">
        <v>96</v>
      </c>
      <c r="F950" s="2">
        <v>5</v>
      </c>
      <c r="G950" s="1">
        <v>0.21</v>
      </c>
      <c r="H950" t="s">
        <v>181</v>
      </c>
      <c r="I950" t="s">
        <v>50</v>
      </c>
      <c r="J950">
        <v>54</v>
      </c>
      <c r="K950" s="2">
        <v>0.47</v>
      </c>
      <c r="M950">
        <v>95</v>
      </c>
      <c r="N950">
        <v>22</v>
      </c>
      <c r="O950">
        <v>1.25</v>
      </c>
      <c r="P950">
        <v>89</v>
      </c>
      <c r="Q950" s="2">
        <v>8</v>
      </c>
      <c r="R950" s="1">
        <v>0.24</v>
      </c>
      <c r="S950">
        <v>116</v>
      </c>
      <c r="T950">
        <v>14</v>
      </c>
      <c r="U950">
        <v>58</v>
      </c>
      <c r="V950" s="2">
        <v>0.5</v>
      </c>
    </row>
    <row r="951" spans="2:22" x14ac:dyDescent="0.25">
      <c r="B951" t="s">
        <v>48</v>
      </c>
      <c r="C951" t="s">
        <v>146</v>
      </c>
      <c r="D951">
        <v>1.25</v>
      </c>
      <c r="E951" t="s">
        <v>150</v>
      </c>
      <c r="F951" s="2">
        <v>4</v>
      </c>
      <c r="G951" s="1">
        <v>0.41</v>
      </c>
      <c r="H951" t="s">
        <v>173</v>
      </c>
      <c r="I951" t="s">
        <v>47</v>
      </c>
      <c r="J951">
        <v>52</v>
      </c>
      <c r="K951" s="2">
        <v>0.5</v>
      </c>
      <c r="M951">
        <v>92</v>
      </c>
      <c r="N951">
        <v>8</v>
      </c>
      <c r="O951">
        <v>1</v>
      </c>
      <c r="P951">
        <v>66</v>
      </c>
      <c r="Q951" s="2">
        <v>5</v>
      </c>
      <c r="R951" s="1">
        <v>0.24</v>
      </c>
      <c r="S951">
        <v>115</v>
      </c>
      <c r="T951">
        <v>10</v>
      </c>
      <c r="U951">
        <v>50</v>
      </c>
      <c r="V951" s="2">
        <v>0.43</v>
      </c>
    </row>
    <row r="952" spans="2:22" x14ac:dyDescent="0.25">
      <c r="B952" t="s">
        <v>137</v>
      </c>
      <c r="C952" t="s">
        <v>51</v>
      </c>
      <c r="D952">
        <v>0.75</v>
      </c>
      <c r="E952" t="s">
        <v>129</v>
      </c>
      <c r="F952" s="2">
        <v>5</v>
      </c>
      <c r="G952" s="1">
        <v>0.24</v>
      </c>
      <c r="H952" t="s">
        <v>154</v>
      </c>
      <c r="I952" t="s">
        <v>50</v>
      </c>
      <c r="J952">
        <v>52</v>
      </c>
      <c r="K952" s="2">
        <v>0.5</v>
      </c>
      <c r="M952">
        <v>92</v>
      </c>
      <c r="N952">
        <v>16</v>
      </c>
      <c r="O952">
        <v>1.25</v>
      </c>
      <c r="P952">
        <v>81</v>
      </c>
      <c r="Q952" s="2">
        <v>3</v>
      </c>
      <c r="R952" s="1">
        <v>0.14000000000000001</v>
      </c>
      <c r="S952">
        <v>113</v>
      </c>
      <c r="T952">
        <v>10</v>
      </c>
      <c r="U952">
        <v>50</v>
      </c>
      <c r="V952" s="2">
        <v>0.44</v>
      </c>
    </row>
    <row r="953" spans="2:22" x14ac:dyDescent="0.25">
      <c r="B953" t="s">
        <v>156</v>
      </c>
      <c r="C953" t="s">
        <v>109</v>
      </c>
      <c r="D953">
        <v>1.33</v>
      </c>
      <c r="E953" t="s">
        <v>119</v>
      </c>
      <c r="F953" s="2">
        <v>3</v>
      </c>
      <c r="G953" s="1">
        <v>0.28999999999999998</v>
      </c>
      <c r="H953" t="s">
        <v>162</v>
      </c>
      <c r="I953" t="s">
        <v>117</v>
      </c>
      <c r="J953">
        <v>36</v>
      </c>
      <c r="K953" s="2">
        <v>0.38</v>
      </c>
      <c r="M953">
        <v>78</v>
      </c>
      <c r="N953">
        <v>13</v>
      </c>
      <c r="O953">
        <v>1</v>
      </c>
      <c r="P953">
        <v>55</v>
      </c>
      <c r="Q953" s="2">
        <v>4</v>
      </c>
      <c r="R953" s="1">
        <v>0.16</v>
      </c>
      <c r="S953">
        <v>80</v>
      </c>
      <c r="T953">
        <v>8</v>
      </c>
      <c r="U953">
        <v>39</v>
      </c>
      <c r="V953" s="2">
        <v>0.49</v>
      </c>
    </row>
    <row r="954" spans="2:22" x14ac:dyDescent="0.25">
      <c r="B954" t="s">
        <v>43</v>
      </c>
      <c r="C954" t="s">
        <v>47</v>
      </c>
      <c r="D954">
        <v>0.67</v>
      </c>
      <c r="E954" t="s">
        <v>70</v>
      </c>
      <c r="F954" s="2">
        <v>4</v>
      </c>
      <c r="G954" s="1">
        <v>0.19</v>
      </c>
      <c r="H954" t="s">
        <v>64</v>
      </c>
      <c r="I954" t="s">
        <v>77</v>
      </c>
      <c r="J954">
        <v>39</v>
      </c>
      <c r="K954" s="2">
        <v>0.51</v>
      </c>
      <c r="M954">
        <v>73</v>
      </c>
      <c r="N954">
        <v>10</v>
      </c>
      <c r="O954">
        <v>1.33</v>
      </c>
      <c r="P954">
        <v>54</v>
      </c>
      <c r="Q954" s="2">
        <v>2</v>
      </c>
      <c r="R954" s="1">
        <v>0.18</v>
      </c>
      <c r="S954">
        <v>75</v>
      </c>
      <c r="T954">
        <v>6</v>
      </c>
      <c r="U954">
        <v>46</v>
      </c>
      <c r="V954" s="2">
        <v>0.61</v>
      </c>
    </row>
    <row r="955" spans="2:22" x14ac:dyDescent="0.25">
      <c r="B955" t="s">
        <v>176</v>
      </c>
      <c r="C955" t="s">
        <v>74</v>
      </c>
      <c r="D955">
        <v>0.8</v>
      </c>
      <c r="E955" t="s">
        <v>159</v>
      </c>
      <c r="F955" s="2">
        <v>6</v>
      </c>
      <c r="G955" s="1">
        <v>0.26</v>
      </c>
      <c r="H955" t="s">
        <v>189</v>
      </c>
      <c r="I955" t="s">
        <v>51</v>
      </c>
      <c r="J955">
        <v>56</v>
      </c>
      <c r="K955" s="2">
        <v>0.41</v>
      </c>
      <c r="M955">
        <v>113</v>
      </c>
      <c r="N955">
        <v>24</v>
      </c>
      <c r="O955">
        <v>1.2</v>
      </c>
      <c r="P955">
        <v>97</v>
      </c>
      <c r="Q955" s="2">
        <v>4</v>
      </c>
      <c r="R955" s="1">
        <v>0.34</v>
      </c>
      <c r="S955">
        <v>142</v>
      </c>
      <c r="T955">
        <v>15</v>
      </c>
      <c r="U955">
        <v>67</v>
      </c>
      <c r="V955" s="2">
        <v>0.47</v>
      </c>
    </row>
    <row r="956" spans="2:22" x14ac:dyDescent="0.25">
      <c r="B956" t="s">
        <v>108</v>
      </c>
      <c r="C956" t="s">
        <v>117</v>
      </c>
      <c r="D956">
        <v>2.25</v>
      </c>
      <c r="E956" t="s">
        <v>160</v>
      </c>
      <c r="F956" s="2">
        <v>7</v>
      </c>
      <c r="G956" s="1">
        <v>0.28000000000000003</v>
      </c>
      <c r="H956" t="s">
        <v>165</v>
      </c>
      <c r="I956" t="s">
        <v>49</v>
      </c>
      <c r="J956">
        <v>42</v>
      </c>
      <c r="K956" s="2">
        <v>0.49</v>
      </c>
      <c r="M956">
        <v>87</v>
      </c>
      <c r="N956">
        <v>23</v>
      </c>
      <c r="O956">
        <v>1.75</v>
      </c>
      <c r="P956">
        <v>81</v>
      </c>
      <c r="Q956" s="2">
        <v>9</v>
      </c>
      <c r="R956" s="1">
        <v>0.14000000000000001</v>
      </c>
      <c r="S956">
        <v>95</v>
      </c>
      <c r="T956">
        <v>6</v>
      </c>
      <c r="U956">
        <v>50</v>
      </c>
      <c r="V956" s="2">
        <v>0.53</v>
      </c>
    </row>
    <row r="957" spans="2:22" x14ac:dyDescent="0.25">
      <c r="B957" t="s">
        <v>111</v>
      </c>
      <c r="C957" t="s">
        <v>146</v>
      </c>
      <c r="D957">
        <v>1.25</v>
      </c>
      <c r="E957" t="s">
        <v>165</v>
      </c>
      <c r="F957" s="2">
        <v>4</v>
      </c>
      <c r="G957" s="1">
        <v>0.19</v>
      </c>
      <c r="H957" t="s">
        <v>181</v>
      </c>
      <c r="I957" t="s">
        <v>49</v>
      </c>
      <c r="J957">
        <v>55</v>
      </c>
      <c r="K957" s="2">
        <v>0.47</v>
      </c>
      <c r="M957">
        <v>103</v>
      </c>
      <c r="N957">
        <v>17</v>
      </c>
      <c r="O957">
        <v>1</v>
      </c>
      <c r="P957">
        <v>80</v>
      </c>
      <c r="Q957" s="2">
        <v>5</v>
      </c>
      <c r="R957" s="1">
        <v>0.27</v>
      </c>
      <c r="S957">
        <v>112</v>
      </c>
      <c r="T957">
        <v>12</v>
      </c>
      <c r="U957">
        <v>62</v>
      </c>
      <c r="V957" s="2">
        <v>0.55000000000000004</v>
      </c>
    </row>
    <row r="958" spans="2:22" x14ac:dyDescent="0.25">
      <c r="B958" t="s">
        <v>128</v>
      </c>
      <c r="C958" t="s">
        <v>74</v>
      </c>
      <c r="D958">
        <v>1.25</v>
      </c>
      <c r="E958" t="s">
        <v>88</v>
      </c>
      <c r="F958" s="2">
        <v>12</v>
      </c>
      <c r="G958" s="1">
        <v>0.17</v>
      </c>
      <c r="H958" t="s">
        <v>137</v>
      </c>
      <c r="I958" t="s">
        <v>79</v>
      </c>
      <c r="J958">
        <v>52</v>
      </c>
      <c r="K958" s="2">
        <v>0.54</v>
      </c>
      <c r="M958">
        <v>90</v>
      </c>
      <c r="N958">
        <v>22</v>
      </c>
      <c r="O958">
        <v>3</v>
      </c>
      <c r="P958">
        <v>81</v>
      </c>
      <c r="Q958" s="2">
        <v>5</v>
      </c>
      <c r="R958" s="1">
        <v>0.22</v>
      </c>
      <c r="S958">
        <v>104</v>
      </c>
      <c r="T958">
        <v>10</v>
      </c>
      <c r="U958">
        <v>47</v>
      </c>
      <c r="V958" s="2">
        <v>0.45</v>
      </c>
    </row>
    <row r="959" spans="2:22" x14ac:dyDescent="0.25">
      <c r="B959" t="s">
        <v>133</v>
      </c>
      <c r="C959" t="s">
        <v>74</v>
      </c>
      <c r="D959">
        <v>1.2</v>
      </c>
      <c r="E959" t="s">
        <v>162</v>
      </c>
      <c r="F959" s="2">
        <v>2</v>
      </c>
      <c r="G959" s="1">
        <v>0.22</v>
      </c>
      <c r="H959" t="s">
        <v>200</v>
      </c>
      <c r="I959" t="s">
        <v>84</v>
      </c>
      <c r="J959">
        <v>60</v>
      </c>
      <c r="K959" s="2">
        <v>0.46</v>
      </c>
      <c r="M959">
        <v>104</v>
      </c>
      <c r="N959">
        <v>9</v>
      </c>
      <c r="O959">
        <v>0.4</v>
      </c>
      <c r="P959">
        <v>85</v>
      </c>
      <c r="Q959" s="2">
        <v>6</v>
      </c>
      <c r="R959" s="1">
        <v>0.32</v>
      </c>
      <c r="S959">
        <v>134</v>
      </c>
      <c r="T959">
        <v>11</v>
      </c>
      <c r="U959">
        <v>62</v>
      </c>
      <c r="V959" s="2">
        <v>0.46</v>
      </c>
    </row>
    <row r="960" spans="2:22" x14ac:dyDescent="0.25">
      <c r="B960" t="s">
        <v>154</v>
      </c>
      <c r="C960" t="s">
        <v>109</v>
      </c>
      <c r="D960">
        <v>1</v>
      </c>
      <c r="E960" t="s">
        <v>158</v>
      </c>
      <c r="F960" s="2">
        <v>12</v>
      </c>
      <c r="G960" s="1">
        <v>0.19</v>
      </c>
      <c r="H960" t="s">
        <v>171</v>
      </c>
      <c r="I960" t="s">
        <v>47</v>
      </c>
      <c r="J960">
        <v>57</v>
      </c>
      <c r="K960" s="2">
        <v>0.51</v>
      </c>
      <c r="M960">
        <v>102</v>
      </c>
      <c r="N960">
        <v>15</v>
      </c>
      <c r="O960">
        <v>3</v>
      </c>
      <c r="P960">
        <v>88</v>
      </c>
      <c r="Q960" s="2">
        <v>4</v>
      </c>
      <c r="R960" s="1">
        <v>0.32</v>
      </c>
      <c r="S960">
        <v>125</v>
      </c>
      <c r="T960">
        <v>17</v>
      </c>
      <c r="U960">
        <v>54</v>
      </c>
      <c r="V960" s="2">
        <v>0.43</v>
      </c>
    </row>
    <row r="961" spans="2:22" x14ac:dyDescent="0.25">
      <c r="B961" t="s">
        <v>140</v>
      </c>
      <c r="C961" t="s">
        <v>84</v>
      </c>
      <c r="D961">
        <v>1.67</v>
      </c>
      <c r="E961" t="s">
        <v>70</v>
      </c>
      <c r="F961" s="2">
        <v>8</v>
      </c>
      <c r="G961" s="1">
        <v>0.25</v>
      </c>
      <c r="H961" t="s">
        <v>164</v>
      </c>
      <c r="I961" t="s">
        <v>50</v>
      </c>
      <c r="J961">
        <v>28</v>
      </c>
      <c r="K961" s="2">
        <v>0.35</v>
      </c>
      <c r="M961">
        <v>73</v>
      </c>
      <c r="N961">
        <v>10</v>
      </c>
      <c r="O961">
        <v>2.67</v>
      </c>
      <c r="P961">
        <v>45</v>
      </c>
      <c r="Q961" s="2">
        <v>5</v>
      </c>
      <c r="R961" s="1">
        <v>0.11</v>
      </c>
      <c r="S961">
        <v>89</v>
      </c>
      <c r="T961">
        <v>5</v>
      </c>
      <c r="U961">
        <v>39</v>
      </c>
      <c r="V961" s="2">
        <v>0.44</v>
      </c>
    </row>
    <row r="962" spans="2:22" x14ac:dyDescent="0.25">
      <c r="B962" t="s">
        <v>46</v>
      </c>
      <c r="C962" t="s">
        <v>117</v>
      </c>
      <c r="D962">
        <v>1.25</v>
      </c>
      <c r="E962" t="s">
        <v>145</v>
      </c>
      <c r="F962" s="2">
        <v>5</v>
      </c>
      <c r="G962" s="1">
        <v>0.19</v>
      </c>
      <c r="H962" t="s">
        <v>67</v>
      </c>
      <c r="I962" t="s">
        <v>45</v>
      </c>
      <c r="J962">
        <v>52</v>
      </c>
      <c r="K962" s="2">
        <v>0.48</v>
      </c>
      <c r="M962">
        <v>94</v>
      </c>
      <c r="N962">
        <v>6</v>
      </c>
      <c r="O962">
        <v>1.25</v>
      </c>
      <c r="P962">
        <v>66</v>
      </c>
      <c r="Q962" s="2">
        <v>5</v>
      </c>
      <c r="R962" s="1">
        <v>0.22</v>
      </c>
      <c r="S962">
        <v>91</v>
      </c>
      <c r="T962">
        <v>9</v>
      </c>
      <c r="U962">
        <v>49</v>
      </c>
      <c r="V962" s="2">
        <v>0.54</v>
      </c>
    </row>
    <row r="963" spans="2:22" x14ac:dyDescent="0.25">
      <c r="B963" t="s">
        <v>162</v>
      </c>
      <c r="C963" t="s">
        <v>146</v>
      </c>
      <c r="D963">
        <v>1.25</v>
      </c>
      <c r="E963" t="s">
        <v>129</v>
      </c>
      <c r="F963" s="2">
        <v>7</v>
      </c>
      <c r="G963" s="1">
        <v>0.36</v>
      </c>
      <c r="H963" t="s">
        <v>134</v>
      </c>
      <c r="I963" t="s">
        <v>47</v>
      </c>
      <c r="J963">
        <v>60</v>
      </c>
      <c r="K963" s="2">
        <v>0.57999999999999996</v>
      </c>
      <c r="M963">
        <v>87</v>
      </c>
      <c r="N963">
        <v>12</v>
      </c>
      <c r="O963">
        <v>1.75</v>
      </c>
      <c r="P963">
        <v>76</v>
      </c>
      <c r="Q963" s="2">
        <v>5</v>
      </c>
      <c r="R963" s="1">
        <v>0.43</v>
      </c>
      <c r="S963">
        <v>104</v>
      </c>
      <c r="T963">
        <v>7</v>
      </c>
      <c r="U963">
        <v>49</v>
      </c>
      <c r="V963" s="2">
        <v>0.47</v>
      </c>
    </row>
    <row r="964" spans="2:22" x14ac:dyDescent="0.25">
      <c r="B964" t="s">
        <v>67</v>
      </c>
      <c r="C964" t="s">
        <v>114</v>
      </c>
      <c r="D964">
        <v>1.8</v>
      </c>
      <c r="E964" t="s">
        <v>90</v>
      </c>
      <c r="F964" s="2">
        <v>9</v>
      </c>
      <c r="G964" s="1">
        <v>0.2</v>
      </c>
      <c r="H964" t="s">
        <v>123</v>
      </c>
      <c r="I964" t="s">
        <v>68</v>
      </c>
      <c r="J964">
        <v>66</v>
      </c>
      <c r="K964" s="2">
        <v>0.65</v>
      </c>
      <c r="M964">
        <v>94</v>
      </c>
      <c r="N964">
        <v>20</v>
      </c>
      <c r="O964">
        <v>1.8</v>
      </c>
      <c r="P964">
        <v>91</v>
      </c>
      <c r="Q964" s="2">
        <v>9</v>
      </c>
      <c r="R964" s="1">
        <v>0.12</v>
      </c>
      <c r="S964">
        <v>111</v>
      </c>
      <c r="T964">
        <v>10</v>
      </c>
      <c r="U964">
        <v>56</v>
      </c>
      <c r="V964" s="2">
        <v>0.5</v>
      </c>
    </row>
    <row r="965" spans="2:22" x14ac:dyDescent="0.25">
      <c r="B965" t="s">
        <v>90</v>
      </c>
      <c r="C965" t="s">
        <v>51</v>
      </c>
      <c r="D965">
        <v>1</v>
      </c>
      <c r="E965" t="s">
        <v>104</v>
      </c>
      <c r="F965" s="2">
        <v>3</v>
      </c>
      <c r="G965" s="1">
        <v>0.27</v>
      </c>
      <c r="H965" t="s">
        <v>156</v>
      </c>
      <c r="I965" t="s">
        <v>77</v>
      </c>
      <c r="J965">
        <v>34</v>
      </c>
      <c r="K965" s="2">
        <v>0.49</v>
      </c>
      <c r="M965">
        <v>53</v>
      </c>
      <c r="N965">
        <v>17</v>
      </c>
      <c r="O965">
        <v>1</v>
      </c>
      <c r="P965">
        <v>60</v>
      </c>
      <c r="Q965" s="2">
        <v>3</v>
      </c>
      <c r="R965" s="1">
        <v>0.21</v>
      </c>
      <c r="S965">
        <v>85</v>
      </c>
      <c r="T965">
        <v>15</v>
      </c>
      <c r="U965">
        <v>29</v>
      </c>
      <c r="V965" s="2">
        <v>0.34</v>
      </c>
    </row>
    <row r="966" spans="2:22" x14ac:dyDescent="0.25">
      <c r="B966" t="s">
        <v>108</v>
      </c>
      <c r="C966" t="s">
        <v>49</v>
      </c>
      <c r="D966">
        <v>1.5</v>
      </c>
      <c r="E966" t="s">
        <v>138</v>
      </c>
      <c r="F966" s="2">
        <v>6</v>
      </c>
      <c r="G966" s="1">
        <v>0.28000000000000003</v>
      </c>
      <c r="H966" t="s">
        <v>131</v>
      </c>
      <c r="I966" t="s">
        <v>79</v>
      </c>
      <c r="J966">
        <v>48</v>
      </c>
      <c r="K966" s="2">
        <v>0.45</v>
      </c>
      <c r="M966">
        <v>84</v>
      </c>
      <c r="N966">
        <v>13</v>
      </c>
      <c r="O966">
        <v>1.5</v>
      </c>
      <c r="P966">
        <v>84</v>
      </c>
      <c r="Q966" s="2">
        <v>6</v>
      </c>
      <c r="R966" s="1">
        <v>0.27</v>
      </c>
      <c r="S966">
        <v>111</v>
      </c>
      <c r="T966">
        <v>10</v>
      </c>
      <c r="U966">
        <v>40</v>
      </c>
      <c r="V966" s="2">
        <v>0.36</v>
      </c>
    </row>
    <row r="967" spans="2:22" x14ac:dyDescent="0.25">
      <c r="B967" t="s">
        <v>96</v>
      </c>
      <c r="C967" t="s">
        <v>84</v>
      </c>
      <c r="D967">
        <v>3.67</v>
      </c>
      <c r="E967" t="s">
        <v>80</v>
      </c>
      <c r="F967" s="2">
        <v>6</v>
      </c>
      <c r="G967" s="1">
        <v>0.17</v>
      </c>
      <c r="H967" t="s">
        <v>96</v>
      </c>
      <c r="I967" t="s">
        <v>79</v>
      </c>
      <c r="J967">
        <v>36</v>
      </c>
      <c r="K967" s="2">
        <v>0.49</v>
      </c>
      <c r="M967">
        <v>65</v>
      </c>
      <c r="N967">
        <v>13</v>
      </c>
      <c r="O967">
        <v>2</v>
      </c>
      <c r="P967">
        <v>61</v>
      </c>
      <c r="Q967" s="2">
        <v>11</v>
      </c>
      <c r="R967" s="1">
        <v>0.18</v>
      </c>
      <c r="S967">
        <v>74</v>
      </c>
      <c r="T967">
        <v>6</v>
      </c>
      <c r="U967">
        <v>31</v>
      </c>
      <c r="V967" s="2">
        <v>0.42</v>
      </c>
    </row>
    <row r="968" spans="2:22" x14ac:dyDescent="0.25">
      <c r="B968" t="s">
        <v>133</v>
      </c>
      <c r="C968" t="s">
        <v>69</v>
      </c>
      <c r="D968">
        <v>3</v>
      </c>
      <c r="E968" t="s">
        <v>73</v>
      </c>
      <c r="F968" s="2">
        <v>2</v>
      </c>
      <c r="G968" s="1">
        <v>0.15</v>
      </c>
      <c r="H968" t="s">
        <v>76</v>
      </c>
      <c r="I968" t="s">
        <v>79</v>
      </c>
      <c r="J968">
        <v>51</v>
      </c>
      <c r="K968" s="2">
        <v>0.52</v>
      </c>
      <c r="M968">
        <v>88</v>
      </c>
      <c r="N968">
        <v>22</v>
      </c>
      <c r="O968">
        <v>0.5</v>
      </c>
      <c r="P968">
        <v>92</v>
      </c>
      <c r="Q968" s="2">
        <v>12</v>
      </c>
      <c r="R968" s="1">
        <v>0.21</v>
      </c>
      <c r="S968">
        <v>105</v>
      </c>
      <c r="T968">
        <v>9</v>
      </c>
      <c r="U968">
        <v>61</v>
      </c>
      <c r="V968" s="2">
        <v>0.57999999999999996</v>
      </c>
    </row>
    <row r="969" spans="2:22" x14ac:dyDescent="0.25">
      <c r="B969" t="s">
        <v>90</v>
      </c>
      <c r="C969" t="s">
        <v>77</v>
      </c>
      <c r="D969">
        <v>2</v>
      </c>
      <c r="E969" t="s">
        <v>118</v>
      </c>
      <c r="F969" s="2">
        <v>2</v>
      </c>
      <c r="G969" s="1">
        <v>0.24</v>
      </c>
      <c r="H969" t="s">
        <v>164</v>
      </c>
      <c r="I969" t="s">
        <v>49</v>
      </c>
      <c r="J969">
        <v>39</v>
      </c>
      <c r="K969" s="2">
        <v>0.48</v>
      </c>
      <c r="M969">
        <v>66</v>
      </c>
      <c r="N969">
        <v>8</v>
      </c>
      <c r="O969">
        <v>0.67</v>
      </c>
      <c r="P969">
        <v>69</v>
      </c>
      <c r="Q969" s="2">
        <v>6</v>
      </c>
      <c r="R969" s="1">
        <v>0.18</v>
      </c>
      <c r="S969">
        <v>89</v>
      </c>
      <c r="T969">
        <v>10</v>
      </c>
      <c r="U969">
        <v>43</v>
      </c>
      <c r="V969" s="2">
        <v>0.48</v>
      </c>
    </row>
    <row r="970" spans="2:22" x14ac:dyDescent="0.25">
      <c r="B970" t="s">
        <v>96</v>
      </c>
      <c r="C970" t="s">
        <v>51</v>
      </c>
      <c r="D970">
        <v>3.67</v>
      </c>
      <c r="E970" t="s">
        <v>80</v>
      </c>
      <c r="F970" s="2">
        <v>4</v>
      </c>
      <c r="G970" s="1">
        <v>0.25</v>
      </c>
      <c r="H970" t="s">
        <v>113</v>
      </c>
      <c r="I970" t="s">
        <v>47</v>
      </c>
      <c r="J970">
        <v>41</v>
      </c>
      <c r="K970" s="2">
        <v>0.66</v>
      </c>
      <c r="M970">
        <v>63</v>
      </c>
      <c r="N970">
        <v>11</v>
      </c>
      <c r="O970">
        <v>1</v>
      </c>
      <c r="P970">
        <v>59</v>
      </c>
      <c r="Q970" s="2">
        <v>15</v>
      </c>
      <c r="R970" s="1">
        <v>0.11</v>
      </c>
      <c r="S970">
        <v>62</v>
      </c>
      <c r="T970">
        <v>5</v>
      </c>
      <c r="U970">
        <v>31</v>
      </c>
      <c r="V970" s="2">
        <v>0.5</v>
      </c>
    </row>
    <row r="971" spans="2:22" x14ac:dyDescent="0.25">
      <c r="B971" t="s">
        <v>165</v>
      </c>
      <c r="C971" t="s">
        <v>51</v>
      </c>
      <c r="D971">
        <v>0.5</v>
      </c>
      <c r="E971" t="s">
        <v>150</v>
      </c>
      <c r="F971" s="2">
        <v>8</v>
      </c>
      <c r="G971" s="1">
        <v>0.22</v>
      </c>
      <c r="H971" t="s">
        <v>202</v>
      </c>
      <c r="I971" t="s">
        <v>45</v>
      </c>
      <c r="J971">
        <v>54</v>
      </c>
      <c r="K971" s="2">
        <v>0.44</v>
      </c>
      <c r="M971">
        <v>99</v>
      </c>
      <c r="N971">
        <v>15</v>
      </c>
      <c r="O971">
        <v>2</v>
      </c>
      <c r="P971">
        <v>72</v>
      </c>
      <c r="Q971" s="2">
        <v>2</v>
      </c>
      <c r="R971" s="1">
        <v>0.22</v>
      </c>
      <c r="S971">
        <v>112</v>
      </c>
      <c r="T971">
        <v>4</v>
      </c>
      <c r="U971">
        <v>57</v>
      </c>
      <c r="V971" s="2">
        <v>0.51</v>
      </c>
    </row>
    <row r="972" spans="2:22" x14ac:dyDescent="0.25">
      <c r="B972" t="s">
        <v>129</v>
      </c>
      <c r="C972" t="s">
        <v>117</v>
      </c>
      <c r="D972">
        <v>2.33</v>
      </c>
      <c r="E972" t="s">
        <v>116</v>
      </c>
      <c r="F972" s="2">
        <v>4</v>
      </c>
      <c r="G972" s="1">
        <v>0.15</v>
      </c>
      <c r="H972" t="s">
        <v>130</v>
      </c>
      <c r="I972" t="s">
        <v>50</v>
      </c>
      <c r="J972">
        <v>30</v>
      </c>
      <c r="K972" s="2">
        <v>0.43</v>
      </c>
      <c r="M972">
        <v>65</v>
      </c>
      <c r="N972">
        <v>20</v>
      </c>
      <c r="O972">
        <v>1.33</v>
      </c>
      <c r="P972">
        <v>62</v>
      </c>
      <c r="Q972" s="2">
        <v>7</v>
      </c>
      <c r="R972" s="1">
        <v>0.24</v>
      </c>
      <c r="S972">
        <v>81</v>
      </c>
      <c r="T972">
        <v>8</v>
      </c>
      <c r="U972">
        <v>33</v>
      </c>
      <c r="V972" s="2">
        <v>0.41</v>
      </c>
    </row>
    <row r="973" spans="2:22" x14ac:dyDescent="0.25">
      <c r="B973" t="s">
        <v>108</v>
      </c>
      <c r="C973" t="s">
        <v>109</v>
      </c>
      <c r="D973">
        <v>1.5</v>
      </c>
      <c r="E973" t="s">
        <v>160</v>
      </c>
      <c r="F973" s="2">
        <v>7</v>
      </c>
      <c r="G973" s="1">
        <v>0.18</v>
      </c>
      <c r="H973" t="s">
        <v>158</v>
      </c>
      <c r="I973" t="s">
        <v>69</v>
      </c>
      <c r="J973">
        <v>55</v>
      </c>
      <c r="K973" s="2">
        <v>0.63</v>
      </c>
      <c r="M973">
        <v>83</v>
      </c>
      <c r="N973">
        <v>19</v>
      </c>
      <c r="O973">
        <v>1.75</v>
      </c>
      <c r="P973">
        <v>79</v>
      </c>
      <c r="Q973" s="2">
        <v>6</v>
      </c>
      <c r="R973" s="1">
        <v>0.22</v>
      </c>
      <c r="S973">
        <v>92</v>
      </c>
      <c r="T973">
        <v>10</v>
      </c>
      <c r="U973">
        <v>44</v>
      </c>
      <c r="V973" s="2">
        <v>0.48</v>
      </c>
    </row>
    <row r="974" spans="2:22" x14ac:dyDescent="0.25">
      <c r="B974" t="s">
        <v>128</v>
      </c>
      <c r="C974" t="s">
        <v>110</v>
      </c>
      <c r="D974">
        <v>2.2000000000000002</v>
      </c>
      <c r="E974" t="s">
        <v>145</v>
      </c>
      <c r="F974" s="2">
        <v>6</v>
      </c>
      <c r="G974" s="1">
        <v>0.17</v>
      </c>
      <c r="H974" t="s">
        <v>83</v>
      </c>
      <c r="I974" t="s">
        <v>50</v>
      </c>
      <c r="J974">
        <v>47</v>
      </c>
      <c r="K974" s="2">
        <v>0.47</v>
      </c>
      <c r="M974">
        <v>105</v>
      </c>
      <c r="N974">
        <v>17</v>
      </c>
      <c r="O974">
        <v>1.2</v>
      </c>
      <c r="P974">
        <v>65</v>
      </c>
      <c r="Q974" s="2">
        <v>11</v>
      </c>
      <c r="R974" s="1">
        <v>0.18</v>
      </c>
      <c r="S974">
        <v>88</v>
      </c>
      <c r="T974">
        <v>11</v>
      </c>
      <c r="U974">
        <v>49</v>
      </c>
      <c r="V974" s="2">
        <v>0.56000000000000005</v>
      </c>
    </row>
    <row r="975" spans="2:22" x14ac:dyDescent="0.25">
      <c r="B975" t="s">
        <v>162</v>
      </c>
      <c r="C975" t="s">
        <v>136</v>
      </c>
      <c r="D975">
        <v>1.25</v>
      </c>
      <c r="E975" t="s">
        <v>129</v>
      </c>
      <c r="F975" s="2">
        <v>2</v>
      </c>
      <c r="G975" s="1">
        <v>0.24</v>
      </c>
      <c r="H975" t="s">
        <v>147</v>
      </c>
      <c r="I975" t="s">
        <v>79</v>
      </c>
      <c r="J975">
        <v>48</v>
      </c>
      <c r="K975" s="2">
        <v>0.44</v>
      </c>
      <c r="M975">
        <v>97</v>
      </c>
      <c r="N975">
        <v>22</v>
      </c>
      <c r="O975">
        <v>0.5</v>
      </c>
      <c r="P975">
        <v>74</v>
      </c>
      <c r="Q975" s="2">
        <v>5</v>
      </c>
      <c r="R975" s="1">
        <v>0.18</v>
      </c>
      <c r="S975">
        <v>110</v>
      </c>
      <c r="T975">
        <v>6</v>
      </c>
      <c r="U975">
        <v>62</v>
      </c>
      <c r="V975" s="2">
        <v>0.56000000000000005</v>
      </c>
    </row>
    <row r="976" spans="2:22" x14ac:dyDescent="0.25">
      <c r="B976" t="s">
        <v>149</v>
      </c>
      <c r="C976" t="s">
        <v>79</v>
      </c>
      <c r="D976">
        <v>0.25</v>
      </c>
      <c r="E976" t="s">
        <v>112</v>
      </c>
      <c r="F976" s="2">
        <v>4</v>
      </c>
      <c r="G976" s="1">
        <v>0.19</v>
      </c>
      <c r="H976" t="s">
        <v>196</v>
      </c>
      <c r="I976" t="s">
        <v>45</v>
      </c>
      <c r="J976">
        <v>53</v>
      </c>
      <c r="K976" s="2">
        <v>0.45</v>
      </c>
      <c r="M976">
        <v>91</v>
      </c>
      <c r="N976">
        <v>8</v>
      </c>
      <c r="O976">
        <v>1</v>
      </c>
      <c r="P976">
        <v>70</v>
      </c>
      <c r="Q976" s="2">
        <v>1</v>
      </c>
      <c r="R976" s="1">
        <v>0.15</v>
      </c>
      <c r="S976">
        <v>113</v>
      </c>
      <c r="T976">
        <v>10</v>
      </c>
      <c r="U976">
        <v>60</v>
      </c>
      <c r="V976" s="2">
        <v>0.53</v>
      </c>
    </row>
    <row r="977" spans="2:22" x14ac:dyDescent="0.25">
      <c r="B977" t="s">
        <v>131</v>
      </c>
      <c r="C977" t="s">
        <v>114</v>
      </c>
      <c r="D977">
        <v>1.6</v>
      </c>
      <c r="E977" t="s">
        <v>108</v>
      </c>
      <c r="F977" s="2">
        <v>7</v>
      </c>
      <c r="G977" s="1">
        <v>0.18</v>
      </c>
      <c r="H977" t="s">
        <v>186</v>
      </c>
      <c r="I977" t="s">
        <v>84</v>
      </c>
      <c r="J977">
        <v>60</v>
      </c>
      <c r="K977" s="2">
        <v>0.43</v>
      </c>
      <c r="M977">
        <v>107</v>
      </c>
      <c r="N977">
        <v>13</v>
      </c>
      <c r="O977">
        <v>1.4</v>
      </c>
      <c r="P977">
        <v>89</v>
      </c>
      <c r="Q977" s="2">
        <v>8</v>
      </c>
      <c r="R977" s="1">
        <v>0.19</v>
      </c>
      <c r="S977">
        <v>116</v>
      </c>
      <c r="T977">
        <v>11</v>
      </c>
      <c r="U977">
        <v>54</v>
      </c>
      <c r="V977" s="2">
        <v>0.47</v>
      </c>
    </row>
    <row r="978" spans="2:22" x14ac:dyDescent="0.25">
      <c r="B978" t="s">
        <v>76</v>
      </c>
      <c r="C978" t="s">
        <v>44</v>
      </c>
      <c r="D978">
        <v>1.4</v>
      </c>
      <c r="E978" t="s">
        <v>137</v>
      </c>
      <c r="F978" s="2">
        <v>2</v>
      </c>
      <c r="G978" s="1">
        <v>0.32</v>
      </c>
      <c r="H978" t="s">
        <v>193</v>
      </c>
      <c r="I978" t="s">
        <v>69</v>
      </c>
      <c r="J978">
        <v>57</v>
      </c>
      <c r="K978" s="2">
        <v>0.39</v>
      </c>
      <c r="M978">
        <v>109</v>
      </c>
      <c r="N978">
        <v>13</v>
      </c>
      <c r="O978">
        <v>0.4</v>
      </c>
      <c r="P978">
        <v>81</v>
      </c>
      <c r="Q978" s="2">
        <v>7</v>
      </c>
      <c r="R978" s="1">
        <v>0.18</v>
      </c>
      <c r="S978">
        <v>127</v>
      </c>
      <c r="T978">
        <v>8</v>
      </c>
      <c r="U978">
        <v>64</v>
      </c>
      <c r="V978" s="2">
        <v>0.5</v>
      </c>
    </row>
    <row r="979" spans="2:22" x14ac:dyDescent="0.25">
      <c r="B979" t="s">
        <v>155</v>
      </c>
      <c r="C979" t="s">
        <v>74</v>
      </c>
      <c r="D979">
        <v>2</v>
      </c>
      <c r="E979" t="s">
        <v>129</v>
      </c>
      <c r="F979" s="2">
        <v>4</v>
      </c>
      <c r="G979" s="1">
        <v>0.22</v>
      </c>
      <c r="H979" t="s">
        <v>133</v>
      </c>
      <c r="I979" t="s">
        <v>49</v>
      </c>
      <c r="J979">
        <v>46</v>
      </c>
      <c r="K979" s="2">
        <v>0.46</v>
      </c>
      <c r="M979">
        <v>91</v>
      </c>
      <c r="N979">
        <v>16</v>
      </c>
      <c r="O979">
        <v>1</v>
      </c>
      <c r="P979">
        <v>74</v>
      </c>
      <c r="Q979" s="2">
        <v>8</v>
      </c>
      <c r="R979" s="1">
        <v>0.16</v>
      </c>
      <c r="S979">
        <v>103</v>
      </c>
      <c r="T979">
        <v>14</v>
      </c>
      <c r="U979">
        <v>50</v>
      </c>
      <c r="V979" s="2">
        <v>0.49</v>
      </c>
    </row>
    <row r="980" spans="2:22" x14ac:dyDescent="0.25">
      <c r="B980" t="s">
        <v>157</v>
      </c>
      <c r="C980" t="s">
        <v>132</v>
      </c>
      <c r="D980">
        <v>1.75</v>
      </c>
      <c r="E980" t="s">
        <v>96</v>
      </c>
      <c r="F980" s="2">
        <v>5</v>
      </c>
      <c r="G980" s="1">
        <v>0.21</v>
      </c>
      <c r="H980" t="s">
        <v>157</v>
      </c>
      <c r="I980" t="s">
        <v>79</v>
      </c>
      <c r="J980">
        <v>54</v>
      </c>
      <c r="K980" s="2">
        <v>0.59</v>
      </c>
      <c r="M980">
        <v>91</v>
      </c>
      <c r="N980">
        <v>18</v>
      </c>
      <c r="O980">
        <v>1.25</v>
      </c>
      <c r="P980">
        <v>60</v>
      </c>
      <c r="Q980" s="2">
        <v>7</v>
      </c>
      <c r="R980" s="1">
        <v>0.23</v>
      </c>
      <c r="S980">
        <v>80</v>
      </c>
      <c r="T980">
        <v>4</v>
      </c>
      <c r="U980">
        <v>40</v>
      </c>
      <c r="V980" s="2">
        <v>0.5</v>
      </c>
    </row>
    <row r="981" spans="2:22" x14ac:dyDescent="0.25">
      <c r="B981" t="s">
        <v>156</v>
      </c>
      <c r="C981" t="s">
        <v>74</v>
      </c>
      <c r="D981">
        <v>1.33</v>
      </c>
      <c r="E981" t="s">
        <v>105</v>
      </c>
      <c r="F981" s="2">
        <v>11</v>
      </c>
      <c r="G981" s="1">
        <v>0.2</v>
      </c>
      <c r="H981" t="s">
        <v>165</v>
      </c>
      <c r="I981" t="s">
        <v>50</v>
      </c>
      <c r="J981">
        <v>36</v>
      </c>
      <c r="K981" s="2">
        <v>0.42</v>
      </c>
      <c r="M981">
        <v>80</v>
      </c>
      <c r="N981">
        <v>13</v>
      </c>
      <c r="O981">
        <v>3.67</v>
      </c>
      <c r="P981">
        <v>54</v>
      </c>
      <c r="Q981" s="2">
        <v>4</v>
      </c>
      <c r="R981" s="1">
        <v>0.35</v>
      </c>
      <c r="S981">
        <v>76</v>
      </c>
      <c r="T981">
        <v>5</v>
      </c>
      <c r="U981">
        <v>40</v>
      </c>
      <c r="V981" s="2">
        <v>0.53</v>
      </c>
    </row>
    <row r="982" spans="2:22" x14ac:dyDescent="0.25">
      <c r="B982" t="s">
        <v>108</v>
      </c>
      <c r="C982" t="s">
        <v>44</v>
      </c>
      <c r="D982">
        <v>1.5</v>
      </c>
      <c r="E982" t="s">
        <v>70</v>
      </c>
      <c r="F982" s="2">
        <v>1</v>
      </c>
      <c r="G982" s="1">
        <v>0.34</v>
      </c>
      <c r="H982" t="s">
        <v>137</v>
      </c>
      <c r="I982" t="s">
        <v>58</v>
      </c>
      <c r="J982">
        <v>47</v>
      </c>
      <c r="K982" s="2">
        <v>0.49</v>
      </c>
      <c r="M982">
        <v>77</v>
      </c>
      <c r="N982">
        <v>14</v>
      </c>
      <c r="O982">
        <v>0.25</v>
      </c>
      <c r="P982">
        <v>77</v>
      </c>
      <c r="Q982" s="2">
        <v>6</v>
      </c>
      <c r="R982" s="1">
        <v>0.22</v>
      </c>
      <c r="S982">
        <v>110</v>
      </c>
      <c r="T982">
        <v>11</v>
      </c>
      <c r="U982">
        <v>47</v>
      </c>
      <c r="V982" s="2">
        <v>0.43</v>
      </c>
    </row>
    <row r="983" spans="2:22" x14ac:dyDescent="0.25">
      <c r="B983" t="s">
        <v>194</v>
      </c>
      <c r="C983" t="s">
        <v>117</v>
      </c>
      <c r="D983">
        <v>0.4</v>
      </c>
      <c r="E983" t="s">
        <v>173</v>
      </c>
      <c r="F983" s="2">
        <v>7</v>
      </c>
      <c r="G983" s="1">
        <v>0.28000000000000003</v>
      </c>
      <c r="H983" t="s">
        <v>212</v>
      </c>
      <c r="I983" t="s">
        <v>45</v>
      </c>
      <c r="J983">
        <v>79</v>
      </c>
      <c r="K983" s="2">
        <v>0.52</v>
      </c>
      <c r="M983">
        <v>126</v>
      </c>
      <c r="N983">
        <v>21</v>
      </c>
      <c r="O983">
        <v>1.4</v>
      </c>
      <c r="P983">
        <v>114</v>
      </c>
      <c r="Q983" s="2">
        <v>2</v>
      </c>
      <c r="R983" s="1">
        <v>0.35</v>
      </c>
      <c r="S983">
        <v>178</v>
      </c>
      <c r="T983">
        <v>13</v>
      </c>
      <c r="U983">
        <v>83</v>
      </c>
      <c r="V983" s="2">
        <v>0.47</v>
      </c>
    </row>
    <row r="984" spans="2:22" x14ac:dyDescent="0.25">
      <c r="B984" t="s">
        <v>64</v>
      </c>
      <c r="C984" t="s">
        <v>74</v>
      </c>
      <c r="D984">
        <v>1.67</v>
      </c>
      <c r="E984" t="s">
        <v>121</v>
      </c>
      <c r="F984" s="2">
        <v>1</v>
      </c>
      <c r="G984" s="1">
        <v>0.26</v>
      </c>
      <c r="H984" t="s">
        <v>139</v>
      </c>
      <c r="I984" t="s">
        <v>47</v>
      </c>
      <c r="J984">
        <v>46</v>
      </c>
      <c r="K984" s="2">
        <v>0.56000000000000005</v>
      </c>
      <c r="M984">
        <v>66</v>
      </c>
      <c r="N984">
        <v>13</v>
      </c>
      <c r="O984">
        <v>0.33</v>
      </c>
      <c r="P984">
        <v>60</v>
      </c>
      <c r="Q984" s="2">
        <v>5</v>
      </c>
      <c r="R984" s="1">
        <v>0.13</v>
      </c>
      <c r="S984">
        <v>83</v>
      </c>
      <c r="T984">
        <v>6</v>
      </c>
      <c r="U984">
        <v>34</v>
      </c>
      <c r="V984" s="2">
        <v>0.41</v>
      </c>
    </row>
    <row r="985" spans="2:22" x14ac:dyDescent="0.25">
      <c r="B985" t="s">
        <v>90</v>
      </c>
      <c r="C985" t="s">
        <v>47</v>
      </c>
      <c r="D985">
        <v>1.67</v>
      </c>
      <c r="E985" t="s">
        <v>116</v>
      </c>
      <c r="F985" s="2">
        <v>4</v>
      </c>
      <c r="G985" s="1">
        <v>0.24</v>
      </c>
      <c r="H985" t="s">
        <v>90</v>
      </c>
      <c r="I985" t="s">
        <v>50</v>
      </c>
      <c r="J985">
        <v>41</v>
      </c>
      <c r="K985" s="2">
        <v>0.55000000000000004</v>
      </c>
      <c r="M985">
        <v>56</v>
      </c>
      <c r="N985">
        <v>11</v>
      </c>
      <c r="O985">
        <v>1.33</v>
      </c>
      <c r="P985">
        <v>68</v>
      </c>
      <c r="Q985" s="2">
        <v>5</v>
      </c>
      <c r="R985" s="1">
        <v>0.1</v>
      </c>
      <c r="S985">
        <v>77</v>
      </c>
      <c r="T985">
        <v>6</v>
      </c>
      <c r="U985">
        <v>33</v>
      </c>
      <c r="V985" s="2">
        <v>0.43</v>
      </c>
    </row>
    <row r="986" spans="2:22" x14ac:dyDescent="0.25">
      <c r="B986" t="s">
        <v>91</v>
      </c>
      <c r="C986" t="s">
        <v>79</v>
      </c>
      <c r="D986">
        <v>0.33</v>
      </c>
      <c r="E986" t="s">
        <v>160</v>
      </c>
      <c r="F986" s="2">
        <v>1</v>
      </c>
      <c r="G986" s="1">
        <v>0.17</v>
      </c>
      <c r="H986" t="s">
        <v>128</v>
      </c>
      <c r="I986" t="s">
        <v>84</v>
      </c>
      <c r="J986">
        <v>36</v>
      </c>
      <c r="K986" s="2">
        <v>0.37</v>
      </c>
      <c r="M986">
        <v>73</v>
      </c>
      <c r="N986">
        <v>9</v>
      </c>
      <c r="O986">
        <v>0.33</v>
      </c>
      <c r="P986">
        <v>48</v>
      </c>
      <c r="Q986" s="2">
        <v>1</v>
      </c>
      <c r="R986" s="1">
        <v>0.45</v>
      </c>
      <c r="S986">
        <v>91</v>
      </c>
      <c r="T986">
        <v>4</v>
      </c>
      <c r="U986">
        <v>43</v>
      </c>
      <c r="V986" s="2">
        <v>0.47</v>
      </c>
    </row>
    <row r="987" spans="2:22" x14ac:dyDescent="0.25">
      <c r="B987" t="s">
        <v>151</v>
      </c>
      <c r="C987" t="s">
        <v>106</v>
      </c>
      <c r="D987">
        <v>1.8</v>
      </c>
      <c r="E987" t="s">
        <v>46</v>
      </c>
      <c r="F987" s="2">
        <v>10</v>
      </c>
      <c r="G987" s="1">
        <v>0.15</v>
      </c>
      <c r="H987" t="s">
        <v>176</v>
      </c>
      <c r="I987" t="s">
        <v>109</v>
      </c>
      <c r="J987">
        <v>52</v>
      </c>
      <c r="K987" s="2">
        <v>0.46</v>
      </c>
      <c r="M987">
        <v>105</v>
      </c>
      <c r="N987">
        <v>26</v>
      </c>
      <c r="O987">
        <v>1.8</v>
      </c>
      <c r="P987">
        <v>82</v>
      </c>
      <c r="Q987" s="2">
        <v>15</v>
      </c>
      <c r="R987" s="1">
        <v>0.25</v>
      </c>
      <c r="S987">
        <v>110</v>
      </c>
      <c r="T987">
        <v>6</v>
      </c>
      <c r="U987">
        <v>48</v>
      </c>
      <c r="V987" s="2">
        <v>0.44</v>
      </c>
    </row>
    <row r="988" spans="2:22" x14ac:dyDescent="0.25">
      <c r="B988" t="s">
        <v>149</v>
      </c>
      <c r="C988" t="s">
        <v>114</v>
      </c>
      <c r="D988">
        <v>1.67</v>
      </c>
      <c r="E988" t="s">
        <v>80</v>
      </c>
      <c r="F988" s="2">
        <v>4</v>
      </c>
      <c r="G988" s="1">
        <v>0.19</v>
      </c>
      <c r="H988" t="s">
        <v>130</v>
      </c>
      <c r="I988" t="s">
        <v>98</v>
      </c>
      <c r="J988">
        <v>41</v>
      </c>
      <c r="K988" s="2">
        <v>0.59</v>
      </c>
      <c r="M988">
        <v>67</v>
      </c>
      <c r="N988">
        <v>15</v>
      </c>
      <c r="O988">
        <v>1.33</v>
      </c>
      <c r="P988">
        <v>60</v>
      </c>
      <c r="Q988" s="2">
        <v>5</v>
      </c>
      <c r="R988" s="1">
        <v>0.18</v>
      </c>
      <c r="S988">
        <v>73</v>
      </c>
      <c r="T988">
        <v>9</v>
      </c>
      <c r="U988">
        <v>34</v>
      </c>
      <c r="V988" s="2">
        <v>0.47</v>
      </c>
    </row>
    <row r="989" spans="2:22" x14ac:dyDescent="0.25">
      <c r="B989" t="s">
        <v>170</v>
      </c>
      <c r="C989" t="s">
        <v>109</v>
      </c>
      <c r="D989">
        <v>1.4</v>
      </c>
      <c r="E989" t="s">
        <v>137</v>
      </c>
      <c r="F989" s="2">
        <v>4</v>
      </c>
      <c r="G989" s="1">
        <v>0.13</v>
      </c>
      <c r="H989" t="s">
        <v>167</v>
      </c>
      <c r="I989" t="s">
        <v>69</v>
      </c>
      <c r="J989">
        <v>62</v>
      </c>
      <c r="K989" s="2">
        <v>0.52</v>
      </c>
      <c r="M989">
        <v>108</v>
      </c>
      <c r="N989">
        <v>12</v>
      </c>
      <c r="O989">
        <v>0.8</v>
      </c>
      <c r="P989">
        <v>91</v>
      </c>
      <c r="Q989" s="2">
        <v>7</v>
      </c>
      <c r="R989" s="1">
        <v>0.19</v>
      </c>
      <c r="S989">
        <v>140</v>
      </c>
      <c r="T989">
        <v>11</v>
      </c>
      <c r="U989">
        <v>72</v>
      </c>
      <c r="V989" s="2">
        <v>0.51</v>
      </c>
    </row>
    <row r="990" spans="2:22" x14ac:dyDescent="0.25">
      <c r="B990" t="s">
        <v>160</v>
      </c>
      <c r="C990" t="s">
        <v>51</v>
      </c>
      <c r="D990">
        <v>1.67</v>
      </c>
      <c r="E990" t="s">
        <v>73</v>
      </c>
      <c r="F990" s="2">
        <v>4</v>
      </c>
      <c r="G990" s="1">
        <v>0.31</v>
      </c>
      <c r="H990" t="s">
        <v>157</v>
      </c>
      <c r="I990" t="s">
        <v>79</v>
      </c>
      <c r="J990">
        <v>42</v>
      </c>
      <c r="K990" s="2">
        <v>0.46</v>
      </c>
      <c r="M990">
        <v>74</v>
      </c>
      <c r="N990">
        <v>8</v>
      </c>
      <c r="O990">
        <v>1.33</v>
      </c>
      <c r="P990">
        <v>50</v>
      </c>
      <c r="Q990" s="2">
        <v>5</v>
      </c>
      <c r="R990" s="1">
        <v>0.24</v>
      </c>
      <c r="S990">
        <v>79</v>
      </c>
      <c r="T990">
        <v>3</v>
      </c>
      <c r="U990">
        <v>43</v>
      </c>
      <c r="V990" s="2">
        <v>0.54</v>
      </c>
    </row>
    <row r="991" spans="2:22" x14ac:dyDescent="0.25">
      <c r="B991" t="s">
        <v>67</v>
      </c>
      <c r="C991" t="s">
        <v>102</v>
      </c>
      <c r="D991">
        <v>1.4</v>
      </c>
      <c r="E991" t="s">
        <v>157</v>
      </c>
      <c r="F991" s="2">
        <v>5</v>
      </c>
      <c r="G991" s="1">
        <v>0.32</v>
      </c>
      <c r="H991" t="s">
        <v>199</v>
      </c>
      <c r="I991" t="s">
        <v>45</v>
      </c>
      <c r="J991">
        <v>69</v>
      </c>
      <c r="K991" s="2">
        <v>0.51</v>
      </c>
      <c r="M991">
        <v>102</v>
      </c>
      <c r="N991">
        <v>11</v>
      </c>
      <c r="O991">
        <v>1</v>
      </c>
      <c r="P991">
        <v>84</v>
      </c>
      <c r="Q991" s="2">
        <v>7</v>
      </c>
      <c r="R991" s="1">
        <v>0.2</v>
      </c>
      <c r="S991">
        <v>119</v>
      </c>
      <c r="T991">
        <v>14</v>
      </c>
      <c r="U991">
        <v>49</v>
      </c>
      <c r="V991" s="2">
        <v>0.41</v>
      </c>
    </row>
    <row r="992" spans="2:22" x14ac:dyDescent="0.25">
      <c r="B992" t="s">
        <v>96</v>
      </c>
      <c r="C992" t="s">
        <v>117</v>
      </c>
      <c r="D992">
        <v>1.33</v>
      </c>
      <c r="E992" t="s">
        <v>124</v>
      </c>
      <c r="F992" s="2">
        <v>5</v>
      </c>
      <c r="G992" s="1">
        <v>0.19</v>
      </c>
      <c r="H992" t="s">
        <v>78</v>
      </c>
      <c r="I992" t="s">
        <v>98</v>
      </c>
      <c r="J992">
        <v>47</v>
      </c>
      <c r="K992" s="2">
        <v>0.59</v>
      </c>
      <c r="M992">
        <v>70</v>
      </c>
      <c r="N992">
        <v>9</v>
      </c>
      <c r="O992">
        <v>1.67</v>
      </c>
      <c r="P992">
        <v>60</v>
      </c>
      <c r="Q992" s="2">
        <v>4</v>
      </c>
      <c r="R992" s="1">
        <v>0.23</v>
      </c>
      <c r="S992">
        <v>88</v>
      </c>
      <c r="T992">
        <v>2</v>
      </c>
      <c r="U992">
        <v>43</v>
      </c>
      <c r="V992" s="2">
        <v>0.49</v>
      </c>
    </row>
    <row r="993" spans="2:22" x14ac:dyDescent="0.25">
      <c r="B993" t="s">
        <v>128</v>
      </c>
      <c r="C993" t="s">
        <v>51</v>
      </c>
      <c r="D993">
        <v>1.75</v>
      </c>
      <c r="E993" t="s">
        <v>145</v>
      </c>
      <c r="F993" s="2">
        <v>1</v>
      </c>
      <c r="G993" s="1">
        <v>0.14000000000000001</v>
      </c>
      <c r="H993" t="s">
        <v>187</v>
      </c>
      <c r="I993" t="s">
        <v>117</v>
      </c>
      <c r="J993">
        <v>56</v>
      </c>
      <c r="K993" s="2">
        <v>0.44</v>
      </c>
      <c r="M993">
        <v>101</v>
      </c>
      <c r="N993">
        <v>12</v>
      </c>
      <c r="O993">
        <v>0.25</v>
      </c>
      <c r="P993">
        <v>83</v>
      </c>
      <c r="Q993" s="2">
        <v>7</v>
      </c>
      <c r="R993" s="1">
        <v>0.21</v>
      </c>
      <c r="S993">
        <v>121</v>
      </c>
      <c r="T993">
        <v>10</v>
      </c>
      <c r="U993">
        <v>61</v>
      </c>
      <c r="V993" s="2">
        <v>0.5</v>
      </c>
    </row>
    <row r="994" spans="2:22" x14ac:dyDescent="0.25">
      <c r="B994" t="s">
        <v>137</v>
      </c>
      <c r="C994" t="s">
        <v>109</v>
      </c>
      <c r="D994">
        <v>0.75</v>
      </c>
      <c r="E994" t="s">
        <v>164</v>
      </c>
      <c r="F994" s="2">
        <v>6</v>
      </c>
      <c r="G994" s="1">
        <v>0.23</v>
      </c>
      <c r="H994" t="s">
        <v>147</v>
      </c>
      <c r="I994" t="s">
        <v>79</v>
      </c>
      <c r="J994">
        <v>59</v>
      </c>
      <c r="K994" s="2">
        <v>0.54</v>
      </c>
      <c r="M994">
        <v>91</v>
      </c>
      <c r="N994">
        <v>10</v>
      </c>
      <c r="O994">
        <v>1.5</v>
      </c>
      <c r="P994">
        <v>81</v>
      </c>
      <c r="Q994" s="2">
        <v>3</v>
      </c>
      <c r="R994" s="1">
        <v>0.23</v>
      </c>
      <c r="S994">
        <v>115</v>
      </c>
      <c r="T994">
        <v>13</v>
      </c>
      <c r="U994">
        <v>54</v>
      </c>
      <c r="V994" s="2">
        <v>0.47</v>
      </c>
    </row>
    <row r="995" spans="2:22" x14ac:dyDescent="0.25">
      <c r="B995" t="s">
        <v>159</v>
      </c>
      <c r="C995" t="s">
        <v>50</v>
      </c>
      <c r="D995">
        <v>2</v>
      </c>
      <c r="E995" t="s">
        <v>57</v>
      </c>
      <c r="F995" s="2">
        <v>10</v>
      </c>
      <c r="G995" s="1">
        <v>0.37</v>
      </c>
      <c r="H995" t="s">
        <v>123</v>
      </c>
      <c r="I995" t="s">
        <v>84</v>
      </c>
      <c r="J995">
        <v>48</v>
      </c>
      <c r="K995" s="2">
        <v>0.47</v>
      </c>
      <c r="M995">
        <v>99</v>
      </c>
      <c r="N995">
        <v>22</v>
      </c>
      <c r="O995">
        <v>2.5</v>
      </c>
      <c r="P995">
        <v>82</v>
      </c>
      <c r="Q995" s="2">
        <v>8</v>
      </c>
      <c r="R995" s="1">
        <v>0.36</v>
      </c>
      <c r="S995">
        <v>101</v>
      </c>
      <c r="T995">
        <v>3</v>
      </c>
      <c r="U995">
        <v>61</v>
      </c>
      <c r="V995" s="2">
        <v>0.6</v>
      </c>
    </row>
    <row r="996" spans="2:22" x14ac:dyDescent="0.25">
      <c r="B996" t="s">
        <v>131</v>
      </c>
      <c r="C996" t="s">
        <v>44</v>
      </c>
      <c r="D996">
        <v>1.4</v>
      </c>
      <c r="E996" t="s">
        <v>57</v>
      </c>
      <c r="F996" s="2">
        <v>5</v>
      </c>
      <c r="G996" s="1">
        <v>0.22</v>
      </c>
      <c r="H996" t="s">
        <v>123</v>
      </c>
      <c r="I996" t="s">
        <v>69</v>
      </c>
      <c r="J996">
        <v>55</v>
      </c>
      <c r="K996" s="2">
        <v>0.54</v>
      </c>
      <c r="M996">
        <v>99</v>
      </c>
      <c r="N996">
        <v>22</v>
      </c>
      <c r="O996">
        <v>1</v>
      </c>
      <c r="P996">
        <v>90</v>
      </c>
      <c r="Q996" s="2">
        <v>7</v>
      </c>
      <c r="R996" s="1">
        <v>0.17</v>
      </c>
      <c r="S996">
        <v>121</v>
      </c>
      <c r="T996">
        <v>10</v>
      </c>
      <c r="U996">
        <v>57</v>
      </c>
      <c r="V996" s="2">
        <v>0.47</v>
      </c>
    </row>
    <row r="997" spans="2:22" x14ac:dyDescent="0.25">
      <c r="B997" t="s">
        <v>70</v>
      </c>
      <c r="C997" t="s">
        <v>84</v>
      </c>
      <c r="D997">
        <v>0.67</v>
      </c>
      <c r="E997" t="s">
        <v>113</v>
      </c>
      <c r="F997" s="2">
        <v>6</v>
      </c>
      <c r="G997" s="1">
        <v>0.24</v>
      </c>
      <c r="H997" t="s">
        <v>150</v>
      </c>
      <c r="I997" t="s">
        <v>45</v>
      </c>
      <c r="J997">
        <v>37</v>
      </c>
      <c r="K997" s="2">
        <v>0.44</v>
      </c>
      <c r="M997">
        <v>74</v>
      </c>
      <c r="N997">
        <v>12</v>
      </c>
      <c r="O997">
        <v>2</v>
      </c>
      <c r="P997">
        <v>51</v>
      </c>
      <c r="Q997" s="2">
        <v>2</v>
      </c>
      <c r="R997" s="1">
        <v>0.23</v>
      </c>
      <c r="S997">
        <v>77</v>
      </c>
      <c r="T997">
        <v>4</v>
      </c>
      <c r="U997">
        <v>35</v>
      </c>
      <c r="V997" s="2">
        <v>0.45</v>
      </c>
    </row>
    <row r="998" spans="2:22" x14ac:dyDescent="0.25">
      <c r="B998" t="s">
        <v>137</v>
      </c>
      <c r="C998" t="s">
        <v>109</v>
      </c>
      <c r="D998">
        <v>2.75</v>
      </c>
      <c r="E998" t="s">
        <v>73</v>
      </c>
      <c r="F998" s="2">
        <v>5</v>
      </c>
      <c r="G998" s="1">
        <v>0.24</v>
      </c>
      <c r="H998" t="s">
        <v>166</v>
      </c>
      <c r="I998" t="s">
        <v>98</v>
      </c>
      <c r="J998">
        <v>54</v>
      </c>
      <c r="K998" s="2">
        <v>0.57999999999999996</v>
      </c>
      <c r="M998">
        <v>81</v>
      </c>
      <c r="N998">
        <v>15</v>
      </c>
      <c r="O998">
        <v>1.25</v>
      </c>
      <c r="P998">
        <v>81</v>
      </c>
      <c r="Q998" s="2">
        <v>11</v>
      </c>
      <c r="R998" s="1">
        <v>0.28999999999999998</v>
      </c>
      <c r="S998">
        <v>99</v>
      </c>
      <c r="T998">
        <v>10</v>
      </c>
      <c r="U998">
        <v>53</v>
      </c>
      <c r="V998" s="2">
        <v>0.54</v>
      </c>
    </row>
    <row r="999" spans="2:22" x14ac:dyDescent="0.25">
      <c r="B999" t="s">
        <v>123</v>
      </c>
      <c r="C999" t="s">
        <v>109</v>
      </c>
      <c r="D999">
        <v>0.6</v>
      </c>
      <c r="E999" t="s">
        <v>139</v>
      </c>
      <c r="F999" s="2">
        <v>7</v>
      </c>
      <c r="G999" s="1">
        <v>0.26</v>
      </c>
      <c r="H999" t="s">
        <v>198</v>
      </c>
      <c r="I999" t="s">
        <v>49</v>
      </c>
      <c r="J999">
        <v>58</v>
      </c>
      <c r="K999" s="2">
        <v>0.5</v>
      </c>
      <c r="M999">
        <v>97</v>
      </c>
      <c r="N999">
        <v>15</v>
      </c>
      <c r="O999">
        <v>1.4</v>
      </c>
      <c r="P999">
        <v>87</v>
      </c>
      <c r="Q999" s="2">
        <v>3</v>
      </c>
      <c r="R999" s="1">
        <v>0.28000000000000003</v>
      </c>
      <c r="S999">
        <v>119</v>
      </c>
      <c r="T999">
        <v>11</v>
      </c>
      <c r="U999">
        <v>52</v>
      </c>
      <c r="V999" s="2">
        <v>0.44</v>
      </c>
    </row>
    <row r="1000" spans="2:22" x14ac:dyDescent="0.25">
      <c r="B1000" t="s">
        <v>147</v>
      </c>
      <c r="C1000" t="s">
        <v>117</v>
      </c>
      <c r="D1000">
        <v>1.2</v>
      </c>
      <c r="E1000" t="s">
        <v>129</v>
      </c>
      <c r="F1000" s="2">
        <v>1</v>
      </c>
      <c r="G1000" s="1">
        <v>0.13</v>
      </c>
      <c r="H1000" t="s">
        <v>171</v>
      </c>
      <c r="I1000" t="s">
        <v>69</v>
      </c>
      <c r="J1000">
        <v>59</v>
      </c>
      <c r="K1000" s="2">
        <v>0.53</v>
      </c>
      <c r="M1000">
        <v>92</v>
      </c>
      <c r="N1000">
        <v>17</v>
      </c>
      <c r="O1000">
        <v>0.2</v>
      </c>
      <c r="P1000">
        <v>97</v>
      </c>
      <c r="Q1000" s="2">
        <v>6</v>
      </c>
      <c r="R1000" s="1">
        <v>0.37</v>
      </c>
      <c r="S1000">
        <v>126</v>
      </c>
      <c r="T1000">
        <v>17</v>
      </c>
      <c r="U1000">
        <v>62</v>
      </c>
      <c r="V1000" s="2">
        <v>0.49</v>
      </c>
    </row>
    <row r="1001" spans="2:22" x14ac:dyDescent="0.25">
      <c r="B1001" t="s">
        <v>164</v>
      </c>
      <c r="C1001" t="s">
        <v>75</v>
      </c>
      <c r="D1001">
        <v>1</v>
      </c>
      <c r="E1001" t="s">
        <v>64</v>
      </c>
      <c r="F1001" s="2">
        <v>4</v>
      </c>
      <c r="G1001" s="1">
        <v>0.21</v>
      </c>
      <c r="H1001" t="s">
        <v>137</v>
      </c>
      <c r="I1001" t="s">
        <v>49</v>
      </c>
      <c r="J1001">
        <v>49</v>
      </c>
      <c r="K1001" s="2">
        <v>0.51</v>
      </c>
      <c r="M1001">
        <v>94</v>
      </c>
      <c r="N1001">
        <v>18</v>
      </c>
      <c r="O1001">
        <v>1</v>
      </c>
      <c r="P1001">
        <v>59</v>
      </c>
      <c r="Q1001" s="2">
        <v>4</v>
      </c>
      <c r="R1001" s="1">
        <v>0.25</v>
      </c>
      <c r="S1001">
        <v>88</v>
      </c>
      <c r="T1001">
        <v>4</v>
      </c>
      <c r="U1001">
        <v>48</v>
      </c>
      <c r="V1001" s="2">
        <v>0.55000000000000004</v>
      </c>
    </row>
    <row r="1002" spans="2:22" x14ac:dyDescent="0.25">
      <c r="B1002" t="s">
        <v>43</v>
      </c>
      <c r="C1002" t="s">
        <v>47</v>
      </c>
      <c r="D1002">
        <v>1.67</v>
      </c>
      <c r="E1002" t="s">
        <v>91</v>
      </c>
      <c r="F1002" s="2">
        <v>7</v>
      </c>
      <c r="G1002" s="1">
        <v>0.12</v>
      </c>
      <c r="H1002" t="s">
        <v>90</v>
      </c>
      <c r="I1002" t="s">
        <v>50</v>
      </c>
      <c r="J1002">
        <v>29</v>
      </c>
      <c r="K1002" s="2">
        <v>0.39</v>
      </c>
      <c r="M1002">
        <v>73</v>
      </c>
      <c r="N1002">
        <v>17</v>
      </c>
      <c r="O1002">
        <v>2.33</v>
      </c>
      <c r="P1002">
        <v>54</v>
      </c>
      <c r="Q1002" s="2">
        <v>5</v>
      </c>
      <c r="R1002" s="1">
        <v>0.24</v>
      </c>
      <c r="S1002">
        <v>89</v>
      </c>
      <c r="T1002">
        <v>2</v>
      </c>
      <c r="U1002">
        <v>46</v>
      </c>
      <c r="V1002" s="2">
        <v>0.52</v>
      </c>
    </row>
    <row r="1003" spans="2:22" x14ac:dyDescent="0.25">
      <c r="B1003" t="s">
        <v>185</v>
      </c>
      <c r="C1003" t="s">
        <v>51</v>
      </c>
      <c r="D1003">
        <v>1.4</v>
      </c>
      <c r="E1003" t="s">
        <v>76</v>
      </c>
      <c r="F1003" s="2">
        <v>6</v>
      </c>
      <c r="G1003" s="1">
        <v>0.23</v>
      </c>
      <c r="H1003" t="s">
        <v>203</v>
      </c>
      <c r="I1003" t="s">
        <v>84</v>
      </c>
      <c r="J1003">
        <v>64</v>
      </c>
      <c r="K1003" s="2">
        <v>0.44</v>
      </c>
      <c r="M1003">
        <v>122</v>
      </c>
      <c r="N1003">
        <v>24</v>
      </c>
      <c r="O1003">
        <v>1.2</v>
      </c>
      <c r="P1003">
        <v>111</v>
      </c>
      <c r="Q1003" s="2">
        <v>7</v>
      </c>
      <c r="R1003" s="1">
        <v>0.24</v>
      </c>
      <c r="S1003">
        <v>168</v>
      </c>
      <c r="T1003">
        <v>21</v>
      </c>
      <c r="U1003">
        <v>77</v>
      </c>
      <c r="V1003" s="2">
        <v>0.46</v>
      </c>
    </row>
    <row r="1004" spans="2:22" x14ac:dyDescent="0.25">
      <c r="B1004" t="s">
        <v>96</v>
      </c>
      <c r="C1004" t="s">
        <v>49</v>
      </c>
      <c r="D1004">
        <v>2.67</v>
      </c>
      <c r="E1004" t="s">
        <v>80</v>
      </c>
      <c r="F1004" s="2">
        <v>9</v>
      </c>
      <c r="G1004" s="1">
        <v>0.26</v>
      </c>
      <c r="H1004" t="s">
        <v>119</v>
      </c>
      <c r="I1004" t="s">
        <v>58</v>
      </c>
      <c r="J1004">
        <v>40</v>
      </c>
      <c r="K1004" s="2">
        <v>0.62</v>
      </c>
      <c r="M1004">
        <v>64</v>
      </c>
      <c r="N1004">
        <v>12</v>
      </c>
      <c r="O1004">
        <v>2.33</v>
      </c>
      <c r="P1004">
        <v>63</v>
      </c>
      <c r="Q1004" s="2">
        <v>14</v>
      </c>
      <c r="R1004" s="1">
        <v>0.14000000000000001</v>
      </c>
      <c r="S1004">
        <v>62</v>
      </c>
      <c r="T1004">
        <v>7</v>
      </c>
      <c r="U1004">
        <v>34</v>
      </c>
      <c r="V1004" s="2">
        <v>0.55000000000000004</v>
      </c>
    </row>
    <row r="1005" spans="2:22" x14ac:dyDescent="0.25">
      <c r="B1005" t="s">
        <v>90</v>
      </c>
      <c r="C1005" t="s">
        <v>84</v>
      </c>
      <c r="D1005">
        <v>2</v>
      </c>
      <c r="E1005" t="s">
        <v>55</v>
      </c>
      <c r="F1005" s="2">
        <v>4</v>
      </c>
      <c r="G1005" s="1">
        <v>0.21</v>
      </c>
      <c r="H1005" t="s">
        <v>78</v>
      </c>
      <c r="I1005" t="s">
        <v>77</v>
      </c>
      <c r="J1005">
        <v>36</v>
      </c>
      <c r="K1005" s="2">
        <v>0.45</v>
      </c>
      <c r="M1005">
        <v>62</v>
      </c>
      <c r="N1005">
        <v>11</v>
      </c>
      <c r="O1005">
        <v>1.33</v>
      </c>
      <c r="P1005">
        <v>62</v>
      </c>
      <c r="Q1005" s="2">
        <v>6</v>
      </c>
      <c r="R1005" s="1">
        <v>0.24</v>
      </c>
      <c r="S1005">
        <v>96</v>
      </c>
      <c r="T1005">
        <v>9</v>
      </c>
      <c r="U1005">
        <v>34</v>
      </c>
      <c r="V1005" s="2">
        <v>0.35</v>
      </c>
    </row>
    <row r="1006" spans="2:22" x14ac:dyDescent="0.25">
      <c r="B1006" t="s">
        <v>48</v>
      </c>
      <c r="C1006" t="s">
        <v>44</v>
      </c>
      <c r="D1006">
        <v>3.33</v>
      </c>
      <c r="E1006" t="s">
        <v>90</v>
      </c>
      <c r="F1006" s="2">
        <v>6</v>
      </c>
      <c r="G1006" s="1">
        <v>0.21</v>
      </c>
      <c r="H1006" t="s">
        <v>137</v>
      </c>
      <c r="I1006" t="s">
        <v>47</v>
      </c>
      <c r="J1006">
        <v>52</v>
      </c>
      <c r="K1006" s="2">
        <v>0.54</v>
      </c>
      <c r="M1006">
        <v>80</v>
      </c>
      <c r="N1006">
        <v>6</v>
      </c>
      <c r="O1006">
        <v>2</v>
      </c>
      <c r="P1006">
        <v>68</v>
      </c>
      <c r="Q1006" s="2">
        <v>10</v>
      </c>
      <c r="R1006" s="1">
        <v>0.14000000000000001</v>
      </c>
      <c r="S1006">
        <v>90</v>
      </c>
      <c r="T1006">
        <v>10</v>
      </c>
      <c r="U1006">
        <v>36</v>
      </c>
      <c r="V1006" s="2">
        <v>0.4</v>
      </c>
    </row>
    <row r="1007" spans="2:22" x14ac:dyDescent="0.25">
      <c r="B1007" t="s">
        <v>76</v>
      </c>
      <c r="C1007" t="s">
        <v>75</v>
      </c>
      <c r="D1007">
        <v>1.8</v>
      </c>
      <c r="E1007" t="s">
        <v>155</v>
      </c>
      <c r="F1007" s="2">
        <v>9</v>
      </c>
      <c r="G1007" s="1">
        <v>0.31</v>
      </c>
      <c r="H1007" t="s">
        <v>184</v>
      </c>
      <c r="I1007" t="s">
        <v>50</v>
      </c>
      <c r="J1007">
        <v>62</v>
      </c>
      <c r="K1007" s="2">
        <v>0.5</v>
      </c>
      <c r="M1007">
        <v>101</v>
      </c>
      <c r="N1007">
        <v>11</v>
      </c>
      <c r="O1007">
        <v>1.8</v>
      </c>
      <c r="P1007">
        <v>76</v>
      </c>
      <c r="Q1007" s="2">
        <v>9</v>
      </c>
      <c r="R1007" s="1">
        <v>0.27</v>
      </c>
      <c r="S1007">
        <v>98</v>
      </c>
      <c r="T1007">
        <v>9</v>
      </c>
      <c r="U1007">
        <v>53</v>
      </c>
      <c r="V1007" s="2">
        <v>0.54</v>
      </c>
    </row>
    <row r="1008" spans="2:22" x14ac:dyDescent="0.25">
      <c r="B1008" t="s">
        <v>133</v>
      </c>
      <c r="C1008" t="s">
        <v>114</v>
      </c>
      <c r="D1008">
        <v>1.8</v>
      </c>
      <c r="E1008" t="s">
        <v>158</v>
      </c>
      <c r="F1008" s="2">
        <v>9</v>
      </c>
      <c r="G1008" s="1">
        <v>0.32</v>
      </c>
      <c r="H1008" t="s">
        <v>201</v>
      </c>
      <c r="I1008" t="s">
        <v>117</v>
      </c>
      <c r="J1008">
        <v>51</v>
      </c>
      <c r="K1008" s="2">
        <v>0.43</v>
      </c>
      <c r="M1008">
        <v>107</v>
      </c>
      <c r="N1008">
        <v>20</v>
      </c>
      <c r="O1008">
        <v>1.8</v>
      </c>
      <c r="P1008">
        <v>83</v>
      </c>
      <c r="Q1008" s="2">
        <v>9</v>
      </c>
      <c r="R1008" s="1">
        <v>0.27</v>
      </c>
      <c r="S1008">
        <v>121</v>
      </c>
      <c r="T1008">
        <v>8</v>
      </c>
      <c r="U1008">
        <v>58</v>
      </c>
      <c r="V1008" s="2">
        <v>0.48</v>
      </c>
    </row>
    <row r="1009" spans="2:22" x14ac:dyDescent="0.25">
      <c r="B1009" t="s">
        <v>137</v>
      </c>
      <c r="C1009" t="s">
        <v>45</v>
      </c>
      <c r="D1009">
        <v>3</v>
      </c>
      <c r="E1009" t="s">
        <v>140</v>
      </c>
      <c r="F1009" s="2">
        <v>6</v>
      </c>
      <c r="G1009" s="1">
        <v>0.15</v>
      </c>
      <c r="H1009" t="s">
        <v>159</v>
      </c>
      <c r="I1009" t="s">
        <v>69</v>
      </c>
      <c r="J1009">
        <v>48</v>
      </c>
      <c r="K1009" s="2">
        <v>0.54</v>
      </c>
      <c r="M1009">
        <v>75</v>
      </c>
      <c r="N1009">
        <v>18</v>
      </c>
      <c r="O1009">
        <v>1.5</v>
      </c>
      <c r="P1009">
        <v>85</v>
      </c>
      <c r="Q1009" s="2">
        <v>12</v>
      </c>
      <c r="R1009" s="1">
        <v>0.12</v>
      </c>
      <c r="S1009">
        <v>102</v>
      </c>
      <c r="T1009">
        <v>5</v>
      </c>
      <c r="U1009">
        <v>43</v>
      </c>
      <c r="V1009" s="2">
        <v>0.42</v>
      </c>
    </row>
    <row r="1010" spans="2:22" x14ac:dyDescent="0.25">
      <c r="B1010" t="s">
        <v>137</v>
      </c>
      <c r="C1010" t="s">
        <v>84</v>
      </c>
      <c r="D1010">
        <v>1.25</v>
      </c>
      <c r="E1010" t="s">
        <v>46</v>
      </c>
      <c r="F1010" s="2">
        <v>5</v>
      </c>
      <c r="G1010" s="1">
        <v>0.21</v>
      </c>
      <c r="H1010" t="s">
        <v>147</v>
      </c>
      <c r="I1010" t="s">
        <v>77</v>
      </c>
      <c r="J1010">
        <v>55</v>
      </c>
      <c r="K1010" s="2">
        <v>0.5</v>
      </c>
      <c r="M1010">
        <v>91</v>
      </c>
      <c r="N1010">
        <v>12</v>
      </c>
      <c r="O1010">
        <v>1.25</v>
      </c>
      <c r="P1010">
        <v>84</v>
      </c>
      <c r="Q1010" s="2">
        <v>5</v>
      </c>
      <c r="R1010" s="1">
        <v>0.25</v>
      </c>
      <c r="S1010">
        <v>114</v>
      </c>
      <c r="T1010">
        <v>13</v>
      </c>
      <c r="U1010">
        <v>54</v>
      </c>
      <c r="V1010" s="2">
        <v>0.47</v>
      </c>
    </row>
    <row r="1011" spans="2:22" x14ac:dyDescent="0.25">
      <c r="B1011" t="s">
        <v>73</v>
      </c>
      <c r="C1011" t="s">
        <v>84</v>
      </c>
      <c r="D1011">
        <v>2</v>
      </c>
      <c r="E1011" t="s">
        <v>70</v>
      </c>
      <c r="F1011" s="2">
        <v>6</v>
      </c>
      <c r="G1011" s="1">
        <v>0.25</v>
      </c>
      <c r="H1011" t="s">
        <v>157</v>
      </c>
      <c r="I1011" t="s">
        <v>47</v>
      </c>
      <c r="J1011">
        <v>41</v>
      </c>
      <c r="K1011" s="2">
        <v>0.45</v>
      </c>
      <c r="M1011">
        <v>73</v>
      </c>
      <c r="N1011">
        <v>10</v>
      </c>
      <c r="O1011">
        <v>2</v>
      </c>
      <c r="P1011">
        <v>54</v>
      </c>
      <c r="Q1011" s="2">
        <v>6</v>
      </c>
      <c r="R1011" s="1">
        <v>0.05</v>
      </c>
      <c r="S1011">
        <v>91</v>
      </c>
      <c r="T1011">
        <v>1</v>
      </c>
      <c r="U1011">
        <v>44</v>
      </c>
      <c r="V1011" s="2">
        <v>0.48</v>
      </c>
    </row>
    <row r="1012" spans="2:22" x14ac:dyDescent="0.25">
      <c r="B1012" t="s">
        <v>150</v>
      </c>
      <c r="C1012" t="s">
        <v>74</v>
      </c>
      <c r="D1012">
        <v>1.75</v>
      </c>
      <c r="E1012" t="s">
        <v>150</v>
      </c>
      <c r="F1012" s="2">
        <v>3</v>
      </c>
      <c r="G1012" s="1">
        <v>0.28000000000000003</v>
      </c>
      <c r="H1012" t="s">
        <v>147</v>
      </c>
      <c r="I1012" t="s">
        <v>51</v>
      </c>
      <c r="J1012">
        <v>52</v>
      </c>
      <c r="K1012" s="2">
        <v>0.47</v>
      </c>
      <c r="M1012">
        <v>96</v>
      </c>
      <c r="N1012">
        <v>12</v>
      </c>
      <c r="O1012">
        <v>0.75</v>
      </c>
      <c r="P1012">
        <v>68</v>
      </c>
      <c r="Q1012" s="2">
        <v>7</v>
      </c>
      <c r="R1012" s="1">
        <v>0.3</v>
      </c>
      <c r="S1012">
        <v>98</v>
      </c>
      <c r="T1012">
        <v>4</v>
      </c>
      <c r="U1012">
        <v>52</v>
      </c>
      <c r="V1012" s="2">
        <v>0.53</v>
      </c>
    </row>
    <row r="1013" spans="2:22" x14ac:dyDescent="0.25">
      <c r="B1013" t="s">
        <v>91</v>
      </c>
      <c r="C1013" t="s">
        <v>117</v>
      </c>
      <c r="D1013">
        <v>0.67</v>
      </c>
      <c r="E1013" t="s">
        <v>113</v>
      </c>
      <c r="F1013" s="2">
        <v>8</v>
      </c>
      <c r="G1013" s="1">
        <v>0.16</v>
      </c>
      <c r="H1013" t="s">
        <v>164</v>
      </c>
      <c r="I1013" t="s">
        <v>79</v>
      </c>
      <c r="J1013">
        <v>29</v>
      </c>
      <c r="K1013" s="2">
        <v>0.36</v>
      </c>
      <c r="M1013">
        <v>74</v>
      </c>
      <c r="N1013">
        <v>12</v>
      </c>
      <c r="O1013">
        <v>2.67</v>
      </c>
      <c r="P1013">
        <v>43</v>
      </c>
      <c r="Q1013" s="2">
        <v>2</v>
      </c>
      <c r="R1013" s="1">
        <v>0.3</v>
      </c>
      <c r="S1013">
        <v>74</v>
      </c>
      <c r="T1013">
        <v>3</v>
      </c>
      <c r="U1013">
        <v>41</v>
      </c>
      <c r="V1013" s="2">
        <v>0.55000000000000004</v>
      </c>
    </row>
    <row r="1014" spans="2:22" x14ac:dyDescent="0.25">
      <c r="B1014" t="s">
        <v>57</v>
      </c>
      <c r="C1014" t="s">
        <v>84</v>
      </c>
      <c r="D1014">
        <v>1</v>
      </c>
      <c r="E1014" t="s">
        <v>121</v>
      </c>
      <c r="F1014" s="2">
        <v>2</v>
      </c>
      <c r="G1014" s="1">
        <v>0.35</v>
      </c>
      <c r="H1014" t="s">
        <v>90</v>
      </c>
      <c r="I1014" t="s">
        <v>58</v>
      </c>
      <c r="J1014">
        <v>41</v>
      </c>
      <c r="K1014" s="2">
        <v>0.55000000000000004</v>
      </c>
      <c r="M1014">
        <v>68</v>
      </c>
      <c r="N1014">
        <v>15</v>
      </c>
      <c r="O1014">
        <v>0.67</v>
      </c>
      <c r="P1014">
        <v>65</v>
      </c>
      <c r="Q1014" s="2">
        <v>3</v>
      </c>
      <c r="R1014" s="1">
        <v>0.21</v>
      </c>
      <c r="S1014">
        <v>88</v>
      </c>
      <c r="T1014">
        <v>10</v>
      </c>
      <c r="U1014">
        <v>42</v>
      </c>
      <c r="V1014" s="2">
        <v>0.48</v>
      </c>
    </row>
    <row r="1015" spans="2:22" x14ac:dyDescent="0.25">
      <c r="B1015" t="s">
        <v>173</v>
      </c>
      <c r="C1015" t="s">
        <v>106</v>
      </c>
      <c r="D1015">
        <v>1.4</v>
      </c>
      <c r="E1015" t="s">
        <v>165</v>
      </c>
      <c r="F1015" s="2">
        <v>6</v>
      </c>
      <c r="G1015" s="1">
        <v>0.27</v>
      </c>
      <c r="H1015" t="s">
        <v>188</v>
      </c>
      <c r="I1015" t="s">
        <v>51</v>
      </c>
      <c r="J1015">
        <v>58</v>
      </c>
      <c r="K1015" s="2">
        <v>0.45</v>
      </c>
      <c r="M1015">
        <v>108</v>
      </c>
      <c r="N1015">
        <v>22</v>
      </c>
      <c r="O1015">
        <v>1.2</v>
      </c>
      <c r="P1015">
        <v>79</v>
      </c>
      <c r="Q1015" s="2">
        <v>7</v>
      </c>
      <c r="R1015" s="1">
        <v>0.28999999999999998</v>
      </c>
      <c r="S1015">
        <v>98</v>
      </c>
      <c r="T1015">
        <v>5</v>
      </c>
      <c r="U1015">
        <v>52</v>
      </c>
      <c r="V1015" s="2">
        <v>0.53</v>
      </c>
    </row>
    <row r="1016" spans="2:22" x14ac:dyDescent="0.25">
      <c r="B1016" t="s">
        <v>151</v>
      </c>
      <c r="C1016" t="s">
        <v>136</v>
      </c>
      <c r="D1016">
        <v>0.2</v>
      </c>
      <c r="E1016" t="s">
        <v>112</v>
      </c>
      <c r="F1016" s="2">
        <v>6</v>
      </c>
      <c r="G1016" s="1">
        <v>0.22</v>
      </c>
      <c r="H1016" t="s">
        <v>198</v>
      </c>
      <c r="I1016" t="s">
        <v>49</v>
      </c>
      <c r="J1016">
        <v>62</v>
      </c>
      <c r="K1016" s="2">
        <v>0.54</v>
      </c>
      <c r="M1016">
        <v>107</v>
      </c>
      <c r="N1016">
        <v>24</v>
      </c>
      <c r="O1016">
        <v>1.2</v>
      </c>
      <c r="P1016">
        <v>87</v>
      </c>
      <c r="Q1016" s="2">
        <v>1</v>
      </c>
      <c r="R1016" s="1">
        <v>0.28999999999999998</v>
      </c>
      <c r="S1016">
        <v>110</v>
      </c>
      <c r="T1016">
        <v>11</v>
      </c>
      <c r="U1016">
        <v>59</v>
      </c>
      <c r="V1016" s="2">
        <v>0.54</v>
      </c>
    </row>
    <row r="1017" spans="2:22" x14ac:dyDescent="0.25">
      <c r="B1017" t="s">
        <v>43</v>
      </c>
      <c r="C1017" t="s">
        <v>45</v>
      </c>
      <c r="D1017">
        <v>2.33</v>
      </c>
      <c r="E1017" t="s">
        <v>160</v>
      </c>
      <c r="F1017" s="2">
        <v>8</v>
      </c>
      <c r="G1017" s="1">
        <v>0.18</v>
      </c>
      <c r="H1017" t="s">
        <v>130</v>
      </c>
      <c r="I1017" t="s">
        <v>49</v>
      </c>
      <c r="J1017">
        <v>29</v>
      </c>
      <c r="K1017" s="2">
        <v>0.42</v>
      </c>
      <c r="M1017">
        <v>73</v>
      </c>
      <c r="N1017">
        <v>9</v>
      </c>
      <c r="O1017">
        <v>2.67</v>
      </c>
      <c r="P1017">
        <v>49</v>
      </c>
      <c r="Q1017" s="2">
        <v>7</v>
      </c>
      <c r="R1017" s="1">
        <v>0.14000000000000001</v>
      </c>
      <c r="S1017">
        <v>72</v>
      </c>
      <c r="T1017">
        <v>5</v>
      </c>
      <c r="U1017">
        <v>36</v>
      </c>
      <c r="V1017" s="2">
        <v>0.5</v>
      </c>
    </row>
    <row r="1018" spans="2:22" x14ac:dyDescent="0.25">
      <c r="B1018" t="s">
        <v>96</v>
      </c>
      <c r="C1018" t="s">
        <v>50</v>
      </c>
      <c r="D1018">
        <v>1.33</v>
      </c>
      <c r="E1018" t="s">
        <v>55</v>
      </c>
      <c r="F1018" s="2">
        <v>4</v>
      </c>
      <c r="G1018" s="1">
        <v>0.23</v>
      </c>
      <c r="H1018" t="s">
        <v>149</v>
      </c>
      <c r="I1018" t="s">
        <v>68</v>
      </c>
      <c r="J1018">
        <v>46</v>
      </c>
      <c r="K1018" s="2">
        <v>0.59</v>
      </c>
      <c r="M1018">
        <v>64</v>
      </c>
      <c r="N1018">
        <v>13</v>
      </c>
      <c r="O1018">
        <v>1.33</v>
      </c>
      <c r="P1018">
        <v>66</v>
      </c>
      <c r="Q1018" s="2">
        <v>4</v>
      </c>
      <c r="R1018" s="1">
        <v>0.13</v>
      </c>
      <c r="S1018">
        <v>81</v>
      </c>
      <c r="T1018">
        <v>6</v>
      </c>
      <c r="U1018">
        <v>37</v>
      </c>
      <c r="V1018" s="2">
        <v>0.46</v>
      </c>
    </row>
    <row r="1019" spans="2:22" x14ac:dyDescent="0.25">
      <c r="B1019" t="s">
        <v>90</v>
      </c>
      <c r="C1019" t="s">
        <v>109</v>
      </c>
      <c r="D1019">
        <v>1.33</v>
      </c>
      <c r="E1019" t="s">
        <v>143</v>
      </c>
      <c r="F1019" s="2">
        <v>3</v>
      </c>
      <c r="G1019" s="1">
        <v>0.18</v>
      </c>
      <c r="H1019" t="s">
        <v>150</v>
      </c>
      <c r="I1019" t="s">
        <v>58</v>
      </c>
      <c r="J1019">
        <v>37</v>
      </c>
      <c r="K1019" s="2">
        <v>0.44</v>
      </c>
      <c r="M1019">
        <v>63</v>
      </c>
      <c r="N1019">
        <v>14</v>
      </c>
      <c r="O1019">
        <v>1</v>
      </c>
      <c r="P1019">
        <v>59</v>
      </c>
      <c r="Q1019" s="2">
        <v>4</v>
      </c>
      <c r="R1019" s="1">
        <v>0.16</v>
      </c>
      <c r="S1019">
        <v>81</v>
      </c>
      <c r="T1019">
        <v>13</v>
      </c>
      <c r="U1019">
        <v>36</v>
      </c>
      <c r="V1019" s="2">
        <v>0.44</v>
      </c>
    </row>
    <row r="1020" spans="2:22" x14ac:dyDescent="0.25">
      <c r="B1020" t="s">
        <v>128</v>
      </c>
      <c r="C1020" t="s">
        <v>74</v>
      </c>
      <c r="D1020">
        <v>1.25</v>
      </c>
      <c r="E1020" t="s">
        <v>138</v>
      </c>
      <c r="F1020" s="2">
        <v>2</v>
      </c>
      <c r="G1020" s="1">
        <v>0.12</v>
      </c>
      <c r="H1020" t="s">
        <v>131</v>
      </c>
      <c r="I1020" t="s">
        <v>58</v>
      </c>
      <c r="J1020">
        <v>61</v>
      </c>
      <c r="K1020" s="2">
        <v>0.56999999999999995</v>
      </c>
      <c r="M1020">
        <v>81</v>
      </c>
      <c r="N1020">
        <v>10</v>
      </c>
      <c r="O1020">
        <v>0.5</v>
      </c>
      <c r="P1020">
        <v>81</v>
      </c>
      <c r="Q1020" s="2">
        <v>5</v>
      </c>
      <c r="R1020" s="1">
        <v>0.19</v>
      </c>
      <c r="S1020">
        <v>112</v>
      </c>
      <c r="T1020">
        <v>15</v>
      </c>
      <c r="U1020">
        <v>56</v>
      </c>
      <c r="V1020" s="2">
        <v>0.5</v>
      </c>
    </row>
    <row r="1021" spans="2:22" x14ac:dyDescent="0.25">
      <c r="B1021" t="s">
        <v>134</v>
      </c>
      <c r="C1021" t="s">
        <v>51</v>
      </c>
      <c r="D1021">
        <v>1.6</v>
      </c>
      <c r="E1021" t="s">
        <v>172</v>
      </c>
      <c r="F1021" s="2">
        <v>11</v>
      </c>
      <c r="G1021" s="1">
        <v>0.22</v>
      </c>
      <c r="H1021" t="s">
        <v>199</v>
      </c>
      <c r="I1021" t="s">
        <v>49</v>
      </c>
      <c r="J1021">
        <v>64</v>
      </c>
      <c r="K1021" s="2">
        <v>0.47</v>
      </c>
      <c r="M1021">
        <v>103</v>
      </c>
      <c r="N1021">
        <v>11</v>
      </c>
      <c r="O1021">
        <v>2.2000000000000002</v>
      </c>
      <c r="P1021">
        <v>90</v>
      </c>
      <c r="Q1021" s="2">
        <v>8</v>
      </c>
      <c r="R1021" s="1">
        <v>0.27</v>
      </c>
      <c r="S1021">
        <v>154</v>
      </c>
      <c r="T1021">
        <v>12</v>
      </c>
      <c r="U1021">
        <v>62</v>
      </c>
      <c r="V1021" s="2">
        <v>0.4</v>
      </c>
    </row>
    <row r="1022" spans="2:22" x14ac:dyDescent="0.25">
      <c r="B1022" t="s">
        <v>90</v>
      </c>
      <c r="C1022" t="s">
        <v>79</v>
      </c>
      <c r="D1022">
        <v>1.67</v>
      </c>
      <c r="E1022" t="s">
        <v>80</v>
      </c>
      <c r="F1022" s="2">
        <v>5</v>
      </c>
      <c r="G1022" s="1">
        <v>0.26</v>
      </c>
      <c r="H1022" t="s">
        <v>165</v>
      </c>
      <c r="I1022" t="s">
        <v>58</v>
      </c>
      <c r="J1022">
        <v>51</v>
      </c>
      <c r="K1022" s="2">
        <v>0.59</v>
      </c>
      <c r="M1022">
        <v>62</v>
      </c>
      <c r="N1022">
        <v>10</v>
      </c>
      <c r="O1022">
        <v>0.33</v>
      </c>
      <c r="P1022">
        <v>66</v>
      </c>
      <c r="Q1022" s="2">
        <v>13</v>
      </c>
      <c r="R1022" s="1">
        <v>0.13</v>
      </c>
      <c r="S1022">
        <v>78</v>
      </c>
      <c r="T1022">
        <v>6</v>
      </c>
      <c r="U1022">
        <v>38</v>
      </c>
      <c r="V1022" s="2">
        <v>0.49</v>
      </c>
    </row>
    <row r="1023" spans="2:22" x14ac:dyDescent="0.25">
      <c r="B1023" t="s">
        <v>157</v>
      </c>
      <c r="C1023" t="s">
        <v>117</v>
      </c>
      <c r="D1023">
        <v>1.75</v>
      </c>
      <c r="E1023" t="s">
        <v>138</v>
      </c>
      <c r="F1023" s="2">
        <v>1</v>
      </c>
      <c r="G1023" s="1">
        <v>0.12</v>
      </c>
      <c r="H1023" t="s">
        <v>147</v>
      </c>
      <c r="I1023" t="s">
        <v>49</v>
      </c>
      <c r="J1023">
        <v>56</v>
      </c>
      <c r="K1023" s="2">
        <v>0.51</v>
      </c>
      <c r="M1023">
        <v>84</v>
      </c>
      <c r="N1023">
        <v>13</v>
      </c>
      <c r="O1023">
        <v>0.25</v>
      </c>
      <c r="P1023">
        <v>78</v>
      </c>
      <c r="Q1023" s="2">
        <v>7</v>
      </c>
      <c r="R1023" s="1">
        <v>0.08</v>
      </c>
      <c r="S1023">
        <v>94</v>
      </c>
      <c r="T1023">
        <v>11</v>
      </c>
      <c r="U1023">
        <v>53</v>
      </c>
      <c r="V1023" s="2">
        <v>0.56000000000000005</v>
      </c>
    </row>
    <row r="1024" spans="2:22" x14ac:dyDescent="0.25">
      <c r="B1024" t="s">
        <v>96</v>
      </c>
      <c r="C1024" t="s">
        <v>51</v>
      </c>
      <c r="D1024">
        <v>2.33</v>
      </c>
      <c r="E1024" t="s">
        <v>121</v>
      </c>
      <c r="F1024" s="2">
        <v>2</v>
      </c>
      <c r="G1024" s="1">
        <v>0.28000000000000003</v>
      </c>
      <c r="H1024" t="s">
        <v>57</v>
      </c>
      <c r="I1024" t="s">
        <v>58</v>
      </c>
      <c r="J1024">
        <v>43</v>
      </c>
      <c r="K1024" s="2">
        <v>0.56000000000000005</v>
      </c>
      <c r="M1024">
        <v>67</v>
      </c>
      <c r="N1024">
        <v>14</v>
      </c>
      <c r="O1024">
        <v>0.67</v>
      </c>
      <c r="P1024">
        <v>59</v>
      </c>
      <c r="Q1024" s="2">
        <v>7</v>
      </c>
      <c r="R1024" s="1">
        <v>0.2</v>
      </c>
      <c r="S1024">
        <v>72</v>
      </c>
      <c r="T1024">
        <v>7</v>
      </c>
      <c r="U1024">
        <v>39</v>
      </c>
      <c r="V1024" s="2">
        <v>0.54</v>
      </c>
    </row>
    <row r="1025" spans="2:22" x14ac:dyDescent="0.25">
      <c r="B1025" t="s">
        <v>139</v>
      </c>
      <c r="C1025" t="s">
        <v>146</v>
      </c>
      <c r="D1025">
        <v>1.25</v>
      </c>
      <c r="E1025" t="s">
        <v>64</v>
      </c>
      <c r="F1025" s="2">
        <v>7</v>
      </c>
      <c r="G1025" s="1">
        <v>0.21</v>
      </c>
      <c r="H1025" t="s">
        <v>133</v>
      </c>
      <c r="I1025" t="s">
        <v>77</v>
      </c>
      <c r="J1025">
        <v>44</v>
      </c>
      <c r="K1025" s="2">
        <v>0.44</v>
      </c>
      <c r="M1025">
        <v>95</v>
      </c>
      <c r="N1025">
        <v>19</v>
      </c>
      <c r="O1025">
        <v>1.75</v>
      </c>
      <c r="P1025">
        <v>63</v>
      </c>
      <c r="Q1025" s="2">
        <v>5</v>
      </c>
      <c r="R1025" s="1">
        <v>0.22</v>
      </c>
      <c r="S1025">
        <v>98</v>
      </c>
      <c r="T1025">
        <v>8</v>
      </c>
      <c r="U1025">
        <v>55</v>
      </c>
      <c r="V1025" s="2">
        <v>0.56000000000000005</v>
      </c>
    </row>
    <row r="1026" spans="2:22" x14ac:dyDescent="0.25">
      <c r="B1026" t="s">
        <v>159</v>
      </c>
      <c r="C1026" t="s">
        <v>114</v>
      </c>
      <c r="D1026">
        <v>1</v>
      </c>
      <c r="E1026" t="s">
        <v>164</v>
      </c>
      <c r="F1026" s="2">
        <v>10</v>
      </c>
      <c r="G1026" s="1">
        <v>0.22</v>
      </c>
      <c r="H1026" t="s">
        <v>123</v>
      </c>
      <c r="I1026" t="s">
        <v>49</v>
      </c>
      <c r="J1026">
        <v>54</v>
      </c>
      <c r="K1026" s="2">
        <v>0.53</v>
      </c>
      <c r="M1026">
        <v>98</v>
      </c>
      <c r="N1026">
        <v>17</v>
      </c>
      <c r="O1026">
        <v>2.5</v>
      </c>
      <c r="P1026">
        <v>71</v>
      </c>
      <c r="Q1026" s="2">
        <v>4</v>
      </c>
      <c r="R1026" s="1">
        <v>0.15</v>
      </c>
      <c r="S1026">
        <v>106</v>
      </c>
      <c r="T1026">
        <v>5</v>
      </c>
      <c r="U1026">
        <v>53</v>
      </c>
      <c r="V1026" s="2">
        <v>0.5</v>
      </c>
    </row>
    <row r="1027" spans="2:22" x14ac:dyDescent="0.25">
      <c r="B1027" t="s">
        <v>48</v>
      </c>
      <c r="C1027" t="s">
        <v>117</v>
      </c>
      <c r="D1027">
        <v>1</v>
      </c>
      <c r="E1027" t="s">
        <v>145</v>
      </c>
      <c r="F1027" s="2">
        <v>7</v>
      </c>
      <c r="G1027" s="1">
        <v>0.17</v>
      </c>
      <c r="H1027" t="s">
        <v>176</v>
      </c>
      <c r="I1027" t="s">
        <v>50</v>
      </c>
      <c r="J1027">
        <v>48</v>
      </c>
      <c r="K1027" s="2">
        <v>0.42</v>
      </c>
      <c r="M1027">
        <v>94</v>
      </c>
      <c r="N1027">
        <v>6</v>
      </c>
      <c r="O1027">
        <v>1.75</v>
      </c>
      <c r="P1027">
        <v>72</v>
      </c>
      <c r="Q1027" s="2">
        <v>4</v>
      </c>
      <c r="R1027" s="1">
        <v>0.36</v>
      </c>
      <c r="S1027">
        <v>111</v>
      </c>
      <c r="T1027">
        <v>11</v>
      </c>
      <c r="U1027">
        <v>54</v>
      </c>
      <c r="V1027" s="2">
        <v>0.49</v>
      </c>
    </row>
    <row r="1028" spans="2:22" x14ac:dyDescent="0.25">
      <c r="B1028" t="s">
        <v>156</v>
      </c>
      <c r="C1028" t="s">
        <v>117</v>
      </c>
      <c r="D1028">
        <v>1</v>
      </c>
      <c r="E1028" t="s">
        <v>156</v>
      </c>
      <c r="F1028" s="2">
        <v>2</v>
      </c>
      <c r="G1028" s="1">
        <v>0.2</v>
      </c>
      <c r="H1028" t="s">
        <v>157</v>
      </c>
      <c r="I1028" t="s">
        <v>84</v>
      </c>
      <c r="J1028">
        <v>44</v>
      </c>
      <c r="K1028" s="2">
        <v>0.48</v>
      </c>
      <c r="M1028">
        <v>78</v>
      </c>
      <c r="N1028">
        <v>8</v>
      </c>
      <c r="O1028">
        <v>0.67</v>
      </c>
      <c r="P1028">
        <v>57</v>
      </c>
      <c r="Q1028" s="2">
        <v>3</v>
      </c>
      <c r="R1028" s="1">
        <v>0.26</v>
      </c>
      <c r="S1028">
        <v>86</v>
      </c>
      <c r="T1028">
        <v>8</v>
      </c>
      <c r="U1028">
        <v>43</v>
      </c>
      <c r="V1028" s="2">
        <v>0.5</v>
      </c>
    </row>
    <row r="1029" spans="2:22" x14ac:dyDescent="0.25">
      <c r="B1029" t="s">
        <v>90</v>
      </c>
      <c r="C1029" t="s">
        <v>49</v>
      </c>
      <c r="D1029">
        <v>1.67</v>
      </c>
      <c r="E1029" t="s">
        <v>99</v>
      </c>
      <c r="F1029" s="2">
        <v>0</v>
      </c>
      <c r="G1029" s="1">
        <v>0.38</v>
      </c>
      <c r="H1029" t="s">
        <v>57</v>
      </c>
      <c r="I1029" t="s">
        <v>47</v>
      </c>
      <c r="J1029">
        <v>46</v>
      </c>
      <c r="K1029" s="2">
        <v>0.6</v>
      </c>
      <c r="M1029">
        <v>59</v>
      </c>
      <c r="N1029">
        <v>9</v>
      </c>
      <c r="O1029">
        <v>0</v>
      </c>
      <c r="P1029">
        <v>64</v>
      </c>
      <c r="Q1029" s="2">
        <v>5</v>
      </c>
      <c r="R1029" s="1">
        <v>0.32</v>
      </c>
      <c r="S1029">
        <v>79</v>
      </c>
      <c r="T1029">
        <v>8</v>
      </c>
      <c r="U1029">
        <v>39</v>
      </c>
      <c r="V1029" s="2">
        <v>0.49</v>
      </c>
    </row>
    <row r="1030" spans="2:22" x14ac:dyDescent="0.25">
      <c r="B1030" t="s">
        <v>157</v>
      </c>
      <c r="C1030" t="s">
        <v>74</v>
      </c>
      <c r="D1030">
        <v>2.75</v>
      </c>
      <c r="E1030" t="s">
        <v>164</v>
      </c>
      <c r="F1030" s="2">
        <v>5</v>
      </c>
      <c r="G1030" s="1">
        <v>0.18</v>
      </c>
      <c r="H1030" t="s">
        <v>134</v>
      </c>
      <c r="I1030" t="s">
        <v>49</v>
      </c>
      <c r="J1030">
        <v>48</v>
      </c>
      <c r="K1030" s="2">
        <v>0.46</v>
      </c>
      <c r="M1030">
        <v>99</v>
      </c>
      <c r="N1030">
        <v>18</v>
      </c>
      <c r="O1030">
        <v>1.25</v>
      </c>
      <c r="P1030">
        <v>75</v>
      </c>
      <c r="Q1030" s="2">
        <v>11</v>
      </c>
      <c r="R1030" s="1">
        <v>0.28999999999999998</v>
      </c>
      <c r="S1030">
        <v>106</v>
      </c>
      <c r="T1030">
        <v>2</v>
      </c>
      <c r="U1030">
        <v>57</v>
      </c>
      <c r="V1030" s="2">
        <v>0.54</v>
      </c>
    </row>
    <row r="1031" spans="2:22" x14ac:dyDescent="0.25">
      <c r="B1031" t="s">
        <v>134</v>
      </c>
      <c r="C1031" t="s">
        <v>109</v>
      </c>
      <c r="D1031">
        <v>2.4</v>
      </c>
      <c r="E1031" t="s">
        <v>155</v>
      </c>
      <c r="F1031" s="2">
        <v>6</v>
      </c>
      <c r="G1031" s="1">
        <v>0.41</v>
      </c>
      <c r="H1031" t="s">
        <v>183</v>
      </c>
      <c r="I1031" t="s">
        <v>51</v>
      </c>
      <c r="J1031">
        <v>63</v>
      </c>
      <c r="K1031" s="2">
        <v>0.48</v>
      </c>
      <c r="M1031">
        <v>105</v>
      </c>
      <c r="N1031">
        <v>15</v>
      </c>
      <c r="O1031">
        <v>1.2</v>
      </c>
      <c r="P1031">
        <v>89</v>
      </c>
      <c r="Q1031" s="2">
        <v>12</v>
      </c>
      <c r="R1031" s="1">
        <v>0.19</v>
      </c>
      <c r="S1031">
        <v>117</v>
      </c>
      <c r="T1031">
        <v>4</v>
      </c>
      <c r="U1031">
        <v>61</v>
      </c>
      <c r="V1031" s="2">
        <v>0.52</v>
      </c>
    </row>
    <row r="1032" spans="2:22" x14ac:dyDescent="0.25">
      <c r="B1032" t="s">
        <v>113</v>
      </c>
      <c r="C1032" t="s">
        <v>84</v>
      </c>
      <c r="D1032">
        <v>1.33</v>
      </c>
      <c r="E1032" t="s">
        <v>113</v>
      </c>
      <c r="F1032" s="2">
        <v>2</v>
      </c>
      <c r="G1032" s="1">
        <v>0.27</v>
      </c>
      <c r="H1032" t="s">
        <v>57</v>
      </c>
      <c r="I1032" t="s">
        <v>79</v>
      </c>
      <c r="J1032">
        <v>33</v>
      </c>
      <c r="K1032" s="2">
        <v>0.43</v>
      </c>
      <c r="M1032">
        <v>74</v>
      </c>
      <c r="N1032">
        <v>12</v>
      </c>
      <c r="O1032">
        <v>0.67</v>
      </c>
      <c r="P1032">
        <v>50</v>
      </c>
      <c r="Q1032" s="2">
        <v>4</v>
      </c>
      <c r="R1032" s="1">
        <v>0.54</v>
      </c>
      <c r="S1032">
        <v>71</v>
      </c>
      <c r="T1032">
        <v>5</v>
      </c>
      <c r="U1032">
        <v>45</v>
      </c>
      <c r="V1032" s="2">
        <v>0.63</v>
      </c>
    </row>
    <row r="1033" spans="2:22" x14ac:dyDescent="0.25">
      <c r="B1033" t="s">
        <v>198</v>
      </c>
      <c r="C1033" t="s">
        <v>44</v>
      </c>
      <c r="D1033">
        <v>1</v>
      </c>
      <c r="E1033" t="s">
        <v>139</v>
      </c>
      <c r="F1033" s="2">
        <v>7</v>
      </c>
      <c r="G1033" s="1">
        <v>0.21</v>
      </c>
      <c r="H1033" t="s">
        <v>188</v>
      </c>
      <c r="I1033" t="s">
        <v>84</v>
      </c>
      <c r="J1033">
        <v>64</v>
      </c>
      <c r="K1033" s="2">
        <v>0.5</v>
      </c>
      <c r="M1033">
        <v>101</v>
      </c>
      <c r="N1033">
        <v>19</v>
      </c>
      <c r="O1033">
        <v>1.4</v>
      </c>
      <c r="P1033">
        <v>98</v>
      </c>
      <c r="Q1033" s="2">
        <v>5</v>
      </c>
      <c r="R1033" s="1">
        <v>0.2</v>
      </c>
      <c r="S1033">
        <v>137</v>
      </c>
      <c r="T1033">
        <v>14</v>
      </c>
      <c r="U1033">
        <v>59</v>
      </c>
      <c r="V1033" s="2">
        <v>0.43</v>
      </c>
    </row>
    <row r="1034" spans="2:22" x14ac:dyDescent="0.25">
      <c r="B1034" t="s">
        <v>139</v>
      </c>
      <c r="C1034" t="s">
        <v>84</v>
      </c>
      <c r="D1034">
        <v>2.5</v>
      </c>
      <c r="E1034" t="s">
        <v>165</v>
      </c>
      <c r="F1034" s="2">
        <v>4</v>
      </c>
      <c r="G1034" s="1">
        <v>0.25</v>
      </c>
      <c r="H1034" t="s">
        <v>147</v>
      </c>
      <c r="I1034" t="s">
        <v>45</v>
      </c>
      <c r="J1034">
        <v>45</v>
      </c>
      <c r="K1034" s="2">
        <v>0.41</v>
      </c>
      <c r="M1034">
        <v>94</v>
      </c>
      <c r="N1034">
        <v>8</v>
      </c>
      <c r="O1034">
        <v>1</v>
      </c>
      <c r="P1034">
        <v>70</v>
      </c>
      <c r="Q1034" s="2">
        <v>10</v>
      </c>
      <c r="R1034" s="1">
        <v>0.22</v>
      </c>
      <c r="S1034">
        <v>113</v>
      </c>
      <c r="T1034">
        <v>11</v>
      </c>
      <c r="U1034">
        <v>59</v>
      </c>
      <c r="V1034" s="2">
        <v>0.52</v>
      </c>
    </row>
    <row r="1035" spans="2:22" x14ac:dyDescent="0.25">
      <c r="B1035" t="s">
        <v>96</v>
      </c>
      <c r="C1035" t="s">
        <v>49</v>
      </c>
      <c r="D1035">
        <v>2.67</v>
      </c>
      <c r="E1035" t="s">
        <v>80</v>
      </c>
      <c r="F1035" s="2">
        <v>3</v>
      </c>
      <c r="G1035" s="1">
        <v>0.19</v>
      </c>
      <c r="H1035" t="s">
        <v>149</v>
      </c>
      <c r="I1035" t="s">
        <v>58</v>
      </c>
      <c r="J1035">
        <v>43</v>
      </c>
      <c r="K1035" s="2">
        <v>0.55000000000000004</v>
      </c>
      <c r="M1035">
        <v>62</v>
      </c>
      <c r="N1035">
        <v>10</v>
      </c>
      <c r="O1035">
        <v>1</v>
      </c>
      <c r="P1035">
        <v>62</v>
      </c>
      <c r="Q1035" s="2">
        <v>8</v>
      </c>
      <c r="R1035" s="1">
        <v>0.19</v>
      </c>
      <c r="S1035">
        <v>79</v>
      </c>
      <c r="T1035">
        <v>8</v>
      </c>
      <c r="U1035">
        <v>36</v>
      </c>
      <c r="V1035" s="2">
        <v>0.46</v>
      </c>
    </row>
    <row r="1036" spans="2:22" x14ac:dyDescent="0.25">
      <c r="B1036" t="s">
        <v>48</v>
      </c>
      <c r="C1036" t="s">
        <v>84</v>
      </c>
      <c r="D1036">
        <v>0.5</v>
      </c>
      <c r="E1036" t="s">
        <v>78</v>
      </c>
      <c r="F1036" s="2">
        <v>4</v>
      </c>
      <c r="G1036" s="1">
        <v>0.2</v>
      </c>
      <c r="H1036" t="s">
        <v>176</v>
      </c>
      <c r="I1036" t="s">
        <v>84</v>
      </c>
      <c r="J1036">
        <v>48</v>
      </c>
      <c r="K1036" s="2">
        <v>0.42</v>
      </c>
      <c r="M1036">
        <v>97</v>
      </c>
      <c r="N1036">
        <v>17</v>
      </c>
      <c r="O1036">
        <v>1</v>
      </c>
      <c r="P1036">
        <v>73</v>
      </c>
      <c r="Q1036" s="2">
        <v>2</v>
      </c>
      <c r="R1036" s="1">
        <v>0.17</v>
      </c>
      <c r="S1036">
        <v>116</v>
      </c>
      <c r="T1036">
        <v>7</v>
      </c>
      <c r="U1036">
        <v>62</v>
      </c>
      <c r="V1036" s="2">
        <v>0.53</v>
      </c>
    </row>
    <row r="1037" spans="2:22" x14ac:dyDescent="0.25">
      <c r="B1037" t="s">
        <v>64</v>
      </c>
      <c r="C1037" t="s">
        <v>109</v>
      </c>
      <c r="D1037">
        <v>1.67</v>
      </c>
      <c r="E1037" t="s">
        <v>55</v>
      </c>
      <c r="F1037" s="2">
        <v>4</v>
      </c>
      <c r="G1037" s="1">
        <v>0.31</v>
      </c>
      <c r="H1037" t="s">
        <v>57</v>
      </c>
      <c r="I1037" t="s">
        <v>58</v>
      </c>
      <c r="J1037">
        <v>46</v>
      </c>
      <c r="K1037" s="2">
        <v>0.6</v>
      </c>
      <c r="M1037">
        <v>62</v>
      </c>
      <c r="N1037">
        <v>11</v>
      </c>
      <c r="O1037">
        <v>1.33</v>
      </c>
      <c r="P1037">
        <v>61</v>
      </c>
      <c r="Q1037" s="2">
        <v>5</v>
      </c>
      <c r="R1037" s="1">
        <v>0.11</v>
      </c>
      <c r="S1037">
        <v>88</v>
      </c>
      <c r="T1037">
        <v>12</v>
      </c>
      <c r="U1037">
        <v>35</v>
      </c>
      <c r="V1037" s="2">
        <v>0.4</v>
      </c>
    </row>
    <row r="1038" spans="2:22" x14ac:dyDescent="0.25">
      <c r="B1038" t="s">
        <v>129</v>
      </c>
      <c r="C1038" t="s">
        <v>79</v>
      </c>
      <c r="D1038">
        <v>0.67</v>
      </c>
      <c r="E1038" t="s">
        <v>113</v>
      </c>
      <c r="F1038" s="2">
        <v>7</v>
      </c>
      <c r="G1038" s="1">
        <v>0.2</v>
      </c>
      <c r="H1038" t="s">
        <v>157</v>
      </c>
      <c r="I1038" t="s">
        <v>58</v>
      </c>
      <c r="J1038">
        <v>47</v>
      </c>
      <c r="K1038" s="2">
        <v>0.52</v>
      </c>
      <c r="M1038">
        <v>69</v>
      </c>
      <c r="N1038">
        <v>7</v>
      </c>
      <c r="O1038">
        <v>2.33</v>
      </c>
      <c r="P1038">
        <v>67</v>
      </c>
      <c r="Q1038" s="2">
        <v>2</v>
      </c>
      <c r="R1038" s="1">
        <v>0.17</v>
      </c>
      <c r="S1038">
        <v>95</v>
      </c>
      <c r="T1038">
        <v>10</v>
      </c>
      <c r="U1038">
        <v>43</v>
      </c>
      <c r="V1038" s="2">
        <v>0.45</v>
      </c>
    </row>
    <row r="1039" spans="2:22" x14ac:dyDescent="0.25">
      <c r="B1039" t="s">
        <v>90</v>
      </c>
      <c r="C1039" t="s">
        <v>51</v>
      </c>
      <c r="D1039">
        <v>1.67</v>
      </c>
      <c r="E1039" t="s">
        <v>70</v>
      </c>
      <c r="F1039" s="2">
        <v>2</v>
      </c>
      <c r="G1039" s="1">
        <v>0.28000000000000003</v>
      </c>
      <c r="H1039" t="s">
        <v>166</v>
      </c>
      <c r="I1039" t="s">
        <v>79</v>
      </c>
      <c r="J1039">
        <v>49</v>
      </c>
      <c r="K1039" s="2">
        <v>0.53</v>
      </c>
      <c r="M1039">
        <v>68</v>
      </c>
      <c r="N1039">
        <v>5</v>
      </c>
      <c r="O1039">
        <v>0.67</v>
      </c>
      <c r="P1039">
        <v>60</v>
      </c>
      <c r="Q1039" s="2">
        <v>5</v>
      </c>
      <c r="R1039" s="1">
        <v>0.25</v>
      </c>
      <c r="S1039">
        <v>79</v>
      </c>
      <c r="T1039">
        <v>6</v>
      </c>
      <c r="U1039">
        <v>35</v>
      </c>
      <c r="V1039" s="2">
        <v>0.44</v>
      </c>
    </row>
    <row r="1040" spans="2:22" x14ac:dyDescent="0.25">
      <c r="B1040" t="s">
        <v>166</v>
      </c>
      <c r="C1040" t="s">
        <v>114</v>
      </c>
      <c r="D1040">
        <v>2.25</v>
      </c>
      <c r="E1040" t="s">
        <v>90</v>
      </c>
      <c r="F1040" s="2">
        <v>2</v>
      </c>
      <c r="G1040" s="1">
        <v>0.27</v>
      </c>
      <c r="H1040" t="s">
        <v>198</v>
      </c>
      <c r="I1040" t="s">
        <v>51</v>
      </c>
      <c r="J1040">
        <v>56</v>
      </c>
      <c r="K1040" s="2">
        <v>0.49</v>
      </c>
      <c r="M1040">
        <v>88</v>
      </c>
      <c r="N1040">
        <v>14</v>
      </c>
      <c r="O1040">
        <v>0.5</v>
      </c>
      <c r="P1040">
        <v>75</v>
      </c>
      <c r="Q1040" s="2">
        <v>9</v>
      </c>
      <c r="R1040" s="1">
        <v>0.17</v>
      </c>
      <c r="S1040">
        <v>107</v>
      </c>
      <c r="T1040">
        <v>6</v>
      </c>
      <c r="U1040">
        <v>49</v>
      </c>
      <c r="V1040" s="2">
        <v>0.46</v>
      </c>
    </row>
    <row r="1041" spans="2:22" x14ac:dyDescent="0.25">
      <c r="B1041" t="s">
        <v>96</v>
      </c>
      <c r="C1041" t="s">
        <v>49</v>
      </c>
      <c r="D1041">
        <v>1</v>
      </c>
      <c r="E1041" t="s">
        <v>143</v>
      </c>
      <c r="F1041" s="2">
        <v>6</v>
      </c>
      <c r="G1041" s="1">
        <v>0.28000000000000003</v>
      </c>
      <c r="H1041" t="s">
        <v>64</v>
      </c>
      <c r="I1041" t="s">
        <v>47</v>
      </c>
      <c r="J1041">
        <v>42</v>
      </c>
      <c r="K1041" s="2">
        <v>0.55000000000000004</v>
      </c>
      <c r="M1041">
        <v>59</v>
      </c>
      <c r="N1041">
        <v>10</v>
      </c>
      <c r="O1041">
        <v>2</v>
      </c>
      <c r="P1041">
        <v>63</v>
      </c>
      <c r="Q1041" s="2">
        <v>3</v>
      </c>
      <c r="R1041" s="1">
        <v>0.19</v>
      </c>
      <c r="S1041">
        <v>72</v>
      </c>
      <c r="T1041">
        <v>9</v>
      </c>
      <c r="U1041">
        <v>27</v>
      </c>
      <c r="V1041" s="2">
        <v>0.38</v>
      </c>
    </row>
    <row r="1042" spans="2:22" x14ac:dyDescent="0.25">
      <c r="B1042" t="s">
        <v>135</v>
      </c>
      <c r="C1042" t="s">
        <v>114</v>
      </c>
      <c r="D1042">
        <v>4.67</v>
      </c>
      <c r="E1042" t="s">
        <v>52</v>
      </c>
      <c r="F1042" s="2">
        <v>1</v>
      </c>
      <c r="G1042" s="1">
        <v>0.38</v>
      </c>
      <c r="H1042" t="s">
        <v>91</v>
      </c>
      <c r="I1042" t="s">
        <v>98</v>
      </c>
      <c r="J1042">
        <v>36</v>
      </c>
      <c r="K1042" s="2">
        <v>0.64</v>
      </c>
      <c r="M1042">
        <v>54</v>
      </c>
      <c r="N1042">
        <v>7</v>
      </c>
      <c r="O1042">
        <v>0.33</v>
      </c>
      <c r="P1042">
        <v>54</v>
      </c>
      <c r="Q1042" s="2">
        <v>14</v>
      </c>
      <c r="R1042" s="1">
        <v>0.18</v>
      </c>
      <c r="S1042">
        <v>64</v>
      </c>
      <c r="T1042">
        <v>10</v>
      </c>
      <c r="U1042">
        <v>29</v>
      </c>
      <c r="V1042" s="2">
        <v>0.45</v>
      </c>
    </row>
    <row r="1043" spans="2:22" x14ac:dyDescent="0.25">
      <c r="B1043" t="s">
        <v>96</v>
      </c>
      <c r="C1043" t="s">
        <v>45</v>
      </c>
      <c r="D1043">
        <v>1.67</v>
      </c>
      <c r="E1043" t="s">
        <v>66</v>
      </c>
      <c r="F1043" s="2">
        <v>2</v>
      </c>
      <c r="G1043" s="1">
        <v>0.17</v>
      </c>
      <c r="H1043" t="s">
        <v>119</v>
      </c>
      <c r="I1043" t="s">
        <v>68</v>
      </c>
      <c r="J1043">
        <v>40</v>
      </c>
      <c r="K1043" s="2">
        <v>0.62</v>
      </c>
      <c r="M1043">
        <v>45</v>
      </c>
      <c r="N1043">
        <v>10</v>
      </c>
      <c r="O1043">
        <v>0.67</v>
      </c>
      <c r="P1043">
        <v>62</v>
      </c>
      <c r="Q1043" s="2">
        <v>5</v>
      </c>
      <c r="R1043" s="1">
        <v>0.14000000000000001</v>
      </c>
      <c r="S1043">
        <v>68</v>
      </c>
      <c r="T1043">
        <v>10</v>
      </c>
      <c r="U1043">
        <v>25</v>
      </c>
      <c r="V1043" s="2">
        <v>0.37</v>
      </c>
    </row>
    <row r="1044" spans="2:22" x14ac:dyDescent="0.25">
      <c r="B1044" t="s">
        <v>172</v>
      </c>
      <c r="C1044" t="s">
        <v>114</v>
      </c>
      <c r="D1044">
        <v>0.5</v>
      </c>
      <c r="E1044" t="s">
        <v>135</v>
      </c>
      <c r="F1044" s="2">
        <v>5</v>
      </c>
      <c r="G1044" s="1">
        <v>0.16</v>
      </c>
      <c r="H1044" t="s">
        <v>155</v>
      </c>
      <c r="I1044" t="s">
        <v>69</v>
      </c>
      <c r="J1044">
        <v>52</v>
      </c>
      <c r="K1044" s="2">
        <v>0.57999999999999996</v>
      </c>
      <c r="M1044">
        <v>86</v>
      </c>
      <c r="N1044">
        <v>14</v>
      </c>
      <c r="O1044">
        <v>1.25</v>
      </c>
      <c r="P1044">
        <v>74</v>
      </c>
      <c r="Q1044" s="2">
        <v>2</v>
      </c>
      <c r="R1044" s="1">
        <v>0.22</v>
      </c>
      <c r="S1044">
        <v>97</v>
      </c>
      <c r="T1044">
        <v>10</v>
      </c>
      <c r="U1044">
        <v>47</v>
      </c>
      <c r="V1044" s="2">
        <v>0.48</v>
      </c>
    </row>
    <row r="1045" spans="2:22" x14ac:dyDescent="0.25">
      <c r="B1045" t="s">
        <v>112</v>
      </c>
      <c r="C1045" t="s">
        <v>117</v>
      </c>
      <c r="D1045">
        <v>1.25</v>
      </c>
      <c r="E1045" t="s">
        <v>78</v>
      </c>
      <c r="F1045" s="2">
        <v>5</v>
      </c>
      <c r="G1045" s="1">
        <v>0.21</v>
      </c>
      <c r="H1045" t="s">
        <v>173</v>
      </c>
      <c r="I1045" t="s">
        <v>79</v>
      </c>
      <c r="J1045">
        <v>39</v>
      </c>
      <c r="K1045" s="2">
        <v>0.37</v>
      </c>
      <c r="M1045">
        <v>98</v>
      </c>
      <c r="N1045">
        <v>18</v>
      </c>
      <c r="O1045">
        <v>1.25</v>
      </c>
      <c r="P1045">
        <v>70</v>
      </c>
      <c r="Q1045" s="2">
        <v>5</v>
      </c>
      <c r="R1045" s="1">
        <v>0.24</v>
      </c>
      <c r="S1045">
        <v>98</v>
      </c>
      <c r="T1045">
        <v>8</v>
      </c>
      <c r="U1045">
        <v>56</v>
      </c>
      <c r="V1045" s="2">
        <v>0.56999999999999995</v>
      </c>
    </row>
    <row r="1046" spans="2:22" x14ac:dyDescent="0.25">
      <c r="B1046" t="s">
        <v>130</v>
      </c>
      <c r="C1046" t="s">
        <v>45</v>
      </c>
      <c r="D1046">
        <v>1</v>
      </c>
      <c r="E1046" t="s">
        <v>164</v>
      </c>
      <c r="F1046" s="2">
        <v>9</v>
      </c>
      <c r="G1046" s="1">
        <v>0.27</v>
      </c>
      <c r="H1046" t="s">
        <v>201</v>
      </c>
      <c r="I1046" t="s">
        <v>84</v>
      </c>
      <c r="J1046">
        <v>37</v>
      </c>
      <c r="K1046" s="2">
        <v>0.31</v>
      </c>
      <c r="M1046">
        <v>97</v>
      </c>
      <c r="N1046">
        <v>16</v>
      </c>
      <c r="O1046">
        <v>2.25</v>
      </c>
      <c r="P1046">
        <v>58</v>
      </c>
      <c r="Q1046" s="2">
        <v>4</v>
      </c>
      <c r="R1046" s="1">
        <v>0.28999999999999998</v>
      </c>
      <c r="S1046">
        <v>101</v>
      </c>
      <c r="T1046">
        <v>5</v>
      </c>
      <c r="U1046">
        <v>55</v>
      </c>
      <c r="V1046" s="2">
        <v>0.54</v>
      </c>
    </row>
    <row r="1047" spans="2:22" x14ac:dyDescent="0.25">
      <c r="B1047" t="s">
        <v>73</v>
      </c>
      <c r="C1047" t="s">
        <v>45</v>
      </c>
      <c r="D1047">
        <v>0.67</v>
      </c>
      <c r="E1047" t="s">
        <v>73</v>
      </c>
      <c r="F1047" s="2">
        <v>4</v>
      </c>
      <c r="G1047" s="1">
        <v>0.37</v>
      </c>
      <c r="H1047" t="s">
        <v>155</v>
      </c>
      <c r="I1047" t="s">
        <v>47</v>
      </c>
      <c r="J1047">
        <v>42</v>
      </c>
      <c r="K1047" s="2">
        <v>0.47</v>
      </c>
      <c r="M1047">
        <v>76</v>
      </c>
      <c r="N1047">
        <v>10</v>
      </c>
      <c r="O1047">
        <v>1.33</v>
      </c>
      <c r="P1047">
        <v>55</v>
      </c>
      <c r="Q1047" s="2">
        <v>2</v>
      </c>
      <c r="R1047" s="1">
        <v>0.32</v>
      </c>
      <c r="S1047">
        <v>83</v>
      </c>
      <c r="T1047">
        <v>6</v>
      </c>
      <c r="U1047">
        <v>45</v>
      </c>
      <c r="V1047" s="2">
        <v>0.54</v>
      </c>
    </row>
    <row r="1048" spans="2:22" x14ac:dyDescent="0.25">
      <c r="B1048" t="s">
        <v>151</v>
      </c>
      <c r="C1048" t="s">
        <v>141</v>
      </c>
      <c r="D1048">
        <v>1</v>
      </c>
      <c r="E1048" t="s">
        <v>172</v>
      </c>
      <c r="F1048" s="2">
        <v>5</v>
      </c>
      <c r="G1048" s="1">
        <v>0.22</v>
      </c>
      <c r="H1048" t="s">
        <v>183</v>
      </c>
      <c r="I1048" t="s">
        <v>74</v>
      </c>
      <c r="J1048">
        <v>62</v>
      </c>
      <c r="K1048" s="2">
        <v>0.47</v>
      </c>
      <c r="M1048">
        <v>112</v>
      </c>
      <c r="N1048">
        <v>20</v>
      </c>
      <c r="O1048">
        <v>1</v>
      </c>
      <c r="P1048">
        <v>88</v>
      </c>
      <c r="Q1048" s="2">
        <v>5</v>
      </c>
      <c r="R1048" s="1">
        <v>0.2</v>
      </c>
      <c r="S1048">
        <v>121</v>
      </c>
      <c r="T1048">
        <v>11</v>
      </c>
      <c r="U1048">
        <v>55</v>
      </c>
      <c r="V1048" s="2">
        <v>0.45</v>
      </c>
    </row>
    <row r="1049" spans="2:22" x14ac:dyDescent="0.25">
      <c r="B1049" t="s">
        <v>137</v>
      </c>
      <c r="C1049" t="s">
        <v>117</v>
      </c>
      <c r="D1049">
        <v>1.2</v>
      </c>
      <c r="E1049" t="s">
        <v>112</v>
      </c>
      <c r="F1049" s="2">
        <v>9</v>
      </c>
      <c r="G1049" s="1">
        <v>0.33</v>
      </c>
      <c r="H1049" t="s">
        <v>176</v>
      </c>
      <c r="I1049" t="s">
        <v>77</v>
      </c>
      <c r="J1049">
        <v>50</v>
      </c>
      <c r="K1049" s="2">
        <v>0.44</v>
      </c>
      <c r="M1049">
        <v>107</v>
      </c>
      <c r="N1049">
        <v>24</v>
      </c>
      <c r="O1049">
        <v>1.8</v>
      </c>
      <c r="P1049">
        <v>83</v>
      </c>
      <c r="Q1049" s="2">
        <v>6</v>
      </c>
      <c r="R1049" s="1">
        <v>0.27</v>
      </c>
      <c r="S1049">
        <v>116</v>
      </c>
      <c r="T1049">
        <v>8</v>
      </c>
      <c r="U1049">
        <v>69</v>
      </c>
      <c r="V1049" s="2">
        <v>0.59</v>
      </c>
    </row>
    <row r="1050" spans="2:22" x14ac:dyDescent="0.25">
      <c r="B1050" t="s">
        <v>64</v>
      </c>
      <c r="C1050" t="s">
        <v>114</v>
      </c>
      <c r="D1050">
        <v>1.67</v>
      </c>
      <c r="E1050" t="s">
        <v>80</v>
      </c>
      <c r="F1050" s="2">
        <v>2</v>
      </c>
      <c r="G1050" s="1">
        <v>0.28000000000000003</v>
      </c>
      <c r="H1050" t="s">
        <v>112</v>
      </c>
      <c r="I1050" t="s">
        <v>47</v>
      </c>
      <c r="J1050">
        <v>37</v>
      </c>
      <c r="K1050" s="2">
        <v>0.45</v>
      </c>
      <c r="M1050">
        <v>69</v>
      </c>
      <c r="N1050">
        <v>17</v>
      </c>
      <c r="O1050">
        <v>0.67</v>
      </c>
      <c r="P1050">
        <v>58</v>
      </c>
      <c r="Q1050" s="2">
        <v>5</v>
      </c>
      <c r="R1050" s="1">
        <v>0.37</v>
      </c>
      <c r="S1050">
        <v>83</v>
      </c>
      <c r="T1050">
        <v>11</v>
      </c>
      <c r="U1050">
        <v>36</v>
      </c>
      <c r="V1050" s="2">
        <v>0.43</v>
      </c>
    </row>
    <row r="1051" spans="2:22" x14ac:dyDescent="0.25">
      <c r="B1051" t="s">
        <v>156</v>
      </c>
      <c r="C1051" t="s">
        <v>69</v>
      </c>
      <c r="D1051">
        <v>1.33</v>
      </c>
      <c r="E1051" t="s">
        <v>88</v>
      </c>
      <c r="F1051" s="2">
        <v>7</v>
      </c>
      <c r="G1051" s="1">
        <v>0.2</v>
      </c>
      <c r="H1051" t="s">
        <v>155</v>
      </c>
      <c r="I1051" t="s">
        <v>117</v>
      </c>
      <c r="J1051">
        <v>39</v>
      </c>
      <c r="K1051" s="2">
        <v>0.43</v>
      </c>
      <c r="M1051">
        <v>82</v>
      </c>
      <c r="N1051">
        <v>14</v>
      </c>
      <c r="O1051">
        <v>2.33</v>
      </c>
      <c r="P1051">
        <v>61</v>
      </c>
      <c r="Q1051" s="2">
        <v>4</v>
      </c>
      <c r="R1051" s="1">
        <v>0.16</v>
      </c>
      <c r="S1051">
        <v>85</v>
      </c>
      <c r="T1051">
        <v>2</v>
      </c>
      <c r="U1051">
        <v>44</v>
      </c>
      <c r="V1051" s="2">
        <v>0.52</v>
      </c>
    </row>
    <row r="1052" spans="2:22" x14ac:dyDescent="0.25">
      <c r="B1052" t="s">
        <v>172</v>
      </c>
      <c r="C1052" t="s">
        <v>74</v>
      </c>
      <c r="D1052">
        <v>0.75</v>
      </c>
      <c r="E1052" t="s">
        <v>90</v>
      </c>
      <c r="F1052" s="2">
        <v>4</v>
      </c>
      <c r="G1052" s="1">
        <v>0.25</v>
      </c>
      <c r="H1052" t="s">
        <v>171</v>
      </c>
      <c r="I1052" t="s">
        <v>79</v>
      </c>
      <c r="J1052">
        <v>64</v>
      </c>
      <c r="K1052" s="2">
        <v>0.56999999999999995</v>
      </c>
      <c r="M1052">
        <v>85</v>
      </c>
      <c r="N1052">
        <v>11</v>
      </c>
      <c r="O1052">
        <v>1</v>
      </c>
      <c r="P1052">
        <v>76</v>
      </c>
      <c r="Q1052" s="2">
        <v>3</v>
      </c>
      <c r="R1052" s="1">
        <v>0.26</v>
      </c>
      <c r="S1052">
        <v>107</v>
      </c>
      <c r="T1052">
        <v>8</v>
      </c>
      <c r="U1052">
        <v>51</v>
      </c>
      <c r="V1052" s="2">
        <v>0.48</v>
      </c>
    </row>
    <row r="1053" spans="2:22" x14ac:dyDescent="0.25">
      <c r="B1053" t="s">
        <v>90</v>
      </c>
      <c r="C1053" t="s">
        <v>117</v>
      </c>
      <c r="D1053">
        <v>0.67</v>
      </c>
      <c r="E1053" t="s">
        <v>116</v>
      </c>
      <c r="F1053" s="2">
        <v>3</v>
      </c>
      <c r="G1053" s="1">
        <v>0.2</v>
      </c>
      <c r="H1053" t="s">
        <v>57</v>
      </c>
      <c r="I1053" t="s">
        <v>77</v>
      </c>
      <c r="J1053">
        <v>43</v>
      </c>
      <c r="K1053" s="2">
        <v>0.56000000000000005</v>
      </c>
      <c r="M1053">
        <v>54</v>
      </c>
      <c r="N1053">
        <v>9</v>
      </c>
      <c r="O1053">
        <v>1</v>
      </c>
      <c r="P1053">
        <v>61</v>
      </c>
      <c r="Q1053" s="2">
        <v>2</v>
      </c>
      <c r="R1053" s="1">
        <v>0.22</v>
      </c>
      <c r="S1053">
        <v>74</v>
      </c>
      <c r="T1053">
        <v>8</v>
      </c>
      <c r="U1053">
        <v>25</v>
      </c>
      <c r="V1053" s="2">
        <v>0.34</v>
      </c>
    </row>
    <row r="1054" spans="2:22" x14ac:dyDescent="0.25">
      <c r="B1054" t="s">
        <v>181</v>
      </c>
      <c r="C1054" t="s">
        <v>136</v>
      </c>
      <c r="D1054">
        <v>1.2</v>
      </c>
      <c r="E1054" t="s">
        <v>133</v>
      </c>
      <c r="F1054" s="2">
        <v>5</v>
      </c>
      <c r="G1054" s="1">
        <v>0.13</v>
      </c>
      <c r="H1054" t="s">
        <v>214</v>
      </c>
      <c r="I1054" t="s">
        <v>51</v>
      </c>
      <c r="J1054">
        <v>67</v>
      </c>
      <c r="K1054" s="2">
        <v>0.47</v>
      </c>
      <c r="M1054">
        <v>118</v>
      </c>
      <c r="N1054">
        <v>17</v>
      </c>
      <c r="O1054">
        <v>1</v>
      </c>
      <c r="P1054">
        <v>95</v>
      </c>
      <c r="Q1054" s="2">
        <v>6</v>
      </c>
      <c r="R1054" s="1">
        <v>0.12</v>
      </c>
      <c r="S1054">
        <v>140</v>
      </c>
      <c r="T1054">
        <v>14</v>
      </c>
      <c r="U1054">
        <v>71</v>
      </c>
      <c r="V1054" s="2">
        <v>0.51</v>
      </c>
    </row>
    <row r="1055" spans="2:22" x14ac:dyDescent="0.25">
      <c r="B1055" t="s">
        <v>108</v>
      </c>
      <c r="C1055" t="s">
        <v>109</v>
      </c>
      <c r="D1055">
        <v>1.75</v>
      </c>
      <c r="E1055" t="s">
        <v>135</v>
      </c>
      <c r="F1055" s="2">
        <v>4</v>
      </c>
      <c r="G1055" s="1">
        <v>0.22</v>
      </c>
      <c r="H1055" t="s">
        <v>83</v>
      </c>
      <c r="I1055" t="s">
        <v>47</v>
      </c>
      <c r="J1055">
        <v>54</v>
      </c>
      <c r="K1055" s="2">
        <v>0.54</v>
      </c>
      <c r="M1055">
        <v>86</v>
      </c>
      <c r="N1055">
        <v>14</v>
      </c>
      <c r="O1055">
        <v>1</v>
      </c>
      <c r="P1055">
        <v>79</v>
      </c>
      <c r="Q1055" s="2">
        <v>7</v>
      </c>
      <c r="R1055" s="1">
        <v>0.21</v>
      </c>
      <c r="S1055">
        <v>97</v>
      </c>
      <c r="T1055">
        <v>13</v>
      </c>
      <c r="U1055">
        <v>52</v>
      </c>
      <c r="V1055" s="2">
        <v>0.54</v>
      </c>
    </row>
    <row r="1056" spans="2:22" x14ac:dyDescent="0.25">
      <c r="B1056" t="s">
        <v>90</v>
      </c>
      <c r="C1056" t="s">
        <v>51</v>
      </c>
      <c r="D1056">
        <v>2</v>
      </c>
      <c r="E1056" t="s">
        <v>143</v>
      </c>
      <c r="F1056" s="2">
        <v>6</v>
      </c>
      <c r="G1056" s="1">
        <v>0.32</v>
      </c>
      <c r="H1056" t="s">
        <v>88</v>
      </c>
      <c r="I1056" t="s">
        <v>98</v>
      </c>
      <c r="J1056">
        <v>42</v>
      </c>
      <c r="K1056" s="2">
        <v>0.62</v>
      </c>
      <c r="M1056">
        <v>61</v>
      </c>
      <c r="N1056">
        <v>12</v>
      </c>
      <c r="O1056">
        <v>1.33</v>
      </c>
      <c r="P1056">
        <v>60</v>
      </c>
      <c r="Q1056" s="2">
        <v>11</v>
      </c>
      <c r="R1056" s="1">
        <v>0.18</v>
      </c>
      <c r="S1056">
        <v>71</v>
      </c>
      <c r="T1056">
        <v>7</v>
      </c>
      <c r="U1056">
        <v>36</v>
      </c>
      <c r="V1056" s="2">
        <v>0.51</v>
      </c>
    </row>
    <row r="1057" spans="2:22" x14ac:dyDescent="0.25">
      <c r="B1057" t="s">
        <v>90</v>
      </c>
      <c r="C1057" t="s">
        <v>49</v>
      </c>
      <c r="D1057">
        <v>2</v>
      </c>
      <c r="E1057" t="s">
        <v>85</v>
      </c>
      <c r="F1057" s="2">
        <v>2</v>
      </c>
      <c r="G1057" s="1">
        <v>0.33</v>
      </c>
      <c r="H1057" t="s">
        <v>165</v>
      </c>
      <c r="I1057" t="s">
        <v>45</v>
      </c>
      <c r="J1057">
        <v>44</v>
      </c>
      <c r="K1057" s="2">
        <v>0.51</v>
      </c>
      <c r="M1057">
        <v>58</v>
      </c>
      <c r="N1057">
        <v>10</v>
      </c>
      <c r="O1057">
        <v>0.67</v>
      </c>
      <c r="P1057">
        <v>64</v>
      </c>
      <c r="Q1057" s="2">
        <v>6</v>
      </c>
      <c r="R1057" s="1">
        <v>0.18</v>
      </c>
      <c r="S1057">
        <v>79</v>
      </c>
      <c r="T1057">
        <v>8</v>
      </c>
      <c r="U1057">
        <v>27</v>
      </c>
      <c r="V1057" s="2">
        <v>0.34</v>
      </c>
    </row>
    <row r="1058" spans="2:22" x14ac:dyDescent="0.25">
      <c r="B1058" t="s">
        <v>123</v>
      </c>
      <c r="C1058" t="s">
        <v>141</v>
      </c>
      <c r="D1058">
        <v>1.5</v>
      </c>
      <c r="E1058" t="s">
        <v>150</v>
      </c>
      <c r="F1058" s="2">
        <v>5</v>
      </c>
      <c r="G1058" s="1">
        <v>0.21</v>
      </c>
      <c r="H1058" t="s">
        <v>176</v>
      </c>
      <c r="I1058" t="s">
        <v>49</v>
      </c>
      <c r="J1058">
        <v>50</v>
      </c>
      <c r="K1058" s="2">
        <v>0.44</v>
      </c>
      <c r="M1058">
        <v>106</v>
      </c>
      <c r="N1058">
        <v>22</v>
      </c>
      <c r="O1058">
        <v>1.25</v>
      </c>
      <c r="P1058">
        <v>82</v>
      </c>
      <c r="Q1058" s="2">
        <v>6</v>
      </c>
      <c r="R1058" s="1">
        <v>0.41</v>
      </c>
      <c r="S1058">
        <v>118</v>
      </c>
      <c r="T1058">
        <v>13</v>
      </c>
      <c r="U1058">
        <v>64</v>
      </c>
      <c r="V1058" s="2">
        <v>0.54</v>
      </c>
    </row>
    <row r="1059" spans="2:22" x14ac:dyDescent="0.25">
      <c r="B1059" t="s">
        <v>154</v>
      </c>
      <c r="C1059" t="s">
        <v>51</v>
      </c>
      <c r="D1059">
        <v>0.8</v>
      </c>
      <c r="E1059" t="s">
        <v>139</v>
      </c>
      <c r="F1059" s="2">
        <v>6</v>
      </c>
      <c r="G1059" s="1">
        <v>0.19</v>
      </c>
      <c r="H1059" t="s">
        <v>67</v>
      </c>
      <c r="I1059" t="s">
        <v>45</v>
      </c>
      <c r="J1059">
        <v>52</v>
      </c>
      <c r="K1059" s="2">
        <v>0.48</v>
      </c>
      <c r="M1059">
        <v>105</v>
      </c>
      <c r="N1059">
        <v>23</v>
      </c>
      <c r="O1059">
        <v>1.2</v>
      </c>
      <c r="P1059">
        <v>89</v>
      </c>
      <c r="Q1059" s="2">
        <v>4</v>
      </c>
      <c r="R1059" s="1">
        <v>0.28999999999999998</v>
      </c>
      <c r="S1059">
        <v>125</v>
      </c>
      <c r="T1059">
        <v>12</v>
      </c>
      <c r="U1059">
        <v>64</v>
      </c>
      <c r="V1059" s="2">
        <v>0.51</v>
      </c>
    </row>
    <row r="1060" spans="2:22" x14ac:dyDescent="0.25">
      <c r="B1060" t="s">
        <v>156</v>
      </c>
      <c r="C1060" t="s">
        <v>69</v>
      </c>
      <c r="D1060">
        <v>1.33</v>
      </c>
      <c r="E1060" t="s">
        <v>124</v>
      </c>
      <c r="F1060" s="2">
        <v>2</v>
      </c>
      <c r="G1060" s="1">
        <v>0.19</v>
      </c>
      <c r="H1060" t="s">
        <v>159</v>
      </c>
      <c r="I1060" t="s">
        <v>69</v>
      </c>
      <c r="J1060">
        <v>30</v>
      </c>
      <c r="K1060" s="2">
        <v>0.34</v>
      </c>
      <c r="M1060">
        <v>75</v>
      </c>
      <c r="N1060">
        <v>14</v>
      </c>
      <c r="O1060">
        <v>0.67</v>
      </c>
      <c r="P1060">
        <v>61</v>
      </c>
      <c r="Q1060" s="2">
        <v>4</v>
      </c>
      <c r="R1060" s="1">
        <v>0.28999999999999998</v>
      </c>
      <c r="S1060">
        <v>98</v>
      </c>
      <c r="T1060">
        <v>11</v>
      </c>
      <c r="U1060">
        <v>43</v>
      </c>
      <c r="V1060" s="2">
        <v>0.44</v>
      </c>
    </row>
    <row r="1061" spans="2:22" x14ac:dyDescent="0.25">
      <c r="B1061" t="s">
        <v>123</v>
      </c>
      <c r="C1061" t="s">
        <v>75</v>
      </c>
      <c r="D1061">
        <v>0.6</v>
      </c>
      <c r="E1061" t="s">
        <v>157</v>
      </c>
      <c r="F1061" s="2">
        <v>7</v>
      </c>
      <c r="G1061" s="1">
        <v>0.12</v>
      </c>
      <c r="H1061" t="s">
        <v>202</v>
      </c>
      <c r="I1061" t="s">
        <v>50</v>
      </c>
      <c r="J1061">
        <v>64</v>
      </c>
      <c r="K1061" s="2">
        <v>0.52</v>
      </c>
      <c r="M1061">
        <v>105</v>
      </c>
      <c r="N1061">
        <v>14</v>
      </c>
      <c r="O1061">
        <v>1.4</v>
      </c>
      <c r="P1061">
        <v>80</v>
      </c>
      <c r="Q1061" s="2">
        <v>3</v>
      </c>
      <c r="R1061" s="1">
        <v>0.13</v>
      </c>
      <c r="S1061">
        <v>115</v>
      </c>
      <c r="T1061">
        <v>10</v>
      </c>
      <c r="U1061">
        <v>64</v>
      </c>
      <c r="V1061" s="2">
        <v>0.56000000000000005</v>
      </c>
    </row>
    <row r="1062" spans="2:22" x14ac:dyDescent="0.25">
      <c r="B1062" t="s">
        <v>159</v>
      </c>
      <c r="C1062" t="s">
        <v>45</v>
      </c>
      <c r="D1062">
        <v>0.5</v>
      </c>
      <c r="E1062" t="s">
        <v>57</v>
      </c>
      <c r="F1062" s="2">
        <v>7</v>
      </c>
      <c r="G1062" s="1">
        <v>0.27</v>
      </c>
      <c r="H1062" t="s">
        <v>137</v>
      </c>
      <c r="I1062" t="s">
        <v>45</v>
      </c>
      <c r="J1062">
        <v>45</v>
      </c>
      <c r="K1062" s="2">
        <v>0.47</v>
      </c>
      <c r="M1062">
        <v>97</v>
      </c>
      <c r="N1062">
        <v>20</v>
      </c>
      <c r="O1062">
        <v>1.75</v>
      </c>
      <c r="P1062">
        <v>78</v>
      </c>
      <c r="Q1062" s="2">
        <v>2</v>
      </c>
      <c r="R1062" s="1">
        <v>0.25</v>
      </c>
      <c r="S1062">
        <v>108</v>
      </c>
      <c r="T1062">
        <v>13</v>
      </c>
      <c r="U1062">
        <v>57</v>
      </c>
      <c r="V1062" s="2">
        <v>0.53</v>
      </c>
    </row>
    <row r="1063" spans="2:22" x14ac:dyDescent="0.25">
      <c r="B1063" t="s">
        <v>145</v>
      </c>
      <c r="C1063" t="s">
        <v>146</v>
      </c>
      <c r="D1063">
        <v>2</v>
      </c>
      <c r="E1063" t="s">
        <v>149</v>
      </c>
      <c r="F1063" s="2">
        <v>13</v>
      </c>
      <c r="G1063" s="1">
        <v>0.2</v>
      </c>
      <c r="H1063" t="s">
        <v>128</v>
      </c>
      <c r="I1063" t="s">
        <v>45</v>
      </c>
      <c r="J1063">
        <v>43</v>
      </c>
      <c r="K1063" s="2">
        <v>0.44</v>
      </c>
      <c r="M1063">
        <v>96</v>
      </c>
      <c r="N1063">
        <v>18</v>
      </c>
      <c r="O1063">
        <v>3.25</v>
      </c>
      <c r="P1063">
        <v>69</v>
      </c>
      <c r="Q1063" s="2">
        <v>8</v>
      </c>
      <c r="R1063" s="1">
        <v>0.13</v>
      </c>
      <c r="S1063">
        <v>98</v>
      </c>
      <c r="T1063">
        <v>11</v>
      </c>
      <c r="U1063">
        <v>46</v>
      </c>
      <c r="V1063" s="2">
        <v>0.47</v>
      </c>
    </row>
    <row r="1064" spans="2:22" x14ac:dyDescent="0.25">
      <c r="B1064" t="s">
        <v>123</v>
      </c>
      <c r="C1064" t="s">
        <v>79</v>
      </c>
      <c r="D1064">
        <v>1.6</v>
      </c>
      <c r="E1064" t="s">
        <v>112</v>
      </c>
      <c r="F1064" s="2">
        <v>6</v>
      </c>
      <c r="G1064" s="1">
        <v>0.32</v>
      </c>
      <c r="H1064" t="s">
        <v>215</v>
      </c>
      <c r="I1064" t="s">
        <v>45</v>
      </c>
      <c r="J1064">
        <v>53</v>
      </c>
      <c r="K1064" s="2">
        <v>0.38</v>
      </c>
      <c r="M1064">
        <v>101</v>
      </c>
      <c r="N1064">
        <v>18</v>
      </c>
      <c r="O1064">
        <v>1.2</v>
      </c>
      <c r="P1064">
        <v>94</v>
      </c>
      <c r="Q1064" s="2">
        <v>8</v>
      </c>
      <c r="R1064" s="1">
        <v>0.21</v>
      </c>
      <c r="S1064">
        <v>136</v>
      </c>
      <c r="T1064">
        <v>9</v>
      </c>
      <c r="U1064">
        <v>65</v>
      </c>
      <c r="V1064" s="2">
        <v>0.48</v>
      </c>
    </row>
    <row r="1065" spans="2:22" x14ac:dyDescent="0.25">
      <c r="B1065" t="s">
        <v>158</v>
      </c>
      <c r="C1065" t="s">
        <v>44</v>
      </c>
      <c r="D1065">
        <v>1.75</v>
      </c>
      <c r="E1065" t="s">
        <v>57</v>
      </c>
      <c r="F1065" s="2">
        <v>5</v>
      </c>
      <c r="G1065" s="1">
        <v>0.19</v>
      </c>
      <c r="H1065" t="s">
        <v>173</v>
      </c>
      <c r="I1065" t="s">
        <v>49</v>
      </c>
      <c r="J1065">
        <v>44</v>
      </c>
      <c r="K1065" s="2">
        <v>0.42</v>
      </c>
      <c r="M1065">
        <v>100</v>
      </c>
      <c r="N1065">
        <v>23</v>
      </c>
      <c r="O1065">
        <v>1.25</v>
      </c>
      <c r="P1065">
        <v>70</v>
      </c>
      <c r="Q1065" s="2">
        <v>7</v>
      </c>
      <c r="R1065" s="1">
        <v>0.22</v>
      </c>
      <c r="S1065">
        <v>97</v>
      </c>
      <c r="T1065">
        <v>5</v>
      </c>
      <c r="U1065">
        <v>54</v>
      </c>
      <c r="V1065" s="2">
        <v>0.56000000000000005</v>
      </c>
    </row>
    <row r="1066" spans="2:22" x14ac:dyDescent="0.25">
      <c r="B1066" t="s">
        <v>123</v>
      </c>
      <c r="C1066" t="s">
        <v>146</v>
      </c>
      <c r="D1066">
        <v>0.8</v>
      </c>
      <c r="E1066" t="s">
        <v>158</v>
      </c>
      <c r="F1066" s="2">
        <v>3</v>
      </c>
      <c r="G1066" s="1">
        <v>0.27</v>
      </c>
      <c r="H1066" t="s">
        <v>202</v>
      </c>
      <c r="I1066" t="s">
        <v>51</v>
      </c>
      <c r="J1066">
        <v>54</v>
      </c>
      <c r="K1066" s="2">
        <v>0.44</v>
      </c>
      <c r="M1066">
        <v>107</v>
      </c>
      <c r="N1066">
        <v>20</v>
      </c>
      <c r="O1066">
        <v>0.6</v>
      </c>
      <c r="P1066">
        <v>83</v>
      </c>
      <c r="Q1066" s="2">
        <v>4</v>
      </c>
      <c r="R1066" s="1">
        <v>0.43</v>
      </c>
      <c r="S1066">
        <v>115</v>
      </c>
      <c r="T1066">
        <v>9</v>
      </c>
      <c r="U1066">
        <v>58</v>
      </c>
      <c r="V1066" s="2">
        <v>0.5</v>
      </c>
    </row>
    <row r="1067" spans="2:22" x14ac:dyDescent="0.25">
      <c r="B1067" t="s">
        <v>155</v>
      </c>
      <c r="C1067" t="s">
        <v>51</v>
      </c>
      <c r="D1067">
        <v>1.25</v>
      </c>
      <c r="E1067" t="s">
        <v>90</v>
      </c>
      <c r="F1067" s="2">
        <v>2</v>
      </c>
      <c r="G1067" s="1">
        <v>0.31</v>
      </c>
      <c r="H1067" t="s">
        <v>123</v>
      </c>
      <c r="I1067" t="s">
        <v>79</v>
      </c>
      <c r="J1067">
        <v>48</v>
      </c>
      <c r="K1067" s="2">
        <v>0.47</v>
      </c>
      <c r="M1067">
        <v>87</v>
      </c>
      <c r="N1067">
        <v>13</v>
      </c>
      <c r="O1067">
        <v>0.5</v>
      </c>
      <c r="P1067">
        <v>76</v>
      </c>
      <c r="Q1067" s="2">
        <v>5</v>
      </c>
      <c r="R1067" s="1">
        <v>0.28000000000000003</v>
      </c>
      <c r="S1067">
        <v>114</v>
      </c>
      <c r="T1067">
        <v>10</v>
      </c>
      <c r="U1067">
        <v>56</v>
      </c>
      <c r="V1067" s="2">
        <v>0.49</v>
      </c>
    </row>
    <row r="1068" spans="2:22" x14ac:dyDescent="0.25">
      <c r="B1068" t="s">
        <v>156</v>
      </c>
      <c r="C1068" t="s">
        <v>84</v>
      </c>
      <c r="D1068">
        <v>0.33</v>
      </c>
      <c r="E1068" t="s">
        <v>105</v>
      </c>
      <c r="F1068" s="2">
        <v>7</v>
      </c>
      <c r="G1068" s="1">
        <v>0.11</v>
      </c>
      <c r="H1068" t="s">
        <v>83</v>
      </c>
      <c r="I1068" t="s">
        <v>47</v>
      </c>
      <c r="J1068">
        <v>41</v>
      </c>
      <c r="K1068" s="2">
        <v>0.41</v>
      </c>
      <c r="M1068">
        <v>80</v>
      </c>
      <c r="N1068">
        <v>13</v>
      </c>
      <c r="O1068">
        <v>2.33</v>
      </c>
      <c r="P1068">
        <v>58</v>
      </c>
      <c r="Q1068" s="2">
        <v>1</v>
      </c>
      <c r="R1068" s="1">
        <v>0.25</v>
      </c>
      <c r="S1068">
        <v>97</v>
      </c>
      <c r="T1068">
        <v>9</v>
      </c>
      <c r="U1068">
        <v>47</v>
      </c>
      <c r="V1068" s="2">
        <v>0.48</v>
      </c>
    </row>
    <row r="1069" spans="2:22" x14ac:dyDescent="0.25">
      <c r="B1069" t="s">
        <v>78</v>
      </c>
      <c r="C1069" t="s">
        <v>58</v>
      </c>
      <c r="D1069">
        <v>1</v>
      </c>
      <c r="E1069" t="s">
        <v>55</v>
      </c>
      <c r="F1069" s="2">
        <v>2</v>
      </c>
      <c r="G1069" s="1">
        <v>0.15</v>
      </c>
      <c r="H1069" t="s">
        <v>139</v>
      </c>
      <c r="I1069" t="s">
        <v>58</v>
      </c>
      <c r="J1069">
        <v>45</v>
      </c>
      <c r="K1069" s="2">
        <v>0.55000000000000004</v>
      </c>
      <c r="M1069">
        <v>70</v>
      </c>
      <c r="N1069">
        <v>19</v>
      </c>
      <c r="O1069">
        <v>0.67</v>
      </c>
      <c r="P1069">
        <v>76</v>
      </c>
      <c r="Q1069" s="2">
        <v>3</v>
      </c>
      <c r="R1069" s="1">
        <v>0.27</v>
      </c>
      <c r="S1069">
        <v>95</v>
      </c>
      <c r="T1069">
        <v>8</v>
      </c>
      <c r="U1069">
        <v>55</v>
      </c>
      <c r="V1069" s="2">
        <v>0.57999999999999996</v>
      </c>
    </row>
    <row r="1070" spans="2:22" x14ac:dyDescent="0.25">
      <c r="B1070" t="s">
        <v>176</v>
      </c>
      <c r="C1070" t="s">
        <v>126</v>
      </c>
      <c r="D1070">
        <v>3.2</v>
      </c>
      <c r="E1070" t="s">
        <v>150</v>
      </c>
      <c r="F1070" s="2">
        <v>7</v>
      </c>
      <c r="G1070" s="1">
        <v>0.17</v>
      </c>
      <c r="H1070" t="s">
        <v>131</v>
      </c>
      <c r="I1070" t="s">
        <v>109</v>
      </c>
      <c r="J1070">
        <v>51</v>
      </c>
      <c r="K1070" s="2">
        <v>0.48</v>
      </c>
      <c r="M1070">
        <v>106</v>
      </c>
      <c r="N1070">
        <v>22</v>
      </c>
      <c r="O1070">
        <v>1.4</v>
      </c>
      <c r="P1070">
        <v>89</v>
      </c>
      <c r="Q1070" s="2">
        <v>16</v>
      </c>
      <c r="R1070" s="1">
        <v>0.22</v>
      </c>
      <c r="S1070">
        <v>119</v>
      </c>
      <c r="T1070">
        <v>10</v>
      </c>
      <c r="U1070">
        <v>50</v>
      </c>
      <c r="V1070" s="2">
        <v>0.42</v>
      </c>
    </row>
    <row r="1071" spans="2:22" x14ac:dyDescent="0.25">
      <c r="B1071" t="s">
        <v>159</v>
      </c>
      <c r="C1071" t="s">
        <v>74</v>
      </c>
      <c r="D1071">
        <v>1</v>
      </c>
      <c r="E1071" t="s">
        <v>160</v>
      </c>
      <c r="F1071" s="2">
        <v>7</v>
      </c>
      <c r="G1071" s="1">
        <v>0.12</v>
      </c>
      <c r="H1071" t="s">
        <v>162</v>
      </c>
      <c r="I1071" t="s">
        <v>68</v>
      </c>
      <c r="J1071">
        <v>53</v>
      </c>
      <c r="K1071" s="2">
        <v>0.56000000000000005</v>
      </c>
      <c r="M1071">
        <v>80</v>
      </c>
      <c r="N1071">
        <v>16</v>
      </c>
      <c r="O1071">
        <v>1.75</v>
      </c>
      <c r="P1071">
        <v>73</v>
      </c>
      <c r="Q1071" s="2">
        <v>4</v>
      </c>
      <c r="R1071" s="1">
        <v>0.1</v>
      </c>
      <c r="S1071">
        <v>91</v>
      </c>
      <c r="T1071">
        <v>6</v>
      </c>
      <c r="U1071">
        <v>44</v>
      </c>
      <c r="V1071" s="2">
        <v>0.48</v>
      </c>
    </row>
    <row r="1072" spans="2:22" x14ac:dyDescent="0.25">
      <c r="B1072" t="s">
        <v>90</v>
      </c>
      <c r="C1072" t="s">
        <v>77</v>
      </c>
      <c r="D1072">
        <v>2.67</v>
      </c>
      <c r="E1072" t="s">
        <v>142</v>
      </c>
      <c r="F1072" s="2">
        <v>2</v>
      </c>
      <c r="G1072" s="1">
        <v>0.23</v>
      </c>
      <c r="H1072" t="s">
        <v>119</v>
      </c>
      <c r="I1072" t="s">
        <v>60</v>
      </c>
      <c r="J1072">
        <v>38</v>
      </c>
      <c r="K1072" s="2">
        <v>0.57999999999999996</v>
      </c>
      <c r="M1072">
        <v>43</v>
      </c>
      <c r="N1072">
        <v>9</v>
      </c>
      <c r="O1072">
        <v>0.67</v>
      </c>
      <c r="P1072">
        <v>69</v>
      </c>
      <c r="Q1072" s="2">
        <v>8</v>
      </c>
      <c r="R1072" s="1">
        <v>0.21</v>
      </c>
      <c r="S1072">
        <v>79</v>
      </c>
      <c r="T1072">
        <v>11</v>
      </c>
      <c r="U1072">
        <v>29</v>
      </c>
      <c r="V1072" s="2">
        <v>0.37</v>
      </c>
    </row>
    <row r="1073" spans="2:22" x14ac:dyDescent="0.25">
      <c r="B1073" t="s">
        <v>96</v>
      </c>
      <c r="C1073" t="s">
        <v>45</v>
      </c>
      <c r="D1073">
        <v>2.33</v>
      </c>
      <c r="E1073" t="s">
        <v>115</v>
      </c>
      <c r="F1073" s="2">
        <v>2</v>
      </c>
      <c r="G1073" s="1">
        <v>0.26</v>
      </c>
      <c r="H1073" t="s">
        <v>139</v>
      </c>
      <c r="I1073" t="s">
        <v>58</v>
      </c>
      <c r="J1073">
        <v>44</v>
      </c>
      <c r="K1073" s="2">
        <v>0.54</v>
      </c>
      <c r="M1073">
        <v>60</v>
      </c>
      <c r="N1073">
        <v>14</v>
      </c>
      <c r="O1073">
        <v>0.33</v>
      </c>
      <c r="P1073">
        <v>62</v>
      </c>
      <c r="Q1073" s="2">
        <v>13</v>
      </c>
      <c r="R1073" s="1">
        <v>0.14000000000000001</v>
      </c>
      <c r="S1073">
        <v>76</v>
      </c>
      <c r="T1073">
        <v>5</v>
      </c>
      <c r="U1073">
        <v>33</v>
      </c>
      <c r="V1073" s="2">
        <v>0.43</v>
      </c>
    </row>
    <row r="1074" spans="2:22" x14ac:dyDescent="0.25">
      <c r="B1074" t="s">
        <v>96</v>
      </c>
      <c r="C1074" t="s">
        <v>84</v>
      </c>
      <c r="D1074">
        <v>3</v>
      </c>
      <c r="E1074" t="s">
        <v>143</v>
      </c>
      <c r="F1074" s="2">
        <v>2</v>
      </c>
      <c r="G1074" s="1">
        <v>0.18</v>
      </c>
      <c r="H1074" t="s">
        <v>164</v>
      </c>
      <c r="I1074" t="s">
        <v>45</v>
      </c>
      <c r="J1074">
        <v>32</v>
      </c>
      <c r="K1074" s="2">
        <v>0.4</v>
      </c>
      <c r="M1074">
        <v>62</v>
      </c>
      <c r="N1074">
        <v>13</v>
      </c>
      <c r="O1074">
        <v>0.67</v>
      </c>
      <c r="P1074">
        <v>61</v>
      </c>
      <c r="Q1074" s="2">
        <v>9</v>
      </c>
      <c r="R1074" s="1">
        <v>0.13</v>
      </c>
      <c r="S1074">
        <v>70</v>
      </c>
      <c r="T1074">
        <v>10</v>
      </c>
      <c r="U1074">
        <v>28</v>
      </c>
      <c r="V1074" s="2">
        <v>0.4</v>
      </c>
    </row>
    <row r="1075" spans="2:22" x14ac:dyDescent="0.25">
      <c r="B1075" t="s">
        <v>128</v>
      </c>
      <c r="C1075" t="s">
        <v>114</v>
      </c>
      <c r="D1075">
        <v>1.5</v>
      </c>
      <c r="E1075" t="s">
        <v>46</v>
      </c>
      <c r="F1075" s="2">
        <v>12</v>
      </c>
      <c r="G1075" s="1">
        <v>0.22</v>
      </c>
      <c r="H1075" t="s">
        <v>134</v>
      </c>
      <c r="I1075" t="s">
        <v>49</v>
      </c>
      <c r="J1075">
        <v>54</v>
      </c>
      <c r="K1075" s="2">
        <v>0.52</v>
      </c>
      <c r="M1075">
        <v>98</v>
      </c>
      <c r="N1075">
        <v>18</v>
      </c>
      <c r="O1075">
        <v>3</v>
      </c>
      <c r="P1075">
        <v>79</v>
      </c>
      <c r="Q1075" s="2">
        <v>6</v>
      </c>
      <c r="R1075" s="1">
        <v>0.27</v>
      </c>
      <c r="S1075">
        <v>100</v>
      </c>
      <c r="T1075">
        <v>10</v>
      </c>
      <c r="U1075">
        <v>47</v>
      </c>
      <c r="V1075" s="2">
        <v>0.47</v>
      </c>
    </row>
    <row r="1076" spans="2:22" x14ac:dyDescent="0.25">
      <c r="B1076" t="s">
        <v>112</v>
      </c>
      <c r="C1076" t="s">
        <v>74</v>
      </c>
      <c r="D1076">
        <v>3</v>
      </c>
      <c r="E1076" t="s">
        <v>94</v>
      </c>
      <c r="F1076" s="2">
        <v>2</v>
      </c>
      <c r="G1076" s="1">
        <v>0.27</v>
      </c>
      <c r="H1076" t="s">
        <v>155</v>
      </c>
      <c r="I1076" t="s">
        <v>49</v>
      </c>
      <c r="J1076">
        <v>48</v>
      </c>
      <c r="K1076" s="2">
        <v>0.53</v>
      </c>
      <c r="M1076">
        <v>75</v>
      </c>
      <c r="N1076">
        <v>16</v>
      </c>
      <c r="O1076">
        <v>0.67</v>
      </c>
      <c r="P1076">
        <v>67</v>
      </c>
      <c r="Q1076" s="2">
        <v>9</v>
      </c>
      <c r="R1076" s="1">
        <v>0.22</v>
      </c>
      <c r="S1076">
        <v>94</v>
      </c>
      <c r="T1076">
        <v>8</v>
      </c>
      <c r="U1076">
        <v>39</v>
      </c>
      <c r="V1076" s="2">
        <v>0.41</v>
      </c>
    </row>
    <row r="1077" spans="2:22" x14ac:dyDescent="0.25">
      <c r="B1077" t="s">
        <v>70</v>
      </c>
      <c r="C1077" t="s">
        <v>74</v>
      </c>
      <c r="D1077">
        <v>0.67</v>
      </c>
      <c r="E1077" t="s">
        <v>43</v>
      </c>
      <c r="F1077" s="2">
        <v>3</v>
      </c>
      <c r="G1077" s="1">
        <v>0.16</v>
      </c>
      <c r="H1077" t="s">
        <v>96</v>
      </c>
      <c r="I1077" t="s">
        <v>49</v>
      </c>
      <c r="J1077">
        <v>36</v>
      </c>
      <c r="K1077" s="2">
        <v>0.49</v>
      </c>
      <c r="M1077">
        <v>74</v>
      </c>
      <c r="N1077">
        <v>14</v>
      </c>
      <c r="O1077">
        <v>1</v>
      </c>
      <c r="P1077">
        <v>47</v>
      </c>
      <c r="Q1077" s="2">
        <v>2</v>
      </c>
      <c r="R1077" s="1">
        <v>0.28999999999999998</v>
      </c>
      <c r="S1077">
        <v>71</v>
      </c>
      <c r="T1077">
        <v>5</v>
      </c>
      <c r="U1077">
        <v>36</v>
      </c>
      <c r="V1077" s="2">
        <v>0.51</v>
      </c>
    </row>
    <row r="1078" spans="2:22" x14ac:dyDescent="0.25">
      <c r="B1078" t="s">
        <v>96</v>
      </c>
      <c r="C1078" t="s">
        <v>69</v>
      </c>
      <c r="D1078">
        <v>2.67</v>
      </c>
      <c r="E1078" t="s">
        <v>132</v>
      </c>
      <c r="F1078" s="2">
        <v>3</v>
      </c>
      <c r="G1078" s="1">
        <v>0.25</v>
      </c>
      <c r="H1078" t="s">
        <v>160</v>
      </c>
      <c r="I1078" t="s">
        <v>50</v>
      </c>
      <c r="J1078">
        <v>34</v>
      </c>
      <c r="K1078" s="2">
        <v>0.53</v>
      </c>
      <c r="M1078">
        <v>51</v>
      </c>
      <c r="N1078">
        <v>20</v>
      </c>
      <c r="O1078">
        <v>1</v>
      </c>
      <c r="P1078">
        <v>64</v>
      </c>
      <c r="Q1078" s="2">
        <v>8</v>
      </c>
      <c r="R1078" s="1">
        <v>0.17</v>
      </c>
      <c r="S1078">
        <v>64</v>
      </c>
      <c r="T1078">
        <v>8</v>
      </c>
      <c r="U1078">
        <v>27</v>
      </c>
      <c r="V1078" s="2">
        <v>0.42</v>
      </c>
    </row>
    <row r="1079" spans="2:22" x14ac:dyDescent="0.25">
      <c r="B1079" t="s">
        <v>90</v>
      </c>
      <c r="C1079" t="s">
        <v>117</v>
      </c>
      <c r="D1079">
        <v>2</v>
      </c>
      <c r="E1079" t="s">
        <v>144</v>
      </c>
      <c r="F1079" s="2">
        <v>3</v>
      </c>
      <c r="G1079" s="1">
        <v>0.13</v>
      </c>
      <c r="H1079" t="s">
        <v>118</v>
      </c>
      <c r="I1079" t="s">
        <v>68</v>
      </c>
      <c r="J1079">
        <v>36</v>
      </c>
      <c r="K1079" s="2">
        <v>0.62</v>
      </c>
      <c r="M1079">
        <v>57</v>
      </c>
      <c r="N1079">
        <v>13</v>
      </c>
      <c r="O1079">
        <v>1</v>
      </c>
      <c r="P1079">
        <v>61</v>
      </c>
      <c r="Q1079" s="2">
        <v>6</v>
      </c>
      <c r="R1079" s="1">
        <v>0.13</v>
      </c>
      <c r="S1079">
        <v>72</v>
      </c>
      <c r="T1079">
        <v>11</v>
      </c>
      <c r="U1079">
        <v>31</v>
      </c>
      <c r="V1079" s="2">
        <v>0.43</v>
      </c>
    </row>
    <row r="1080" spans="2:22" x14ac:dyDescent="0.25">
      <c r="B1080" t="s">
        <v>162</v>
      </c>
      <c r="C1080" t="s">
        <v>51</v>
      </c>
      <c r="D1080">
        <v>1</v>
      </c>
      <c r="E1080" t="s">
        <v>165</v>
      </c>
      <c r="F1080" s="2">
        <v>14</v>
      </c>
      <c r="G1080" s="1">
        <v>0.13</v>
      </c>
      <c r="H1080" t="s">
        <v>133</v>
      </c>
      <c r="I1080" t="s">
        <v>79</v>
      </c>
      <c r="J1080">
        <v>44</v>
      </c>
      <c r="K1080" s="2">
        <v>0.44</v>
      </c>
      <c r="M1080">
        <v>107</v>
      </c>
      <c r="N1080">
        <v>21</v>
      </c>
      <c r="O1080">
        <v>2</v>
      </c>
      <c r="P1080">
        <v>81</v>
      </c>
      <c r="Q1080" s="2">
        <v>7</v>
      </c>
      <c r="R1080" s="1">
        <v>0.2</v>
      </c>
      <c r="S1080">
        <v>122</v>
      </c>
      <c r="T1080">
        <v>11</v>
      </c>
      <c r="U1080">
        <v>66</v>
      </c>
      <c r="V1080" s="2">
        <v>0.54</v>
      </c>
    </row>
    <row r="1081" spans="2:22" x14ac:dyDescent="0.25">
      <c r="B1081" t="s">
        <v>73</v>
      </c>
      <c r="C1081" t="s">
        <v>79</v>
      </c>
      <c r="D1081">
        <v>1</v>
      </c>
      <c r="E1081" t="s">
        <v>73</v>
      </c>
      <c r="F1081" s="2">
        <v>5</v>
      </c>
      <c r="G1081" s="1">
        <v>0.36</v>
      </c>
      <c r="H1081" t="s">
        <v>165</v>
      </c>
      <c r="I1081" t="s">
        <v>84</v>
      </c>
      <c r="J1081">
        <v>31</v>
      </c>
      <c r="K1081" s="2">
        <v>0.36</v>
      </c>
      <c r="M1081">
        <v>76</v>
      </c>
      <c r="N1081">
        <v>10</v>
      </c>
      <c r="O1081">
        <v>1.67</v>
      </c>
      <c r="P1081">
        <v>58</v>
      </c>
      <c r="Q1081" s="2">
        <v>3</v>
      </c>
      <c r="R1081" s="1">
        <v>0.18</v>
      </c>
      <c r="S1081">
        <v>90</v>
      </c>
      <c r="T1081">
        <v>11</v>
      </c>
      <c r="U1081">
        <v>43</v>
      </c>
      <c r="V1081" s="2">
        <v>0.48</v>
      </c>
    </row>
    <row r="1082" spans="2:22" x14ac:dyDescent="0.25">
      <c r="B1082" t="s">
        <v>128</v>
      </c>
      <c r="C1082" t="s">
        <v>117</v>
      </c>
      <c r="D1082">
        <v>2.25</v>
      </c>
      <c r="E1082" t="s">
        <v>96</v>
      </c>
      <c r="F1082" s="2">
        <v>9</v>
      </c>
      <c r="G1082" s="1">
        <v>0.17</v>
      </c>
      <c r="H1082" t="s">
        <v>198</v>
      </c>
      <c r="I1082" t="s">
        <v>51</v>
      </c>
      <c r="J1082">
        <v>48</v>
      </c>
      <c r="K1082" s="2">
        <v>0.42</v>
      </c>
      <c r="M1082">
        <v>92</v>
      </c>
      <c r="N1082">
        <v>19</v>
      </c>
      <c r="O1082">
        <v>2.25</v>
      </c>
      <c r="P1082">
        <v>84</v>
      </c>
      <c r="Q1082" s="2">
        <v>9</v>
      </c>
      <c r="R1082" s="1">
        <v>0.21</v>
      </c>
      <c r="S1082">
        <v>115</v>
      </c>
      <c r="T1082">
        <v>6</v>
      </c>
      <c r="U1082">
        <v>47</v>
      </c>
      <c r="V1082" s="2">
        <v>0.41</v>
      </c>
    </row>
    <row r="1083" spans="2:22" x14ac:dyDescent="0.25">
      <c r="B1083" t="s">
        <v>131</v>
      </c>
      <c r="C1083" t="s">
        <v>114</v>
      </c>
      <c r="D1083">
        <v>1.75</v>
      </c>
      <c r="E1083" t="s">
        <v>78</v>
      </c>
      <c r="F1083" s="2">
        <v>9</v>
      </c>
      <c r="G1083" s="1">
        <v>0.16</v>
      </c>
      <c r="H1083" t="s">
        <v>180</v>
      </c>
      <c r="I1083" t="s">
        <v>45</v>
      </c>
      <c r="J1083">
        <v>58</v>
      </c>
      <c r="K1083" s="2">
        <v>0.49</v>
      </c>
      <c r="M1083">
        <v>101</v>
      </c>
      <c r="N1083">
        <v>21</v>
      </c>
      <c r="O1083">
        <v>2.25</v>
      </c>
      <c r="P1083">
        <v>88</v>
      </c>
      <c r="Q1083" s="2">
        <v>7</v>
      </c>
      <c r="R1083" s="1">
        <v>0.21</v>
      </c>
      <c r="S1083">
        <v>116</v>
      </c>
      <c r="T1083">
        <v>8</v>
      </c>
      <c r="U1083">
        <v>51</v>
      </c>
      <c r="V1083" s="2">
        <v>0.44</v>
      </c>
    </row>
    <row r="1084" spans="2:22" x14ac:dyDescent="0.25">
      <c r="B1084" t="s">
        <v>151</v>
      </c>
      <c r="C1084" t="s">
        <v>114</v>
      </c>
      <c r="D1084">
        <v>1.2</v>
      </c>
      <c r="E1084" t="s">
        <v>145</v>
      </c>
      <c r="F1084" s="2">
        <v>16</v>
      </c>
      <c r="G1084" s="1">
        <v>0.18</v>
      </c>
      <c r="H1084" t="s">
        <v>188</v>
      </c>
      <c r="I1084" t="s">
        <v>45</v>
      </c>
      <c r="J1084">
        <v>53</v>
      </c>
      <c r="K1084" s="2">
        <v>0.41</v>
      </c>
      <c r="M1084">
        <v>108</v>
      </c>
      <c r="N1084">
        <v>20</v>
      </c>
      <c r="O1084">
        <v>2.4</v>
      </c>
      <c r="P1084">
        <v>90</v>
      </c>
      <c r="Q1084" s="2">
        <v>11</v>
      </c>
      <c r="R1084" s="1">
        <v>0.16</v>
      </c>
      <c r="S1084">
        <v>135</v>
      </c>
      <c r="T1084">
        <v>14</v>
      </c>
      <c r="U1084">
        <v>58</v>
      </c>
      <c r="V1084" s="2">
        <v>0.43</v>
      </c>
    </row>
    <row r="1085" spans="2:22" x14ac:dyDescent="0.25">
      <c r="B1085" t="s">
        <v>158</v>
      </c>
      <c r="C1085" t="s">
        <v>51</v>
      </c>
      <c r="D1085">
        <v>1.5</v>
      </c>
      <c r="E1085" t="s">
        <v>129</v>
      </c>
      <c r="F1085" s="2">
        <v>5</v>
      </c>
      <c r="G1085" s="1">
        <v>0.16</v>
      </c>
      <c r="H1085" t="s">
        <v>134</v>
      </c>
      <c r="I1085" t="s">
        <v>50</v>
      </c>
      <c r="J1085">
        <v>43</v>
      </c>
      <c r="K1085" s="2">
        <v>0.41</v>
      </c>
      <c r="M1085">
        <v>91</v>
      </c>
      <c r="N1085">
        <v>16</v>
      </c>
      <c r="O1085">
        <v>1.25</v>
      </c>
      <c r="P1085">
        <v>73</v>
      </c>
      <c r="Q1085" s="2">
        <v>6</v>
      </c>
      <c r="R1085" s="1">
        <v>0.19</v>
      </c>
      <c r="S1085">
        <v>124</v>
      </c>
      <c r="T1085">
        <v>8</v>
      </c>
      <c r="U1085">
        <v>55</v>
      </c>
      <c r="V1085" s="2">
        <v>0.44</v>
      </c>
    </row>
    <row r="1086" spans="2:22" x14ac:dyDescent="0.25">
      <c r="B1086" t="s">
        <v>111</v>
      </c>
      <c r="C1086" t="s">
        <v>44</v>
      </c>
      <c r="D1086">
        <v>0.25</v>
      </c>
      <c r="E1086" t="s">
        <v>138</v>
      </c>
      <c r="F1086" s="2">
        <v>2</v>
      </c>
      <c r="G1086" s="1">
        <v>0.11</v>
      </c>
      <c r="H1086" t="s">
        <v>176</v>
      </c>
      <c r="I1086" t="s">
        <v>47</v>
      </c>
      <c r="J1086">
        <v>60</v>
      </c>
      <c r="K1086" s="2">
        <v>0.53</v>
      </c>
      <c r="M1086">
        <v>88</v>
      </c>
      <c r="N1086">
        <v>17</v>
      </c>
      <c r="O1086">
        <v>0.5</v>
      </c>
      <c r="P1086">
        <v>82</v>
      </c>
      <c r="Q1086" s="2">
        <v>1</v>
      </c>
      <c r="R1086" s="1">
        <v>0.21</v>
      </c>
      <c r="S1086">
        <v>119</v>
      </c>
      <c r="T1086">
        <v>11</v>
      </c>
      <c r="U1086">
        <v>55</v>
      </c>
      <c r="V1086" s="2">
        <v>0.46</v>
      </c>
    </row>
    <row r="1087" spans="2:22" x14ac:dyDescent="0.25">
      <c r="B1087" t="s">
        <v>133</v>
      </c>
      <c r="C1087" t="s">
        <v>114</v>
      </c>
      <c r="D1087">
        <v>1.4</v>
      </c>
      <c r="E1087" t="s">
        <v>158</v>
      </c>
      <c r="F1087" s="2">
        <v>7</v>
      </c>
      <c r="G1087" s="1">
        <v>0.26</v>
      </c>
      <c r="H1087" t="s">
        <v>168</v>
      </c>
      <c r="I1087" t="s">
        <v>49</v>
      </c>
      <c r="J1087">
        <v>60</v>
      </c>
      <c r="K1087" s="2">
        <v>0.54</v>
      </c>
      <c r="M1087">
        <v>103</v>
      </c>
      <c r="N1087">
        <v>16</v>
      </c>
      <c r="O1087">
        <v>1.4</v>
      </c>
      <c r="P1087">
        <v>83</v>
      </c>
      <c r="Q1087" s="2">
        <v>7</v>
      </c>
      <c r="R1087" s="1">
        <v>0.16</v>
      </c>
      <c r="S1087">
        <v>106</v>
      </c>
      <c r="T1087">
        <v>10</v>
      </c>
      <c r="U1087">
        <v>55</v>
      </c>
      <c r="V1087" s="2">
        <v>0.52</v>
      </c>
    </row>
    <row r="1088" spans="2:22" x14ac:dyDescent="0.25">
      <c r="B1088" t="s">
        <v>165</v>
      </c>
      <c r="C1088" t="s">
        <v>114</v>
      </c>
      <c r="D1088">
        <v>1</v>
      </c>
      <c r="E1088" t="s">
        <v>78</v>
      </c>
      <c r="F1088" s="2">
        <v>14</v>
      </c>
      <c r="G1088" s="1">
        <v>0.16</v>
      </c>
      <c r="H1088" t="s">
        <v>158</v>
      </c>
      <c r="I1088" t="s">
        <v>79</v>
      </c>
      <c r="J1088">
        <v>44</v>
      </c>
      <c r="K1088" s="2">
        <v>0.51</v>
      </c>
      <c r="M1088">
        <v>102</v>
      </c>
      <c r="N1088">
        <v>22</v>
      </c>
      <c r="O1088">
        <v>3.5</v>
      </c>
      <c r="P1088">
        <v>68</v>
      </c>
      <c r="Q1088" s="2">
        <v>4</v>
      </c>
      <c r="R1088" s="1">
        <v>0.28999999999999998</v>
      </c>
      <c r="S1088">
        <v>97</v>
      </c>
      <c r="T1088">
        <v>6</v>
      </c>
      <c r="U1088">
        <v>50</v>
      </c>
      <c r="V1088" s="2">
        <v>0.52</v>
      </c>
    </row>
    <row r="1089" spans="2:22" x14ac:dyDescent="0.25">
      <c r="B1089" t="s">
        <v>157</v>
      </c>
      <c r="C1089" t="s">
        <v>49</v>
      </c>
      <c r="D1089">
        <v>1</v>
      </c>
      <c r="E1089" t="s">
        <v>113</v>
      </c>
      <c r="F1089" s="2">
        <v>5</v>
      </c>
      <c r="G1089" s="1">
        <v>0.22</v>
      </c>
      <c r="H1089" t="s">
        <v>157</v>
      </c>
      <c r="I1089" t="s">
        <v>84</v>
      </c>
      <c r="J1089">
        <v>47</v>
      </c>
      <c r="K1089" s="2">
        <v>0.52</v>
      </c>
      <c r="M1089">
        <v>80</v>
      </c>
      <c r="N1089">
        <v>18</v>
      </c>
      <c r="O1089">
        <v>1.25</v>
      </c>
      <c r="P1089">
        <v>81</v>
      </c>
      <c r="Q1089" s="2">
        <v>4</v>
      </c>
      <c r="R1089" s="1">
        <v>0.27</v>
      </c>
      <c r="S1089">
        <v>99</v>
      </c>
      <c r="T1089">
        <v>12</v>
      </c>
      <c r="U1089">
        <v>44</v>
      </c>
      <c r="V1089" s="2">
        <v>0.44</v>
      </c>
    </row>
    <row r="1090" spans="2:22" x14ac:dyDescent="0.25">
      <c r="B1090" t="s">
        <v>167</v>
      </c>
      <c r="C1090" t="s">
        <v>136</v>
      </c>
      <c r="D1090">
        <v>1.75</v>
      </c>
      <c r="E1090" t="s">
        <v>162</v>
      </c>
      <c r="F1090" s="2">
        <v>5</v>
      </c>
      <c r="G1090" s="1">
        <v>0.31</v>
      </c>
      <c r="H1090" t="s">
        <v>215</v>
      </c>
      <c r="I1090" t="s">
        <v>79</v>
      </c>
      <c r="J1090">
        <v>72</v>
      </c>
      <c r="K1090" s="2">
        <v>0.51</v>
      </c>
      <c r="M1090">
        <v>115</v>
      </c>
      <c r="N1090">
        <v>20</v>
      </c>
      <c r="O1090">
        <v>1.25</v>
      </c>
      <c r="P1090">
        <v>99</v>
      </c>
      <c r="Q1090" s="2">
        <v>7</v>
      </c>
      <c r="R1090" s="1">
        <v>0.27</v>
      </c>
      <c r="S1090">
        <v>125</v>
      </c>
      <c r="T1090">
        <v>13</v>
      </c>
      <c r="U1090">
        <v>63</v>
      </c>
      <c r="V1090" s="2">
        <v>0.5</v>
      </c>
    </row>
    <row r="1091" spans="2:22" x14ac:dyDescent="0.25">
      <c r="B1091" t="s">
        <v>134</v>
      </c>
      <c r="C1091" t="s">
        <v>75</v>
      </c>
      <c r="D1091">
        <v>1</v>
      </c>
      <c r="E1091" t="s">
        <v>155</v>
      </c>
      <c r="F1091" s="2">
        <v>9</v>
      </c>
      <c r="G1091" s="1">
        <v>0.25</v>
      </c>
      <c r="H1091" t="s">
        <v>196</v>
      </c>
      <c r="I1091" t="s">
        <v>49</v>
      </c>
      <c r="J1091">
        <v>56</v>
      </c>
      <c r="K1091" s="2">
        <v>0.48</v>
      </c>
      <c r="M1091">
        <v>109</v>
      </c>
      <c r="N1091">
        <v>19</v>
      </c>
      <c r="O1091">
        <v>2.25</v>
      </c>
      <c r="P1091">
        <v>82</v>
      </c>
      <c r="Q1091" s="2">
        <v>4</v>
      </c>
      <c r="R1091" s="1">
        <v>0.28000000000000003</v>
      </c>
      <c r="S1091">
        <v>109</v>
      </c>
      <c r="T1091">
        <v>9</v>
      </c>
      <c r="U1091">
        <v>60</v>
      </c>
      <c r="V1091" s="2">
        <v>0.55000000000000004</v>
      </c>
    </row>
    <row r="1092" spans="2:22" x14ac:dyDescent="0.25">
      <c r="B1092" t="s">
        <v>90</v>
      </c>
      <c r="C1092" t="s">
        <v>45</v>
      </c>
      <c r="D1092">
        <v>1.67</v>
      </c>
      <c r="E1092" t="s">
        <v>143</v>
      </c>
      <c r="F1092" s="2">
        <v>1</v>
      </c>
      <c r="G1092" s="1">
        <v>0.14000000000000001</v>
      </c>
      <c r="H1092" t="s">
        <v>129</v>
      </c>
      <c r="I1092" t="s">
        <v>79</v>
      </c>
      <c r="J1092">
        <v>35</v>
      </c>
      <c r="K1092" s="2">
        <v>0.47</v>
      </c>
      <c r="M1092">
        <v>64</v>
      </c>
      <c r="N1092">
        <v>15</v>
      </c>
      <c r="O1092">
        <v>0.33</v>
      </c>
      <c r="P1092">
        <v>62</v>
      </c>
      <c r="Q1092" s="2">
        <v>5</v>
      </c>
      <c r="R1092" s="1">
        <v>0.12</v>
      </c>
      <c r="S1092">
        <v>77</v>
      </c>
      <c r="T1092">
        <v>11</v>
      </c>
      <c r="U1092">
        <v>28</v>
      </c>
      <c r="V1092" s="2">
        <v>0.36</v>
      </c>
    </row>
    <row r="1093" spans="2:22" x14ac:dyDescent="0.25">
      <c r="B1093" t="s">
        <v>151</v>
      </c>
      <c r="C1093" t="s">
        <v>74</v>
      </c>
      <c r="D1093">
        <v>0.8</v>
      </c>
      <c r="E1093" t="s">
        <v>165</v>
      </c>
      <c r="F1093" s="2">
        <v>4</v>
      </c>
      <c r="G1093" s="1">
        <v>0.37</v>
      </c>
      <c r="H1093" t="s">
        <v>189</v>
      </c>
      <c r="I1093" t="s">
        <v>117</v>
      </c>
      <c r="J1093">
        <v>62</v>
      </c>
      <c r="K1093" s="2">
        <v>0.45</v>
      </c>
      <c r="M1093">
        <v>104</v>
      </c>
      <c r="N1093">
        <v>18</v>
      </c>
      <c r="O1093">
        <v>0.8</v>
      </c>
      <c r="P1093">
        <v>92</v>
      </c>
      <c r="Q1093" s="2">
        <v>4</v>
      </c>
      <c r="R1093" s="1">
        <v>0.32</v>
      </c>
      <c r="S1093">
        <v>122</v>
      </c>
      <c r="T1093">
        <v>13</v>
      </c>
      <c r="U1093">
        <v>54</v>
      </c>
      <c r="V1093" s="2">
        <v>0.44</v>
      </c>
    </row>
    <row r="1094" spans="2:22" x14ac:dyDescent="0.25">
      <c r="B1094" t="s">
        <v>96</v>
      </c>
      <c r="C1094" t="s">
        <v>117</v>
      </c>
      <c r="D1094">
        <v>3</v>
      </c>
      <c r="E1094" t="s">
        <v>116</v>
      </c>
      <c r="F1094" s="2">
        <v>2</v>
      </c>
      <c r="G1094" s="1">
        <v>0.2</v>
      </c>
      <c r="H1094" t="s">
        <v>113</v>
      </c>
      <c r="I1094" t="s">
        <v>79</v>
      </c>
      <c r="J1094">
        <v>31</v>
      </c>
      <c r="K1094" s="2">
        <v>0.5</v>
      </c>
      <c r="M1094">
        <v>57</v>
      </c>
      <c r="N1094">
        <v>12</v>
      </c>
      <c r="O1094">
        <v>0.67</v>
      </c>
      <c r="P1094">
        <v>60</v>
      </c>
      <c r="Q1094" s="2">
        <v>9</v>
      </c>
      <c r="R1094" s="1">
        <v>0.18</v>
      </c>
      <c r="S1094">
        <v>66</v>
      </c>
      <c r="T1094">
        <v>14</v>
      </c>
      <c r="U1094">
        <v>27</v>
      </c>
      <c r="V1094" s="2">
        <v>0.41</v>
      </c>
    </row>
    <row r="1095" spans="2:22" x14ac:dyDescent="0.25">
      <c r="B1095" t="s">
        <v>83</v>
      </c>
      <c r="C1095" t="s">
        <v>117</v>
      </c>
      <c r="D1095">
        <v>0.4</v>
      </c>
      <c r="E1095" t="s">
        <v>48</v>
      </c>
      <c r="F1095" s="2">
        <v>3</v>
      </c>
      <c r="G1095" s="1">
        <v>0.32</v>
      </c>
      <c r="H1095" t="s">
        <v>189</v>
      </c>
      <c r="I1095" t="s">
        <v>109</v>
      </c>
      <c r="J1095">
        <v>52</v>
      </c>
      <c r="K1095" s="2">
        <v>0.38</v>
      </c>
      <c r="M1095">
        <v>99</v>
      </c>
      <c r="N1095">
        <v>14</v>
      </c>
      <c r="O1095">
        <v>0.6</v>
      </c>
      <c r="P1095">
        <v>87</v>
      </c>
      <c r="Q1095" s="2">
        <v>2</v>
      </c>
      <c r="R1095" s="1">
        <v>0.28000000000000003</v>
      </c>
      <c r="S1095">
        <v>139</v>
      </c>
      <c r="T1095">
        <v>14</v>
      </c>
      <c r="U1095">
        <v>52</v>
      </c>
      <c r="V1095" s="2">
        <v>0.37</v>
      </c>
    </row>
    <row r="1096" spans="2:22" x14ac:dyDescent="0.25">
      <c r="B1096" t="s">
        <v>128</v>
      </c>
      <c r="C1096" t="s">
        <v>117</v>
      </c>
      <c r="D1096">
        <v>1.75</v>
      </c>
      <c r="E1096" t="s">
        <v>105</v>
      </c>
      <c r="F1096" s="2">
        <v>5</v>
      </c>
      <c r="G1096" s="1">
        <v>0.1</v>
      </c>
      <c r="H1096" t="s">
        <v>128</v>
      </c>
      <c r="I1096" t="s">
        <v>47</v>
      </c>
      <c r="J1096">
        <v>49</v>
      </c>
      <c r="K1096" s="2">
        <v>0.51</v>
      </c>
      <c r="M1096">
        <v>84</v>
      </c>
      <c r="N1096">
        <v>17</v>
      </c>
      <c r="O1096">
        <v>1.25</v>
      </c>
      <c r="P1096">
        <v>84</v>
      </c>
      <c r="Q1096" s="2">
        <v>7</v>
      </c>
      <c r="R1096" s="1">
        <v>0.14000000000000001</v>
      </c>
      <c r="S1096">
        <v>110</v>
      </c>
      <c r="T1096">
        <v>14</v>
      </c>
      <c r="U1096">
        <v>53</v>
      </c>
      <c r="V1096" s="2">
        <v>0.48</v>
      </c>
    </row>
    <row r="1097" spans="2:22" x14ac:dyDescent="0.25">
      <c r="B1097" t="s">
        <v>124</v>
      </c>
      <c r="C1097" t="s">
        <v>84</v>
      </c>
      <c r="D1097">
        <v>0.33</v>
      </c>
      <c r="E1097" t="s">
        <v>118</v>
      </c>
      <c r="F1097" s="2">
        <v>8</v>
      </c>
      <c r="G1097" s="1">
        <v>0.25</v>
      </c>
      <c r="H1097" t="s">
        <v>140</v>
      </c>
      <c r="I1097" t="s">
        <v>77</v>
      </c>
      <c r="J1097">
        <v>27</v>
      </c>
      <c r="K1097" s="2">
        <v>0.47</v>
      </c>
      <c r="M1097">
        <v>74</v>
      </c>
      <c r="N1097">
        <v>16</v>
      </c>
      <c r="O1097">
        <v>2.67</v>
      </c>
      <c r="P1097">
        <v>49</v>
      </c>
      <c r="Q1097" s="2">
        <v>1</v>
      </c>
      <c r="R1097" s="1">
        <v>0.22</v>
      </c>
      <c r="S1097">
        <v>78</v>
      </c>
      <c r="T1097">
        <v>7</v>
      </c>
      <c r="U1097">
        <v>41</v>
      </c>
      <c r="V1097" s="2">
        <v>0.53</v>
      </c>
    </row>
    <row r="1098" spans="2:22" x14ac:dyDescent="0.25">
      <c r="B1098" t="s">
        <v>99</v>
      </c>
      <c r="C1098" t="s">
        <v>51</v>
      </c>
      <c r="D1098">
        <v>0.33</v>
      </c>
      <c r="E1098" t="s">
        <v>113</v>
      </c>
      <c r="F1098" s="2">
        <v>3</v>
      </c>
      <c r="G1098" s="1">
        <v>0.2</v>
      </c>
      <c r="H1098" t="s">
        <v>130</v>
      </c>
      <c r="I1098" t="s">
        <v>84</v>
      </c>
      <c r="J1098">
        <v>29</v>
      </c>
      <c r="K1098" s="2">
        <v>0.42</v>
      </c>
      <c r="M1098">
        <v>73</v>
      </c>
      <c r="N1098">
        <v>11</v>
      </c>
      <c r="O1098">
        <v>1</v>
      </c>
      <c r="P1098">
        <v>36</v>
      </c>
      <c r="Q1098" s="2">
        <v>1</v>
      </c>
      <c r="R1098" s="1">
        <v>0.33</v>
      </c>
      <c r="S1098">
        <v>51</v>
      </c>
      <c r="T1098">
        <v>2</v>
      </c>
      <c r="U1098">
        <v>37</v>
      </c>
      <c r="V1098" s="2">
        <v>0.73</v>
      </c>
    </row>
    <row r="1099" spans="2:22" x14ac:dyDescent="0.25">
      <c r="B1099" t="s">
        <v>96</v>
      </c>
      <c r="C1099" t="s">
        <v>51</v>
      </c>
      <c r="D1099">
        <v>0.67</v>
      </c>
      <c r="E1099" t="s">
        <v>99</v>
      </c>
      <c r="F1099" s="2">
        <v>1</v>
      </c>
      <c r="G1099" s="1">
        <v>0.36</v>
      </c>
      <c r="H1099" t="s">
        <v>145</v>
      </c>
      <c r="I1099" t="s">
        <v>79</v>
      </c>
      <c r="J1099">
        <v>49</v>
      </c>
      <c r="K1099" s="2">
        <v>0.56000000000000005</v>
      </c>
      <c r="M1099">
        <v>61</v>
      </c>
      <c r="N1099">
        <v>11</v>
      </c>
      <c r="O1099">
        <v>0.33</v>
      </c>
      <c r="P1099">
        <v>59</v>
      </c>
      <c r="Q1099" s="2">
        <v>2</v>
      </c>
      <c r="R1099" s="1">
        <v>0.2</v>
      </c>
      <c r="S1099">
        <v>75</v>
      </c>
      <c r="T1099">
        <v>8</v>
      </c>
      <c r="U1099">
        <v>30</v>
      </c>
      <c r="V1099" s="2">
        <v>0.4</v>
      </c>
    </row>
    <row r="1100" spans="2:22" x14ac:dyDescent="0.25">
      <c r="B1100" t="s">
        <v>108</v>
      </c>
      <c r="C1100" t="s">
        <v>109</v>
      </c>
      <c r="D1100">
        <v>1.5</v>
      </c>
      <c r="E1100" t="s">
        <v>149</v>
      </c>
      <c r="F1100" s="2">
        <v>5</v>
      </c>
      <c r="G1100" s="1">
        <v>0.19</v>
      </c>
      <c r="H1100" t="s">
        <v>174</v>
      </c>
      <c r="I1100" t="s">
        <v>45</v>
      </c>
      <c r="J1100">
        <v>62</v>
      </c>
      <c r="K1100" s="2">
        <v>0.54</v>
      </c>
      <c r="M1100">
        <v>92</v>
      </c>
      <c r="N1100">
        <v>14</v>
      </c>
      <c r="O1100">
        <v>1.25</v>
      </c>
      <c r="P1100">
        <v>79</v>
      </c>
      <c r="Q1100" s="2">
        <v>6</v>
      </c>
      <c r="R1100" s="1">
        <v>0.17</v>
      </c>
      <c r="S1100">
        <v>106</v>
      </c>
      <c r="T1100">
        <v>2</v>
      </c>
      <c r="U1100">
        <v>45</v>
      </c>
      <c r="V1100" s="2">
        <v>0.42</v>
      </c>
    </row>
    <row r="1101" spans="2:22" x14ac:dyDescent="0.25">
      <c r="B1101" t="s">
        <v>59</v>
      </c>
      <c r="C1101" t="s">
        <v>49</v>
      </c>
      <c r="D1101">
        <v>0</v>
      </c>
      <c r="E1101" t="s">
        <v>105</v>
      </c>
      <c r="F1101" s="2">
        <v>5</v>
      </c>
      <c r="G1101" s="1">
        <v>0.28999999999999998</v>
      </c>
      <c r="H1101" t="s">
        <v>149</v>
      </c>
      <c r="I1101" t="s">
        <v>69</v>
      </c>
      <c r="J1101">
        <v>36</v>
      </c>
      <c r="K1101" s="2">
        <v>0.46</v>
      </c>
      <c r="M1101">
        <v>74</v>
      </c>
      <c r="N1101">
        <v>6</v>
      </c>
      <c r="O1101">
        <v>1.67</v>
      </c>
      <c r="P1101">
        <v>44</v>
      </c>
      <c r="Q1101" s="2">
        <v>0</v>
      </c>
      <c r="R1101" s="1">
        <v>0.27</v>
      </c>
      <c r="S1101">
        <v>76</v>
      </c>
      <c r="T1101">
        <v>6</v>
      </c>
      <c r="U1101">
        <v>42</v>
      </c>
      <c r="V1101" s="2">
        <v>0.55000000000000004</v>
      </c>
    </row>
    <row r="1102" spans="2:22" x14ac:dyDescent="0.25">
      <c r="B1102" t="s">
        <v>64</v>
      </c>
      <c r="C1102" t="s">
        <v>117</v>
      </c>
      <c r="D1102">
        <v>1.33</v>
      </c>
      <c r="E1102" t="s">
        <v>116</v>
      </c>
      <c r="F1102" s="2">
        <v>5</v>
      </c>
      <c r="G1102" s="1">
        <v>0.31</v>
      </c>
      <c r="H1102" t="s">
        <v>130</v>
      </c>
      <c r="I1102" t="s">
        <v>68</v>
      </c>
      <c r="J1102">
        <v>42</v>
      </c>
      <c r="K1102" s="2">
        <v>0.61</v>
      </c>
      <c r="M1102">
        <v>64</v>
      </c>
      <c r="N1102">
        <v>19</v>
      </c>
      <c r="O1102">
        <v>1</v>
      </c>
      <c r="P1102">
        <v>62</v>
      </c>
      <c r="Q1102" s="2">
        <v>7</v>
      </c>
      <c r="R1102" s="1">
        <v>0.22</v>
      </c>
      <c r="S1102">
        <v>72</v>
      </c>
      <c r="T1102">
        <v>9</v>
      </c>
      <c r="U1102">
        <v>36</v>
      </c>
      <c r="V1102" s="2">
        <v>0.5</v>
      </c>
    </row>
    <row r="1103" spans="2:22" x14ac:dyDescent="0.25">
      <c r="B1103" t="s">
        <v>174</v>
      </c>
      <c r="C1103" t="s">
        <v>74</v>
      </c>
      <c r="D1103">
        <v>1.2</v>
      </c>
      <c r="E1103" t="s">
        <v>155</v>
      </c>
      <c r="F1103" s="2">
        <v>2</v>
      </c>
      <c r="G1103" s="1">
        <v>0.31</v>
      </c>
      <c r="H1103" t="s">
        <v>188</v>
      </c>
      <c r="I1103" t="s">
        <v>50</v>
      </c>
      <c r="J1103">
        <v>73</v>
      </c>
      <c r="K1103" s="2">
        <v>0.56999999999999995</v>
      </c>
      <c r="M1103">
        <v>102</v>
      </c>
      <c r="N1103">
        <v>12</v>
      </c>
      <c r="O1103">
        <v>0.4</v>
      </c>
      <c r="P1103">
        <v>98</v>
      </c>
      <c r="Q1103" s="2">
        <v>6</v>
      </c>
      <c r="R1103" s="1">
        <v>0.17</v>
      </c>
      <c r="S1103">
        <v>124</v>
      </c>
      <c r="T1103">
        <v>10</v>
      </c>
      <c r="U1103">
        <v>64</v>
      </c>
      <c r="V1103" s="2">
        <v>0.52</v>
      </c>
    </row>
    <row r="1104" spans="2:22" x14ac:dyDescent="0.25">
      <c r="B1104" t="s">
        <v>145</v>
      </c>
      <c r="C1104" t="s">
        <v>45</v>
      </c>
      <c r="D1104">
        <v>2.5</v>
      </c>
      <c r="E1104" t="s">
        <v>119</v>
      </c>
      <c r="F1104" s="2">
        <v>6</v>
      </c>
      <c r="G1104" s="1">
        <v>0.13</v>
      </c>
      <c r="H1104" t="s">
        <v>128</v>
      </c>
      <c r="I1104" t="s">
        <v>45</v>
      </c>
      <c r="J1104">
        <v>48</v>
      </c>
      <c r="K1104" s="2">
        <v>0.49</v>
      </c>
      <c r="M1104">
        <v>82</v>
      </c>
      <c r="N1104">
        <v>17</v>
      </c>
      <c r="O1104">
        <v>1.5</v>
      </c>
      <c r="P1104">
        <v>77</v>
      </c>
      <c r="Q1104" s="2">
        <v>10</v>
      </c>
      <c r="R1104" s="1">
        <v>0.28999999999999998</v>
      </c>
      <c r="S1104">
        <v>95</v>
      </c>
      <c r="T1104">
        <v>7</v>
      </c>
      <c r="U1104">
        <v>43</v>
      </c>
      <c r="V1104" s="2">
        <v>0.45</v>
      </c>
    </row>
    <row r="1105" spans="2:22" x14ac:dyDescent="0.25">
      <c r="B1105" t="s">
        <v>90</v>
      </c>
      <c r="C1105" t="s">
        <v>84</v>
      </c>
      <c r="D1105">
        <v>1.67</v>
      </c>
      <c r="E1105" t="s">
        <v>52</v>
      </c>
      <c r="F1105" s="2">
        <v>4</v>
      </c>
      <c r="G1105" s="1">
        <v>0.27</v>
      </c>
      <c r="H1105" t="s">
        <v>73</v>
      </c>
      <c r="I1105" t="s">
        <v>77</v>
      </c>
      <c r="J1105">
        <v>39</v>
      </c>
      <c r="K1105" s="2">
        <v>0.59</v>
      </c>
      <c r="M1105">
        <v>59</v>
      </c>
      <c r="N1105">
        <v>12</v>
      </c>
      <c r="O1105">
        <v>1.33</v>
      </c>
      <c r="P1105">
        <v>62</v>
      </c>
      <c r="Q1105" s="2">
        <v>5</v>
      </c>
      <c r="R1105" s="1">
        <v>0.25</v>
      </c>
      <c r="S1105">
        <v>66</v>
      </c>
      <c r="T1105">
        <v>9</v>
      </c>
      <c r="U1105">
        <v>31</v>
      </c>
      <c r="V1105" s="2">
        <v>0.47</v>
      </c>
    </row>
    <row r="1106" spans="2:22" x14ac:dyDescent="0.25">
      <c r="B1106" t="s">
        <v>96</v>
      </c>
      <c r="C1106" t="s">
        <v>50</v>
      </c>
      <c r="D1106">
        <v>1.33</v>
      </c>
      <c r="E1106" t="s">
        <v>125</v>
      </c>
      <c r="F1106" s="2">
        <v>2</v>
      </c>
      <c r="G1106" s="1">
        <v>0.15</v>
      </c>
      <c r="H1106" t="s">
        <v>129</v>
      </c>
      <c r="I1106" t="s">
        <v>58</v>
      </c>
      <c r="J1106">
        <v>39</v>
      </c>
      <c r="K1106" s="2">
        <v>0.52</v>
      </c>
      <c r="M1106">
        <v>53</v>
      </c>
      <c r="N1106">
        <v>15</v>
      </c>
      <c r="O1106">
        <v>0.67</v>
      </c>
      <c r="P1106">
        <v>66</v>
      </c>
      <c r="Q1106" s="2">
        <v>4</v>
      </c>
      <c r="R1106" s="1">
        <v>0.21</v>
      </c>
      <c r="S1106">
        <v>91</v>
      </c>
      <c r="T1106">
        <v>6</v>
      </c>
      <c r="U1106">
        <v>35</v>
      </c>
      <c r="V1106" s="2">
        <v>0.38</v>
      </c>
    </row>
    <row r="1107" spans="2:22" x14ac:dyDescent="0.25">
      <c r="B1107" t="s">
        <v>148</v>
      </c>
      <c r="C1107" t="s">
        <v>117</v>
      </c>
      <c r="D1107">
        <v>0.67</v>
      </c>
      <c r="E1107" t="s">
        <v>130</v>
      </c>
      <c r="F1107" s="2">
        <v>2</v>
      </c>
      <c r="G1107" s="1">
        <v>0.23</v>
      </c>
      <c r="H1107" t="s">
        <v>150</v>
      </c>
      <c r="I1107" t="s">
        <v>117</v>
      </c>
      <c r="J1107">
        <v>31</v>
      </c>
      <c r="K1107" s="2">
        <v>0.37</v>
      </c>
      <c r="M1107">
        <v>74</v>
      </c>
      <c r="N1107">
        <v>5</v>
      </c>
      <c r="O1107">
        <v>0.67</v>
      </c>
      <c r="P1107">
        <v>42</v>
      </c>
      <c r="Q1107" s="2">
        <v>2</v>
      </c>
      <c r="R1107" s="1">
        <v>0.14000000000000001</v>
      </c>
      <c r="S1107">
        <v>72</v>
      </c>
      <c r="T1107">
        <v>7</v>
      </c>
      <c r="U1107">
        <v>38</v>
      </c>
      <c r="V1107" s="2">
        <v>0.53</v>
      </c>
    </row>
    <row r="1108" spans="2:22" x14ac:dyDescent="0.25">
      <c r="B1108" t="s">
        <v>172</v>
      </c>
      <c r="C1108" t="s">
        <v>141</v>
      </c>
      <c r="D1108">
        <v>1.75</v>
      </c>
      <c r="E1108" t="s">
        <v>159</v>
      </c>
      <c r="F1108" s="2">
        <v>13</v>
      </c>
      <c r="G1108" s="1">
        <v>0.32</v>
      </c>
      <c r="H1108" t="s">
        <v>204</v>
      </c>
      <c r="I1108" t="s">
        <v>117</v>
      </c>
      <c r="J1108">
        <v>56</v>
      </c>
      <c r="K1108" s="2">
        <v>0.46</v>
      </c>
      <c r="M1108">
        <v>99</v>
      </c>
      <c r="N1108">
        <v>10</v>
      </c>
      <c r="O1108">
        <v>1.5</v>
      </c>
      <c r="P1108">
        <v>72</v>
      </c>
      <c r="Q1108" s="2">
        <v>10</v>
      </c>
      <c r="R1108" s="1">
        <v>0.26</v>
      </c>
      <c r="S1108">
        <v>111</v>
      </c>
      <c r="T1108">
        <v>10</v>
      </c>
      <c r="U1108">
        <v>47</v>
      </c>
      <c r="V1108" s="2">
        <v>0.42</v>
      </c>
    </row>
    <row r="1109" spans="2:22" x14ac:dyDescent="0.25">
      <c r="B1109" t="s">
        <v>133</v>
      </c>
      <c r="C1109" t="s">
        <v>109</v>
      </c>
      <c r="D1109">
        <v>0.8</v>
      </c>
      <c r="E1109" t="s">
        <v>159</v>
      </c>
      <c r="F1109" s="2">
        <v>8</v>
      </c>
      <c r="G1109" s="1">
        <v>0.21</v>
      </c>
      <c r="H1109" t="s">
        <v>175</v>
      </c>
      <c r="I1109" t="s">
        <v>49</v>
      </c>
      <c r="J1109">
        <v>59</v>
      </c>
      <c r="K1109" s="2">
        <v>0.49</v>
      </c>
      <c r="M1109">
        <v>104</v>
      </c>
      <c r="N1109">
        <v>15</v>
      </c>
      <c r="O1109">
        <v>1.6</v>
      </c>
      <c r="P1109">
        <v>86</v>
      </c>
      <c r="Q1109" s="2">
        <v>4</v>
      </c>
      <c r="R1109" s="1">
        <v>0.24</v>
      </c>
      <c r="S1109">
        <v>129</v>
      </c>
      <c r="T1109">
        <v>12</v>
      </c>
      <c r="U1109">
        <v>55</v>
      </c>
      <c r="V1109" s="2">
        <v>0.43</v>
      </c>
    </row>
    <row r="1110" spans="2:22" x14ac:dyDescent="0.25">
      <c r="B1110" t="s">
        <v>173</v>
      </c>
      <c r="C1110" t="s">
        <v>109</v>
      </c>
      <c r="D1110">
        <v>2</v>
      </c>
      <c r="E1110" t="s">
        <v>165</v>
      </c>
      <c r="F1110" s="2">
        <v>5</v>
      </c>
      <c r="G1110" s="1">
        <v>0.22</v>
      </c>
      <c r="H1110" t="s">
        <v>176</v>
      </c>
      <c r="I1110" t="s">
        <v>79</v>
      </c>
      <c r="J1110">
        <v>59</v>
      </c>
      <c r="K1110" s="2">
        <v>0.52</v>
      </c>
      <c r="M1110">
        <v>103</v>
      </c>
      <c r="N1110">
        <v>17</v>
      </c>
      <c r="O1110">
        <v>1</v>
      </c>
      <c r="P1110">
        <v>90</v>
      </c>
      <c r="Q1110" s="2">
        <v>10</v>
      </c>
      <c r="R1110" s="1">
        <v>0.13</v>
      </c>
      <c r="S1110">
        <v>118</v>
      </c>
      <c r="T1110">
        <v>13</v>
      </c>
      <c r="U1110">
        <v>58</v>
      </c>
      <c r="V1110" s="2">
        <v>0.49</v>
      </c>
    </row>
    <row r="1111" spans="2:22" x14ac:dyDescent="0.25">
      <c r="B1111" t="s">
        <v>111</v>
      </c>
      <c r="C1111" t="s">
        <v>146</v>
      </c>
      <c r="D1111">
        <v>1.25</v>
      </c>
      <c r="E1111" t="s">
        <v>164</v>
      </c>
      <c r="F1111" s="2">
        <v>4</v>
      </c>
      <c r="G1111" s="1">
        <v>0.16</v>
      </c>
      <c r="H1111" t="s">
        <v>174</v>
      </c>
      <c r="I1111" t="s">
        <v>50</v>
      </c>
      <c r="J1111">
        <v>54</v>
      </c>
      <c r="K1111" s="2">
        <v>0.47</v>
      </c>
      <c r="M1111">
        <v>100</v>
      </c>
      <c r="N1111">
        <v>19</v>
      </c>
      <c r="O1111">
        <v>1</v>
      </c>
      <c r="P1111">
        <v>80</v>
      </c>
      <c r="Q1111" s="2">
        <v>5</v>
      </c>
      <c r="R1111" s="1">
        <v>0.25</v>
      </c>
      <c r="S1111">
        <v>113</v>
      </c>
      <c r="T1111">
        <v>10</v>
      </c>
      <c r="U1111">
        <v>57</v>
      </c>
      <c r="V1111" s="2">
        <v>0.5</v>
      </c>
    </row>
    <row r="1112" spans="2:22" x14ac:dyDescent="0.25">
      <c r="B1112" t="s">
        <v>160</v>
      </c>
      <c r="C1112" t="s">
        <v>45</v>
      </c>
      <c r="D1112">
        <v>1</v>
      </c>
      <c r="E1112" t="s">
        <v>118</v>
      </c>
      <c r="F1112" s="2">
        <v>6</v>
      </c>
      <c r="G1112" s="1">
        <v>0.28999999999999998</v>
      </c>
      <c r="H1112" t="s">
        <v>64</v>
      </c>
      <c r="I1112" t="s">
        <v>69</v>
      </c>
      <c r="J1112">
        <v>29</v>
      </c>
      <c r="K1112" s="2">
        <v>0.38</v>
      </c>
      <c r="M1112">
        <v>74</v>
      </c>
      <c r="N1112">
        <v>16</v>
      </c>
      <c r="O1112">
        <v>2</v>
      </c>
      <c r="P1112">
        <v>53</v>
      </c>
      <c r="Q1112" s="2">
        <v>3</v>
      </c>
      <c r="R1112" s="1">
        <v>0.3</v>
      </c>
      <c r="S1112">
        <v>76</v>
      </c>
      <c r="T1112">
        <v>6</v>
      </c>
      <c r="U1112">
        <v>41</v>
      </c>
      <c r="V1112" s="2">
        <v>0.54</v>
      </c>
    </row>
    <row r="1113" spans="2:22" x14ac:dyDescent="0.25">
      <c r="B1113" t="s">
        <v>160</v>
      </c>
      <c r="C1113" t="s">
        <v>117</v>
      </c>
      <c r="D1113">
        <v>2.33</v>
      </c>
      <c r="E1113" t="s">
        <v>160</v>
      </c>
      <c r="F1113" s="2">
        <v>6</v>
      </c>
      <c r="G1113" s="1">
        <v>0.48</v>
      </c>
      <c r="H1113" t="s">
        <v>150</v>
      </c>
      <c r="I1113" t="s">
        <v>117</v>
      </c>
      <c r="J1113">
        <v>35</v>
      </c>
      <c r="K1113" s="2">
        <v>0.42</v>
      </c>
      <c r="M1113">
        <v>74</v>
      </c>
      <c r="N1113">
        <v>10</v>
      </c>
      <c r="O1113">
        <v>2</v>
      </c>
      <c r="P1113">
        <v>51</v>
      </c>
      <c r="Q1113" s="2">
        <v>7</v>
      </c>
      <c r="R1113" s="1">
        <v>0.28999999999999998</v>
      </c>
      <c r="S1113">
        <v>68</v>
      </c>
      <c r="T1113">
        <v>7</v>
      </c>
      <c r="U1113">
        <v>39</v>
      </c>
      <c r="V1113" s="2">
        <v>0.56999999999999995</v>
      </c>
    </row>
    <row r="1114" spans="2:22" x14ac:dyDescent="0.25">
      <c r="B1114" t="s">
        <v>158</v>
      </c>
      <c r="C1114" t="s">
        <v>141</v>
      </c>
      <c r="D1114">
        <v>1.75</v>
      </c>
      <c r="E1114" t="s">
        <v>64</v>
      </c>
      <c r="F1114" s="2">
        <v>6</v>
      </c>
      <c r="G1114" s="1">
        <v>0.32</v>
      </c>
      <c r="H1114" t="s">
        <v>67</v>
      </c>
      <c r="I1114" t="s">
        <v>45</v>
      </c>
      <c r="J1114">
        <v>49</v>
      </c>
      <c r="K1114" s="2">
        <v>0.45</v>
      </c>
      <c r="M1114">
        <v>93</v>
      </c>
      <c r="N1114">
        <v>17</v>
      </c>
      <c r="O1114">
        <v>1.5</v>
      </c>
      <c r="P1114">
        <v>67</v>
      </c>
      <c r="Q1114" s="2">
        <v>7</v>
      </c>
      <c r="R1114" s="1">
        <v>0.16</v>
      </c>
      <c r="S1114">
        <v>96</v>
      </c>
      <c r="T1114">
        <v>9</v>
      </c>
      <c r="U1114">
        <v>49</v>
      </c>
      <c r="V1114" s="2">
        <v>0.51</v>
      </c>
    </row>
    <row r="1115" spans="2:22" x14ac:dyDescent="0.25">
      <c r="B1115" t="s">
        <v>157</v>
      </c>
      <c r="C1115" t="s">
        <v>146</v>
      </c>
      <c r="D1115">
        <v>1.25</v>
      </c>
      <c r="E1115" t="s">
        <v>150</v>
      </c>
      <c r="F1115" s="2">
        <v>6</v>
      </c>
      <c r="G1115" s="1">
        <v>0.21</v>
      </c>
      <c r="H1115" t="s">
        <v>204</v>
      </c>
      <c r="I1115" t="s">
        <v>49</v>
      </c>
      <c r="J1115">
        <v>61</v>
      </c>
      <c r="K1115" s="2">
        <v>0.5</v>
      </c>
      <c r="M1115">
        <v>96</v>
      </c>
      <c r="N1115">
        <v>12</v>
      </c>
      <c r="O1115">
        <v>1.5</v>
      </c>
      <c r="P1115">
        <v>72</v>
      </c>
      <c r="Q1115" s="2">
        <v>5</v>
      </c>
      <c r="R1115" s="1">
        <v>0.27</v>
      </c>
      <c r="S1115">
        <v>99</v>
      </c>
      <c r="T1115">
        <v>4</v>
      </c>
      <c r="U1115">
        <v>48</v>
      </c>
      <c r="V1115" s="2">
        <v>0.48</v>
      </c>
    </row>
    <row r="1116" spans="2:22" x14ac:dyDescent="0.25">
      <c r="B1116" t="s">
        <v>96</v>
      </c>
      <c r="C1116" t="s">
        <v>49</v>
      </c>
      <c r="D1116">
        <v>3.67</v>
      </c>
      <c r="E1116" t="s">
        <v>127</v>
      </c>
      <c r="F1116" s="2">
        <v>2</v>
      </c>
      <c r="G1116" s="1">
        <v>0.23</v>
      </c>
      <c r="H1116" t="s">
        <v>129</v>
      </c>
      <c r="I1116" t="s">
        <v>58</v>
      </c>
      <c r="J1116">
        <v>33</v>
      </c>
      <c r="K1116" s="2">
        <v>0.44</v>
      </c>
      <c r="M1116">
        <v>49</v>
      </c>
      <c r="N1116">
        <v>10</v>
      </c>
      <c r="O1116">
        <v>0.67</v>
      </c>
      <c r="P1116">
        <v>63</v>
      </c>
      <c r="Q1116" s="2">
        <v>11</v>
      </c>
      <c r="R1116" s="1">
        <v>0.2</v>
      </c>
      <c r="S1116">
        <v>95</v>
      </c>
      <c r="T1116">
        <v>11</v>
      </c>
      <c r="U1116">
        <v>27</v>
      </c>
      <c r="V1116" s="2">
        <v>0.28000000000000003</v>
      </c>
    </row>
    <row r="1117" spans="2:22" x14ac:dyDescent="0.25">
      <c r="B1117" t="s">
        <v>131</v>
      </c>
      <c r="C1117" t="s">
        <v>109</v>
      </c>
      <c r="D1117">
        <v>1</v>
      </c>
      <c r="E1117" t="s">
        <v>165</v>
      </c>
      <c r="F1117" s="2">
        <v>4</v>
      </c>
      <c r="G1117" s="1">
        <v>0.24</v>
      </c>
      <c r="H1117" t="s">
        <v>201</v>
      </c>
      <c r="I1117" t="s">
        <v>45</v>
      </c>
      <c r="J1117">
        <v>62</v>
      </c>
      <c r="K1117" s="2">
        <v>0.52</v>
      </c>
      <c r="M1117">
        <v>102</v>
      </c>
      <c r="N1117">
        <v>16</v>
      </c>
      <c r="O1117">
        <v>0.8</v>
      </c>
      <c r="P1117">
        <v>92</v>
      </c>
      <c r="Q1117" s="2">
        <v>5</v>
      </c>
      <c r="R1117" s="1">
        <v>0.28999999999999998</v>
      </c>
      <c r="S1117">
        <v>122</v>
      </c>
      <c r="T1117">
        <v>12</v>
      </c>
      <c r="U1117">
        <v>59</v>
      </c>
      <c r="V1117" s="2">
        <v>0.48</v>
      </c>
    </row>
    <row r="1118" spans="2:22" x14ac:dyDescent="0.25">
      <c r="B1118" t="s">
        <v>96</v>
      </c>
      <c r="C1118" t="s">
        <v>109</v>
      </c>
      <c r="D1118">
        <v>3.67</v>
      </c>
      <c r="E1118" t="s">
        <v>89</v>
      </c>
      <c r="F1118" s="2">
        <v>0</v>
      </c>
      <c r="G1118" s="1">
        <v>0.2</v>
      </c>
      <c r="H1118" t="s">
        <v>116</v>
      </c>
      <c r="I1118" t="s">
        <v>60</v>
      </c>
      <c r="J1118">
        <v>31</v>
      </c>
      <c r="K1118" s="2">
        <v>0.69</v>
      </c>
      <c r="M1118">
        <v>45</v>
      </c>
      <c r="N1118">
        <v>16</v>
      </c>
      <c r="O1118">
        <v>0</v>
      </c>
      <c r="P1118">
        <v>58</v>
      </c>
      <c r="Q1118" s="2">
        <v>11</v>
      </c>
      <c r="R1118" s="1">
        <v>0.13</v>
      </c>
      <c r="S1118">
        <v>56</v>
      </c>
      <c r="T1118">
        <v>5</v>
      </c>
      <c r="U1118">
        <v>24</v>
      </c>
      <c r="V1118" s="2">
        <v>0.43</v>
      </c>
    </row>
    <row r="1119" spans="2:22" x14ac:dyDescent="0.25">
      <c r="B1119" t="s">
        <v>90</v>
      </c>
      <c r="C1119" t="s">
        <v>117</v>
      </c>
      <c r="D1119">
        <v>1.33</v>
      </c>
      <c r="E1119" t="s">
        <v>80</v>
      </c>
      <c r="F1119" s="2">
        <v>3</v>
      </c>
      <c r="G1119" s="1">
        <v>0.19</v>
      </c>
      <c r="H1119" t="s">
        <v>64</v>
      </c>
      <c r="I1119" t="s">
        <v>77</v>
      </c>
      <c r="J1119">
        <v>43</v>
      </c>
      <c r="K1119" s="2">
        <v>0.56999999999999995</v>
      </c>
      <c r="M1119">
        <v>65</v>
      </c>
      <c r="N1119">
        <v>13</v>
      </c>
      <c r="O1119">
        <v>1</v>
      </c>
      <c r="P1119">
        <v>61</v>
      </c>
      <c r="Q1119" s="2">
        <v>4</v>
      </c>
      <c r="R1119" s="1">
        <v>0.24</v>
      </c>
      <c r="S1119">
        <v>77</v>
      </c>
      <c r="T1119">
        <v>9</v>
      </c>
      <c r="U1119">
        <v>34</v>
      </c>
      <c r="V1119" s="2">
        <v>0.44</v>
      </c>
    </row>
    <row r="1120" spans="2:22" x14ac:dyDescent="0.25">
      <c r="B1120" t="s">
        <v>90</v>
      </c>
      <c r="C1120" t="s">
        <v>45</v>
      </c>
      <c r="D1120">
        <v>0.25</v>
      </c>
      <c r="E1120" t="s">
        <v>164</v>
      </c>
      <c r="F1120" s="2">
        <v>7</v>
      </c>
      <c r="G1120" s="1">
        <v>0.12</v>
      </c>
      <c r="H1120" t="s">
        <v>134</v>
      </c>
      <c r="I1120" t="s">
        <v>49</v>
      </c>
      <c r="J1120">
        <v>44</v>
      </c>
      <c r="K1120" s="2">
        <v>0.42</v>
      </c>
      <c r="M1120">
        <v>92</v>
      </c>
      <c r="N1120">
        <v>11</v>
      </c>
      <c r="O1120">
        <v>1.75</v>
      </c>
      <c r="P1120">
        <v>63</v>
      </c>
      <c r="Q1120" s="2">
        <v>1</v>
      </c>
      <c r="R1120" s="1">
        <v>0.04</v>
      </c>
      <c r="S1120">
        <v>107</v>
      </c>
      <c r="T1120">
        <v>9</v>
      </c>
      <c r="U1120">
        <v>49</v>
      </c>
      <c r="V1120" s="2">
        <v>0.46</v>
      </c>
    </row>
    <row r="1121" spans="2:22" x14ac:dyDescent="0.25">
      <c r="B1121" t="s">
        <v>162</v>
      </c>
      <c r="C1121" t="s">
        <v>75</v>
      </c>
      <c r="D1121">
        <v>1.75</v>
      </c>
      <c r="E1121" t="s">
        <v>78</v>
      </c>
      <c r="F1121" s="2">
        <v>6</v>
      </c>
      <c r="G1121" s="1">
        <v>0.3</v>
      </c>
      <c r="H1121" t="s">
        <v>173</v>
      </c>
      <c r="I1121" t="s">
        <v>47</v>
      </c>
      <c r="J1121">
        <v>59</v>
      </c>
      <c r="K1121" s="2">
        <v>0.56000000000000005</v>
      </c>
      <c r="M1121">
        <v>95</v>
      </c>
      <c r="N1121">
        <v>14</v>
      </c>
      <c r="O1121">
        <v>1.5</v>
      </c>
      <c r="P1121">
        <v>73</v>
      </c>
      <c r="Q1121" s="2">
        <v>7</v>
      </c>
      <c r="R1121" s="1">
        <v>0.24</v>
      </c>
      <c r="S1121">
        <v>94</v>
      </c>
      <c r="T1121">
        <v>10</v>
      </c>
      <c r="U1121">
        <v>46</v>
      </c>
      <c r="V1121" s="2">
        <v>0.49</v>
      </c>
    </row>
    <row r="1122" spans="2:22" x14ac:dyDescent="0.25">
      <c r="B1122" t="s">
        <v>131</v>
      </c>
      <c r="C1122" t="s">
        <v>51</v>
      </c>
      <c r="D1122">
        <v>1.6</v>
      </c>
      <c r="E1122" t="s">
        <v>48</v>
      </c>
      <c r="F1122" s="2">
        <v>4</v>
      </c>
      <c r="G1122" s="1">
        <v>0.21</v>
      </c>
      <c r="H1122" t="s">
        <v>175</v>
      </c>
      <c r="I1122" t="s">
        <v>45</v>
      </c>
      <c r="J1122">
        <v>56</v>
      </c>
      <c r="K1122" s="2">
        <v>0.46</v>
      </c>
      <c r="M1122">
        <v>104</v>
      </c>
      <c r="N1122">
        <v>19</v>
      </c>
      <c r="O1122">
        <v>0.8</v>
      </c>
      <c r="P1122">
        <v>93</v>
      </c>
      <c r="Q1122" s="2">
        <v>8</v>
      </c>
      <c r="R1122" s="1">
        <v>0.28999999999999998</v>
      </c>
      <c r="S1122">
        <v>126</v>
      </c>
      <c r="T1122">
        <v>14</v>
      </c>
      <c r="U1122">
        <v>59</v>
      </c>
      <c r="V1122" s="2">
        <v>0.47</v>
      </c>
    </row>
    <row r="1123" spans="2:22" x14ac:dyDescent="0.25">
      <c r="B1123" t="s">
        <v>70</v>
      </c>
      <c r="C1123" t="s">
        <v>47</v>
      </c>
      <c r="D1123">
        <v>1.33</v>
      </c>
      <c r="E1123" t="s">
        <v>124</v>
      </c>
      <c r="F1123" s="2">
        <v>3</v>
      </c>
      <c r="G1123" s="1">
        <v>0.34</v>
      </c>
      <c r="H1123" t="s">
        <v>83</v>
      </c>
      <c r="I1123" t="s">
        <v>74</v>
      </c>
      <c r="J1123">
        <v>27</v>
      </c>
      <c r="K1123" s="2">
        <v>0.27</v>
      </c>
      <c r="M1123">
        <v>74</v>
      </c>
      <c r="N1123">
        <v>12</v>
      </c>
      <c r="O1123">
        <v>1</v>
      </c>
      <c r="P1123">
        <v>57</v>
      </c>
      <c r="Q1123" s="2">
        <v>4</v>
      </c>
      <c r="R1123" s="1">
        <v>0.22</v>
      </c>
      <c r="S1123">
        <v>94</v>
      </c>
      <c r="T1123">
        <v>6</v>
      </c>
      <c r="U1123">
        <v>36</v>
      </c>
      <c r="V1123" s="2">
        <v>0.38</v>
      </c>
    </row>
    <row r="1124" spans="2:22" x14ac:dyDescent="0.25">
      <c r="B1124" t="s">
        <v>172</v>
      </c>
      <c r="C1124" t="s">
        <v>44</v>
      </c>
      <c r="D1124">
        <v>0.8</v>
      </c>
      <c r="E1124" t="s">
        <v>162</v>
      </c>
      <c r="F1124" s="2">
        <v>7</v>
      </c>
      <c r="G1124" s="1">
        <v>0.23</v>
      </c>
      <c r="H1124" t="s">
        <v>192</v>
      </c>
      <c r="I1124" t="s">
        <v>74</v>
      </c>
      <c r="J1124">
        <v>60</v>
      </c>
      <c r="K1124" s="2">
        <v>0.47</v>
      </c>
      <c r="M1124">
        <v>109</v>
      </c>
      <c r="N1124">
        <v>14</v>
      </c>
      <c r="O1124">
        <v>1.4</v>
      </c>
      <c r="P1124">
        <v>75</v>
      </c>
      <c r="Q1124" s="2">
        <v>4</v>
      </c>
      <c r="R1124" s="1">
        <v>0.3</v>
      </c>
      <c r="S1124">
        <v>127</v>
      </c>
      <c r="T1124">
        <v>7</v>
      </c>
      <c r="U1124">
        <v>60</v>
      </c>
      <c r="V1124" s="2">
        <v>0.47</v>
      </c>
    </row>
    <row r="1125" spans="2:22" x14ac:dyDescent="0.25">
      <c r="B1125" t="s">
        <v>113</v>
      </c>
      <c r="C1125" t="s">
        <v>49</v>
      </c>
      <c r="D1125">
        <v>0.33</v>
      </c>
      <c r="E1125" t="s">
        <v>119</v>
      </c>
      <c r="F1125" s="2">
        <v>5</v>
      </c>
      <c r="G1125" s="1">
        <v>0.13</v>
      </c>
      <c r="H1125" t="s">
        <v>129</v>
      </c>
      <c r="I1125" t="s">
        <v>50</v>
      </c>
      <c r="J1125">
        <v>35</v>
      </c>
      <c r="K1125" s="2">
        <v>0.47</v>
      </c>
      <c r="M1125">
        <v>73</v>
      </c>
      <c r="N1125">
        <v>8</v>
      </c>
      <c r="O1125">
        <v>1.67</v>
      </c>
      <c r="P1125">
        <v>52</v>
      </c>
      <c r="Q1125" s="2">
        <v>1</v>
      </c>
      <c r="R1125" s="1">
        <v>0.15</v>
      </c>
      <c r="S1125">
        <v>75</v>
      </c>
      <c r="T1125">
        <v>5</v>
      </c>
      <c r="U1125">
        <v>43</v>
      </c>
      <c r="V1125" s="2">
        <v>0.56999999999999995</v>
      </c>
    </row>
    <row r="1126" spans="2:22" x14ac:dyDescent="0.25">
      <c r="B1126" t="s">
        <v>96</v>
      </c>
      <c r="C1126" t="s">
        <v>79</v>
      </c>
      <c r="D1126">
        <v>2.33</v>
      </c>
      <c r="E1126" t="s">
        <v>85</v>
      </c>
      <c r="F1126" s="2">
        <v>2</v>
      </c>
      <c r="G1126" s="1">
        <v>0.31</v>
      </c>
      <c r="H1126" t="s">
        <v>150</v>
      </c>
      <c r="I1126" t="s">
        <v>50</v>
      </c>
      <c r="J1126">
        <v>39</v>
      </c>
      <c r="K1126" s="2">
        <v>0.46</v>
      </c>
      <c r="M1126">
        <v>57</v>
      </c>
      <c r="N1126">
        <v>9</v>
      </c>
      <c r="O1126">
        <v>0.67</v>
      </c>
      <c r="P1126">
        <v>65</v>
      </c>
      <c r="Q1126" s="2">
        <v>7</v>
      </c>
      <c r="R1126" s="1">
        <v>0.13</v>
      </c>
      <c r="S1126">
        <v>89</v>
      </c>
      <c r="T1126">
        <v>11</v>
      </c>
      <c r="U1126">
        <v>36</v>
      </c>
      <c r="V1126" s="2">
        <v>0.4</v>
      </c>
    </row>
    <row r="1127" spans="2:22" x14ac:dyDescent="0.25">
      <c r="B1127" t="s">
        <v>157</v>
      </c>
      <c r="C1127" t="s">
        <v>136</v>
      </c>
      <c r="D1127">
        <v>2.25</v>
      </c>
      <c r="E1127" t="s">
        <v>124</v>
      </c>
      <c r="F1127" s="2">
        <v>7</v>
      </c>
      <c r="G1127" s="1">
        <v>0.21</v>
      </c>
      <c r="H1127" t="s">
        <v>78</v>
      </c>
      <c r="I1127" t="s">
        <v>69</v>
      </c>
      <c r="J1127">
        <v>38</v>
      </c>
      <c r="K1127" s="2">
        <v>0.48</v>
      </c>
      <c r="M1127">
        <v>78</v>
      </c>
      <c r="N1127">
        <v>17</v>
      </c>
      <c r="O1127">
        <v>1.75</v>
      </c>
      <c r="P1127">
        <v>70</v>
      </c>
      <c r="Q1127" s="2">
        <v>9</v>
      </c>
      <c r="R1127" s="1">
        <v>0.14000000000000001</v>
      </c>
      <c r="S1127">
        <v>94</v>
      </c>
      <c r="T1127">
        <v>11</v>
      </c>
      <c r="U1127">
        <v>34</v>
      </c>
      <c r="V1127" s="2">
        <v>0.36</v>
      </c>
    </row>
    <row r="1128" spans="2:22" x14ac:dyDescent="0.25">
      <c r="B1128" t="s">
        <v>90</v>
      </c>
      <c r="C1128" t="s">
        <v>141</v>
      </c>
      <c r="D1128">
        <v>0.67</v>
      </c>
      <c r="E1128" t="s">
        <v>70</v>
      </c>
      <c r="F1128" s="2">
        <v>3</v>
      </c>
      <c r="G1128" s="1">
        <v>0.17</v>
      </c>
      <c r="H1128" t="s">
        <v>164</v>
      </c>
      <c r="I1128" t="s">
        <v>79</v>
      </c>
      <c r="J1128">
        <v>37</v>
      </c>
      <c r="K1128" s="2">
        <v>0.46</v>
      </c>
      <c r="M1128">
        <v>82</v>
      </c>
      <c r="N1128">
        <v>19</v>
      </c>
      <c r="O1128">
        <v>1</v>
      </c>
      <c r="P1128">
        <v>54</v>
      </c>
      <c r="Q1128" s="2">
        <v>2</v>
      </c>
      <c r="R1128" s="1">
        <v>0.2</v>
      </c>
      <c r="S1128">
        <v>84</v>
      </c>
      <c r="T1128">
        <v>7</v>
      </c>
      <c r="U1128">
        <v>45</v>
      </c>
      <c r="V1128" s="2">
        <v>0.54</v>
      </c>
    </row>
    <row r="1129" spans="2:22" x14ac:dyDescent="0.25">
      <c r="B1129" t="s">
        <v>149</v>
      </c>
      <c r="C1129" t="s">
        <v>51</v>
      </c>
      <c r="D1129">
        <v>1.67</v>
      </c>
      <c r="E1129" t="s">
        <v>43</v>
      </c>
      <c r="F1129" s="2">
        <v>5</v>
      </c>
      <c r="G1129" s="1">
        <v>0.35</v>
      </c>
      <c r="H1129" t="s">
        <v>78</v>
      </c>
      <c r="I1129" t="s">
        <v>68</v>
      </c>
      <c r="J1129">
        <v>46</v>
      </c>
      <c r="K1129" s="2">
        <v>0.56999999999999995</v>
      </c>
      <c r="M1129">
        <v>71</v>
      </c>
      <c r="N1129">
        <v>11</v>
      </c>
      <c r="O1129">
        <v>1.67</v>
      </c>
      <c r="P1129">
        <v>64</v>
      </c>
      <c r="Q1129" s="2">
        <v>5</v>
      </c>
      <c r="R1129" s="1">
        <v>0.09</v>
      </c>
      <c r="S1129">
        <v>87</v>
      </c>
      <c r="T1129">
        <v>10</v>
      </c>
      <c r="U1129">
        <v>41</v>
      </c>
      <c r="V1129" s="2">
        <v>0.47</v>
      </c>
    </row>
    <row r="1130" spans="2:22" x14ac:dyDescent="0.25">
      <c r="B1130" t="s">
        <v>123</v>
      </c>
      <c r="C1130" t="s">
        <v>51</v>
      </c>
      <c r="D1130">
        <v>1.5</v>
      </c>
      <c r="E1130" t="s">
        <v>130</v>
      </c>
      <c r="F1130" s="2">
        <v>2</v>
      </c>
      <c r="G1130" s="1">
        <v>0.17</v>
      </c>
      <c r="H1130" t="s">
        <v>154</v>
      </c>
      <c r="I1130" t="s">
        <v>77</v>
      </c>
      <c r="J1130">
        <v>55</v>
      </c>
      <c r="K1130" s="2">
        <v>0.53</v>
      </c>
      <c r="M1130">
        <v>88</v>
      </c>
      <c r="N1130">
        <v>19</v>
      </c>
      <c r="O1130">
        <v>0.5</v>
      </c>
      <c r="P1130">
        <v>88</v>
      </c>
      <c r="Q1130" s="2">
        <v>6</v>
      </c>
      <c r="R1130" s="1">
        <v>0.17</v>
      </c>
      <c r="S1130">
        <v>128</v>
      </c>
      <c r="T1130">
        <v>8</v>
      </c>
      <c r="U1130">
        <v>56</v>
      </c>
      <c r="V1130" s="2">
        <v>0.44</v>
      </c>
    </row>
    <row r="1131" spans="2:22" x14ac:dyDescent="0.25">
      <c r="B1131" t="s">
        <v>90</v>
      </c>
      <c r="C1131" t="s">
        <v>50</v>
      </c>
      <c r="D1131">
        <v>1.67</v>
      </c>
      <c r="E1131" t="s">
        <v>85</v>
      </c>
      <c r="F1131" s="2">
        <v>1</v>
      </c>
      <c r="G1131" s="1">
        <v>0.16</v>
      </c>
      <c r="H1131" t="s">
        <v>164</v>
      </c>
      <c r="I1131" t="s">
        <v>77</v>
      </c>
      <c r="J1131">
        <v>43</v>
      </c>
      <c r="K1131" s="2">
        <v>0.53</v>
      </c>
      <c r="M1131">
        <v>63</v>
      </c>
      <c r="N1131">
        <v>15</v>
      </c>
      <c r="O1131">
        <v>0.33</v>
      </c>
      <c r="P1131">
        <v>67</v>
      </c>
      <c r="Q1131" s="2">
        <v>5</v>
      </c>
      <c r="R1131" s="1">
        <v>0.28000000000000003</v>
      </c>
      <c r="S1131">
        <v>87</v>
      </c>
      <c r="T1131">
        <v>5</v>
      </c>
      <c r="U1131">
        <v>43</v>
      </c>
      <c r="V1131" s="2">
        <v>0.49</v>
      </c>
    </row>
    <row r="1132" spans="2:22" x14ac:dyDescent="0.25">
      <c r="B1132" t="s">
        <v>158</v>
      </c>
      <c r="C1132" t="s">
        <v>141</v>
      </c>
      <c r="D1132">
        <v>2.25</v>
      </c>
      <c r="E1132" t="s">
        <v>64</v>
      </c>
      <c r="F1132" s="2">
        <v>6</v>
      </c>
      <c r="G1132" s="1">
        <v>0.21</v>
      </c>
      <c r="H1132" t="s">
        <v>137</v>
      </c>
      <c r="I1132" t="s">
        <v>79</v>
      </c>
      <c r="J1132">
        <v>37</v>
      </c>
      <c r="K1132" s="2">
        <v>0.39</v>
      </c>
      <c r="M1132">
        <v>97</v>
      </c>
      <c r="N1132">
        <v>21</v>
      </c>
      <c r="O1132">
        <v>1.5</v>
      </c>
      <c r="P1132">
        <v>67</v>
      </c>
      <c r="Q1132" s="2">
        <v>9</v>
      </c>
      <c r="R1132" s="1">
        <v>0.2</v>
      </c>
      <c r="S1132">
        <v>99</v>
      </c>
      <c r="T1132">
        <v>12</v>
      </c>
      <c r="U1132">
        <v>52</v>
      </c>
      <c r="V1132" s="2">
        <v>0.53</v>
      </c>
    </row>
    <row r="1133" spans="2:22" x14ac:dyDescent="0.25">
      <c r="B1133" t="s">
        <v>137</v>
      </c>
      <c r="C1133" t="s">
        <v>109</v>
      </c>
      <c r="D1133">
        <v>1.75</v>
      </c>
      <c r="E1133" t="s">
        <v>165</v>
      </c>
      <c r="F1133" s="2">
        <v>8</v>
      </c>
      <c r="G1133" s="1">
        <v>0.25</v>
      </c>
      <c r="H1133" t="s">
        <v>202</v>
      </c>
      <c r="I1133" t="s">
        <v>117</v>
      </c>
      <c r="J1133">
        <v>50</v>
      </c>
      <c r="K1133" s="2">
        <v>0.4</v>
      </c>
      <c r="M1133">
        <v>103</v>
      </c>
      <c r="N1133">
        <v>17</v>
      </c>
      <c r="O1133">
        <v>2</v>
      </c>
      <c r="P1133">
        <v>81</v>
      </c>
      <c r="Q1133" s="2">
        <v>7</v>
      </c>
      <c r="R1133" s="1">
        <v>0.16</v>
      </c>
      <c r="S1133">
        <v>103</v>
      </c>
      <c r="T1133">
        <v>8</v>
      </c>
      <c r="U1133">
        <v>47</v>
      </c>
      <c r="V1133" s="2">
        <v>0.46</v>
      </c>
    </row>
    <row r="1134" spans="2:22" x14ac:dyDescent="0.25">
      <c r="B1134" t="s">
        <v>135</v>
      </c>
      <c r="C1134" t="s">
        <v>84</v>
      </c>
      <c r="D1134">
        <v>1</v>
      </c>
      <c r="E1134" t="s">
        <v>119</v>
      </c>
      <c r="F1134" s="2">
        <v>3</v>
      </c>
      <c r="G1134" s="1">
        <v>0.18</v>
      </c>
      <c r="H1134" t="s">
        <v>172</v>
      </c>
      <c r="I1134" t="s">
        <v>50</v>
      </c>
      <c r="J1134">
        <v>40</v>
      </c>
      <c r="K1134" s="2">
        <v>0.43</v>
      </c>
      <c r="M1134">
        <v>78</v>
      </c>
      <c r="N1134">
        <v>13</v>
      </c>
      <c r="O1134">
        <v>1</v>
      </c>
      <c r="P1134">
        <v>60</v>
      </c>
      <c r="Q1134" s="2">
        <v>3</v>
      </c>
      <c r="R1134" s="1">
        <v>0.3</v>
      </c>
      <c r="S1134">
        <v>100</v>
      </c>
      <c r="T1134">
        <v>3</v>
      </c>
      <c r="U1134">
        <v>50</v>
      </c>
      <c r="V1134" s="2">
        <v>0.5</v>
      </c>
    </row>
    <row r="1135" spans="2:22" x14ac:dyDescent="0.25">
      <c r="B1135" t="s">
        <v>96</v>
      </c>
      <c r="C1135" t="s">
        <v>84</v>
      </c>
      <c r="D1135">
        <v>2</v>
      </c>
      <c r="E1135" t="s">
        <v>148</v>
      </c>
      <c r="F1135" s="2">
        <v>3</v>
      </c>
      <c r="G1135" s="1">
        <v>0.14000000000000001</v>
      </c>
      <c r="H1135" t="s">
        <v>159</v>
      </c>
      <c r="I1135" t="s">
        <v>68</v>
      </c>
      <c r="J1135">
        <v>43</v>
      </c>
      <c r="K1135" s="2">
        <v>0.48</v>
      </c>
      <c r="M1135">
        <v>61</v>
      </c>
      <c r="N1135">
        <v>6</v>
      </c>
      <c r="O1135">
        <v>1</v>
      </c>
      <c r="P1135">
        <v>61</v>
      </c>
      <c r="Q1135" s="2">
        <v>6</v>
      </c>
      <c r="R1135" s="1">
        <v>0.14000000000000001</v>
      </c>
      <c r="S1135">
        <v>87</v>
      </c>
      <c r="T1135">
        <v>11</v>
      </c>
      <c r="U1135">
        <v>33</v>
      </c>
      <c r="V1135" s="2">
        <v>0.38</v>
      </c>
    </row>
    <row r="1136" spans="2:22" x14ac:dyDescent="0.25">
      <c r="B1136" t="s">
        <v>108</v>
      </c>
      <c r="C1136" t="s">
        <v>51</v>
      </c>
      <c r="D1136">
        <v>1.5</v>
      </c>
      <c r="E1136" t="s">
        <v>149</v>
      </c>
      <c r="F1136" s="2">
        <v>4</v>
      </c>
      <c r="G1136" s="1">
        <v>0.21</v>
      </c>
      <c r="H1136" t="s">
        <v>168</v>
      </c>
      <c r="I1136" t="s">
        <v>84</v>
      </c>
      <c r="J1136">
        <v>52</v>
      </c>
      <c r="K1136" s="2">
        <v>0.47</v>
      </c>
      <c r="M1136">
        <v>92</v>
      </c>
      <c r="N1136">
        <v>14</v>
      </c>
      <c r="O1136">
        <v>1</v>
      </c>
      <c r="P1136">
        <v>80</v>
      </c>
      <c r="Q1136" s="2">
        <v>6</v>
      </c>
      <c r="R1136" s="1">
        <v>0.25</v>
      </c>
      <c r="S1136">
        <v>114</v>
      </c>
      <c r="T1136">
        <v>14</v>
      </c>
      <c r="U1136">
        <v>51</v>
      </c>
      <c r="V1136" s="2">
        <v>0.45</v>
      </c>
    </row>
    <row r="1137" spans="2:22" x14ac:dyDescent="0.25">
      <c r="B1137" t="s">
        <v>76</v>
      </c>
      <c r="C1137" t="s">
        <v>141</v>
      </c>
      <c r="D1137">
        <v>0.25</v>
      </c>
      <c r="E1137" t="s">
        <v>48</v>
      </c>
      <c r="F1137" s="2">
        <v>7</v>
      </c>
      <c r="G1137" s="1">
        <v>0.32</v>
      </c>
      <c r="H1137" t="s">
        <v>168</v>
      </c>
      <c r="I1137" t="s">
        <v>79</v>
      </c>
      <c r="J1137">
        <v>59</v>
      </c>
      <c r="K1137" s="2">
        <v>0.53</v>
      </c>
      <c r="M1137">
        <v>102</v>
      </c>
      <c r="N1137">
        <v>17</v>
      </c>
      <c r="O1137">
        <v>1.75</v>
      </c>
      <c r="P1137">
        <v>78</v>
      </c>
      <c r="Q1137" s="2">
        <v>1</v>
      </c>
      <c r="R1137" s="1">
        <v>0.37</v>
      </c>
      <c r="S1137">
        <v>110</v>
      </c>
      <c r="T1137">
        <v>4</v>
      </c>
      <c r="U1137">
        <v>57</v>
      </c>
      <c r="V1137" s="2">
        <v>0.52</v>
      </c>
    </row>
    <row r="1138" spans="2:22" x14ac:dyDescent="0.25">
      <c r="B1138" t="s">
        <v>70</v>
      </c>
      <c r="C1138" t="s">
        <v>45</v>
      </c>
      <c r="D1138">
        <v>0.67</v>
      </c>
      <c r="E1138" t="s">
        <v>94</v>
      </c>
      <c r="F1138" s="2">
        <v>4</v>
      </c>
      <c r="G1138" s="1">
        <v>0.25</v>
      </c>
      <c r="H1138" t="s">
        <v>112</v>
      </c>
      <c r="I1138" t="s">
        <v>49</v>
      </c>
      <c r="J1138">
        <v>34</v>
      </c>
      <c r="K1138" s="2">
        <v>0.41</v>
      </c>
      <c r="M1138">
        <v>73</v>
      </c>
      <c r="N1138">
        <v>14</v>
      </c>
      <c r="O1138">
        <v>1.33</v>
      </c>
      <c r="P1138">
        <v>52</v>
      </c>
      <c r="Q1138" s="2">
        <v>2</v>
      </c>
      <c r="R1138" s="1">
        <v>0.28000000000000003</v>
      </c>
      <c r="S1138">
        <v>78</v>
      </c>
      <c r="T1138">
        <v>4</v>
      </c>
      <c r="U1138">
        <v>39</v>
      </c>
      <c r="V1138" s="2">
        <v>0.5</v>
      </c>
    </row>
    <row r="1139" spans="2:22" x14ac:dyDescent="0.25">
      <c r="B1139" t="s">
        <v>123</v>
      </c>
      <c r="C1139" t="s">
        <v>74</v>
      </c>
      <c r="D1139">
        <v>1.6</v>
      </c>
      <c r="E1139" t="s">
        <v>145</v>
      </c>
      <c r="F1139" s="2">
        <v>6</v>
      </c>
      <c r="G1139" s="1">
        <v>0.27</v>
      </c>
      <c r="H1139" t="s">
        <v>184</v>
      </c>
      <c r="I1139" t="s">
        <v>117</v>
      </c>
      <c r="J1139">
        <v>66</v>
      </c>
      <c r="K1139" s="2">
        <v>0.54</v>
      </c>
      <c r="M1139">
        <v>102</v>
      </c>
      <c r="N1139">
        <v>14</v>
      </c>
      <c r="O1139">
        <v>1.2</v>
      </c>
      <c r="P1139">
        <v>86</v>
      </c>
      <c r="Q1139" s="2">
        <v>8</v>
      </c>
      <c r="R1139" s="1">
        <v>0.26</v>
      </c>
      <c r="S1139">
        <v>125</v>
      </c>
      <c r="T1139">
        <v>4</v>
      </c>
      <c r="U1139">
        <v>53</v>
      </c>
      <c r="V1139" s="2">
        <v>0.42</v>
      </c>
    </row>
    <row r="1140" spans="2:22" x14ac:dyDescent="0.25">
      <c r="B1140" t="s">
        <v>137</v>
      </c>
      <c r="C1140" t="s">
        <v>117</v>
      </c>
      <c r="D1140">
        <v>0.5</v>
      </c>
      <c r="E1140" t="s">
        <v>119</v>
      </c>
      <c r="F1140" s="2">
        <v>3</v>
      </c>
      <c r="G1140" s="1">
        <v>0.16</v>
      </c>
      <c r="H1140" t="s">
        <v>76</v>
      </c>
      <c r="I1140" t="s">
        <v>69</v>
      </c>
      <c r="J1140">
        <v>56</v>
      </c>
      <c r="K1140" s="2">
        <v>0.56999999999999995</v>
      </c>
      <c r="M1140">
        <v>86</v>
      </c>
      <c r="N1140">
        <v>21</v>
      </c>
      <c r="O1140">
        <v>0.75</v>
      </c>
      <c r="P1140">
        <v>83</v>
      </c>
      <c r="Q1140" s="2">
        <v>2</v>
      </c>
      <c r="R1140" s="1">
        <v>0.08</v>
      </c>
      <c r="S1140">
        <v>108</v>
      </c>
      <c r="T1140">
        <v>10</v>
      </c>
      <c r="U1140">
        <v>48</v>
      </c>
      <c r="V1140" s="2">
        <v>0.44</v>
      </c>
    </row>
    <row r="1141" spans="2:22" x14ac:dyDescent="0.25">
      <c r="B1141" t="s">
        <v>196</v>
      </c>
      <c r="C1141" t="s">
        <v>44</v>
      </c>
      <c r="D1141">
        <v>0.8</v>
      </c>
      <c r="E1141" t="s">
        <v>172</v>
      </c>
      <c r="F1141" s="2">
        <v>5</v>
      </c>
      <c r="G1141" s="1">
        <v>0.21</v>
      </c>
      <c r="H1141" t="s">
        <v>183</v>
      </c>
      <c r="I1141" t="s">
        <v>47</v>
      </c>
      <c r="J1141">
        <v>73</v>
      </c>
      <c r="K1141" s="2">
        <v>0.55000000000000004</v>
      </c>
      <c r="M1141">
        <v>109</v>
      </c>
      <c r="N1141">
        <v>17</v>
      </c>
      <c r="O1141">
        <v>1</v>
      </c>
      <c r="P1141">
        <v>100</v>
      </c>
      <c r="Q1141" s="2">
        <v>4</v>
      </c>
      <c r="R1141" s="1">
        <v>0.19</v>
      </c>
      <c r="S1141">
        <v>134</v>
      </c>
      <c r="T1141">
        <v>13</v>
      </c>
      <c r="U1141">
        <v>71</v>
      </c>
      <c r="V1141" s="2">
        <v>0.53</v>
      </c>
    </row>
    <row r="1142" spans="2:22" x14ac:dyDescent="0.25">
      <c r="B1142" t="s">
        <v>96</v>
      </c>
      <c r="C1142" t="s">
        <v>69</v>
      </c>
      <c r="D1142">
        <v>4.33</v>
      </c>
      <c r="E1142" t="s">
        <v>95</v>
      </c>
      <c r="F1142" s="2">
        <v>3</v>
      </c>
      <c r="G1142" s="1">
        <v>0.27</v>
      </c>
      <c r="H1142" t="s">
        <v>59</v>
      </c>
      <c r="I1142" t="s">
        <v>68</v>
      </c>
      <c r="J1142">
        <v>29</v>
      </c>
      <c r="K1142" s="2">
        <v>0.54</v>
      </c>
      <c r="M1142">
        <v>51</v>
      </c>
      <c r="N1142">
        <v>18</v>
      </c>
      <c r="O1142">
        <v>1</v>
      </c>
      <c r="P1142">
        <v>64</v>
      </c>
      <c r="Q1142" s="2">
        <v>13</v>
      </c>
      <c r="R1142" s="1">
        <v>0.14000000000000001</v>
      </c>
      <c r="S1142">
        <v>68</v>
      </c>
      <c r="T1142">
        <v>8</v>
      </c>
      <c r="U1142">
        <v>30</v>
      </c>
      <c r="V1142" s="2">
        <v>0.44</v>
      </c>
    </row>
    <row r="1143" spans="2:22" x14ac:dyDescent="0.25">
      <c r="B1143" t="s">
        <v>129</v>
      </c>
      <c r="C1143" t="s">
        <v>49</v>
      </c>
      <c r="D1143">
        <v>2</v>
      </c>
      <c r="E1143" t="s">
        <v>153</v>
      </c>
      <c r="F1143" s="2">
        <v>1</v>
      </c>
      <c r="G1143" s="1">
        <v>0.26</v>
      </c>
      <c r="H1143" t="s">
        <v>130</v>
      </c>
      <c r="I1143" t="s">
        <v>98</v>
      </c>
      <c r="J1143">
        <v>43</v>
      </c>
      <c r="K1143" s="2">
        <v>0.62</v>
      </c>
      <c r="M1143">
        <v>51</v>
      </c>
      <c r="N1143">
        <v>9</v>
      </c>
      <c r="O1143">
        <v>0.33</v>
      </c>
      <c r="P1143">
        <v>65</v>
      </c>
      <c r="Q1143" s="2">
        <v>6</v>
      </c>
      <c r="R1143" s="1">
        <v>0.21</v>
      </c>
      <c r="S1143">
        <v>86</v>
      </c>
      <c r="T1143">
        <v>11</v>
      </c>
      <c r="U1143">
        <v>34</v>
      </c>
      <c r="V1143" s="2">
        <v>0.4</v>
      </c>
    </row>
    <row r="1144" spans="2:22" x14ac:dyDescent="0.25">
      <c r="B1144" t="s">
        <v>46</v>
      </c>
      <c r="C1144" t="s">
        <v>51</v>
      </c>
      <c r="D1144">
        <v>2.67</v>
      </c>
      <c r="E1144" t="s">
        <v>99</v>
      </c>
      <c r="F1144" s="2">
        <v>1</v>
      </c>
      <c r="G1144" s="1">
        <v>0.32</v>
      </c>
      <c r="H1144" t="s">
        <v>172</v>
      </c>
      <c r="I1144" t="s">
        <v>50</v>
      </c>
      <c r="J1144">
        <v>41</v>
      </c>
      <c r="K1144" s="2">
        <v>0.45</v>
      </c>
      <c r="M1144">
        <v>63</v>
      </c>
      <c r="N1144">
        <v>13</v>
      </c>
      <c r="O1144">
        <v>0.33</v>
      </c>
      <c r="P1144">
        <v>64</v>
      </c>
      <c r="Q1144" s="2">
        <v>8</v>
      </c>
      <c r="R1144" s="1">
        <v>0.18</v>
      </c>
      <c r="S1144">
        <v>78</v>
      </c>
      <c r="T1144">
        <v>11</v>
      </c>
      <c r="U1144">
        <v>32</v>
      </c>
      <c r="V1144" s="2">
        <v>0.41</v>
      </c>
    </row>
    <row r="1145" spans="2:22" x14ac:dyDescent="0.25">
      <c r="B1145" t="s">
        <v>128</v>
      </c>
      <c r="C1145" t="s">
        <v>117</v>
      </c>
      <c r="D1145">
        <v>1.75</v>
      </c>
      <c r="E1145" t="s">
        <v>160</v>
      </c>
      <c r="F1145" s="2">
        <v>5</v>
      </c>
      <c r="G1145" s="1">
        <v>0.17</v>
      </c>
      <c r="H1145" t="s">
        <v>108</v>
      </c>
      <c r="I1145" t="s">
        <v>47</v>
      </c>
      <c r="J1145">
        <v>47</v>
      </c>
      <c r="K1145" s="2">
        <v>0.5</v>
      </c>
      <c r="M1145">
        <v>82</v>
      </c>
      <c r="N1145">
        <v>18</v>
      </c>
      <c r="O1145">
        <v>1.25</v>
      </c>
      <c r="P1145">
        <v>84</v>
      </c>
      <c r="Q1145" s="2">
        <v>7</v>
      </c>
      <c r="R1145" s="1">
        <v>0.27</v>
      </c>
      <c r="S1145">
        <v>108</v>
      </c>
      <c r="T1145">
        <v>11</v>
      </c>
      <c r="U1145">
        <v>46</v>
      </c>
      <c r="V1145" s="2">
        <v>0.43</v>
      </c>
    </row>
    <row r="1146" spans="2:22" x14ac:dyDescent="0.25">
      <c r="B1146" t="s">
        <v>70</v>
      </c>
      <c r="C1146" t="s">
        <v>51</v>
      </c>
      <c r="D1146">
        <v>0.67</v>
      </c>
      <c r="E1146" t="s">
        <v>113</v>
      </c>
      <c r="F1146" s="2">
        <v>2</v>
      </c>
      <c r="G1146" s="1">
        <v>0.14000000000000001</v>
      </c>
      <c r="H1146" t="s">
        <v>149</v>
      </c>
      <c r="I1146" t="s">
        <v>47</v>
      </c>
      <c r="J1146">
        <v>37</v>
      </c>
      <c r="K1146" s="2">
        <v>0.47</v>
      </c>
      <c r="M1146">
        <v>73</v>
      </c>
      <c r="N1146">
        <v>11</v>
      </c>
      <c r="O1146">
        <v>0.67</v>
      </c>
      <c r="P1146">
        <v>49</v>
      </c>
      <c r="Q1146" s="2">
        <v>2</v>
      </c>
      <c r="R1146" s="1">
        <v>0.28000000000000003</v>
      </c>
      <c r="S1146">
        <v>82</v>
      </c>
      <c r="T1146">
        <v>7</v>
      </c>
      <c r="U1146">
        <v>50</v>
      </c>
      <c r="V1146" s="2">
        <v>0.61</v>
      </c>
    </row>
    <row r="1147" spans="2:22" x14ac:dyDescent="0.25">
      <c r="B1147" t="s">
        <v>133</v>
      </c>
      <c r="C1147" t="s">
        <v>141</v>
      </c>
      <c r="D1147">
        <v>1.25</v>
      </c>
      <c r="E1147" t="s">
        <v>135</v>
      </c>
      <c r="F1147" s="2">
        <v>4</v>
      </c>
      <c r="G1147" s="1">
        <v>0.37</v>
      </c>
      <c r="H1147" t="s">
        <v>173</v>
      </c>
      <c r="I1147" t="s">
        <v>49</v>
      </c>
      <c r="J1147">
        <v>59</v>
      </c>
      <c r="K1147" s="2">
        <v>0.56000000000000005</v>
      </c>
      <c r="M1147">
        <v>89</v>
      </c>
      <c r="N1147">
        <v>17</v>
      </c>
      <c r="O1147">
        <v>1</v>
      </c>
      <c r="P1147">
        <v>80</v>
      </c>
      <c r="Q1147" s="2">
        <v>5</v>
      </c>
      <c r="R1147" s="1">
        <v>0.23</v>
      </c>
      <c r="S1147">
        <v>99</v>
      </c>
      <c r="T1147">
        <v>8</v>
      </c>
      <c r="U1147">
        <v>46</v>
      </c>
      <c r="V1147" s="2">
        <v>0.46</v>
      </c>
    </row>
    <row r="1148" spans="2:22" x14ac:dyDescent="0.25">
      <c r="B1148" t="s">
        <v>128</v>
      </c>
      <c r="C1148" t="s">
        <v>45</v>
      </c>
      <c r="D1148">
        <v>1.5</v>
      </c>
      <c r="E1148" t="s">
        <v>156</v>
      </c>
      <c r="F1148" s="2">
        <v>6</v>
      </c>
      <c r="G1148" s="1">
        <v>0.22</v>
      </c>
      <c r="H1148" t="s">
        <v>123</v>
      </c>
      <c r="I1148" t="s">
        <v>79</v>
      </c>
      <c r="J1148">
        <v>57</v>
      </c>
      <c r="K1148" s="2">
        <v>0.56000000000000005</v>
      </c>
      <c r="M1148">
        <v>84</v>
      </c>
      <c r="N1148">
        <v>14</v>
      </c>
      <c r="O1148">
        <v>1.5</v>
      </c>
      <c r="P1148">
        <v>86</v>
      </c>
      <c r="Q1148" s="2">
        <v>6</v>
      </c>
      <c r="R1148" s="1">
        <v>0.2</v>
      </c>
      <c r="S1148">
        <v>103</v>
      </c>
      <c r="T1148">
        <v>9</v>
      </c>
      <c r="U1148">
        <v>50</v>
      </c>
      <c r="V1148" s="2">
        <v>0.49</v>
      </c>
    </row>
    <row r="1149" spans="2:22" x14ac:dyDescent="0.25">
      <c r="B1149" t="s">
        <v>70</v>
      </c>
      <c r="C1149" t="s">
        <v>84</v>
      </c>
      <c r="D1149">
        <v>1.33</v>
      </c>
      <c r="E1149" t="s">
        <v>160</v>
      </c>
      <c r="F1149" s="2">
        <v>5</v>
      </c>
      <c r="G1149" s="1">
        <v>0.15</v>
      </c>
      <c r="H1149" t="s">
        <v>172</v>
      </c>
      <c r="I1149" t="s">
        <v>84</v>
      </c>
      <c r="J1149">
        <v>33</v>
      </c>
      <c r="K1149" s="2">
        <v>0.36</v>
      </c>
      <c r="M1149">
        <v>77</v>
      </c>
      <c r="N1149">
        <v>13</v>
      </c>
      <c r="O1149">
        <v>1.67</v>
      </c>
      <c r="P1149">
        <v>51</v>
      </c>
      <c r="Q1149" s="2">
        <v>4</v>
      </c>
      <c r="R1149" s="1">
        <v>0.21</v>
      </c>
      <c r="S1149">
        <v>87</v>
      </c>
      <c r="T1149">
        <v>5</v>
      </c>
      <c r="U1149">
        <v>40</v>
      </c>
      <c r="V1149" s="2">
        <v>0.46</v>
      </c>
    </row>
    <row r="1150" spans="2:22" x14ac:dyDescent="0.25">
      <c r="B1150" t="s">
        <v>90</v>
      </c>
      <c r="C1150" t="s">
        <v>69</v>
      </c>
      <c r="D1150">
        <v>0.67</v>
      </c>
      <c r="E1150" t="s">
        <v>99</v>
      </c>
      <c r="F1150" s="2">
        <v>1</v>
      </c>
      <c r="G1150" s="1">
        <v>0.28000000000000003</v>
      </c>
      <c r="H1150" t="s">
        <v>139</v>
      </c>
      <c r="I1150" t="s">
        <v>50</v>
      </c>
      <c r="J1150">
        <v>39</v>
      </c>
      <c r="K1150" s="2">
        <v>0.48</v>
      </c>
      <c r="M1150">
        <v>61</v>
      </c>
      <c r="N1150">
        <v>11</v>
      </c>
      <c r="O1150">
        <v>0.33</v>
      </c>
      <c r="P1150">
        <v>65</v>
      </c>
      <c r="Q1150" s="2">
        <v>2</v>
      </c>
      <c r="R1150" s="1">
        <v>0.13</v>
      </c>
      <c r="S1150">
        <v>86</v>
      </c>
      <c r="T1150">
        <v>9</v>
      </c>
      <c r="U1150">
        <v>39</v>
      </c>
      <c r="V1150" s="2">
        <v>0.45</v>
      </c>
    </row>
    <row r="1151" spans="2:22" x14ac:dyDescent="0.25">
      <c r="B1151" t="s">
        <v>96</v>
      </c>
      <c r="C1151" t="s">
        <v>79</v>
      </c>
      <c r="D1151">
        <v>1</v>
      </c>
      <c r="E1151" t="s">
        <v>80</v>
      </c>
      <c r="F1151" s="2">
        <v>5</v>
      </c>
      <c r="G1151" s="1">
        <v>0.19</v>
      </c>
      <c r="H1151" t="s">
        <v>150</v>
      </c>
      <c r="I1151" t="s">
        <v>77</v>
      </c>
      <c r="J1151">
        <v>42</v>
      </c>
      <c r="K1151" s="2">
        <v>0.5</v>
      </c>
      <c r="M1151">
        <v>65</v>
      </c>
      <c r="N1151">
        <v>13</v>
      </c>
      <c r="O1151">
        <v>1.67</v>
      </c>
      <c r="P1151">
        <v>65</v>
      </c>
      <c r="Q1151" s="2">
        <v>3</v>
      </c>
      <c r="R1151" s="1">
        <v>0.23</v>
      </c>
      <c r="S1151">
        <v>82</v>
      </c>
      <c r="T1151">
        <v>9</v>
      </c>
      <c r="U1151">
        <v>35</v>
      </c>
      <c r="V1151" s="2">
        <v>0.43</v>
      </c>
    </row>
    <row r="1152" spans="2:22" x14ac:dyDescent="0.25">
      <c r="B1152" t="s">
        <v>133</v>
      </c>
      <c r="C1152" t="s">
        <v>44</v>
      </c>
      <c r="D1152">
        <v>1</v>
      </c>
      <c r="E1152" t="s">
        <v>158</v>
      </c>
      <c r="F1152" s="2">
        <v>3</v>
      </c>
      <c r="G1152" s="1">
        <v>0.27</v>
      </c>
      <c r="H1152" t="s">
        <v>174</v>
      </c>
      <c r="I1152" t="s">
        <v>69</v>
      </c>
      <c r="J1152">
        <v>57</v>
      </c>
      <c r="K1152" s="2">
        <v>0.5</v>
      </c>
      <c r="M1152">
        <v>100</v>
      </c>
      <c r="N1152">
        <v>13</v>
      </c>
      <c r="O1152">
        <v>0.6</v>
      </c>
      <c r="P1152">
        <v>84</v>
      </c>
      <c r="Q1152" s="2">
        <v>5</v>
      </c>
      <c r="R1152" s="1">
        <v>0.25</v>
      </c>
      <c r="S1152">
        <v>119</v>
      </c>
      <c r="T1152">
        <v>13</v>
      </c>
      <c r="U1152">
        <v>58</v>
      </c>
      <c r="V1152" s="2">
        <v>0.49</v>
      </c>
    </row>
    <row r="1153" spans="2:22" x14ac:dyDescent="0.25">
      <c r="B1153" t="s">
        <v>166</v>
      </c>
      <c r="C1153" t="s">
        <v>84</v>
      </c>
      <c r="D1153">
        <v>1.5</v>
      </c>
      <c r="E1153" t="s">
        <v>164</v>
      </c>
      <c r="F1153" s="2">
        <v>2</v>
      </c>
      <c r="G1153" s="1">
        <v>0.3</v>
      </c>
      <c r="H1153" t="s">
        <v>181</v>
      </c>
      <c r="I1153" t="s">
        <v>47</v>
      </c>
      <c r="J1153">
        <v>57</v>
      </c>
      <c r="K1153" s="2">
        <v>0.49</v>
      </c>
      <c r="M1153">
        <v>94</v>
      </c>
      <c r="N1153">
        <v>13</v>
      </c>
      <c r="O1153">
        <v>0.5</v>
      </c>
      <c r="P1153">
        <v>81</v>
      </c>
      <c r="Q1153" s="2">
        <v>6</v>
      </c>
      <c r="R1153" s="1">
        <v>0.14000000000000001</v>
      </c>
      <c r="S1153">
        <v>115</v>
      </c>
      <c r="T1153">
        <v>3</v>
      </c>
      <c r="U1153">
        <v>58</v>
      </c>
      <c r="V1153" s="2">
        <v>0.5</v>
      </c>
    </row>
    <row r="1154" spans="2:22" x14ac:dyDescent="0.25">
      <c r="B1154" t="s">
        <v>166</v>
      </c>
      <c r="C1154" t="s">
        <v>109</v>
      </c>
      <c r="D1154">
        <v>1.25</v>
      </c>
      <c r="E1154" t="s">
        <v>57</v>
      </c>
      <c r="F1154" s="2">
        <v>2</v>
      </c>
      <c r="G1154" s="1">
        <v>0.24</v>
      </c>
      <c r="H1154" t="s">
        <v>176</v>
      </c>
      <c r="I1154" t="s">
        <v>49</v>
      </c>
      <c r="J1154">
        <v>56</v>
      </c>
      <c r="K1154" s="2">
        <v>0.5</v>
      </c>
      <c r="M1154">
        <v>90</v>
      </c>
      <c r="N1154">
        <v>13</v>
      </c>
      <c r="O1154">
        <v>0.5</v>
      </c>
      <c r="P1154">
        <v>78</v>
      </c>
      <c r="Q1154" s="2">
        <v>5</v>
      </c>
      <c r="R1154" s="1">
        <v>0.26</v>
      </c>
      <c r="S1154">
        <v>107</v>
      </c>
      <c r="T1154">
        <v>10</v>
      </c>
      <c r="U1154">
        <v>45</v>
      </c>
      <c r="V1154" s="2">
        <v>0.42</v>
      </c>
    </row>
    <row r="1155" spans="2:22" x14ac:dyDescent="0.25">
      <c r="B1155" t="s">
        <v>157</v>
      </c>
      <c r="C1155" t="s">
        <v>109</v>
      </c>
      <c r="D1155">
        <v>0.6</v>
      </c>
      <c r="E1155" t="s">
        <v>166</v>
      </c>
      <c r="F1155" s="2">
        <v>4</v>
      </c>
      <c r="G1155" s="1">
        <v>0.27</v>
      </c>
      <c r="H1155" t="s">
        <v>187</v>
      </c>
      <c r="I1155" t="s">
        <v>51</v>
      </c>
      <c r="J1155">
        <v>53</v>
      </c>
      <c r="K1155" s="2">
        <v>0.42</v>
      </c>
      <c r="M1155">
        <v>108</v>
      </c>
      <c r="N1155">
        <v>15</v>
      </c>
      <c r="O1155">
        <v>0.8</v>
      </c>
      <c r="P1155">
        <v>76</v>
      </c>
      <c r="Q1155" s="2">
        <v>3</v>
      </c>
      <c r="R1155" s="1">
        <v>0.14000000000000001</v>
      </c>
      <c r="S1155">
        <v>106</v>
      </c>
      <c r="T1155">
        <v>11</v>
      </c>
      <c r="U1155">
        <v>56</v>
      </c>
      <c r="V1155" s="2">
        <v>0.53</v>
      </c>
    </row>
    <row r="1156" spans="2:22" x14ac:dyDescent="0.25">
      <c r="B1156" t="s">
        <v>108</v>
      </c>
      <c r="C1156" t="s">
        <v>109</v>
      </c>
      <c r="D1156">
        <v>1.25</v>
      </c>
      <c r="E1156" t="s">
        <v>105</v>
      </c>
      <c r="F1156" s="2">
        <v>3</v>
      </c>
      <c r="G1156" s="1">
        <v>0.2</v>
      </c>
      <c r="H1156" t="s">
        <v>133</v>
      </c>
      <c r="I1156" t="s">
        <v>58</v>
      </c>
      <c r="J1156">
        <v>61</v>
      </c>
      <c r="K1156" s="2">
        <v>0.6</v>
      </c>
      <c r="M1156">
        <v>83</v>
      </c>
      <c r="N1156">
        <v>16</v>
      </c>
      <c r="O1156">
        <v>0.75</v>
      </c>
      <c r="P1156">
        <v>79</v>
      </c>
      <c r="Q1156" s="2">
        <v>5</v>
      </c>
      <c r="R1156" s="1">
        <v>0.16</v>
      </c>
      <c r="S1156">
        <v>98</v>
      </c>
      <c r="T1156">
        <v>5</v>
      </c>
      <c r="U1156">
        <v>52</v>
      </c>
      <c r="V1156" s="2">
        <v>0.53</v>
      </c>
    </row>
    <row r="1157" spans="2:22" x14ac:dyDescent="0.25">
      <c r="B1157" t="s">
        <v>131</v>
      </c>
      <c r="C1157" t="s">
        <v>56</v>
      </c>
      <c r="D1157">
        <v>1.6</v>
      </c>
      <c r="E1157" t="s">
        <v>150</v>
      </c>
      <c r="F1157" s="2">
        <v>8</v>
      </c>
      <c r="G1157" s="1">
        <v>0.16</v>
      </c>
      <c r="H1157" t="s">
        <v>185</v>
      </c>
      <c r="I1157" t="s">
        <v>79</v>
      </c>
      <c r="J1157">
        <v>56</v>
      </c>
      <c r="K1157" s="2">
        <v>0.45</v>
      </c>
      <c r="M1157">
        <v>104</v>
      </c>
      <c r="N1157">
        <v>20</v>
      </c>
      <c r="O1157">
        <v>1.6</v>
      </c>
      <c r="P1157">
        <v>80</v>
      </c>
      <c r="Q1157" s="2">
        <v>8</v>
      </c>
      <c r="R1157" s="1">
        <v>0.12</v>
      </c>
      <c r="S1157">
        <v>117</v>
      </c>
      <c r="T1157">
        <v>11</v>
      </c>
      <c r="U1157">
        <v>53</v>
      </c>
      <c r="V1157" s="2">
        <v>0.45</v>
      </c>
    </row>
    <row r="1158" spans="2:22" x14ac:dyDescent="0.25">
      <c r="B1158" t="s">
        <v>164</v>
      </c>
      <c r="C1158" t="s">
        <v>45</v>
      </c>
      <c r="D1158">
        <v>1.25</v>
      </c>
      <c r="E1158" t="s">
        <v>57</v>
      </c>
      <c r="F1158" s="2">
        <v>8</v>
      </c>
      <c r="G1158" s="1">
        <v>0.19</v>
      </c>
      <c r="H1158" t="s">
        <v>162</v>
      </c>
      <c r="I1158" t="s">
        <v>45</v>
      </c>
      <c r="J1158">
        <v>35</v>
      </c>
      <c r="K1158" s="2">
        <v>0.37</v>
      </c>
      <c r="M1158">
        <v>97</v>
      </c>
      <c r="N1158">
        <v>20</v>
      </c>
      <c r="O1158">
        <v>2</v>
      </c>
      <c r="P1158">
        <v>70</v>
      </c>
      <c r="Q1158" s="2">
        <v>5</v>
      </c>
      <c r="R1158" s="1">
        <v>0.3</v>
      </c>
      <c r="S1158">
        <v>107</v>
      </c>
      <c r="T1158">
        <v>9</v>
      </c>
      <c r="U1158">
        <v>57</v>
      </c>
      <c r="V1158" s="2">
        <v>0.53</v>
      </c>
    </row>
    <row r="1159" spans="2:22" x14ac:dyDescent="0.25">
      <c r="B1159" t="s">
        <v>90</v>
      </c>
      <c r="C1159" t="s">
        <v>74</v>
      </c>
      <c r="D1159">
        <v>1.67</v>
      </c>
      <c r="E1159" t="s">
        <v>153</v>
      </c>
      <c r="F1159" s="2">
        <v>3</v>
      </c>
      <c r="G1159" s="1">
        <v>0.16</v>
      </c>
      <c r="H1159" t="s">
        <v>57</v>
      </c>
      <c r="I1159" t="s">
        <v>58</v>
      </c>
      <c r="J1159">
        <v>41</v>
      </c>
      <c r="K1159" s="2">
        <v>0.53</v>
      </c>
      <c r="M1159">
        <v>54</v>
      </c>
      <c r="N1159">
        <v>12</v>
      </c>
      <c r="O1159">
        <v>1</v>
      </c>
      <c r="P1159">
        <v>58</v>
      </c>
      <c r="Q1159" s="2">
        <v>5</v>
      </c>
      <c r="R1159" s="1">
        <v>0.12</v>
      </c>
      <c r="S1159">
        <v>64</v>
      </c>
      <c r="T1159">
        <v>3</v>
      </c>
      <c r="U1159">
        <v>22</v>
      </c>
      <c r="V1159" s="2">
        <v>0.34</v>
      </c>
    </row>
    <row r="1160" spans="2:22" x14ac:dyDescent="0.25">
      <c r="B1160" t="s">
        <v>111</v>
      </c>
      <c r="C1160" t="s">
        <v>109</v>
      </c>
      <c r="D1160">
        <v>1.8</v>
      </c>
      <c r="E1160" t="s">
        <v>165</v>
      </c>
      <c r="F1160" s="2">
        <v>8</v>
      </c>
      <c r="G1160" s="1">
        <v>0.11</v>
      </c>
      <c r="H1160" t="s">
        <v>168</v>
      </c>
      <c r="I1160" t="s">
        <v>84</v>
      </c>
      <c r="J1160">
        <v>53</v>
      </c>
      <c r="K1160" s="2">
        <v>0.48</v>
      </c>
      <c r="M1160">
        <v>102</v>
      </c>
      <c r="N1160">
        <v>16</v>
      </c>
      <c r="O1160">
        <v>1.6</v>
      </c>
      <c r="P1160">
        <v>84</v>
      </c>
      <c r="Q1160" s="2">
        <v>9</v>
      </c>
      <c r="R1160" s="1">
        <v>0.2</v>
      </c>
      <c r="S1160">
        <v>119</v>
      </c>
      <c r="T1160">
        <v>13</v>
      </c>
      <c r="U1160">
        <v>54</v>
      </c>
      <c r="V1160" s="2">
        <v>0.45</v>
      </c>
    </row>
    <row r="1161" spans="2:22" x14ac:dyDescent="0.25">
      <c r="B1161" t="s">
        <v>162</v>
      </c>
      <c r="C1161" t="s">
        <v>79</v>
      </c>
      <c r="D1161">
        <v>1</v>
      </c>
      <c r="E1161" t="s">
        <v>88</v>
      </c>
      <c r="F1161" s="2">
        <v>2</v>
      </c>
      <c r="G1161" s="1">
        <v>0.3</v>
      </c>
      <c r="H1161" t="s">
        <v>176</v>
      </c>
      <c r="I1161" t="s">
        <v>49</v>
      </c>
      <c r="J1161">
        <v>58</v>
      </c>
      <c r="K1161" s="2">
        <v>0.51</v>
      </c>
      <c r="M1161">
        <v>79</v>
      </c>
      <c r="N1161">
        <v>11</v>
      </c>
      <c r="O1161">
        <v>0.5</v>
      </c>
      <c r="P1161">
        <v>87</v>
      </c>
      <c r="Q1161" s="2">
        <v>4</v>
      </c>
      <c r="R1161" s="1">
        <v>0.28999999999999998</v>
      </c>
      <c r="S1161">
        <v>114</v>
      </c>
      <c r="T1161">
        <v>9</v>
      </c>
      <c r="U1161">
        <v>51</v>
      </c>
      <c r="V1161" s="2">
        <v>0.45</v>
      </c>
    </row>
    <row r="1162" spans="2:22" x14ac:dyDescent="0.25">
      <c r="B1162" t="s">
        <v>131</v>
      </c>
      <c r="C1162" t="s">
        <v>141</v>
      </c>
      <c r="D1162">
        <v>1.5</v>
      </c>
      <c r="E1162" t="s">
        <v>145</v>
      </c>
      <c r="F1162" s="2">
        <v>6</v>
      </c>
      <c r="G1162" s="1">
        <v>0.22</v>
      </c>
      <c r="H1162" t="s">
        <v>167</v>
      </c>
      <c r="I1162" t="s">
        <v>69</v>
      </c>
      <c r="J1162">
        <v>71</v>
      </c>
      <c r="K1162" s="2">
        <v>0.59</v>
      </c>
      <c r="M1162">
        <v>106</v>
      </c>
      <c r="N1162">
        <v>18</v>
      </c>
      <c r="O1162">
        <v>1.5</v>
      </c>
      <c r="P1162">
        <v>87</v>
      </c>
      <c r="Q1162" s="2">
        <v>6</v>
      </c>
      <c r="R1162" s="1">
        <v>0.2</v>
      </c>
      <c r="S1162">
        <v>112</v>
      </c>
      <c r="T1162">
        <v>5</v>
      </c>
      <c r="U1162">
        <v>61</v>
      </c>
      <c r="V1162" s="2">
        <v>0.54</v>
      </c>
    </row>
    <row r="1163" spans="2:22" x14ac:dyDescent="0.25">
      <c r="B1163" t="s">
        <v>67</v>
      </c>
      <c r="C1163" t="s">
        <v>84</v>
      </c>
      <c r="D1163">
        <v>1.2</v>
      </c>
      <c r="E1163" t="s">
        <v>78</v>
      </c>
      <c r="F1163" s="2">
        <v>3</v>
      </c>
      <c r="G1163" s="1">
        <v>0.17</v>
      </c>
      <c r="H1163" t="s">
        <v>188</v>
      </c>
      <c r="I1163" t="s">
        <v>49</v>
      </c>
      <c r="J1163">
        <v>61</v>
      </c>
      <c r="K1163" s="2">
        <v>0.47</v>
      </c>
      <c r="M1163">
        <v>105</v>
      </c>
      <c r="N1163">
        <v>25</v>
      </c>
      <c r="O1163">
        <v>0.6</v>
      </c>
      <c r="P1163">
        <v>96</v>
      </c>
      <c r="Q1163" s="2">
        <v>5</v>
      </c>
      <c r="R1163" s="1">
        <v>0.21</v>
      </c>
      <c r="S1163">
        <v>134</v>
      </c>
      <c r="T1163">
        <v>10</v>
      </c>
      <c r="U1163">
        <v>66</v>
      </c>
      <c r="V1163" s="2">
        <v>0.49</v>
      </c>
    </row>
    <row r="1164" spans="2:22" x14ac:dyDescent="0.25">
      <c r="B1164" t="s">
        <v>173</v>
      </c>
      <c r="C1164" t="s">
        <v>114</v>
      </c>
      <c r="D1164">
        <v>2.25</v>
      </c>
      <c r="E1164" t="s">
        <v>96</v>
      </c>
      <c r="F1164" s="2">
        <v>7</v>
      </c>
      <c r="G1164" s="1">
        <v>0.16</v>
      </c>
      <c r="H1164" t="s">
        <v>173</v>
      </c>
      <c r="I1164" t="s">
        <v>45</v>
      </c>
      <c r="J1164">
        <v>48</v>
      </c>
      <c r="K1164" s="2">
        <v>0.46</v>
      </c>
      <c r="M1164">
        <v>94</v>
      </c>
      <c r="N1164">
        <v>21</v>
      </c>
      <c r="O1164">
        <v>1.75</v>
      </c>
      <c r="P1164">
        <v>87</v>
      </c>
      <c r="Q1164" s="2">
        <v>9</v>
      </c>
      <c r="R1164" s="1">
        <v>0.28999999999999998</v>
      </c>
      <c r="S1164">
        <v>112</v>
      </c>
      <c r="T1164">
        <v>14</v>
      </c>
      <c r="U1164">
        <v>50</v>
      </c>
      <c r="V1164" s="2">
        <v>0.45</v>
      </c>
    </row>
    <row r="1165" spans="2:22" x14ac:dyDescent="0.25">
      <c r="B1165" t="s">
        <v>43</v>
      </c>
      <c r="C1165" t="s">
        <v>117</v>
      </c>
      <c r="D1165">
        <v>0.67</v>
      </c>
      <c r="E1165" t="s">
        <v>113</v>
      </c>
      <c r="F1165" s="2">
        <v>4</v>
      </c>
      <c r="G1165" s="1">
        <v>0.22</v>
      </c>
      <c r="H1165" t="s">
        <v>46</v>
      </c>
      <c r="I1165" t="s">
        <v>50</v>
      </c>
      <c r="J1165">
        <v>39</v>
      </c>
      <c r="K1165" s="2">
        <v>0.49</v>
      </c>
      <c r="M1165">
        <v>74</v>
      </c>
      <c r="N1165">
        <v>12</v>
      </c>
      <c r="O1165">
        <v>1.33</v>
      </c>
      <c r="P1165">
        <v>47</v>
      </c>
      <c r="Q1165" s="2">
        <v>2</v>
      </c>
      <c r="R1165" s="1">
        <v>0.23</v>
      </c>
      <c r="S1165">
        <v>63</v>
      </c>
      <c r="T1165">
        <v>2</v>
      </c>
      <c r="U1165">
        <v>38</v>
      </c>
      <c r="V1165" s="2">
        <v>0.6</v>
      </c>
    </row>
    <row r="1166" spans="2:22" x14ac:dyDescent="0.25">
      <c r="B1166" t="s">
        <v>118</v>
      </c>
      <c r="C1166" t="s">
        <v>84</v>
      </c>
      <c r="D1166">
        <v>0.67</v>
      </c>
      <c r="E1166" t="s">
        <v>94</v>
      </c>
      <c r="F1166" s="2">
        <v>4</v>
      </c>
      <c r="G1166" s="1">
        <v>0.16</v>
      </c>
      <c r="H1166" t="s">
        <v>96</v>
      </c>
      <c r="I1166" t="s">
        <v>69</v>
      </c>
      <c r="J1166">
        <v>29</v>
      </c>
      <c r="K1166" s="2">
        <v>0.4</v>
      </c>
      <c r="M1166">
        <v>73</v>
      </c>
      <c r="N1166">
        <v>14</v>
      </c>
      <c r="O1166">
        <v>1.33</v>
      </c>
      <c r="P1166">
        <v>46</v>
      </c>
      <c r="Q1166" s="2">
        <v>2</v>
      </c>
      <c r="R1166" s="1">
        <v>0.23</v>
      </c>
      <c r="S1166">
        <v>78</v>
      </c>
      <c r="T1166">
        <v>4</v>
      </c>
      <c r="U1166">
        <v>44</v>
      </c>
      <c r="V1166" s="2">
        <v>0.56000000000000005</v>
      </c>
    </row>
    <row r="1167" spans="2:22" x14ac:dyDescent="0.25">
      <c r="B1167" t="s">
        <v>168</v>
      </c>
      <c r="C1167" t="s">
        <v>117</v>
      </c>
      <c r="D1167">
        <v>1</v>
      </c>
      <c r="E1167" t="s">
        <v>137</v>
      </c>
      <c r="F1167" s="2">
        <v>1</v>
      </c>
      <c r="G1167" s="1">
        <v>0.31</v>
      </c>
      <c r="H1167" t="s">
        <v>199</v>
      </c>
      <c r="I1167" t="s">
        <v>114</v>
      </c>
      <c r="J1167">
        <v>64</v>
      </c>
      <c r="K1167" s="2">
        <v>0.47</v>
      </c>
      <c r="M1167">
        <v>110</v>
      </c>
      <c r="N1167">
        <v>14</v>
      </c>
      <c r="O1167">
        <v>0.2</v>
      </c>
      <c r="P1167">
        <v>98</v>
      </c>
      <c r="Q1167" s="2">
        <v>5</v>
      </c>
      <c r="R1167" s="1">
        <v>0.18</v>
      </c>
      <c r="S1167">
        <v>125</v>
      </c>
      <c r="T1167">
        <v>8</v>
      </c>
      <c r="U1167">
        <v>61</v>
      </c>
      <c r="V1167" s="2">
        <v>0.49</v>
      </c>
    </row>
    <row r="1168" spans="2:22" x14ac:dyDescent="0.25">
      <c r="B1168" t="s">
        <v>173</v>
      </c>
      <c r="C1168" t="s">
        <v>69</v>
      </c>
      <c r="D1168">
        <v>1.4</v>
      </c>
      <c r="E1168" t="s">
        <v>162</v>
      </c>
      <c r="F1168" s="2">
        <v>2</v>
      </c>
      <c r="G1168" s="1">
        <v>0.34</v>
      </c>
      <c r="H1168" t="s">
        <v>205</v>
      </c>
      <c r="I1168" t="s">
        <v>74</v>
      </c>
      <c r="J1168">
        <v>55</v>
      </c>
      <c r="K1168" s="2">
        <v>0.4</v>
      </c>
      <c r="M1168">
        <v>109</v>
      </c>
      <c r="N1168">
        <v>14</v>
      </c>
      <c r="O1168">
        <v>0.4</v>
      </c>
      <c r="P1168">
        <v>96</v>
      </c>
      <c r="Q1168" s="2">
        <v>7</v>
      </c>
      <c r="R1168" s="1">
        <v>0.28999999999999998</v>
      </c>
      <c r="S1168">
        <v>148</v>
      </c>
      <c r="T1168">
        <v>12</v>
      </c>
      <c r="U1168">
        <v>70</v>
      </c>
      <c r="V1168" s="2">
        <v>0.47</v>
      </c>
    </row>
    <row r="1169" spans="2:22" x14ac:dyDescent="0.25">
      <c r="B1169" t="s">
        <v>108</v>
      </c>
      <c r="C1169" t="s">
        <v>114</v>
      </c>
      <c r="D1169">
        <v>1.25</v>
      </c>
      <c r="E1169" t="s">
        <v>155</v>
      </c>
      <c r="F1169" s="2">
        <v>4</v>
      </c>
      <c r="G1169" s="1">
        <v>0.33</v>
      </c>
      <c r="H1169" t="s">
        <v>176</v>
      </c>
      <c r="I1169" t="s">
        <v>49</v>
      </c>
      <c r="J1169">
        <v>55</v>
      </c>
      <c r="K1169" s="2">
        <v>0.49</v>
      </c>
      <c r="M1169">
        <v>101</v>
      </c>
      <c r="N1169">
        <v>11</v>
      </c>
      <c r="O1169">
        <v>1</v>
      </c>
      <c r="P1169">
        <v>76</v>
      </c>
      <c r="Q1169" s="2">
        <v>5</v>
      </c>
      <c r="R1169" s="1">
        <v>0.4</v>
      </c>
      <c r="S1169">
        <v>105</v>
      </c>
      <c r="T1169">
        <v>10</v>
      </c>
      <c r="U1169">
        <v>55</v>
      </c>
      <c r="V1169" s="2">
        <v>0.52</v>
      </c>
    </row>
    <row r="1170" spans="2:22" x14ac:dyDescent="0.25">
      <c r="B1170" t="s">
        <v>96</v>
      </c>
      <c r="C1170" t="s">
        <v>49</v>
      </c>
      <c r="D1170">
        <v>2.67</v>
      </c>
      <c r="E1170" t="s">
        <v>103</v>
      </c>
      <c r="F1170" s="2">
        <v>3</v>
      </c>
      <c r="G1170" s="1">
        <v>0.2</v>
      </c>
      <c r="H1170" t="s">
        <v>130</v>
      </c>
      <c r="I1170" t="s">
        <v>50</v>
      </c>
      <c r="J1170">
        <v>40</v>
      </c>
      <c r="K1170" s="2">
        <v>0.57999999999999996</v>
      </c>
      <c r="M1170">
        <v>53</v>
      </c>
      <c r="N1170">
        <v>13</v>
      </c>
      <c r="O1170">
        <v>1</v>
      </c>
      <c r="P1170">
        <v>63</v>
      </c>
      <c r="Q1170" s="2">
        <v>8</v>
      </c>
      <c r="R1170" s="1">
        <v>0.09</v>
      </c>
      <c r="S1170">
        <v>65</v>
      </c>
      <c r="T1170">
        <v>5</v>
      </c>
      <c r="U1170">
        <v>26</v>
      </c>
      <c r="V1170" s="2">
        <v>0.4</v>
      </c>
    </row>
    <row r="1171" spans="2:22" x14ac:dyDescent="0.25">
      <c r="B1171" t="s">
        <v>96</v>
      </c>
      <c r="C1171" t="s">
        <v>69</v>
      </c>
      <c r="D1171">
        <v>3</v>
      </c>
      <c r="E1171" t="s">
        <v>66</v>
      </c>
      <c r="F1171" s="2">
        <v>5</v>
      </c>
      <c r="G1171" s="1">
        <v>0.22</v>
      </c>
      <c r="H1171" t="s">
        <v>124</v>
      </c>
      <c r="I1171" t="s">
        <v>58</v>
      </c>
      <c r="J1171">
        <v>36</v>
      </c>
      <c r="K1171" s="2">
        <v>0.59</v>
      </c>
      <c r="M1171">
        <v>46</v>
      </c>
      <c r="N1171">
        <v>11</v>
      </c>
      <c r="O1171">
        <v>1.67</v>
      </c>
      <c r="P1171">
        <v>64</v>
      </c>
      <c r="Q1171" s="2">
        <v>9</v>
      </c>
      <c r="R1171" s="1">
        <v>0.09</v>
      </c>
      <c r="S1171">
        <v>65</v>
      </c>
      <c r="T1171">
        <v>9</v>
      </c>
      <c r="U1171">
        <v>23</v>
      </c>
      <c r="V1171" s="2">
        <v>0.35</v>
      </c>
    </row>
    <row r="1172" spans="2:22" x14ac:dyDescent="0.25">
      <c r="B1172" t="s">
        <v>137</v>
      </c>
      <c r="C1172" t="s">
        <v>84</v>
      </c>
      <c r="D1172">
        <v>1.75</v>
      </c>
      <c r="E1172" t="s">
        <v>129</v>
      </c>
      <c r="F1172" s="2">
        <v>4</v>
      </c>
      <c r="G1172" s="1">
        <v>0.2</v>
      </c>
      <c r="H1172" t="s">
        <v>67</v>
      </c>
      <c r="I1172" t="s">
        <v>47</v>
      </c>
      <c r="J1172">
        <v>59</v>
      </c>
      <c r="K1172" s="2">
        <v>0.54</v>
      </c>
      <c r="M1172">
        <v>87</v>
      </c>
      <c r="N1172">
        <v>12</v>
      </c>
      <c r="O1172">
        <v>1</v>
      </c>
      <c r="P1172">
        <v>84</v>
      </c>
      <c r="Q1172" s="2">
        <v>7</v>
      </c>
      <c r="R1172" s="1">
        <v>0.2</v>
      </c>
      <c r="S1172">
        <v>119</v>
      </c>
      <c r="T1172">
        <v>11</v>
      </c>
      <c r="U1172">
        <v>56</v>
      </c>
      <c r="V1172" s="2">
        <v>0.47</v>
      </c>
    </row>
    <row r="1173" spans="2:22" x14ac:dyDescent="0.25">
      <c r="B1173" t="s">
        <v>133</v>
      </c>
      <c r="C1173" t="s">
        <v>44</v>
      </c>
      <c r="D1173">
        <v>1.4</v>
      </c>
      <c r="E1173" t="s">
        <v>46</v>
      </c>
      <c r="F1173" s="2">
        <v>5</v>
      </c>
      <c r="G1173" s="1">
        <v>0.27</v>
      </c>
      <c r="H1173" t="s">
        <v>123</v>
      </c>
      <c r="I1173" t="s">
        <v>84</v>
      </c>
      <c r="J1173">
        <v>51</v>
      </c>
      <c r="K1173" s="2">
        <v>0.5</v>
      </c>
      <c r="M1173">
        <v>97</v>
      </c>
      <c r="N1173">
        <v>18</v>
      </c>
      <c r="O1173">
        <v>1</v>
      </c>
      <c r="P1173">
        <v>84</v>
      </c>
      <c r="Q1173" s="2">
        <v>7</v>
      </c>
      <c r="R1173" s="1">
        <v>0.27</v>
      </c>
      <c r="S1173">
        <v>110</v>
      </c>
      <c r="T1173">
        <v>13</v>
      </c>
      <c r="U1173">
        <v>56</v>
      </c>
      <c r="V1173" s="2">
        <v>0.51</v>
      </c>
    </row>
    <row r="1174" spans="2:22" x14ac:dyDescent="0.25">
      <c r="B1174" t="s">
        <v>96</v>
      </c>
      <c r="C1174" t="s">
        <v>84</v>
      </c>
      <c r="D1174">
        <v>2.67</v>
      </c>
      <c r="E1174" t="s">
        <v>143</v>
      </c>
      <c r="F1174" s="2">
        <v>2</v>
      </c>
      <c r="G1174" s="1">
        <v>0.3</v>
      </c>
      <c r="H1174" t="s">
        <v>135</v>
      </c>
      <c r="I1174" t="s">
        <v>58</v>
      </c>
      <c r="J1174">
        <v>40</v>
      </c>
      <c r="K1174" s="2">
        <v>0.56000000000000005</v>
      </c>
      <c r="M1174">
        <v>60</v>
      </c>
      <c r="N1174">
        <v>11</v>
      </c>
      <c r="O1174">
        <v>0.67</v>
      </c>
      <c r="P1174">
        <v>61</v>
      </c>
      <c r="Q1174" s="2">
        <v>8</v>
      </c>
      <c r="R1174" s="1">
        <v>0.11</v>
      </c>
      <c r="S1174">
        <v>68</v>
      </c>
      <c r="T1174">
        <v>9</v>
      </c>
      <c r="U1174">
        <v>30</v>
      </c>
      <c r="V1174" s="2">
        <v>0.44</v>
      </c>
    </row>
    <row r="1175" spans="2:22" x14ac:dyDescent="0.25">
      <c r="B1175" t="s">
        <v>147</v>
      </c>
      <c r="C1175" t="s">
        <v>65</v>
      </c>
      <c r="D1175">
        <v>1.8</v>
      </c>
      <c r="E1175" t="s">
        <v>150</v>
      </c>
      <c r="F1175" s="2">
        <v>8</v>
      </c>
      <c r="G1175" s="1">
        <v>0.27</v>
      </c>
      <c r="H1175" t="s">
        <v>174</v>
      </c>
      <c r="I1175" t="s">
        <v>49</v>
      </c>
      <c r="J1175">
        <v>62</v>
      </c>
      <c r="K1175" s="2">
        <v>0.54</v>
      </c>
      <c r="M1175">
        <v>104</v>
      </c>
      <c r="N1175">
        <v>20</v>
      </c>
      <c r="O1175">
        <v>1.6</v>
      </c>
      <c r="P1175">
        <v>87</v>
      </c>
      <c r="Q1175" s="2">
        <v>9</v>
      </c>
      <c r="R1175" s="1">
        <v>0.22</v>
      </c>
      <c r="S1175">
        <v>109</v>
      </c>
      <c r="T1175">
        <v>7</v>
      </c>
      <c r="U1175">
        <v>48</v>
      </c>
      <c r="V1175" s="2">
        <v>0.44</v>
      </c>
    </row>
    <row r="1176" spans="2:22" x14ac:dyDescent="0.25">
      <c r="B1176" t="s">
        <v>134</v>
      </c>
      <c r="C1176" t="s">
        <v>117</v>
      </c>
      <c r="D1176">
        <v>0.5</v>
      </c>
      <c r="E1176" t="s">
        <v>145</v>
      </c>
      <c r="F1176" s="2">
        <v>2</v>
      </c>
      <c r="G1176" s="1">
        <v>7.0000000000000007E-2</v>
      </c>
      <c r="H1176" t="s">
        <v>213</v>
      </c>
      <c r="I1176" t="s">
        <v>117</v>
      </c>
      <c r="J1176">
        <v>64</v>
      </c>
      <c r="K1176" s="2">
        <v>0.48</v>
      </c>
      <c r="M1176">
        <v>106</v>
      </c>
      <c r="N1176">
        <v>18</v>
      </c>
      <c r="O1176">
        <v>0.5</v>
      </c>
      <c r="P1176">
        <v>91</v>
      </c>
      <c r="Q1176" s="2">
        <v>2</v>
      </c>
      <c r="R1176" s="1">
        <v>0.4</v>
      </c>
      <c r="S1176">
        <v>134</v>
      </c>
      <c r="T1176">
        <v>10</v>
      </c>
      <c r="U1176">
        <v>71</v>
      </c>
      <c r="V1176" s="2">
        <v>0.53</v>
      </c>
    </row>
    <row r="1177" spans="2:22" x14ac:dyDescent="0.25">
      <c r="B1177" t="s">
        <v>137</v>
      </c>
      <c r="C1177" t="s">
        <v>114</v>
      </c>
      <c r="D1177">
        <v>0.75</v>
      </c>
      <c r="E1177" t="s">
        <v>138</v>
      </c>
      <c r="F1177" s="2">
        <v>1</v>
      </c>
      <c r="G1177" s="1">
        <v>0.33</v>
      </c>
      <c r="H1177" t="s">
        <v>198</v>
      </c>
      <c r="I1177" t="s">
        <v>49</v>
      </c>
      <c r="J1177">
        <v>62</v>
      </c>
      <c r="K1177" s="2">
        <v>0.54</v>
      </c>
      <c r="M1177">
        <v>88</v>
      </c>
      <c r="N1177">
        <v>17</v>
      </c>
      <c r="O1177">
        <v>0.25</v>
      </c>
      <c r="P1177">
        <v>78</v>
      </c>
      <c r="Q1177" s="2">
        <v>3</v>
      </c>
      <c r="R1177" s="1">
        <v>0.32</v>
      </c>
      <c r="S1177">
        <v>102</v>
      </c>
      <c r="T1177">
        <v>5</v>
      </c>
      <c r="U1177">
        <v>52</v>
      </c>
      <c r="V1177" s="2">
        <v>0.51</v>
      </c>
    </row>
    <row r="1178" spans="2:22" x14ac:dyDescent="0.25">
      <c r="B1178" t="s">
        <v>154</v>
      </c>
      <c r="C1178" t="s">
        <v>146</v>
      </c>
      <c r="D1178">
        <v>1</v>
      </c>
      <c r="E1178" t="s">
        <v>164</v>
      </c>
      <c r="F1178" s="2">
        <v>4</v>
      </c>
      <c r="G1178" s="1">
        <v>0.32</v>
      </c>
      <c r="H1178" t="s">
        <v>187</v>
      </c>
      <c r="I1178" t="s">
        <v>49</v>
      </c>
      <c r="J1178">
        <v>61</v>
      </c>
      <c r="K1178" s="2">
        <v>0.48</v>
      </c>
      <c r="M1178">
        <v>101</v>
      </c>
      <c r="N1178">
        <v>20</v>
      </c>
      <c r="O1178">
        <v>0.8</v>
      </c>
      <c r="P1178">
        <v>84</v>
      </c>
      <c r="Q1178" s="2">
        <v>5</v>
      </c>
      <c r="R1178" s="1">
        <v>0.14000000000000001</v>
      </c>
      <c r="S1178">
        <v>122</v>
      </c>
      <c r="T1178">
        <v>8</v>
      </c>
      <c r="U1178">
        <v>53</v>
      </c>
      <c r="V1178" s="2">
        <v>0.43</v>
      </c>
    </row>
    <row r="1179" spans="2:22" x14ac:dyDescent="0.25">
      <c r="B1179" t="s">
        <v>113</v>
      </c>
      <c r="C1179" t="s">
        <v>45</v>
      </c>
      <c r="D1179">
        <v>0.67</v>
      </c>
      <c r="E1179" t="s">
        <v>94</v>
      </c>
      <c r="F1179" s="2">
        <v>8</v>
      </c>
      <c r="G1179" s="1">
        <v>0.23</v>
      </c>
      <c r="H1179" t="s">
        <v>73</v>
      </c>
      <c r="I1179" t="s">
        <v>49</v>
      </c>
      <c r="J1179">
        <v>29</v>
      </c>
      <c r="K1179" s="2">
        <v>0.44</v>
      </c>
      <c r="M1179">
        <v>73</v>
      </c>
      <c r="N1179">
        <v>14</v>
      </c>
      <c r="O1179">
        <v>2.67</v>
      </c>
      <c r="P1179">
        <v>51</v>
      </c>
      <c r="Q1179" s="2">
        <v>2</v>
      </c>
      <c r="R1179" s="1">
        <v>0.21</v>
      </c>
      <c r="S1179">
        <v>76</v>
      </c>
      <c r="T1179">
        <v>9</v>
      </c>
      <c r="U1179">
        <v>37</v>
      </c>
      <c r="V1179" s="2">
        <v>0.49</v>
      </c>
    </row>
    <row r="1180" spans="2:22" x14ac:dyDescent="0.25">
      <c r="B1180" t="s">
        <v>105</v>
      </c>
      <c r="C1180" t="s">
        <v>49</v>
      </c>
      <c r="D1180">
        <v>1</v>
      </c>
      <c r="E1180" t="s">
        <v>160</v>
      </c>
      <c r="F1180" s="2">
        <v>7</v>
      </c>
      <c r="G1180" s="1">
        <v>0.14000000000000001</v>
      </c>
      <c r="H1180" t="s">
        <v>46</v>
      </c>
      <c r="I1180" t="s">
        <v>50</v>
      </c>
      <c r="J1180">
        <v>40</v>
      </c>
      <c r="K1180" s="2">
        <v>0.51</v>
      </c>
      <c r="M1180">
        <v>73</v>
      </c>
      <c r="N1180">
        <v>9</v>
      </c>
      <c r="O1180">
        <v>2.33</v>
      </c>
      <c r="P1180">
        <v>57</v>
      </c>
      <c r="Q1180" s="2">
        <v>3</v>
      </c>
      <c r="R1180" s="1">
        <v>0.21</v>
      </c>
      <c r="S1180">
        <v>91</v>
      </c>
      <c r="T1180">
        <v>5</v>
      </c>
      <c r="U1180">
        <v>43</v>
      </c>
      <c r="V1180" s="2">
        <v>0.47</v>
      </c>
    </row>
    <row r="1181" spans="2:22" x14ac:dyDescent="0.25">
      <c r="B1181" t="s">
        <v>154</v>
      </c>
      <c r="C1181" t="s">
        <v>114</v>
      </c>
      <c r="D1181">
        <v>2.25</v>
      </c>
      <c r="E1181" t="s">
        <v>138</v>
      </c>
      <c r="F1181" s="2">
        <v>3</v>
      </c>
      <c r="G1181" s="1">
        <v>0.16</v>
      </c>
      <c r="H1181" t="s">
        <v>137</v>
      </c>
      <c r="I1181" t="s">
        <v>50</v>
      </c>
      <c r="J1181">
        <v>54</v>
      </c>
      <c r="K1181" s="2">
        <v>0.56000000000000005</v>
      </c>
      <c r="M1181">
        <v>91</v>
      </c>
      <c r="N1181">
        <v>20</v>
      </c>
      <c r="O1181">
        <v>0.75</v>
      </c>
      <c r="P1181">
        <v>85</v>
      </c>
      <c r="Q1181" s="2">
        <v>9</v>
      </c>
      <c r="R1181" s="1">
        <v>0.2</v>
      </c>
      <c r="S1181">
        <v>98</v>
      </c>
      <c r="T1181">
        <v>10</v>
      </c>
      <c r="U1181">
        <v>53</v>
      </c>
      <c r="V1181" s="2">
        <v>0.54</v>
      </c>
    </row>
    <row r="1182" spans="2:22" x14ac:dyDescent="0.25">
      <c r="B1182" t="s">
        <v>70</v>
      </c>
      <c r="C1182" t="s">
        <v>117</v>
      </c>
      <c r="D1182">
        <v>1</v>
      </c>
      <c r="E1182" t="s">
        <v>43</v>
      </c>
      <c r="F1182" s="2">
        <v>8</v>
      </c>
      <c r="G1182" s="1">
        <v>0.25</v>
      </c>
      <c r="H1182" t="s">
        <v>96</v>
      </c>
      <c r="I1182" t="s">
        <v>68</v>
      </c>
      <c r="J1182">
        <v>32</v>
      </c>
      <c r="K1182" s="2">
        <v>0.44</v>
      </c>
      <c r="M1182">
        <v>74</v>
      </c>
      <c r="N1182">
        <v>14</v>
      </c>
      <c r="O1182">
        <v>2.67</v>
      </c>
      <c r="P1182">
        <v>50</v>
      </c>
      <c r="Q1182" s="2">
        <v>3</v>
      </c>
      <c r="R1182" s="1">
        <v>0.1</v>
      </c>
      <c r="S1182">
        <v>78</v>
      </c>
      <c r="T1182">
        <v>7</v>
      </c>
      <c r="U1182">
        <v>42</v>
      </c>
      <c r="V1182" s="2">
        <v>0.54</v>
      </c>
    </row>
    <row r="1183" spans="2:22" x14ac:dyDescent="0.25">
      <c r="B1183" t="s">
        <v>143</v>
      </c>
      <c r="C1183" t="s">
        <v>79</v>
      </c>
      <c r="D1183">
        <v>0</v>
      </c>
      <c r="E1183" t="s">
        <v>113</v>
      </c>
      <c r="F1183" s="2">
        <v>6</v>
      </c>
      <c r="G1183" s="1">
        <v>0.19</v>
      </c>
      <c r="H1183" t="s">
        <v>164</v>
      </c>
      <c r="I1183" t="s">
        <v>49</v>
      </c>
      <c r="J1183">
        <v>26</v>
      </c>
      <c r="K1183" s="2">
        <v>0.32</v>
      </c>
      <c r="M1183">
        <v>73</v>
      </c>
      <c r="N1183">
        <v>11</v>
      </c>
      <c r="O1183">
        <v>2</v>
      </c>
      <c r="P1183">
        <v>41</v>
      </c>
      <c r="Q1183" s="2">
        <v>0</v>
      </c>
      <c r="R1183" s="1">
        <v>0.34</v>
      </c>
      <c r="S1183">
        <v>74</v>
      </c>
      <c r="T1183">
        <v>4</v>
      </c>
      <c r="U1183">
        <v>37</v>
      </c>
      <c r="V1183" s="2">
        <v>0.5</v>
      </c>
    </row>
    <row r="1184" spans="2:22" x14ac:dyDescent="0.25">
      <c r="B1184" t="s">
        <v>128</v>
      </c>
      <c r="C1184" t="s">
        <v>44</v>
      </c>
      <c r="D1184">
        <v>1</v>
      </c>
      <c r="E1184" t="s">
        <v>137</v>
      </c>
      <c r="F1184" s="2">
        <v>7</v>
      </c>
      <c r="G1184" s="1">
        <v>0.2</v>
      </c>
      <c r="H1184" t="s">
        <v>188</v>
      </c>
      <c r="I1184" t="s">
        <v>47</v>
      </c>
      <c r="J1184">
        <v>62</v>
      </c>
      <c r="K1184" s="2">
        <v>0.48</v>
      </c>
      <c r="M1184">
        <v>110</v>
      </c>
      <c r="N1184">
        <v>14</v>
      </c>
      <c r="O1184">
        <v>1.4</v>
      </c>
      <c r="P1184">
        <v>80</v>
      </c>
      <c r="Q1184" s="2">
        <v>5</v>
      </c>
      <c r="R1184" s="1">
        <v>0.28000000000000003</v>
      </c>
      <c r="S1184">
        <v>118</v>
      </c>
      <c r="T1184">
        <v>6</v>
      </c>
      <c r="U1184">
        <v>69</v>
      </c>
      <c r="V1184" s="2">
        <v>0.57999999999999996</v>
      </c>
    </row>
    <row r="1185" spans="2:22" x14ac:dyDescent="0.25">
      <c r="B1185" t="s">
        <v>202</v>
      </c>
      <c r="C1185" t="s">
        <v>65</v>
      </c>
      <c r="D1185">
        <v>1.6</v>
      </c>
      <c r="E1185" t="s">
        <v>165</v>
      </c>
      <c r="F1185" s="2">
        <v>7</v>
      </c>
      <c r="G1185" s="1">
        <v>0.2</v>
      </c>
      <c r="H1185" t="s">
        <v>151</v>
      </c>
      <c r="I1185" t="s">
        <v>77</v>
      </c>
      <c r="J1185">
        <v>67</v>
      </c>
      <c r="K1185" s="2">
        <v>0.62</v>
      </c>
      <c r="M1185">
        <v>105</v>
      </c>
      <c r="N1185">
        <v>19</v>
      </c>
      <c r="O1185">
        <v>1.4</v>
      </c>
      <c r="P1185">
        <v>101</v>
      </c>
      <c r="Q1185" s="2">
        <v>8</v>
      </c>
      <c r="R1185" s="1">
        <v>0.24</v>
      </c>
      <c r="S1185">
        <v>132</v>
      </c>
      <c r="T1185">
        <v>13</v>
      </c>
      <c r="U1185">
        <v>57</v>
      </c>
      <c r="V1185" s="2">
        <v>0.43</v>
      </c>
    </row>
    <row r="1186" spans="2:22" x14ac:dyDescent="0.25">
      <c r="B1186" t="s">
        <v>57</v>
      </c>
      <c r="C1186" t="s">
        <v>117</v>
      </c>
      <c r="D1186">
        <v>1</v>
      </c>
      <c r="E1186" t="s">
        <v>94</v>
      </c>
      <c r="F1186" s="2">
        <v>3</v>
      </c>
      <c r="G1186" s="1">
        <v>0.13</v>
      </c>
      <c r="H1186" t="s">
        <v>172</v>
      </c>
      <c r="I1186" t="s">
        <v>68</v>
      </c>
      <c r="J1186">
        <v>50</v>
      </c>
      <c r="K1186" s="2">
        <v>0.54</v>
      </c>
      <c r="M1186">
        <v>66</v>
      </c>
      <c r="N1186">
        <v>7</v>
      </c>
      <c r="O1186">
        <v>1</v>
      </c>
      <c r="P1186">
        <v>64</v>
      </c>
      <c r="Q1186" s="2">
        <v>3</v>
      </c>
      <c r="R1186" s="1">
        <v>0.18</v>
      </c>
      <c r="S1186">
        <v>81</v>
      </c>
      <c r="T1186">
        <v>8</v>
      </c>
      <c r="U1186">
        <v>41</v>
      </c>
      <c r="V1186" s="2">
        <v>0.51</v>
      </c>
    </row>
    <row r="1187" spans="2:22" x14ac:dyDescent="0.25">
      <c r="B1187" t="s">
        <v>176</v>
      </c>
      <c r="C1187" t="s">
        <v>75</v>
      </c>
      <c r="D1187">
        <v>2</v>
      </c>
      <c r="E1187" t="s">
        <v>96</v>
      </c>
      <c r="F1187" s="2">
        <v>4</v>
      </c>
      <c r="G1187" s="1">
        <v>0.23</v>
      </c>
      <c r="H1187" t="s">
        <v>151</v>
      </c>
      <c r="I1187" t="s">
        <v>60</v>
      </c>
      <c r="J1187">
        <v>58</v>
      </c>
      <c r="K1187" s="2">
        <v>0.54</v>
      </c>
      <c r="M1187">
        <v>97</v>
      </c>
      <c r="N1187">
        <v>24</v>
      </c>
      <c r="O1187">
        <v>0.8</v>
      </c>
      <c r="P1187">
        <v>91</v>
      </c>
      <c r="Q1187" s="2">
        <v>10</v>
      </c>
      <c r="R1187" s="1">
        <v>0.16</v>
      </c>
      <c r="S1187">
        <v>109</v>
      </c>
      <c r="T1187">
        <v>6</v>
      </c>
      <c r="U1187">
        <v>56</v>
      </c>
      <c r="V1187" s="2">
        <v>0.51</v>
      </c>
    </row>
    <row r="1188" spans="2:22" x14ac:dyDescent="0.25">
      <c r="B1188" t="s">
        <v>134</v>
      </c>
      <c r="C1188" t="s">
        <v>51</v>
      </c>
      <c r="D1188">
        <v>0.4</v>
      </c>
      <c r="E1188" t="s">
        <v>165</v>
      </c>
      <c r="F1188" s="2">
        <v>8</v>
      </c>
      <c r="G1188" s="1">
        <v>0.27</v>
      </c>
      <c r="H1188" t="s">
        <v>200</v>
      </c>
      <c r="I1188" t="s">
        <v>114</v>
      </c>
      <c r="J1188">
        <v>60</v>
      </c>
      <c r="K1188" s="2">
        <v>0.46</v>
      </c>
      <c r="M1188">
        <v>104</v>
      </c>
      <c r="N1188">
        <v>18</v>
      </c>
      <c r="O1188">
        <v>1.6</v>
      </c>
      <c r="P1188">
        <v>90</v>
      </c>
      <c r="Q1188" s="2">
        <v>2</v>
      </c>
      <c r="R1188" s="1">
        <v>0.32</v>
      </c>
      <c r="S1188">
        <v>115</v>
      </c>
      <c r="T1188">
        <v>13</v>
      </c>
      <c r="U1188">
        <v>51</v>
      </c>
      <c r="V1188" s="2">
        <v>0.44</v>
      </c>
    </row>
    <row r="1189" spans="2:22" x14ac:dyDescent="0.25">
      <c r="B1189" t="s">
        <v>111</v>
      </c>
      <c r="C1189" t="s">
        <v>136</v>
      </c>
      <c r="D1189">
        <v>2.25</v>
      </c>
      <c r="E1189" t="s">
        <v>73</v>
      </c>
      <c r="F1189" s="2">
        <v>5</v>
      </c>
      <c r="G1189" s="1">
        <v>0.27</v>
      </c>
      <c r="H1189" t="s">
        <v>137</v>
      </c>
      <c r="I1189" t="s">
        <v>49</v>
      </c>
      <c r="J1189">
        <v>53</v>
      </c>
      <c r="K1189" s="2">
        <v>0.55000000000000004</v>
      </c>
      <c r="M1189">
        <v>84</v>
      </c>
      <c r="N1189">
        <v>18</v>
      </c>
      <c r="O1189">
        <v>1.25</v>
      </c>
      <c r="P1189">
        <v>78</v>
      </c>
      <c r="Q1189" s="2">
        <v>9</v>
      </c>
      <c r="R1189" s="1">
        <v>0.14000000000000001</v>
      </c>
      <c r="S1189">
        <v>107</v>
      </c>
      <c r="T1189">
        <v>12</v>
      </c>
      <c r="U1189">
        <v>41</v>
      </c>
      <c r="V1189" s="2">
        <v>0.38</v>
      </c>
    </row>
    <row r="1190" spans="2:22" x14ac:dyDescent="0.25">
      <c r="B1190" t="s">
        <v>147</v>
      </c>
      <c r="C1190" t="s">
        <v>146</v>
      </c>
      <c r="D1190">
        <v>0.75</v>
      </c>
      <c r="E1190" t="s">
        <v>96</v>
      </c>
      <c r="F1190" s="2">
        <v>3</v>
      </c>
      <c r="G1190" s="1">
        <v>0.32</v>
      </c>
      <c r="H1190" t="s">
        <v>202</v>
      </c>
      <c r="I1190" t="s">
        <v>47</v>
      </c>
      <c r="J1190">
        <v>69</v>
      </c>
      <c r="K1190" s="2">
        <v>0.56000000000000005</v>
      </c>
      <c r="M1190">
        <v>89</v>
      </c>
      <c r="N1190">
        <v>16</v>
      </c>
      <c r="O1190">
        <v>0.75</v>
      </c>
      <c r="P1190">
        <v>91</v>
      </c>
      <c r="Q1190" s="2">
        <v>3</v>
      </c>
      <c r="R1190" s="1">
        <v>0.31</v>
      </c>
      <c r="S1190">
        <v>121</v>
      </c>
      <c r="T1190">
        <v>15</v>
      </c>
      <c r="U1190">
        <v>50</v>
      </c>
      <c r="V1190" s="2">
        <v>0.41</v>
      </c>
    </row>
    <row r="1191" spans="2:22" x14ac:dyDescent="0.25">
      <c r="B1191" t="s">
        <v>180</v>
      </c>
      <c r="C1191" t="s">
        <v>89</v>
      </c>
      <c r="D1191">
        <v>1.2</v>
      </c>
      <c r="E1191" t="s">
        <v>112</v>
      </c>
      <c r="F1191" s="2">
        <v>3</v>
      </c>
      <c r="G1191" s="1">
        <v>0.26</v>
      </c>
      <c r="H1191" t="s">
        <v>187</v>
      </c>
      <c r="I1191" t="s">
        <v>117</v>
      </c>
      <c r="J1191">
        <v>68</v>
      </c>
      <c r="K1191" s="2">
        <v>0.54</v>
      </c>
      <c r="M1191">
        <v>109</v>
      </c>
      <c r="N1191">
        <v>26</v>
      </c>
      <c r="O1191">
        <v>0.6</v>
      </c>
      <c r="P1191">
        <v>89</v>
      </c>
      <c r="Q1191" s="2">
        <v>6</v>
      </c>
      <c r="R1191" s="1">
        <v>0.23</v>
      </c>
      <c r="S1191">
        <v>126</v>
      </c>
      <c r="T1191">
        <v>4</v>
      </c>
      <c r="U1191">
        <v>56</v>
      </c>
      <c r="V1191" s="2">
        <v>0.44</v>
      </c>
    </row>
    <row r="1192" spans="2:22" x14ac:dyDescent="0.25">
      <c r="B1192" t="s">
        <v>157</v>
      </c>
      <c r="C1192" t="s">
        <v>126</v>
      </c>
      <c r="D1192">
        <v>0.75</v>
      </c>
      <c r="E1192" t="s">
        <v>112</v>
      </c>
      <c r="F1192" s="2">
        <v>6</v>
      </c>
      <c r="G1192" s="1">
        <v>0.16</v>
      </c>
      <c r="H1192" t="s">
        <v>198</v>
      </c>
      <c r="I1192" t="s">
        <v>79</v>
      </c>
      <c r="J1192">
        <v>51</v>
      </c>
      <c r="K1192" s="2">
        <v>0.44</v>
      </c>
      <c r="M1192">
        <v>100</v>
      </c>
      <c r="N1192">
        <v>17</v>
      </c>
      <c r="O1192">
        <v>1.5</v>
      </c>
      <c r="P1192">
        <v>67</v>
      </c>
      <c r="Q1192" s="2">
        <v>3</v>
      </c>
      <c r="R1192" s="1">
        <v>0.31</v>
      </c>
      <c r="S1192">
        <v>104</v>
      </c>
      <c r="T1192">
        <v>6</v>
      </c>
      <c r="U1192">
        <v>50</v>
      </c>
      <c r="V1192" s="2">
        <v>0.48</v>
      </c>
    </row>
    <row r="1193" spans="2:22" x14ac:dyDescent="0.25">
      <c r="B1193" t="s">
        <v>171</v>
      </c>
      <c r="C1193" t="s">
        <v>109</v>
      </c>
      <c r="D1193">
        <v>0.6</v>
      </c>
      <c r="E1193" t="s">
        <v>57</v>
      </c>
      <c r="F1193" s="2">
        <v>8</v>
      </c>
      <c r="G1193" s="1">
        <v>0.28000000000000003</v>
      </c>
      <c r="H1193" t="s">
        <v>176</v>
      </c>
      <c r="I1193" t="s">
        <v>49</v>
      </c>
      <c r="J1193">
        <v>62</v>
      </c>
      <c r="K1193" s="2">
        <v>0.55000000000000004</v>
      </c>
      <c r="M1193">
        <v>105</v>
      </c>
      <c r="N1193">
        <v>28</v>
      </c>
      <c r="O1193">
        <v>1.6</v>
      </c>
      <c r="P1193">
        <v>97</v>
      </c>
      <c r="Q1193" s="2">
        <v>3</v>
      </c>
      <c r="R1193" s="1">
        <v>0.24</v>
      </c>
      <c r="S1193">
        <v>116</v>
      </c>
      <c r="T1193">
        <v>3</v>
      </c>
      <c r="U1193">
        <v>63</v>
      </c>
      <c r="V1193" s="2">
        <v>0.54</v>
      </c>
    </row>
    <row r="1194" spans="2:22" x14ac:dyDescent="0.25">
      <c r="B1194" t="s">
        <v>156</v>
      </c>
      <c r="C1194" t="s">
        <v>74</v>
      </c>
      <c r="D1194">
        <v>1</v>
      </c>
      <c r="E1194" t="s">
        <v>119</v>
      </c>
      <c r="F1194" s="2">
        <v>6</v>
      </c>
      <c r="G1194" s="1">
        <v>0.24</v>
      </c>
      <c r="H1194" t="s">
        <v>165</v>
      </c>
      <c r="I1194" t="s">
        <v>79</v>
      </c>
      <c r="J1194">
        <v>43</v>
      </c>
      <c r="K1194" s="2">
        <v>0.5</v>
      </c>
      <c r="M1194">
        <v>78</v>
      </c>
      <c r="N1194">
        <v>13</v>
      </c>
      <c r="O1194">
        <v>2</v>
      </c>
      <c r="P1194">
        <v>54</v>
      </c>
      <c r="Q1194" s="2">
        <v>3</v>
      </c>
      <c r="R1194" s="1">
        <v>0.25</v>
      </c>
      <c r="S1194">
        <v>76</v>
      </c>
      <c r="T1194">
        <v>7</v>
      </c>
      <c r="U1194">
        <v>44</v>
      </c>
      <c r="V1194" s="2">
        <v>0.57999999999999996</v>
      </c>
    </row>
    <row r="1195" spans="2:22" x14ac:dyDescent="0.25">
      <c r="B1195" t="s">
        <v>157</v>
      </c>
      <c r="C1195" t="s">
        <v>51</v>
      </c>
      <c r="D1195">
        <v>1.5</v>
      </c>
      <c r="E1195" t="s">
        <v>165</v>
      </c>
      <c r="F1195" s="2">
        <v>9</v>
      </c>
      <c r="G1195" s="1">
        <v>0.09</v>
      </c>
      <c r="H1195" t="s">
        <v>196</v>
      </c>
      <c r="I1195" t="s">
        <v>50</v>
      </c>
      <c r="J1195">
        <v>57</v>
      </c>
      <c r="K1195" s="2">
        <v>0.49</v>
      </c>
      <c r="M1195">
        <v>99</v>
      </c>
      <c r="N1195">
        <v>13</v>
      </c>
      <c r="O1195">
        <v>2.25</v>
      </c>
      <c r="P1195">
        <v>77</v>
      </c>
      <c r="Q1195" s="2">
        <v>6</v>
      </c>
      <c r="R1195" s="1">
        <v>7.0000000000000007E-2</v>
      </c>
      <c r="S1195">
        <v>128</v>
      </c>
      <c r="T1195">
        <v>5</v>
      </c>
      <c r="U1195">
        <v>58</v>
      </c>
      <c r="V1195" s="2">
        <v>0.45</v>
      </c>
    </row>
    <row r="1196" spans="2:22" x14ac:dyDescent="0.25">
      <c r="B1196" t="s">
        <v>111</v>
      </c>
      <c r="C1196" t="s">
        <v>117</v>
      </c>
      <c r="D1196">
        <v>1.6</v>
      </c>
      <c r="E1196" t="s">
        <v>164</v>
      </c>
      <c r="F1196" s="2">
        <v>6</v>
      </c>
      <c r="G1196" s="1">
        <v>0.12</v>
      </c>
      <c r="H1196" t="s">
        <v>167</v>
      </c>
      <c r="I1196" t="s">
        <v>117</v>
      </c>
      <c r="J1196">
        <v>67</v>
      </c>
      <c r="K1196" s="2">
        <v>0.56000000000000005</v>
      </c>
      <c r="M1196">
        <v>100</v>
      </c>
      <c r="N1196">
        <v>19</v>
      </c>
      <c r="O1196">
        <v>1.2</v>
      </c>
      <c r="P1196">
        <v>86</v>
      </c>
      <c r="Q1196" s="2">
        <v>8</v>
      </c>
      <c r="R1196" s="1">
        <v>0.19</v>
      </c>
      <c r="S1196">
        <v>107</v>
      </c>
      <c r="T1196">
        <v>3</v>
      </c>
      <c r="U1196">
        <v>53</v>
      </c>
      <c r="V1196" s="2">
        <v>0.5</v>
      </c>
    </row>
    <row r="1197" spans="2:22" x14ac:dyDescent="0.25">
      <c r="B1197" t="s">
        <v>159</v>
      </c>
      <c r="C1197" t="s">
        <v>45</v>
      </c>
      <c r="D1197">
        <v>1.25</v>
      </c>
      <c r="E1197" t="s">
        <v>145</v>
      </c>
      <c r="F1197" s="2">
        <v>4</v>
      </c>
      <c r="G1197" s="1">
        <v>0.32</v>
      </c>
      <c r="H1197" t="s">
        <v>131</v>
      </c>
      <c r="I1197" t="s">
        <v>79</v>
      </c>
      <c r="J1197">
        <v>49</v>
      </c>
      <c r="K1197" s="2">
        <v>0.46</v>
      </c>
      <c r="M1197">
        <v>102</v>
      </c>
      <c r="N1197">
        <v>14</v>
      </c>
      <c r="O1197">
        <v>1</v>
      </c>
      <c r="P1197">
        <v>78</v>
      </c>
      <c r="Q1197" s="2">
        <v>5</v>
      </c>
      <c r="R1197" s="1">
        <v>0.28999999999999998</v>
      </c>
      <c r="S1197">
        <v>111</v>
      </c>
      <c r="T1197">
        <v>7</v>
      </c>
      <c r="U1197">
        <v>62</v>
      </c>
      <c r="V1197" s="2">
        <v>0.56000000000000005</v>
      </c>
    </row>
    <row r="1198" spans="2:22" x14ac:dyDescent="0.25">
      <c r="B1198" t="s">
        <v>108</v>
      </c>
      <c r="C1198" t="s">
        <v>79</v>
      </c>
      <c r="D1198">
        <v>1</v>
      </c>
      <c r="E1198" t="s">
        <v>135</v>
      </c>
      <c r="F1198" s="2">
        <v>10</v>
      </c>
      <c r="G1198" s="1">
        <v>0.31</v>
      </c>
      <c r="H1198" t="s">
        <v>128</v>
      </c>
      <c r="I1198" t="s">
        <v>50</v>
      </c>
      <c r="J1198">
        <v>44</v>
      </c>
      <c r="K1198" s="2">
        <v>0.45</v>
      </c>
      <c r="M1198">
        <v>92</v>
      </c>
      <c r="N1198">
        <v>20</v>
      </c>
      <c r="O1198">
        <v>2.5</v>
      </c>
      <c r="P1198">
        <v>86</v>
      </c>
      <c r="Q1198" s="2">
        <v>4</v>
      </c>
      <c r="R1198" s="1">
        <v>0.26</v>
      </c>
      <c r="S1198">
        <v>105</v>
      </c>
      <c r="T1198">
        <v>11</v>
      </c>
      <c r="U1198">
        <v>50</v>
      </c>
      <c r="V1198" s="2">
        <v>0.48</v>
      </c>
    </row>
    <row r="1199" spans="2:22" x14ac:dyDescent="0.25">
      <c r="B1199" t="s">
        <v>160</v>
      </c>
      <c r="C1199" t="s">
        <v>69</v>
      </c>
      <c r="D1199">
        <v>0.67</v>
      </c>
      <c r="E1199" t="s">
        <v>119</v>
      </c>
      <c r="F1199" s="2">
        <v>7</v>
      </c>
      <c r="G1199" s="1">
        <v>0.23</v>
      </c>
      <c r="H1199" t="s">
        <v>96</v>
      </c>
      <c r="I1199" t="s">
        <v>49</v>
      </c>
      <c r="J1199">
        <v>32</v>
      </c>
      <c r="K1199" s="2">
        <v>0.44</v>
      </c>
      <c r="M1199">
        <v>79</v>
      </c>
      <c r="N1199">
        <v>14</v>
      </c>
      <c r="O1199">
        <v>2.33</v>
      </c>
      <c r="P1199">
        <v>55</v>
      </c>
      <c r="Q1199" s="2">
        <v>2</v>
      </c>
      <c r="R1199" s="1">
        <v>0.36</v>
      </c>
      <c r="S1199">
        <v>79</v>
      </c>
      <c r="T1199">
        <v>6</v>
      </c>
      <c r="U1199">
        <v>48</v>
      </c>
      <c r="V1199" s="2">
        <v>0.61</v>
      </c>
    </row>
    <row r="1200" spans="2:22" x14ac:dyDescent="0.25">
      <c r="B1200" t="s">
        <v>55</v>
      </c>
      <c r="C1200" t="s">
        <v>117</v>
      </c>
      <c r="D1200">
        <v>1</v>
      </c>
      <c r="E1200" t="s">
        <v>160</v>
      </c>
      <c r="F1200" s="2">
        <v>7</v>
      </c>
      <c r="G1200" s="1">
        <v>0.18</v>
      </c>
      <c r="H1200" t="s">
        <v>156</v>
      </c>
      <c r="I1200" t="s">
        <v>51</v>
      </c>
      <c r="J1200">
        <v>24</v>
      </c>
      <c r="K1200" s="2">
        <v>0.34</v>
      </c>
      <c r="M1200">
        <v>74</v>
      </c>
      <c r="N1200">
        <v>10</v>
      </c>
      <c r="O1200">
        <v>2.33</v>
      </c>
      <c r="P1200">
        <v>38</v>
      </c>
      <c r="Q1200" s="2">
        <v>3</v>
      </c>
      <c r="R1200" s="1">
        <v>0.18</v>
      </c>
      <c r="S1200">
        <v>63</v>
      </c>
      <c r="T1200">
        <v>6</v>
      </c>
      <c r="U1200">
        <v>35</v>
      </c>
      <c r="V1200" s="2">
        <v>0.56000000000000005</v>
      </c>
    </row>
    <row r="1201" spans="2:22" x14ac:dyDescent="0.25">
      <c r="B1201" t="s">
        <v>140</v>
      </c>
      <c r="C1201" t="s">
        <v>49</v>
      </c>
      <c r="D1201">
        <v>0.67</v>
      </c>
      <c r="E1201" t="s">
        <v>70</v>
      </c>
      <c r="F1201" s="2">
        <v>8</v>
      </c>
      <c r="G1201" s="1">
        <v>0.17</v>
      </c>
      <c r="H1201" t="s">
        <v>138</v>
      </c>
      <c r="I1201" t="s">
        <v>77</v>
      </c>
      <c r="J1201">
        <v>35</v>
      </c>
      <c r="K1201" s="2">
        <v>0.49</v>
      </c>
      <c r="M1201">
        <v>73</v>
      </c>
      <c r="N1201">
        <v>10</v>
      </c>
      <c r="O1201">
        <v>2.67</v>
      </c>
      <c r="P1201">
        <v>47</v>
      </c>
      <c r="Q1201" s="2">
        <v>2</v>
      </c>
      <c r="R1201" s="1">
        <v>0.28999999999999998</v>
      </c>
      <c r="S1201">
        <v>76</v>
      </c>
      <c r="T1201">
        <v>2</v>
      </c>
      <c r="U1201">
        <v>47</v>
      </c>
      <c r="V1201" s="2">
        <v>0.62</v>
      </c>
    </row>
    <row r="1202" spans="2:22" x14ac:dyDescent="0.25">
      <c r="B1202" t="s">
        <v>90</v>
      </c>
      <c r="C1202" t="s">
        <v>141</v>
      </c>
      <c r="D1202">
        <v>2.33</v>
      </c>
      <c r="E1202" t="s">
        <v>152</v>
      </c>
      <c r="F1202" s="2">
        <v>0</v>
      </c>
      <c r="G1202" s="1">
        <v>0.28999999999999998</v>
      </c>
      <c r="H1202" t="s">
        <v>119</v>
      </c>
      <c r="I1202" t="s">
        <v>58</v>
      </c>
      <c r="J1202">
        <v>42</v>
      </c>
      <c r="K1202" s="2">
        <v>0.65</v>
      </c>
      <c r="M1202">
        <v>56</v>
      </c>
      <c r="N1202">
        <v>15</v>
      </c>
      <c r="O1202">
        <v>0</v>
      </c>
      <c r="P1202">
        <v>54</v>
      </c>
      <c r="Q1202" s="2">
        <v>7</v>
      </c>
      <c r="R1202" s="1">
        <v>0.16</v>
      </c>
      <c r="S1202">
        <v>60</v>
      </c>
      <c r="T1202">
        <v>3</v>
      </c>
      <c r="U1202">
        <v>27</v>
      </c>
      <c r="V1202" s="2">
        <v>0.45</v>
      </c>
    </row>
    <row r="1203" spans="2:22" x14ac:dyDescent="0.25">
      <c r="B1203" t="s">
        <v>78</v>
      </c>
      <c r="C1203" t="s">
        <v>74</v>
      </c>
      <c r="D1203">
        <v>1</v>
      </c>
      <c r="E1203" t="s">
        <v>148</v>
      </c>
      <c r="F1203" s="2">
        <v>2</v>
      </c>
      <c r="G1203" s="1">
        <v>0.3</v>
      </c>
      <c r="H1203" t="s">
        <v>112</v>
      </c>
      <c r="I1203" t="s">
        <v>47</v>
      </c>
      <c r="J1203">
        <v>46</v>
      </c>
      <c r="K1203" s="2">
        <v>0.55000000000000004</v>
      </c>
      <c r="M1203">
        <v>74</v>
      </c>
      <c r="N1203">
        <v>19</v>
      </c>
      <c r="O1203">
        <v>0.67</v>
      </c>
      <c r="P1203">
        <v>64</v>
      </c>
      <c r="Q1203" s="2">
        <v>3</v>
      </c>
      <c r="R1203" s="1">
        <v>0.21</v>
      </c>
      <c r="S1203">
        <v>78</v>
      </c>
      <c r="T1203">
        <v>8</v>
      </c>
      <c r="U1203">
        <v>44</v>
      </c>
      <c r="V1203" s="2">
        <v>0.56000000000000005</v>
      </c>
    </row>
    <row r="1204" spans="2:22" x14ac:dyDescent="0.25">
      <c r="B1204" t="s">
        <v>96</v>
      </c>
      <c r="C1204" t="s">
        <v>51</v>
      </c>
      <c r="D1204">
        <v>2.33</v>
      </c>
      <c r="E1204" t="s">
        <v>153</v>
      </c>
      <c r="F1204" s="2">
        <v>2</v>
      </c>
      <c r="G1204" s="1">
        <v>0.19</v>
      </c>
      <c r="H1204" t="s">
        <v>73</v>
      </c>
      <c r="I1204" t="s">
        <v>58</v>
      </c>
      <c r="J1204">
        <v>40</v>
      </c>
      <c r="K1204" s="2">
        <v>0.61</v>
      </c>
      <c r="M1204">
        <v>54</v>
      </c>
      <c r="N1204">
        <v>12</v>
      </c>
      <c r="O1204">
        <v>0.67</v>
      </c>
      <c r="P1204">
        <v>59</v>
      </c>
      <c r="Q1204" s="2">
        <v>7</v>
      </c>
      <c r="R1204" s="1">
        <v>0.1</v>
      </c>
      <c r="S1204">
        <v>70</v>
      </c>
      <c r="T1204">
        <v>9</v>
      </c>
      <c r="U1204">
        <v>26</v>
      </c>
      <c r="V1204" s="2">
        <v>0.37</v>
      </c>
    </row>
    <row r="1205" spans="2:22" x14ac:dyDescent="0.25">
      <c r="B1205" t="s">
        <v>137</v>
      </c>
      <c r="C1205" t="s">
        <v>136</v>
      </c>
      <c r="D1205">
        <v>0.75</v>
      </c>
      <c r="E1205" t="s">
        <v>138</v>
      </c>
      <c r="F1205" s="2">
        <v>6</v>
      </c>
      <c r="G1205" s="1">
        <v>0.22</v>
      </c>
      <c r="H1205" t="s">
        <v>198</v>
      </c>
      <c r="I1205" t="s">
        <v>68</v>
      </c>
      <c r="J1205">
        <v>64</v>
      </c>
      <c r="K1205" s="2">
        <v>0.56000000000000005</v>
      </c>
      <c r="M1205">
        <v>78</v>
      </c>
      <c r="N1205">
        <v>7</v>
      </c>
      <c r="O1205">
        <v>1.5</v>
      </c>
      <c r="P1205">
        <v>75</v>
      </c>
      <c r="Q1205" s="2">
        <v>3</v>
      </c>
      <c r="R1205" s="1">
        <v>0.36</v>
      </c>
      <c r="S1205">
        <v>114</v>
      </c>
      <c r="T1205">
        <v>8</v>
      </c>
      <c r="U1205">
        <v>42</v>
      </c>
      <c r="V1205" s="2">
        <v>0.37</v>
      </c>
    </row>
    <row r="1206" spans="2:22" x14ac:dyDescent="0.25">
      <c r="B1206" t="s">
        <v>155</v>
      </c>
      <c r="C1206" t="s">
        <v>69</v>
      </c>
      <c r="D1206">
        <v>1.25</v>
      </c>
      <c r="E1206" t="s">
        <v>78</v>
      </c>
      <c r="F1206" s="2">
        <v>6</v>
      </c>
      <c r="G1206" s="1">
        <v>0.18</v>
      </c>
      <c r="H1206" t="s">
        <v>171</v>
      </c>
      <c r="I1206" t="s">
        <v>49</v>
      </c>
      <c r="J1206">
        <v>43</v>
      </c>
      <c r="K1206" s="2">
        <v>0.38</v>
      </c>
      <c r="M1206">
        <v>95</v>
      </c>
      <c r="N1206">
        <v>15</v>
      </c>
      <c r="O1206">
        <v>1.5</v>
      </c>
      <c r="P1206">
        <v>81</v>
      </c>
      <c r="Q1206" s="2">
        <v>5</v>
      </c>
      <c r="R1206" s="1">
        <v>0.16</v>
      </c>
      <c r="S1206">
        <v>116</v>
      </c>
      <c r="T1206">
        <v>12</v>
      </c>
      <c r="U1206">
        <v>60</v>
      </c>
      <c r="V1206" s="2">
        <v>0.52</v>
      </c>
    </row>
    <row r="1207" spans="2:22" x14ac:dyDescent="0.25">
      <c r="B1207" t="s">
        <v>67</v>
      </c>
      <c r="C1207" t="s">
        <v>44</v>
      </c>
      <c r="D1207">
        <v>1</v>
      </c>
      <c r="E1207" t="s">
        <v>165</v>
      </c>
      <c r="F1207" s="2">
        <v>6</v>
      </c>
      <c r="G1207" s="1">
        <v>0.18</v>
      </c>
      <c r="H1207" t="s">
        <v>196</v>
      </c>
      <c r="I1207" t="s">
        <v>117</v>
      </c>
      <c r="J1207">
        <v>47</v>
      </c>
      <c r="K1207" s="2">
        <v>0.4</v>
      </c>
      <c r="M1207">
        <v>103</v>
      </c>
      <c r="N1207">
        <v>17</v>
      </c>
      <c r="O1207">
        <v>1.2</v>
      </c>
      <c r="P1207">
        <v>90</v>
      </c>
      <c r="Q1207" s="2">
        <v>5</v>
      </c>
      <c r="R1207" s="1">
        <v>0.12</v>
      </c>
      <c r="S1207">
        <v>128</v>
      </c>
      <c r="T1207">
        <v>17</v>
      </c>
      <c r="U1207">
        <v>56</v>
      </c>
      <c r="V1207" s="2">
        <v>0.44</v>
      </c>
    </row>
    <row r="1208" spans="2:22" x14ac:dyDescent="0.25">
      <c r="B1208" t="s">
        <v>76</v>
      </c>
      <c r="C1208" t="s">
        <v>117</v>
      </c>
      <c r="D1208">
        <v>1.5</v>
      </c>
      <c r="E1208" t="s">
        <v>140</v>
      </c>
      <c r="F1208" s="2">
        <v>5</v>
      </c>
      <c r="G1208" s="1">
        <v>0.15</v>
      </c>
      <c r="H1208" t="s">
        <v>111</v>
      </c>
      <c r="I1208" t="s">
        <v>84</v>
      </c>
      <c r="J1208">
        <v>51</v>
      </c>
      <c r="K1208" s="2">
        <v>0.52</v>
      </c>
      <c r="M1208">
        <v>77</v>
      </c>
      <c r="N1208">
        <v>20</v>
      </c>
      <c r="O1208">
        <v>1.25</v>
      </c>
      <c r="P1208">
        <v>85</v>
      </c>
      <c r="Q1208" s="2">
        <v>6</v>
      </c>
      <c r="R1208" s="1">
        <v>0.11</v>
      </c>
      <c r="S1208">
        <v>101</v>
      </c>
      <c r="T1208">
        <v>13</v>
      </c>
      <c r="U1208">
        <v>38</v>
      </c>
      <c r="V1208" s="2">
        <v>0.38</v>
      </c>
    </row>
    <row r="1209" spans="2:22" x14ac:dyDescent="0.25">
      <c r="B1209" t="s">
        <v>168</v>
      </c>
      <c r="C1209" t="s">
        <v>114</v>
      </c>
      <c r="D1209">
        <v>1</v>
      </c>
      <c r="E1209" t="s">
        <v>165</v>
      </c>
      <c r="F1209" s="2">
        <v>4</v>
      </c>
      <c r="G1209" s="1">
        <v>0.2</v>
      </c>
      <c r="H1209" t="s">
        <v>184</v>
      </c>
      <c r="I1209" t="s">
        <v>69</v>
      </c>
      <c r="J1209">
        <v>67</v>
      </c>
      <c r="K1209" s="2">
        <v>0.54</v>
      </c>
      <c r="M1209">
        <v>104</v>
      </c>
      <c r="N1209">
        <v>18</v>
      </c>
      <c r="O1209">
        <v>0.8</v>
      </c>
      <c r="P1209">
        <v>93</v>
      </c>
      <c r="Q1209" s="2">
        <v>5</v>
      </c>
      <c r="R1209" s="1">
        <v>0.28999999999999998</v>
      </c>
      <c r="S1209">
        <v>132</v>
      </c>
      <c r="T1209">
        <v>11</v>
      </c>
      <c r="U1209">
        <v>64</v>
      </c>
      <c r="V1209" s="2">
        <v>0.48</v>
      </c>
    </row>
    <row r="1210" spans="2:22" x14ac:dyDescent="0.25">
      <c r="B1210" t="s">
        <v>140</v>
      </c>
      <c r="C1210" t="s">
        <v>84</v>
      </c>
      <c r="D1210">
        <v>1.67</v>
      </c>
      <c r="E1210" t="s">
        <v>105</v>
      </c>
      <c r="F1210" s="2">
        <v>5</v>
      </c>
      <c r="G1210" s="1">
        <v>0.19</v>
      </c>
      <c r="H1210" t="s">
        <v>64</v>
      </c>
      <c r="I1210" t="s">
        <v>77</v>
      </c>
      <c r="J1210">
        <v>30</v>
      </c>
      <c r="K1210" s="2">
        <v>0.39</v>
      </c>
      <c r="M1210">
        <v>74</v>
      </c>
      <c r="N1210">
        <v>7</v>
      </c>
      <c r="O1210">
        <v>1.67</v>
      </c>
      <c r="P1210">
        <v>45</v>
      </c>
      <c r="Q1210" s="2">
        <v>5</v>
      </c>
      <c r="R1210" s="1">
        <v>0.11</v>
      </c>
      <c r="S1210">
        <v>74</v>
      </c>
      <c r="T1210">
        <v>7</v>
      </c>
      <c r="U1210">
        <v>40</v>
      </c>
      <c r="V1210" s="2">
        <v>0.54</v>
      </c>
    </row>
    <row r="1211" spans="2:22" x14ac:dyDescent="0.25">
      <c r="B1211" t="s">
        <v>137</v>
      </c>
      <c r="C1211" t="s">
        <v>84</v>
      </c>
      <c r="D1211">
        <v>1.5</v>
      </c>
      <c r="E1211" t="s">
        <v>140</v>
      </c>
      <c r="F1211" s="2">
        <v>4</v>
      </c>
      <c r="G1211" s="1">
        <v>0.22</v>
      </c>
      <c r="H1211" t="s">
        <v>158</v>
      </c>
      <c r="I1211" t="s">
        <v>68</v>
      </c>
      <c r="J1211">
        <v>49</v>
      </c>
      <c r="K1211" s="2">
        <v>0.56000000000000005</v>
      </c>
      <c r="M1211">
        <v>77</v>
      </c>
      <c r="N1211">
        <v>20</v>
      </c>
      <c r="O1211">
        <v>1</v>
      </c>
      <c r="P1211">
        <v>84</v>
      </c>
      <c r="Q1211" s="2">
        <v>6</v>
      </c>
      <c r="R1211" s="1">
        <v>0.16</v>
      </c>
      <c r="S1211">
        <v>108</v>
      </c>
      <c r="T1211">
        <v>12</v>
      </c>
      <c r="U1211">
        <v>51</v>
      </c>
      <c r="V1211" s="2">
        <v>0.47</v>
      </c>
    </row>
    <row r="1212" spans="2:22" x14ac:dyDescent="0.25">
      <c r="B1212" t="s">
        <v>162</v>
      </c>
      <c r="C1212" t="s">
        <v>44</v>
      </c>
      <c r="D1212">
        <v>2</v>
      </c>
      <c r="E1212" t="s">
        <v>164</v>
      </c>
      <c r="F1212" s="2">
        <v>6</v>
      </c>
      <c r="G1212" s="1">
        <v>0.32</v>
      </c>
      <c r="H1212" t="s">
        <v>123</v>
      </c>
      <c r="I1212" t="s">
        <v>69</v>
      </c>
      <c r="J1212">
        <v>45</v>
      </c>
      <c r="K1212" s="2">
        <v>0.44</v>
      </c>
      <c r="M1212">
        <v>100</v>
      </c>
      <c r="N1212">
        <v>19</v>
      </c>
      <c r="O1212">
        <v>1.5</v>
      </c>
      <c r="P1212">
        <v>78</v>
      </c>
      <c r="Q1212" s="2">
        <v>8</v>
      </c>
      <c r="R1212" s="1">
        <v>0.14000000000000001</v>
      </c>
      <c r="S1212">
        <v>116</v>
      </c>
      <c r="T1212">
        <v>10</v>
      </c>
      <c r="U1212">
        <v>59</v>
      </c>
      <c r="V1212" s="2">
        <v>0.51</v>
      </c>
    </row>
    <row r="1213" spans="2:22" x14ac:dyDescent="0.25">
      <c r="B1213" t="s">
        <v>162</v>
      </c>
      <c r="C1213" t="s">
        <v>109</v>
      </c>
      <c r="D1213">
        <v>1.75</v>
      </c>
      <c r="E1213" t="s">
        <v>70</v>
      </c>
      <c r="F1213" s="2">
        <v>0</v>
      </c>
      <c r="G1213" s="1">
        <v>0.3</v>
      </c>
      <c r="H1213" t="s">
        <v>168</v>
      </c>
      <c r="I1213" t="s">
        <v>77</v>
      </c>
      <c r="J1213">
        <v>51</v>
      </c>
      <c r="K1213" s="2">
        <v>0.46</v>
      </c>
      <c r="M1213">
        <v>80</v>
      </c>
      <c r="N1213">
        <v>17</v>
      </c>
      <c r="O1213">
        <v>0</v>
      </c>
      <c r="P1213">
        <v>80</v>
      </c>
      <c r="Q1213" s="2">
        <v>7</v>
      </c>
      <c r="R1213" s="1">
        <v>0.21</v>
      </c>
      <c r="S1213">
        <v>111</v>
      </c>
      <c r="T1213">
        <v>11</v>
      </c>
      <c r="U1213">
        <v>49</v>
      </c>
      <c r="V1213" s="2">
        <v>0.44</v>
      </c>
    </row>
    <row r="1214" spans="2:22" x14ac:dyDescent="0.25">
      <c r="B1214" t="s">
        <v>118</v>
      </c>
      <c r="C1214" t="s">
        <v>51</v>
      </c>
      <c r="D1214">
        <v>1</v>
      </c>
      <c r="E1214" t="s">
        <v>91</v>
      </c>
      <c r="F1214" s="2">
        <v>4</v>
      </c>
      <c r="G1214" s="1">
        <v>0.23</v>
      </c>
      <c r="H1214" t="s">
        <v>70</v>
      </c>
      <c r="I1214" t="s">
        <v>58</v>
      </c>
      <c r="J1214">
        <v>30</v>
      </c>
      <c r="K1214" s="2">
        <v>0.48</v>
      </c>
      <c r="M1214">
        <v>74</v>
      </c>
      <c r="N1214">
        <v>18</v>
      </c>
      <c r="O1214">
        <v>1.33</v>
      </c>
      <c r="P1214">
        <v>44</v>
      </c>
      <c r="Q1214" s="2">
        <v>3</v>
      </c>
      <c r="R1214" s="1">
        <v>0.4</v>
      </c>
      <c r="S1214">
        <v>66</v>
      </c>
      <c r="T1214">
        <v>0</v>
      </c>
      <c r="U1214">
        <v>44</v>
      </c>
      <c r="V1214" s="2">
        <v>0.67</v>
      </c>
    </row>
    <row r="1215" spans="2:22" x14ac:dyDescent="0.25">
      <c r="B1215" t="s">
        <v>96</v>
      </c>
      <c r="C1215" t="s">
        <v>49</v>
      </c>
      <c r="D1215">
        <v>1</v>
      </c>
      <c r="E1215" t="s">
        <v>143</v>
      </c>
      <c r="F1215" s="2">
        <v>7</v>
      </c>
      <c r="G1215" s="1">
        <v>0.08</v>
      </c>
      <c r="H1215" t="s">
        <v>138</v>
      </c>
      <c r="I1215" t="s">
        <v>98</v>
      </c>
      <c r="J1215">
        <v>41</v>
      </c>
      <c r="K1215" s="2">
        <v>0.57999999999999996</v>
      </c>
      <c r="M1215">
        <v>58</v>
      </c>
      <c r="N1215">
        <v>9</v>
      </c>
      <c r="O1215">
        <v>2.33</v>
      </c>
      <c r="P1215">
        <v>62</v>
      </c>
      <c r="Q1215" s="2">
        <v>3</v>
      </c>
      <c r="R1215" s="1">
        <v>0.17</v>
      </c>
      <c r="S1215">
        <v>76</v>
      </c>
      <c r="T1215">
        <v>9</v>
      </c>
      <c r="U1215">
        <v>26</v>
      </c>
      <c r="V1215" s="2">
        <v>0.34</v>
      </c>
    </row>
    <row r="1216" spans="2:22" x14ac:dyDescent="0.25">
      <c r="B1216" t="s">
        <v>134</v>
      </c>
      <c r="C1216" t="s">
        <v>51</v>
      </c>
      <c r="D1216">
        <v>0.8</v>
      </c>
      <c r="E1216" t="s">
        <v>46</v>
      </c>
      <c r="F1216" s="2">
        <v>7</v>
      </c>
      <c r="G1216" s="1">
        <v>0.26</v>
      </c>
      <c r="H1216" t="s">
        <v>174</v>
      </c>
      <c r="I1216" t="s">
        <v>45</v>
      </c>
      <c r="J1216">
        <v>54</v>
      </c>
      <c r="K1216" s="2">
        <v>0.47</v>
      </c>
      <c r="M1216">
        <v>101</v>
      </c>
      <c r="N1216">
        <v>22</v>
      </c>
      <c r="O1216">
        <v>1.4</v>
      </c>
      <c r="P1216">
        <v>90</v>
      </c>
      <c r="Q1216" s="2">
        <v>4</v>
      </c>
      <c r="R1216" s="1">
        <v>0.25</v>
      </c>
      <c r="S1216">
        <v>125</v>
      </c>
      <c r="T1216">
        <v>9</v>
      </c>
      <c r="U1216">
        <v>56</v>
      </c>
      <c r="V1216" s="2">
        <v>0.45</v>
      </c>
    </row>
    <row r="1217" spans="2:22" x14ac:dyDescent="0.25">
      <c r="B1217" t="s">
        <v>90</v>
      </c>
      <c r="C1217" t="s">
        <v>74</v>
      </c>
      <c r="D1217">
        <v>2.67</v>
      </c>
      <c r="E1217" t="s">
        <v>103</v>
      </c>
      <c r="F1217" s="2">
        <v>4</v>
      </c>
      <c r="G1217" s="1">
        <v>0.3</v>
      </c>
      <c r="H1217" t="s">
        <v>124</v>
      </c>
      <c r="I1217" t="s">
        <v>58</v>
      </c>
      <c r="J1217">
        <v>37</v>
      </c>
      <c r="K1217" s="2">
        <v>0.61</v>
      </c>
      <c r="M1217">
        <v>55</v>
      </c>
      <c r="N1217">
        <v>15</v>
      </c>
      <c r="O1217">
        <v>1.33</v>
      </c>
      <c r="P1217">
        <v>58</v>
      </c>
      <c r="Q1217" s="2">
        <v>8</v>
      </c>
      <c r="R1217" s="1">
        <v>0.08</v>
      </c>
      <c r="S1217">
        <v>59</v>
      </c>
      <c r="T1217">
        <v>4</v>
      </c>
      <c r="U1217">
        <v>25</v>
      </c>
      <c r="V1217" s="2">
        <v>0.42</v>
      </c>
    </row>
    <row r="1218" spans="2:22" x14ac:dyDescent="0.25">
      <c r="B1218" t="s">
        <v>90</v>
      </c>
      <c r="C1218" t="s">
        <v>50</v>
      </c>
      <c r="D1218">
        <v>1.67</v>
      </c>
      <c r="E1218" t="s">
        <v>152</v>
      </c>
      <c r="F1218" s="2">
        <v>1</v>
      </c>
      <c r="G1218" s="1">
        <v>0.26</v>
      </c>
      <c r="H1218" t="s">
        <v>138</v>
      </c>
      <c r="I1218" t="s">
        <v>68</v>
      </c>
      <c r="J1218">
        <v>38</v>
      </c>
      <c r="K1218" s="2">
        <v>0.54</v>
      </c>
      <c r="M1218">
        <v>53</v>
      </c>
      <c r="N1218">
        <v>12</v>
      </c>
      <c r="O1218">
        <v>0.33</v>
      </c>
      <c r="P1218">
        <v>67</v>
      </c>
      <c r="Q1218" s="2">
        <v>5</v>
      </c>
      <c r="R1218" s="1">
        <v>0.2</v>
      </c>
      <c r="S1218">
        <v>80</v>
      </c>
      <c r="T1218">
        <v>7</v>
      </c>
      <c r="U1218">
        <v>36</v>
      </c>
      <c r="V1218" s="2">
        <v>0.45</v>
      </c>
    </row>
    <row r="1219" spans="2:22" x14ac:dyDescent="0.25">
      <c r="B1219" t="s">
        <v>134</v>
      </c>
      <c r="C1219" t="s">
        <v>141</v>
      </c>
      <c r="D1219">
        <v>1</v>
      </c>
      <c r="E1219" t="s">
        <v>159</v>
      </c>
      <c r="F1219" s="2">
        <v>6</v>
      </c>
      <c r="G1219" s="1">
        <v>0.17</v>
      </c>
      <c r="H1219" t="s">
        <v>196</v>
      </c>
      <c r="I1219" t="s">
        <v>117</v>
      </c>
      <c r="J1219">
        <v>53</v>
      </c>
      <c r="K1219" s="2">
        <v>0.45</v>
      </c>
      <c r="M1219">
        <v>113</v>
      </c>
      <c r="N1219">
        <v>24</v>
      </c>
      <c r="O1219">
        <v>1.2</v>
      </c>
      <c r="P1219">
        <v>84</v>
      </c>
      <c r="Q1219" s="2">
        <v>5</v>
      </c>
      <c r="R1219" s="1">
        <v>0.21</v>
      </c>
      <c r="S1219">
        <v>125</v>
      </c>
      <c r="T1219">
        <v>11</v>
      </c>
      <c r="U1219">
        <v>65</v>
      </c>
      <c r="V1219" s="2">
        <v>0.52</v>
      </c>
    </row>
    <row r="1220" spans="2:22" x14ac:dyDescent="0.25">
      <c r="B1220" t="s">
        <v>124</v>
      </c>
      <c r="C1220" t="s">
        <v>84</v>
      </c>
      <c r="D1220">
        <v>0.67</v>
      </c>
      <c r="E1220" t="s">
        <v>160</v>
      </c>
      <c r="F1220" s="2">
        <v>2</v>
      </c>
      <c r="G1220" s="1">
        <v>0.23</v>
      </c>
      <c r="H1220" t="s">
        <v>48</v>
      </c>
      <c r="I1220" t="s">
        <v>69</v>
      </c>
      <c r="J1220">
        <v>41</v>
      </c>
      <c r="K1220" s="2">
        <v>0.48</v>
      </c>
      <c r="M1220">
        <v>73</v>
      </c>
      <c r="N1220">
        <v>9</v>
      </c>
      <c r="O1220">
        <v>0.67</v>
      </c>
      <c r="P1220">
        <v>49</v>
      </c>
      <c r="Q1220" s="2">
        <v>2</v>
      </c>
      <c r="R1220" s="1">
        <v>0.3</v>
      </c>
      <c r="S1220">
        <v>76</v>
      </c>
      <c r="T1220">
        <v>5</v>
      </c>
      <c r="U1220">
        <v>44</v>
      </c>
      <c r="V1220" s="2">
        <v>0.57999999999999996</v>
      </c>
    </row>
    <row r="1221" spans="2:22" x14ac:dyDescent="0.25">
      <c r="B1221" t="s">
        <v>90</v>
      </c>
      <c r="C1221" t="s">
        <v>84</v>
      </c>
      <c r="D1221">
        <v>2.67</v>
      </c>
      <c r="E1221" t="s">
        <v>61</v>
      </c>
      <c r="F1221" s="2">
        <v>3</v>
      </c>
      <c r="G1221" s="1">
        <v>0.23</v>
      </c>
      <c r="H1221" t="s">
        <v>138</v>
      </c>
      <c r="I1221" t="s">
        <v>68</v>
      </c>
      <c r="J1221">
        <v>41</v>
      </c>
      <c r="K1221" s="2">
        <v>0.57999999999999996</v>
      </c>
      <c r="M1221">
        <v>58</v>
      </c>
      <c r="N1221">
        <v>15</v>
      </c>
      <c r="O1221">
        <v>1</v>
      </c>
      <c r="P1221">
        <v>62</v>
      </c>
      <c r="Q1221" s="2">
        <v>8</v>
      </c>
      <c r="R1221" s="1">
        <v>0.14000000000000001</v>
      </c>
      <c r="S1221">
        <v>75</v>
      </c>
      <c r="T1221">
        <v>4</v>
      </c>
      <c r="U1221">
        <v>33</v>
      </c>
      <c r="V1221" s="2">
        <v>0.44</v>
      </c>
    </row>
    <row r="1222" spans="2:22" x14ac:dyDescent="0.25">
      <c r="B1222" t="s">
        <v>99</v>
      </c>
      <c r="C1222" t="s">
        <v>84</v>
      </c>
      <c r="D1222">
        <v>1</v>
      </c>
      <c r="E1222" t="s">
        <v>70</v>
      </c>
      <c r="F1222" s="2">
        <v>6</v>
      </c>
      <c r="G1222" s="1">
        <v>0.26</v>
      </c>
      <c r="H1222" t="s">
        <v>138</v>
      </c>
      <c r="I1222" t="s">
        <v>79</v>
      </c>
      <c r="J1222">
        <v>26</v>
      </c>
      <c r="K1222" s="2">
        <v>0.37</v>
      </c>
      <c r="M1222">
        <v>74</v>
      </c>
      <c r="N1222">
        <v>11</v>
      </c>
      <c r="O1222">
        <v>2</v>
      </c>
      <c r="P1222">
        <v>38</v>
      </c>
      <c r="Q1222" s="2">
        <v>3</v>
      </c>
      <c r="R1222" s="1">
        <v>0.31</v>
      </c>
      <c r="S1222">
        <v>63</v>
      </c>
      <c r="T1222">
        <v>4</v>
      </c>
      <c r="U1222">
        <v>39</v>
      </c>
      <c r="V1222" s="2">
        <v>0.62</v>
      </c>
    </row>
    <row r="1223" spans="2:22" x14ac:dyDescent="0.25">
      <c r="B1223" t="s">
        <v>83</v>
      </c>
      <c r="C1223" t="s">
        <v>109</v>
      </c>
      <c r="D1223">
        <v>1</v>
      </c>
      <c r="E1223" t="s">
        <v>46</v>
      </c>
      <c r="F1223" s="2">
        <v>5</v>
      </c>
      <c r="G1223" s="1">
        <v>0.24</v>
      </c>
      <c r="H1223" t="s">
        <v>154</v>
      </c>
      <c r="I1223" t="s">
        <v>49</v>
      </c>
      <c r="J1223">
        <v>55</v>
      </c>
      <c r="K1223" s="2">
        <v>0.53</v>
      </c>
      <c r="M1223">
        <v>93</v>
      </c>
      <c r="N1223">
        <v>14</v>
      </c>
      <c r="O1223">
        <v>1.25</v>
      </c>
      <c r="P1223">
        <v>85</v>
      </c>
      <c r="Q1223" s="2">
        <v>4</v>
      </c>
      <c r="R1223" s="1">
        <v>0.17</v>
      </c>
      <c r="S1223">
        <v>120</v>
      </c>
      <c r="T1223">
        <v>14</v>
      </c>
      <c r="U1223">
        <v>57</v>
      </c>
      <c r="V1223" s="2">
        <v>0.48</v>
      </c>
    </row>
    <row r="1224" spans="2:22" x14ac:dyDescent="0.25">
      <c r="B1224" t="s">
        <v>170</v>
      </c>
      <c r="C1224" t="s">
        <v>51</v>
      </c>
      <c r="D1224">
        <v>1.4</v>
      </c>
      <c r="E1224" t="s">
        <v>166</v>
      </c>
      <c r="F1224" s="2">
        <v>4</v>
      </c>
      <c r="G1224" s="1">
        <v>0.17</v>
      </c>
      <c r="H1224" t="s">
        <v>205</v>
      </c>
      <c r="I1224" t="s">
        <v>45</v>
      </c>
      <c r="J1224">
        <v>61</v>
      </c>
      <c r="K1224" s="2">
        <v>0.44</v>
      </c>
      <c r="M1224">
        <v>108</v>
      </c>
      <c r="N1224">
        <v>15</v>
      </c>
      <c r="O1224">
        <v>0.8</v>
      </c>
      <c r="P1224">
        <v>92</v>
      </c>
      <c r="Q1224" s="2">
        <v>7</v>
      </c>
      <c r="R1224" s="1">
        <v>0.19</v>
      </c>
      <c r="S1224">
        <v>137</v>
      </c>
      <c r="T1224">
        <v>13</v>
      </c>
      <c r="U1224">
        <v>67</v>
      </c>
      <c r="V1224" s="2">
        <v>0.49</v>
      </c>
    </row>
    <row r="1225" spans="2:22" x14ac:dyDescent="0.25">
      <c r="B1225" t="s">
        <v>160</v>
      </c>
      <c r="C1225" t="s">
        <v>51</v>
      </c>
      <c r="D1225">
        <v>1</v>
      </c>
      <c r="E1225" t="s">
        <v>160</v>
      </c>
      <c r="F1225" s="2">
        <v>5</v>
      </c>
      <c r="G1225" s="1">
        <v>0.14000000000000001</v>
      </c>
      <c r="H1225" t="s">
        <v>159</v>
      </c>
      <c r="I1225" t="s">
        <v>79</v>
      </c>
      <c r="J1225">
        <v>38</v>
      </c>
      <c r="K1225" s="2">
        <v>0.43</v>
      </c>
      <c r="M1225">
        <v>77</v>
      </c>
      <c r="N1225">
        <v>13</v>
      </c>
      <c r="O1225">
        <v>1.67</v>
      </c>
      <c r="P1225">
        <v>50</v>
      </c>
      <c r="Q1225" s="2">
        <v>3</v>
      </c>
      <c r="R1225" s="1">
        <v>0.2</v>
      </c>
      <c r="S1225">
        <v>78</v>
      </c>
      <c r="T1225">
        <v>5</v>
      </c>
      <c r="U1225">
        <v>41</v>
      </c>
      <c r="V1225" s="2">
        <v>0.53</v>
      </c>
    </row>
    <row r="1226" spans="2:22" x14ac:dyDescent="0.25">
      <c r="B1226" t="s">
        <v>55</v>
      </c>
      <c r="C1226" t="s">
        <v>44</v>
      </c>
      <c r="D1226">
        <v>0.67</v>
      </c>
      <c r="E1226" t="s">
        <v>73</v>
      </c>
      <c r="F1226" s="2">
        <v>2</v>
      </c>
      <c r="G1226" s="1">
        <v>0.22</v>
      </c>
      <c r="H1226" t="s">
        <v>164</v>
      </c>
      <c r="I1226" t="s">
        <v>50</v>
      </c>
      <c r="J1226">
        <v>32</v>
      </c>
      <c r="K1226" s="2">
        <v>0.4</v>
      </c>
      <c r="M1226">
        <v>73</v>
      </c>
      <c r="N1226">
        <v>7</v>
      </c>
      <c r="O1226">
        <v>0.67</v>
      </c>
      <c r="P1226">
        <v>34</v>
      </c>
      <c r="Q1226" s="2">
        <v>2</v>
      </c>
      <c r="R1226" s="1">
        <v>0.26</v>
      </c>
      <c r="S1226">
        <v>65</v>
      </c>
      <c r="T1226">
        <v>3</v>
      </c>
      <c r="U1226">
        <v>35</v>
      </c>
      <c r="V1226" s="2">
        <v>0.54</v>
      </c>
    </row>
    <row r="1227" spans="2:22" x14ac:dyDescent="0.25">
      <c r="B1227" t="s">
        <v>90</v>
      </c>
      <c r="C1227" t="s">
        <v>117</v>
      </c>
      <c r="D1227">
        <v>2</v>
      </c>
      <c r="E1227" t="s">
        <v>103</v>
      </c>
      <c r="F1227" s="2">
        <v>1</v>
      </c>
      <c r="G1227" s="1">
        <v>0.22</v>
      </c>
      <c r="H1227" t="s">
        <v>113</v>
      </c>
      <c r="I1227" t="s">
        <v>77</v>
      </c>
      <c r="J1227">
        <v>35</v>
      </c>
      <c r="K1227" s="2">
        <v>0.56000000000000005</v>
      </c>
      <c r="M1227">
        <v>51</v>
      </c>
      <c r="N1227">
        <v>11</v>
      </c>
      <c r="O1227">
        <v>0.33</v>
      </c>
      <c r="P1227">
        <v>61</v>
      </c>
      <c r="Q1227" s="2">
        <v>6</v>
      </c>
      <c r="R1227" s="1">
        <v>0.19</v>
      </c>
      <c r="S1227">
        <v>63</v>
      </c>
      <c r="T1227">
        <v>13</v>
      </c>
      <c r="U1227">
        <v>23</v>
      </c>
      <c r="V1227" s="2">
        <v>0.37</v>
      </c>
    </row>
    <row r="1228" spans="2:22" x14ac:dyDescent="0.25">
      <c r="B1228" t="s">
        <v>108</v>
      </c>
      <c r="C1228" t="s">
        <v>45</v>
      </c>
      <c r="D1228">
        <v>0.5</v>
      </c>
      <c r="E1228" t="s">
        <v>156</v>
      </c>
      <c r="F1228" s="2">
        <v>5</v>
      </c>
      <c r="G1228" s="1">
        <v>0.21</v>
      </c>
      <c r="H1228" t="s">
        <v>133</v>
      </c>
      <c r="I1228" t="s">
        <v>69</v>
      </c>
      <c r="J1228">
        <v>49</v>
      </c>
      <c r="K1228" s="2">
        <v>0.49</v>
      </c>
      <c r="M1228">
        <v>88</v>
      </c>
      <c r="N1228">
        <v>18</v>
      </c>
      <c r="O1228">
        <v>1.25</v>
      </c>
      <c r="P1228">
        <v>83</v>
      </c>
      <c r="Q1228" s="2">
        <v>2</v>
      </c>
      <c r="R1228" s="1">
        <v>0.2</v>
      </c>
      <c r="S1228">
        <v>118</v>
      </c>
      <c r="T1228">
        <v>11</v>
      </c>
      <c r="U1228">
        <v>51</v>
      </c>
      <c r="V1228" s="2">
        <v>0.43</v>
      </c>
    </row>
    <row r="1229" spans="2:22" x14ac:dyDescent="0.25">
      <c r="B1229" t="s">
        <v>90</v>
      </c>
      <c r="C1229" t="s">
        <v>117</v>
      </c>
      <c r="D1229">
        <v>2</v>
      </c>
      <c r="E1229" t="s">
        <v>61</v>
      </c>
      <c r="F1229" s="2">
        <v>0</v>
      </c>
      <c r="G1229" s="1">
        <v>0.25</v>
      </c>
      <c r="H1229" t="s">
        <v>88</v>
      </c>
      <c r="I1229" t="s">
        <v>58</v>
      </c>
      <c r="J1229">
        <v>43</v>
      </c>
      <c r="K1229" s="2">
        <v>0.63</v>
      </c>
      <c r="M1229">
        <v>54</v>
      </c>
      <c r="N1229">
        <v>11</v>
      </c>
      <c r="O1229">
        <v>0</v>
      </c>
      <c r="P1229">
        <v>61</v>
      </c>
      <c r="Q1229" s="2">
        <v>6</v>
      </c>
      <c r="R1229" s="1">
        <v>0.18</v>
      </c>
      <c r="S1229">
        <v>74</v>
      </c>
      <c r="T1229">
        <v>10</v>
      </c>
      <c r="U1229">
        <v>31</v>
      </c>
      <c r="V1229" s="2">
        <v>0.42</v>
      </c>
    </row>
    <row r="1230" spans="2:22" x14ac:dyDescent="0.25">
      <c r="B1230" t="s">
        <v>64</v>
      </c>
      <c r="C1230" t="s">
        <v>45</v>
      </c>
      <c r="D1230">
        <v>1.67</v>
      </c>
      <c r="E1230" t="s">
        <v>91</v>
      </c>
      <c r="F1230" s="2">
        <v>3</v>
      </c>
      <c r="G1230" s="1">
        <v>0.25</v>
      </c>
      <c r="H1230" t="s">
        <v>145</v>
      </c>
      <c r="I1230" t="s">
        <v>79</v>
      </c>
      <c r="J1230">
        <v>41</v>
      </c>
      <c r="K1230" s="2">
        <v>0.47</v>
      </c>
      <c r="M1230">
        <v>66</v>
      </c>
      <c r="N1230">
        <v>10</v>
      </c>
      <c r="O1230">
        <v>1</v>
      </c>
      <c r="P1230">
        <v>65</v>
      </c>
      <c r="Q1230" s="2">
        <v>5</v>
      </c>
      <c r="R1230" s="1">
        <v>0.4</v>
      </c>
      <c r="S1230">
        <v>94</v>
      </c>
      <c r="T1230">
        <v>11</v>
      </c>
      <c r="U1230">
        <v>33</v>
      </c>
      <c r="V1230" s="2">
        <v>0.35</v>
      </c>
    </row>
    <row r="1231" spans="2:22" x14ac:dyDescent="0.25">
      <c r="B1231" t="s">
        <v>131</v>
      </c>
      <c r="C1231" t="s">
        <v>126</v>
      </c>
      <c r="D1231">
        <v>3</v>
      </c>
      <c r="E1231" t="s">
        <v>78</v>
      </c>
      <c r="F1231" s="2">
        <v>3</v>
      </c>
      <c r="G1231" s="1">
        <v>0.25</v>
      </c>
      <c r="H1231" t="s">
        <v>151</v>
      </c>
      <c r="I1231" t="s">
        <v>49</v>
      </c>
      <c r="J1231">
        <v>55</v>
      </c>
      <c r="K1231" s="2">
        <v>0.51</v>
      </c>
      <c r="M1231">
        <v>97</v>
      </c>
      <c r="N1231">
        <v>17</v>
      </c>
      <c r="O1231">
        <v>0.6</v>
      </c>
      <c r="P1231">
        <v>83</v>
      </c>
      <c r="Q1231" s="2">
        <v>15</v>
      </c>
      <c r="R1231" s="1">
        <v>0.21</v>
      </c>
      <c r="S1231">
        <v>108</v>
      </c>
      <c r="T1231">
        <v>13</v>
      </c>
      <c r="U1231">
        <v>51</v>
      </c>
      <c r="V1231" s="2">
        <v>0.47</v>
      </c>
    </row>
    <row r="1232" spans="2:22" x14ac:dyDescent="0.25">
      <c r="B1232" t="s">
        <v>96</v>
      </c>
      <c r="C1232" t="s">
        <v>51</v>
      </c>
      <c r="D1232">
        <v>3</v>
      </c>
      <c r="E1232" t="s">
        <v>143</v>
      </c>
      <c r="F1232" s="2">
        <v>4</v>
      </c>
      <c r="G1232" s="1">
        <v>0.18</v>
      </c>
      <c r="H1232" t="s">
        <v>73</v>
      </c>
      <c r="I1232" t="s">
        <v>77</v>
      </c>
      <c r="J1232">
        <v>38</v>
      </c>
      <c r="K1232" s="2">
        <v>0.57999999999999996</v>
      </c>
      <c r="M1232">
        <v>60</v>
      </c>
      <c r="N1232">
        <v>11</v>
      </c>
      <c r="O1232">
        <v>1.33</v>
      </c>
      <c r="P1232">
        <v>59</v>
      </c>
      <c r="Q1232" s="2">
        <v>9</v>
      </c>
      <c r="R1232" s="1">
        <v>0.18</v>
      </c>
      <c r="S1232">
        <v>77</v>
      </c>
      <c r="T1232">
        <v>5</v>
      </c>
      <c r="U1232">
        <v>27</v>
      </c>
      <c r="V1232" s="2">
        <v>0.35</v>
      </c>
    </row>
    <row r="1233" spans="2:22" x14ac:dyDescent="0.25">
      <c r="B1233" t="s">
        <v>96</v>
      </c>
      <c r="C1233" t="s">
        <v>45</v>
      </c>
      <c r="D1233">
        <v>1</v>
      </c>
      <c r="E1233" t="s">
        <v>52</v>
      </c>
      <c r="F1233" s="2">
        <v>4</v>
      </c>
      <c r="G1233" s="1">
        <v>0.27</v>
      </c>
      <c r="H1233" t="s">
        <v>70</v>
      </c>
      <c r="I1233" t="s">
        <v>98</v>
      </c>
      <c r="J1233">
        <v>38</v>
      </c>
      <c r="K1233" s="2">
        <v>0.6</v>
      </c>
      <c r="M1233">
        <v>58</v>
      </c>
      <c r="N1233">
        <v>11</v>
      </c>
      <c r="O1233">
        <v>1.33</v>
      </c>
      <c r="P1233">
        <v>62</v>
      </c>
      <c r="Q1233" s="2">
        <v>3</v>
      </c>
      <c r="R1233" s="1">
        <v>0.37</v>
      </c>
      <c r="S1233">
        <v>85</v>
      </c>
      <c r="T1233">
        <v>14</v>
      </c>
      <c r="U1233">
        <v>34</v>
      </c>
      <c r="V1233" s="2">
        <v>0.4</v>
      </c>
    </row>
    <row r="1234" spans="2:22" x14ac:dyDescent="0.25">
      <c r="B1234" t="s">
        <v>111</v>
      </c>
      <c r="C1234" t="s">
        <v>75</v>
      </c>
      <c r="D1234">
        <v>2.5</v>
      </c>
      <c r="E1234" t="s">
        <v>129</v>
      </c>
      <c r="F1234" s="2">
        <v>4</v>
      </c>
      <c r="G1234" s="1">
        <v>0.16</v>
      </c>
      <c r="H1234" t="s">
        <v>154</v>
      </c>
      <c r="I1234" t="s">
        <v>45</v>
      </c>
      <c r="J1234">
        <v>51</v>
      </c>
      <c r="K1234" s="2">
        <v>0.5</v>
      </c>
      <c r="M1234">
        <v>93</v>
      </c>
      <c r="N1234">
        <v>18</v>
      </c>
      <c r="O1234">
        <v>1</v>
      </c>
      <c r="P1234">
        <v>77</v>
      </c>
      <c r="Q1234" s="2">
        <v>10</v>
      </c>
      <c r="R1234" s="1">
        <v>0.23</v>
      </c>
      <c r="S1234">
        <v>92</v>
      </c>
      <c r="T1234">
        <v>10</v>
      </c>
      <c r="U1234">
        <v>45</v>
      </c>
      <c r="V1234" s="2">
        <v>0.49</v>
      </c>
    </row>
    <row r="1235" spans="2:22" x14ac:dyDescent="0.25">
      <c r="B1235" t="s">
        <v>90</v>
      </c>
      <c r="C1235" t="s">
        <v>50</v>
      </c>
      <c r="D1235">
        <v>3.33</v>
      </c>
      <c r="E1235" t="s">
        <v>152</v>
      </c>
      <c r="F1235" s="2">
        <v>2</v>
      </c>
      <c r="G1235" s="1">
        <v>0.34</v>
      </c>
      <c r="H1235" t="s">
        <v>90</v>
      </c>
      <c r="I1235" t="s">
        <v>68</v>
      </c>
      <c r="J1235">
        <v>41</v>
      </c>
      <c r="K1235" s="2">
        <v>0.55000000000000004</v>
      </c>
      <c r="M1235">
        <v>54</v>
      </c>
      <c r="N1235">
        <v>13</v>
      </c>
      <c r="O1235">
        <v>0.67</v>
      </c>
      <c r="P1235">
        <v>67</v>
      </c>
      <c r="Q1235" s="2">
        <v>10</v>
      </c>
      <c r="R1235" s="1">
        <v>0.22</v>
      </c>
      <c r="S1235">
        <v>71</v>
      </c>
      <c r="T1235">
        <v>7</v>
      </c>
      <c r="U1235">
        <v>34</v>
      </c>
      <c r="V1235" s="2">
        <v>0.48</v>
      </c>
    </row>
    <row r="1236" spans="2:22" x14ac:dyDescent="0.25">
      <c r="B1236" t="s">
        <v>151</v>
      </c>
      <c r="C1236" t="s">
        <v>84</v>
      </c>
      <c r="D1236">
        <v>1.4</v>
      </c>
      <c r="E1236" t="s">
        <v>166</v>
      </c>
      <c r="F1236" s="2">
        <v>10</v>
      </c>
      <c r="G1236" s="1">
        <v>0.19</v>
      </c>
      <c r="H1236" t="s">
        <v>199</v>
      </c>
      <c r="I1236" t="s">
        <v>69</v>
      </c>
      <c r="J1236">
        <v>56</v>
      </c>
      <c r="K1236" s="2">
        <v>0.41</v>
      </c>
      <c r="M1236">
        <v>107</v>
      </c>
      <c r="N1236">
        <v>14</v>
      </c>
      <c r="O1236">
        <v>2</v>
      </c>
      <c r="P1236">
        <v>96</v>
      </c>
      <c r="Q1236" s="2">
        <v>7</v>
      </c>
      <c r="R1236" s="1">
        <v>0.14000000000000001</v>
      </c>
      <c r="S1236">
        <v>139</v>
      </c>
      <c r="T1236">
        <v>22</v>
      </c>
      <c r="U1236">
        <v>63</v>
      </c>
      <c r="V1236" s="2">
        <v>0.45</v>
      </c>
    </row>
    <row r="1237" spans="2:22" x14ac:dyDescent="0.25">
      <c r="B1237" t="s">
        <v>43</v>
      </c>
      <c r="C1237" t="s">
        <v>117</v>
      </c>
      <c r="D1237">
        <v>1.67</v>
      </c>
      <c r="E1237" t="s">
        <v>140</v>
      </c>
      <c r="F1237" s="2">
        <v>4</v>
      </c>
      <c r="G1237" s="1">
        <v>0.24</v>
      </c>
      <c r="H1237" t="s">
        <v>88</v>
      </c>
      <c r="I1237" t="s">
        <v>84</v>
      </c>
      <c r="J1237">
        <v>30</v>
      </c>
      <c r="K1237" s="2">
        <v>0.44</v>
      </c>
      <c r="M1237">
        <v>73</v>
      </c>
      <c r="N1237">
        <v>16</v>
      </c>
      <c r="O1237">
        <v>1.33</v>
      </c>
      <c r="P1237">
        <v>47</v>
      </c>
      <c r="Q1237" s="2">
        <v>5</v>
      </c>
      <c r="R1237" s="1">
        <v>0.27</v>
      </c>
      <c r="S1237">
        <v>73</v>
      </c>
      <c r="T1237">
        <v>0</v>
      </c>
      <c r="U1237">
        <v>42</v>
      </c>
      <c r="V1237" s="2">
        <v>0.57999999999999996</v>
      </c>
    </row>
    <row r="1238" spans="2:22" x14ac:dyDescent="0.25">
      <c r="B1238" t="s">
        <v>139</v>
      </c>
      <c r="C1238" t="s">
        <v>74</v>
      </c>
      <c r="D1238">
        <v>0.5</v>
      </c>
      <c r="E1238" t="s">
        <v>78</v>
      </c>
      <c r="F1238" s="2">
        <v>8</v>
      </c>
      <c r="G1238" s="1">
        <v>0.27</v>
      </c>
      <c r="H1238" t="s">
        <v>123</v>
      </c>
      <c r="I1238" t="s">
        <v>49</v>
      </c>
      <c r="J1238">
        <v>41</v>
      </c>
      <c r="K1238" s="2">
        <v>0.4</v>
      </c>
      <c r="M1238">
        <v>96</v>
      </c>
      <c r="N1238">
        <v>16</v>
      </c>
      <c r="O1238">
        <v>2</v>
      </c>
      <c r="P1238">
        <v>66</v>
      </c>
      <c r="Q1238" s="2">
        <v>2</v>
      </c>
      <c r="R1238" s="1">
        <v>0.25</v>
      </c>
      <c r="S1238">
        <v>101</v>
      </c>
      <c r="T1238">
        <v>11</v>
      </c>
      <c r="U1238">
        <v>53</v>
      </c>
      <c r="V1238" s="2">
        <v>0.52</v>
      </c>
    </row>
    <row r="1239" spans="2:22" x14ac:dyDescent="0.25">
      <c r="B1239" t="s">
        <v>162</v>
      </c>
      <c r="C1239" t="s">
        <v>75</v>
      </c>
      <c r="D1239">
        <v>1.2</v>
      </c>
      <c r="E1239" t="s">
        <v>162</v>
      </c>
      <c r="F1239" s="2">
        <v>6</v>
      </c>
      <c r="G1239" s="1">
        <v>0.18</v>
      </c>
      <c r="H1239" t="s">
        <v>191</v>
      </c>
      <c r="I1239" t="s">
        <v>84</v>
      </c>
      <c r="J1239">
        <v>51</v>
      </c>
      <c r="K1239" s="2">
        <v>0.39</v>
      </c>
      <c r="M1239">
        <v>108</v>
      </c>
      <c r="N1239">
        <v>13</v>
      </c>
      <c r="O1239">
        <v>1.2</v>
      </c>
      <c r="P1239">
        <v>73</v>
      </c>
      <c r="Q1239" s="2">
        <v>6</v>
      </c>
      <c r="R1239" s="1">
        <v>0.17</v>
      </c>
      <c r="S1239">
        <v>125</v>
      </c>
      <c r="T1239">
        <v>10</v>
      </c>
      <c r="U1239">
        <v>59</v>
      </c>
      <c r="V1239" s="2">
        <v>0.47</v>
      </c>
    </row>
    <row r="1240" spans="2:22" x14ac:dyDescent="0.25">
      <c r="B1240" t="s">
        <v>108</v>
      </c>
      <c r="C1240" t="s">
        <v>45</v>
      </c>
      <c r="D1240">
        <v>1.5</v>
      </c>
      <c r="E1240" t="s">
        <v>105</v>
      </c>
      <c r="F1240" s="2">
        <v>6</v>
      </c>
      <c r="G1240" s="1">
        <v>0.2</v>
      </c>
      <c r="H1240" t="s">
        <v>76</v>
      </c>
      <c r="I1240" t="s">
        <v>58</v>
      </c>
      <c r="J1240">
        <v>48</v>
      </c>
      <c r="K1240" s="2">
        <v>0.49</v>
      </c>
      <c r="M1240">
        <v>89</v>
      </c>
      <c r="N1240">
        <v>22</v>
      </c>
      <c r="O1240">
        <v>1.5</v>
      </c>
      <c r="P1240">
        <v>83</v>
      </c>
      <c r="Q1240" s="2">
        <v>6</v>
      </c>
      <c r="R1240" s="1">
        <v>0.18</v>
      </c>
      <c r="S1240">
        <v>113</v>
      </c>
      <c r="T1240">
        <v>13</v>
      </c>
      <c r="U1240">
        <v>55</v>
      </c>
      <c r="V1240" s="2">
        <v>0.49</v>
      </c>
    </row>
    <row r="1241" spans="2:22" x14ac:dyDescent="0.25">
      <c r="B1241" t="s">
        <v>149</v>
      </c>
      <c r="C1241" t="s">
        <v>84</v>
      </c>
      <c r="D1241">
        <v>1.33</v>
      </c>
      <c r="E1241" t="s">
        <v>118</v>
      </c>
      <c r="F1241" s="2">
        <v>3</v>
      </c>
      <c r="G1241" s="1">
        <v>0.15</v>
      </c>
      <c r="H1241" t="s">
        <v>48</v>
      </c>
      <c r="I1241" t="s">
        <v>58</v>
      </c>
      <c r="J1241">
        <v>51</v>
      </c>
      <c r="K1241" s="2">
        <v>0.6</v>
      </c>
      <c r="M1241">
        <v>68</v>
      </c>
      <c r="N1241">
        <v>10</v>
      </c>
      <c r="O1241">
        <v>1</v>
      </c>
      <c r="P1241">
        <v>66</v>
      </c>
      <c r="Q1241" s="2">
        <v>4</v>
      </c>
      <c r="R1241" s="1">
        <v>0.12</v>
      </c>
      <c r="S1241">
        <v>80</v>
      </c>
      <c r="T1241">
        <v>3</v>
      </c>
      <c r="U1241">
        <v>41</v>
      </c>
      <c r="V1241" s="2">
        <v>0.51</v>
      </c>
    </row>
    <row r="1242" spans="2:22" x14ac:dyDescent="0.25">
      <c r="B1242" t="s">
        <v>129</v>
      </c>
      <c r="C1242" t="s">
        <v>109</v>
      </c>
      <c r="D1242">
        <v>1.33</v>
      </c>
      <c r="E1242" t="s">
        <v>80</v>
      </c>
      <c r="F1242" s="2">
        <v>6</v>
      </c>
      <c r="G1242" s="1">
        <v>0.09</v>
      </c>
      <c r="H1242" t="s">
        <v>78</v>
      </c>
      <c r="I1242" t="s">
        <v>50</v>
      </c>
      <c r="J1242">
        <v>34</v>
      </c>
      <c r="K1242" s="2">
        <v>0.42</v>
      </c>
      <c r="M1242">
        <v>68</v>
      </c>
      <c r="N1242">
        <v>16</v>
      </c>
      <c r="O1242">
        <v>2</v>
      </c>
      <c r="P1242">
        <v>59</v>
      </c>
      <c r="Q1242" s="2">
        <v>4</v>
      </c>
      <c r="R1242" s="1">
        <v>0.22</v>
      </c>
      <c r="S1242">
        <v>82</v>
      </c>
      <c r="T1242">
        <v>12</v>
      </c>
      <c r="U1242">
        <v>32</v>
      </c>
      <c r="V1242" s="2">
        <v>0.39</v>
      </c>
    </row>
    <row r="1243" spans="2:22" x14ac:dyDescent="0.25">
      <c r="B1243" t="s">
        <v>96</v>
      </c>
      <c r="C1243" t="s">
        <v>44</v>
      </c>
      <c r="D1243">
        <v>3</v>
      </c>
      <c r="E1243" t="s">
        <v>85</v>
      </c>
      <c r="F1243" s="2">
        <v>4</v>
      </c>
      <c r="G1243" s="1">
        <v>0.2</v>
      </c>
      <c r="H1243" t="s">
        <v>119</v>
      </c>
      <c r="I1243" t="s">
        <v>58</v>
      </c>
      <c r="J1243">
        <v>35</v>
      </c>
      <c r="K1243" s="2">
        <v>0.54</v>
      </c>
      <c r="M1243">
        <v>58</v>
      </c>
      <c r="N1243">
        <v>10</v>
      </c>
      <c r="O1243">
        <v>1.33</v>
      </c>
      <c r="P1243">
        <v>56</v>
      </c>
      <c r="Q1243" s="2">
        <v>9</v>
      </c>
      <c r="R1243" s="1">
        <v>0.3</v>
      </c>
      <c r="S1243">
        <v>71</v>
      </c>
      <c r="T1243">
        <v>10</v>
      </c>
      <c r="U1243">
        <v>24</v>
      </c>
      <c r="V1243" s="2">
        <v>0.34</v>
      </c>
    </row>
    <row r="1244" spans="2:22" x14ac:dyDescent="0.25">
      <c r="B1244" t="s">
        <v>96</v>
      </c>
      <c r="C1244" t="s">
        <v>51</v>
      </c>
      <c r="D1244">
        <v>1.67</v>
      </c>
      <c r="E1244" t="s">
        <v>55</v>
      </c>
      <c r="F1244" s="2">
        <v>3</v>
      </c>
      <c r="G1244" s="1">
        <v>0.19</v>
      </c>
      <c r="H1244" t="s">
        <v>129</v>
      </c>
      <c r="I1244" t="s">
        <v>50</v>
      </c>
      <c r="J1244">
        <v>41</v>
      </c>
      <c r="K1244" s="2">
        <v>0.55000000000000004</v>
      </c>
      <c r="M1244">
        <v>63</v>
      </c>
      <c r="N1244">
        <v>11</v>
      </c>
      <c r="O1244">
        <v>1.33</v>
      </c>
      <c r="P1244">
        <v>59</v>
      </c>
      <c r="Q1244" s="2">
        <v>5</v>
      </c>
      <c r="R1244" s="1">
        <v>0.2</v>
      </c>
      <c r="S1244">
        <v>75</v>
      </c>
      <c r="T1244">
        <v>12</v>
      </c>
      <c r="U1244">
        <v>32</v>
      </c>
      <c r="V1244" s="2">
        <v>0.43</v>
      </c>
    </row>
    <row r="1245" spans="2:22" x14ac:dyDescent="0.25">
      <c r="B1245" t="s">
        <v>137</v>
      </c>
      <c r="C1245" t="s">
        <v>146</v>
      </c>
      <c r="D1245">
        <v>2.5</v>
      </c>
      <c r="E1245" t="s">
        <v>129</v>
      </c>
      <c r="F1245" s="2">
        <v>4</v>
      </c>
      <c r="G1245" s="1">
        <v>0.24</v>
      </c>
      <c r="H1245" t="s">
        <v>128</v>
      </c>
      <c r="I1245" t="s">
        <v>47</v>
      </c>
      <c r="J1245">
        <v>49</v>
      </c>
      <c r="K1245" s="2">
        <v>0.51</v>
      </c>
      <c r="M1245">
        <v>89</v>
      </c>
      <c r="N1245">
        <v>14</v>
      </c>
      <c r="O1245">
        <v>1</v>
      </c>
      <c r="P1245">
        <v>77</v>
      </c>
      <c r="Q1245" s="2">
        <v>10</v>
      </c>
      <c r="R1245" s="1">
        <v>0.23</v>
      </c>
      <c r="S1245">
        <v>110</v>
      </c>
      <c r="T1245">
        <v>8</v>
      </c>
      <c r="U1245">
        <v>47</v>
      </c>
      <c r="V1245" s="2">
        <v>0.43</v>
      </c>
    </row>
    <row r="1246" spans="2:22" x14ac:dyDescent="0.25">
      <c r="B1246" t="s">
        <v>48</v>
      </c>
      <c r="C1246" t="s">
        <v>117</v>
      </c>
      <c r="D1246">
        <v>0.75</v>
      </c>
      <c r="E1246" t="s">
        <v>46</v>
      </c>
      <c r="F1246" s="2">
        <v>3</v>
      </c>
      <c r="G1246" s="1">
        <v>0.24</v>
      </c>
      <c r="H1246" t="s">
        <v>199</v>
      </c>
      <c r="I1246" t="s">
        <v>50</v>
      </c>
      <c r="J1246">
        <v>45</v>
      </c>
      <c r="K1246" s="2">
        <v>0.33</v>
      </c>
      <c r="M1246">
        <v>93</v>
      </c>
      <c r="N1246">
        <v>14</v>
      </c>
      <c r="O1246">
        <v>0.75</v>
      </c>
      <c r="P1246">
        <v>72</v>
      </c>
      <c r="Q1246" s="2">
        <v>3</v>
      </c>
      <c r="R1246" s="1">
        <v>0.31</v>
      </c>
      <c r="S1246">
        <v>138</v>
      </c>
      <c r="T1246">
        <v>7</v>
      </c>
      <c r="U1246">
        <v>62</v>
      </c>
      <c r="V1246" s="2">
        <v>0.45</v>
      </c>
    </row>
    <row r="1247" spans="2:22" x14ac:dyDescent="0.25">
      <c r="B1247" t="s">
        <v>173</v>
      </c>
      <c r="C1247" t="s">
        <v>74</v>
      </c>
      <c r="D1247">
        <v>1.8</v>
      </c>
      <c r="E1247" t="s">
        <v>158</v>
      </c>
      <c r="F1247" s="2">
        <v>12</v>
      </c>
      <c r="G1247" s="1">
        <v>0.21</v>
      </c>
      <c r="H1247" t="s">
        <v>123</v>
      </c>
      <c r="I1247" t="s">
        <v>98</v>
      </c>
      <c r="J1247">
        <v>61</v>
      </c>
      <c r="K1247" s="2">
        <v>0.6</v>
      </c>
      <c r="M1247">
        <v>105</v>
      </c>
      <c r="N1247">
        <v>18</v>
      </c>
      <c r="O1247">
        <v>2.4</v>
      </c>
      <c r="P1247">
        <v>89</v>
      </c>
      <c r="Q1247" s="2">
        <v>9</v>
      </c>
      <c r="R1247" s="1">
        <v>0.22</v>
      </c>
      <c r="S1247">
        <v>119</v>
      </c>
      <c r="T1247">
        <v>10</v>
      </c>
      <c r="U1247">
        <v>66</v>
      </c>
      <c r="V1247" s="2">
        <v>0.55000000000000004</v>
      </c>
    </row>
    <row r="1248" spans="2:22" x14ac:dyDescent="0.25">
      <c r="B1248" t="s">
        <v>96</v>
      </c>
      <c r="C1248" t="s">
        <v>109</v>
      </c>
      <c r="D1248">
        <v>1</v>
      </c>
      <c r="E1248" t="s">
        <v>140</v>
      </c>
      <c r="F1248" s="2">
        <v>6</v>
      </c>
      <c r="G1248" s="1">
        <v>0.28999999999999998</v>
      </c>
      <c r="H1248" t="s">
        <v>64</v>
      </c>
      <c r="I1248" t="s">
        <v>58</v>
      </c>
      <c r="J1248">
        <v>38</v>
      </c>
      <c r="K1248" s="2">
        <v>0.5</v>
      </c>
      <c r="M1248">
        <v>69</v>
      </c>
      <c r="N1248">
        <v>12</v>
      </c>
      <c r="O1248">
        <v>2</v>
      </c>
      <c r="P1248">
        <v>58</v>
      </c>
      <c r="Q1248" s="2">
        <v>3</v>
      </c>
      <c r="R1248" s="1">
        <v>0.25</v>
      </c>
      <c r="S1248">
        <v>81</v>
      </c>
      <c r="T1248">
        <v>14</v>
      </c>
      <c r="U1248">
        <v>35</v>
      </c>
      <c r="V1248" s="2">
        <v>0.43</v>
      </c>
    </row>
    <row r="1249" spans="2:22" x14ac:dyDescent="0.25">
      <c r="B1249" t="s">
        <v>137</v>
      </c>
      <c r="C1249" t="s">
        <v>44</v>
      </c>
      <c r="D1249">
        <v>2</v>
      </c>
      <c r="E1249" t="s">
        <v>156</v>
      </c>
      <c r="F1249" s="2">
        <v>4</v>
      </c>
      <c r="G1249" s="1">
        <v>0.2</v>
      </c>
      <c r="H1249" t="s">
        <v>157</v>
      </c>
      <c r="I1249" t="s">
        <v>84</v>
      </c>
      <c r="J1249">
        <v>49</v>
      </c>
      <c r="K1249" s="2">
        <v>0.54</v>
      </c>
      <c r="M1249">
        <v>89</v>
      </c>
      <c r="N1249">
        <v>19</v>
      </c>
      <c r="O1249">
        <v>1</v>
      </c>
      <c r="P1249">
        <v>79</v>
      </c>
      <c r="Q1249" s="2">
        <v>8</v>
      </c>
      <c r="R1249" s="1">
        <v>0.3</v>
      </c>
      <c r="S1249">
        <v>100</v>
      </c>
      <c r="T1249">
        <v>11</v>
      </c>
      <c r="U1249">
        <v>51</v>
      </c>
      <c r="V1249" s="2">
        <v>0.51</v>
      </c>
    </row>
    <row r="1250" spans="2:22" x14ac:dyDescent="0.25">
      <c r="B1250" t="s">
        <v>123</v>
      </c>
      <c r="C1250" t="s">
        <v>75</v>
      </c>
      <c r="D1250">
        <v>1.75</v>
      </c>
      <c r="E1250" t="s">
        <v>165</v>
      </c>
      <c r="F1250" s="2">
        <v>5</v>
      </c>
      <c r="G1250" s="1">
        <v>0.27</v>
      </c>
      <c r="H1250" t="s">
        <v>174</v>
      </c>
      <c r="I1250" t="s">
        <v>50</v>
      </c>
      <c r="J1250">
        <v>63</v>
      </c>
      <c r="K1250" s="2">
        <v>0.55000000000000004</v>
      </c>
      <c r="M1250">
        <v>99</v>
      </c>
      <c r="N1250">
        <v>13</v>
      </c>
      <c r="O1250">
        <v>1.25</v>
      </c>
      <c r="P1250">
        <v>80</v>
      </c>
      <c r="Q1250" s="2">
        <v>7</v>
      </c>
      <c r="R1250" s="1">
        <v>0.17</v>
      </c>
      <c r="S1250">
        <v>102</v>
      </c>
      <c r="T1250">
        <v>9</v>
      </c>
      <c r="U1250">
        <v>57</v>
      </c>
      <c r="V1250" s="2">
        <v>0.56000000000000005</v>
      </c>
    </row>
    <row r="1251" spans="2:22" x14ac:dyDescent="0.25">
      <c r="B1251" t="s">
        <v>154</v>
      </c>
      <c r="C1251" t="s">
        <v>117</v>
      </c>
      <c r="D1251">
        <v>2.2000000000000002</v>
      </c>
      <c r="E1251" t="s">
        <v>145</v>
      </c>
      <c r="F1251" s="2">
        <v>13</v>
      </c>
      <c r="G1251" s="1">
        <v>0.15</v>
      </c>
      <c r="H1251" t="s">
        <v>147</v>
      </c>
      <c r="I1251" t="s">
        <v>50</v>
      </c>
      <c r="J1251">
        <v>49</v>
      </c>
      <c r="K1251" s="2">
        <v>0.45</v>
      </c>
      <c r="M1251">
        <v>106</v>
      </c>
      <c r="N1251">
        <v>18</v>
      </c>
      <c r="O1251">
        <v>1.6</v>
      </c>
      <c r="P1251">
        <v>90</v>
      </c>
      <c r="Q1251" s="2">
        <v>14</v>
      </c>
      <c r="R1251" s="1">
        <v>0.1</v>
      </c>
      <c r="S1251">
        <v>126</v>
      </c>
      <c r="T1251">
        <v>16</v>
      </c>
      <c r="U1251">
        <v>63</v>
      </c>
      <c r="V1251" s="2">
        <v>0.5</v>
      </c>
    </row>
    <row r="1252" spans="2:22" x14ac:dyDescent="0.25">
      <c r="B1252" t="s">
        <v>151</v>
      </c>
      <c r="C1252" t="s">
        <v>114</v>
      </c>
      <c r="D1252">
        <v>1.4</v>
      </c>
      <c r="E1252" t="s">
        <v>48</v>
      </c>
      <c r="F1252" s="2">
        <v>5</v>
      </c>
      <c r="G1252" s="1">
        <v>0.17</v>
      </c>
      <c r="H1252" t="s">
        <v>67</v>
      </c>
      <c r="I1252" t="s">
        <v>50</v>
      </c>
      <c r="J1252">
        <v>52</v>
      </c>
      <c r="K1252" s="2">
        <v>0.48</v>
      </c>
      <c r="M1252">
        <v>110</v>
      </c>
      <c r="N1252">
        <v>25</v>
      </c>
      <c r="O1252">
        <v>1</v>
      </c>
      <c r="P1252">
        <v>90</v>
      </c>
      <c r="Q1252" s="2">
        <v>7</v>
      </c>
      <c r="R1252" s="1">
        <v>0.23</v>
      </c>
      <c r="S1252">
        <v>128</v>
      </c>
      <c r="T1252">
        <v>13</v>
      </c>
      <c r="U1252">
        <v>69</v>
      </c>
      <c r="V1252" s="2">
        <v>0.54</v>
      </c>
    </row>
    <row r="1253" spans="2:22" x14ac:dyDescent="0.25">
      <c r="B1253" t="s">
        <v>108</v>
      </c>
      <c r="C1253" t="s">
        <v>69</v>
      </c>
      <c r="D1253">
        <v>1.5</v>
      </c>
      <c r="E1253" t="s">
        <v>150</v>
      </c>
      <c r="F1253" s="2">
        <v>13</v>
      </c>
      <c r="G1253" s="1">
        <v>0.09</v>
      </c>
      <c r="H1253" t="s">
        <v>137</v>
      </c>
      <c r="I1253" t="s">
        <v>77</v>
      </c>
      <c r="J1253">
        <v>49</v>
      </c>
      <c r="K1253" s="2">
        <v>0.51</v>
      </c>
      <c r="M1253">
        <v>98</v>
      </c>
      <c r="N1253">
        <v>14</v>
      </c>
      <c r="O1253">
        <v>3.25</v>
      </c>
      <c r="P1253">
        <v>85</v>
      </c>
      <c r="Q1253" s="2">
        <v>6</v>
      </c>
      <c r="R1253" s="1">
        <v>0.18</v>
      </c>
      <c r="S1253">
        <v>109</v>
      </c>
      <c r="T1253">
        <v>10</v>
      </c>
      <c r="U1253">
        <v>60</v>
      </c>
      <c r="V1253" s="2">
        <v>0.55000000000000004</v>
      </c>
    </row>
    <row r="1254" spans="2:22" x14ac:dyDescent="0.25">
      <c r="B1254" t="s">
        <v>164</v>
      </c>
      <c r="C1254" t="s">
        <v>44</v>
      </c>
      <c r="D1254">
        <v>0</v>
      </c>
      <c r="E1254" t="s">
        <v>78</v>
      </c>
      <c r="F1254" s="2">
        <v>7</v>
      </c>
      <c r="G1254" s="1">
        <v>0.26</v>
      </c>
      <c r="H1254" t="s">
        <v>196</v>
      </c>
      <c r="I1254" t="s">
        <v>49</v>
      </c>
      <c r="J1254">
        <v>43</v>
      </c>
      <c r="K1254" s="2">
        <v>0.37</v>
      </c>
      <c r="M1254">
        <v>96</v>
      </c>
      <c r="N1254">
        <v>16</v>
      </c>
      <c r="O1254">
        <v>1.75</v>
      </c>
      <c r="P1254">
        <v>64</v>
      </c>
      <c r="Q1254" s="2">
        <v>0</v>
      </c>
      <c r="R1254" s="1">
        <v>0.28999999999999998</v>
      </c>
      <c r="S1254">
        <v>105</v>
      </c>
      <c r="T1254">
        <v>5</v>
      </c>
      <c r="U1254">
        <v>45</v>
      </c>
      <c r="V1254" s="2">
        <v>0.43</v>
      </c>
    </row>
    <row r="1255" spans="2:22" x14ac:dyDescent="0.25">
      <c r="B1255" t="s">
        <v>151</v>
      </c>
      <c r="C1255" t="s">
        <v>74</v>
      </c>
      <c r="D1255">
        <v>0.8</v>
      </c>
      <c r="E1255" t="s">
        <v>159</v>
      </c>
      <c r="F1255" s="2">
        <v>6</v>
      </c>
      <c r="G1255" s="1">
        <v>0.17</v>
      </c>
      <c r="H1255" t="s">
        <v>188</v>
      </c>
      <c r="I1255" t="s">
        <v>51</v>
      </c>
      <c r="J1255">
        <v>63</v>
      </c>
      <c r="K1255" s="2">
        <v>0.49</v>
      </c>
      <c r="M1255">
        <v>108</v>
      </c>
      <c r="N1255">
        <v>19</v>
      </c>
      <c r="O1255">
        <v>1.2</v>
      </c>
      <c r="P1255">
        <v>92</v>
      </c>
      <c r="Q1255" s="2">
        <v>4</v>
      </c>
      <c r="R1255" s="1">
        <v>0.25</v>
      </c>
      <c r="S1255">
        <v>133</v>
      </c>
      <c r="T1255">
        <v>11</v>
      </c>
      <c r="U1255">
        <v>56</v>
      </c>
      <c r="V1255" s="2">
        <v>0.42</v>
      </c>
    </row>
    <row r="1256" spans="2:22" x14ac:dyDescent="0.25">
      <c r="B1256" t="s">
        <v>160</v>
      </c>
      <c r="C1256" t="s">
        <v>49</v>
      </c>
      <c r="D1256">
        <v>1</v>
      </c>
      <c r="E1256" t="s">
        <v>124</v>
      </c>
      <c r="F1256" s="2">
        <v>4</v>
      </c>
      <c r="G1256" s="1">
        <v>0.18</v>
      </c>
      <c r="H1256" t="s">
        <v>149</v>
      </c>
      <c r="I1256" t="s">
        <v>45</v>
      </c>
      <c r="J1256">
        <v>31</v>
      </c>
      <c r="K1256" s="2">
        <v>0.4</v>
      </c>
      <c r="M1256">
        <v>74</v>
      </c>
      <c r="N1256">
        <v>13</v>
      </c>
      <c r="O1256">
        <v>1.33</v>
      </c>
      <c r="P1256">
        <v>54</v>
      </c>
      <c r="Q1256" s="2">
        <v>3</v>
      </c>
      <c r="R1256" s="1">
        <v>0.09</v>
      </c>
      <c r="S1256">
        <v>82</v>
      </c>
      <c r="T1256">
        <v>7</v>
      </c>
      <c r="U1256">
        <v>42</v>
      </c>
      <c r="V1256" s="2">
        <v>0.51</v>
      </c>
    </row>
    <row r="1257" spans="2:22" x14ac:dyDescent="0.25">
      <c r="B1257" t="s">
        <v>108</v>
      </c>
      <c r="C1257" t="s">
        <v>117</v>
      </c>
      <c r="D1257">
        <v>1.25</v>
      </c>
      <c r="E1257" t="s">
        <v>64</v>
      </c>
      <c r="F1257" s="2">
        <v>5</v>
      </c>
      <c r="G1257" s="1">
        <v>0.27</v>
      </c>
      <c r="H1257" t="s">
        <v>76</v>
      </c>
      <c r="I1257" t="s">
        <v>79</v>
      </c>
      <c r="J1257">
        <v>44</v>
      </c>
      <c r="K1257" s="2">
        <v>0.45</v>
      </c>
      <c r="M1257">
        <v>95</v>
      </c>
      <c r="N1257">
        <v>19</v>
      </c>
      <c r="O1257">
        <v>1.25</v>
      </c>
      <c r="P1257">
        <v>81</v>
      </c>
      <c r="Q1257" s="2">
        <v>5</v>
      </c>
      <c r="R1257" s="1">
        <v>0.13</v>
      </c>
      <c r="S1257">
        <v>117</v>
      </c>
      <c r="T1257">
        <v>14</v>
      </c>
      <c r="U1257">
        <v>58</v>
      </c>
      <c r="V1257" s="2">
        <v>0.5</v>
      </c>
    </row>
    <row r="1258" spans="2:22" x14ac:dyDescent="0.25">
      <c r="B1258" t="s">
        <v>96</v>
      </c>
      <c r="C1258" t="s">
        <v>69</v>
      </c>
      <c r="D1258">
        <v>1.67</v>
      </c>
      <c r="E1258" t="s">
        <v>80</v>
      </c>
      <c r="F1258" s="2">
        <v>2</v>
      </c>
      <c r="G1258" s="1">
        <v>0.32</v>
      </c>
      <c r="H1258" t="s">
        <v>57</v>
      </c>
      <c r="I1258" t="s">
        <v>47</v>
      </c>
      <c r="J1258">
        <v>44</v>
      </c>
      <c r="K1258" s="2">
        <v>0.56999999999999995</v>
      </c>
      <c r="M1258">
        <v>59</v>
      </c>
      <c r="N1258">
        <v>7</v>
      </c>
      <c r="O1258">
        <v>0.67</v>
      </c>
      <c r="P1258">
        <v>64</v>
      </c>
      <c r="Q1258" s="2">
        <v>5</v>
      </c>
      <c r="R1258" s="1">
        <v>0.26</v>
      </c>
      <c r="S1258">
        <v>83</v>
      </c>
      <c r="T1258">
        <v>7</v>
      </c>
      <c r="U1258">
        <v>34</v>
      </c>
      <c r="V1258" s="2">
        <v>0.41</v>
      </c>
    </row>
    <row r="1259" spans="2:22" x14ac:dyDescent="0.25">
      <c r="B1259" t="s">
        <v>151</v>
      </c>
      <c r="C1259" t="s">
        <v>109</v>
      </c>
      <c r="D1259">
        <v>1</v>
      </c>
      <c r="E1259" t="s">
        <v>165</v>
      </c>
      <c r="F1259" s="2">
        <v>3</v>
      </c>
      <c r="G1259" s="1">
        <v>0.2</v>
      </c>
      <c r="H1259" t="s">
        <v>200</v>
      </c>
      <c r="I1259" t="s">
        <v>51</v>
      </c>
      <c r="J1259">
        <v>60</v>
      </c>
      <c r="K1259" s="2">
        <v>0.46</v>
      </c>
      <c r="M1259">
        <v>106</v>
      </c>
      <c r="N1259">
        <v>20</v>
      </c>
      <c r="O1259">
        <v>0.6</v>
      </c>
      <c r="P1259">
        <v>93</v>
      </c>
      <c r="Q1259" s="2">
        <v>5</v>
      </c>
      <c r="R1259" s="1">
        <v>0.19</v>
      </c>
      <c r="S1259">
        <v>140</v>
      </c>
      <c r="T1259">
        <v>8</v>
      </c>
      <c r="U1259">
        <v>65</v>
      </c>
      <c r="V1259" s="2">
        <v>0.46</v>
      </c>
    </row>
    <row r="1260" spans="2:22" x14ac:dyDescent="0.25">
      <c r="B1260" t="s">
        <v>105</v>
      </c>
      <c r="C1260" t="s">
        <v>45</v>
      </c>
      <c r="D1260">
        <v>1.67</v>
      </c>
      <c r="E1260" t="s">
        <v>148</v>
      </c>
      <c r="F1260" s="2">
        <v>5</v>
      </c>
      <c r="G1260" s="1">
        <v>0.12</v>
      </c>
      <c r="H1260" t="s">
        <v>96</v>
      </c>
      <c r="I1260" t="s">
        <v>47</v>
      </c>
      <c r="J1260">
        <v>29</v>
      </c>
      <c r="K1260" s="2">
        <v>0.4</v>
      </c>
      <c r="M1260">
        <v>73</v>
      </c>
      <c r="N1260">
        <v>18</v>
      </c>
      <c r="O1260">
        <v>1.67</v>
      </c>
      <c r="P1260">
        <v>56</v>
      </c>
      <c r="Q1260" s="2">
        <v>5</v>
      </c>
      <c r="R1260" s="1">
        <v>0.32</v>
      </c>
      <c r="S1260">
        <v>83</v>
      </c>
      <c r="T1260">
        <v>7</v>
      </c>
      <c r="U1260">
        <v>44</v>
      </c>
      <c r="V1260" s="2">
        <v>0.53</v>
      </c>
    </row>
    <row r="1261" spans="2:22" x14ac:dyDescent="0.25">
      <c r="B1261" t="s">
        <v>111</v>
      </c>
      <c r="C1261" t="s">
        <v>102</v>
      </c>
      <c r="D1261">
        <v>0.8</v>
      </c>
      <c r="E1261" t="s">
        <v>159</v>
      </c>
      <c r="F1261" s="2">
        <v>9</v>
      </c>
      <c r="G1261" s="1">
        <v>0.15</v>
      </c>
      <c r="H1261" t="s">
        <v>198</v>
      </c>
      <c r="I1261" t="s">
        <v>45</v>
      </c>
      <c r="J1261">
        <v>63</v>
      </c>
      <c r="K1261" s="2">
        <v>0.55000000000000004</v>
      </c>
      <c r="M1261">
        <v>110</v>
      </c>
      <c r="N1261">
        <v>21</v>
      </c>
      <c r="O1261">
        <v>1.8</v>
      </c>
      <c r="P1261">
        <v>74</v>
      </c>
      <c r="Q1261" s="2">
        <v>4</v>
      </c>
      <c r="R1261" s="1">
        <v>0.37</v>
      </c>
      <c r="S1261">
        <v>107</v>
      </c>
      <c r="T1261">
        <v>5</v>
      </c>
      <c r="U1261">
        <v>56</v>
      </c>
      <c r="V1261" s="2">
        <v>0.52</v>
      </c>
    </row>
    <row r="1262" spans="2:22" x14ac:dyDescent="0.25">
      <c r="B1262" t="s">
        <v>46</v>
      </c>
      <c r="C1262" t="s">
        <v>109</v>
      </c>
      <c r="D1262">
        <v>0.75</v>
      </c>
      <c r="E1262" t="s">
        <v>112</v>
      </c>
      <c r="F1262" s="2">
        <v>15</v>
      </c>
      <c r="G1262" s="1">
        <v>0.25</v>
      </c>
      <c r="H1262" t="s">
        <v>133</v>
      </c>
      <c r="I1262" t="s">
        <v>47</v>
      </c>
      <c r="J1262">
        <v>50</v>
      </c>
      <c r="K1262" s="2">
        <v>0.5</v>
      </c>
      <c r="M1262">
        <v>93</v>
      </c>
      <c r="N1262">
        <v>10</v>
      </c>
      <c r="O1262">
        <v>3.75</v>
      </c>
      <c r="P1262">
        <v>64</v>
      </c>
      <c r="Q1262" s="2">
        <v>3</v>
      </c>
      <c r="R1262" s="1">
        <v>0.26</v>
      </c>
      <c r="S1262">
        <v>97</v>
      </c>
      <c r="T1262">
        <v>10</v>
      </c>
      <c r="U1262">
        <v>49</v>
      </c>
      <c r="V1262" s="2">
        <v>0.51</v>
      </c>
    </row>
    <row r="1263" spans="2:22" x14ac:dyDescent="0.25">
      <c r="B1263" t="s">
        <v>55</v>
      </c>
      <c r="C1263" t="s">
        <v>44</v>
      </c>
      <c r="D1263">
        <v>1.33</v>
      </c>
      <c r="E1263" t="s">
        <v>113</v>
      </c>
      <c r="F1263" s="2">
        <v>8</v>
      </c>
      <c r="G1263" s="1">
        <v>0.33</v>
      </c>
      <c r="H1263" t="s">
        <v>135</v>
      </c>
      <c r="I1263" t="s">
        <v>50</v>
      </c>
      <c r="J1263">
        <v>28</v>
      </c>
      <c r="K1263" s="2">
        <v>0.39</v>
      </c>
      <c r="M1263">
        <v>74</v>
      </c>
      <c r="N1263">
        <v>12</v>
      </c>
      <c r="O1263">
        <v>2.67</v>
      </c>
      <c r="P1263">
        <v>34</v>
      </c>
      <c r="Q1263" s="2">
        <v>4</v>
      </c>
      <c r="R1263" s="1">
        <v>0.2</v>
      </c>
      <c r="S1263">
        <v>66</v>
      </c>
      <c r="T1263">
        <v>4</v>
      </c>
      <c r="U1263">
        <v>35</v>
      </c>
      <c r="V1263" s="2">
        <v>0.53</v>
      </c>
    </row>
    <row r="1264" spans="2:22" x14ac:dyDescent="0.25">
      <c r="B1264" t="s">
        <v>76</v>
      </c>
      <c r="C1264" t="s">
        <v>75</v>
      </c>
      <c r="D1264">
        <v>1.2</v>
      </c>
      <c r="E1264" t="s">
        <v>48</v>
      </c>
      <c r="F1264" s="2">
        <v>9</v>
      </c>
      <c r="G1264" s="1">
        <v>0.2</v>
      </c>
      <c r="H1264" t="s">
        <v>67</v>
      </c>
      <c r="I1264" t="s">
        <v>50</v>
      </c>
      <c r="J1264">
        <v>55</v>
      </c>
      <c r="K1264" s="2">
        <v>0.5</v>
      </c>
      <c r="M1264">
        <v>101</v>
      </c>
      <c r="N1264">
        <v>16</v>
      </c>
      <c r="O1264">
        <v>1.8</v>
      </c>
      <c r="P1264">
        <v>76</v>
      </c>
      <c r="Q1264" s="2">
        <v>6</v>
      </c>
      <c r="R1264" s="1">
        <v>0.25</v>
      </c>
      <c r="S1264">
        <v>109</v>
      </c>
      <c r="T1264">
        <v>12</v>
      </c>
      <c r="U1264">
        <v>57</v>
      </c>
      <c r="V1264" s="2">
        <v>0.52</v>
      </c>
    </row>
    <row r="1265" spans="2:22" x14ac:dyDescent="0.25">
      <c r="B1265" t="s">
        <v>172</v>
      </c>
      <c r="C1265" t="s">
        <v>109</v>
      </c>
      <c r="D1265">
        <v>1.25</v>
      </c>
      <c r="E1265" t="s">
        <v>48</v>
      </c>
      <c r="F1265" s="2">
        <v>4</v>
      </c>
      <c r="G1265" s="1">
        <v>0.35</v>
      </c>
      <c r="H1265" t="s">
        <v>198</v>
      </c>
      <c r="I1265" t="s">
        <v>69</v>
      </c>
      <c r="J1265">
        <v>52</v>
      </c>
      <c r="K1265" s="2">
        <v>0.45</v>
      </c>
      <c r="M1265">
        <v>97</v>
      </c>
      <c r="N1265">
        <v>12</v>
      </c>
      <c r="O1265">
        <v>1</v>
      </c>
      <c r="P1265">
        <v>77</v>
      </c>
      <c r="Q1265" s="2">
        <v>5</v>
      </c>
      <c r="R1265" s="1">
        <v>0.28000000000000003</v>
      </c>
      <c r="S1265">
        <v>106</v>
      </c>
      <c r="T1265">
        <v>10</v>
      </c>
      <c r="U1265">
        <v>54</v>
      </c>
      <c r="V1265" s="2">
        <v>0.51</v>
      </c>
    </row>
    <row r="1266" spans="2:22" x14ac:dyDescent="0.25">
      <c r="B1266" t="s">
        <v>96</v>
      </c>
      <c r="C1266" t="s">
        <v>114</v>
      </c>
      <c r="D1266">
        <v>1.67</v>
      </c>
      <c r="E1266" t="s">
        <v>121</v>
      </c>
      <c r="F1266" s="2">
        <v>7</v>
      </c>
      <c r="G1266" s="1">
        <v>0.33</v>
      </c>
      <c r="H1266" t="s">
        <v>57</v>
      </c>
      <c r="I1266" t="s">
        <v>58</v>
      </c>
      <c r="J1266">
        <v>46</v>
      </c>
      <c r="K1266" s="2">
        <v>0.6</v>
      </c>
      <c r="M1266">
        <v>61</v>
      </c>
      <c r="N1266">
        <v>8</v>
      </c>
      <c r="O1266">
        <v>2.33</v>
      </c>
      <c r="P1266">
        <v>55</v>
      </c>
      <c r="Q1266" s="2">
        <v>5</v>
      </c>
      <c r="R1266" s="1">
        <v>0.03</v>
      </c>
      <c r="S1266">
        <v>64</v>
      </c>
      <c r="T1266">
        <v>10</v>
      </c>
      <c r="U1266">
        <v>25</v>
      </c>
      <c r="V1266" s="2">
        <v>0.39</v>
      </c>
    </row>
    <row r="1267" spans="2:22" x14ac:dyDescent="0.25">
      <c r="B1267" t="s">
        <v>157</v>
      </c>
      <c r="C1267" t="s">
        <v>51</v>
      </c>
      <c r="D1267">
        <v>0.4</v>
      </c>
      <c r="E1267" t="s">
        <v>162</v>
      </c>
      <c r="F1267" s="2">
        <v>9</v>
      </c>
      <c r="G1267" s="1">
        <v>0.34</v>
      </c>
      <c r="H1267" t="s">
        <v>196</v>
      </c>
      <c r="I1267" t="s">
        <v>74</v>
      </c>
      <c r="J1267">
        <v>47</v>
      </c>
      <c r="K1267" s="2">
        <v>0.4</v>
      </c>
      <c r="M1267">
        <v>110</v>
      </c>
      <c r="N1267">
        <v>15</v>
      </c>
      <c r="O1267">
        <v>1.8</v>
      </c>
      <c r="P1267">
        <v>77</v>
      </c>
      <c r="Q1267" s="2">
        <v>2</v>
      </c>
      <c r="R1267" s="1">
        <v>0.33</v>
      </c>
      <c r="S1267">
        <v>109</v>
      </c>
      <c r="T1267">
        <v>10</v>
      </c>
      <c r="U1267">
        <v>61</v>
      </c>
      <c r="V1267" s="2">
        <v>0.56000000000000005</v>
      </c>
    </row>
    <row r="1268" spans="2:22" x14ac:dyDescent="0.25">
      <c r="B1268" t="s">
        <v>157</v>
      </c>
      <c r="C1268" t="s">
        <v>74</v>
      </c>
      <c r="D1268">
        <v>2.25</v>
      </c>
      <c r="E1268" t="s">
        <v>90</v>
      </c>
      <c r="F1268" s="2">
        <v>7</v>
      </c>
      <c r="G1268" s="1">
        <v>0.14000000000000001</v>
      </c>
      <c r="H1268" t="s">
        <v>76</v>
      </c>
      <c r="I1268" t="s">
        <v>69</v>
      </c>
      <c r="J1268">
        <v>43</v>
      </c>
      <c r="K1268" s="2">
        <v>0.44</v>
      </c>
      <c r="M1268">
        <v>90</v>
      </c>
      <c r="N1268">
        <v>16</v>
      </c>
      <c r="O1268">
        <v>1.75</v>
      </c>
      <c r="P1268">
        <v>75</v>
      </c>
      <c r="Q1268" s="2">
        <v>9</v>
      </c>
      <c r="R1268" s="1">
        <v>0.14000000000000001</v>
      </c>
      <c r="S1268">
        <v>97</v>
      </c>
      <c r="T1268">
        <v>13</v>
      </c>
      <c r="U1268">
        <v>46</v>
      </c>
      <c r="V1268" s="2">
        <v>0.47</v>
      </c>
    </row>
    <row r="1269" spans="2:22" x14ac:dyDescent="0.25">
      <c r="B1269" t="s">
        <v>157</v>
      </c>
      <c r="C1269" t="s">
        <v>146</v>
      </c>
      <c r="D1269">
        <v>0.67</v>
      </c>
      <c r="E1269" t="s">
        <v>138</v>
      </c>
      <c r="F1269" s="2">
        <v>0</v>
      </c>
      <c r="G1269" s="1">
        <v>0.23</v>
      </c>
      <c r="H1269" t="s">
        <v>170</v>
      </c>
      <c r="I1269" t="s">
        <v>69</v>
      </c>
      <c r="J1269">
        <v>56</v>
      </c>
      <c r="K1269" s="2">
        <v>0.53</v>
      </c>
      <c r="M1269">
        <v>89</v>
      </c>
      <c r="N1269">
        <v>18</v>
      </c>
      <c r="O1269">
        <v>0</v>
      </c>
      <c r="P1269">
        <v>72</v>
      </c>
      <c r="Q1269" s="2">
        <v>2</v>
      </c>
      <c r="R1269" s="1">
        <v>0.2</v>
      </c>
      <c r="S1269">
        <v>96</v>
      </c>
      <c r="T1269">
        <v>7</v>
      </c>
      <c r="U1269">
        <v>52</v>
      </c>
      <c r="V1269" s="2">
        <v>0.54</v>
      </c>
    </row>
    <row r="1270" spans="2:22" x14ac:dyDescent="0.25">
      <c r="B1270" t="s">
        <v>134</v>
      </c>
      <c r="C1270" t="s">
        <v>51</v>
      </c>
      <c r="D1270">
        <v>2.2000000000000002</v>
      </c>
      <c r="E1270" t="s">
        <v>64</v>
      </c>
      <c r="F1270" s="2">
        <v>7</v>
      </c>
      <c r="G1270" s="1">
        <v>0.27</v>
      </c>
      <c r="H1270" t="s">
        <v>67</v>
      </c>
      <c r="I1270" t="s">
        <v>51</v>
      </c>
      <c r="J1270">
        <v>48</v>
      </c>
      <c r="K1270" s="2">
        <v>0.44</v>
      </c>
      <c r="M1270">
        <v>96</v>
      </c>
      <c r="N1270">
        <v>20</v>
      </c>
      <c r="O1270">
        <v>1.4</v>
      </c>
      <c r="P1270">
        <v>90</v>
      </c>
      <c r="Q1270" s="2">
        <v>11</v>
      </c>
      <c r="R1270" s="1">
        <v>0.16</v>
      </c>
      <c r="S1270">
        <v>106</v>
      </c>
      <c r="T1270">
        <v>12</v>
      </c>
      <c r="U1270">
        <v>46</v>
      </c>
      <c r="V1270" s="2">
        <v>0.43</v>
      </c>
    </row>
    <row r="1271" spans="2:22" x14ac:dyDescent="0.25">
      <c r="B1271" t="s">
        <v>70</v>
      </c>
      <c r="C1271" t="s">
        <v>51</v>
      </c>
      <c r="D1271">
        <v>1</v>
      </c>
      <c r="E1271" t="s">
        <v>124</v>
      </c>
      <c r="F1271" s="2">
        <v>4</v>
      </c>
      <c r="G1271" s="1">
        <v>0.14000000000000001</v>
      </c>
      <c r="H1271" t="s">
        <v>158</v>
      </c>
      <c r="I1271" t="s">
        <v>69</v>
      </c>
      <c r="J1271">
        <v>36</v>
      </c>
      <c r="K1271" s="2">
        <v>0.41</v>
      </c>
      <c r="M1271">
        <v>73</v>
      </c>
      <c r="N1271">
        <v>12</v>
      </c>
      <c r="O1271">
        <v>1.33</v>
      </c>
      <c r="P1271">
        <v>49</v>
      </c>
      <c r="Q1271" s="2">
        <v>3</v>
      </c>
      <c r="R1271" s="1">
        <v>0.22</v>
      </c>
      <c r="S1271">
        <v>72</v>
      </c>
      <c r="T1271">
        <v>5</v>
      </c>
      <c r="U1271">
        <v>41</v>
      </c>
      <c r="V1271" s="2">
        <v>0.56999999999999995</v>
      </c>
    </row>
    <row r="1272" spans="2:22" x14ac:dyDescent="0.25">
      <c r="B1272" t="s">
        <v>159</v>
      </c>
      <c r="C1272" t="s">
        <v>117</v>
      </c>
      <c r="D1272">
        <v>1</v>
      </c>
      <c r="E1272" t="s">
        <v>150</v>
      </c>
      <c r="F1272" s="2">
        <v>5</v>
      </c>
      <c r="G1272" s="1">
        <v>0.34</v>
      </c>
      <c r="H1272" t="s">
        <v>192</v>
      </c>
      <c r="I1272" t="s">
        <v>51</v>
      </c>
      <c r="J1272">
        <v>51</v>
      </c>
      <c r="K1272" s="2">
        <v>0.4</v>
      </c>
      <c r="M1272">
        <v>93</v>
      </c>
      <c r="N1272">
        <v>9</v>
      </c>
      <c r="O1272">
        <v>1.25</v>
      </c>
      <c r="P1272">
        <v>75</v>
      </c>
      <c r="Q1272" s="2">
        <v>4</v>
      </c>
      <c r="R1272" s="1">
        <v>0.34</v>
      </c>
      <c r="S1272">
        <v>115</v>
      </c>
      <c r="T1272">
        <v>12</v>
      </c>
      <c r="U1272">
        <v>51</v>
      </c>
      <c r="V1272" s="2">
        <v>0.44</v>
      </c>
    </row>
    <row r="1273" spans="2:22" x14ac:dyDescent="0.25">
      <c r="B1273" t="s">
        <v>78</v>
      </c>
      <c r="C1273" t="s">
        <v>117</v>
      </c>
      <c r="D1273">
        <v>0.67</v>
      </c>
      <c r="E1273" t="s">
        <v>140</v>
      </c>
      <c r="F1273" s="2">
        <v>5</v>
      </c>
      <c r="G1273" s="1">
        <v>0.33</v>
      </c>
      <c r="H1273" t="s">
        <v>150</v>
      </c>
      <c r="I1273" t="s">
        <v>77</v>
      </c>
      <c r="J1273">
        <v>46</v>
      </c>
      <c r="K1273" s="2">
        <v>0.55000000000000004</v>
      </c>
      <c r="M1273">
        <v>73</v>
      </c>
      <c r="N1273">
        <v>16</v>
      </c>
      <c r="O1273">
        <v>1.67</v>
      </c>
      <c r="P1273">
        <v>67</v>
      </c>
      <c r="Q1273" s="2">
        <v>2</v>
      </c>
      <c r="R1273" s="1">
        <v>0.34</v>
      </c>
      <c r="S1273">
        <v>93</v>
      </c>
      <c r="T1273">
        <v>8</v>
      </c>
      <c r="U1273">
        <v>40</v>
      </c>
      <c r="V1273" s="2">
        <v>0.43</v>
      </c>
    </row>
    <row r="1274" spans="2:22" x14ac:dyDescent="0.25">
      <c r="B1274" t="s">
        <v>157</v>
      </c>
      <c r="C1274" t="s">
        <v>49</v>
      </c>
      <c r="D1274">
        <v>0.5</v>
      </c>
      <c r="E1274" t="s">
        <v>46</v>
      </c>
      <c r="F1274" s="2">
        <v>5</v>
      </c>
      <c r="G1274" s="1">
        <v>0.27</v>
      </c>
      <c r="H1274" t="s">
        <v>171</v>
      </c>
      <c r="I1274" t="s">
        <v>117</v>
      </c>
      <c r="J1274">
        <v>47</v>
      </c>
      <c r="K1274" s="2">
        <v>0.42</v>
      </c>
      <c r="M1274">
        <v>93</v>
      </c>
      <c r="N1274">
        <v>14</v>
      </c>
      <c r="O1274">
        <v>1.25</v>
      </c>
      <c r="P1274">
        <v>81</v>
      </c>
      <c r="Q1274" s="2">
        <v>2</v>
      </c>
      <c r="R1274" s="1">
        <v>0.19</v>
      </c>
      <c r="S1274">
        <v>113</v>
      </c>
      <c r="T1274">
        <v>11</v>
      </c>
      <c r="U1274">
        <v>51</v>
      </c>
      <c r="V1274" s="2">
        <v>0.45</v>
      </c>
    </row>
    <row r="1275" spans="2:22" x14ac:dyDescent="0.25">
      <c r="B1275" t="s">
        <v>131</v>
      </c>
      <c r="C1275" t="s">
        <v>74</v>
      </c>
      <c r="D1275">
        <v>1.6</v>
      </c>
      <c r="E1275" t="s">
        <v>135</v>
      </c>
      <c r="F1275" s="2">
        <v>3</v>
      </c>
      <c r="G1275" s="1">
        <v>0.18</v>
      </c>
      <c r="H1275" t="s">
        <v>111</v>
      </c>
      <c r="I1275" t="s">
        <v>79</v>
      </c>
      <c r="J1275">
        <v>51</v>
      </c>
      <c r="K1275" s="2">
        <v>0.52</v>
      </c>
      <c r="M1275">
        <v>87</v>
      </c>
      <c r="N1275">
        <v>15</v>
      </c>
      <c r="O1275">
        <v>0.6</v>
      </c>
      <c r="P1275">
        <v>91</v>
      </c>
      <c r="Q1275" s="2">
        <v>8</v>
      </c>
      <c r="R1275" s="1">
        <v>0.24</v>
      </c>
      <c r="S1275">
        <v>109</v>
      </c>
      <c r="T1275">
        <v>11</v>
      </c>
      <c r="U1275">
        <v>46</v>
      </c>
      <c r="V1275" s="2">
        <v>0.42</v>
      </c>
    </row>
    <row r="1276" spans="2:22" x14ac:dyDescent="0.25">
      <c r="B1276" t="s">
        <v>70</v>
      </c>
      <c r="C1276" t="s">
        <v>84</v>
      </c>
      <c r="D1276">
        <v>1</v>
      </c>
      <c r="E1276" t="s">
        <v>70</v>
      </c>
      <c r="F1276" s="2">
        <v>3</v>
      </c>
      <c r="G1276" s="1">
        <v>0.2</v>
      </c>
      <c r="H1276" t="s">
        <v>57</v>
      </c>
      <c r="I1276" t="s">
        <v>50</v>
      </c>
      <c r="J1276">
        <v>39</v>
      </c>
      <c r="K1276" s="2">
        <v>0.51</v>
      </c>
      <c r="M1276">
        <v>73</v>
      </c>
      <c r="N1276">
        <v>10</v>
      </c>
      <c r="O1276">
        <v>1</v>
      </c>
      <c r="P1276">
        <v>51</v>
      </c>
      <c r="Q1276" s="2">
        <v>3</v>
      </c>
      <c r="R1276" s="1">
        <v>0.35</v>
      </c>
      <c r="S1276">
        <v>68</v>
      </c>
      <c r="T1276">
        <v>3</v>
      </c>
      <c r="U1276">
        <v>43</v>
      </c>
      <c r="V1276" s="2">
        <v>0.63</v>
      </c>
    </row>
    <row r="1277" spans="2:22" x14ac:dyDescent="0.25">
      <c r="B1277" t="s">
        <v>171</v>
      </c>
      <c r="C1277" t="s">
        <v>146</v>
      </c>
      <c r="D1277">
        <v>1.4</v>
      </c>
      <c r="E1277" t="s">
        <v>157</v>
      </c>
      <c r="F1277" s="2">
        <v>2</v>
      </c>
      <c r="G1277" s="1">
        <v>0.28999999999999998</v>
      </c>
      <c r="H1277" t="s">
        <v>186</v>
      </c>
      <c r="I1277" t="s">
        <v>69</v>
      </c>
      <c r="J1277">
        <v>57</v>
      </c>
      <c r="K1277" s="2">
        <v>0.4</v>
      </c>
      <c r="M1277">
        <v>109</v>
      </c>
      <c r="N1277">
        <v>18</v>
      </c>
      <c r="O1277">
        <v>0.4</v>
      </c>
      <c r="P1277">
        <v>93</v>
      </c>
      <c r="Q1277" s="2">
        <v>7</v>
      </c>
      <c r="R1277" s="1">
        <v>0.32</v>
      </c>
      <c r="S1277">
        <v>138</v>
      </c>
      <c r="T1277">
        <v>14</v>
      </c>
      <c r="U1277">
        <v>68</v>
      </c>
      <c r="V1277" s="2">
        <v>0.49</v>
      </c>
    </row>
    <row r="1278" spans="2:22" x14ac:dyDescent="0.25">
      <c r="B1278" t="s">
        <v>96</v>
      </c>
      <c r="C1278" t="s">
        <v>117</v>
      </c>
      <c r="D1278">
        <v>2</v>
      </c>
      <c r="E1278" t="s">
        <v>103</v>
      </c>
      <c r="F1278" s="2">
        <v>1</v>
      </c>
      <c r="G1278" s="1">
        <v>0.22</v>
      </c>
      <c r="H1278" t="s">
        <v>121</v>
      </c>
      <c r="I1278" t="s">
        <v>77</v>
      </c>
      <c r="J1278">
        <v>33</v>
      </c>
      <c r="K1278" s="2">
        <v>0.62</v>
      </c>
      <c r="M1278">
        <v>60</v>
      </c>
      <c r="N1278">
        <v>20</v>
      </c>
      <c r="O1278">
        <v>0.33</v>
      </c>
      <c r="P1278">
        <v>60</v>
      </c>
      <c r="Q1278" s="2">
        <v>6</v>
      </c>
      <c r="R1278" s="1">
        <v>0.11</v>
      </c>
      <c r="S1278">
        <v>71</v>
      </c>
      <c r="T1278">
        <v>9</v>
      </c>
      <c r="U1278">
        <v>33</v>
      </c>
      <c r="V1278" s="2">
        <v>0.46</v>
      </c>
    </row>
    <row r="1279" spans="2:22" x14ac:dyDescent="0.25">
      <c r="B1279" t="s">
        <v>128</v>
      </c>
      <c r="C1279" t="s">
        <v>74</v>
      </c>
      <c r="D1279">
        <v>1</v>
      </c>
      <c r="E1279" t="s">
        <v>150</v>
      </c>
      <c r="F1279" s="2">
        <v>9</v>
      </c>
      <c r="G1279" s="1">
        <v>0.21</v>
      </c>
      <c r="H1279" t="s">
        <v>171</v>
      </c>
      <c r="I1279" t="s">
        <v>51</v>
      </c>
      <c r="J1279">
        <v>49</v>
      </c>
      <c r="K1279" s="2">
        <v>0.44</v>
      </c>
      <c r="M1279">
        <v>102</v>
      </c>
      <c r="N1279">
        <v>18</v>
      </c>
      <c r="O1279">
        <v>1.8</v>
      </c>
      <c r="P1279">
        <v>81</v>
      </c>
      <c r="Q1279" s="2">
        <v>5</v>
      </c>
      <c r="R1279" s="1">
        <v>0.2</v>
      </c>
      <c r="S1279">
        <v>116</v>
      </c>
      <c r="T1279">
        <v>18</v>
      </c>
      <c r="U1279">
        <v>55</v>
      </c>
      <c r="V1279" s="2">
        <v>0.47</v>
      </c>
    </row>
    <row r="1280" spans="2:22" x14ac:dyDescent="0.25">
      <c r="B1280" t="s">
        <v>76</v>
      </c>
      <c r="C1280" t="s">
        <v>84</v>
      </c>
      <c r="D1280">
        <v>2.25</v>
      </c>
      <c r="E1280" t="s">
        <v>94</v>
      </c>
      <c r="F1280" s="2">
        <v>2</v>
      </c>
      <c r="G1280" s="1">
        <v>0.28000000000000003</v>
      </c>
      <c r="H1280" t="s">
        <v>172</v>
      </c>
      <c r="I1280" t="s">
        <v>77</v>
      </c>
      <c r="J1280">
        <v>50</v>
      </c>
      <c r="K1280" s="2">
        <v>0.54</v>
      </c>
      <c r="M1280">
        <v>74</v>
      </c>
      <c r="N1280">
        <v>15</v>
      </c>
      <c r="O1280">
        <v>0.5</v>
      </c>
      <c r="P1280">
        <v>86</v>
      </c>
      <c r="Q1280" s="2">
        <v>9</v>
      </c>
      <c r="R1280" s="1">
        <v>0.2</v>
      </c>
      <c r="S1280">
        <v>111</v>
      </c>
      <c r="T1280">
        <v>12</v>
      </c>
      <c r="U1280">
        <v>49</v>
      </c>
      <c r="V1280" s="2">
        <v>0.44</v>
      </c>
    </row>
    <row r="1281" spans="2:22" x14ac:dyDescent="0.25">
      <c r="B1281" t="s">
        <v>91</v>
      </c>
      <c r="C1281" t="s">
        <v>45</v>
      </c>
      <c r="D1281">
        <v>0.67</v>
      </c>
      <c r="E1281" t="s">
        <v>113</v>
      </c>
      <c r="F1281" s="2">
        <v>5</v>
      </c>
      <c r="G1281" s="1">
        <v>0.33</v>
      </c>
      <c r="H1281" t="s">
        <v>130</v>
      </c>
      <c r="I1281" t="s">
        <v>79</v>
      </c>
      <c r="J1281">
        <v>35</v>
      </c>
      <c r="K1281" s="2">
        <v>0.51</v>
      </c>
      <c r="M1281">
        <v>74</v>
      </c>
      <c r="N1281">
        <v>12</v>
      </c>
      <c r="O1281">
        <v>1.67</v>
      </c>
      <c r="P1281">
        <v>45</v>
      </c>
      <c r="Q1281" s="2">
        <v>2</v>
      </c>
      <c r="R1281" s="1">
        <v>0.17</v>
      </c>
      <c r="S1281">
        <v>64</v>
      </c>
      <c r="T1281">
        <v>3</v>
      </c>
      <c r="U1281">
        <v>45</v>
      </c>
      <c r="V1281" s="2">
        <v>0.7</v>
      </c>
    </row>
    <row r="1282" spans="2:22" x14ac:dyDescent="0.25">
      <c r="B1282" t="s">
        <v>137</v>
      </c>
      <c r="C1282" t="s">
        <v>51</v>
      </c>
      <c r="D1282">
        <v>1.25</v>
      </c>
      <c r="E1282" t="s">
        <v>135</v>
      </c>
      <c r="F1282" s="2">
        <v>12</v>
      </c>
      <c r="G1282" s="1">
        <v>0.26</v>
      </c>
      <c r="H1282" t="s">
        <v>137</v>
      </c>
      <c r="I1282" t="s">
        <v>50</v>
      </c>
      <c r="J1282">
        <v>52</v>
      </c>
      <c r="K1282" s="2">
        <v>0.54</v>
      </c>
      <c r="M1282">
        <v>87</v>
      </c>
      <c r="N1282">
        <v>15</v>
      </c>
      <c r="O1282">
        <v>3</v>
      </c>
      <c r="P1282">
        <v>82</v>
      </c>
      <c r="Q1282" s="2">
        <v>5</v>
      </c>
      <c r="R1282" s="1">
        <v>0.36</v>
      </c>
      <c r="S1282">
        <v>100</v>
      </c>
      <c r="T1282">
        <v>13</v>
      </c>
      <c r="U1282">
        <v>46</v>
      </c>
      <c r="V1282" s="2">
        <v>0.46</v>
      </c>
    </row>
    <row r="1283" spans="2:22" x14ac:dyDescent="0.25">
      <c r="B1283" t="s">
        <v>171</v>
      </c>
      <c r="C1283" t="s">
        <v>102</v>
      </c>
      <c r="D1283">
        <v>1.4</v>
      </c>
      <c r="E1283" t="s">
        <v>96</v>
      </c>
      <c r="F1283" s="2">
        <v>7</v>
      </c>
      <c r="G1283" s="1">
        <v>0.3</v>
      </c>
      <c r="H1283" t="s">
        <v>133</v>
      </c>
      <c r="I1283" t="s">
        <v>47</v>
      </c>
      <c r="J1283">
        <v>56</v>
      </c>
      <c r="K1283" s="2">
        <v>0.55000000000000004</v>
      </c>
      <c r="M1283">
        <v>95</v>
      </c>
      <c r="N1283">
        <v>22</v>
      </c>
      <c r="O1283">
        <v>1.4</v>
      </c>
      <c r="P1283">
        <v>87</v>
      </c>
      <c r="Q1283" s="2">
        <v>7</v>
      </c>
      <c r="R1283" s="1">
        <v>0.08</v>
      </c>
      <c r="S1283">
        <v>96</v>
      </c>
      <c r="T1283">
        <v>14</v>
      </c>
      <c r="U1283">
        <v>49</v>
      </c>
      <c r="V1283" s="2">
        <v>0.51</v>
      </c>
    </row>
    <row r="1284" spans="2:22" x14ac:dyDescent="0.25">
      <c r="B1284" t="s">
        <v>133</v>
      </c>
      <c r="C1284" t="s">
        <v>117</v>
      </c>
      <c r="D1284">
        <v>1.2</v>
      </c>
      <c r="E1284" t="s">
        <v>83</v>
      </c>
      <c r="F1284" s="2">
        <v>7</v>
      </c>
      <c r="G1284" s="1">
        <v>0.32</v>
      </c>
      <c r="H1284" t="s">
        <v>217</v>
      </c>
      <c r="I1284" t="s">
        <v>84</v>
      </c>
      <c r="J1284">
        <v>63</v>
      </c>
      <c r="K1284" s="2">
        <v>0.44</v>
      </c>
      <c r="M1284">
        <v>112</v>
      </c>
      <c r="N1284">
        <v>12</v>
      </c>
      <c r="O1284">
        <v>1.4</v>
      </c>
      <c r="P1284">
        <v>88</v>
      </c>
      <c r="Q1284" s="2">
        <v>6</v>
      </c>
      <c r="R1284" s="1">
        <v>0.25</v>
      </c>
      <c r="S1284">
        <v>135</v>
      </c>
      <c r="T1284">
        <v>12</v>
      </c>
      <c r="U1284">
        <v>65</v>
      </c>
      <c r="V1284" s="2">
        <v>0.48</v>
      </c>
    </row>
    <row r="1285" spans="2:22" x14ac:dyDescent="0.25">
      <c r="B1285" t="s">
        <v>96</v>
      </c>
      <c r="C1285" t="s">
        <v>45</v>
      </c>
      <c r="D1285">
        <v>1.33</v>
      </c>
      <c r="E1285" t="s">
        <v>61</v>
      </c>
      <c r="F1285" s="2">
        <v>0</v>
      </c>
      <c r="G1285" s="1">
        <v>0.3</v>
      </c>
      <c r="H1285" t="s">
        <v>139</v>
      </c>
      <c r="I1285" t="s">
        <v>50</v>
      </c>
      <c r="J1285">
        <v>51</v>
      </c>
      <c r="K1285" s="2">
        <v>0.62</v>
      </c>
      <c r="M1285">
        <v>53</v>
      </c>
      <c r="N1285">
        <v>10</v>
      </c>
      <c r="O1285">
        <v>0</v>
      </c>
      <c r="P1285">
        <v>62</v>
      </c>
      <c r="Q1285" s="2">
        <v>4</v>
      </c>
      <c r="R1285" s="1">
        <v>0.17</v>
      </c>
      <c r="S1285">
        <v>71</v>
      </c>
      <c r="T1285">
        <v>5</v>
      </c>
      <c r="U1285">
        <v>29</v>
      </c>
      <c r="V1285" s="2">
        <v>0.41</v>
      </c>
    </row>
    <row r="1286" spans="2:22" x14ac:dyDescent="0.25">
      <c r="B1286" t="s">
        <v>162</v>
      </c>
      <c r="C1286" t="s">
        <v>117</v>
      </c>
      <c r="D1286">
        <v>2.25</v>
      </c>
      <c r="E1286" t="s">
        <v>90</v>
      </c>
      <c r="F1286" s="2">
        <v>3</v>
      </c>
      <c r="G1286" s="1">
        <v>0.25</v>
      </c>
      <c r="H1286" t="s">
        <v>196</v>
      </c>
      <c r="I1286" t="s">
        <v>79</v>
      </c>
      <c r="J1286">
        <v>52</v>
      </c>
      <c r="K1286" s="2">
        <v>0.44</v>
      </c>
      <c r="M1286">
        <v>90</v>
      </c>
      <c r="N1286">
        <v>16</v>
      </c>
      <c r="O1286">
        <v>0.75</v>
      </c>
      <c r="P1286">
        <v>82</v>
      </c>
      <c r="Q1286" s="2">
        <v>9</v>
      </c>
      <c r="R1286" s="1">
        <v>0.15</v>
      </c>
      <c r="S1286">
        <v>116</v>
      </c>
      <c r="T1286">
        <v>6</v>
      </c>
      <c r="U1286">
        <v>52</v>
      </c>
      <c r="V1286" s="2">
        <v>0.45</v>
      </c>
    </row>
    <row r="1287" spans="2:22" x14ac:dyDescent="0.25">
      <c r="B1287" t="s">
        <v>133</v>
      </c>
      <c r="C1287" t="s">
        <v>45</v>
      </c>
      <c r="D1287">
        <v>2.25</v>
      </c>
      <c r="E1287" t="s">
        <v>70</v>
      </c>
      <c r="F1287" s="2">
        <v>2</v>
      </c>
      <c r="G1287" s="1">
        <v>0.22</v>
      </c>
      <c r="H1287" t="s">
        <v>162</v>
      </c>
      <c r="I1287" t="s">
        <v>79</v>
      </c>
      <c r="J1287">
        <v>56</v>
      </c>
      <c r="K1287" s="2">
        <v>0.59</v>
      </c>
      <c r="M1287">
        <v>73</v>
      </c>
      <c r="N1287">
        <v>10</v>
      </c>
      <c r="O1287">
        <v>0.5</v>
      </c>
      <c r="P1287">
        <v>90</v>
      </c>
      <c r="Q1287" s="2">
        <v>9</v>
      </c>
      <c r="R1287" s="1">
        <v>0.17</v>
      </c>
      <c r="S1287">
        <v>97</v>
      </c>
      <c r="T1287">
        <v>14</v>
      </c>
      <c r="U1287">
        <v>41</v>
      </c>
      <c r="V1287" s="2">
        <v>0.42</v>
      </c>
    </row>
    <row r="1288" spans="2:22" x14ac:dyDescent="0.25">
      <c r="B1288" t="s">
        <v>96</v>
      </c>
      <c r="C1288" t="s">
        <v>114</v>
      </c>
      <c r="D1288">
        <v>3</v>
      </c>
      <c r="E1288" t="s">
        <v>103</v>
      </c>
      <c r="F1288" s="2">
        <v>0</v>
      </c>
      <c r="G1288" s="1">
        <v>0.35</v>
      </c>
      <c r="H1288" t="s">
        <v>105</v>
      </c>
      <c r="I1288" t="s">
        <v>58</v>
      </c>
      <c r="J1288">
        <v>39</v>
      </c>
      <c r="K1288" s="2">
        <v>0.57999999999999996</v>
      </c>
      <c r="M1288">
        <v>49</v>
      </c>
      <c r="N1288">
        <v>9</v>
      </c>
      <c r="O1288">
        <v>0</v>
      </c>
      <c r="P1288">
        <v>55</v>
      </c>
      <c r="Q1288" s="2">
        <v>9</v>
      </c>
      <c r="R1288" s="1">
        <v>0.41</v>
      </c>
      <c r="S1288">
        <v>58</v>
      </c>
      <c r="T1288">
        <v>10</v>
      </c>
      <c r="U1288">
        <v>20</v>
      </c>
      <c r="V1288" s="2">
        <v>0.34</v>
      </c>
    </row>
    <row r="1289" spans="2:22" x14ac:dyDescent="0.25">
      <c r="B1289" t="s">
        <v>158</v>
      </c>
      <c r="C1289" t="s">
        <v>45</v>
      </c>
      <c r="D1289">
        <v>0.5</v>
      </c>
      <c r="E1289" t="s">
        <v>138</v>
      </c>
      <c r="F1289" s="2">
        <v>5</v>
      </c>
      <c r="G1289" s="1">
        <v>0.28000000000000003</v>
      </c>
      <c r="H1289" t="s">
        <v>83</v>
      </c>
      <c r="I1289" t="s">
        <v>47</v>
      </c>
      <c r="J1289">
        <v>52</v>
      </c>
      <c r="K1289" s="2">
        <v>0.52</v>
      </c>
      <c r="M1289">
        <v>92</v>
      </c>
      <c r="N1289">
        <v>21</v>
      </c>
      <c r="O1289">
        <v>1.25</v>
      </c>
      <c r="P1289">
        <v>76</v>
      </c>
      <c r="Q1289" s="2">
        <v>2</v>
      </c>
      <c r="R1289" s="1">
        <v>0.21</v>
      </c>
      <c r="S1289">
        <v>100</v>
      </c>
      <c r="T1289">
        <v>4</v>
      </c>
      <c r="U1289">
        <v>55</v>
      </c>
      <c r="V1289" s="2">
        <v>0.55000000000000004</v>
      </c>
    </row>
    <row r="1290" spans="2:22" x14ac:dyDescent="0.25">
      <c r="B1290" t="s">
        <v>80</v>
      </c>
      <c r="C1290" t="s">
        <v>79</v>
      </c>
      <c r="D1290">
        <v>1</v>
      </c>
      <c r="E1290" t="s">
        <v>70</v>
      </c>
      <c r="F1290" s="2">
        <v>7</v>
      </c>
      <c r="G1290" s="1">
        <v>0.23</v>
      </c>
      <c r="H1290" t="s">
        <v>112</v>
      </c>
      <c r="I1290" t="s">
        <v>50</v>
      </c>
      <c r="J1290">
        <v>26</v>
      </c>
      <c r="K1290" s="2">
        <v>0.31</v>
      </c>
      <c r="M1290">
        <v>74</v>
      </c>
      <c r="N1290">
        <v>11</v>
      </c>
      <c r="O1290">
        <v>2.33</v>
      </c>
      <c r="P1290">
        <v>44</v>
      </c>
      <c r="Q1290" s="2">
        <v>3</v>
      </c>
      <c r="R1290" s="1">
        <v>0.28999999999999998</v>
      </c>
      <c r="S1290">
        <v>75</v>
      </c>
      <c r="T1290">
        <v>6</v>
      </c>
      <c r="U1290">
        <v>39</v>
      </c>
      <c r="V1290" s="2">
        <v>0.52</v>
      </c>
    </row>
    <row r="1291" spans="2:22" x14ac:dyDescent="0.25">
      <c r="B1291" t="s">
        <v>112</v>
      </c>
      <c r="C1291" t="s">
        <v>117</v>
      </c>
      <c r="D1291">
        <v>0.25</v>
      </c>
      <c r="E1291" t="s">
        <v>46</v>
      </c>
      <c r="F1291" s="2">
        <v>3</v>
      </c>
      <c r="G1291" s="1">
        <v>0.34</v>
      </c>
      <c r="H1291" t="s">
        <v>151</v>
      </c>
      <c r="I1291" t="s">
        <v>74</v>
      </c>
      <c r="J1291">
        <v>46</v>
      </c>
      <c r="K1291" s="2">
        <v>0.43</v>
      </c>
      <c r="M1291">
        <v>97</v>
      </c>
      <c r="N1291">
        <v>18</v>
      </c>
      <c r="O1291">
        <v>0.75</v>
      </c>
      <c r="P1291">
        <v>70</v>
      </c>
      <c r="Q1291" s="2">
        <v>1</v>
      </c>
      <c r="R1291" s="1">
        <v>0.31</v>
      </c>
      <c r="S1291">
        <v>104</v>
      </c>
      <c r="T1291">
        <v>6</v>
      </c>
      <c r="U1291">
        <v>55</v>
      </c>
      <c r="V1291" s="2">
        <v>0.53</v>
      </c>
    </row>
    <row r="1292" spans="2:22" x14ac:dyDescent="0.25">
      <c r="B1292" t="s">
        <v>111</v>
      </c>
      <c r="C1292" t="s">
        <v>44</v>
      </c>
      <c r="D1292">
        <v>1.4</v>
      </c>
      <c r="E1292" t="s">
        <v>150</v>
      </c>
      <c r="F1292" s="2">
        <v>10</v>
      </c>
      <c r="G1292" s="1">
        <v>0.16</v>
      </c>
      <c r="H1292" t="s">
        <v>196</v>
      </c>
      <c r="I1292" t="s">
        <v>69</v>
      </c>
      <c r="J1292">
        <v>49</v>
      </c>
      <c r="K1292" s="2">
        <v>0.42</v>
      </c>
      <c r="M1292">
        <v>106</v>
      </c>
      <c r="N1292">
        <v>22</v>
      </c>
      <c r="O1292">
        <v>2</v>
      </c>
      <c r="P1292">
        <v>82</v>
      </c>
      <c r="Q1292" s="2">
        <v>7</v>
      </c>
      <c r="R1292" s="1">
        <v>0.21</v>
      </c>
      <c r="S1292">
        <v>117</v>
      </c>
      <c r="T1292">
        <v>9</v>
      </c>
      <c r="U1292">
        <v>57</v>
      </c>
      <c r="V1292" s="2">
        <v>0.49</v>
      </c>
    </row>
    <row r="1293" spans="2:22" x14ac:dyDescent="0.25">
      <c r="B1293" t="s">
        <v>172</v>
      </c>
      <c r="C1293" t="s">
        <v>45</v>
      </c>
      <c r="D1293">
        <v>0.75</v>
      </c>
      <c r="E1293" t="s">
        <v>149</v>
      </c>
      <c r="F1293" s="2">
        <v>5</v>
      </c>
      <c r="G1293" s="1">
        <v>0.21</v>
      </c>
      <c r="H1293" t="s">
        <v>123</v>
      </c>
      <c r="I1293" t="s">
        <v>49</v>
      </c>
      <c r="J1293">
        <v>46</v>
      </c>
      <c r="K1293" s="2">
        <v>0.45</v>
      </c>
      <c r="M1293">
        <v>94</v>
      </c>
      <c r="N1293">
        <v>16</v>
      </c>
      <c r="O1293">
        <v>1.25</v>
      </c>
      <c r="P1293">
        <v>81</v>
      </c>
      <c r="Q1293" s="2">
        <v>3</v>
      </c>
      <c r="R1293" s="1">
        <v>0.24</v>
      </c>
      <c r="S1293">
        <v>122</v>
      </c>
      <c r="T1293">
        <v>12</v>
      </c>
      <c r="U1293">
        <v>57</v>
      </c>
      <c r="V1293" s="2">
        <v>0.47</v>
      </c>
    </row>
    <row r="1294" spans="2:22" x14ac:dyDescent="0.25">
      <c r="B1294" t="s">
        <v>170</v>
      </c>
      <c r="C1294" t="s">
        <v>109</v>
      </c>
      <c r="D1294">
        <v>1.6</v>
      </c>
      <c r="E1294" t="s">
        <v>150</v>
      </c>
      <c r="F1294" s="2">
        <v>7</v>
      </c>
      <c r="G1294" s="1">
        <v>0.19</v>
      </c>
      <c r="H1294" t="s">
        <v>131</v>
      </c>
      <c r="I1294" t="s">
        <v>47</v>
      </c>
      <c r="J1294">
        <v>52</v>
      </c>
      <c r="K1294" s="2">
        <v>0.49</v>
      </c>
      <c r="M1294">
        <v>106</v>
      </c>
      <c r="N1294">
        <v>22</v>
      </c>
      <c r="O1294">
        <v>1.4</v>
      </c>
      <c r="P1294">
        <v>91</v>
      </c>
      <c r="Q1294" s="2">
        <v>8</v>
      </c>
      <c r="R1294" s="1">
        <v>0.31</v>
      </c>
      <c r="S1294">
        <v>125</v>
      </c>
      <c r="T1294">
        <v>14</v>
      </c>
      <c r="U1294">
        <v>67</v>
      </c>
      <c r="V1294" s="2">
        <v>0.54</v>
      </c>
    </row>
    <row r="1295" spans="2:22" x14ac:dyDescent="0.25">
      <c r="B1295" t="s">
        <v>155</v>
      </c>
      <c r="C1295" t="s">
        <v>117</v>
      </c>
      <c r="D1295">
        <v>0.75</v>
      </c>
      <c r="E1295" t="s">
        <v>149</v>
      </c>
      <c r="F1295" s="2">
        <v>6</v>
      </c>
      <c r="G1295" s="1">
        <v>0.17</v>
      </c>
      <c r="H1295" t="s">
        <v>157</v>
      </c>
      <c r="I1295" t="s">
        <v>77</v>
      </c>
      <c r="J1295">
        <v>47</v>
      </c>
      <c r="K1295" s="2">
        <v>0.52</v>
      </c>
      <c r="M1295">
        <v>91</v>
      </c>
      <c r="N1295">
        <v>13</v>
      </c>
      <c r="O1295">
        <v>1.5</v>
      </c>
      <c r="P1295">
        <v>77</v>
      </c>
      <c r="Q1295" s="2">
        <v>3</v>
      </c>
      <c r="R1295" s="1">
        <v>0.15</v>
      </c>
      <c r="S1295">
        <v>114</v>
      </c>
      <c r="T1295">
        <v>14</v>
      </c>
      <c r="U1295">
        <v>63</v>
      </c>
      <c r="V1295" s="2">
        <v>0.55000000000000004</v>
      </c>
    </row>
    <row r="1296" spans="2:22" x14ac:dyDescent="0.25">
      <c r="B1296" t="s">
        <v>64</v>
      </c>
      <c r="C1296" t="s">
        <v>44</v>
      </c>
      <c r="D1296">
        <v>1</v>
      </c>
      <c r="E1296" t="s">
        <v>118</v>
      </c>
      <c r="F1296" s="2">
        <v>1</v>
      </c>
      <c r="G1296" s="1">
        <v>0.34</v>
      </c>
      <c r="H1296" t="s">
        <v>150</v>
      </c>
      <c r="I1296" t="s">
        <v>58</v>
      </c>
      <c r="J1296">
        <v>48</v>
      </c>
      <c r="K1296" s="2">
        <v>0.56999999999999995</v>
      </c>
      <c r="M1296">
        <v>72</v>
      </c>
      <c r="N1296">
        <v>14</v>
      </c>
      <c r="O1296">
        <v>0.33</v>
      </c>
      <c r="P1296">
        <v>59</v>
      </c>
      <c r="Q1296" s="2">
        <v>3</v>
      </c>
      <c r="R1296" s="1">
        <v>0.28000000000000003</v>
      </c>
      <c r="S1296">
        <v>83</v>
      </c>
      <c r="T1296">
        <v>8</v>
      </c>
      <c r="U1296">
        <v>41</v>
      </c>
      <c r="V1296" s="2">
        <v>0.49</v>
      </c>
    </row>
    <row r="1297" spans="2:22" x14ac:dyDescent="0.25">
      <c r="B1297" t="s">
        <v>162</v>
      </c>
      <c r="C1297" t="s">
        <v>117</v>
      </c>
      <c r="D1297">
        <v>0.75</v>
      </c>
      <c r="E1297" t="s">
        <v>124</v>
      </c>
      <c r="F1297" s="2">
        <v>5</v>
      </c>
      <c r="G1297" s="1">
        <v>0.24</v>
      </c>
      <c r="H1297" t="s">
        <v>158</v>
      </c>
      <c r="I1297" t="s">
        <v>45</v>
      </c>
      <c r="J1297">
        <v>47</v>
      </c>
      <c r="K1297" s="2">
        <v>0.54</v>
      </c>
      <c r="M1297">
        <v>84</v>
      </c>
      <c r="N1297">
        <v>23</v>
      </c>
      <c r="O1297">
        <v>1.25</v>
      </c>
      <c r="P1297">
        <v>82</v>
      </c>
      <c r="Q1297" s="2">
        <v>3</v>
      </c>
      <c r="R1297" s="1">
        <v>0.3</v>
      </c>
      <c r="S1297">
        <v>95</v>
      </c>
      <c r="T1297">
        <v>13</v>
      </c>
      <c r="U1297">
        <v>42</v>
      </c>
      <c r="V1297" s="2">
        <v>0.44</v>
      </c>
    </row>
    <row r="1298" spans="2:22" x14ac:dyDescent="0.25">
      <c r="B1298" t="s">
        <v>134</v>
      </c>
      <c r="C1298" t="s">
        <v>141</v>
      </c>
      <c r="D1298">
        <v>1.2</v>
      </c>
      <c r="E1298" t="s">
        <v>48</v>
      </c>
      <c r="F1298" s="2">
        <v>3</v>
      </c>
      <c r="G1298" s="1">
        <v>0.18</v>
      </c>
      <c r="H1298" t="s">
        <v>188</v>
      </c>
      <c r="I1298" t="s">
        <v>49</v>
      </c>
      <c r="J1298">
        <v>54</v>
      </c>
      <c r="K1298" s="2">
        <v>0.42</v>
      </c>
      <c r="M1298">
        <v>104</v>
      </c>
      <c r="N1298">
        <v>19</v>
      </c>
      <c r="O1298">
        <v>0.6</v>
      </c>
      <c r="P1298">
        <v>84</v>
      </c>
      <c r="Q1298" s="2">
        <v>6</v>
      </c>
      <c r="R1298" s="1">
        <v>0.22</v>
      </c>
      <c r="S1298">
        <v>141</v>
      </c>
      <c r="T1298">
        <v>8</v>
      </c>
      <c r="U1298">
        <v>63</v>
      </c>
      <c r="V1298" s="2">
        <v>0.45</v>
      </c>
    </row>
    <row r="1299" spans="2:22" x14ac:dyDescent="0.25">
      <c r="B1299" t="s">
        <v>133</v>
      </c>
      <c r="C1299" t="s">
        <v>136</v>
      </c>
      <c r="D1299">
        <v>1.2</v>
      </c>
      <c r="E1299" t="s">
        <v>139</v>
      </c>
      <c r="F1299" s="2">
        <v>7</v>
      </c>
      <c r="G1299" s="1">
        <v>0.23</v>
      </c>
      <c r="H1299" t="s">
        <v>147</v>
      </c>
      <c r="I1299" t="s">
        <v>69</v>
      </c>
      <c r="J1299">
        <v>55</v>
      </c>
      <c r="K1299" s="2">
        <v>0.5</v>
      </c>
      <c r="M1299">
        <v>98</v>
      </c>
      <c r="N1299">
        <v>16</v>
      </c>
      <c r="O1299">
        <v>1.4</v>
      </c>
      <c r="P1299">
        <v>80</v>
      </c>
      <c r="Q1299" s="2">
        <v>6</v>
      </c>
      <c r="R1299" s="1">
        <v>0.26</v>
      </c>
      <c r="S1299">
        <v>108</v>
      </c>
      <c r="T1299">
        <v>8</v>
      </c>
      <c r="U1299">
        <v>54</v>
      </c>
      <c r="V1299" s="2">
        <v>0.5</v>
      </c>
    </row>
    <row r="1300" spans="2:22" x14ac:dyDescent="0.25">
      <c r="B1300" t="s">
        <v>96</v>
      </c>
      <c r="C1300" t="s">
        <v>49</v>
      </c>
      <c r="D1300">
        <v>4</v>
      </c>
      <c r="E1300" t="s">
        <v>107</v>
      </c>
      <c r="F1300" s="2">
        <v>2</v>
      </c>
      <c r="G1300" s="1">
        <v>0.4</v>
      </c>
      <c r="H1300" t="s">
        <v>91</v>
      </c>
      <c r="I1300" t="s">
        <v>98</v>
      </c>
      <c r="J1300">
        <v>37</v>
      </c>
      <c r="K1300" s="2">
        <v>0.66</v>
      </c>
      <c r="M1300">
        <v>39</v>
      </c>
      <c r="N1300">
        <v>9</v>
      </c>
      <c r="O1300">
        <v>0.67</v>
      </c>
      <c r="P1300">
        <v>63</v>
      </c>
      <c r="Q1300" s="2">
        <v>12</v>
      </c>
      <c r="R1300" s="1">
        <v>0.09</v>
      </c>
      <c r="S1300">
        <v>63</v>
      </c>
      <c r="T1300">
        <v>8</v>
      </c>
      <c r="U1300">
        <v>20</v>
      </c>
      <c r="V1300" s="2">
        <v>0.32</v>
      </c>
    </row>
    <row r="1301" spans="2:22" x14ac:dyDescent="0.25">
      <c r="B1301" t="s">
        <v>154</v>
      </c>
      <c r="C1301" t="s">
        <v>44</v>
      </c>
      <c r="D1301">
        <v>1.4</v>
      </c>
      <c r="E1301" t="s">
        <v>155</v>
      </c>
      <c r="F1301" s="2">
        <v>1</v>
      </c>
      <c r="G1301" s="1">
        <v>0.36</v>
      </c>
      <c r="H1301" t="s">
        <v>195</v>
      </c>
      <c r="I1301" t="s">
        <v>44</v>
      </c>
      <c r="J1301">
        <v>56</v>
      </c>
      <c r="K1301" s="2">
        <v>0.41</v>
      </c>
      <c r="M1301">
        <v>103</v>
      </c>
      <c r="N1301">
        <v>13</v>
      </c>
      <c r="O1301">
        <v>0.2</v>
      </c>
      <c r="P1301">
        <v>86</v>
      </c>
      <c r="Q1301" s="2">
        <v>7</v>
      </c>
      <c r="R1301" s="1">
        <v>0.19</v>
      </c>
      <c r="S1301">
        <v>140</v>
      </c>
      <c r="T1301">
        <v>13</v>
      </c>
      <c r="U1301">
        <v>58</v>
      </c>
      <c r="V1301" s="2">
        <v>0.41</v>
      </c>
    </row>
    <row r="1302" spans="2:22" x14ac:dyDescent="0.25">
      <c r="B1302" t="s">
        <v>96</v>
      </c>
      <c r="C1302" t="s">
        <v>117</v>
      </c>
      <c r="D1302">
        <v>3</v>
      </c>
      <c r="E1302" t="s">
        <v>116</v>
      </c>
      <c r="F1302" s="2">
        <v>5</v>
      </c>
      <c r="G1302" s="1">
        <v>0.13</v>
      </c>
      <c r="H1302" t="s">
        <v>138</v>
      </c>
      <c r="I1302" t="s">
        <v>79</v>
      </c>
      <c r="J1302">
        <v>41</v>
      </c>
      <c r="K1302" s="2">
        <v>0.57999999999999996</v>
      </c>
      <c r="M1302">
        <v>58</v>
      </c>
      <c r="N1302">
        <v>13</v>
      </c>
      <c r="O1302">
        <v>0.67</v>
      </c>
      <c r="P1302">
        <v>60</v>
      </c>
      <c r="Q1302" s="2">
        <v>14</v>
      </c>
      <c r="R1302" s="1">
        <v>0.11</v>
      </c>
      <c r="S1302">
        <v>60</v>
      </c>
      <c r="T1302">
        <v>6</v>
      </c>
      <c r="U1302">
        <v>26</v>
      </c>
      <c r="V1302" s="2">
        <v>0.43</v>
      </c>
    </row>
    <row r="1303" spans="2:22" x14ac:dyDescent="0.25">
      <c r="B1303" t="s">
        <v>90</v>
      </c>
      <c r="C1303" t="s">
        <v>79</v>
      </c>
      <c r="D1303">
        <v>0.33</v>
      </c>
      <c r="E1303" t="s">
        <v>125</v>
      </c>
      <c r="F1303" s="2">
        <v>0</v>
      </c>
      <c r="G1303" s="1">
        <v>0.31</v>
      </c>
      <c r="H1303" t="s">
        <v>105</v>
      </c>
      <c r="I1303" t="s">
        <v>98</v>
      </c>
      <c r="J1303">
        <v>41</v>
      </c>
      <c r="K1303" s="2">
        <v>0.61</v>
      </c>
      <c r="M1303">
        <v>52</v>
      </c>
      <c r="N1303">
        <v>14</v>
      </c>
      <c r="O1303">
        <v>0</v>
      </c>
      <c r="P1303">
        <v>66</v>
      </c>
      <c r="Q1303" s="2">
        <v>1</v>
      </c>
      <c r="R1303" s="1">
        <v>0.24</v>
      </c>
      <c r="S1303">
        <v>81</v>
      </c>
      <c r="T1303">
        <v>8</v>
      </c>
      <c r="U1303">
        <v>34</v>
      </c>
      <c r="V1303" s="2">
        <v>0.42</v>
      </c>
    </row>
    <row r="1304" spans="2:22" x14ac:dyDescent="0.25">
      <c r="B1304" t="s">
        <v>108</v>
      </c>
      <c r="C1304" t="s">
        <v>51</v>
      </c>
      <c r="D1304">
        <v>1.75</v>
      </c>
      <c r="E1304" t="s">
        <v>160</v>
      </c>
      <c r="F1304" s="2">
        <v>4</v>
      </c>
      <c r="G1304" s="1">
        <v>0.31</v>
      </c>
      <c r="H1304" t="s">
        <v>159</v>
      </c>
      <c r="I1304" t="s">
        <v>77</v>
      </c>
      <c r="J1304">
        <v>51</v>
      </c>
      <c r="K1304" s="2">
        <v>0.56999999999999995</v>
      </c>
      <c r="M1304">
        <v>81</v>
      </c>
      <c r="N1304">
        <v>17</v>
      </c>
      <c r="O1304">
        <v>1</v>
      </c>
      <c r="P1304">
        <v>79</v>
      </c>
      <c r="Q1304" s="2">
        <v>7</v>
      </c>
      <c r="R1304" s="1">
        <v>0.17</v>
      </c>
      <c r="S1304">
        <v>86</v>
      </c>
      <c r="T1304">
        <v>9</v>
      </c>
      <c r="U1304">
        <v>46</v>
      </c>
      <c r="V1304" s="2">
        <v>0.53</v>
      </c>
    </row>
    <row r="1305" spans="2:22" x14ac:dyDescent="0.25">
      <c r="B1305" t="s">
        <v>157</v>
      </c>
      <c r="C1305" t="s">
        <v>141</v>
      </c>
      <c r="D1305">
        <v>1.75</v>
      </c>
      <c r="E1305" t="s">
        <v>139</v>
      </c>
      <c r="F1305" s="2">
        <v>1</v>
      </c>
      <c r="G1305" s="1">
        <v>0.13</v>
      </c>
      <c r="H1305" t="s">
        <v>131</v>
      </c>
      <c r="I1305" t="s">
        <v>49</v>
      </c>
      <c r="J1305">
        <v>51</v>
      </c>
      <c r="K1305" s="2">
        <v>0.48</v>
      </c>
      <c r="M1305">
        <v>92</v>
      </c>
      <c r="N1305">
        <v>10</v>
      </c>
      <c r="O1305">
        <v>0.25</v>
      </c>
      <c r="P1305">
        <v>71</v>
      </c>
      <c r="Q1305" s="2">
        <v>7</v>
      </c>
      <c r="R1305" s="1">
        <v>0.33</v>
      </c>
      <c r="S1305">
        <v>97</v>
      </c>
      <c r="T1305">
        <v>11</v>
      </c>
      <c r="U1305">
        <v>49</v>
      </c>
      <c r="V1305" s="2">
        <v>0.51</v>
      </c>
    </row>
    <row r="1306" spans="2:22" x14ac:dyDescent="0.25">
      <c r="B1306" t="s">
        <v>148</v>
      </c>
      <c r="C1306" t="s">
        <v>69</v>
      </c>
      <c r="D1306">
        <v>0.67</v>
      </c>
      <c r="E1306" t="s">
        <v>124</v>
      </c>
      <c r="F1306" s="2">
        <v>7</v>
      </c>
      <c r="G1306" s="1">
        <v>0.21</v>
      </c>
      <c r="H1306" t="s">
        <v>138</v>
      </c>
      <c r="I1306" t="s">
        <v>50</v>
      </c>
      <c r="J1306">
        <v>28</v>
      </c>
      <c r="K1306" s="2">
        <v>0.39</v>
      </c>
      <c r="M1306">
        <v>73</v>
      </c>
      <c r="N1306">
        <v>12</v>
      </c>
      <c r="O1306">
        <v>2.33</v>
      </c>
      <c r="P1306">
        <v>46</v>
      </c>
      <c r="Q1306" s="2">
        <v>2</v>
      </c>
      <c r="R1306" s="1">
        <v>0.36</v>
      </c>
      <c r="S1306">
        <v>76</v>
      </c>
      <c r="T1306">
        <v>8</v>
      </c>
      <c r="U1306">
        <v>43</v>
      </c>
      <c r="V1306" s="2">
        <v>0.56999999999999995</v>
      </c>
    </row>
    <row r="1307" spans="2:22" x14ac:dyDescent="0.25">
      <c r="B1307" t="s">
        <v>148</v>
      </c>
      <c r="C1307" t="s">
        <v>45</v>
      </c>
      <c r="D1307">
        <v>0.33</v>
      </c>
      <c r="E1307" t="s">
        <v>118</v>
      </c>
      <c r="F1307" s="2">
        <v>7</v>
      </c>
      <c r="G1307" s="1">
        <v>0.28999999999999998</v>
      </c>
      <c r="H1307" t="s">
        <v>112</v>
      </c>
      <c r="I1307" t="s">
        <v>79</v>
      </c>
      <c r="J1307">
        <v>29</v>
      </c>
      <c r="K1307" s="2">
        <v>0.35</v>
      </c>
      <c r="M1307">
        <v>74</v>
      </c>
      <c r="N1307">
        <v>16</v>
      </c>
      <c r="O1307">
        <v>2.33</v>
      </c>
      <c r="P1307">
        <v>44</v>
      </c>
      <c r="Q1307" s="2">
        <v>1</v>
      </c>
      <c r="R1307" s="1">
        <v>0.22</v>
      </c>
      <c r="S1307">
        <v>80</v>
      </c>
      <c r="T1307">
        <v>5</v>
      </c>
      <c r="U1307">
        <v>41</v>
      </c>
      <c r="V1307" s="2">
        <v>0.51</v>
      </c>
    </row>
    <row r="1308" spans="2:22" x14ac:dyDescent="0.25">
      <c r="B1308" t="s">
        <v>64</v>
      </c>
      <c r="C1308" t="s">
        <v>49</v>
      </c>
      <c r="D1308">
        <v>0.75</v>
      </c>
      <c r="E1308" t="s">
        <v>64</v>
      </c>
      <c r="F1308" s="2">
        <v>2</v>
      </c>
      <c r="G1308" s="1">
        <v>0.19</v>
      </c>
      <c r="H1308" t="s">
        <v>165</v>
      </c>
      <c r="I1308" t="s">
        <v>68</v>
      </c>
      <c r="J1308">
        <v>39</v>
      </c>
      <c r="K1308" s="2">
        <v>0.45</v>
      </c>
      <c r="M1308">
        <v>95</v>
      </c>
      <c r="N1308">
        <v>19</v>
      </c>
      <c r="O1308">
        <v>0.5</v>
      </c>
      <c r="P1308">
        <v>66</v>
      </c>
      <c r="Q1308" s="2">
        <v>3</v>
      </c>
      <c r="R1308" s="1">
        <v>0.24</v>
      </c>
      <c r="S1308">
        <v>114</v>
      </c>
      <c r="T1308">
        <v>7</v>
      </c>
      <c r="U1308">
        <v>68</v>
      </c>
      <c r="V1308" s="2">
        <v>0.6</v>
      </c>
    </row>
    <row r="1309" spans="2:22" x14ac:dyDescent="0.25">
      <c r="B1309" t="s">
        <v>123</v>
      </c>
      <c r="C1309" t="s">
        <v>44</v>
      </c>
      <c r="D1309">
        <v>1</v>
      </c>
      <c r="E1309" t="s">
        <v>166</v>
      </c>
      <c r="F1309" s="2">
        <v>8</v>
      </c>
      <c r="G1309" s="1">
        <v>0.16</v>
      </c>
      <c r="H1309" t="s">
        <v>187</v>
      </c>
      <c r="I1309" t="s">
        <v>69</v>
      </c>
      <c r="J1309">
        <v>64</v>
      </c>
      <c r="K1309" s="2">
        <v>0.51</v>
      </c>
      <c r="M1309">
        <v>109</v>
      </c>
      <c r="N1309">
        <v>16</v>
      </c>
      <c r="O1309">
        <v>1.6</v>
      </c>
      <c r="P1309">
        <v>85</v>
      </c>
      <c r="Q1309" s="2">
        <v>5</v>
      </c>
      <c r="R1309" s="1">
        <v>0.24</v>
      </c>
      <c r="S1309">
        <v>118</v>
      </c>
      <c r="T1309">
        <v>10</v>
      </c>
      <c r="U1309">
        <v>64</v>
      </c>
      <c r="V1309" s="2">
        <v>0.54</v>
      </c>
    </row>
    <row r="1310" spans="2:22" x14ac:dyDescent="0.25">
      <c r="B1310" t="s">
        <v>154</v>
      </c>
      <c r="C1310" t="s">
        <v>75</v>
      </c>
      <c r="D1310">
        <v>1.2</v>
      </c>
      <c r="E1310" t="s">
        <v>165</v>
      </c>
      <c r="F1310" s="2">
        <v>6</v>
      </c>
      <c r="G1310" s="1">
        <v>0.23</v>
      </c>
      <c r="H1310" t="s">
        <v>168</v>
      </c>
      <c r="I1310" t="s">
        <v>50</v>
      </c>
      <c r="J1310">
        <v>54</v>
      </c>
      <c r="K1310" s="2">
        <v>0.49</v>
      </c>
      <c r="M1310">
        <v>107</v>
      </c>
      <c r="N1310">
        <v>21</v>
      </c>
      <c r="O1310">
        <v>1.2</v>
      </c>
      <c r="P1310">
        <v>81</v>
      </c>
      <c r="Q1310" s="2">
        <v>6</v>
      </c>
      <c r="R1310" s="1">
        <v>0.27</v>
      </c>
      <c r="S1310">
        <v>119</v>
      </c>
      <c r="T1310">
        <v>13</v>
      </c>
      <c r="U1310">
        <v>60</v>
      </c>
      <c r="V1310" s="2">
        <v>0.5</v>
      </c>
    </row>
    <row r="1311" spans="2:22" x14ac:dyDescent="0.25">
      <c r="B1311" t="s">
        <v>128</v>
      </c>
      <c r="C1311" t="s">
        <v>114</v>
      </c>
      <c r="D1311">
        <v>1</v>
      </c>
      <c r="E1311" t="s">
        <v>162</v>
      </c>
      <c r="F1311" s="2">
        <v>5</v>
      </c>
      <c r="G1311" s="1">
        <v>0.26</v>
      </c>
      <c r="H1311" t="s">
        <v>200</v>
      </c>
      <c r="I1311" t="s">
        <v>79</v>
      </c>
      <c r="J1311">
        <v>49</v>
      </c>
      <c r="K1311" s="2">
        <v>0.38</v>
      </c>
      <c r="M1311">
        <v>115</v>
      </c>
      <c r="N1311">
        <v>20</v>
      </c>
      <c r="O1311">
        <v>1</v>
      </c>
      <c r="P1311">
        <v>79</v>
      </c>
      <c r="Q1311" s="2">
        <v>5</v>
      </c>
      <c r="R1311" s="1">
        <v>0.31</v>
      </c>
      <c r="S1311">
        <v>123</v>
      </c>
      <c r="T1311">
        <v>8</v>
      </c>
      <c r="U1311">
        <v>68</v>
      </c>
      <c r="V1311" s="2">
        <v>0.55000000000000004</v>
      </c>
    </row>
    <row r="1312" spans="2:22" x14ac:dyDescent="0.25">
      <c r="B1312" t="s">
        <v>129</v>
      </c>
      <c r="C1312" t="s">
        <v>117</v>
      </c>
      <c r="D1312">
        <v>2.67</v>
      </c>
      <c r="E1312" t="s">
        <v>143</v>
      </c>
      <c r="F1312" s="2">
        <v>3</v>
      </c>
      <c r="G1312" s="1">
        <v>0.18</v>
      </c>
      <c r="H1312" t="s">
        <v>64</v>
      </c>
      <c r="I1312" t="s">
        <v>49</v>
      </c>
      <c r="J1312">
        <v>41</v>
      </c>
      <c r="K1312" s="2">
        <v>0.54</v>
      </c>
      <c r="M1312">
        <v>63</v>
      </c>
      <c r="N1312">
        <v>14</v>
      </c>
      <c r="O1312">
        <v>1</v>
      </c>
      <c r="P1312">
        <v>62</v>
      </c>
      <c r="Q1312" s="2">
        <v>8</v>
      </c>
      <c r="R1312" s="1">
        <v>0.09</v>
      </c>
      <c r="S1312">
        <v>75</v>
      </c>
      <c r="T1312">
        <v>3</v>
      </c>
      <c r="U1312">
        <v>33</v>
      </c>
      <c r="V1312" s="2">
        <v>0.44</v>
      </c>
    </row>
    <row r="1313" spans="2:22" x14ac:dyDescent="0.25">
      <c r="B1313" t="s">
        <v>154</v>
      </c>
      <c r="C1313" t="s">
        <v>114</v>
      </c>
      <c r="D1313">
        <v>1.4</v>
      </c>
      <c r="E1313" t="s">
        <v>57</v>
      </c>
      <c r="F1313" s="2">
        <v>7</v>
      </c>
      <c r="G1313" s="1">
        <v>0.28000000000000003</v>
      </c>
      <c r="H1313" t="s">
        <v>162</v>
      </c>
      <c r="I1313" t="s">
        <v>50</v>
      </c>
      <c r="J1313">
        <v>51</v>
      </c>
      <c r="K1313" s="2">
        <v>0.54</v>
      </c>
      <c r="M1313">
        <v>107</v>
      </c>
      <c r="N1313">
        <v>30</v>
      </c>
      <c r="O1313">
        <v>1.4</v>
      </c>
      <c r="P1313">
        <v>85</v>
      </c>
      <c r="Q1313" s="2">
        <v>7</v>
      </c>
      <c r="R1313" s="1">
        <v>0.31</v>
      </c>
      <c r="S1313">
        <v>102</v>
      </c>
      <c r="T1313">
        <v>6</v>
      </c>
      <c r="U1313">
        <v>62</v>
      </c>
      <c r="V1313" s="2">
        <v>0.61</v>
      </c>
    </row>
    <row r="1314" spans="2:22" x14ac:dyDescent="0.25">
      <c r="B1314" t="s">
        <v>147</v>
      </c>
      <c r="C1314" t="s">
        <v>106</v>
      </c>
      <c r="D1314">
        <v>1.2</v>
      </c>
      <c r="E1314" t="s">
        <v>76</v>
      </c>
      <c r="F1314" s="2">
        <v>8</v>
      </c>
      <c r="G1314" s="1">
        <v>0.23</v>
      </c>
      <c r="H1314" t="s">
        <v>184</v>
      </c>
      <c r="I1314" t="s">
        <v>74</v>
      </c>
      <c r="J1314">
        <v>59</v>
      </c>
      <c r="K1314" s="2">
        <v>0.48</v>
      </c>
      <c r="M1314">
        <v>116</v>
      </c>
      <c r="N1314">
        <v>18</v>
      </c>
      <c r="O1314">
        <v>1.6</v>
      </c>
      <c r="P1314">
        <v>84</v>
      </c>
      <c r="Q1314" s="2">
        <v>6</v>
      </c>
      <c r="R1314" s="1">
        <v>0.2</v>
      </c>
      <c r="S1314">
        <v>125</v>
      </c>
      <c r="T1314">
        <v>12</v>
      </c>
      <c r="U1314">
        <v>58</v>
      </c>
      <c r="V1314" s="2">
        <v>0.46</v>
      </c>
    </row>
    <row r="1315" spans="2:22" x14ac:dyDescent="0.25">
      <c r="B1315" t="s">
        <v>172</v>
      </c>
      <c r="C1315" t="s">
        <v>117</v>
      </c>
      <c r="D1315">
        <v>1.5</v>
      </c>
      <c r="E1315" t="s">
        <v>57</v>
      </c>
      <c r="F1315" s="2">
        <v>4</v>
      </c>
      <c r="G1315" s="1">
        <v>0.35</v>
      </c>
      <c r="H1315" t="s">
        <v>83</v>
      </c>
      <c r="I1315" t="s">
        <v>47</v>
      </c>
      <c r="J1315">
        <v>60</v>
      </c>
      <c r="K1315" s="2">
        <v>0.6</v>
      </c>
      <c r="M1315">
        <v>90</v>
      </c>
      <c r="N1315">
        <v>13</v>
      </c>
      <c r="O1315">
        <v>1</v>
      </c>
      <c r="P1315">
        <v>79</v>
      </c>
      <c r="Q1315" s="2">
        <v>6</v>
      </c>
      <c r="R1315" s="1">
        <v>0.34</v>
      </c>
      <c r="S1315">
        <v>103</v>
      </c>
      <c r="T1315">
        <v>5</v>
      </c>
      <c r="U1315">
        <v>58</v>
      </c>
      <c r="V1315" s="2">
        <v>0.56000000000000005</v>
      </c>
    </row>
    <row r="1316" spans="2:22" x14ac:dyDescent="0.25">
      <c r="B1316" t="s">
        <v>138</v>
      </c>
      <c r="C1316" t="s">
        <v>84</v>
      </c>
      <c r="D1316">
        <v>2.33</v>
      </c>
      <c r="E1316" t="s">
        <v>130</v>
      </c>
      <c r="F1316" s="2">
        <v>4</v>
      </c>
      <c r="G1316" s="1">
        <v>0.27</v>
      </c>
      <c r="H1316" t="s">
        <v>76</v>
      </c>
      <c r="I1316" t="s">
        <v>49</v>
      </c>
      <c r="J1316">
        <v>42</v>
      </c>
      <c r="K1316" s="2">
        <v>0.43</v>
      </c>
      <c r="M1316">
        <v>78</v>
      </c>
      <c r="N1316">
        <v>9</v>
      </c>
      <c r="O1316">
        <v>1.33</v>
      </c>
      <c r="P1316">
        <v>59</v>
      </c>
      <c r="Q1316" s="2">
        <v>7</v>
      </c>
      <c r="R1316" s="1">
        <v>0.28000000000000003</v>
      </c>
      <c r="S1316">
        <v>87</v>
      </c>
      <c r="T1316">
        <v>5</v>
      </c>
      <c r="U1316">
        <v>44</v>
      </c>
      <c r="V1316" s="2">
        <v>0.51</v>
      </c>
    </row>
    <row r="1317" spans="2:22" x14ac:dyDescent="0.25">
      <c r="B1317" t="s">
        <v>96</v>
      </c>
      <c r="C1317" t="s">
        <v>109</v>
      </c>
      <c r="D1317">
        <v>2</v>
      </c>
      <c r="E1317" t="s">
        <v>99</v>
      </c>
      <c r="F1317" s="2">
        <v>3</v>
      </c>
      <c r="G1317" s="1">
        <v>0.3</v>
      </c>
      <c r="H1317" t="s">
        <v>96</v>
      </c>
      <c r="I1317" t="s">
        <v>50</v>
      </c>
      <c r="J1317">
        <v>42</v>
      </c>
      <c r="K1317" s="2">
        <v>0.57999999999999996</v>
      </c>
      <c r="M1317">
        <v>58</v>
      </c>
      <c r="N1317">
        <v>8</v>
      </c>
      <c r="O1317">
        <v>1</v>
      </c>
      <c r="P1317">
        <v>58</v>
      </c>
      <c r="Q1317" s="2">
        <v>6</v>
      </c>
      <c r="R1317" s="1">
        <v>0.15</v>
      </c>
      <c r="S1317">
        <v>63</v>
      </c>
      <c r="T1317">
        <v>12</v>
      </c>
      <c r="U1317">
        <v>25</v>
      </c>
      <c r="V1317" s="2">
        <v>0.4</v>
      </c>
    </row>
    <row r="1318" spans="2:22" x14ac:dyDescent="0.25">
      <c r="B1318" t="s">
        <v>174</v>
      </c>
      <c r="C1318" t="s">
        <v>146</v>
      </c>
      <c r="D1318">
        <v>1.4</v>
      </c>
      <c r="E1318" t="s">
        <v>145</v>
      </c>
      <c r="F1318" s="2">
        <v>5</v>
      </c>
      <c r="G1318" s="1">
        <v>0.31</v>
      </c>
      <c r="H1318" t="s">
        <v>185</v>
      </c>
      <c r="I1318" t="s">
        <v>79</v>
      </c>
      <c r="J1318">
        <v>58</v>
      </c>
      <c r="K1318" s="2">
        <v>0.46</v>
      </c>
      <c r="M1318">
        <v>108</v>
      </c>
      <c r="N1318">
        <v>20</v>
      </c>
      <c r="O1318">
        <v>1</v>
      </c>
      <c r="P1318">
        <v>95</v>
      </c>
      <c r="Q1318" s="2">
        <v>7</v>
      </c>
      <c r="R1318" s="1">
        <v>0.32</v>
      </c>
      <c r="S1318">
        <v>124</v>
      </c>
      <c r="T1318">
        <v>9</v>
      </c>
      <c r="U1318">
        <v>64</v>
      </c>
      <c r="V1318" s="2">
        <v>0.52</v>
      </c>
    </row>
    <row r="1319" spans="2:22" x14ac:dyDescent="0.25">
      <c r="B1319" t="s">
        <v>108</v>
      </c>
      <c r="C1319" t="s">
        <v>117</v>
      </c>
      <c r="D1319">
        <v>3.5</v>
      </c>
      <c r="E1319" t="s">
        <v>118</v>
      </c>
      <c r="F1319" s="2">
        <v>7</v>
      </c>
      <c r="G1319" s="1">
        <v>0.2</v>
      </c>
      <c r="H1319" t="s">
        <v>150</v>
      </c>
      <c r="I1319" t="s">
        <v>50</v>
      </c>
      <c r="J1319">
        <v>48</v>
      </c>
      <c r="K1319" s="2">
        <v>0.56999999999999995</v>
      </c>
      <c r="M1319">
        <v>72</v>
      </c>
      <c r="N1319">
        <v>14</v>
      </c>
      <c r="O1319">
        <v>1.25</v>
      </c>
      <c r="P1319">
        <v>81</v>
      </c>
      <c r="Q1319" s="2">
        <v>19</v>
      </c>
      <c r="R1319" s="1">
        <v>0.11</v>
      </c>
      <c r="S1319">
        <v>83</v>
      </c>
      <c r="T1319">
        <v>4</v>
      </c>
      <c r="U1319">
        <v>35</v>
      </c>
      <c r="V1319" s="2">
        <v>0.42</v>
      </c>
    </row>
    <row r="1320" spans="2:22" x14ac:dyDescent="0.25">
      <c r="B1320" t="s">
        <v>134</v>
      </c>
      <c r="C1320" t="s">
        <v>75</v>
      </c>
      <c r="D1320">
        <v>0.5</v>
      </c>
      <c r="E1320" t="s">
        <v>112</v>
      </c>
      <c r="F1320" s="2">
        <v>2</v>
      </c>
      <c r="G1320" s="1">
        <v>0.21</v>
      </c>
      <c r="H1320" t="s">
        <v>197</v>
      </c>
      <c r="I1320" t="s">
        <v>79</v>
      </c>
      <c r="J1320">
        <v>63</v>
      </c>
      <c r="K1320" s="2">
        <v>0.46</v>
      </c>
      <c r="M1320">
        <v>97</v>
      </c>
      <c r="N1320">
        <v>14</v>
      </c>
      <c r="O1320">
        <v>0.5</v>
      </c>
      <c r="P1320">
        <v>82</v>
      </c>
      <c r="Q1320" s="2">
        <v>2</v>
      </c>
      <c r="R1320" s="1">
        <v>0.19</v>
      </c>
      <c r="S1320">
        <v>127</v>
      </c>
      <c r="T1320">
        <v>10</v>
      </c>
      <c r="U1320">
        <v>55</v>
      </c>
      <c r="V1320" s="2">
        <v>0.43</v>
      </c>
    </row>
    <row r="1321" spans="2:22" x14ac:dyDescent="0.25">
      <c r="B1321" t="s">
        <v>135</v>
      </c>
      <c r="C1321" t="s">
        <v>51</v>
      </c>
      <c r="D1321">
        <v>1.67</v>
      </c>
      <c r="E1321" t="s">
        <v>153</v>
      </c>
      <c r="F1321" s="2">
        <v>2</v>
      </c>
      <c r="G1321" s="1">
        <v>0.14000000000000001</v>
      </c>
      <c r="H1321" t="s">
        <v>164</v>
      </c>
      <c r="I1321" t="s">
        <v>97</v>
      </c>
      <c r="J1321">
        <v>42</v>
      </c>
      <c r="K1321" s="2">
        <v>0.52</v>
      </c>
      <c r="M1321">
        <v>52</v>
      </c>
      <c r="N1321">
        <v>10</v>
      </c>
      <c r="O1321">
        <v>0.67</v>
      </c>
      <c r="P1321">
        <v>58</v>
      </c>
      <c r="Q1321" s="2">
        <v>5</v>
      </c>
      <c r="R1321" s="1">
        <v>0.25</v>
      </c>
      <c r="S1321">
        <v>81</v>
      </c>
      <c r="T1321">
        <v>7</v>
      </c>
      <c r="U1321">
        <v>30</v>
      </c>
      <c r="V1321" s="2">
        <v>0.37</v>
      </c>
    </row>
    <row r="1322" spans="2:22" x14ac:dyDescent="0.25">
      <c r="B1322" t="s">
        <v>121</v>
      </c>
      <c r="C1322" t="s">
        <v>51</v>
      </c>
      <c r="D1322">
        <v>1</v>
      </c>
      <c r="E1322" t="s">
        <v>124</v>
      </c>
      <c r="F1322" s="2">
        <v>4</v>
      </c>
      <c r="G1322" s="1">
        <v>0.19</v>
      </c>
      <c r="H1322" t="s">
        <v>129</v>
      </c>
      <c r="I1322" t="s">
        <v>69</v>
      </c>
      <c r="J1322">
        <v>31</v>
      </c>
      <c r="K1322" s="2">
        <v>0.41</v>
      </c>
      <c r="M1322">
        <v>73</v>
      </c>
      <c r="N1322">
        <v>12</v>
      </c>
      <c r="O1322">
        <v>1.33</v>
      </c>
      <c r="P1322">
        <v>39</v>
      </c>
      <c r="Q1322" s="2">
        <v>3</v>
      </c>
      <c r="R1322" s="1">
        <v>0.12</v>
      </c>
      <c r="S1322">
        <v>60</v>
      </c>
      <c r="T1322">
        <v>1</v>
      </c>
      <c r="U1322">
        <v>36</v>
      </c>
      <c r="V1322" s="2">
        <v>0.6</v>
      </c>
    </row>
    <row r="1323" spans="2:22" x14ac:dyDescent="0.25">
      <c r="B1323" t="s">
        <v>151</v>
      </c>
      <c r="C1323" t="s">
        <v>106</v>
      </c>
      <c r="D1323">
        <v>1.4</v>
      </c>
      <c r="E1323" t="s">
        <v>155</v>
      </c>
      <c r="F1323" s="2">
        <v>6</v>
      </c>
      <c r="G1323" s="1">
        <v>0.26</v>
      </c>
      <c r="H1323" t="s">
        <v>201</v>
      </c>
      <c r="I1323" t="s">
        <v>50</v>
      </c>
      <c r="J1323">
        <v>57</v>
      </c>
      <c r="K1323" s="2">
        <v>0.48</v>
      </c>
      <c r="M1323">
        <v>110</v>
      </c>
      <c r="N1323">
        <v>20</v>
      </c>
      <c r="O1323">
        <v>1.2</v>
      </c>
      <c r="P1323">
        <v>82</v>
      </c>
      <c r="Q1323" s="2">
        <v>7</v>
      </c>
      <c r="R1323" s="1">
        <v>0.3</v>
      </c>
      <c r="S1323">
        <v>126</v>
      </c>
      <c r="T1323">
        <v>14</v>
      </c>
      <c r="U1323">
        <v>62</v>
      </c>
      <c r="V1323" s="2">
        <v>0.49</v>
      </c>
    </row>
    <row r="1324" spans="2:22" x14ac:dyDescent="0.25">
      <c r="B1324" t="s">
        <v>94</v>
      </c>
      <c r="C1324" t="s">
        <v>50</v>
      </c>
      <c r="D1324">
        <v>0.67</v>
      </c>
      <c r="E1324" t="s">
        <v>91</v>
      </c>
      <c r="F1324" s="2">
        <v>6</v>
      </c>
      <c r="G1324" s="1">
        <v>0.19</v>
      </c>
      <c r="H1324" t="s">
        <v>96</v>
      </c>
      <c r="I1324" t="s">
        <v>117</v>
      </c>
      <c r="J1324">
        <v>29</v>
      </c>
      <c r="K1324" s="2">
        <v>0.4</v>
      </c>
      <c r="M1324">
        <v>74</v>
      </c>
      <c r="N1324">
        <v>18</v>
      </c>
      <c r="O1324">
        <v>2</v>
      </c>
      <c r="P1324">
        <v>52</v>
      </c>
      <c r="Q1324" s="2">
        <v>2</v>
      </c>
      <c r="R1324" s="1">
        <v>0.38</v>
      </c>
      <c r="S1324">
        <v>68</v>
      </c>
      <c r="T1324">
        <v>5</v>
      </c>
      <c r="U1324">
        <v>39</v>
      </c>
      <c r="V1324" s="2">
        <v>0.56999999999999995</v>
      </c>
    </row>
    <row r="1325" spans="2:22" x14ac:dyDescent="0.25">
      <c r="B1325" t="s">
        <v>118</v>
      </c>
      <c r="C1325" t="s">
        <v>50</v>
      </c>
      <c r="D1325">
        <v>0.33</v>
      </c>
      <c r="E1325" t="s">
        <v>113</v>
      </c>
      <c r="F1325" s="2">
        <v>7</v>
      </c>
      <c r="G1325" s="1">
        <v>0.25</v>
      </c>
      <c r="H1325" t="s">
        <v>149</v>
      </c>
      <c r="I1325" t="s">
        <v>50</v>
      </c>
      <c r="J1325">
        <v>28</v>
      </c>
      <c r="K1325" s="2">
        <v>0.36</v>
      </c>
      <c r="M1325">
        <v>74</v>
      </c>
      <c r="N1325">
        <v>12</v>
      </c>
      <c r="O1325">
        <v>2.33</v>
      </c>
      <c r="P1325">
        <v>51</v>
      </c>
      <c r="Q1325" s="2">
        <v>1</v>
      </c>
      <c r="R1325" s="1">
        <v>0.23</v>
      </c>
      <c r="S1325">
        <v>89</v>
      </c>
      <c r="T1325">
        <v>9</v>
      </c>
      <c r="U1325">
        <v>42</v>
      </c>
      <c r="V1325" s="2">
        <v>0.47</v>
      </c>
    </row>
    <row r="1326" spans="2:22" x14ac:dyDescent="0.25">
      <c r="B1326" t="s">
        <v>157</v>
      </c>
      <c r="C1326" t="s">
        <v>69</v>
      </c>
      <c r="D1326">
        <v>0.75</v>
      </c>
      <c r="E1326" t="s">
        <v>129</v>
      </c>
      <c r="F1326" s="2">
        <v>3</v>
      </c>
      <c r="G1326" s="1">
        <v>0.22</v>
      </c>
      <c r="H1326" t="s">
        <v>173</v>
      </c>
      <c r="I1326" t="s">
        <v>77</v>
      </c>
      <c r="J1326">
        <v>53</v>
      </c>
      <c r="K1326" s="2">
        <v>0.5</v>
      </c>
      <c r="M1326">
        <v>87</v>
      </c>
      <c r="N1326">
        <v>12</v>
      </c>
      <c r="O1326">
        <v>0.75</v>
      </c>
      <c r="P1326">
        <v>82</v>
      </c>
      <c r="Q1326" s="2">
        <v>3</v>
      </c>
      <c r="R1326" s="1">
        <v>0.23</v>
      </c>
      <c r="S1326">
        <v>111</v>
      </c>
      <c r="T1326">
        <v>13</v>
      </c>
      <c r="U1326">
        <v>58</v>
      </c>
      <c r="V1326" s="2">
        <v>0.52</v>
      </c>
    </row>
    <row r="1327" spans="2:22" x14ac:dyDescent="0.25">
      <c r="B1327" t="s">
        <v>128</v>
      </c>
      <c r="C1327" t="s">
        <v>109</v>
      </c>
      <c r="D1327">
        <v>3</v>
      </c>
      <c r="E1327" t="s">
        <v>119</v>
      </c>
      <c r="F1327" s="2">
        <v>6</v>
      </c>
      <c r="G1327" s="1">
        <v>0.27</v>
      </c>
      <c r="H1327" t="s">
        <v>123</v>
      </c>
      <c r="I1327" t="s">
        <v>84</v>
      </c>
      <c r="J1327">
        <v>50</v>
      </c>
      <c r="K1327" s="2">
        <v>0.49</v>
      </c>
      <c r="M1327">
        <v>77</v>
      </c>
      <c r="N1327">
        <v>12</v>
      </c>
      <c r="O1327">
        <v>1.5</v>
      </c>
      <c r="P1327">
        <v>82</v>
      </c>
      <c r="Q1327" s="2">
        <v>12</v>
      </c>
      <c r="R1327" s="1">
        <v>0.28999999999999998</v>
      </c>
      <c r="S1327">
        <v>107</v>
      </c>
      <c r="T1327">
        <v>16</v>
      </c>
      <c r="U1327">
        <v>37</v>
      </c>
      <c r="V1327" s="2">
        <v>0.35</v>
      </c>
    </row>
    <row r="1328" spans="2:22" x14ac:dyDescent="0.25">
      <c r="B1328" t="s">
        <v>123</v>
      </c>
      <c r="C1328" t="s">
        <v>136</v>
      </c>
      <c r="D1328">
        <v>1.6</v>
      </c>
      <c r="E1328" t="s">
        <v>159</v>
      </c>
      <c r="F1328" s="2">
        <v>7</v>
      </c>
      <c r="G1328" s="1">
        <v>0.2</v>
      </c>
      <c r="H1328" t="s">
        <v>173</v>
      </c>
      <c r="I1328" t="s">
        <v>49</v>
      </c>
      <c r="J1328">
        <v>54</v>
      </c>
      <c r="K1328" s="2">
        <v>0.51</v>
      </c>
      <c r="M1328">
        <v>108</v>
      </c>
      <c r="N1328">
        <v>19</v>
      </c>
      <c r="O1328">
        <v>1.4</v>
      </c>
      <c r="P1328">
        <v>81</v>
      </c>
      <c r="Q1328" s="2">
        <v>8</v>
      </c>
      <c r="R1328" s="1">
        <v>0.35</v>
      </c>
      <c r="S1328">
        <v>110</v>
      </c>
      <c r="T1328">
        <v>12</v>
      </c>
      <c r="U1328">
        <v>65</v>
      </c>
      <c r="V1328" s="2">
        <v>0.59</v>
      </c>
    </row>
    <row r="1329" spans="2:22" x14ac:dyDescent="0.25">
      <c r="B1329" t="s">
        <v>57</v>
      </c>
      <c r="C1329" t="s">
        <v>49</v>
      </c>
      <c r="D1329">
        <v>0.33</v>
      </c>
      <c r="E1329" t="s">
        <v>121</v>
      </c>
      <c r="F1329" s="2">
        <v>5</v>
      </c>
      <c r="G1329" s="1">
        <v>0.22</v>
      </c>
      <c r="H1329" t="s">
        <v>158</v>
      </c>
      <c r="I1329" t="s">
        <v>47</v>
      </c>
      <c r="J1329">
        <v>43</v>
      </c>
      <c r="K1329" s="2">
        <v>0.49</v>
      </c>
      <c r="M1329">
        <v>66</v>
      </c>
      <c r="N1329">
        <v>13</v>
      </c>
      <c r="O1329">
        <v>1.67</v>
      </c>
      <c r="P1329">
        <v>67</v>
      </c>
      <c r="Q1329" s="2">
        <v>1</v>
      </c>
      <c r="R1329" s="1">
        <v>0.28000000000000003</v>
      </c>
      <c r="S1329">
        <v>97</v>
      </c>
      <c r="T1329">
        <v>7</v>
      </c>
      <c r="U1329">
        <v>32</v>
      </c>
      <c r="V1329" s="2">
        <v>0.33</v>
      </c>
    </row>
    <row r="1330" spans="2:22" x14ac:dyDescent="0.25">
      <c r="B1330" t="s">
        <v>96</v>
      </c>
      <c r="C1330" t="s">
        <v>45</v>
      </c>
      <c r="D1330">
        <v>3</v>
      </c>
      <c r="E1330" t="s">
        <v>55</v>
      </c>
      <c r="F1330" s="2">
        <v>2</v>
      </c>
      <c r="G1330" s="1">
        <v>0.15</v>
      </c>
      <c r="H1330" t="s">
        <v>90</v>
      </c>
      <c r="I1330" t="s">
        <v>50</v>
      </c>
      <c r="J1330">
        <v>48</v>
      </c>
      <c r="K1330" s="2">
        <v>0.65</v>
      </c>
      <c r="M1330">
        <v>59</v>
      </c>
      <c r="N1330">
        <v>8</v>
      </c>
      <c r="O1330">
        <v>0.67</v>
      </c>
      <c r="P1330">
        <v>62</v>
      </c>
      <c r="Q1330" s="2">
        <v>9</v>
      </c>
      <c r="R1330" s="1">
        <v>0.19</v>
      </c>
      <c r="S1330">
        <v>74</v>
      </c>
      <c r="T1330">
        <v>3</v>
      </c>
      <c r="U1330">
        <v>28</v>
      </c>
      <c r="V1330" s="2">
        <v>0.38</v>
      </c>
    </row>
    <row r="1331" spans="2:22" x14ac:dyDescent="0.25">
      <c r="B1331" t="s">
        <v>46</v>
      </c>
      <c r="C1331" t="s">
        <v>44</v>
      </c>
      <c r="D1331">
        <v>1</v>
      </c>
      <c r="E1331" t="s">
        <v>112</v>
      </c>
      <c r="F1331" s="2">
        <v>5</v>
      </c>
      <c r="G1331" s="1">
        <v>0.18</v>
      </c>
      <c r="H1331" t="s">
        <v>134</v>
      </c>
      <c r="I1331" t="s">
        <v>117</v>
      </c>
      <c r="J1331">
        <v>43</v>
      </c>
      <c r="K1331" s="2">
        <v>0.41</v>
      </c>
      <c r="M1331">
        <v>97</v>
      </c>
      <c r="N1331">
        <v>14</v>
      </c>
      <c r="O1331">
        <v>1.25</v>
      </c>
      <c r="P1331">
        <v>62</v>
      </c>
      <c r="Q1331" s="2">
        <v>4</v>
      </c>
      <c r="R1331" s="1">
        <v>0.2</v>
      </c>
      <c r="S1331">
        <v>93</v>
      </c>
      <c r="T1331">
        <v>7</v>
      </c>
      <c r="U1331">
        <v>47</v>
      </c>
      <c r="V1331" s="2">
        <v>0.51</v>
      </c>
    </row>
    <row r="1332" spans="2:22" x14ac:dyDescent="0.25">
      <c r="B1332" t="s">
        <v>90</v>
      </c>
      <c r="C1332" t="s">
        <v>84</v>
      </c>
      <c r="D1332">
        <v>1.67</v>
      </c>
      <c r="E1332" t="s">
        <v>153</v>
      </c>
      <c r="F1332" s="2">
        <v>1</v>
      </c>
      <c r="G1332" s="1">
        <v>0.33</v>
      </c>
      <c r="H1332" t="s">
        <v>129</v>
      </c>
      <c r="I1332" t="s">
        <v>68</v>
      </c>
      <c r="J1332">
        <v>47</v>
      </c>
      <c r="K1332" s="2">
        <v>0.63</v>
      </c>
      <c r="M1332">
        <v>52</v>
      </c>
      <c r="N1332">
        <v>10</v>
      </c>
      <c r="O1332">
        <v>0.33</v>
      </c>
      <c r="P1332">
        <v>62</v>
      </c>
      <c r="Q1332" s="2">
        <v>5</v>
      </c>
      <c r="R1332" s="1">
        <v>0.27</v>
      </c>
      <c r="S1332">
        <v>79</v>
      </c>
      <c r="T1332">
        <v>7</v>
      </c>
      <c r="U1332">
        <v>29</v>
      </c>
      <c r="V1332" s="2">
        <v>0.37</v>
      </c>
    </row>
    <row r="1333" spans="2:22" x14ac:dyDescent="0.25">
      <c r="B1333" t="s">
        <v>171</v>
      </c>
      <c r="C1333" t="s">
        <v>74</v>
      </c>
      <c r="D1333">
        <v>1.4</v>
      </c>
      <c r="E1333" t="s">
        <v>78</v>
      </c>
      <c r="F1333" s="2">
        <v>4</v>
      </c>
      <c r="G1333" s="1">
        <v>0.27</v>
      </c>
      <c r="H1333" t="s">
        <v>174</v>
      </c>
      <c r="I1333" t="s">
        <v>84</v>
      </c>
      <c r="J1333">
        <v>59</v>
      </c>
      <c r="K1333" s="2">
        <v>0.52</v>
      </c>
      <c r="M1333">
        <v>104</v>
      </c>
      <c r="N1333">
        <v>24</v>
      </c>
      <c r="O1333">
        <v>0.8</v>
      </c>
      <c r="P1333">
        <v>96</v>
      </c>
      <c r="Q1333" s="2">
        <v>7</v>
      </c>
      <c r="R1333" s="1">
        <v>0.31</v>
      </c>
      <c r="S1333">
        <v>126</v>
      </c>
      <c r="T1333">
        <v>13</v>
      </c>
      <c r="U1333">
        <v>66</v>
      </c>
      <c r="V1333" s="2">
        <v>0.52</v>
      </c>
    </row>
    <row r="1334" spans="2:22" x14ac:dyDescent="0.25">
      <c r="B1334" t="s">
        <v>96</v>
      </c>
      <c r="C1334" t="s">
        <v>51</v>
      </c>
      <c r="D1334">
        <v>3.67</v>
      </c>
      <c r="E1334" t="s">
        <v>153</v>
      </c>
      <c r="F1334" s="2">
        <v>1</v>
      </c>
      <c r="G1334" s="1">
        <v>0.42</v>
      </c>
      <c r="H1334" t="s">
        <v>70</v>
      </c>
      <c r="I1334" t="s">
        <v>60</v>
      </c>
      <c r="J1334">
        <v>44</v>
      </c>
      <c r="K1334" s="2">
        <v>0.7</v>
      </c>
      <c r="M1334">
        <v>52</v>
      </c>
      <c r="N1334">
        <v>10</v>
      </c>
      <c r="O1334">
        <v>0.33</v>
      </c>
      <c r="P1334">
        <v>59</v>
      </c>
      <c r="Q1334" s="2">
        <v>11</v>
      </c>
      <c r="R1334" s="1">
        <v>0.13</v>
      </c>
      <c r="S1334">
        <v>62</v>
      </c>
      <c r="T1334">
        <v>3</v>
      </c>
      <c r="U1334">
        <v>31</v>
      </c>
      <c r="V1334" s="2">
        <v>0.5</v>
      </c>
    </row>
    <row r="1335" spans="2:22" x14ac:dyDescent="0.25">
      <c r="B1335" t="s">
        <v>134</v>
      </c>
      <c r="C1335" t="s">
        <v>44</v>
      </c>
      <c r="D1335">
        <v>2.6</v>
      </c>
      <c r="E1335" t="s">
        <v>145</v>
      </c>
      <c r="F1335" s="2">
        <v>7</v>
      </c>
      <c r="G1335" s="1">
        <v>0.19</v>
      </c>
      <c r="H1335" t="s">
        <v>202</v>
      </c>
      <c r="I1335" t="s">
        <v>109</v>
      </c>
      <c r="J1335">
        <v>49</v>
      </c>
      <c r="K1335" s="2">
        <v>0.4</v>
      </c>
      <c r="M1335">
        <v>106</v>
      </c>
      <c r="N1335">
        <v>17</v>
      </c>
      <c r="O1335">
        <v>1.4</v>
      </c>
      <c r="P1335">
        <v>87</v>
      </c>
      <c r="Q1335" s="2">
        <v>13</v>
      </c>
      <c r="R1335" s="1">
        <v>0.24</v>
      </c>
      <c r="S1335">
        <v>115</v>
      </c>
      <c r="T1335">
        <v>10</v>
      </c>
      <c r="U1335">
        <v>53</v>
      </c>
      <c r="V1335" s="2">
        <v>0.46</v>
      </c>
    </row>
    <row r="1336" spans="2:22" x14ac:dyDescent="0.25">
      <c r="B1336" t="s">
        <v>96</v>
      </c>
      <c r="C1336" t="s">
        <v>49</v>
      </c>
      <c r="D1336">
        <v>2</v>
      </c>
      <c r="E1336" t="s">
        <v>116</v>
      </c>
      <c r="F1336" s="2">
        <v>8</v>
      </c>
      <c r="G1336" s="1">
        <v>0.28000000000000003</v>
      </c>
      <c r="H1336" t="s">
        <v>140</v>
      </c>
      <c r="I1336" t="s">
        <v>98</v>
      </c>
      <c r="J1336">
        <v>38</v>
      </c>
      <c r="K1336" s="2">
        <v>0.67</v>
      </c>
      <c r="M1336">
        <v>64</v>
      </c>
      <c r="N1336">
        <v>19</v>
      </c>
      <c r="O1336">
        <v>1.67</v>
      </c>
      <c r="P1336">
        <v>63</v>
      </c>
      <c r="Q1336" s="2">
        <v>8</v>
      </c>
      <c r="R1336" s="1">
        <v>0.22</v>
      </c>
      <c r="S1336">
        <v>79</v>
      </c>
      <c r="T1336">
        <v>7</v>
      </c>
      <c r="U1336">
        <v>41</v>
      </c>
      <c r="V1336" s="2">
        <v>0.52</v>
      </c>
    </row>
    <row r="1337" spans="2:22" x14ac:dyDescent="0.25">
      <c r="B1337" t="s">
        <v>90</v>
      </c>
      <c r="C1337" t="s">
        <v>69</v>
      </c>
      <c r="D1337">
        <v>2.33</v>
      </c>
      <c r="E1337" t="s">
        <v>104</v>
      </c>
      <c r="F1337" s="2">
        <v>1</v>
      </c>
      <c r="G1337" s="1">
        <v>0.33</v>
      </c>
      <c r="H1337" t="s">
        <v>43</v>
      </c>
      <c r="I1337" t="s">
        <v>58</v>
      </c>
      <c r="J1337">
        <v>35</v>
      </c>
      <c r="K1337" s="2">
        <v>0.57999999999999996</v>
      </c>
      <c r="M1337">
        <v>53</v>
      </c>
      <c r="N1337">
        <v>17</v>
      </c>
      <c r="O1337">
        <v>0.33</v>
      </c>
      <c r="P1337">
        <v>65</v>
      </c>
      <c r="Q1337" s="2">
        <v>7</v>
      </c>
      <c r="R1337" s="1">
        <v>0.09</v>
      </c>
      <c r="S1337">
        <v>71</v>
      </c>
      <c r="T1337">
        <v>4</v>
      </c>
      <c r="U1337">
        <v>37</v>
      </c>
      <c r="V1337" s="2">
        <v>0.52</v>
      </c>
    </row>
    <row r="1338" spans="2:22" x14ac:dyDescent="0.25">
      <c r="B1338" t="s">
        <v>96</v>
      </c>
      <c r="C1338" t="s">
        <v>45</v>
      </c>
      <c r="D1338">
        <v>1.33</v>
      </c>
      <c r="E1338" t="s">
        <v>85</v>
      </c>
      <c r="F1338" s="2">
        <v>1</v>
      </c>
      <c r="G1338" s="1">
        <v>0.2</v>
      </c>
      <c r="H1338" t="s">
        <v>129</v>
      </c>
      <c r="I1338" t="s">
        <v>50</v>
      </c>
      <c r="J1338">
        <v>38</v>
      </c>
      <c r="K1338" s="2">
        <v>0.51</v>
      </c>
      <c r="M1338">
        <v>59</v>
      </c>
      <c r="N1338">
        <v>11</v>
      </c>
      <c r="O1338">
        <v>0.33</v>
      </c>
      <c r="P1338">
        <v>62</v>
      </c>
      <c r="Q1338" s="2">
        <v>4</v>
      </c>
      <c r="R1338" s="1">
        <v>0.09</v>
      </c>
      <c r="S1338">
        <v>91</v>
      </c>
      <c r="T1338">
        <v>5</v>
      </c>
      <c r="U1338">
        <v>33</v>
      </c>
      <c r="V1338" s="2">
        <v>0.36</v>
      </c>
    </row>
    <row r="1339" spans="2:22" x14ac:dyDescent="0.25">
      <c r="B1339" t="s">
        <v>118</v>
      </c>
      <c r="C1339" t="s">
        <v>69</v>
      </c>
      <c r="D1339">
        <v>0.67</v>
      </c>
      <c r="E1339" t="s">
        <v>119</v>
      </c>
      <c r="F1339" s="2">
        <v>4</v>
      </c>
      <c r="G1339" s="1">
        <v>0.28999999999999998</v>
      </c>
      <c r="H1339" t="s">
        <v>172</v>
      </c>
      <c r="I1339" t="s">
        <v>45</v>
      </c>
      <c r="J1339">
        <v>35</v>
      </c>
      <c r="K1339" s="2">
        <v>0.38</v>
      </c>
      <c r="M1339">
        <v>74</v>
      </c>
      <c r="N1339">
        <v>9</v>
      </c>
      <c r="O1339">
        <v>0.67</v>
      </c>
      <c r="P1339">
        <v>49</v>
      </c>
      <c r="Q1339" s="2">
        <v>5</v>
      </c>
      <c r="R1339" s="1">
        <v>0.34</v>
      </c>
      <c r="S1339">
        <v>86</v>
      </c>
      <c r="T1339">
        <v>6</v>
      </c>
      <c r="U1339">
        <v>44</v>
      </c>
      <c r="V1339" s="2">
        <v>0.51</v>
      </c>
    </row>
    <row r="1340" spans="2:22" x14ac:dyDescent="0.25">
      <c r="B1340" t="s">
        <v>90</v>
      </c>
      <c r="C1340" t="s">
        <v>146</v>
      </c>
      <c r="D1340">
        <v>1.67</v>
      </c>
      <c r="E1340" t="s">
        <v>85</v>
      </c>
      <c r="F1340" s="2">
        <v>4</v>
      </c>
      <c r="G1340" s="1">
        <v>0.12</v>
      </c>
      <c r="H1340" t="s">
        <v>46</v>
      </c>
      <c r="I1340" t="s">
        <v>68</v>
      </c>
      <c r="J1340">
        <v>39</v>
      </c>
      <c r="K1340" s="2">
        <v>0.49</v>
      </c>
      <c r="M1340">
        <v>62</v>
      </c>
      <c r="N1340">
        <v>14</v>
      </c>
      <c r="O1340">
        <v>1.33</v>
      </c>
      <c r="P1340">
        <v>55</v>
      </c>
      <c r="Q1340" s="2">
        <v>5</v>
      </c>
      <c r="R1340" s="1">
        <v>0.12</v>
      </c>
      <c r="S1340">
        <v>79</v>
      </c>
      <c r="T1340">
        <v>12</v>
      </c>
      <c r="U1340">
        <v>27</v>
      </c>
      <c r="V1340" s="2">
        <v>0.34</v>
      </c>
    </row>
    <row r="1341" spans="2:22" x14ac:dyDescent="0.25">
      <c r="B1341" t="s">
        <v>90</v>
      </c>
      <c r="C1341" t="s">
        <v>84</v>
      </c>
      <c r="D1341">
        <v>4.33</v>
      </c>
      <c r="E1341" t="s">
        <v>107</v>
      </c>
      <c r="F1341" s="2">
        <v>1</v>
      </c>
      <c r="G1341" s="1">
        <v>0.26</v>
      </c>
      <c r="H1341" t="s">
        <v>116</v>
      </c>
      <c r="I1341" t="s">
        <v>68</v>
      </c>
      <c r="J1341">
        <v>30</v>
      </c>
      <c r="K1341" s="2">
        <v>0.67</v>
      </c>
      <c r="M1341">
        <v>45</v>
      </c>
      <c r="N1341">
        <v>15</v>
      </c>
      <c r="O1341">
        <v>0.33</v>
      </c>
      <c r="P1341">
        <v>62</v>
      </c>
      <c r="Q1341" s="2">
        <v>13</v>
      </c>
      <c r="R1341" s="1">
        <v>0.12</v>
      </c>
      <c r="S1341">
        <v>62</v>
      </c>
      <c r="T1341">
        <v>11</v>
      </c>
      <c r="U1341">
        <v>25</v>
      </c>
      <c r="V1341" s="2">
        <v>0.4</v>
      </c>
    </row>
    <row r="1342" spans="2:22" x14ac:dyDescent="0.25">
      <c r="B1342" t="s">
        <v>143</v>
      </c>
      <c r="C1342" t="s">
        <v>45</v>
      </c>
      <c r="D1342">
        <v>0.33</v>
      </c>
      <c r="E1342" t="s">
        <v>55</v>
      </c>
      <c r="F1342" s="2">
        <v>8</v>
      </c>
      <c r="G1342" s="1">
        <v>0.17</v>
      </c>
      <c r="H1342" t="s">
        <v>118</v>
      </c>
      <c r="I1342" t="s">
        <v>47</v>
      </c>
      <c r="J1342">
        <v>18</v>
      </c>
      <c r="K1342" s="2">
        <v>0.31</v>
      </c>
      <c r="M1342">
        <v>73</v>
      </c>
      <c r="N1342">
        <v>22</v>
      </c>
      <c r="O1342">
        <v>2.67</v>
      </c>
      <c r="P1342">
        <v>38</v>
      </c>
      <c r="Q1342" s="2">
        <v>1</v>
      </c>
      <c r="R1342" s="1">
        <v>0.31</v>
      </c>
      <c r="S1342">
        <v>66</v>
      </c>
      <c r="T1342">
        <v>3</v>
      </c>
      <c r="U1342">
        <v>45</v>
      </c>
      <c r="V1342" s="2">
        <v>0.68</v>
      </c>
    </row>
    <row r="1343" spans="2:22" x14ac:dyDescent="0.25">
      <c r="B1343" t="s">
        <v>124</v>
      </c>
      <c r="C1343" t="s">
        <v>69</v>
      </c>
      <c r="D1343">
        <v>2.67</v>
      </c>
      <c r="E1343" t="s">
        <v>94</v>
      </c>
      <c r="F1343" s="2">
        <v>6</v>
      </c>
      <c r="G1343" s="1">
        <v>0.28000000000000003</v>
      </c>
      <c r="H1343" t="s">
        <v>46</v>
      </c>
      <c r="I1343" t="s">
        <v>44</v>
      </c>
      <c r="J1343">
        <v>28</v>
      </c>
      <c r="K1343" s="2">
        <v>0.35</v>
      </c>
      <c r="M1343">
        <v>74</v>
      </c>
      <c r="N1343">
        <v>15</v>
      </c>
      <c r="O1343">
        <v>2</v>
      </c>
      <c r="P1343">
        <v>52</v>
      </c>
      <c r="Q1343" s="2">
        <v>8</v>
      </c>
      <c r="R1343" s="1">
        <v>0.15</v>
      </c>
      <c r="S1343">
        <v>71</v>
      </c>
      <c r="T1343">
        <v>5</v>
      </c>
      <c r="U1343">
        <v>34</v>
      </c>
      <c r="V1343" s="2">
        <v>0.48</v>
      </c>
    </row>
    <row r="1344" spans="2:22" x14ac:dyDescent="0.25">
      <c r="B1344" t="s">
        <v>151</v>
      </c>
      <c r="C1344" t="s">
        <v>44</v>
      </c>
      <c r="D1344">
        <v>0.8</v>
      </c>
      <c r="E1344" t="s">
        <v>48</v>
      </c>
      <c r="F1344" s="2">
        <v>4</v>
      </c>
      <c r="G1344" s="1">
        <v>0.23</v>
      </c>
      <c r="H1344" t="s">
        <v>214</v>
      </c>
      <c r="I1344" t="s">
        <v>51</v>
      </c>
      <c r="J1344">
        <v>63</v>
      </c>
      <c r="K1344" s="2">
        <v>0.44</v>
      </c>
      <c r="M1344">
        <v>100</v>
      </c>
      <c r="N1344">
        <v>15</v>
      </c>
      <c r="O1344">
        <v>0.8</v>
      </c>
      <c r="P1344">
        <v>91</v>
      </c>
      <c r="Q1344" s="2">
        <v>4</v>
      </c>
      <c r="R1344" s="1">
        <v>0.23</v>
      </c>
      <c r="S1344">
        <v>128</v>
      </c>
      <c r="T1344">
        <v>14</v>
      </c>
      <c r="U1344">
        <v>56</v>
      </c>
      <c r="V1344" s="2">
        <v>0.44</v>
      </c>
    </row>
    <row r="1345" spans="2:22" x14ac:dyDescent="0.25">
      <c r="B1345" t="s">
        <v>112</v>
      </c>
      <c r="C1345" t="s">
        <v>45</v>
      </c>
      <c r="D1345">
        <v>0.5</v>
      </c>
      <c r="E1345" t="s">
        <v>90</v>
      </c>
      <c r="F1345" s="2">
        <v>3</v>
      </c>
      <c r="G1345" s="1">
        <v>0.27</v>
      </c>
      <c r="H1345" t="s">
        <v>128</v>
      </c>
      <c r="I1345" t="s">
        <v>69</v>
      </c>
      <c r="J1345">
        <v>44</v>
      </c>
      <c r="K1345" s="2">
        <v>0.45</v>
      </c>
      <c r="M1345">
        <v>94</v>
      </c>
      <c r="N1345">
        <v>20</v>
      </c>
      <c r="O1345">
        <v>0.75</v>
      </c>
      <c r="P1345">
        <v>72</v>
      </c>
      <c r="Q1345" s="2">
        <v>2</v>
      </c>
      <c r="R1345" s="1">
        <v>0.36</v>
      </c>
      <c r="S1345">
        <v>113</v>
      </c>
      <c r="T1345">
        <v>2</v>
      </c>
      <c r="U1345">
        <v>61</v>
      </c>
      <c r="V1345" s="2">
        <v>0.54</v>
      </c>
    </row>
    <row r="1346" spans="2:22" x14ac:dyDescent="0.25">
      <c r="B1346" t="s">
        <v>123</v>
      </c>
      <c r="C1346" t="s">
        <v>74</v>
      </c>
      <c r="D1346">
        <v>1.2</v>
      </c>
      <c r="E1346" t="s">
        <v>139</v>
      </c>
      <c r="F1346" s="2">
        <v>5</v>
      </c>
      <c r="G1346" s="1">
        <v>0.37</v>
      </c>
      <c r="H1346" t="s">
        <v>147</v>
      </c>
      <c r="I1346" t="s">
        <v>84</v>
      </c>
      <c r="J1346">
        <v>50</v>
      </c>
      <c r="K1346" s="2">
        <v>0.45</v>
      </c>
      <c r="M1346">
        <v>102</v>
      </c>
      <c r="N1346">
        <v>20</v>
      </c>
      <c r="O1346">
        <v>1</v>
      </c>
      <c r="P1346">
        <v>86</v>
      </c>
      <c r="Q1346" s="2">
        <v>6</v>
      </c>
      <c r="R1346" s="1">
        <v>0.25</v>
      </c>
      <c r="S1346">
        <v>119</v>
      </c>
      <c r="T1346">
        <v>16</v>
      </c>
      <c r="U1346">
        <v>59</v>
      </c>
      <c r="V1346" s="2">
        <v>0.5</v>
      </c>
    </row>
    <row r="1347" spans="2:22" x14ac:dyDescent="0.25">
      <c r="B1347" t="s">
        <v>64</v>
      </c>
      <c r="C1347" t="s">
        <v>69</v>
      </c>
      <c r="D1347">
        <v>2.33</v>
      </c>
      <c r="E1347" t="s">
        <v>113</v>
      </c>
      <c r="F1347" s="2">
        <v>4</v>
      </c>
      <c r="G1347" s="1">
        <v>0.35</v>
      </c>
      <c r="H1347" t="s">
        <v>166</v>
      </c>
      <c r="I1347" t="s">
        <v>79</v>
      </c>
      <c r="J1347">
        <v>42</v>
      </c>
      <c r="K1347" s="2">
        <v>0.45</v>
      </c>
      <c r="M1347">
        <v>70</v>
      </c>
      <c r="N1347">
        <v>8</v>
      </c>
      <c r="O1347">
        <v>1.33</v>
      </c>
      <c r="P1347">
        <v>67</v>
      </c>
      <c r="Q1347" s="2">
        <v>7</v>
      </c>
      <c r="R1347" s="1">
        <v>0.26</v>
      </c>
      <c r="S1347">
        <v>95</v>
      </c>
      <c r="T1347">
        <v>7</v>
      </c>
      <c r="U1347">
        <v>38</v>
      </c>
      <c r="V1347" s="2">
        <v>0.4</v>
      </c>
    </row>
    <row r="1348" spans="2:22" x14ac:dyDescent="0.25">
      <c r="B1348" t="s">
        <v>64</v>
      </c>
      <c r="C1348" t="s">
        <v>117</v>
      </c>
      <c r="D1348">
        <v>2.67</v>
      </c>
      <c r="E1348" t="s">
        <v>118</v>
      </c>
      <c r="F1348" s="2">
        <v>6</v>
      </c>
      <c r="G1348" s="1">
        <v>0.13</v>
      </c>
      <c r="H1348" t="s">
        <v>119</v>
      </c>
      <c r="I1348" t="s">
        <v>50</v>
      </c>
      <c r="J1348">
        <v>32</v>
      </c>
      <c r="K1348" s="2">
        <v>0.49</v>
      </c>
      <c r="M1348">
        <v>71</v>
      </c>
      <c r="N1348">
        <v>13</v>
      </c>
      <c r="O1348">
        <v>2</v>
      </c>
      <c r="P1348">
        <v>63</v>
      </c>
      <c r="Q1348" s="2">
        <v>8</v>
      </c>
      <c r="R1348" s="1">
        <v>0.11</v>
      </c>
      <c r="S1348">
        <v>85</v>
      </c>
      <c r="T1348">
        <v>13</v>
      </c>
      <c r="U1348">
        <v>39</v>
      </c>
      <c r="V1348" s="2">
        <v>0.46</v>
      </c>
    </row>
    <row r="1349" spans="2:22" x14ac:dyDescent="0.25">
      <c r="B1349" t="s">
        <v>137</v>
      </c>
      <c r="C1349" t="s">
        <v>109</v>
      </c>
      <c r="D1349">
        <v>1.75</v>
      </c>
      <c r="E1349" t="s">
        <v>90</v>
      </c>
      <c r="F1349" s="2">
        <v>5</v>
      </c>
      <c r="G1349" s="1">
        <v>0.24</v>
      </c>
      <c r="H1349" t="s">
        <v>134</v>
      </c>
      <c r="I1349" t="s">
        <v>45</v>
      </c>
      <c r="J1349">
        <v>58</v>
      </c>
      <c r="K1349" s="2">
        <v>0.56000000000000005</v>
      </c>
      <c r="M1349">
        <v>84</v>
      </c>
      <c r="N1349">
        <v>10</v>
      </c>
      <c r="O1349">
        <v>1.25</v>
      </c>
      <c r="P1349">
        <v>81</v>
      </c>
      <c r="Q1349" s="2">
        <v>7</v>
      </c>
      <c r="R1349" s="1">
        <v>0.14000000000000001</v>
      </c>
      <c r="S1349">
        <v>96</v>
      </c>
      <c r="T1349">
        <v>12</v>
      </c>
      <c r="U1349">
        <v>44</v>
      </c>
      <c r="V1349" s="2">
        <v>0.46</v>
      </c>
    </row>
    <row r="1350" spans="2:22" x14ac:dyDescent="0.25">
      <c r="B1350" t="s">
        <v>134</v>
      </c>
      <c r="C1350" t="s">
        <v>74</v>
      </c>
      <c r="D1350">
        <v>0.4</v>
      </c>
      <c r="E1350" t="s">
        <v>158</v>
      </c>
      <c r="F1350" s="2">
        <v>6</v>
      </c>
      <c r="G1350" s="1">
        <v>0.24</v>
      </c>
      <c r="H1350" t="s">
        <v>204</v>
      </c>
      <c r="I1350" t="s">
        <v>50</v>
      </c>
      <c r="J1350">
        <v>64</v>
      </c>
      <c r="K1350" s="2">
        <v>0.52</v>
      </c>
      <c r="M1350">
        <v>102</v>
      </c>
      <c r="N1350">
        <v>15</v>
      </c>
      <c r="O1350">
        <v>1.2</v>
      </c>
      <c r="P1350">
        <v>88</v>
      </c>
      <c r="Q1350" s="2">
        <v>2</v>
      </c>
      <c r="R1350" s="1">
        <v>0.18</v>
      </c>
      <c r="S1350">
        <v>123</v>
      </c>
      <c r="T1350">
        <v>10</v>
      </c>
      <c r="U1350">
        <v>59</v>
      </c>
      <c r="V1350" s="2">
        <v>0.48</v>
      </c>
    </row>
    <row r="1351" spans="2:22" x14ac:dyDescent="0.25">
      <c r="B1351" t="s">
        <v>129</v>
      </c>
      <c r="C1351" t="s">
        <v>49</v>
      </c>
      <c r="D1351">
        <v>2</v>
      </c>
      <c r="E1351" t="s">
        <v>55</v>
      </c>
      <c r="F1351" s="2">
        <v>2</v>
      </c>
      <c r="G1351" s="1">
        <v>0.35</v>
      </c>
      <c r="H1351" t="s">
        <v>155</v>
      </c>
      <c r="I1351" t="s">
        <v>47</v>
      </c>
      <c r="J1351">
        <v>39</v>
      </c>
      <c r="K1351" s="2">
        <v>0.43</v>
      </c>
      <c r="M1351">
        <v>61</v>
      </c>
      <c r="N1351">
        <v>10</v>
      </c>
      <c r="O1351">
        <v>0.67</v>
      </c>
      <c r="P1351">
        <v>65</v>
      </c>
      <c r="Q1351" s="2">
        <v>6</v>
      </c>
      <c r="R1351" s="1">
        <v>0.15</v>
      </c>
      <c r="S1351">
        <v>85</v>
      </c>
      <c r="T1351">
        <v>10</v>
      </c>
      <c r="U1351">
        <v>31</v>
      </c>
      <c r="V1351" s="2">
        <v>0.36</v>
      </c>
    </row>
    <row r="1352" spans="2:22" x14ac:dyDescent="0.25">
      <c r="B1352" t="s">
        <v>150</v>
      </c>
      <c r="C1352" t="s">
        <v>45</v>
      </c>
      <c r="D1352">
        <v>1</v>
      </c>
      <c r="E1352" t="s">
        <v>150</v>
      </c>
      <c r="F1352" s="2">
        <v>2</v>
      </c>
      <c r="G1352" s="1">
        <v>0.35</v>
      </c>
      <c r="H1352" t="s">
        <v>196</v>
      </c>
      <c r="I1352" t="s">
        <v>109</v>
      </c>
      <c r="J1352">
        <v>51</v>
      </c>
      <c r="K1352" s="2">
        <v>0.44</v>
      </c>
      <c r="M1352">
        <v>96</v>
      </c>
      <c r="N1352">
        <v>12</v>
      </c>
      <c r="O1352">
        <v>0.5</v>
      </c>
      <c r="P1352">
        <v>73</v>
      </c>
      <c r="Q1352" s="2">
        <v>4</v>
      </c>
      <c r="R1352" s="1">
        <v>0.31</v>
      </c>
      <c r="S1352">
        <v>115</v>
      </c>
      <c r="T1352">
        <v>11</v>
      </c>
      <c r="U1352">
        <v>57</v>
      </c>
      <c r="V1352" s="2">
        <v>0.5</v>
      </c>
    </row>
    <row r="1353" spans="2:22" x14ac:dyDescent="0.25">
      <c r="B1353" t="s">
        <v>164</v>
      </c>
      <c r="C1353" t="s">
        <v>49</v>
      </c>
      <c r="D1353">
        <v>0.5</v>
      </c>
      <c r="E1353" t="s">
        <v>112</v>
      </c>
      <c r="F1353" s="2">
        <v>6</v>
      </c>
      <c r="G1353" s="1">
        <v>0.18</v>
      </c>
      <c r="H1353" t="s">
        <v>67</v>
      </c>
      <c r="I1353" t="s">
        <v>109</v>
      </c>
      <c r="J1353">
        <v>36</v>
      </c>
      <c r="K1353" s="2">
        <v>0.33</v>
      </c>
      <c r="M1353">
        <v>96</v>
      </c>
      <c r="N1353">
        <v>13</v>
      </c>
      <c r="O1353">
        <v>1.5</v>
      </c>
      <c r="P1353">
        <v>71</v>
      </c>
      <c r="Q1353" s="2">
        <v>2</v>
      </c>
      <c r="R1353" s="1">
        <v>0.33</v>
      </c>
      <c r="S1353">
        <v>100</v>
      </c>
      <c r="T1353">
        <v>14</v>
      </c>
      <c r="U1353">
        <v>49</v>
      </c>
      <c r="V1353" s="2">
        <v>0.49</v>
      </c>
    </row>
    <row r="1354" spans="2:22" x14ac:dyDescent="0.25">
      <c r="B1354" t="s">
        <v>67</v>
      </c>
      <c r="C1354" t="s">
        <v>84</v>
      </c>
      <c r="D1354">
        <v>1.2</v>
      </c>
      <c r="E1354" t="s">
        <v>139</v>
      </c>
      <c r="F1354" s="2">
        <v>6</v>
      </c>
      <c r="G1354" s="1">
        <v>0.46</v>
      </c>
      <c r="H1354" t="s">
        <v>184</v>
      </c>
      <c r="I1354" t="s">
        <v>84</v>
      </c>
      <c r="J1354">
        <v>66</v>
      </c>
      <c r="K1354" s="2">
        <v>0.54</v>
      </c>
      <c r="M1354">
        <v>102</v>
      </c>
      <c r="N1354">
        <v>20</v>
      </c>
      <c r="O1354">
        <v>1.2</v>
      </c>
      <c r="P1354">
        <v>97</v>
      </c>
      <c r="Q1354" s="2">
        <v>6</v>
      </c>
      <c r="R1354" s="1">
        <v>0.38</v>
      </c>
      <c r="S1354">
        <v>122</v>
      </c>
      <c r="T1354">
        <v>10</v>
      </c>
      <c r="U1354">
        <v>63</v>
      </c>
      <c r="V1354" s="2">
        <v>0.52</v>
      </c>
    </row>
    <row r="1355" spans="2:22" x14ac:dyDescent="0.25">
      <c r="B1355" t="s">
        <v>155</v>
      </c>
      <c r="C1355" t="s">
        <v>136</v>
      </c>
      <c r="D1355">
        <v>0.25</v>
      </c>
      <c r="E1355" t="s">
        <v>78</v>
      </c>
      <c r="F1355" s="2">
        <v>7</v>
      </c>
      <c r="G1355" s="1">
        <v>0.35</v>
      </c>
      <c r="H1355" t="s">
        <v>154</v>
      </c>
      <c r="I1355" t="s">
        <v>50</v>
      </c>
      <c r="J1355">
        <v>41</v>
      </c>
      <c r="K1355" s="2">
        <v>0.4</v>
      </c>
      <c r="M1355">
        <v>99</v>
      </c>
      <c r="N1355">
        <v>19</v>
      </c>
      <c r="O1355">
        <v>1.75</v>
      </c>
      <c r="P1355">
        <v>69</v>
      </c>
      <c r="Q1355" s="2">
        <v>1</v>
      </c>
      <c r="R1355" s="1">
        <v>0.27</v>
      </c>
      <c r="S1355">
        <v>124</v>
      </c>
      <c r="T1355">
        <v>8</v>
      </c>
      <c r="U1355">
        <v>52</v>
      </c>
      <c r="V1355" s="2">
        <v>0.42</v>
      </c>
    </row>
    <row r="1356" spans="2:22" x14ac:dyDescent="0.25">
      <c r="B1356" t="s">
        <v>128</v>
      </c>
      <c r="C1356" t="s">
        <v>84</v>
      </c>
      <c r="D1356">
        <v>1.6</v>
      </c>
      <c r="E1356" t="s">
        <v>159</v>
      </c>
      <c r="F1356" s="2">
        <v>5</v>
      </c>
      <c r="G1356" s="1">
        <v>0.16</v>
      </c>
      <c r="H1356" t="s">
        <v>167</v>
      </c>
      <c r="I1356" t="s">
        <v>51</v>
      </c>
      <c r="J1356">
        <v>53</v>
      </c>
      <c r="K1356" s="2">
        <v>0.44</v>
      </c>
      <c r="M1356">
        <v>101</v>
      </c>
      <c r="N1356">
        <v>12</v>
      </c>
      <c r="O1356">
        <v>1</v>
      </c>
      <c r="P1356">
        <v>85</v>
      </c>
      <c r="Q1356" s="2">
        <v>8</v>
      </c>
      <c r="R1356" s="1">
        <v>0.23</v>
      </c>
      <c r="S1356">
        <v>123</v>
      </c>
      <c r="T1356">
        <v>10</v>
      </c>
      <c r="U1356">
        <v>61</v>
      </c>
      <c r="V1356" s="2">
        <v>0.5</v>
      </c>
    </row>
    <row r="1357" spans="2:22" x14ac:dyDescent="0.25">
      <c r="B1357" t="s">
        <v>139</v>
      </c>
      <c r="C1357" t="s">
        <v>136</v>
      </c>
      <c r="D1357">
        <v>1.25</v>
      </c>
      <c r="E1357" t="s">
        <v>164</v>
      </c>
      <c r="F1357" s="2">
        <v>7</v>
      </c>
      <c r="G1357" s="1">
        <v>0.18</v>
      </c>
      <c r="H1357" t="s">
        <v>76</v>
      </c>
      <c r="I1357" t="s">
        <v>69</v>
      </c>
      <c r="J1357">
        <v>45</v>
      </c>
      <c r="K1357" s="2">
        <v>0.46</v>
      </c>
      <c r="M1357">
        <v>96</v>
      </c>
      <c r="N1357">
        <v>15</v>
      </c>
      <c r="O1357">
        <v>1.75</v>
      </c>
      <c r="P1357">
        <v>61</v>
      </c>
      <c r="Q1357" s="2">
        <v>5</v>
      </c>
      <c r="R1357" s="1">
        <v>0.32</v>
      </c>
      <c r="S1357">
        <v>86</v>
      </c>
      <c r="T1357">
        <v>5</v>
      </c>
      <c r="U1357">
        <v>46</v>
      </c>
      <c r="V1357" s="2">
        <v>0.53</v>
      </c>
    </row>
    <row r="1358" spans="2:22" x14ac:dyDescent="0.25">
      <c r="B1358" t="s">
        <v>147</v>
      </c>
      <c r="C1358" t="s">
        <v>109</v>
      </c>
      <c r="D1358">
        <v>1.6</v>
      </c>
      <c r="E1358" t="s">
        <v>111</v>
      </c>
      <c r="F1358" s="2">
        <v>5</v>
      </c>
      <c r="G1358" s="1">
        <v>0.27</v>
      </c>
      <c r="H1358" t="s">
        <v>205</v>
      </c>
      <c r="I1358" t="s">
        <v>45</v>
      </c>
      <c r="J1358">
        <v>69</v>
      </c>
      <c r="K1358" s="2">
        <v>0.5</v>
      </c>
      <c r="M1358">
        <v>115</v>
      </c>
      <c r="N1358">
        <v>16</v>
      </c>
      <c r="O1358">
        <v>1</v>
      </c>
      <c r="P1358">
        <v>95</v>
      </c>
      <c r="Q1358" s="2">
        <v>8</v>
      </c>
      <c r="R1358" s="1">
        <v>0.21</v>
      </c>
      <c r="S1358">
        <v>142</v>
      </c>
      <c r="T1358">
        <v>4</v>
      </c>
      <c r="U1358">
        <v>72</v>
      </c>
      <c r="V1358" s="2">
        <v>0.51</v>
      </c>
    </row>
    <row r="1359" spans="2:22" x14ac:dyDescent="0.25">
      <c r="B1359" t="s">
        <v>128</v>
      </c>
      <c r="C1359" t="s">
        <v>51</v>
      </c>
      <c r="D1359">
        <v>1</v>
      </c>
      <c r="E1359" t="s">
        <v>138</v>
      </c>
      <c r="F1359" s="2">
        <v>2</v>
      </c>
      <c r="G1359" s="1">
        <v>0.19</v>
      </c>
      <c r="H1359" t="s">
        <v>83</v>
      </c>
      <c r="I1359" t="s">
        <v>49</v>
      </c>
      <c r="J1359">
        <v>56</v>
      </c>
      <c r="K1359" s="2">
        <v>0.56000000000000005</v>
      </c>
      <c r="M1359">
        <v>87</v>
      </c>
      <c r="N1359">
        <v>16</v>
      </c>
      <c r="O1359">
        <v>0.5</v>
      </c>
      <c r="P1359">
        <v>83</v>
      </c>
      <c r="Q1359" s="2">
        <v>4</v>
      </c>
      <c r="R1359" s="1">
        <v>0.16</v>
      </c>
      <c r="S1359">
        <v>109</v>
      </c>
      <c r="T1359">
        <v>15</v>
      </c>
      <c r="U1359">
        <v>49</v>
      </c>
      <c r="V1359" s="2">
        <v>0.45</v>
      </c>
    </row>
    <row r="1360" spans="2:22" x14ac:dyDescent="0.25">
      <c r="B1360" t="s">
        <v>111</v>
      </c>
      <c r="C1360" t="s">
        <v>51</v>
      </c>
      <c r="D1360">
        <v>1</v>
      </c>
      <c r="E1360" t="s">
        <v>145</v>
      </c>
      <c r="F1360" s="2">
        <v>13</v>
      </c>
      <c r="G1360" s="1">
        <v>0.17</v>
      </c>
      <c r="H1360" t="s">
        <v>131</v>
      </c>
      <c r="I1360" t="s">
        <v>79</v>
      </c>
      <c r="J1360">
        <v>55</v>
      </c>
      <c r="K1360" s="2">
        <v>0.51</v>
      </c>
      <c r="M1360">
        <v>108</v>
      </c>
      <c r="N1360">
        <v>20</v>
      </c>
      <c r="O1360">
        <v>2.6</v>
      </c>
      <c r="P1360">
        <v>85</v>
      </c>
      <c r="Q1360" s="2">
        <v>5</v>
      </c>
      <c r="R1360" s="1">
        <v>0.31</v>
      </c>
      <c r="S1360">
        <v>106</v>
      </c>
      <c r="T1360">
        <v>10</v>
      </c>
      <c r="U1360">
        <v>61</v>
      </c>
      <c r="V1360" s="2">
        <v>0.57999999999999996</v>
      </c>
    </row>
    <row r="1361" spans="2:22" x14ac:dyDescent="0.25">
      <c r="B1361" t="s">
        <v>151</v>
      </c>
      <c r="C1361" t="s">
        <v>44</v>
      </c>
      <c r="D1361">
        <v>1.6</v>
      </c>
      <c r="E1361" t="s">
        <v>166</v>
      </c>
      <c r="F1361" s="2">
        <v>6</v>
      </c>
      <c r="G1361" s="1">
        <v>0.31</v>
      </c>
      <c r="H1361" t="s">
        <v>213</v>
      </c>
      <c r="I1361" t="s">
        <v>69</v>
      </c>
      <c r="J1361">
        <v>71</v>
      </c>
      <c r="K1361" s="2">
        <v>0.53</v>
      </c>
      <c r="M1361">
        <v>101</v>
      </c>
      <c r="N1361">
        <v>8</v>
      </c>
      <c r="O1361">
        <v>1.2</v>
      </c>
      <c r="P1361">
        <v>91</v>
      </c>
      <c r="Q1361" s="2">
        <v>8</v>
      </c>
      <c r="R1361" s="1">
        <v>0.27</v>
      </c>
      <c r="S1361">
        <v>129</v>
      </c>
      <c r="T1361">
        <v>11</v>
      </c>
      <c r="U1361">
        <v>55</v>
      </c>
      <c r="V1361" s="2">
        <v>0.43</v>
      </c>
    </row>
    <row r="1362" spans="2:22" x14ac:dyDescent="0.25">
      <c r="B1362" t="s">
        <v>134</v>
      </c>
      <c r="C1362" t="s">
        <v>109</v>
      </c>
      <c r="D1362">
        <v>0.6</v>
      </c>
      <c r="E1362" t="s">
        <v>139</v>
      </c>
      <c r="F1362" s="2">
        <v>5</v>
      </c>
      <c r="G1362" s="1">
        <v>0.23</v>
      </c>
      <c r="H1362" t="s">
        <v>202</v>
      </c>
      <c r="I1362" t="s">
        <v>49</v>
      </c>
      <c r="J1362">
        <v>55</v>
      </c>
      <c r="K1362" s="2">
        <v>0.44</v>
      </c>
      <c r="M1362">
        <v>101</v>
      </c>
      <c r="N1362">
        <v>19</v>
      </c>
      <c r="O1362">
        <v>1</v>
      </c>
      <c r="P1362">
        <v>89</v>
      </c>
      <c r="Q1362" s="2">
        <v>3</v>
      </c>
      <c r="R1362" s="1">
        <v>0.24</v>
      </c>
      <c r="S1362">
        <v>130</v>
      </c>
      <c r="T1362">
        <v>14</v>
      </c>
      <c r="U1362">
        <v>56</v>
      </c>
      <c r="V1362" s="2">
        <v>0.43</v>
      </c>
    </row>
    <row r="1363" spans="2:22" x14ac:dyDescent="0.25">
      <c r="B1363" t="s">
        <v>64</v>
      </c>
      <c r="C1363" t="s">
        <v>44</v>
      </c>
      <c r="D1363">
        <v>0.33</v>
      </c>
      <c r="E1363" t="s">
        <v>148</v>
      </c>
      <c r="F1363" s="2">
        <v>1</v>
      </c>
      <c r="G1363" s="1">
        <v>0.27</v>
      </c>
      <c r="H1363" t="s">
        <v>48</v>
      </c>
      <c r="I1363" t="s">
        <v>50</v>
      </c>
      <c r="J1363">
        <v>40</v>
      </c>
      <c r="K1363" s="2">
        <v>0.47</v>
      </c>
      <c r="M1363">
        <v>67</v>
      </c>
      <c r="N1363">
        <v>12</v>
      </c>
      <c r="O1363">
        <v>0.33</v>
      </c>
      <c r="P1363">
        <v>59</v>
      </c>
      <c r="Q1363" s="2">
        <v>1</v>
      </c>
      <c r="R1363" s="1">
        <v>0.2</v>
      </c>
      <c r="S1363">
        <v>86</v>
      </c>
      <c r="T1363">
        <v>13</v>
      </c>
      <c r="U1363">
        <v>27</v>
      </c>
      <c r="V1363" s="2">
        <v>0.31</v>
      </c>
    </row>
    <row r="1364" spans="2:22" x14ac:dyDescent="0.25">
      <c r="B1364" t="s">
        <v>144</v>
      </c>
      <c r="C1364" t="s">
        <v>58</v>
      </c>
      <c r="D1364">
        <v>0</v>
      </c>
      <c r="E1364" t="s">
        <v>73</v>
      </c>
      <c r="F1364" s="2">
        <v>5</v>
      </c>
      <c r="G1364" s="1">
        <v>0.15</v>
      </c>
      <c r="H1364" t="s">
        <v>108</v>
      </c>
      <c r="I1364" t="s">
        <v>44</v>
      </c>
      <c r="J1364">
        <v>28</v>
      </c>
      <c r="K1364" s="2">
        <v>0.3</v>
      </c>
      <c r="M1364">
        <v>74</v>
      </c>
      <c r="N1364">
        <v>8</v>
      </c>
      <c r="O1364">
        <v>1.67</v>
      </c>
      <c r="P1364">
        <v>40</v>
      </c>
      <c r="Q1364" s="2">
        <v>0</v>
      </c>
      <c r="R1364" s="1">
        <v>7.0000000000000007E-2</v>
      </c>
      <c r="S1364">
        <v>68</v>
      </c>
      <c r="T1364">
        <v>2</v>
      </c>
      <c r="U1364">
        <v>38</v>
      </c>
      <c r="V1364" s="2">
        <v>0.56000000000000005</v>
      </c>
    </row>
    <row r="1365" spans="2:22" x14ac:dyDescent="0.25">
      <c r="B1365" t="s">
        <v>151</v>
      </c>
      <c r="C1365" t="s">
        <v>141</v>
      </c>
      <c r="D1365">
        <v>1</v>
      </c>
      <c r="E1365" t="s">
        <v>139</v>
      </c>
      <c r="F1365" s="2">
        <v>9</v>
      </c>
      <c r="G1365" s="1">
        <v>0.32</v>
      </c>
      <c r="H1365" t="s">
        <v>173</v>
      </c>
      <c r="I1365" t="s">
        <v>79</v>
      </c>
      <c r="J1365">
        <v>51</v>
      </c>
      <c r="K1365" s="2">
        <v>0.49</v>
      </c>
      <c r="M1365">
        <v>107</v>
      </c>
      <c r="N1365">
        <v>25</v>
      </c>
      <c r="O1365">
        <v>1.8</v>
      </c>
      <c r="P1365">
        <v>88</v>
      </c>
      <c r="Q1365" s="2">
        <v>5</v>
      </c>
      <c r="R1365" s="1">
        <v>0.28000000000000003</v>
      </c>
      <c r="S1365">
        <v>120</v>
      </c>
      <c r="T1365">
        <v>13</v>
      </c>
      <c r="U1365">
        <v>56</v>
      </c>
      <c r="V1365" s="2">
        <v>0.47</v>
      </c>
    </row>
    <row r="1366" spans="2:22" x14ac:dyDescent="0.25">
      <c r="B1366" t="s">
        <v>90</v>
      </c>
      <c r="C1366" t="s">
        <v>114</v>
      </c>
      <c r="D1366">
        <v>4</v>
      </c>
      <c r="E1366" t="s">
        <v>61</v>
      </c>
      <c r="F1366" s="2">
        <v>9</v>
      </c>
      <c r="G1366" s="1">
        <v>0.27</v>
      </c>
      <c r="H1366" t="s">
        <v>80</v>
      </c>
      <c r="I1366" t="s">
        <v>58</v>
      </c>
      <c r="J1366">
        <v>32</v>
      </c>
      <c r="K1366" s="2">
        <v>0.62</v>
      </c>
      <c r="M1366">
        <v>57</v>
      </c>
      <c r="N1366">
        <v>14</v>
      </c>
      <c r="O1366">
        <v>2.33</v>
      </c>
      <c r="P1366">
        <v>56</v>
      </c>
      <c r="Q1366" s="2">
        <v>15</v>
      </c>
      <c r="R1366" s="1">
        <v>0.19</v>
      </c>
      <c r="S1366">
        <v>60</v>
      </c>
      <c r="T1366">
        <v>7</v>
      </c>
      <c r="U1366">
        <v>24</v>
      </c>
      <c r="V1366" s="2">
        <v>0.4</v>
      </c>
    </row>
    <row r="1367" spans="2:22" x14ac:dyDescent="0.25">
      <c r="B1367" t="s">
        <v>64</v>
      </c>
      <c r="C1367" t="s">
        <v>117</v>
      </c>
      <c r="D1367">
        <v>1</v>
      </c>
      <c r="E1367" t="s">
        <v>48</v>
      </c>
      <c r="F1367" s="2">
        <v>11</v>
      </c>
      <c r="G1367" s="1">
        <v>0.32</v>
      </c>
      <c r="H1367" t="s">
        <v>176</v>
      </c>
      <c r="I1367" t="s">
        <v>77</v>
      </c>
      <c r="J1367">
        <v>46</v>
      </c>
      <c r="K1367" s="2">
        <v>0.41</v>
      </c>
      <c r="M1367">
        <v>97</v>
      </c>
      <c r="N1367">
        <v>12</v>
      </c>
      <c r="O1367">
        <v>2.75</v>
      </c>
      <c r="P1367">
        <v>63</v>
      </c>
      <c r="Q1367" s="2">
        <v>4</v>
      </c>
      <c r="R1367" s="1">
        <v>0.2</v>
      </c>
      <c r="S1367">
        <v>107</v>
      </c>
      <c r="T1367">
        <v>5</v>
      </c>
      <c r="U1367">
        <v>56</v>
      </c>
      <c r="V1367" s="2">
        <v>0.52</v>
      </c>
    </row>
    <row r="1368" spans="2:22" x14ac:dyDescent="0.25">
      <c r="B1368" t="s">
        <v>64</v>
      </c>
      <c r="C1368" t="s">
        <v>114</v>
      </c>
      <c r="D1368">
        <v>2.33</v>
      </c>
      <c r="E1368" t="s">
        <v>55</v>
      </c>
      <c r="F1368" s="2">
        <v>3</v>
      </c>
      <c r="G1368" s="1">
        <v>0.39</v>
      </c>
      <c r="H1368" t="s">
        <v>138</v>
      </c>
      <c r="I1368" t="s">
        <v>47</v>
      </c>
      <c r="J1368">
        <v>37</v>
      </c>
      <c r="K1368" s="2">
        <v>0.52</v>
      </c>
      <c r="M1368">
        <v>68</v>
      </c>
      <c r="N1368">
        <v>17</v>
      </c>
      <c r="O1368">
        <v>1</v>
      </c>
      <c r="P1368">
        <v>58</v>
      </c>
      <c r="Q1368" s="2">
        <v>7</v>
      </c>
      <c r="R1368" s="1">
        <v>0.24</v>
      </c>
      <c r="S1368">
        <v>67</v>
      </c>
      <c r="T1368">
        <v>9</v>
      </c>
      <c r="U1368">
        <v>29</v>
      </c>
      <c r="V1368" s="2">
        <v>0.43</v>
      </c>
    </row>
    <row r="1369" spans="2:22" x14ac:dyDescent="0.25">
      <c r="B1369" t="s">
        <v>112</v>
      </c>
      <c r="C1369" t="s">
        <v>51</v>
      </c>
      <c r="D1369">
        <v>0.75</v>
      </c>
      <c r="E1369" t="s">
        <v>57</v>
      </c>
      <c r="F1369" s="2">
        <v>3</v>
      </c>
      <c r="G1369" s="1">
        <v>0.32</v>
      </c>
      <c r="H1369" t="s">
        <v>134</v>
      </c>
      <c r="I1369" t="s">
        <v>49</v>
      </c>
      <c r="J1369">
        <v>44</v>
      </c>
      <c r="K1369" s="2">
        <v>0.42</v>
      </c>
      <c r="M1369">
        <v>94</v>
      </c>
      <c r="N1369">
        <v>17</v>
      </c>
      <c r="O1369">
        <v>0.75</v>
      </c>
      <c r="P1369">
        <v>69</v>
      </c>
      <c r="Q1369" s="2">
        <v>3</v>
      </c>
      <c r="R1369" s="1">
        <v>0.3</v>
      </c>
      <c r="S1369">
        <v>106</v>
      </c>
      <c r="T1369">
        <v>8</v>
      </c>
      <c r="U1369">
        <v>59</v>
      </c>
      <c r="V1369" s="2">
        <v>0.56000000000000005</v>
      </c>
    </row>
    <row r="1370" spans="2:22" x14ac:dyDescent="0.25">
      <c r="B1370" t="s">
        <v>159</v>
      </c>
      <c r="C1370" t="s">
        <v>117</v>
      </c>
      <c r="D1370">
        <v>2</v>
      </c>
      <c r="E1370" t="s">
        <v>135</v>
      </c>
      <c r="F1370" s="2">
        <v>9</v>
      </c>
      <c r="G1370" s="1">
        <v>0.22</v>
      </c>
      <c r="H1370" t="s">
        <v>150</v>
      </c>
      <c r="I1370" t="s">
        <v>58</v>
      </c>
      <c r="J1370">
        <v>44</v>
      </c>
      <c r="K1370" s="2">
        <v>0.52</v>
      </c>
      <c r="M1370">
        <v>90</v>
      </c>
      <c r="N1370">
        <v>18</v>
      </c>
      <c r="O1370">
        <v>2.25</v>
      </c>
      <c r="P1370">
        <v>76</v>
      </c>
      <c r="Q1370" s="2">
        <v>8</v>
      </c>
      <c r="R1370" s="1">
        <v>0.26</v>
      </c>
      <c r="S1370">
        <v>89</v>
      </c>
      <c r="T1370">
        <v>9</v>
      </c>
      <c r="U1370">
        <v>55</v>
      </c>
      <c r="V1370" s="2">
        <v>0.62</v>
      </c>
    </row>
    <row r="1371" spans="2:22" x14ac:dyDescent="0.25">
      <c r="B1371" t="s">
        <v>151</v>
      </c>
      <c r="C1371" t="s">
        <v>74</v>
      </c>
      <c r="D1371">
        <v>1.2</v>
      </c>
      <c r="E1371" t="s">
        <v>78</v>
      </c>
      <c r="F1371" s="2">
        <v>2</v>
      </c>
      <c r="G1371" s="1">
        <v>0.21</v>
      </c>
      <c r="H1371" t="s">
        <v>185</v>
      </c>
      <c r="I1371" t="s">
        <v>49</v>
      </c>
      <c r="J1371">
        <v>57</v>
      </c>
      <c r="K1371" s="2">
        <v>0.46</v>
      </c>
      <c r="M1371">
        <v>100</v>
      </c>
      <c r="N1371">
        <v>20</v>
      </c>
      <c r="O1371">
        <v>0.4</v>
      </c>
      <c r="P1371">
        <v>92</v>
      </c>
      <c r="Q1371" s="2">
        <v>6</v>
      </c>
      <c r="R1371" s="1">
        <v>0.31</v>
      </c>
      <c r="S1371">
        <v>130</v>
      </c>
      <c r="T1371">
        <v>12</v>
      </c>
      <c r="U1371">
        <v>59</v>
      </c>
      <c r="V1371" s="2">
        <v>0.45</v>
      </c>
    </row>
    <row r="1372" spans="2:22" x14ac:dyDescent="0.25">
      <c r="B1372" t="s">
        <v>137</v>
      </c>
      <c r="C1372" t="s">
        <v>84</v>
      </c>
      <c r="D1372">
        <v>1</v>
      </c>
      <c r="E1372" t="s">
        <v>88</v>
      </c>
      <c r="F1372" s="2">
        <v>3</v>
      </c>
      <c r="G1372" s="1">
        <v>0.36</v>
      </c>
      <c r="H1372" t="s">
        <v>181</v>
      </c>
      <c r="I1372" t="s">
        <v>69</v>
      </c>
      <c r="J1372">
        <v>46</v>
      </c>
      <c r="K1372" s="2">
        <v>0.4</v>
      </c>
      <c r="M1372">
        <v>87</v>
      </c>
      <c r="N1372">
        <v>19</v>
      </c>
      <c r="O1372">
        <v>0.75</v>
      </c>
      <c r="P1372">
        <v>84</v>
      </c>
      <c r="Q1372" s="2">
        <v>4</v>
      </c>
      <c r="R1372" s="1">
        <v>0.27</v>
      </c>
      <c r="S1372">
        <v>116</v>
      </c>
      <c r="T1372">
        <v>16</v>
      </c>
      <c r="U1372">
        <v>52</v>
      </c>
      <c r="V1372" s="2">
        <v>0.45</v>
      </c>
    </row>
    <row r="1373" spans="2:22" x14ac:dyDescent="0.25">
      <c r="B1373" t="s">
        <v>90</v>
      </c>
      <c r="C1373" t="s">
        <v>79</v>
      </c>
      <c r="D1373">
        <v>1.33</v>
      </c>
      <c r="E1373" t="s">
        <v>132</v>
      </c>
      <c r="F1373" s="2">
        <v>3</v>
      </c>
      <c r="G1373" s="1">
        <v>0.22</v>
      </c>
      <c r="H1373" t="s">
        <v>94</v>
      </c>
      <c r="I1373" t="s">
        <v>47</v>
      </c>
      <c r="J1373">
        <v>34</v>
      </c>
      <c r="K1373" s="2">
        <v>0.57999999999999996</v>
      </c>
      <c r="M1373">
        <v>46</v>
      </c>
      <c r="N1373">
        <v>15</v>
      </c>
      <c r="O1373">
        <v>1</v>
      </c>
      <c r="P1373">
        <v>66</v>
      </c>
      <c r="Q1373" s="2">
        <v>4</v>
      </c>
      <c r="R1373" s="1">
        <v>0.16</v>
      </c>
      <c r="S1373">
        <v>72</v>
      </c>
      <c r="T1373">
        <v>10</v>
      </c>
      <c r="U1373">
        <v>23</v>
      </c>
      <c r="V1373" s="2">
        <v>0.32</v>
      </c>
    </row>
    <row r="1374" spans="2:22" x14ac:dyDescent="0.25">
      <c r="B1374" t="s">
        <v>129</v>
      </c>
      <c r="C1374" t="s">
        <v>79</v>
      </c>
      <c r="D1374">
        <v>1</v>
      </c>
      <c r="E1374" t="s">
        <v>80</v>
      </c>
      <c r="F1374" s="2">
        <v>1</v>
      </c>
      <c r="G1374" s="1">
        <v>0.26</v>
      </c>
      <c r="H1374" t="s">
        <v>165</v>
      </c>
      <c r="I1374" t="s">
        <v>79</v>
      </c>
      <c r="J1374">
        <v>38</v>
      </c>
      <c r="K1374" s="2">
        <v>0.44</v>
      </c>
      <c r="M1374">
        <v>63</v>
      </c>
      <c r="N1374">
        <v>11</v>
      </c>
      <c r="O1374">
        <v>0.33</v>
      </c>
      <c r="P1374">
        <v>67</v>
      </c>
      <c r="Q1374" s="2">
        <v>3</v>
      </c>
      <c r="R1374" s="1">
        <v>0.11</v>
      </c>
      <c r="S1374">
        <v>98</v>
      </c>
      <c r="T1374">
        <v>9</v>
      </c>
      <c r="U1374">
        <v>38</v>
      </c>
      <c r="V1374" s="2">
        <v>0.39</v>
      </c>
    </row>
    <row r="1375" spans="2:22" x14ac:dyDescent="0.25">
      <c r="B1375" t="s">
        <v>139</v>
      </c>
      <c r="C1375" t="s">
        <v>84</v>
      </c>
      <c r="D1375">
        <v>1.75</v>
      </c>
      <c r="E1375" t="s">
        <v>149</v>
      </c>
      <c r="F1375" s="2">
        <v>8</v>
      </c>
      <c r="G1375" s="1">
        <v>0.32</v>
      </c>
      <c r="H1375" t="s">
        <v>166</v>
      </c>
      <c r="I1375" t="s">
        <v>50</v>
      </c>
      <c r="J1375">
        <v>44</v>
      </c>
      <c r="K1375" s="2">
        <v>0.47</v>
      </c>
      <c r="M1375">
        <v>93</v>
      </c>
      <c r="N1375">
        <v>15</v>
      </c>
      <c r="O1375">
        <v>2</v>
      </c>
      <c r="P1375">
        <v>70</v>
      </c>
      <c r="Q1375" s="2">
        <v>7</v>
      </c>
      <c r="R1375" s="1">
        <v>0.24</v>
      </c>
      <c r="S1375">
        <v>97</v>
      </c>
      <c r="T1375">
        <v>7</v>
      </c>
      <c r="U1375">
        <v>51</v>
      </c>
      <c r="V1375" s="2">
        <v>0.53</v>
      </c>
    </row>
    <row r="1376" spans="2:22" x14ac:dyDescent="0.25">
      <c r="B1376" t="s">
        <v>124</v>
      </c>
      <c r="C1376" t="s">
        <v>79</v>
      </c>
      <c r="D1376">
        <v>0</v>
      </c>
      <c r="E1376" t="s">
        <v>105</v>
      </c>
      <c r="F1376" s="2">
        <v>4</v>
      </c>
      <c r="G1376" s="1">
        <v>0.28000000000000003</v>
      </c>
      <c r="H1376" t="s">
        <v>158</v>
      </c>
      <c r="I1376" t="s">
        <v>84</v>
      </c>
      <c r="J1376">
        <v>33</v>
      </c>
      <c r="K1376" s="2">
        <v>0.38</v>
      </c>
      <c r="M1376">
        <v>77</v>
      </c>
      <c r="N1376">
        <v>10</v>
      </c>
      <c r="O1376">
        <v>1.33</v>
      </c>
      <c r="P1376">
        <v>53</v>
      </c>
      <c r="Q1376" s="2">
        <v>0</v>
      </c>
      <c r="R1376" s="1">
        <v>0.26</v>
      </c>
      <c r="S1376">
        <v>84</v>
      </c>
      <c r="T1376">
        <v>9</v>
      </c>
      <c r="U1376">
        <v>39</v>
      </c>
      <c r="V1376" s="2">
        <v>0.46</v>
      </c>
    </row>
    <row r="1377" spans="2:22" x14ac:dyDescent="0.25">
      <c r="B1377" t="s">
        <v>131</v>
      </c>
      <c r="C1377" t="s">
        <v>65</v>
      </c>
      <c r="D1377">
        <v>1</v>
      </c>
      <c r="E1377" t="s">
        <v>111</v>
      </c>
      <c r="F1377" s="2">
        <v>6</v>
      </c>
      <c r="G1377" s="1">
        <v>0.17</v>
      </c>
      <c r="H1377" t="s">
        <v>199</v>
      </c>
      <c r="I1377" t="s">
        <v>51</v>
      </c>
      <c r="J1377">
        <v>57</v>
      </c>
      <c r="K1377" s="2">
        <v>0.42</v>
      </c>
      <c r="M1377">
        <v>111</v>
      </c>
      <c r="N1377">
        <v>12</v>
      </c>
      <c r="O1377">
        <v>1.2</v>
      </c>
      <c r="P1377">
        <v>84</v>
      </c>
      <c r="Q1377" s="2">
        <v>5</v>
      </c>
      <c r="R1377" s="1">
        <v>0.2</v>
      </c>
      <c r="S1377">
        <v>120</v>
      </c>
      <c r="T1377">
        <v>14</v>
      </c>
      <c r="U1377">
        <v>57</v>
      </c>
      <c r="V1377" s="2">
        <v>0.48</v>
      </c>
    </row>
    <row r="1378" spans="2:22" x14ac:dyDescent="0.25">
      <c r="B1378" t="s">
        <v>157</v>
      </c>
      <c r="C1378" t="s">
        <v>114</v>
      </c>
      <c r="D1378">
        <v>2</v>
      </c>
      <c r="E1378" t="s">
        <v>112</v>
      </c>
      <c r="F1378" s="2">
        <v>3</v>
      </c>
      <c r="G1378" s="1">
        <v>0.32</v>
      </c>
      <c r="H1378" t="s">
        <v>167</v>
      </c>
      <c r="I1378" t="s">
        <v>84</v>
      </c>
      <c r="J1378">
        <v>45</v>
      </c>
      <c r="K1378" s="2">
        <v>0.38</v>
      </c>
      <c r="M1378">
        <v>98</v>
      </c>
      <c r="N1378">
        <v>15</v>
      </c>
      <c r="O1378">
        <v>0.75</v>
      </c>
      <c r="P1378">
        <v>73</v>
      </c>
      <c r="Q1378" s="2">
        <v>8</v>
      </c>
      <c r="R1378" s="1">
        <v>0.21</v>
      </c>
      <c r="S1378">
        <v>108</v>
      </c>
      <c r="T1378">
        <v>10</v>
      </c>
      <c r="U1378">
        <v>50</v>
      </c>
      <c r="V1378" s="2">
        <v>0.46</v>
      </c>
    </row>
    <row r="1379" spans="2:22" x14ac:dyDescent="0.25">
      <c r="B1379" t="s">
        <v>59</v>
      </c>
      <c r="C1379" t="s">
        <v>79</v>
      </c>
      <c r="D1379">
        <v>1</v>
      </c>
      <c r="E1379" t="s">
        <v>119</v>
      </c>
      <c r="F1379" s="2">
        <v>5</v>
      </c>
      <c r="G1379" s="1">
        <v>0.26</v>
      </c>
      <c r="H1379" t="s">
        <v>164</v>
      </c>
      <c r="I1379" t="s">
        <v>47</v>
      </c>
      <c r="J1379">
        <v>34</v>
      </c>
      <c r="K1379" s="2">
        <v>0.42</v>
      </c>
      <c r="M1379">
        <v>74</v>
      </c>
      <c r="N1379">
        <v>9</v>
      </c>
      <c r="O1379">
        <v>1.67</v>
      </c>
      <c r="P1379">
        <v>46</v>
      </c>
      <c r="Q1379" s="2">
        <v>3</v>
      </c>
      <c r="R1379" s="1">
        <v>0.39</v>
      </c>
      <c r="S1379">
        <v>75</v>
      </c>
      <c r="T1379">
        <v>2</v>
      </c>
      <c r="U1379">
        <v>44</v>
      </c>
      <c r="V1379" s="2">
        <v>0.59</v>
      </c>
    </row>
    <row r="1380" spans="2:22" x14ac:dyDescent="0.25">
      <c r="B1380" t="s">
        <v>150</v>
      </c>
      <c r="C1380" t="s">
        <v>117</v>
      </c>
      <c r="D1380">
        <v>0.75</v>
      </c>
      <c r="E1380" t="s">
        <v>112</v>
      </c>
      <c r="F1380" s="2">
        <v>3</v>
      </c>
      <c r="G1380" s="1">
        <v>0.16</v>
      </c>
      <c r="H1380" t="s">
        <v>67</v>
      </c>
      <c r="I1380" t="s">
        <v>109</v>
      </c>
      <c r="J1380">
        <v>49</v>
      </c>
      <c r="K1380" s="2">
        <v>0.45</v>
      </c>
      <c r="M1380">
        <v>95</v>
      </c>
      <c r="N1380">
        <v>12</v>
      </c>
      <c r="O1380">
        <v>0.75</v>
      </c>
      <c r="P1380">
        <v>71</v>
      </c>
      <c r="Q1380" s="2">
        <v>3</v>
      </c>
      <c r="R1380" s="1">
        <v>0.22</v>
      </c>
      <c r="S1380">
        <v>93</v>
      </c>
      <c r="T1380">
        <v>10</v>
      </c>
      <c r="U1380">
        <v>49</v>
      </c>
      <c r="V1380" s="2">
        <v>0.53</v>
      </c>
    </row>
    <row r="1381" spans="2:22" x14ac:dyDescent="0.25">
      <c r="B1381" t="s">
        <v>96</v>
      </c>
      <c r="C1381" t="s">
        <v>84</v>
      </c>
      <c r="D1381">
        <v>0.8</v>
      </c>
      <c r="E1381" t="s">
        <v>66</v>
      </c>
      <c r="F1381" s="2">
        <v>3</v>
      </c>
      <c r="G1381" s="1">
        <v>0.22</v>
      </c>
      <c r="H1381" t="s">
        <v>113</v>
      </c>
      <c r="I1381" t="s">
        <v>60</v>
      </c>
      <c r="J1381">
        <v>38</v>
      </c>
      <c r="K1381" s="2">
        <v>0.61</v>
      </c>
      <c r="M1381">
        <v>46</v>
      </c>
      <c r="N1381">
        <v>11</v>
      </c>
      <c r="O1381">
        <v>0.6</v>
      </c>
      <c r="P1381">
        <v>61</v>
      </c>
      <c r="Q1381" s="2">
        <v>4</v>
      </c>
      <c r="R1381" s="1">
        <v>0.22</v>
      </c>
      <c r="S1381">
        <v>73</v>
      </c>
      <c r="T1381">
        <v>13</v>
      </c>
      <c r="U1381">
        <v>25</v>
      </c>
      <c r="V1381" s="2">
        <v>0.34</v>
      </c>
    </row>
    <row r="1382" spans="2:22" x14ac:dyDescent="0.25">
      <c r="B1382" t="s">
        <v>96</v>
      </c>
      <c r="C1382" t="s">
        <v>45</v>
      </c>
      <c r="D1382">
        <v>1.67</v>
      </c>
      <c r="E1382" t="s">
        <v>61</v>
      </c>
      <c r="F1382" s="2">
        <v>3</v>
      </c>
      <c r="G1382" s="1">
        <v>0.37</v>
      </c>
      <c r="H1382" t="s">
        <v>135</v>
      </c>
      <c r="I1382" t="s">
        <v>47</v>
      </c>
      <c r="J1382">
        <v>35</v>
      </c>
      <c r="K1382" s="2">
        <v>0.49</v>
      </c>
      <c r="M1382">
        <v>58</v>
      </c>
      <c r="N1382">
        <v>15</v>
      </c>
      <c r="O1382">
        <v>1</v>
      </c>
      <c r="P1382">
        <v>62</v>
      </c>
      <c r="Q1382" s="2">
        <v>5</v>
      </c>
      <c r="R1382" s="1">
        <v>0.19</v>
      </c>
      <c r="S1382">
        <v>82</v>
      </c>
      <c r="T1382">
        <v>13</v>
      </c>
      <c r="U1382">
        <v>30</v>
      </c>
      <c r="V1382" s="2">
        <v>0.37</v>
      </c>
    </row>
    <row r="1383" spans="2:22" x14ac:dyDescent="0.25">
      <c r="B1383" t="s">
        <v>96</v>
      </c>
      <c r="C1383" t="s">
        <v>74</v>
      </c>
      <c r="D1383">
        <v>2</v>
      </c>
      <c r="E1383" t="s">
        <v>127</v>
      </c>
      <c r="F1383" s="2">
        <v>5</v>
      </c>
      <c r="G1383" s="1">
        <v>0.15</v>
      </c>
      <c r="H1383" t="s">
        <v>140</v>
      </c>
      <c r="I1383" t="s">
        <v>58</v>
      </c>
      <c r="J1383">
        <v>33</v>
      </c>
      <c r="K1383" s="2">
        <v>0.57999999999999996</v>
      </c>
      <c r="M1383">
        <v>51</v>
      </c>
      <c r="N1383">
        <v>12</v>
      </c>
      <c r="O1383">
        <v>1.67</v>
      </c>
      <c r="P1383">
        <v>57</v>
      </c>
      <c r="Q1383" s="2">
        <v>6</v>
      </c>
      <c r="R1383" s="1">
        <v>0.26</v>
      </c>
      <c r="S1383">
        <v>63</v>
      </c>
      <c r="T1383">
        <v>14</v>
      </c>
      <c r="U1383">
        <v>23</v>
      </c>
      <c r="V1383" s="2">
        <v>0.37</v>
      </c>
    </row>
    <row r="1384" spans="2:22" x14ac:dyDescent="0.25">
      <c r="B1384" t="s">
        <v>83</v>
      </c>
      <c r="C1384" t="s">
        <v>146</v>
      </c>
      <c r="D1384">
        <v>0.8</v>
      </c>
      <c r="E1384" t="s">
        <v>48</v>
      </c>
      <c r="F1384" s="2">
        <v>5</v>
      </c>
      <c r="G1384" s="1">
        <v>0.36</v>
      </c>
      <c r="H1384" t="s">
        <v>202</v>
      </c>
      <c r="I1384" t="s">
        <v>45</v>
      </c>
      <c r="J1384">
        <v>52</v>
      </c>
      <c r="K1384" s="2">
        <v>0.42</v>
      </c>
      <c r="M1384">
        <v>105</v>
      </c>
      <c r="N1384">
        <v>20</v>
      </c>
      <c r="O1384">
        <v>1</v>
      </c>
      <c r="P1384">
        <v>81</v>
      </c>
      <c r="Q1384" s="2">
        <v>4</v>
      </c>
      <c r="R1384" s="1">
        <v>0.28999999999999998</v>
      </c>
      <c r="S1384">
        <v>112</v>
      </c>
      <c r="T1384">
        <v>12</v>
      </c>
      <c r="U1384">
        <v>54</v>
      </c>
      <c r="V1384" s="2">
        <v>0.48</v>
      </c>
    </row>
    <row r="1385" spans="2:22" x14ac:dyDescent="0.25">
      <c r="B1385" t="s">
        <v>137</v>
      </c>
      <c r="C1385" t="s">
        <v>109</v>
      </c>
      <c r="D1385">
        <v>0.75</v>
      </c>
      <c r="E1385" t="s">
        <v>139</v>
      </c>
      <c r="F1385" s="2">
        <v>4</v>
      </c>
      <c r="G1385" s="1">
        <v>0.21</v>
      </c>
      <c r="H1385" t="s">
        <v>147</v>
      </c>
      <c r="I1385" t="s">
        <v>79</v>
      </c>
      <c r="J1385">
        <v>45</v>
      </c>
      <c r="K1385" s="2">
        <v>0.41</v>
      </c>
      <c r="M1385">
        <v>101</v>
      </c>
      <c r="N1385">
        <v>19</v>
      </c>
      <c r="O1385">
        <v>1</v>
      </c>
      <c r="P1385">
        <v>81</v>
      </c>
      <c r="Q1385" s="2">
        <v>3</v>
      </c>
      <c r="R1385" s="1">
        <v>0.16</v>
      </c>
      <c r="S1385">
        <v>119</v>
      </c>
      <c r="T1385">
        <v>14</v>
      </c>
      <c r="U1385">
        <v>64</v>
      </c>
      <c r="V1385" s="2">
        <v>0.54</v>
      </c>
    </row>
    <row r="1386" spans="2:22" x14ac:dyDescent="0.25">
      <c r="B1386" t="s">
        <v>64</v>
      </c>
      <c r="C1386" t="s">
        <v>79</v>
      </c>
      <c r="D1386">
        <v>1.67</v>
      </c>
      <c r="E1386" t="s">
        <v>152</v>
      </c>
      <c r="F1386" s="2">
        <v>2</v>
      </c>
      <c r="G1386" s="1">
        <v>0.19</v>
      </c>
      <c r="H1386" t="s">
        <v>156</v>
      </c>
      <c r="I1386" t="s">
        <v>58</v>
      </c>
      <c r="J1386">
        <v>34</v>
      </c>
      <c r="K1386" s="2">
        <v>0.49</v>
      </c>
      <c r="M1386">
        <v>53</v>
      </c>
      <c r="N1386">
        <v>12</v>
      </c>
      <c r="O1386">
        <v>0.67</v>
      </c>
      <c r="P1386">
        <v>68</v>
      </c>
      <c r="Q1386" s="2">
        <v>5</v>
      </c>
      <c r="R1386" s="1">
        <v>0.1</v>
      </c>
      <c r="S1386">
        <v>89</v>
      </c>
      <c r="T1386">
        <v>10</v>
      </c>
      <c r="U1386">
        <v>27</v>
      </c>
      <c r="V1386" s="2">
        <v>0.3</v>
      </c>
    </row>
    <row r="1387" spans="2:22" x14ac:dyDescent="0.25">
      <c r="B1387" t="s">
        <v>78</v>
      </c>
      <c r="C1387" t="s">
        <v>45</v>
      </c>
      <c r="D1387">
        <v>1</v>
      </c>
      <c r="E1387" t="s">
        <v>43</v>
      </c>
      <c r="F1387" s="2">
        <v>2</v>
      </c>
      <c r="G1387" s="1">
        <v>0.2</v>
      </c>
      <c r="H1387" t="s">
        <v>172</v>
      </c>
      <c r="I1387" t="s">
        <v>58</v>
      </c>
      <c r="J1387">
        <v>48</v>
      </c>
      <c r="K1387" s="2">
        <v>0.52</v>
      </c>
      <c r="M1387">
        <v>72</v>
      </c>
      <c r="N1387">
        <v>12</v>
      </c>
      <c r="O1387">
        <v>0.67</v>
      </c>
      <c r="P1387">
        <v>69</v>
      </c>
      <c r="Q1387" s="2">
        <v>3</v>
      </c>
      <c r="R1387" s="1">
        <v>0.26</v>
      </c>
      <c r="S1387">
        <v>106</v>
      </c>
      <c r="T1387">
        <v>11</v>
      </c>
      <c r="U1387">
        <v>40</v>
      </c>
      <c r="V1387" s="2">
        <v>0.38</v>
      </c>
    </row>
    <row r="1388" spans="2:22" x14ac:dyDescent="0.25">
      <c r="B1388" t="s">
        <v>90</v>
      </c>
      <c r="C1388" t="s">
        <v>51</v>
      </c>
      <c r="D1388">
        <v>0.67</v>
      </c>
      <c r="E1388" t="s">
        <v>121</v>
      </c>
      <c r="F1388" s="2">
        <v>4</v>
      </c>
      <c r="G1388" s="1">
        <v>0.3</v>
      </c>
      <c r="H1388" t="s">
        <v>138</v>
      </c>
      <c r="I1388" t="s">
        <v>47</v>
      </c>
      <c r="J1388">
        <v>41</v>
      </c>
      <c r="K1388" s="2">
        <v>0.57999999999999996</v>
      </c>
      <c r="M1388">
        <v>66</v>
      </c>
      <c r="N1388">
        <v>13</v>
      </c>
      <c r="O1388">
        <v>1.33</v>
      </c>
      <c r="P1388">
        <v>60</v>
      </c>
      <c r="Q1388" s="2">
        <v>2</v>
      </c>
      <c r="R1388" s="1">
        <v>0.18</v>
      </c>
      <c r="S1388">
        <v>78</v>
      </c>
      <c r="T1388">
        <v>13</v>
      </c>
      <c r="U1388">
        <v>35</v>
      </c>
      <c r="V1388" s="2">
        <v>0.45</v>
      </c>
    </row>
    <row r="1389" spans="2:22" x14ac:dyDescent="0.25">
      <c r="B1389" t="s">
        <v>90</v>
      </c>
      <c r="C1389" t="s">
        <v>49</v>
      </c>
      <c r="D1389">
        <v>2</v>
      </c>
      <c r="E1389" t="s">
        <v>52</v>
      </c>
      <c r="F1389" s="2">
        <v>0</v>
      </c>
      <c r="G1389" s="1">
        <v>0.25</v>
      </c>
      <c r="H1389" t="s">
        <v>57</v>
      </c>
      <c r="I1389" t="s">
        <v>58</v>
      </c>
      <c r="J1389">
        <v>43</v>
      </c>
      <c r="K1389" s="2">
        <v>0.56000000000000005</v>
      </c>
      <c r="M1389">
        <v>59</v>
      </c>
      <c r="N1389">
        <v>12</v>
      </c>
      <c r="O1389">
        <v>0</v>
      </c>
      <c r="P1389">
        <v>64</v>
      </c>
      <c r="Q1389" s="2">
        <v>6</v>
      </c>
      <c r="R1389" s="1">
        <v>0.21</v>
      </c>
      <c r="S1389">
        <v>74</v>
      </c>
      <c r="T1389">
        <v>7</v>
      </c>
      <c r="U1389">
        <v>36</v>
      </c>
      <c r="V1389" s="2">
        <v>0.49</v>
      </c>
    </row>
    <row r="1390" spans="2:22" x14ac:dyDescent="0.25">
      <c r="B1390" t="s">
        <v>119</v>
      </c>
      <c r="C1390" t="s">
        <v>79</v>
      </c>
      <c r="D1390">
        <v>1</v>
      </c>
      <c r="E1390" t="s">
        <v>119</v>
      </c>
      <c r="F1390" s="2">
        <v>2</v>
      </c>
      <c r="G1390" s="1">
        <v>0.4</v>
      </c>
      <c r="H1390" t="s">
        <v>164</v>
      </c>
      <c r="I1390" t="s">
        <v>117</v>
      </c>
      <c r="J1390">
        <v>35</v>
      </c>
      <c r="K1390" s="2">
        <v>0.43</v>
      </c>
      <c r="M1390">
        <v>73</v>
      </c>
      <c r="N1390">
        <v>8</v>
      </c>
      <c r="O1390">
        <v>0.67</v>
      </c>
      <c r="P1390">
        <v>57</v>
      </c>
      <c r="Q1390" s="2">
        <v>3</v>
      </c>
      <c r="R1390" s="1">
        <v>0.35</v>
      </c>
      <c r="S1390">
        <v>79</v>
      </c>
      <c r="T1390">
        <v>11</v>
      </c>
      <c r="U1390">
        <v>42</v>
      </c>
      <c r="V1390" s="2">
        <v>0.53</v>
      </c>
    </row>
    <row r="1391" spans="2:22" x14ac:dyDescent="0.25">
      <c r="B1391" t="s">
        <v>94</v>
      </c>
      <c r="C1391" t="s">
        <v>79</v>
      </c>
      <c r="D1391">
        <v>1</v>
      </c>
      <c r="E1391" t="s">
        <v>70</v>
      </c>
      <c r="F1391" s="2">
        <v>6</v>
      </c>
      <c r="G1391" s="1">
        <v>0.2</v>
      </c>
      <c r="H1391" t="s">
        <v>90</v>
      </c>
      <c r="I1391" t="s">
        <v>69</v>
      </c>
      <c r="J1391">
        <v>32</v>
      </c>
      <c r="K1391" s="2">
        <v>0.43</v>
      </c>
      <c r="M1391">
        <v>73</v>
      </c>
      <c r="N1391">
        <v>10</v>
      </c>
      <c r="O1391">
        <v>2</v>
      </c>
      <c r="P1391">
        <v>51</v>
      </c>
      <c r="Q1391" s="2">
        <v>3</v>
      </c>
      <c r="R1391" s="1">
        <v>0.25</v>
      </c>
      <c r="S1391">
        <v>72</v>
      </c>
      <c r="T1391">
        <v>7</v>
      </c>
      <c r="U1391">
        <v>38</v>
      </c>
      <c r="V1391" s="2">
        <v>0.53</v>
      </c>
    </row>
    <row r="1392" spans="2:22" x14ac:dyDescent="0.25">
      <c r="B1392" t="s">
        <v>123</v>
      </c>
      <c r="C1392" t="s">
        <v>109</v>
      </c>
      <c r="D1392">
        <v>0.6</v>
      </c>
      <c r="E1392" t="s">
        <v>166</v>
      </c>
      <c r="F1392" s="2">
        <v>9</v>
      </c>
      <c r="G1392" s="1">
        <v>0.28999999999999998</v>
      </c>
      <c r="H1392" t="s">
        <v>204</v>
      </c>
      <c r="I1392" t="s">
        <v>117</v>
      </c>
      <c r="J1392">
        <v>63</v>
      </c>
      <c r="K1392" s="2">
        <v>0.52</v>
      </c>
      <c r="M1392">
        <v>106</v>
      </c>
      <c r="N1392">
        <v>13</v>
      </c>
      <c r="O1392">
        <v>1.4</v>
      </c>
      <c r="P1392">
        <v>87</v>
      </c>
      <c r="Q1392" s="2">
        <v>8</v>
      </c>
      <c r="R1392" s="1">
        <v>0.34</v>
      </c>
      <c r="S1392">
        <v>124</v>
      </c>
      <c r="T1392">
        <v>10</v>
      </c>
      <c r="U1392">
        <v>59</v>
      </c>
      <c r="V1392" s="2">
        <v>0.48</v>
      </c>
    </row>
    <row r="1393" spans="2:22" x14ac:dyDescent="0.25">
      <c r="B1393" t="s">
        <v>172</v>
      </c>
      <c r="C1393" t="s">
        <v>146</v>
      </c>
      <c r="D1393">
        <v>1.25</v>
      </c>
      <c r="E1393" t="s">
        <v>112</v>
      </c>
      <c r="F1393" s="2">
        <v>5</v>
      </c>
      <c r="G1393" s="1">
        <v>0.24</v>
      </c>
      <c r="H1393" t="s">
        <v>147</v>
      </c>
      <c r="I1393" t="s">
        <v>45</v>
      </c>
      <c r="J1393">
        <v>53</v>
      </c>
      <c r="K1393" s="2">
        <v>0.48</v>
      </c>
      <c r="M1393">
        <v>94</v>
      </c>
      <c r="N1393">
        <v>11</v>
      </c>
      <c r="O1393">
        <v>1.25</v>
      </c>
      <c r="P1393">
        <v>73</v>
      </c>
      <c r="Q1393" s="2">
        <v>5</v>
      </c>
      <c r="R1393" s="1">
        <v>0.26</v>
      </c>
      <c r="S1393">
        <v>112</v>
      </c>
      <c r="T1393">
        <v>10</v>
      </c>
      <c r="U1393">
        <v>47</v>
      </c>
      <c r="V1393" s="2">
        <v>0.42</v>
      </c>
    </row>
    <row r="1394" spans="2:22" x14ac:dyDescent="0.25">
      <c r="B1394" t="s">
        <v>162</v>
      </c>
      <c r="C1394" t="s">
        <v>75</v>
      </c>
      <c r="D1394">
        <v>1.5</v>
      </c>
      <c r="E1394" t="s">
        <v>150</v>
      </c>
      <c r="F1394" s="2">
        <v>5</v>
      </c>
      <c r="G1394" s="1">
        <v>0.21</v>
      </c>
      <c r="H1394" t="s">
        <v>131</v>
      </c>
      <c r="I1394" t="s">
        <v>79</v>
      </c>
      <c r="J1394">
        <v>53</v>
      </c>
      <c r="K1394" s="2">
        <v>0.5</v>
      </c>
      <c r="M1394">
        <v>98</v>
      </c>
      <c r="N1394">
        <v>14</v>
      </c>
      <c r="O1394">
        <v>1.25</v>
      </c>
      <c r="P1394">
        <v>73</v>
      </c>
      <c r="Q1394" s="2">
        <v>6</v>
      </c>
      <c r="R1394" s="1">
        <v>0.28000000000000003</v>
      </c>
      <c r="S1394">
        <v>111</v>
      </c>
      <c r="T1394">
        <v>8</v>
      </c>
      <c r="U1394">
        <v>52</v>
      </c>
      <c r="V1394" s="2">
        <v>0.47</v>
      </c>
    </row>
    <row r="1395" spans="2:22" x14ac:dyDescent="0.25">
      <c r="B1395" t="s">
        <v>96</v>
      </c>
      <c r="C1395" t="s">
        <v>77</v>
      </c>
      <c r="D1395">
        <v>2.33</v>
      </c>
      <c r="E1395" t="s">
        <v>115</v>
      </c>
      <c r="F1395" s="2">
        <v>1</v>
      </c>
      <c r="G1395" s="1">
        <v>0.21</v>
      </c>
      <c r="H1395" t="s">
        <v>138</v>
      </c>
      <c r="I1395" t="s">
        <v>98</v>
      </c>
      <c r="J1395">
        <v>37</v>
      </c>
      <c r="K1395" s="2">
        <v>0.52</v>
      </c>
      <c r="M1395">
        <v>50</v>
      </c>
      <c r="N1395">
        <v>4</v>
      </c>
      <c r="O1395">
        <v>0.33</v>
      </c>
      <c r="P1395">
        <v>68</v>
      </c>
      <c r="Q1395" s="2">
        <v>7</v>
      </c>
      <c r="R1395" s="1">
        <v>0.35</v>
      </c>
      <c r="S1395">
        <v>97</v>
      </c>
      <c r="T1395">
        <v>16</v>
      </c>
      <c r="U1395">
        <v>31</v>
      </c>
      <c r="V1395" s="2">
        <v>0.32</v>
      </c>
    </row>
    <row r="1396" spans="2:22" x14ac:dyDescent="0.25">
      <c r="B1396" t="s">
        <v>137</v>
      </c>
      <c r="C1396" t="s">
        <v>74</v>
      </c>
      <c r="D1396">
        <v>1.75</v>
      </c>
      <c r="E1396" t="s">
        <v>130</v>
      </c>
      <c r="F1396" s="2">
        <v>6</v>
      </c>
      <c r="G1396" s="1">
        <v>0.18</v>
      </c>
      <c r="H1396" t="s">
        <v>83</v>
      </c>
      <c r="I1396" t="s">
        <v>79</v>
      </c>
      <c r="J1396">
        <v>55</v>
      </c>
      <c r="K1396" s="2">
        <v>0.55000000000000004</v>
      </c>
      <c r="M1396">
        <v>82</v>
      </c>
      <c r="N1396">
        <v>13</v>
      </c>
      <c r="O1396">
        <v>1.5</v>
      </c>
      <c r="P1396">
        <v>80</v>
      </c>
      <c r="Q1396" s="2">
        <v>7</v>
      </c>
      <c r="R1396" s="1">
        <v>0.2</v>
      </c>
      <c r="S1396">
        <v>106</v>
      </c>
      <c r="T1396">
        <v>10</v>
      </c>
      <c r="U1396">
        <v>44</v>
      </c>
      <c r="V1396" s="2">
        <v>0.42</v>
      </c>
    </row>
    <row r="1397" spans="2:22" x14ac:dyDescent="0.25">
      <c r="B1397" t="s">
        <v>90</v>
      </c>
      <c r="C1397" t="s">
        <v>84</v>
      </c>
      <c r="D1397">
        <v>1</v>
      </c>
      <c r="E1397" t="s">
        <v>148</v>
      </c>
      <c r="F1397" s="2">
        <v>5</v>
      </c>
      <c r="G1397" s="1">
        <v>0.4</v>
      </c>
      <c r="H1397" t="s">
        <v>172</v>
      </c>
      <c r="I1397" t="s">
        <v>79</v>
      </c>
      <c r="J1397">
        <v>42</v>
      </c>
      <c r="K1397" s="2">
        <v>0.46</v>
      </c>
      <c r="M1397">
        <v>67</v>
      </c>
      <c r="N1397">
        <v>12</v>
      </c>
      <c r="O1397">
        <v>1.67</v>
      </c>
      <c r="P1397">
        <v>62</v>
      </c>
      <c r="Q1397" s="2">
        <v>3</v>
      </c>
      <c r="R1397" s="1">
        <v>0.25</v>
      </c>
      <c r="S1397">
        <v>84</v>
      </c>
      <c r="T1397">
        <v>11</v>
      </c>
      <c r="U1397">
        <v>33</v>
      </c>
      <c r="V1397" s="2">
        <v>0.39</v>
      </c>
    </row>
    <row r="1398" spans="2:22" x14ac:dyDescent="0.25">
      <c r="B1398" t="s">
        <v>138</v>
      </c>
      <c r="C1398" t="s">
        <v>51</v>
      </c>
      <c r="D1398">
        <v>1.33</v>
      </c>
      <c r="E1398" t="s">
        <v>124</v>
      </c>
      <c r="F1398" s="2">
        <v>6</v>
      </c>
      <c r="G1398" s="1">
        <v>0.11</v>
      </c>
      <c r="H1398" t="s">
        <v>159</v>
      </c>
      <c r="I1398" t="s">
        <v>69</v>
      </c>
      <c r="J1398">
        <v>33</v>
      </c>
      <c r="K1398" s="2">
        <v>0.37</v>
      </c>
      <c r="M1398">
        <v>76</v>
      </c>
      <c r="N1398">
        <v>15</v>
      </c>
      <c r="O1398">
        <v>2</v>
      </c>
      <c r="P1398">
        <v>57</v>
      </c>
      <c r="Q1398" s="2">
        <v>4</v>
      </c>
      <c r="R1398" s="1">
        <v>0.15</v>
      </c>
      <c r="S1398">
        <v>80</v>
      </c>
      <c r="T1398">
        <v>6</v>
      </c>
      <c r="U1398">
        <v>40</v>
      </c>
      <c r="V1398" s="2">
        <v>0.5</v>
      </c>
    </row>
    <row r="1399" spans="2:22" x14ac:dyDescent="0.25">
      <c r="B1399" t="s">
        <v>123</v>
      </c>
      <c r="C1399" t="s">
        <v>75</v>
      </c>
      <c r="D1399">
        <v>0.4</v>
      </c>
      <c r="E1399" t="s">
        <v>150</v>
      </c>
      <c r="F1399" s="2">
        <v>6</v>
      </c>
      <c r="G1399" s="1">
        <v>0.3</v>
      </c>
      <c r="H1399" t="s">
        <v>204</v>
      </c>
      <c r="I1399" t="s">
        <v>77</v>
      </c>
      <c r="J1399">
        <v>63</v>
      </c>
      <c r="K1399" s="2">
        <v>0.52</v>
      </c>
      <c r="M1399">
        <v>103</v>
      </c>
      <c r="N1399">
        <v>19</v>
      </c>
      <c r="O1399">
        <v>1.2</v>
      </c>
      <c r="P1399">
        <v>80</v>
      </c>
      <c r="Q1399" s="2">
        <v>2</v>
      </c>
      <c r="R1399" s="1">
        <v>0.21</v>
      </c>
      <c r="S1399">
        <v>116</v>
      </c>
      <c r="T1399">
        <v>8</v>
      </c>
      <c r="U1399">
        <v>52</v>
      </c>
      <c r="V1399" s="2">
        <v>0.45</v>
      </c>
    </row>
    <row r="1400" spans="2:22" x14ac:dyDescent="0.25">
      <c r="B1400" t="s">
        <v>173</v>
      </c>
      <c r="C1400" t="s">
        <v>114</v>
      </c>
      <c r="D1400">
        <v>1</v>
      </c>
      <c r="E1400" t="s">
        <v>48</v>
      </c>
      <c r="F1400" s="2">
        <v>5</v>
      </c>
      <c r="G1400" s="1">
        <v>0.17</v>
      </c>
      <c r="H1400" t="s">
        <v>196</v>
      </c>
      <c r="I1400" t="s">
        <v>45</v>
      </c>
      <c r="J1400">
        <v>62</v>
      </c>
      <c r="K1400" s="2">
        <v>0.53</v>
      </c>
      <c r="M1400">
        <v>107</v>
      </c>
      <c r="N1400">
        <v>22</v>
      </c>
      <c r="O1400">
        <v>1</v>
      </c>
      <c r="P1400">
        <v>87</v>
      </c>
      <c r="Q1400" s="2">
        <v>5</v>
      </c>
      <c r="R1400" s="1">
        <v>0.2</v>
      </c>
      <c r="S1400">
        <v>113</v>
      </c>
      <c r="T1400">
        <v>11</v>
      </c>
      <c r="U1400">
        <v>61</v>
      </c>
      <c r="V1400" s="2">
        <v>0.54</v>
      </c>
    </row>
    <row r="1401" spans="2:22" x14ac:dyDescent="0.25">
      <c r="B1401" t="s">
        <v>96</v>
      </c>
      <c r="C1401" t="s">
        <v>77</v>
      </c>
      <c r="D1401">
        <v>0.33</v>
      </c>
      <c r="E1401" t="s">
        <v>55</v>
      </c>
      <c r="F1401" s="2">
        <v>5</v>
      </c>
      <c r="G1401" s="1">
        <v>0.25</v>
      </c>
      <c r="H1401" t="s">
        <v>96</v>
      </c>
      <c r="I1401" t="s">
        <v>50</v>
      </c>
      <c r="J1401">
        <v>33</v>
      </c>
      <c r="K1401" s="2">
        <v>0.45</v>
      </c>
      <c r="M1401">
        <v>63</v>
      </c>
      <c r="N1401">
        <v>12</v>
      </c>
      <c r="O1401">
        <v>1.67</v>
      </c>
      <c r="P1401">
        <v>68</v>
      </c>
      <c r="Q1401" s="2">
        <v>1</v>
      </c>
      <c r="R1401" s="1">
        <v>0.3</v>
      </c>
      <c r="S1401">
        <v>96</v>
      </c>
      <c r="T1401">
        <v>17</v>
      </c>
      <c r="U1401">
        <v>31</v>
      </c>
      <c r="V1401" s="2">
        <v>0.32</v>
      </c>
    </row>
    <row r="1402" spans="2:22" x14ac:dyDescent="0.25">
      <c r="B1402" t="s">
        <v>108</v>
      </c>
      <c r="C1402" t="s">
        <v>117</v>
      </c>
      <c r="D1402">
        <v>2</v>
      </c>
      <c r="E1402" t="s">
        <v>73</v>
      </c>
      <c r="F1402" s="2">
        <v>7</v>
      </c>
      <c r="G1402" s="1">
        <v>0.3</v>
      </c>
      <c r="H1402" t="s">
        <v>166</v>
      </c>
      <c r="I1402" t="s">
        <v>98</v>
      </c>
      <c r="J1402">
        <v>57</v>
      </c>
      <c r="K1402" s="2">
        <v>0.61</v>
      </c>
      <c r="M1402">
        <v>78</v>
      </c>
      <c r="N1402">
        <v>12</v>
      </c>
      <c r="O1402">
        <v>1.75</v>
      </c>
      <c r="P1402">
        <v>81</v>
      </c>
      <c r="Q1402" s="2">
        <v>8</v>
      </c>
      <c r="R1402" s="1">
        <v>0.2</v>
      </c>
      <c r="S1402">
        <v>91</v>
      </c>
      <c r="T1402">
        <v>8</v>
      </c>
      <c r="U1402">
        <v>46</v>
      </c>
      <c r="V1402" s="2">
        <v>0.51</v>
      </c>
    </row>
    <row r="1403" spans="2:22" x14ac:dyDescent="0.25">
      <c r="B1403" t="s">
        <v>96</v>
      </c>
      <c r="C1403" t="s">
        <v>49</v>
      </c>
      <c r="D1403">
        <v>1.33</v>
      </c>
      <c r="E1403" t="s">
        <v>153</v>
      </c>
      <c r="F1403" s="2">
        <v>4</v>
      </c>
      <c r="G1403" s="1">
        <v>0.23</v>
      </c>
      <c r="H1403" t="s">
        <v>156</v>
      </c>
      <c r="I1403" t="s">
        <v>77</v>
      </c>
      <c r="J1403">
        <v>35</v>
      </c>
      <c r="K1403" s="2">
        <v>0.5</v>
      </c>
      <c r="M1403">
        <v>53</v>
      </c>
      <c r="N1403">
        <v>11</v>
      </c>
      <c r="O1403">
        <v>1.33</v>
      </c>
      <c r="P1403">
        <v>63</v>
      </c>
      <c r="Q1403" s="2">
        <v>4</v>
      </c>
      <c r="R1403" s="1">
        <v>0.11</v>
      </c>
      <c r="S1403">
        <v>79</v>
      </c>
      <c r="T1403">
        <v>14</v>
      </c>
      <c r="U1403">
        <v>25</v>
      </c>
      <c r="V1403" s="2">
        <v>0.32</v>
      </c>
    </row>
    <row r="1404" spans="2:22" x14ac:dyDescent="0.25">
      <c r="B1404" t="s">
        <v>128</v>
      </c>
      <c r="C1404" t="s">
        <v>117</v>
      </c>
      <c r="D1404">
        <v>1.5</v>
      </c>
      <c r="E1404" t="s">
        <v>130</v>
      </c>
      <c r="F1404" s="2">
        <v>4</v>
      </c>
      <c r="G1404" s="1">
        <v>0.31</v>
      </c>
      <c r="H1404" t="s">
        <v>108</v>
      </c>
      <c r="I1404" t="s">
        <v>98</v>
      </c>
      <c r="J1404">
        <v>48</v>
      </c>
      <c r="K1404" s="2">
        <v>0.51</v>
      </c>
      <c r="M1404">
        <v>84</v>
      </c>
      <c r="N1404">
        <v>15</v>
      </c>
      <c r="O1404">
        <v>1</v>
      </c>
      <c r="P1404">
        <v>84</v>
      </c>
      <c r="Q1404" s="2">
        <v>6</v>
      </c>
      <c r="R1404" s="1">
        <v>0.35</v>
      </c>
      <c r="S1404">
        <v>114</v>
      </c>
      <c r="T1404">
        <v>12</v>
      </c>
      <c r="U1404">
        <v>57</v>
      </c>
      <c r="V1404" s="2">
        <v>0.5</v>
      </c>
    </row>
    <row r="1405" spans="2:22" x14ac:dyDescent="0.25">
      <c r="B1405" t="s">
        <v>128</v>
      </c>
      <c r="C1405" t="s">
        <v>146</v>
      </c>
      <c r="D1405">
        <v>1.75</v>
      </c>
      <c r="E1405" t="s">
        <v>90</v>
      </c>
      <c r="F1405" s="2">
        <v>4</v>
      </c>
      <c r="G1405" s="1">
        <v>0.37</v>
      </c>
      <c r="H1405" t="s">
        <v>131</v>
      </c>
      <c r="I1405" t="s">
        <v>79</v>
      </c>
      <c r="J1405">
        <v>51</v>
      </c>
      <c r="K1405" s="2">
        <v>0.48</v>
      </c>
      <c r="M1405">
        <v>87</v>
      </c>
      <c r="N1405">
        <v>13</v>
      </c>
      <c r="O1405">
        <v>1</v>
      </c>
      <c r="P1405">
        <v>78</v>
      </c>
      <c r="Q1405" s="2">
        <v>7</v>
      </c>
      <c r="R1405" s="1">
        <v>0.28000000000000003</v>
      </c>
      <c r="S1405">
        <v>119</v>
      </c>
      <c r="T1405">
        <v>13</v>
      </c>
      <c r="U1405">
        <v>41</v>
      </c>
      <c r="V1405" s="2">
        <v>0.34</v>
      </c>
    </row>
    <row r="1406" spans="2:22" x14ac:dyDescent="0.25">
      <c r="B1406" t="s">
        <v>147</v>
      </c>
      <c r="C1406" t="s">
        <v>75</v>
      </c>
      <c r="D1406">
        <v>1.8</v>
      </c>
      <c r="E1406" t="s">
        <v>137</v>
      </c>
      <c r="F1406" s="2">
        <v>2</v>
      </c>
      <c r="G1406" s="1">
        <v>0.26</v>
      </c>
      <c r="H1406" t="s">
        <v>218</v>
      </c>
      <c r="I1406" t="s">
        <v>117</v>
      </c>
      <c r="J1406">
        <v>62</v>
      </c>
      <c r="K1406" s="2">
        <v>0.4</v>
      </c>
      <c r="M1406">
        <v>108</v>
      </c>
      <c r="N1406">
        <v>12</v>
      </c>
      <c r="O1406">
        <v>0.4</v>
      </c>
      <c r="P1406">
        <v>88</v>
      </c>
      <c r="Q1406" s="2">
        <v>9</v>
      </c>
      <c r="R1406" s="1">
        <v>0.28000000000000003</v>
      </c>
      <c r="S1406">
        <v>153</v>
      </c>
      <c r="T1406">
        <v>13</v>
      </c>
      <c r="U1406">
        <v>61</v>
      </c>
      <c r="V1406" s="2">
        <v>0.4</v>
      </c>
    </row>
    <row r="1407" spans="2:22" x14ac:dyDescent="0.25">
      <c r="B1407" t="s">
        <v>67</v>
      </c>
      <c r="C1407" t="s">
        <v>44</v>
      </c>
      <c r="D1407">
        <v>1.4</v>
      </c>
      <c r="E1407" t="s">
        <v>166</v>
      </c>
      <c r="F1407" s="2">
        <v>9</v>
      </c>
      <c r="G1407" s="1">
        <v>0.16</v>
      </c>
      <c r="H1407" t="s">
        <v>198</v>
      </c>
      <c r="I1407" t="s">
        <v>45</v>
      </c>
      <c r="J1407">
        <v>64</v>
      </c>
      <c r="K1407" s="2">
        <v>0.56000000000000005</v>
      </c>
      <c r="M1407">
        <v>108</v>
      </c>
      <c r="N1407">
        <v>15</v>
      </c>
      <c r="O1407">
        <v>1.8</v>
      </c>
      <c r="P1407">
        <v>92</v>
      </c>
      <c r="Q1407" s="2">
        <v>7</v>
      </c>
      <c r="R1407" s="1">
        <v>0.17</v>
      </c>
      <c r="S1407">
        <v>113</v>
      </c>
      <c r="T1407">
        <v>14</v>
      </c>
      <c r="U1407">
        <v>57</v>
      </c>
      <c r="V1407" s="2">
        <v>0.5</v>
      </c>
    </row>
    <row r="1408" spans="2:22" x14ac:dyDescent="0.25">
      <c r="B1408" t="s">
        <v>180</v>
      </c>
      <c r="C1408" t="s">
        <v>126</v>
      </c>
      <c r="D1408">
        <v>1</v>
      </c>
      <c r="E1408" t="s">
        <v>137</v>
      </c>
      <c r="F1408" s="2">
        <v>3</v>
      </c>
      <c r="G1408" s="1">
        <v>0.3</v>
      </c>
      <c r="H1408" t="s">
        <v>205</v>
      </c>
      <c r="I1408" t="s">
        <v>50</v>
      </c>
      <c r="J1408">
        <v>66</v>
      </c>
      <c r="K1408" s="2">
        <v>0.47</v>
      </c>
      <c r="M1408">
        <v>114</v>
      </c>
      <c r="N1408">
        <v>18</v>
      </c>
      <c r="O1408">
        <v>0.6</v>
      </c>
      <c r="P1408">
        <v>94</v>
      </c>
      <c r="Q1408" s="2">
        <v>5</v>
      </c>
      <c r="R1408" s="1">
        <v>0.28999999999999998</v>
      </c>
      <c r="S1408">
        <v>152</v>
      </c>
      <c r="T1408">
        <v>13</v>
      </c>
      <c r="U1408">
        <v>64</v>
      </c>
      <c r="V1408" s="2">
        <v>0.42</v>
      </c>
    </row>
    <row r="1409" spans="2:22" x14ac:dyDescent="0.25">
      <c r="B1409" t="s">
        <v>76</v>
      </c>
      <c r="C1409" t="s">
        <v>136</v>
      </c>
      <c r="D1409">
        <v>1.4</v>
      </c>
      <c r="E1409" t="s">
        <v>165</v>
      </c>
      <c r="F1409" s="2">
        <v>9</v>
      </c>
      <c r="G1409" s="1">
        <v>0.27</v>
      </c>
      <c r="H1409" t="s">
        <v>185</v>
      </c>
      <c r="I1409" t="s">
        <v>51</v>
      </c>
      <c r="J1409">
        <v>50</v>
      </c>
      <c r="K1409" s="2">
        <v>0.4</v>
      </c>
      <c r="M1409">
        <v>104</v>
      </c>
      <c r="N1409">
        <v>18</v>
      </c>
      <c r="O1409">
        <v>0.6</v>
      </c>
      <c r="P1409">
        <v>77</v>
      </c>
      <c r="Q1409" s="2">
        <v>13</v>
      </c>
      <c r="R1409" s="1">
        <v>0.12</v>
      </c>
      <c r="S1409">
        <v>114</v>
      </c>
      <c r="T1409">
        <v>14</v>
      </c>
      <c r="U1409">
        <v>51</v>
      </c>
      <c r="V1409" s="2">
        <v>0.45</v>
      </c>
    </row>
    <row r="1410" spans="2:22" x14ac:dyDescent="0.25">
      <c r="B1410" t="s">
        <v>57</v>
      </c>
      <c r="C1410" t="s">
        <v>49</v>
      </c>
      <c r="D1410">
        <v>1.67</v>
      </c>
      <c r="E1410" t="s">
        <v>91</v>
      </c>
      <c r="F1410" s="2">
        <v>3</v>
      </c>
      <c r="G1410" s="1">
        <v>0.32</v>
      </c>
      <c r="H1410" t="s">
        <v>164</v>
      </c>
      <c r="I1410" t="s">
        <v>77</v>
      </c>
      <c r="J1410">
        <v>42</v>
      </c>
      <c r="K1410" s="2">
        <v>0.52</v>
      </c>
      <c r="M1410">
        <v>67</v>
      </c>
      <c r="N1410">
        <v>11</v>
      </c>
      <c r="O1410">
        <v>1</v>
      </c>
      <c r="P1410">
        <v>67</v>
      </c>
      <c r="Q1410" s="2">
        <v>5</v>
      </c>
      <c r="R1410" s="1">
        <v>0.31</v>
      </c>
      <c r="S1410">
        <v>84</v>
      </c>
      <c r="T1410">
        <v>10</v>
      </c>
      <c r="U1410">
        <v>34</v>
      </c>
      <c r="V1410" s="2">
        <v>0.4</v>
      </c>
    </row>
    <row r="1411" spans="2:22" x14ac:dyDescent="0.25">
      <c r="B1411" t="s">
        <v>46</v>
      </c>
      <c r="C1411" t="s">
        <v>45</v>
      </c>
      <c r="D1411">
        <v>1</v>
      </c>
      <c r="E1411" t="s">
        <v>59</v>
      </c>
      <c r="F1411" s="2">
        <v>2</v>
      </c>
      <c r="G1411" s="1">
        <v>0.25</v>
      </c>
      <c r="H1411" t="s">
        <v>139</v>
      </c>
      <c r="I1411" t="s">
        <v>68</v>
      </c>
      <c r="J1411">
        <v>37</v>
      </c>
      <c r="K1411" s="2">
        <v>0.45</v>
      </c>
      <c r="M1411">
        <v>67</v>
      </c>
      <c r="N1411">
        <v>13</v>
      </c>
      <c r="O1411">
        <v>0.67</v>
      </c>
      <c r="P1411">
        <v>68</v>
      </c>
      <c r="Q1411" s="2">
        <v>3</v>
      </c>
      <c r="R1411" s="1">
        <v>0.16</v>
      </c>
      <c r="S1411">
        <v>101</v>
      </c>
      <c r="T1411">
        <v>12</v>
      </c>
      <c r="U1411">
        <v>40</v>
      </c>
      <c r="V1411" s="2">
        <v>0.4</v>
      </c>
    </row>
    <row r="1412" spans="2:22" x14ac:dyDescent="0.25">
      <c r="B1412" t="s">
        <v>96</v>
      </c>
      <c r="C1412" t="s">
        <v>79</v>
      </c>
      <c r="D1412">
        <v>1.33</v>
      </c>
      <c r="E1412" t="s">
        <v>121</v>
      </c>
      <c r="F1412" s="2">
        <v>0</v>
      </c>
      <c r="G1412" s="1">
        <v>0.28000000000000003</v>
      </c>
      <c r="H1412" t="s">
        <v>112</v>
      </c>
      <c r="I1412" t="s">
        <v>68</v>
      </c>
      <c r="J1412">
        <v>44</v>
      </c>
      <c r="K1412" s="2">
        <v>0.53</v>
      </c>
      <c r="M1412">
        <v>63</v>
      </c>
      <c r="N1412">
        <v>10</v>
      </c>
      <c r="O1412">
        <v>0</v>
      </c>
      <c r="P1412">
        <v>65</v>
      </c>
      <c r="Q1412" s="2">
        <v>4</v>
      </c>
      <c r="R1412" s="1">
        <v>0.28999999999999998</v>
      </c>
      <c r="S1412">
        <v>91</v>
      </c>
      <c r="T1412">
        <v>9</v>
      </c>
      <c r="U1412">
        <v>43</v>
      </c>
      <c r="V1412" s="2">
        <v>0.47</v>
      </c>
    </row>
    <row r="1413" spans="2:22" x14ac:dyDescent="0.25">
      <c r="B1413" t="s">
        <v>83</v>
      </c>
      <c r="C1413" t="s">
        <v>109</v>
      </c>
      <c r="D1413">
        <v>1</v>
      </c>
      <c r="E1413" t="s">
        <v>46</v>
      </c>
      <c r="F1413" s="2">
        <v>3</v>
      </c>
      <c r="G1413" s="1">
        <v>0.27</v>
      </c>
      <c r="H1413" t="s">
        <v>196</v>
      </c>
      <c r="I1413" t="s">
        <v>49</v>
      </c>
      <c r="J1413">
        <v>55</v>
      </c>
      <c r="K1413" s="2">
        <v>0.47</v>
      </c>
      <c r="M1413">
        <v>98</v>
      </c>
      <c r="N1413">
        <v>19</v>
      </c>
      <c r="O1413">
        <v>0.6</v>
      </c>
      <c r="P1413">
        <v>85</v>
      </c>
      <c r="Q1413" s="2">
        <v>5</v>
      </c>
      <c r="R1413" s="1">
        <v>0.28000000000000003</v>
      </c>
      <c r="S1413">
        <v>121</v>
      </c>
      <c r="T1413">
        <v>7</v>
      </c>
      <c r="U1413">
        <v>58</v>
      </c>
      <c r="V1413" s="2">
        <v>0.48</v>
      </c>
    </row>
    <row r="1414" spans="2:22" x14ac:dyDescent="0.25">
      <c r="B1414" t="s">
        <v>151</v>
      </c>
      <c r="C1414" t="s">
        <v>109</v>
      </c>
      <c r="D1414">
        <v>2.2000000000000002</v>
      </c>
      <c r="E1414" t="s">
        <v>76</v>
      </c>
      <c r="F1414" s="2">
        <v>5</v>
      </c>
      <c r="G1414" s="1">
        <v>0.26</v>
      </c>
      <c r="H1414" t="s">
        <v>183</v>
      </c>
      <c r="I1414" t="s">
        <v>45</v>
      </c>
      <c r="J1414">
        <v>59</v>
      </c>
      <c r="K1414" s="2">
        <v>0.45</v>
      </c>
      <c r="M1414">
        <v>112</v>
      </c>
      <c r="N1414">
        <v>14</v>
      </c>
      <c r="O1414">
        <v>1</v>
      </c>
      <c r="P1414">
        <v>93</v>
      </c>
      <c r="Q1414" s="2">
        <v>11</v>
      </c>
      <c r="R1414" s="1">
        <v>0.18</v>
      </c>
      <c r="S1414">
        <v>134</v>
      </c>
      <c r="T1414">
        <v>11</v>
      </c>
      <c r="U1414">
        <v>67</v>
      </c>
      <c r="V1414" s="2">
        <v>0.5</v>
      </c>
    </row>
    <row r="1415" spans="2:22" x14ac:dyDescent="0.25">
      <c r="B1415" t="s">
        <v>131</v>
      </c>
      <c r="C1415" t="s">
        <v>146</v>
      </c>
      <c r="D1415">
        <v>2.6</v>
      </c>
      <c r="E1415" t="s">
        <v>76</v>
      </c>
      <c r="F1415" s="2">
        <v>10</v>
      </c>
      <c r="G1415" s="1">
        <v>0.26</v>
      </c>
      <c r="H1415" t="s">
        <v>168</v>
      </c>
      <c r="I1415" t="s">
        <v>79</v>
      </c>
      <c r="J1415">
        <v>61</v>
      </c>
      <c r="K1415" s="2">
        <v>0.55000000000000004</v>
      </c>
      <c r="M1415">
        <v>111</v>
      </c>
      <c r="N1415">
        <v>13</v>
      </c>
      <c r="O1415">
        <v>2</v>
      </c>
      <c r="P1415">
        <v>88</v>
      </c>
      <c r="Q1415" s="2">
        <v>13</v>
      </c>
      <c r="R1415" s="1">
        <v>0.23</v>
      </c>
      <c r="S1415">
        <v>113</v>
      </c>
      <c r="T1415">
        <v>8</v>
      </c>
      <c r="U1415">
        <v>58</v>
      </c>
      <c r="V1415" s="2">
        <v>0.51</v>
      </c>
    </row>
    <row r="1416" spans="2:22" x14ac:dyDescent="0.25">
      <c r="B1416" t="s">
        <v>57</v>
      </c>
      <c r="C1416" t="s">
        <v>84</v>
      </c>
      <c r="D1416">
        <v>2.67</v>
      </c>
      <c r="E1416" t="s">
        <v>143</v>
      </c>
      <c r="F1416" s="2">
        <v>6</v>
      </c>
      <c r="G1416" s="1">
        <v>0.18</v>
      </c>
      <c r="H1416" t="s">
        <v>96</v>
      </c>
      <c r="I1416" t="s">
        <v>50</v>
      </c>
      <c r="J1416">
        <v>33</v>
      </c>
      <c r="K1416" s="2">
        <v>0.45</v>
      </c>
      <c r="M1416">
        <v>65</v>
      </c>
      <c r="N1416">
        <v>16</v>
      </c>
      <c r="O1416">
        <v>2</v>
      </c>
      <c r="P1416">
        <v>65</v>
      </c>
      <c r="Q1416" s="2">
        <v>8</v>
      </c>
      <c r="R1416" s="1">
        <v>0.13</v>
      </c>
      <c r="S1416">
        <v>88</v>
      </c>
      <c r="T1416">
        <v>11</v>
      </c>
      <c r="U1416">
        <v>31</v>
      </c>
      <c r="V1416" s="2">
        <v>0.35</v>
      </c>
    </row>
    <row r="1417" spans="2:22" x14ac:dyDescent="0.25">
      <c r="B1417" t="s">
        <v>48</v>
      </c>
      <c r="C1417" t="s">
        <v>49</v>
      </c>
      <c r="D1417">
        <v>0.75</v>
      </c>
      <c r="E1417" t="s">
        <v>164</v>
      </c>
      <c r="F1417" s="2">
        <v>9</v>
      </c>
      <c r="G1417" s="1">
        <v>0.27</v>
      </c>
      <c r="H1417" t="s">
        <v>131</v>
      </c>
      <c r="I1417" t="s">
        <v>84</v>
      </c>
      <c r="J1417">
        <v>54</v>
      </c>
      <c r="K1417" s="2">
        <v>0.5</v>
      </c>
      <c r="M1417">
        <v>92</v>
      </c>
      <c r="N1417">
        <v>11</v>
      </c>
      <c r="O1417">
        <v>2.25</v>
      </c>
      <c r="P1417">
        <v>75</v>
      </c>
      <c r="Q1417" s="2">
        <v>3</v>
      </c>
      <c r="R1417" s="1">
        <v>0.32</v>
      </c>
      <c r="S1417">
        <v>101</v>
      </c>
      <c r="T1417">
        <v>7</v>
      </c>
      <c r="U1417">
        <v>50</v>
      </c>
      <c r="V1417" s="2">
        <v>0.5</v>
      </c>
    </row>
    <row r="1418" spans="2:22" x14ac:dyDescent="0.25">
      <c r="B1418" t="s">
        <v>131</v>
      </c>
      <c r="C1418" t="s">
        <v>45</v>
      </c>
      <c r="D1418">
        <v>0.4</v>
      </c>
      <c r="E1418" t="s">
        <v>165</v>
      </c>
      <c r="F1418" s="2">
        <v>6</v>
      </c>
      <c r="G1418" s="1">
        <v>0.31</v>
      </c>
      <c r="H1418" t="s">
        <v>219</v>
      </c>
      <c r="I1418" t="s">
        <v>109</v>
      </c>
      <c r="J1418">
        <v>62</v>
      </c>
      <c r="K1418" s="2">
        <v>0.4</v>
      </c>
      <c r="M1418">
        <v>103</v>
      </c>
      <c r="N1418">
        <v>17</v>
      </c>
      <c r="O1418">
        <v>1.2</v>
      </c>
      <c r="P1418">
        <v>96</v>
      </c>
      <c r="Q1418" s="2">
        <v>2</v>
      </c>
      <c r="R1418" s="1">
        <v>0.39</v>
      </c>
      <c r="S1418">
        <v>152</v>
      </c>
      <c r="T1418">
        <v>13</v>
      </c>
      <c r="U1418">
        <v>61</v>
      </c>
      <c r="V1418" s="2">
        <v>0.4</v>
      </c>
    </row>
    <row r="1419" spans="2:22" x14ac:dyDescent="0.25">
      <c r="B1419" t="s">
        <v>151</v>
      </c>
      <c r="C1419" t="s">
        <v>136</v>
      </c>
      <c r="D1419">
        <v>0.8</v>
      </c>
      <c r="E1419" t="s">
        <v>112</v>
      </c>
      <c r="F1419" s="2">
        <v>4</v>
      </c>
      <c r="G1419" s="1">
        <v>0.2</v>
      </c>
      <c r="H1419" t="s">
        <v>188</v>
      </c>
      <c r="I1419" t="s">
        <v>79</v>
      </c>
      <c r="J1419">
        <v>66</v>
      </c>
      <c r="K1419" s="2">
        <v>0.51</v>
      </c>
      <c r="M1419">
        <v>100</v>
      </c>
      <c r="N1419">
        <v>17</v>
      </c>
      <c r="O1419">
        <v>0.8</v>
      </c>
      <c r="P1419">
        <v>87</v>
      </c>
      <c r="Q1419" s="2">
        <v>4</v>
      </c>
      <c r="R1419" s="1">
        <v>0.27</v>
      </c>
      <c r="S1419">
        <v>127</v>
      </c>
      <c r="T1419">
        <v>10</v>
      </c>
      <c r="U1419">
        <v>60</v>
      </c>
      <c r="V1419" s="2">
        <v>0.47</v>
      </c>
    </row>
    <row r="1420" spans="2:22" x14ac:dyDescent="0.25">
      <c r="B1420" t="s">
        <v>154</v>
      </c>
      <c r="C1420" t="s">
        <v>146</v>
      </c>
      <c r="D1420">
        <v>1.4</v>
      </c>
      <c r="E1420" t="s">
        <v>90</v>
      </c>
      <c r="F1420" s="2">
        <v>9</v>
      </c>
      <c r="G1420" s="1">
        <v>0.25</v>
      </c>
      <c r="H1420" t="s">
        <v>128</v>
      </c>
      <c r="I1420" t="s">
        <v>47</v>
      </c>
      <c r="J1420">
        <v>57</v>
      </c>
      <c r="K1420" s="2">
        <v>0.59</v>
      </c>
      <c r="M1420">
        <v>90</v>
      </c>
      <c r="N1420">
        <v>16</v>
      </c>
      <c r="O1420">
        <v>1.8</v>
      </c>
      <c r="P1420">
        <v>84</v>
      </c>
      <c r="Q1420" s="2">
        <v>7</v>
      </c>
      <c r="R1420" s="1">
        <v>0.14000000000000001</v>
      </c>
      <c r="S1420">
        <v>96</v>
      </c>
      <c r="T1420">
        <v>7</v>
      </c>
      <c r="U1420">
        <v>50</v>
      </c>
      <c r="V1420" s="2">
        <v>0.52</v>
      </c>
    </row>
    <row r="1421" spans="2:22" x14ac:dyDescent="0.25">
      <c r="B1421" t="s">
        <v>128</v>
      </c>
      <c r="C1421" t="s">
        <v>45</v>
      </c>
      <c r="D1421">
        <v>1.5</v>
      </c>
      <c r="E1421" t="s">
        <v>90</v>
      </c>
      <c r="F1421" s="2">
        <v>1</v>
      </c>
      <c r="G1421" s="1">
        <v>0.47</v>
      </c>
      <c r="H1421" t="s">
        <v>167</v>
      </c>
      <c r="I1421" t="s">
        <v>51</v>
      </c>
      <c r="J1421">
        <v>63</v>
      </c>
      <c r="K1421" s="2">
        <v>0.52</v>
      </c>
      <c r="M1421">
        <v>86</v>
      </c>
      <c r="N1421">
        <v>12</v>
      </c>
      <c r="O1421">
        <v>0.25</v>
      </c>
      <c r="P1421">
        <v>86</v>
      </c>
      <c r="Q1421" s="2">
        <v>6</v>
      </c>
      <c r="R1421" s="1">
        <v>0.22</v>
      </c>
      <c r="S1421">
        <v>112</v>
      </c>
      <c r="T1421">
        <v>8</v>
      </c>
      <c r="U1421">
        <v>48</v>
      </c>
      <c r="V1421" s="2">
        <v>0.43</v>
      </c>
    </row>
    <row r="1422" spans="2:22" x14ac:dyDescent="0.25">
      <c r="B1422" t="s">
        <v>129</v>
      </c>
      <c r="C1422" t="s">
        <v>114</v>
      </c>
      <c r="D1422">
        <v>2.67</v>
      </c>
      <c r="E1422" t="s">
        <v>140</v>
      </c>
      <c r="F1422" s="2">
        <v>5</v>
      </c>
      <c r="G1422" s="1">
        <v>0.12</v>
      </c>
      <c r="H1422" t="s">
        <v>149</v>
      </c>
      <c r="I1422" t="s">
        <v>79</v>
      </c>
      <c r="J1422">
        <v>41</v>
      </c>
      <c r="K1422" s="2">
        <v>0.53</v>
      </c>
      <c r="M1422">
        <v>68</v>
      </c>
      <c r="N1422">
        <v>11</v>
      </c>
      <c r="O1422">
        <v>1.67</v>
      </c>
      <c r="P1422">
        <v>57</v>
      </c>
      <c r="Q1422" s="2">
        <v>8</v>
      </c>
      <c r="R1422" s="1">
        <v>0.14000000000000001</v>
      </c>
      <c r="S1422">
        <v>61</v>
      </c>
      <c r="T1422">
        <v>4</v>
      </c>
      <c r="U1422">
        <v>28</v>
      </c>
      <c r="V1422" s="2">
        <v>0.46</v>
      </c>
    </row>
    <row r="1423" spans="2:22" x14ac:dyDescent="0.25">
      <c r="B1423" t="s">
        <v>181</v>
      </c>
      <c r="C1423" t="s">
        <v>74</v>
      </c>
      <c r="D1423">
        <v>1.6</v>
      </c>
      <c r="E1423" t="s">
        <v>166</v>
      </c>
      <c r="F1423" s="2">
        <v>6</v>
      </c>
      <c r="G1423" s="1">
        <v>0.13</v>
      </c>
      <c r="H1423" t="s">
        <v>211</v>
      </c>
      <c r="I1423" t="s">
        <v>49</v>
      </c>
      <c r="J1423">
        <v>68</v>
      </c>
      <c r="K1423" s="2">
        <v>0.47</v>
      </c>
      <c r="M1423">
        <v>108</v>
      </c>
      <c r="N1423">
        <v>15</v>
      </c>
      <c r="O1423">
        <v>1.2</v>
      </c>
      <c r="P1423">
        <v>100</v>
      </c>
      <c r="Q1423" s="2">
        <v>8</v>
      </c>
      <c r="R1423" s="1">
        <v>0.2</v>
      </c>
      <c r="S1423">
        <v>135</v>
      </c>
      <c r="T1423">
        <v>15</v>
      </c>
      <c r="U1423">
        <v>61</v>
      </c>
      <c r="V1423" s="2">
        <v>0.45</v>
      </c>
    </row>
    <row r="1424" spans="2:22" x14ac:dyDescent="0.25">
      <c r="B1424" t="s">
        <v>124</v>
      </c>
      <c r="C1424" t="s">
        <v>50</v>
      </c>
      <c r="D1424">
        <v>0.33</v>
      </c>
      <c r="E1424" t="s">
        <v>43</v>
      </c>
      <c r="F1424" s="2">
        <v>3</v>
      </c>
      <c r="G1424" s="1">
        <v>0.18</v>
      </c>
      <c r="H1424" t="s">
        <v>158</v>
      </c>
      <c r="I1424" t="s">
        <v>45</v>
      </c>
      <c r="J1424">
        <v>31</v>
      </c>
      <c r="K1424" s="2">
        <v>0.36</v>
      </c>
      <c r="M1424">
        <v>74</v>
      </c>
      <c r="N1424">
        <v>14</v>
      </c>
      <c r="O1424">
        <v>1</v>
      </c>
      <c r="P1424">
        <v>54</v>
      </c>
      <c r="Q1424" s="2">
        <v>1</v>
      </c>
      <c r="R1424" s="1">
        <v>0.22</v>
      </c>
      <c r="S1424">
        <v>102</v>
      </c>
      <c r="T1424">
        <v>5</v>
      </c>
      <c r="U1424">
        <v>42</v>
      </c>
      <c r="V1424" s="2">
        <v>0.41</v>
      </c>
    </row>
    <row r="1425" spans="2:22" x14ac:dyDescent="0.25">
      <c r="B1425" t="s">
        <v>90</v>
      </c>
      <c r="C1425" t="s">
        <v>109</v>
      </c>
      <c r="D1425">
        <v>1.33</v>
      </c>
      <c r="E1425" t="s">
        <v>144</v>
      </c>
      <c r="F1425" s="2">
        <v>2</v>
      </c>
      <c r="G1425" s="1">
        <v>0.36</v>
      </c>
      <c r="H1425" t="s">
        <v>164</v>
      </c>
      <c r="I1425" t="s">
        <v>98</v>
      </c>
      <c r="J1425">
        <v>41</v>
      </c>
      <c r="K1425" s="2">
        <v>0.51</v>
      </c>
      <c r="M1425">
        <v>56</v>
      </c>
      <c r="N1425">
        <v>12</v>
      </c>
      <c r="O1425">
        <v>0.67</v>
      </c>
      <c r="P1425">
        <v>59</v>
      </c>
      <c r="Q1425" s="2">
        <v>4</v>
      </c>
      <c r="R1425" s="1">
        <v>0.13</v>
      </c>
      <c r="S1425">
        <v>79</v>
      </c>
      <c r="T1425">
        <v>6</v>
      </c>
      <c r="U1425">
        <v>28</v>
      </c>
      <c r="V1425" s="2">
        <v>0.35</v>
      </c>
    </row>
    <row r="1426" spans="2:22" x14ac:dyDescent="0.25">
      <c r="B1426" t="s">
        <v>90</v>
      </c>
      <c r="C1426" t="s">
        <v>84</v>
      </c>
      <c r="D1426">
        <v>1</v>
      </c>
      <c r="E1426" t="s">
        <v>85</v>
      </c>
      <c r="F1426" s="2">
        <v>0</v>
      </c>
      <c r="G1426" s="1">
        <v>0.31</v>
      </c>
      <c r="H1426" t="s">
        <v>112</v>
      </c>
      <c r="I1426" t="s">
        <v>79</v>
      </c>
      <c r="J1426">
        <v>39</v>
      </c>
      <c r="K1426" s="2">
        <v>0.47</v>
      </c>
      <c r="M1426">
        <v>61</v>
      </c>
      <c r="N1426">
        <v>13</v>
      </c>
      <c r="O1426">
        <v>0</v>
      </c>
      <c r="P1426">
        <v>62</v>
      </c>
      <c r="Q1426" s="2">
        <v>3</v>
      </c>
      <c r="R1426" s="1">
        <v>0.24</v>
      </c>
      <c r="S1426">
        <v>82</v>
      </c>
      <c r="T1426">
        <v>10</v>
      </c>
      <c r="U1426">
        <v>33</v>
      </c>
      <c r="V1426" s="2">
        <v>0.4</v>
      </c>
    </row>
    <row r="1427" spans="2:22" x14ac:dyDescent="0.25">
      <c r="B1427" t="s">
        <v>96</v>
      </c>
      <c r="C1427" t="s">
        <v>50</v>
      </c>
      <c r="D1427">
        <v>2.33</v>
      </c>
      <c r="E1427" t="s">
        <v>80</v>
      </c>
      <c r="F1427" s="2">
        <v>3</v>
      </c>
      <c r="G1427" s="1">
        <v>0.4</v>
      </c>
      <c r="H1427" t="s">
        <v>90</v>
      </c>
      <c r="I1427" t="s">
        <v>77</v>
      </c>
      <c r="J1427">
        <v>35</v>
      </c>
      <c r="K1427" s="2">
        <v>0.47</v>
      </c>
      <c r="M1427">
        <v>63</v>
      </c>
      <c r="N1427">
        <v>11</v>
      </c>
      <c r="O1427">
        <v>1</v>
      </c>
      <c r="P1427">
        <v>66</v>
      </c>
      <c r="Q1427" s="2">
        <v>7</v>
      </c>
      <c r="R1427" s="1">
        <v>0.24</v>
      </c>
      <c r="S1427">
        <v>88</v>
      </c>
      <c r="T1427">
        <v>16</v>
      </c>
      <c r="U1427">
        <v>36</v>
      </c>
      <c r="V1427" s="2">
        <v>0.41</v>
      </c>
    </row>
    <row r="1428" spans="2:22" x14ac:dyDescent="0.25">
      <c r="B1428" t="s">
        <v>157</v>
      </c>
      <c r="C1428" t="s">
        <v>114</v>
      </c>
      <c r="D1428">
        <v>1.5</v>
      </c>
      <c r="E1428" t="s">
        <v>135</v>
      </c>
      <c r="F1428" s="2">
        <v>6</v>
      </c>
      <c r="G1428" s="1">
        <v>0.16</v>
      </c>
      <c r="H1428" t="s">
        <v>172</v>
      </c>
      <c r="I1428" t="s">
        <v>109</v>
      </c>
      <c r="J1428">
        <v>41</v>
      </c>
      <c r="K1428" s="2">
        <v>0.45</v>
      </c>
      <c r="M1428">
        <v>98</v>
      </c>
      <c r="N1428">
        <v>26</v>
      </c>
      <c r="O1428">
        <v>1.5</v>
      </c>
      <c r="P1428">
        <v>73</v>
      </c>
      <c r="Q1428" s="2">
        <v>6</v>
      </c>
      <c r="R1428" s="1">
        <v>0.2</v>
      </c>
      <c r="S1428">
        <v>108</v>
      </c>
      <c r="T1428">
        <v>11</v>
      </c>
      <c r="U1428">
        <v>51</v>
      </c>
      <c r="V1428" s="2">
        <v>0.47</v>
      </c>
    </row>
    <row r="1429" spans="2:22" x14ac:dyDescent="0.25">
      <c r="B1429" t="s">
        <v>123</v>
      </c>
      <c r="C1429" t="s">
        <v>47</v>
      </c>
      <c r="D1429">
        <v>1.8</v>
      </c>
      <c r="E1429" t="s">
        <v>112</v>
      </c>
      <c r="F1429" s="2">
        <v>8</v>
      </c>
      <c r="G1429" s="1">
        <v>0.2</v>
      </c>
      <c r="H1429" t="s">
        <v>147</v>
      </c>
      <c r="I1429" t="s">
        <v>79</v>
      </c>
      <c r="J1429">
        <v>58</v>
      </c>
      <c r="K1429" s="2">
        <v>0.53</v>
      </c>
      <c r="M1429">
        <v>97</v>
      </c>
      <c r="N1429">
        <v>14</v>
      </c>
      <c r="O1429">
        <v>1.6</v>
      </c>
      <c r="P1429">
        <v>96</v>
      </c>
      <c r="Q1429" s="2">
        <v>9</v>
      </c>
      <c r="R1429" s="1">
        <v>0.12</v>
      </c>
      <c r="S1429">
        <v>112</v>
      </c>
      <c r="T1429">
        <v>10</v>
      </c>
      <c r="U1429">
        <v>58</v>
      </c>
      <c r="V1429" s="2">
        <v>0.52</v>
      </c>
    </row>
    <row r="1430" spans="2:22" x14ac:dyDescent="0.25">
      <c r="B1430" t="s">
        <v>143</v>
      </c>
      <c r="C1430" t="s">
        <v>51</v>
      </c>
      <c r="D1430">
        <v>0</v>
      </c>
      <c r="E1430" t="s">
        <v>113</v>
      </c>
      <c r="F1430" s="2">
        <v>10</v>
      </c>
      <c r="G1430" s="1">
        <v>0.2</v>
      </c>
      <c r="H1430" t="s">
        <v>73</v>
      </c>
      <c r="I1430" t="s">
        <v>45</v>
      </c>
      <c r="J1430">
        <v>21</v>
      </c>
      <c r="K1430" s="2">
        <v>0.32</v>
      </c>
      <c r="M1430">
        <v>73</v>
      </c>
      <c r="N1430">
        <v>11</v>
      </c>
      <c r="O1430">
        <v>3.33</v>
      </c>
      <c r="P1430">
        <v>35</v>
      </c>
      <c r="Q1430" s="2">
        <v>0</v>
      </c>
      <c r="R1430" s="1">
        <v>0.2</v>
      </c>
      <c r="S1430">
        <v>57</v>
      </c>
      <c r="T1430">
        <v>6</v>
      </c>
      <c r="U1430">
        <v>27</v>
      </c>
      <c r="V1430" s="2">
        <v>0.47</v>
      </c>
    </row>
    <row r="1431" spans="2:22" x14ac:dyDescent="0.25">
      <c r="B1431" t="s">
        <v>108</v>
      </c>
      <c r="C1431" t="s">
        <v>45</v>
      </c>
      <c r="D1431">
        <v>1.25</v>
      </c>
      <c r="E1431" t="s">
        <v>70</v>
      </c>
      <c r="F1431" s="2">
        <v>4</v>
      </c>
      <c r="G1431" s="1">
        <v>0.3</v>
      </c>
      <c r="H1431" t="s">
        <v>83</v>
      </c>
      <c r="I1431" t="s">
        <v>50</v>
      </c>
      <c r="J1431">
        <v>45</v>
      </c>
      <c r="K1431" s="2">
        <v>0.45</v>
      </c>
      <c r="M1431">
        <v>80</v>
      </c>
      <c r="N1431">
        <v>17</v>
      </c>
      <c r="O1431">
        <v>1</v>
      </c>
      <c r="P1431">
        <v>83</v>
      </c>
      <c r="Q1431" s="2">
        <v>5</v>
      </c>
      <c r="R1431" s="1">
        <v>0.16</v>
      </c>
      <c r="S1431">
        <v>118</v>
      </c>
      <c r="T1431">
        <v>13</v>
      </c>
      <c r="U1431">
        <v>51</v>
      </c>
      <c r="V1431" s="2">
        <v>0.43</v>
      </c>
    </row>
    <row r="1432" spans="2:22" x14ac:dyDescent="0.25">
      <c r="B1432" t="s">
        <v>67</v>
      </c>
      <c r="C1432" t="s">
        <v>51</v>
      </c>
      <c r="D1432">
        <v>0.6</v>
      </c>
      <c r="E1432" t="s">
        <v>159</v>
      </c>
      <c r="F1432" s="2">
        <v>4</v>
      </c>
      <c r="G1432" s="1">
        <v>0.22</v>
      </c>
      <c r="H1432" t="s">
        <v>215</v>
      </c>
      <c r="I1432" t="s">
        <v>69</v>
      </c>
      <c r="J1432">
        <v>65</v>
      </c>
      <c r="K1432" s="2">
        <v>0.46</v>
      </c>
      <c r="M1432">
        <v>104</v>
      </c>
      <c r="N1432">
        <v>15</v>
      </c>
      <c r="O1432">
        <v>0.8</v>
      </c>
      <c r="P1432">
        <v>95</v>
      </c>
      <c r="Q1432" s="2">
        <v>3</v>
      </c>
      <c r="R1432" s="1">
        <v>0.26</v>
      </c>
      <c r="S1432">
        <v>138</v>
      </c>
      <c r="T1432">
        <v>11</v>
      </c>
      <c r="U1432">
        <v>61</v>
      </c>
      <c r="V1432" s="2">
        <v>0.44</v>
      </c>
    </row>
    <row r="1433" spans="2:22" x14ac:dyDescent="0.25">
      <c r="B1433" t="s">
        <v>128</v>
      </c>
      <c r="C1433" t="s">
        <v>74</v>
      </c>
      <c r="D1433">
        <v>2</v>
      </c>
      <c r="E1433" t="s">
        <v>129</v>
      </c>
      <c r="F1433" s="2">
        <v>7</v>
      </c>
      <c r="G1433" s="1">
        <v>0.24</v>
      </c>
      <c r="H1433" t="s">
        <v>173</v>
      </c>
      <c r="I1433" t="s">
        <v>47</v>
      </c>
      <c r="J1433">
        <v>54</v>
      </c>
      <c r="K1433" s="2">
        <v>0.51</v>
      </c>
      <c r="M1433">
        <v>85</v>
      </c>
      <c r="N1433">
        <v>10</v>
      </c>
      <c r="O1433">
        <v>1.75</v>
      </c>
      <c r="P1433">
        <v>81</v>
      </c>
      <c r="Q1433" s="2">
        <v>8</v>
      </c>
      <c r="R1433" s="1">
        <v>0.18</v>
      </c>
      <c r="S1433">
        <v>94</v>
      </c>
      <c r="T1433">
        <v>7</v>
      </c>
      <c r="U1433">
        <v>46</v>
      </c>
      <c r="V1433" s="2">
        <v>0.49</v>
      </c>
    </row>
    <row r="1434" spans="2:22" x14ac:dyDescent="0.25">
      <c r="B1434" t="s">
        <v>121</v>
      </c>
      <c r="C1434" t="s">
        <v>49</v>
      </c>
      <c r="D1434">
        <v>0.67</v>
      </c>
      <c r="E1434" t="s">
        <v>94</v>
      </c>
      <c r="F1434" s="2">
        <v>3</v>
      </c>
      <c r="G1434" s="1">
        <v>0.27</v>
      </c>
      <c r="H1434" t="s">
        <v>138</v>
      </c>
      <c r="I1434" t="s">
        <v>69</v>
      </c>
      <c r="J1434">
        <v>30</v>
      </c>
      <c r="K1434" s="2">
        <v>0.42</v>
      </c>
      <c r="M1434">
        <v>74</v>
      </c>
      <c r="N1434">
        <v>15</v>
      </c>
      <c r="O1434">
        <v>1</v>
      </c>
      <c r="P1434">
        <v>43</v>
      </c>
      <c r="Q1434" s="2">
        <v>2</v>
      </c>
      <c r="R1434" s="1">
        <v>0.3</v>
      </c>
      <c r="S1434">
        <v>72</v>
      </c>
      <c r="T1434">
        <v>1</v>
      </c>
      <c r="U1434">
        <v>42</v>
      </c>
      <c r="V1434" s="2">
        <v>0.57999999999999996</v>
      </c>
    </row>
    <row r="1435" spans="2:22" x14ac:dyDescent="0.25">
      <c r="B1435" t="s">
        <v>128</v>
      </c>
      <c r="C1435" t="s">
        <v>136</v>
      </c>
      <c r="D1435">
        <v>0.75</v>
      </c>
      <c r="E1435" t="s">
        <v>139</v>
      </c>
      <c r="F1435" s="2">
        <v>5</v>
      </c>
      <c r="G1435" s="1">
        <v>0.23</v>
      </c>
      <c r="H1435" t="s">
        <v>154</v>
      </c>
      <c r="I1435" t="s">
        <v>51</v>
      </c>
      <c r="J1435">
        <v>57</v>
      </c>
      <c r="K1435" s="2">
        <v>0.55000000000000004</v>
      </c>
      <c r="M1435">
        <v>98</v>
      </c>
      <c r="N1435">
        <v>16</v>
      </c>
      <c r="O1435">
        <v>1.25</v>
      </c>
      <c r="P1435">
        <v>76</v>
      </c>
      <c r="Q1435" s="2">
        <v>3</v>
      </c>
      <c r="R1435" s="1">
        <v>0.13</v>
      </c>
      <c r="S1435">
        <v>93</v>
      </c>
      <c r="T1435">
        <v>7</v>
      </c>
      <c r="U1435">
        <v>47</v>
      </c>
      <c r="V1435" s="2">
        <v>0.51</v>
      </c>
    </row>
    <row r="1436" spans="2:22" x14ac:dyDescent="0.25">
      <c r="B1436" t="s">
        <v>90</v>
      </c>
      <c r="C1436" t="s">
        <v>84</v>
      </c>
      <c r="D1436">
        <v>1.67</v>
      </c>
      <c r="E1436" t="s">
        <v>43</v>
      </c>
      <c r="F1436" s="2">
        <v>2</v>
      </c>
      <c r="G1436" s="1">
        <v>0.21</v>
      </c>
      <c r="H1436" t="s">
        <v>139</v>
      </c>
      <c r="I1436" t="s">
        <v>77</v>
      </c>
      <c r="J1436">
        <v>45</v>
      </c>
      <c r="K1436" s="2">
        <v>0.55000000000000004</v>
      </c>
      <c r="M1436">
        <v>67</v>
      </c>
      <c r="N1436">
        <v>7</v>
      </c>
      <c r="O1436">
        <v>0.67</v>
      </c>
      <c r="P1436">
        <v>62</v>
      </c>
      <c r="Q1436" s="2">
        <v>5</v>
      </c>
      <c r="R1436" s="1">
        <v>0.19</v>
      </c>
      <c r="S1436">
        <v>78</v>
      </c>
      <c r="T1436">
        <v>6</v>
      </c>
      <c r="U1436">
        <v>36</v>
      </c>
      <c r="V1436" s="2">
        <v>0.46</v>
      </c>
    </row>
    <row r="1437" spans="2:22" x14ac:dyDescent="0.25">
      <c r="B1437" t="s">
        <v>134</v>
      </c>
      <c r="C1437" t="s">
        <v>51</v>
      </c>
      <c r="D1437">
        <v>2.25</v>
      </c>
      <c r="E1437" t="s">
        <v>149</v>
      </c>
      <c r="F1437" s="2">
        <v>3</v>
      </c>
      <c r="G1437" s="1">
        <v>0.19</v>
      </c>
      <c r="H1437" t="s">
        <v>201</v>
      </c>
      <c r="I1437" t="s">
        <v>45</v>
      </c>
      <c r="J1437">
        <v>51</v>
      </c>
      <c r="K1437" s="2">
        <v>0.43</v>
      </c>
      <c r="M1437">
        <v>89</v>
      </c>
      <c r="N1437">
        <v>11</v>
      </c>
      <c r="O1437">
        <v>0.75</v>
      </c>
      <c r="P1437">
        <v>90</v>
      </c>
      <c r="Q1437" s="2">
        <v>9</v>
      </c>
      <c r="R1437" s="1">
        <v>0.24</v>
      </c>
      <c r="S1437">
        <v>128</v>
      </c>
      <c r="T1437">
        <v>16</v>
      </c>
      <c r="U1437">
        <v>47</v>
      </c>
      <c r="V1437" s="2">
        <v>0.37</v>
      </c>
    </row>
    <row r="1438" spans="2:22" x14ac:dyDescent="0.25">
      <c r="B1438" t="s">
        <v>96</v>
      </c>
      <c r="C1438" t="s">
        <v>117</v>
      </c>
      <c r="D1438">
        <v>1</v>
      </c>
      <c r="E1438" t="s">
        <v>144</v>
      </c>
      <c r="F1438" s="2">
        <v>1</v>
      </c>
      <c r="G1438" s="1">
        <v>0.2</v>
      </c>
      <c r="H1438" t="s">
        <v>135</v>
      </c>
      <c r="I1438" t="s">
        <v>77</v>
      </c>
      <c r="J1438">
        <v>34</v>
      </c>
      <c r="K1438" s="2">
        <v>0.47</v>
      </c>
      <c r="M1438">
        <v>55</v>
      </c>
      <c r="N1438">
        <v>11</v>
      </c>
      <c r="O1438">
        <v>0.33</v>
      </c>
      <c r="P1438">
        <v>60</v>
      </c>
      <c r="Q1438" s="2">
        <v>3</v>
      </c>
      <c r="R1438" s="1">
        <v>0.15</v>
      </c>
      <c r="S1438">
        <v>85</v>
      </c>
      <c r="T1438">
        <v>12</v>
      </c>
      <c r="U1438">
        <v>29</v>
      </c>
      <c r="V1438" s="2">
        <v>0.34</v>
      </c>
    </row>
    <row r="1439" spans="2:22" x14ac:dyDescent="0.25">
      <c r="B1439" t="s">
        <v>96</v>
      </c>
      <c r="C1439" t="s">
        <v>79</v>
      </c>
      <c r="D1439">
        <v>1</v>
      </c>
      <c r="E1439" t="s">
        <v>116</v>
      </c>
      <c r="F1439" s="2">
        <v>2</v>
      </c>
      <c r="G1439" s="1">
        <v>0.33</v>
      </c>
      <c r="H1439" t="s">
        <v>78</v>
      </c>
      <c r="I1439" t="s">
        <v>50</v>
      </c>
      <c r="J1439">
        <v>41</v>
      </c>
      <c r="K1439" s="2">
        <v>0.51</v>
      </c>
      <c r="M1439">
        <v>56</v>
      </c>
      <c r="N1439">
        <v>11</v>
      </c>
      <c r="O1439">
        <v>0.67</v>
      </c>
      <c r="P1439">
        <v>65</v>
      </c>
      <c r="Q1439" s="2">
        <v>3</v>
      </c>
      <c r="R1439" s="1">
        <v>0.3</v>
      </c>
      <c r="S1439">
        <v>76</v>
      </c>
      <c r="T1439">
        <v>4</v>
      </c>
      <c r="U1439">
        <v>33</v>
      </c>
      <c r="V1439" s="2">
        <v>0.43</v>
      </c>
    </row>
    <row r="1440" spans="2:22" x14ac:dyDescent="0.25">
      <c r="B1440" t="s">
        <v>131</v>
      </c>
      <c r="C1440" t="s">
        <v>44</v>
      </c>
      <c r="D1440">
        <v>0.6</v>
      </c>
      <c r="E1440" t="s">
        <v>172</v>
      </c>
      <c r="F1440" s="2">
        <v>9</v>
      </c>
      <c r="G1440" s="1">
        <v>0.21</v>
      </c>
      <c r="H1440" t="s">
        <v>220</v>
      </c>
      <c r="I1440" t="s">
        <v>49</v>
      </c>
      <c r="J1440">
        <v>67</v>
      </c>
      <c r="K1440" s="2">
        <v>0.5</v>
      </c>
      <c r="M1440">
        <v>107</v>
      </c>
      <c r="N1440">
        <v>15</v>
      </c>
      <c r="O1440">
        <v>1.8</v>
      </c>
      <c r="P1440">
        <v>90</v>
      </c>
      <c r="Q1440" s="2">
        <v>3</v>
      </c>
      <c r="R1440" s="1">
        <v>0.26</v>
      </c>
      <c r="S1440">
        <v>132</v>
      </c>
      <c r="T1440">
        <v>9</v>
      </c>
      <c r="U1440">
        <v>61</v>
      </c>
      <c r="V1440" s="2">
        <v>0.46</v>
      </c>
    </row>
    <row r="1441" spans="2:22" x14ac:dyDescent="0.25">
      <c r="B1441" t="s">
        <v>59</v>
      </c>
      <c r="C1441" t="s">
        <v>84</v>
      </c>
      <c r="D1441">
        <v>0</v>
      </c>
      <c r="E1441" t="s">
        <v>70</v>
      </c>
      <c r="F1441" s="2">
        <v>4</v>
      </c>
      <c r="G1441" s="1">
        <v>0.2</v>
      </c>
      <c r="H1441" t="s">
        <v>158</v>
      </c>
      <c r="I1441" t="s">
        <v>49</v>
      </c>
      <c r="J1441">
        <v>32</v>
      </c>
      <c r="K1441" s="2">
        <v>0.37</v>
      </c>
      <c r="M1441">
        <v>74</v>
      </c>
      <c r="N1441">
        <v>11</v>
      </c>
      <c r="O1441">
        <v>1.33</v>
      </c>
      <c r="P1441">
        <v>42</v>
      </c>
      <c r="Q1441" s="2">
        <v>0</v>
      </c>
      <c r="R1441" s="1">
        <v>0.23</v>
      </c>
      <c r="S1441">
        <v>81</v>
      </c>
      <c r="T1441">
        <v>5</v>
      </c>
      <c r="U1441">
        <v>39</v>
      </c>
      <c r="V1441" s="2">
        <v>0.48</v>
      </c>
    </row>
    <row r="1442" spans="2:22" x14ac:dyDescent="0.25">
      <c r="B1442" t="s">
        <v>108</v>
      </c>
      <c r="C1442" t="s">
        <v>51</v>
      </c>
      <c r="D1442">
        <v>1</v>
      </c>
      <c r="E1442" t="s">
        <v>158</v>
      </c>
      <c r="F1442" s="2">
        <v>2</v>
      </c>
      <c r="G1442" s="1">
        <v>0.37</v>
      </c>
      <c r="H1442" t="s">
        <v>175</v>
      </c>
      <c r="I1442" t="s">
        <v>109</v>
      </c>
      <c r="J1442">
        <v>50</v>
      </c>
      <c r="K1442" s="2">
        <v>0.41</v>
      </c>
      <c r="M1442">
        <v>102</v>
      </c>
      <c r="N1442">
        <v>15</v>
      </c>
      <c r="O1442">
        <v>0.5</v>
      </c>
      <c r="P1442">
        <v>80</v>
      </c>
      <c r="Q1442" s="2">
        <v>4</v>
      </c>
      <c r="R1442" s="1">
        <v>0.4</v>
      </c>
      <c r="S1442">
        <v>128</v>
      </c>
      <c r="T1442">
        <v>9</v>
      </c>
      <c r="U1442">
        <v>59</v>
      </c>
      <c r="V1442" s="2">
        <v>0.46</v>
      </c>
    </row>
    <row r="1443" spans="2:22" x14ac:dyDescent="0.25">
      <c r="B1443" t="s">
        <v>94</v>
      </c>
      <c r="C1443" t="s">
        <v>49</v>
      </c>
      <c r="D1443">
        <v>2</v>
      </c>
      <c r="E1443" t="s">
        <v>160</v>
      </c>
      <c r="F1443" s="2">
        <v>4</v>
      </c>
      <c r="G1443" s="1">
        <v>0.32</v>
      </c>
      <c r="H1443" t="s">
        <v>78</v>
      </c>
      <c r="I1443" t="s">
        <v>45</v>
      </c>
      <c r="J1443">
        <v>31</v>
      </c>
      <c r="K1443" s="2">
        <v>0.39</v>
      </c>
      <c r="M1443">
        <v>77</v>
      </c>
      <c r="N1443">
        <v>13</v>
      </c>
      <c r="O1443">
        <v>1.33</v>
      </c>
      <c r="P1443">
        <v>49</v>
      </c>
      <c r="Q1443" s="2">
        <v>6</v>
      </c>
      <c r="R1443" s="1">
        <v>0.28000000000000003</v>
      </c>
      <c r="S1443">
        <v>71</v>
      </c>
      <c r="T1443">
        <v>3</v>
      </c>
      <c r="U1443">
        <v>49</v>
      </c>
      <c r="V1443" s="2">
        <v>0.69</v>
      </c>
    </row>
    <row r="1444" spans="2:22" x14ac:dyDescent="0.25">
      <c r="B1444" t="s">
        <v>158</v>
      </c>
      <c r="C1444" t="s">
        <v>114</v>
      </c>
      <c r="D1444">
        <v>0.5</v>
      </c>
      <c r="E1444" t="s">
        <v>64</v>
      </c>
      <c r="F1444" s="2">
        <v>9</v>
      </c>
      <c r="G1444" s="1">
        <v>0.18</v>
      </c>
      <c r="H1444" t="s">
        <v>83</v>
      </c>
      <c r="I1444" t="s">
        <v>79</v>
      </c>
      <c r="J1444">
        <v>47</v>
      </c>
      <c r="K1444" s="2">
        <v>0.47</v>
      </c>
      <c r="M1444">
        <v>96</v>
      </c>
      <c r="N1444">
        <v>20</v>
      </c>
      <c r="O1444">
        <v>2.25</v>
      </c>
      <c r="P1444">
        <v>69</v>
      </c>
      <c r="Q1444" s="2">
        <v>2</v>
      </c>
      <c r="R1444" s="1">
        <v>0.2</v>
      </c>
      <c r="S1444">
        <v>100</v>
      </c>
      <c r="T1444">
        <v>8</v>
      </c>
      <c r="U1444">
        <v>51</v>
      </c>
      <c r="V1444" s="2">
        <v>0.51</v>
      </c>
    </row>
    <row r="1445" spans="2:22" x14ac:dyDescent="0.25">
      <c r="B1445" t="s">
        <v>57</v>
      </c>
      <c r="C1445" t="s">
        <v>49</v>
      </c>
      <c r="D1445">
        <v>1.33</v>
      </c>
      <c r="E1445" t="s">
        <v>91</v>
      </c>
      <c r="F1445" s="2">
        <v>3</v>
      </c>
      <c r="G1445" s="1">
        <v>0.14000000000000001</v>
      </c>
      <c r="H1445" t="s">
        <v>138</v>
      </c>
      <c r="I1445" t="s">
        <v>77</v>
      </c>
      <c r="J1445">
        <v>36</v>
      </c>
      <c r="K1445" s="2">
        <v>0.51</v>
      </c>
      <c r="M1445">
        <v>69</v>
      </c>
      <c r="N1445">
        <v>13</v>
      </c>
      <c r="O1445">
        <v>1</v>
      </c>
      <c r="P1445">
        <v>67</v>
      </c>
      <c r="Q1445" s="2">
        <v>4</v>
      </c>
      <c r="R1445" s="1">
        <v>0.23</v>
      </c>
      <c r="S1445">
        <v>79</v>
      </c>
      <c r="T1445">
        <v>13</v>
      </c>
      <c r="U1445">
        <v>38</v>
      </c>
      <c r="V1445" s="2">
        <v>0.48</v>
      </c>
    </row>
    <row r="1446" spans="2:22" x14ac:dyDescent="0.25">
      <c r="B1446" t="s">
        <v>90</v>
      </c>
      <c r="C1446" t="s">
        <v>69</v>
      </c>
      <c r="D1446">
        <v>1.33</v>
      </c>
      <c r="E1446" t="s">
        <v>127</v>
      </c>
      <c r="F1446" s="2">
        <v>0</v>
      </c>
      <c r="G1446" s="1">
        <v>0.33</v>
      </c>
      <c r="H1446" t="s">
        <v>96</v>
      </c>
      <c r="I1446" t="s">
        <v>47</v>
      </c>
      <c r="J1446">
        <v>46</v>
      </c>
      <c r="K1446" s="2">
        <v>0.63</v>
      </c>
      <c r="M1446">
        <v>48</v>
      </c>
      <c r="N1446">
        <v>9</v>
      </c>
      <c r="O1446">
        <v>0</v>
      </c>
      <c r="P1446">
        <v>65</v>
      </c>
      <c r="Q1446" s="2">
        <v>4</v>
      </c>
      <c r="R1446" s="1">
        <v>0.23</v>
      </c>
      <c r="S1446">
        <v>68</v>
      </c>
      <c r="T1446">
        <v>7</v>
      </c>
      <c r="U1446">
        <v>28</v>
      </c>
      <c r="V1446" s="2">
        <v>0.41</v>
      </c>
    </row>
    <row r="1447" spans="2:22" x14ac:dyDescent="0.25">
      <c r="B1447" t="s">
        <v>162</v>
      </c>
      <c r="C1447" t="s">
        <v>84</v>
      </c>
      <c r="D1447">
        <v>2.25</v>
      </c>
      <c r="E1447" t="s">
        <v>88</v>
      </c>
      <c r="F1447" s="2">
        <v>3</v>
      </c>
      <c r="G1447" s="1">
        <v>0.28999999999999998</v>
      </c>
      <c r="H1447" t="s">
        <v>134</v>
      </c>
      <c r="I1447" t="s">
        <v>50</v>
      </c>
      <c r="J1447">
        <v>53</v>
      </c>
      <c r="K1447" s="2">
        <v>0.51</v>
      </c>
      <c r="M1447">
        <v>80</v>
      </c>
      <c r="N1447">
        <v>12</v>
      </c>
      <c r="O1447">
        <v>0.75</v>
      </c>
      <c r="P1447">
        <v>83</v>
      </c>
      <c r="Q1447" s="2">
        <v>9</v>
      </c>
      <c r="R1447" s="1">
        <v>0.15</v>
      </c>
      <c r="S1447">
        <v>104</v>
      </c>
      <c r="T1447">
        <v>8</v>
      </c>
      <c r="U1447">
        <v>47</v>
      </c>
      <c r="V1447" s="2">
        <v>0.45</v>
      </c>
    </row>
    <row r="1448" spans="2:22" x14ac:dyDescent="0.25">
      <c r="B1448" t="s">
        <v>198</v>
      </c>
      <c r="C1448" t="s">
        <v>110</v>
      </c>
      <c r="D1448">
        <v>0.8</v>
      </c>
      <c r="E1448" t="s">
        <v>48</v>
      </c>
      <c r="F1448" s="2">
        <v>5</v>
      </c>
      <c r="G1448" s="1">
        <v>0.27</v>
      </c>
      <c r="H1448" t="s">
        <v>175</v>
      </c>
      <c r="I1448" t="s">
        <v>45</v>
      </c>
      <c r="J1448">
        <v>66</v>
      </c>
      <c r="K1448" s="2">
        <v>0.55000000000000004</v>
      </c>
      <c r="M1448">
        <v>107</v>
      </c>
      <c r="N1448">
        <v>22</v>
      </c>
      <c r="O1448">
        <v>1</v>
      </c>
      <c r="P1448">
        <v>83</v>
      </c>
      <c r="Q1448" s="2">
        <v>4</v>
      </c>
      <c r="R1448" s="1">
        <v>0.31</v>
      </c>
      <c r="S1448">
        <v>118</v>
      </c>
      <c r="T1448">
        <v>13</v>
      </c>
      <c r="U1448">
        <v>50</v>
      </c>
      <c r="V1448" s="2">
        <v>0.42</v>
      </c>
    </row>
    <row r="1449" spans="2:22" x14ac:dyDescent="0.25">
      <c r="B1449" t="s">
        <v>137</v>
      </c>
      <c r="C1449" t="s">
        <v>117</v>
      </c>
      <c r="D1449">
        <v>2</v>
      </c>
      <c r="E1449" t="s">
        <v>138</v>
      </c>
      <c r="F1449" s="2">
        <v>2</v>
      </c>
      <c r="G1449" s="1">
        <v>0.33</v>
      </c>
      <c r="H1449" t="s">
        <v>167</v>
      </c>
      <c r="I1449" t="s">
        <v>50</v>
      </c>
      <c r="J1449">
        <v>58</v>
      </c>
      <c r="K1449" s="2">
        <v>0.48</v>
      </c>
      <c r="M1449">
        <v>82</v>
      </c>
      <c r="N1449">
        <v>11</v>
      </c>
      <c r="O1449">
        <v>0.5</v>
      </c>
      <c r="P1449">
        <v>83</v>
      </c>
      <c r="Q1449" s="2">
        <v>8</v>
      </c>
      <c r="R1449" s="1">
        <v>0.31</v>
      </c>
      <c r="S1449">
        <v>117</v>
      </c>
      <c r="T1449">
        <v>7</v>
      </c>
      <c r="U1449">
        <v>51</v>
      </c>
      <c r="V1449" s="2">
        <v>0.44</v>
      </c>
    </row>
    <row r="1450" spans="2:22" x14ac:dyDescent="0.25">
      <c r="B1450" t="s">
        <v>108</v>
      </c>
      <c r="C1450" t="s">
        <v>117</v>
      </c>
      <c r="D1450">
        <v>1.25</v>
      </c>
      <c r="E1450" t="s">
        <v>119</v>
      </c>
      <c r="F1450" s="2">
        <v>3</v>
      </c>
      <c r="G1450" s="1">
        <v>0.18</v>
      </c>
      <c r="H1450" t="s">
        <v>76</v>
      </c>
      <c r="I1450" t="s">
        <v>50</v>
      </c>
      <c r="J1450">
        <v>44</v>
      </c>
      <c r="K1450" s="2">
        <v>0.45</v>
      </c>
      <c r="M1450">
        <v>80</v>
      </c>
      <c r="N1450">
        <v>15</v>
      </c>
      <c r="O1450">
        <v>0.75</v>
      </c>
      <c r="P1450">
        <v>81</v>
      </c>
      <c r="Q1450" s="2">
        <v>5</v>
      </c>
      <c r="R1450" s="1">
        <v>0.19</v>
      </c>
      <c r="S1450">
        <v>123</v>
      </c>
      <c r="T1450">
        <v>10</v>
      </c>
      <c r="U1450">
        <v>48</v>
      </c>
      <c r="V1450" s="2">
        <v>0.39</v>
      </c>
    </row>
    <row r="1451" spans="2:22" x14ac:dyDescent="0.25">
      <c r="B1451" t="s">
        <v>96</v>
      </c>
      <c r="C1451" t="s">
        <v>45</v>
      </c>
      <c r="D1451">
        <v>1</v>
      </c>
      <c r="E1451" t="s">
        <v>52</v>
      </c>
      <c r="F1451" s="2">
        <v>2</v>
      </c>
      <c r="G1451" s="1">
        <v>0.23</v>
      </c>
      <c r="H1451" t="s">
        <v>135</v>
      </c>
      <c r="I1451" t="s">
        <v>98</v>
      </c>
      <c r="J1451">
        <v>44</v>
      </c>
      <c r="K1451" s="2">
        <v>0.61</v>
      </c>
      <c r="M1451">
        <v>59</v>
      </c>
      <c r="N1451">
        <v>12</v>
      </c>
      <c r="O1451">
        <v>0.67</v>
      </c>
      <c r="P1451">
        <v>62</v>
      </c>
      <c r="Q1451" s="2">
        <v>3</v>
      </c>
      <c r="R1451" s="1">
        <v>0.2</v>
      </c>
      <c r="S1451">
        <v>68</v>
      </c>
      <c r="T1451">
        <v>9</v>
      </c>
      <c r="U1451">
        <v>37</v>
      </c>
      <c r="V1451" s="2">
        <v>0.54</v>
      </c>
    </row>
    <row r="1452" spans="2:22" x14ac:dyDescent="0.25">
      <c r="B1452" t="s">
        <v>96</v>
      </c>
      <c r="C1452" t="s">
        <v>79</v>
      </c>
      <c r="D1452">
        <v>2.33</v>
      </c>
      <c r="E1452" t="s">
        <v>103</v>
      </c>
      <c r="F1452" s="2">
        <v>1</v>
      </c>
      <c r="G1452" s="1">
        <v>0.3</v>
      </c>
      <c r="H1452" t="s">
        <v>96</v>
      </c>
      <c r="I1452" t="s">
        <v>98</v>
      </c>
      <c r="J1452">
        <v>46</v>
      </c>
      <c r="K1452" s="2">
        <v>0.63</v>
      </c>
      <c r="M1452">
        <v>51</v>
      </c>
      <c r="N1452">
        <v>11</v>
      </c>
      <c r="O1452">
        <v>0.33</v>
      </c>
      <c r="P1452">
        <v>65</v>
      </c>
      <c r="Q1452" s="2">
        <v>7</v>
      </c>
      <c r="R1452" s="1">
        <v>0.21</v>
      </c>
      <c r="S1452">
        <v>72</v>
      </c>
      <c r="T1452">
        <v>4</v>
      </c>
      <c r="U1452">
        <v>35</v>
      </c>
      <c r="V1452" s="2">
        <v>0.49</v>
      </c>
    </row>
    <row r="1453" spans="2:22" x14ac:dyDescent="0.25">
      <c r="B1453" t="s">
        <v>48</v>
      </c>
      <c r="C1453" t="s">
        <v>50</v>
      </c>
      <c r="D1453">
        <v>0.5</v>
      </c>
      <c r="E1453" t="s">
        <v>150</v>
      </c>
      <c r="F1453" s="2">
        <v>3</v>
      </c>
      <c r="G1453" s="1">
        <v>0.21</v>
      </c>
      <c r="H1453" t="s">
        <v>187</v>
      </c>
      <c r="I1453" t="s">
        <v>69</v>
      </c>
      <c r="J1453">
        <v>60</v>
      </c>
      <c r="K1453" s="2">
        <v>0.48</v>
      </c>
      <c r="M1453">
        <v>94</v>
      </c>
      <c r="N1453">
        <v>10</v>
      </c>
      <c r="O1453">
        <v>0.75</v>
      </c>
      <c r="P1453">
        <v>78</v>
      </c>
      <c r="Q1453" s="2">
        <v>2</v>
      </c>
      <c r="R1453" s="1">
        <v>0.26</v>
      </c>
      <c r="S1453">
        <v>123</v>
      </c>
      <c r="T1453">
        <v>5</v>
      </c>
      <c r="U1453">
        <v>64</v>
      </c>
      <c r="V1453" s="2">
        <v>0.52</v>
      </c>
    </row>
    <row r="1454" spans="2:22" x14ac:dyDescent="0.25">
      <c r="B1454" t="s">
        <v>73</v>
      </c>
      <c r="C1454" t="s">
        <v>51</v>
      </c>
      <c r="D1454">
        <v>0.67</v>
      </c>
      <c r="E1454" t="s">
        <v>140</v>
      </c>
      <c r="F1454" s="2">
        <v>5</v>
      </c>
      <c r="G1454" s="1">
        <v>0.31</v>
      </c>
      <c r="H1454" t="s">
        <v>90</v>
      </c>
      <c r="I1454" t="s">
        <v>50</v>
      </c>
      <c r="J1454">
        <v>37</v>
      </c>
      <c r="K1454" s="2">
        <v>0.5</v>
      </c>
      <c r="M1454">
        <v>74</v>
      </c>
      <c r="N1454">
        <v>17</v>
      </c>
      <c r="O1454">
        <v>1.67</v>
      </c>
      <c r="P1454">
        <v>52</v>
      </c>
      <c r="Q1454" s="2">
        <v>2</v>
      </c>
      <c r="R1454" s="1">
        <v>0.34</v>
      </c>
      <c r="S1454">
        <v>79</v>
      </c>
      <c r="T1454">
        <v>4</v>
      </c>
      <c r="U1454">
        <v>41</v>
      </c>
      <c r="V1454" s="2">
        <v>0.52</v>
      </c>
    </row>
    <row r="1455" spans="2:22" x14ac:dyDescent="0.25">
      <c r="B1455" t="s">
        <v>83</v>
      </c>
      <c r="C1455" t="s">
        <v>117</v>
      </c>
      <c r="D1455">
        <v>1</v>
      </c>
      <c r="E1455" t="s">
        <v>149</v>
      </c>
      <c r="F1455" s="2">
        <v>3</v>
      </c>
      <c r="G1455" s="1">
        <v>0.28999999999999998</v>
      </c>
      <c r="H1455" t="s">
        <v>147</v>
      </c>
      <c r="I1455" t="s">
        <v>50</v>
      </c>
      <c r="J1455">
        <v>60</v>
      </c>
      <c r="K1455" s="2">
        <v>0.55000000000000004</v>
      </c>
      <c r="M1455">
        <v>90</v>
      </c>
      <c r="N1455">
        <v>12</v>
      </c>
      <c r="O1455">
        <v>0.75</v>
      </c>
      <c r="P1455">
        <v>87</v>
      </c>
      <c r="Q1455" s="2">
        <v>4</v>
      </c>
      <c r="R1455" s="1">
        <v>0.27</v>
      </c>
      <c r="S1455">
        <v>118</v>
      </c>
      <c r="T1455">
        <v>11</v>
      </c>
      <c r="U1455">
        <v>56</v>
      </c>
      <c r="V1455" s="2">
        <v>0.47</v>
      </c>
    </row>
    <row r="1456" spans="2:22" x14ac:dyDescent="0.25">
      <c r="B1456" t="s">
        <v>83</v>
      </c>
      <c r="C1456" t="s">
        <v>109</v>
      </c>
      <c r="D1456">
        <v>1.25</v>
      </c>
      <c r="E1456" t="s">
        <v>158</v>
      </c>
      <c r="F1456" s="2">
        <v>5</v>
      </c>
      <c r="G1456" s="1">
        <v>0.11</v>
      </c>
      <c r="H1456" t="s">
        <v>211</v>
      </c>
      <c r="I1456" t="s">
        <v>74</v>
      </c>
      <c r="J1456">
        <v>63</v>
      </c>
      <c r="K1456" s="2">
        <v>0.43</v>
      </c>
      <c r="M1456">
        <v>102</v>
      </c>
      <c r="N1456">
        <v>15</v>
      </c>
      <c r="O1456">
        <v>1.25</v>
      </c>
      <c r="P1456">
        <v>85</v>
      </c>
      <c r="Q1456" s="2">
        <v>5</v>
      </c>
      <c r="R1456" s="1">
        <v>0.24</v>
      </c>
      <c r="S1456">
        <v>128</v>
      </c>
      <c r="T1456">
        <v>11</v>
      </c>
      <c r="U1456">
        <v>53</v>
      </c>
      <c r="V1456" s="2">
        <v>0.41</v>
      </c>
    </row>
    <row r="1457" spans="2:22" x14ac:dyDescent="0.25">
      <c r="B1457" t="s">
        <v>43</v>
      </c>
      <c r="C1457" t="s">
        <v>50</v>
      </c>
      <c r="D1457">
        <v>1</v>
      </c>
      <c r="E1457" t="s">
        <v>43</v>
      </c>
      <c r="F1457" s="2">
        <v>8</v>
      </c>
      <c r="G1457" s="1">
        <v>0.23</v>
      </c>
      <c r="H1457" t="s">
        <v>46</v>
      </c>
      <c r="I1457" t="s">
        <v>45</v>
      </c>
      <c r="J1457">
        <v>27</v>
      </c>
      <c r="K1457" s="2">
        <v>0.34</v>
      </c>
      <c r="M1457">
        <v>73</v>
      </c>
      <c r="N1457">
        <v>13</v>
      </c>
      <c r="O1457">
        <v>2.67</v>
      </c>
      <c r="P1457">
        <v>53</v>
      </c>
      <c r="Q1457" s="2">
        <v>3</v>
      </c>
      <c r="R1457" s="1">
        <v>0.16</v>
      </c>
      <c r="S1457">
        <v>79</v>
      </c>
      <c r="T1457">
        <v>6</v>
      </c>
      <c r="U1457">
        <v>38</v>
      </c>
      <c r="V1457" s="2">
        <v>0.48</v>
      </c>
    </row>
    <row r="1458" spans="2:22" x14ac:dyDescent="0.25">
      <c r="B1458" t="s">
        <v>83</v>
      </c>
      <c r="C1458" t="s">
        <v>114</v>
      </c>
      <c r="D1458">
        <v>1.5</v>
      </c>
      <c r="E1458" t="s">
        <v>64</v>
      </c>
      <c r="F1458" s="2">
        <v>6</v>
      </c>
      <c r="G1458" s="1">
        <v>0.23</v>
      </c>
      <c r="H1458" t="s">
        <v>176</v>
      </c>
      <c r="I1458" t="s">
        <v>68</v>
      </c>
      <c r="J1458">
        <v>56</v>
      </c>
      <c r="K1458" s="2">
        <v>0.5</v>
      </c>
      <c r="M1458">
        <v>94</v>
      </c>
      <c r="N1458">
        <v>18</v>
      </c>
      <c r="O1458">
        <v>1.5</v>
      </c>
      <c r="P1458">
        <v>82</v>
      </c>
      <c r="Q1458" s="2">
        <v>6</v>
      </c>
      <c r="R1458" s="1">
        <v>0.28999999999999998</v>
      </c>
      <c r="S1458">
        <v>111</v>
      </c>
      <c r="T1458">
        <v>10</v>
      </c>
      <c r="U1458">
        <v>53</v>
      </c>
      <c r="V1458" s="2">
        <v>0.48</v>
      </c>
    </row>
    <row r="1459" spans="2:22" x14ac:dyDescent="0.25">
      <c r="B1459" t="s">
        <v>88</v>
      </c>
      <c r="C1459" t="s">
        <v>44</v>
      </c>
      <c r="D1459">
        <v>1</v>
      </c>
      <c r="E1459" t="s">
        <v>118</v>
      </c>
      <c r="F1459" s="2">
        <v>7</v>
      </c>
      <c r="G1459" s="1">
        <v>0.13</v>
      </c>
      <c r="H1459" t="s">
        <v>119</v>
      </c>
      <c r="I1459" t="s">
        <v>79</v>
      </c>
      <c r="J1459">
        <v>31</v>
      </c>
      <c r="K1459" s="2">
        <v>0.48</v>
      </c>
      <c r="M1459">
        <v>76</v>
      </c>
      <c r="N1459">
        <v>18</v>
      </c>
      <c r="O1459">
        <v>2.33</v>
      </c>
      <c r="P1459">
        <v>51</v>
      </c>
      <c r="Q1459" s="2">
        <v>3</v>
      </c>
      <c r="R1459" s="1">
        <v>0.27</v>
      </c>
      <c r="S1459">
        <v>71</v>
      </c>
      <c r="T1459">
        <v>7</v>
      </c>
      <c r="U1459">
        <v>39</v>
      </c>
      <c r="V1459" s="2">
        <v>0.55000000000000004</v>
      </c>
    </row>
    <row r="1460" spans="2:22" x14ac:dyDescent="0.25">
      <c r="B1460" t="s">
        <v>166</v>
      </c>
      <c r="C1460" t="s">
        <v>49</v>
      </c>
      <c r="D1460">
        <v>1.25</v>
      </c>
      <c r="E1460" t="s">
        <v>78</v>
      </c>
      <c r="F1460" s="2">
        <v>2</v>
      </c>
      <c r="G1460" s="1">
        <v>0.27</v>
      </c>
      <c r="H1460" t="s">
        <v>180</v>
      </c>
      <c r="I1460" t="s">
        <v>79</v>
      </c>
      <c r="J1460">
        <v>52</v>
      </c>
      <c r="K1460" s="2">
        <v>0.44</v>
      </c>
      <c r="M1460">
        <v>88</v>
      </c>
      <c r="N1460">
        <v>8</v>
      </c>
      <c r="O1460">
        <v>0.5</v>
      </c>
      <c r="P1460">
        <v>83</v>
      </c>
      <c r="Q1460" s="2">
        <v>5</v>
      </c>
      <c r="R1460" s="1">
        <v>0.31</v>
      </c>
      <c r="S1460">
        <v>120</v>
      </c>
      <c r="T1460">
        <v>16</v>
      </c>
      <c r="U1460">
        <v>51</v>
      </c>
      <c r="V1460" s="2">
        <v>0.42</v>
      </c>
    </row>
    <row r="1461" spans="2:22" x14ac:dyDescent="0.25">
      <c r="B1461" t="s">
        <v>174</v>
      </c>
      <c r="C1461" t="s">
        <v>126</v>
      </c>
      <c r="D1461">
        <v>1.6</v>
      </c>
      <c r="E1461" t="s">
        <v>137</v>
      </c>
      <c r="F1461" s="2">
        <v>9</v>
      </c>
      <c r="G1461" s="1">
        <v>0.25</v>
      </c>
      <c r="H1461" t="s">
        <v>204</v>
      </c>
      <c r="I1461" t="s">
        <v>49</v>
      </c>
      <c r="J1461">
        <v>60</v>
      </c>
      <c r="K1461" s="2">
        <v>0.49</v>
      </c>
      <c r="M1461">
        <v>118</v>
      </c>
      <c r="N1461">
        <v>22</v>
      </c>
      <c r="O1461">
        <v>1.8</v>
      </c>
      <c r="P1461">
        <v>90</v>
      </c>
      <c r="Q1461" s="2">
        <v>8</v>
      </c>
      <c r="R1461" s="1">
        <v>0.25</v>
      </c>
      <c r="S1461">
        <v>113</v>
      </c>
      <c r="T1461">
        <v>13</v>
      </c>
      <c r="U1461">
        <v>58</v>
      </c>
      <c r="V1461" s="2">
        <v>0.51</v>
      </c>
    </row>
    <row r="1462" spans="2:22" x14ac:dyDescent="0.25">
      <c r="B1462" t="s">
        <v>168</v>
      </c>
      <c r="C1462" t="s">
        <v>51</v>
      </c>
      <c r="D1462">
        <v>0.2</v>
      </c>
      <c r="E1462" t="s">
        <v>172</v>
      </c>
      <c r="F1462" s="2">
        <v>3</v>
      </c>
      <c r="G1462" s="1">
        <v>0.2</v>
      </c>
      <c r="H1462" t="s">
        <v>195</v>
      </c>
      <c r="I1462" t="s">
        <v>79</v>
      </c>
      <c r="J1462">
        <v>69</v>
      </c>
      <c r="K1462" s="2">
        <v>0.5</v>
      </c>
      <c r="M1462">
        <v>108</v>
      </c>
      <c r="N1462">
        <v>16</v>
      </c>
      <c r="O1462">
        <v>0.6</v>
      </c>
      <c r="P1462">
        <v>97</v>
      </c>
      <c r="Q1462" s="2">
        <v>1</v>
      </c>
      <c r="R1462" s="1">
        <v>0.28000000000000003</v>
      </c>
      <c r="S1462">
        <v>146</v>
      </c>
      <c r="T1462">
        <v>11</v>
      </c>
      <c r="U1462">
        <v>72</v>
      </c>
      <c r="V1462" s="2">
        <v>0.49</v>
      </c>
    </row>
    <row r="1463" spans="2:22" x14ac:dyDescent="0.25">
      <c r="B1463" t="s">
        <v>133</v>
      </c>
      <c r="C1463" t="s">
        <v>146</v>
      </c>
      <c r="D1463">
        <v>0.6</v>
      </c>
      <c r="E1463" t="s">
        <v>158</v>
      </c>
      <c r="F1463" s="2">
        <v>3</v>
      </c>
      <c r="G1463" s="1">
        <v>0.32</v>
      </c>
      <c r="H1463" t="s">
        <v>191</v>
      </c>
      <c r="I1463" t="s">
        <v>74</v>
      </c>
      <c r="J1463">
        <v>54</v>
      </c>
      <c r="K1463" s="2">
        <v>0.41</v>
      </c>
      <c r="M1463">
        <v>106</v>
      </c>
      <c r="N1463">
        <v>19</v>
      </c>
      <c r="O1463">
        <v>0.6</v>
      </c>
      <c r="P1463">
        <v>82</v>
      </c>
      <c r="Q1463" s="2">
        <v>3</v>
      </c>
      <c r="R1463" s="1">
        <v>0.23</v>
      </c>
      <c r="S1463">
        <v>138</v>
      </c>
      <c r="T1463">
        <v>15</v>
      </c>
      <c r="U1463">
        <v>56</v>
      </c>
      <c r="V1463" s="2">
        <v>0.41</v>
      </c>
    </row>
    <row r="1464" spans="2:22" x14ac:dyDescent="0.25">
      <c r="B1464" t="s">
        <v>118</v>
      </c>
      <c r="C1464" t="s">
        <v>49</v>
      </c>
      <c r="D1464">
        <v>1</v>
      </c>
      <c r="E1464" t="s">
        <v>160</v>
      </c>
      <c r="F1464" s="2">
        <v>8</v>
      </c>
      <c r="G1464" s="1">
        <v>0.2</v>
      </c>
      <c r="H1464" t="s">
        <v>48</v>
      </c>
      <c r="I1464" t="s">
        <v>45</v>
      </c>
      <c r="J1464">
        <v>34</v>
      </c>
      <c r="K1464" s="2">
        <v>0.4</v>
      </c>
      <c r="M1464">
        <v>74</v>
      </c>
      <c r="N1464">
        <v>10</v>
      </c>
      <c r="O1464">
        <v>2.67</v>
      </c>
      <c r="P1464">
        <v>48</v>
      </c>
      <c r="Q1464" s="2">
        <v>3</v>
      </c>
      <c r="R1464" s="1">
        <v>0.22</v>
      </c>
      <c r="S1464">
        <v>71</v>
      </c>
      <c r="T1464">
        <v>5</v>
      </c>
      <c r="U1464">
        <v>39</v>
      </c>
      <c r="V1464" s="2">
        <v>0.55000000000000004</v>
      </c>
    </row>
    <row r="1465" spans="2:22" x14ac:dyDescent="0.25">
      <c r="B1465" t="s">
        <v>83</v>
      </c>
      <c r="C1465" t="s">
        <v>109</v>
      </c>
      <c r="D1465">
        <v>2.75</v>
      </c>
      <c r="E1465" t="s">
        <v>165</v>
      </c>
      <c r="F1465" s="2">
        <v>3</v>
      </c>
      <c r="G1465" s="1">
        <v>0.22</v>
      </c>
      <c r="H1465" t="s">
        <v>187</v>
      </c>
      <c r="I1465" t="s">
        <v>49</v>
      </c>
      <c r="J1465">
        <v>62</v>
      </c>
      <c r="K1465" s="2">
        <v>0.49</v>
      </c>
      <c r="M1465">
        <v>95</v>
      </c>
      <c r="N1465">
        <v>9</v>
      </c>
      <c r="O1465">
        <v>0.75</v>
      </c>
      <c r="P1465">
        <v>85</v>
      </c>
      <c r="Q1465" s="2">
        <v>11</v>
      </c>
      <c r="R1465" s="1">
        <v>0.16</v>
      </c>
      <c r="S1465">
        <v>117</v>
      </c>
      <c r="T1465">
        <v>11</v>
      </c>
      <c r="U1465">
        <v>53</v>
      </c>
      <c r="V1465" s="2">
        <v>0.45</v>
      </c>
    </row>
    <row r="1466" spans="2:22" x14ac:dyDescent="0.25">
      <c r="B1466" t="s">
        <v>158</v>
      </c>
      <c r="C1466" t="s">
        <v>117</v>
      </c>
      <c r="D1466">
        <v>0.25</v>
      </c>
      <c r="E1466" t="s">
        <v>157</v>
      </c>
      <c r="F1466" s="2">
        <v>4</v>
      </c>
      <c r="G1466" s="1">
        <v>0.2</v>
      </c>
      <c r="H1466" t="s">
        <v>67</v>
      </c>
      <c r="I1466" t="s">
        <v>84</v>
      </c>
      <c r="J1466">
        <v>54</v>
      </c>
      <c r="K1466" s="2">
        <v>0.5</v>
      </c>
      <c r="M1466">
        <v>100</v>
      </c>
      <c r="N1466">
        <v>9</v>
      </c>
      <c r="O1466">
        <v>1</v>
      </c>
      <c r="P1466">
        <v>74</v>
      </c>
      <c r="Q1466" s="2">
        <v>1</v>
      </c>
      <c r="R1466" s="1">
        <v>0.28999999999999998</v>
      </c>
      <c r="S1466">
        <v>120</v>
      </c>
      <c r="T1466">
        <v>9</v>
      </c>
      <c r="U1466">
        <v>61</v>
      </c>
      <c r="V1466" s="2">
        <v>0.51</v>
      </c>
    </row>
    <row r="1467" spans="2:22" x14ac:dyDescent="0.25">
      <c r="B1467" t="s">
        <v>111</v>
      </c>
      <c r="C1467" t="s">
        <v>79</v>
      </c>
      <c r="D1467">
        <v>1.25</v>
      </c>
      <c r="E1467" t="s">
        <v>96</v>
      </c>
      <c r="F1467" s="2">
        <v>4</v>
      </c>
      <c r="G1467" s="1">
        <v>0.16</v>
      </c>
      <c r="H1467" t="s">
        <v>123</v>
      </c>
      <c r="I1467" t="s">
        <v>69</v>
      </c>
      <c r="J1467">
        <v>56</v>
      </c>
      <c r="K1467" s="2">
        <v>0.55000000000000004</v>
      </c>
      <c r="M1467">
        <v>89</v>
      </c>
      <c r="N1467">
        <v>16</v>
      </c>
      <c r="O1467">
        <v>1</v>
      </c>
      <c r="P1467">
        <v>91</v>
      </c>
      <c r="Q1467" s="2">
        <v>5</v>
      </c>
      <c r="R1467" s="1">
        <v>0.18</v>
      </c>
      <c r="S1467">
        <v>113</v>
      </c>
      <c r="T1467">
        <v>13</v>
      </c>
      <c r="U1467">
        <v>54</v>
      </c>
      <c r="V1467" s="2">
        <v>0.48</v>
      </c>
    </row>
    <row r="1468" spans="2:22" x14ac:dyDescent="0.25">
      <c r="B1468" t="s">
        <v>151</v>
      </c>
      <c r="C1468" t="s">
        <v>44</v>
      </c>
      <c r="D1468">
        <v>1.2</v>
      </c>
      <c r="E1468" t="s">
        <v>149</v>
      </c>
      <c r="F1468" s="2">
        <v>8</v>
      </c>
      <c r="G1468" s="1">
        <v>0.12</v>
      </c>
      <c r="H1468" t="s">
        <v>123</v>
      </c>
      <c r="I1468" t="s">
        <v>79</v>
      </c>
      <c r="J1468">
        <v>66</v>
      </c>
      <c r="K1468" s="2">
        <v>0.65</v>
      </c>
      <c r="M1468">
        <v>97</v>
      </c>
      <c r="N1468">
        <v>19</v>
      </c>
      <c r="O1468">
        <v>1.6</v>
      </c>
      <c r="P1468">
        <v>91</v>
      </c>
      <c r="Q1468" s="2">
        <v>6</v>
      </c>
      <c r="R1468" s="1">
        <v>0.18</v>
      </c>
      <c r="S1468">
        <v>105</v>
      </c>
      <c r="T1468">
        <v>11</v>
      </c>
      <c r="U1468">
        <v>57</v>
      </c>
      <c r="V1468" s="2">
        <v>0.54</v>
      </c>
    </row>
    <row r="1469" spans="2:22" x14ac:dyDescent="0.25">
      <c r="B1469" t="s">
        <v>147</v>
      </c>
      <c r="C1469" t="s">
        <v>84</v>
      </c>
      <c r="D1469">
        <v>0.6</v>
      </c>
      <c r="E1469" t="s">
        <v>129</v>
      </c>
      <c r="F1469" s="2">
        <v>0</v>
      </c>
      <c r="G1469" s="1">
        <v>0.25</v>
      </c>
      <c r="H1469" t="s">
        <v>195</v>
      </c>
      <c r="I1469" t="s">
        <v>50</v>
      </c>
      <c r="J1469">
        <v>67</v>
      </c>
      <c r="K1469" s="2">
        <v>0.49</v>
      </c>
      <c r="M1469">
        <v>92</v>
      </c>
      <c r="N1469">
        <v>17</v>
      </c>
      <c r="O1469">
        <v>0</v>
      </c>
      <c r="P1469">
        <v>98</v>
      </c>
      <c r="Q1469" s="2">
        <v>3</v>
      </c>
      <c r="R1469" s="1">
        <v>0.16</v>
      </c>
      <c r="S1469">
        <v>130</v>
      </c>
      <c r="T1469">
        <v>9</v>
      </c>
      <c r="U1469">
        <v>61</v>
      </c>
      <c r="V1469" s="2">
        <v>0.47</v>
      </c>
    </row>
    <row r="1470" spans="2:22" x14ac:dyDescent="0.25">
      <c r="B1470" t="s">
        <v>96</v>
      </c>
      <c r="C1470" t="s">
        <v>141</v>
      </c>
      <c r="D1470">
        <v>1.67</v>
      </c>
      <c r="E1470" t="s">
        <v>115</v>
      </c>
      <c r="F1470" s="2">
        <v>1</v>
      </c>
      <c r="G1470" s="1">
        <v>0.23</v>
      </c>
      <c r="H1470" t="s">
        <v>88</v>
      </c>
      <c r="I1470" t="s">
        <v>68</v>
      </c>
      <c r="J1470">
        <v>39</v>
      </c>
      <c r="K1470" s="2">
        <v>0.56999999999999995</v>
      </c>
      <c r="M1470">
        <v>56</v>
      </c>
      <c r="N1470">
        <v>10</v>
      </c>
      <c r="O1470">
        <v>0.33</v>
      </c>
      <c r="P1470">
        <v>53</v>
      </c>
      <c r="Q1470" s="2">
        <v>5</v>
      </c>
      <c r="R1470" s="1">
        <v>0.22</v>
      </c>
      <c r="S1470">
        <v>74</v>
      </c>
      <c r="T1470">
        <v>9</v>
      </c>
      <c r="U1470">
        <v>23</v>
      </c>
      <c r="V1470" s="2">
        <v>0.31</v>
      </c>
    </row>
    <row r="1471" spans="2:22" x14ac:dyDescent="0.25">
      <c r="B1471" t="s">
        <v>108</v>
      </c>
      <c r="C1471" t="s">
        <v>79</v>
      </c>
      <c r="D1471">
        <v>1</v>
      </c>
      <c r="E1471" t="s">
        <v>138</v>
      </c>
      <c r="F1471" s="2">
        <v>3</v>
      </c>
      <c r="G1471" s="1">
        <v>0.32</v>
      </c>
      <c r="H1471" t="s">
        <v>168</v>
      </c>
      <c r="I1471" t="s">
        <v>69</v>
      </c>
      <c r="J1471">
        <v>58</v>
      </c>
      <c r="K1471" s="2">
        <v>0.52</v>
      </c>
      <c r="M1471">
        <v>86</v>
      </c>
      <c r="N1471">
        <v>15</v>
      </c>
      <c r="O1471">
        <v>0.75</v>
      </c>
      <c r="P1471">
        <v>86</v>
      </c>
      <c r="Q1471" s="2">
        <v>4</v>
      </c>
      <c r="R1471" s="1">
        <v>0.15</v>
      </c>
      <c r="S1471">
        <v>116</v>
      </c>
      <c r="T1471">
        <v>8</v>
      </c>
      <c r="U1471">
        <v>54</v>
      </c>
      <c r="V1471" s="2">
        <v>0.47</v>
      </c>
    </row>
    <row r="1472" spans="2:22" x14ac:dyDescent="0.25">
      <c r="B1472" t="s">
        <v>115</v>
      </c>
      <c r="C1472" t="s">
        <v>45</v>
      </c>
      <c r="D1472">
        <v>1</v>
      </c>
      <c r="E1472" t="s">
        <v>124</v>
      </c>
      <c r="F1472" s="2">
        <v>4</v>
      </c>
      <c r="G1472" s="1">
        <v>0.18</v>
      </c>
      <c r="H1472" t="s">
        <v>96</v>
      </c>
      <c r="I1472" t="s">
        <v>117</v>
      </c>
      <c r="J1472">
        <v>25</v>
      </c>
      <c r="K1472" s="2">
        <v>0.34</v>
      </c>
      <c r="M1472">
        <v>73</v>
      </c>
      <c r="N1472">
        <v>12</v>
      </c>
      <c r="O1472">
        <v>1.33</v>
      </c>
      <c r="P1472">
        <v>35</v>
      </c>
      <c r="Q1472" s="2">
        <v>3</v>
      </c>
      <c r="R1472" s="1">
        <v>0.22</v>
      </c>
      <c r="S1472">
        <v>62</v>
      </c>
      <c r="T1472">
        <v>1</v>
      </c>
      <c r="U1472">
        <v>38</v>
      </c>
      <c r="V1472" s="2">
        <v>0.61</v>
      </c>
    </row>
    <row r="1473" spans="2:22" x14ac:dyDescent="0.25">
      <c r="B1473" t="s">
        <v>90</v>
      </c>
      <c r="C1473" t="s">
        <v>69</v>
      </c>
      <c r="D1473">
        <v>2.33</v>
      </c>
      <c r="E1473" t="s">
        <v>127</v>
      </c>
      <c r="F1473" s="2">
        <v>3</v>
      </c>
      <c r="G1473" s="1">
        <v>0.23</v>
      </c>
      <c r="H1473" t="s">
        <v>156</v>
      </c>
      <c r="I1473" t="s">
        <v>77</v>
      </c>
      <c r="J1473">
        <v>30</v>
      </c>
      <c r="K1473" s="2">
        <v>0.43</v>
      </c>
      <c r="M1473">
        <v>54</v>
      </c>
      <c r="N1473">
        <v>15</v>
      </c>
      <c r="O1473">
        <v>1</v>
      </c>
      <c r="P1473">
        <v>65</v>
      </c>
      <c r="Q1473" s="2">
        <v>7</v>
      </c>
      <c r="R1473" s="1">
        <v>0.24</v>
      </c>
      <c r="S1473">
        <v>85</v>
      </c>
      <c r="T1473">
        <v>11</v>
      </c>
      <c r="U1473">
        <v>29</v>
      </c>
      <c r="V1473" s="2">
        <v>0.34</v>
      </c>
    </row>
    <row r="1474" spans="2:22" x14ac:dyDescent="0.25">
      <c r="B1474" t="s">
        <v>76</v>
      </c>
      <c r="C1474" t="s">
        <v>75</v>
      </c>
      <c r="D1474">
        <v>1.4</v>
      </c>
      <c r="E1474" t="s">
        <v>162</v>
      </c>
      <c r="F1474" s="2">
        <v>6</v>
      </c>
      <c r="G1474" s="1">
        <v>0.16</v>
      </c>
      <c r="H1474" t="s">
        <v>215</v>
      </c>
      <c r="I1474" t="s">
        <v>117</v>
      </c>
      <c r="J1474">
        <v>55</v>
      </c>
      <c r="K1474" s="2">
        <v>0.39</v>
      </c>
      <c r="M1474">
        <v>114</v>
      </c>
      <c r="N1474">
        <v>19</v>
      </c>
      <c r="O1474">
        <v>1.2</v>
      </c>
      <c r="P1474">
        <v>76</v>
      </c>
      <c r="Q1474" s="2">
        <v>7</v>
      </c>
      <c r="R1474" s="1">
        <v>0.25</v>
      </c>
      <c r="S1474">
        <v>120</v>
      </c>
      <c r="T1474">
        <v>11</v>
      </c>
      <c r="U1474">
        <v>55</v>
      </c>
      <c r="V1474" s="2">
        <v>0.46</v>
      </c>
    </row>
    <row r="1475" spans="2:22" x14ac:dyDescent="0.25">
      <c r="B1475" t="s">
        <v>57</v>
      </c>
      <c r="C1475" t="s">
        <v>109</v>
      </c>
      <c r="D1475">
        <v>1</v>
      </c>
      <c r="E1475" t="s">
        <v>164</v>
      </c>
      <c r="F1475" s="2">
        <v>5</v>
      </c>
      <c r="G1475" s="1">
        <v>0.2</v>
      </c>
      <c r="H1475" t="s">
        <v>67</v>
      </c>
      <c r="I1475" t="s">
        <v>79</v>
      </c>
      <c r="J1475">
        <v>48</v>
      </c>
      <c r="K1475" s="2">
        <v>0.44</v>
      </c>
      <c r="M1475">
        <v>94</v>
      </c>
      <c r="N1475">
        <v>13</v>
      </c>
      <c r="O1475">
        <v>1.25</v>
      </c>
      <c r="P1475">
        <v>62</v>
      </c>
      <c r="Q1475" s="2">
        <v>4</v>
      </c>
      <c r="R1475" s="1">
        <v>0.3</v>
      </c>
      <c r="S1475">
        <v>99</v>
      </c>
      <c r="T1475">
        <v>3</v>
      </c>
      <c r="U1475">
        <v>51</v>
      </c>
      <c r="V1475" s="2">
        <v>0.52</v>
      </c>
    </row>
    <row r="1476" spans="2:22" x14ac:dyDescent="0.25">
      <c r="B1476" t="s">
        <v>90</v>
      </c>
      <c r="C1476" t="s">
        <v>117</v>
      </c>
      <c r="D1476">
        <v>2</v>
      </c>
      <c r="E1476" t="s">
        <v>85</v>
      </c>
      <c r="F1476" s="2">
        <v>2</v>
      </c>
      <c r="G1476" s="1">
        <v>0.18</v>
      </c>
      <c r="H1476" t="s">
        <v>138</v>
      </c>
      <c r="I1476" t="s">
        <v>58</v>
      </c>
      <c r="J1476">
        <v>40</v>
      </c>
      <c r="K1476" s="2">
        <v>0.56000000000000005</v>
      </c>
      <c r="M1476">
        <v>62</v>
      </c>
      <c r="N1476">
        <v>14</v>
      </c>
      <c r="O1476">
        <v>0.67</v>
      </c>
      <c r="P1476">
        <v>61</v>
      </c>
      <c r="Q1476" s="2">
        <v>6</v>
      </c>
      <c r="R1476" s="1">
        <v>0.16</v>
      </c>
      <c r="S1476">
        <v>64</v>
      </c>
      <c r="T1476">
        <v>8</v>
      </c>
      <c r="U1476">
        <v>31</v>
      </c>
      <c r="V1476" s="2">
        <v>0.48</v>
      </c>
    </row>
    <row r="1477" spans="2:22" x14ac:dyDescent="0.25">
      <c r="B1477" t="s">
        <v>118</v>
      </c>
      <c r="C1477" t="s">
        <v>45</v>
      </c>
      <c r="D1477">
        <v>0.67</v>
      </c>
      <c r="E1477" t="s">
        <v>105</v>
      </c>
      <c r="F1477" s="2">
        <v>4</v>
      </c>
      <c r="G1477" s="1">
        <v>0.28999999999999998</v>
      </c>
      <c r="H1477" t="s">
        <v>145</v>
      </c>
      <c r="I1477" t="s">
        <v>50</v>
      </c>
      <c r="J1477">
        <v>33</v>
      </c>
      <c r="K1477" s="2">
        <v>0.38</v>
      </c>
      <c r="M1477">
        <v>74</v>
      </c>
      <c r="N1477">
        <v>7</v>
      </c>
      <c r="O1477">
        <v>1.33</v>
      </c>
      <c r="P1477">
        <v>47</v>
      </c>
      <c r="Q1477" s="2">
        <v>2</v>
      </c>
      <c r="R1477" s="1">
        <v>0.21</v>
      </c>
      <c r="S1477">
        <v>76</v>
      </c>
      <c r="T1477">
        <v>5</v>
      </c>
      <c r="U1477">
        <v>40</v>
      </c>
      <c r="V1477" s="2">
        <v>0.53</v>
      </c>
    </row>
    <row r="1478" spans="2:22" x14ac:dyDescent="0.25">
      <c r="B1478" t="s">
        <v>176</v>
      </c>
      <c r="C1478" t="s">
        <v>117</v>
      </c>
      <c r="D1478">
        <v>1.2</v>
      </c>
      <c r="E1478" t="s">
        <v>76</v>
      </c>
      <c r="F1478" s="2">
        <v>6</v>
      </c>
      <c r="G1478" s="1">
        <v>0.24</v>
      </c>
      <c r="H1478" t="s">
        <v>213</v>
      </c>
      <c r="I1478" t="s">
        <v>84</v>
      </c>
      <c r="J1478">
        <v>67</v>
      </c>
      <c r="K1478" s="2">
        <v>0.5</v>
      </c>
      <c r="M1478">
        <v>114</v>
      </c>
      <c r="N1478">
        <v>16</v>
      </c>
      <c r="O1478">
        <v>1.2</v>
      </c>
      <c r="P1478">
        <v>100</v>
      </c>
      <c r="Q1478" s="2">
        <v>6</v>
      </c>
      <c r="R1478" s="1">
        <v>0.26</v>
      </c>
      <c r="S1478">
        <v>135</v>
      </c>
      <c r="T1478">
        <v>12</v>
      </c>
      <c r="U1478">
        <v>67</v>
      </c>
      <c r="V1478" s="2">
        <v>0.5</v>
      </c>
    </row>
    <row r="1479" spans="2:22" x14ac:dyDescent="0.25">
      <c r="B1479" t="s">
        <v>67</v>
      </c>
      <c r="C1479" t="s">
        <v>74</v>
      </c>
      <c r="D1479">
        <v>1.2</v>
      </c>
      <c r="E1479" t="s">
        <v>128</v>
      </c>
      <c r="F1479" s="2">
        <v>6</v>
      </c>
      <c r="G1479" s="1">
        <v>0.23</v>
      </c>
      <c r="H1479" t="s">
        <v>204</v>
      </c>
      <c r="I1479" t="s">
        <v>84</v>
      </c>
      <c r="J1479">
        <v>59</v>
      </c>
      <c r="K1479" s="2">
        <v>0.48</v>
      </c>
      <c r="M1479">
        <v>113</v>
      </c>
      <c r="N1479">
        <v>16</v>
      </c>
      <c r="O1479">
        <v>1.2</v>
      </c>
      <c r="P1479">
        <v>93</v>
      </c>
      <c r="Q1479" s="2">
        <v>6</v>
      </c>
      <c r="R1479" s="1">
        <v>0.25</v>
      </c>
      <c r="S1479">
        <v>134</v>
      </c>
      <c r="T1479">
        <v>13</v>
      </c>
      <c r="U1479">
        <v>61</v>
      </c>
      <c r="V1479" s="2">
        <v>0.46</v>
      </c>
    </row>
    <row r="1480" spans="2:22" x14ac:dyDescent="0.25">
      <c r="B1480" t="s">
        <v>137</v>
      </c>
      <c r="C1480" t="s">
        <v>109</v>
      </c>
      <c r="D1480">
        <v>1.2</v>
      </c>
      <c r="E1480" t="s">
        <v>76</v>
      </c>
      <c r="F1480" s="2">
        <v>5</v>
      </c>
      <c r="G1480" s="1">
        <v>0.27</v>
      </c>
      <c r="H1480" t="s">
        <v>220</v>
      </c>
      <c r="I1480" t="s">
        <v>49</v>
      </c>
      <c r="J1480">
        <v>67</v>
      </c>
      <c r="K1480" s="2">
        <v>0.5</v>
      </c>
      <c r="M1480">
        <v>107</v>
      </c>
      <c r="N1480">
        <v>9</v>
      </c>
      <c r="O1480">
        <v>1</v>
      </c>
      <c r="P1480">
        <v>81</v>
      </c>
      <c r="Q1480" s="2">
        <v>6</v>
      </c>
      <c r="R1480" s="1">
        <v>0.14000000000000001</v>
      </c>
      <c r="S1480">
        <v>113</v>
      </c>
      <c r="T1480">
        <v>7</v>
      </c>
      <c r="U1480">
        <v>66</v>
      </c>
      <c r="V1480" s="2">
        <v>0.57999999999999996</v>
      </c>
    </row>
    <row r="1481" spans="2:22" x14ac:dyDescent="0.25">
      <c r="B1481" t="s">
        <v>137</v>
      </c>
      <c r="C1481" t="s">
        <v>74</v>
      </c>
      <c r="D1481">
        <v>0.75</v>
      </c>
      <c r="E1481" t="s">
        <v>130</v>
      </c>
      <c r="F1481" s="2">
        <v>1</v>
      </c>
      <c r="G1481" s="1">
        <v>0.15</v>
      </c>
      <c r="H1481" t="s">
        <v>76</v>
      </c>
      <c r="I1481" t="s">
        <v>77</v>
      </c>
      <c r="J1481">
        <v>51</v>
      </c>
      <c r="K1481" s="2">
        <v>0.52</v>
      </c>
      <c r="M1481">
        <v>80</v>
      </c>
      <c r="N1481">
        <v>11</v>
      </c>
      <c r="O1481">
        <v>0.25</v>
      </c>
      <c r="P1481">
        <v>80</v>
      </c>
      <c r="Q1481" s="2">
        <v>3</v>
      </c>
      <c r="R1481" s="1">
        <v>0.18</v>
      </c>
      <c r="S1481">
        <v>109</v>
      </c>
      <c r="T1481">
        <v>19</v>
      </c>
      <c r="U1481">
        <v>46</v>
      </c>
      <c r="V1481" s="2">
        <v>0.42</v>
      </c>
    </row>
    <row r="1482" spans="2:22" x14ac:dyDescent="0.25">
      <c r="B1482" t="s">
        <v>90</v>
      </c>
      <c r="C1482" t="s">
        <v>79</v>
      </c>
      <c r="D1482">
        <v>1.67</v>
      </c>
      <c r="E1482" t="s">
        <v>52</v>
      </c>
      <c r="F1482" s="2">
        <v>3</v>
      </c>
      <c r="G1482" s="1">
        <v>0.25</v>
      </c>
      <c r="H1482" t="s">
        <v>57</v>
      </c>
      <c r="I1482" t="s">
        <v>47</v>
      </c>
      <c r="J1482">
        <v>45</v>
      </c>
      <c r="K1482" s="2">
        <v>0.57999999999999996</v>
      </c>
      <c r="M1482">
        <v>59</v>
      </c>
      <c r="N1482">
        <v>12</v>
      </c>
      <c r="O1482">
        <v>1</v>
      </c>
      <c r="P1482">
        <v>66</v>
      </c>
      <c r="Q1482" s="2">
        <v>5</v>
      </c>
      <c r="R1482" s="1">
        <v>0.22</v>
      </c>
      <c r="S1482">
        <v>78</v>
      </c>
      <c r="T1482">
        <v>8</v>
      </c>
      <c r="U1482">
        <v>37</v>
      </c>
      <c r="V1482" s="2">
        <v>0.47</v>
      </c>
    </row>
    <row r="1483" spans="2:22" x14ac:dyDescent="0.25">
      <c r="B1483" t="s">
        <v>64</v>
      </c>
      <c r="C1483" t="s">
        <v>117</v>
      </c>
      <c r="D1483">
        <v>2.33</v>
      </c>
      <c r="E1483" t="s">
        <v>140</v>
      </c>
      <c r="F1483" s="2">
        <v>3</v>
      </c>
      <c r="G1483" s="1">
        <v>0.28999999999999998</v>
      </c>
      <c r="H1483" t="s">
        <v>83</v>
      </c>
      <c r="I1483" t="s">
        <v>69</v>
      </c>
      <c r="J1483">
        <v>46</v>
      </c>
      <c r="K1483" s="2">
        <v>0.46</v>
      </c>
      <c r="M1483">
        <v>63</v>
      </c>
      <c r="N1483">
        <v>6</v>
      </c>
      <c r="O1483">
        <v>1</v>
      </c>
      <c r="P1483">
        <v>63</v>
      </c>
      <c r="Q1483" s="2">
        <v>7</v>
      </c>
      <c r="R1483" s="1">
        <v>0.34</v>
      </c>
      <c r="S1483">
        <v>80</v>
      </c>
      <c r="T1483">
        <v>15</v>
      </c>
      <c r="U1483">
        <v>29</v>
      </c>
      <c r="V1483" s="2">
        <v>0.36</v>
      </c>
    </row>
    <row r="1484" spans="2:22" x14ac:dyDescent="0.25">
      <c r="B1484" t="s">
        <v>158</v>
      </c>
      <c r="C1484" t="s">
        <v>84</v>
      </c>
      <c r="D1484">
        <v>0.5</v>
      </c>
      <c r="E1484" t="s">
        <v>164</v>
      </c>
      <c r="F1484" s="2">
        <v>4</v>
      </c>
      <c r="G1484" s="1">
        <v>0.33</v>
      </c>
      <c r="H1484" t="s">
        <v>174</v>
      </c>
      <c r="I1484" t="s">
        <v>69</v>
      </c>
      <c r="J1484">
        <v>55</v>
      </c>
      <c r="K1484" s="2">
        <v>0.48</v>
      </c>
      <c r="M1484">
        <v>94</v>
      </c>
      <c r="N1484">
        <v>13</v>
      </c>
      <c r="O1484">
        <v>1</v>
      </c>
      <c r="P1484">
        <v>75</v>
      </c>
      <c r="Q1484" s="2">
        <v>2</v>
      </c>
      <c r="R1484" s="1">
        <v>0.25</v>
      </c>
      <c r="S1484">
        <v>116</v>
      </c>
      <c r="T1484">
        <v>9</v>
      </c>
      <c r="U1484">
        <v>62</v>
      </c>
      <c r="V1484" s="2">
        <v>0.53</v>
      </c>
    </row>
    <row r="1485" spans="2:22" x14ac:dyDescent="0.25">
      <c r="B1485" t="s">
        <v>137</v>
      </c>
      <c r="C1485" t="s">
        <v>109</v>
      </c>
      <c r="D1485">
        <v>0.75</v>
      </c>
      <c r="E1485" t="s">
        <v>70</v>
      </c>
      <c r="F1485" s="2">
        <v>1</v>
      </c>
      <c r="G1485" s="1">
        <v>0.22</v>
      </c>
      <c r="H1485" t="s">
        <v>172</v>
      </c>
      <c r="I1485" t="s">
        <v>50</v>
      </c>
      <c r="J1485">
        <v>42</v>
      </c>
      <c r="K1485" s="2">
        <v>0.46</v>
      </c>
      <c r="M1485">
        <v>88</v>
      </c>
      <c r="N1485">
        <v>25</v>
      </c>
      <c r="O1485">
        <v>0.25</v>
      </c>
      <c r="P1485">
        <v>81</v>
      </c>
      <c r="Q1485" s="2">
        <v>3</v>
      </c>
      <c r="R1485" s="1">
        <v>0.28000000000000003</v>
      </c>
      <c r="S1485">
        <v>112</v>
      </c>
      <c r="T1485">
        <v>6</v>
      </c>
      <c r="U1485">
        <v>50</v>
      </c>
      <c r="V1485" s="2">
        <v>0.45</v>
      </c>
    </row>
    <row r="1486" spans="2:22" x14ac:dyDescent="0.25">
      <c r="B1486" t="s">
        <v>130</v>
      </c>
      <c r="C1486" t="s">
        <v>117</v>
      </c>
      <c r="D1486">
        <v>1</v>
      </c>
      <c r="E1486" t="s">
        <v>73</v>
      </c>
      <c r="F1486" s="2">
        <v>5</v>
      </c>
      <c r="G1486" s="1">
        <v>0.25</v>
      </c>
      <c r="H1486" t="s">
        <v>123</v>
      </c>
      <c r="I1486" t="s">
        <v>47</v>
      </c>
      <c r="J1486">
        <v>43</v>
      </c>
      <c r="K1486" s="2">
        <v>0.42</v>
      </c>
      <c r="M1486">
        <v>73</v>
      </c>
      <c r="N1486">
        <v>7</v>
      </c>
      <c r="O1486">
        <v>1.67</v>
      </c>
      <c r="P1486">
        <v>56</v>
      </c>
      <c r="Q1486" s="2">
        <v>3</v>
      </c>
      <c r="R1486" s="1">
        <v>0.19</v>
      </c>
      <c r="S1486">
        <v>93</v>
      </c>
      <c r="T1486">
        <v>5</v>
      </c>
      <c r="U1486">
        <v>44</v>
      </c>
      <c r="V1486" s="2">
        <v>0.47</v>
      </c>
    </row>
    <row r="1487" spans="2:22" x14ac:dyDescent="0.25">
      <c r="B1487" t="s">
        <v>147</v>
      </c>
      <c r="C1487" t="s">
        <v>136</v>
      </c>
      <c r="D1487">
        <v>1.4</v>
      </c>
      <c r="E1487" t="s">
        <v>108</v>
      </c>
      <c r="F1487" s="2">
        <v>7</v>
      </c>
      <c r="G1487" s="1">
        <v>0.13</v>
      </c>
      <c r="H1487" t="s">
        <v>220</v>
      </c>
      <c r="I1487" t="s">
        <v>84</v>
      </c>
      <c r="J1487">
        <v>65</v>
      </c>
      <c r="K1487" s="2">
        <v>0.49</v>
      </c>
      <c r="M1487">
        <v>112</v>
      </c>
      <c r="N1487">
        <v>18</v>
      </c>
      <c r="O1487">
        <v>1.4</v>
      </c>
      <c r="P1487">
        <v>89</v>
      </c>
      <c r="Q1487" s="2">
        <v>7</v>
      </c>
      <c r="R1487" s="1">
        <v>0.14000000000000001</v>
      </c>
      <c r="S1487">
        <v>120</v>
      </c>
      <c r="T1487">
        <v>11</v>
      </c>
      <c r="U1487">
        <v>57</v>
      </c>
      <c r="V1487" s="2">
        <v>0.48</v>
      </c>
    </row>
    <row r="1488" spans="2:22" x14ac:dyDescent="0.25">
      <c r="B1488" t="s">
        <v>166</v>
      </c>
      <c r="C1488" t="s">
        <v>51</v>
      </c>
      <c r="D1488">
        <v>0.6</v>
      </c>
      <c r="E1488" t="s">
        <v>172</v>
      </c>
      <c r="F1488" s="2">
        <v>7</v>
      </c>
      <c r="G1488" s="1">
        <v>0.23</v>
      </c>
      <c r="H1488" t="s">
        <v>220</v>
      </c>
      <c r="I1488" t="s">
        <v>74</v>
      </c>
      <c r="J1488">
        <v>56</v>
      </c>
      <c r="K1488" s="2">
        <v>0.42</v>
      </c>
      <c r="M1488">
        <v>107</v>
      </c>
      <c r="N1488">
        <v>15</v>
      </c>
      <c r="O1488">
        <v>1.4</v>
      </c>
      <c r="P1488">
        <v>79</v>
      </c>
      <c r="Q1488" s="2">
        <v>3</v>
      </c>
      <c r="R1488" s="1">
        <v>0.25</v>
      </c>
      <c r="S1488">
        <v>120</v>
      </c>
      <c r="T1488">
        <v>7</v>
      </c>
      <c r="U1488">
        <v>58</v>
      </c>
      <c r="V1488" s="2">
        <v>0.48</v>
      </c>
    </row>
    <row r="1489" spans="2:22" x14ac:dyDescent="0.25">
      <c r="B1489" t="s">
        <v>88</v>
      </c>
      <c r="C1489" t="s">
        <v>69</v>
      </c>
      <c r="D1489">
        <v>1.67</v>
      </c>
      <c r="E1489" t="s">
        <v>70</v>
      </c>
      <c r="F1489" s="2">
        <v>5</v>
      </c>
      <c r="G1489" s="1">
        <v>0.2</v>
      </c>
      <c r="H1489" t="s">
        <v>119</v>
      </c>
      <c r="I1489" t="s">
        <v>77</v>
      </c>
      <c r="J1489">
        <v>39</v>
      </c>
      <c r="K1489" s="2">
        <v>0.6</v>
      </c>
      <c r="M1489">
        <v>73</v>
      </c>
      <c r="N1489">
        <v>10</v>
      </c>
      <c r="O1489">
        <v>1.67</v>
      </c>
      <c r="P1489">
        <v>59</v>
      </c>
      <c r="Q1489" s="2">
        <v>5</v>
      </c>
      <c r="R1489" s="1">
        <v>0.22</v>
      </c>
      <c r="S1489">
        <v>71</v>
      </c>
      <c r="T1489">
        <v>7</v>
      </c>
      <c r="U1489">
        <v>45</v>
      </c>
      <c r="V1489" s="2">
        <v>0.63</v>
      </c>
    </row>
    <row r="1490" spans="2:22" x14ac:dyDescent="0.25">
      <c r="B1490" t="s">
        <v>162</v>
      </c>
      <c r="C1490" t="s">
        <v>141</v>
      </c>
      <c r="D1490">
        <v>0.5</v>
      </c>
      <c r="E1490" t="s">
        <v>139</v>
      </c>
      <c r="F1490" s="2">
        <v>4</v>
      </c>
      <c r="G1490" s="1">
        <v>0.21</v>
      </c>
      <c r="H1490" t="s">
        <v>185</v>
      </c>
      <c r="I1490" t="s">
        <v>77</v>
      </c>
      <c r="J1490">
        <v>65</v>
      </c>
      <c r="K1490" s="2">
        <v>0.52</v>
      </c>
      <c r="M1490">
        <v>92</v>
      </c>
      <c r="N1490">
        <v>10</v>
      </c>
      <c r="O1490">
        <v>1</v>
      </c>
      <c r="P1490">
        <v>75</v>
      </c>
      <c r="Q1490" s="2">
        <v>2</v>
      </c>
      <c r="R1490" s="1">
        <v>0.5</v>
      </c>
      <c r="S1490">
        <v>108</v>
      </c>
      <c r="T1490">
        <v>8</v>
      </c>
      <c r="U1490">
        <v>54</v>
      </c>
      <c r="V1490" s="2">
        <v>0.5</v>
      </c>
    </row>
    <row r="1491" spans="2:22" x14ac:dyDescent="0.25">
      <c r="B1491" t="s">
        <v>164</v>
      </c>
      <c r="C1491" t="s">
        <v>44</v>
      </c>
      <c r="D1491">
        <v>1.33</v>
      </c>
      <c r="E1491" t="s">
        <v>105</v>
      </c>
      <c r="F1491" s="2">
        <v>2</v>
      </c>
      <c r="G1491" s="1">
        <v>0.2</v>
      </c>
      <c r="H1491" t="s">
        <v>123</v>
      </c>
      <c r="I1491" t="s">
        <v>45</v>
      </c>
      <c r="J1491">
        <v>46</v>
      </c>
      <c r="K1491" s="2">
        <v>0.45</v>
      </c>
      <c r="M1491">
        <v>76</v>
      </c>
      <c r="N1491">
        <v>9</v>
      </c>
      <c r="O1491">
        <v>0.67</v>
      </c>
      <c r="P1491">
        <v>64</v>
      </c>
      <c r="Q1491" s="2">
        <v>4</v>
      </c>
      <c r="R1491" s="1">
        <v>0.28000000000000003</v>
      </c>
      <c r="S1491">
        <v>103</v>
      </c>
      <c r="T1491">
        <v>12</v>
      </c>
      <c r="U1491">
        <v>41</v>
      </c>
      <c r="V1491" s="2">
        <v>0.4</v>
      </c>
    </row>
    <row r="1492" spans="2:22" x14ac:dyDescent="0.25">
      <c r="B1492" t="s">
        <v>119</v>
      </c>
      <c r="C1492" t="s">
        <v>109</v>
      </c>
      <c r="D1492">
        <v>0.33</v>
      </c>
      <c r="E1492" t="s">
        <v>138</v>
      </c>
      <c r="F1492" s="2">
        <v>2</v>
      </c>
      <c r="G1492" s="1">
        <v>0.21</v>
      </c>
      <c r="H1492" t="s">
        <v>151</v>
      </c>
      <c r="I1492" t="s">
        <v>69</v>
      </c>
      <c r="J1492">
        <v>48</v>
      </c>
      <c r="K1492" s="2">
        <v>0.44</v>
      </c>
      <c r="M1492">
        <v>74</v>
      </c>
      <c r="N1492">
        <v>3</v>
      </c>
      <c r="O1492">
        <v>0.67</v>
      </c>
      <c r="P1492">
        <v>50</v>
      </c>
      <c r="Q1492" s="2">
        <v>1</v>
      </c>
      <c r="R1492" s="1">
        <v>0.34</v>
      </c>
      <c r="S1492">
        <v>92</v>
      </c>
      <c r="T1492">
        <v>4</v>
      </c>
      <c r="U1492">
        <v>41</v>
      </c>
      <c r="V1492" s="2">
        <v>0.45</v>
      </c>
    </row>
    <row r="1493" spans="2:22" x14ac:dyDescent="0.25">
      <c r="B1493" t="s">
        <v>164</v>
      </c>
      <c r="C1493" t="s">
        <v>84</v>
      </c>
      <c r="D1493">
        <v>0.75</v>
      </c>
      <c r="E1493" t="s">
        <v>112</v>
      </c>
      <c r="F1493" s="2">
        <v>5</v>
      </c>
      <c r="G1493" s="1">
        <v>0.3</v>
      </c>
      <c r="H1493" t="s">
        <v>196</v>
      </c>
      <c r="I1493" t="s">
        <v>49</v>
      </c>
      <c r="J1493">
        <v>45</v>
      </c>
      <c r="K1493" s="2">
        <v>0.38</v>
      </c>
      <c r="M1493">
        <v>97</v>
      </c>
      <c r="N1493">
        <v>14</v>
      </c>
      <c r="O1493">
        <v>1.25</v>
      </c>
      <c r="P1493">
        <v>69</v>
      </c>
      <c r="Q1493" s="2">
        <v>3</v>
      </c>
      <c r="R1493" s="1">
        <v>0.21</v>
      </c>
      <c r="S1493">
        <v>124</v>
      </c>
      <c r="T1493">
        <v>8</v>
      </c>
      <c r="U1493">
        <v>51</v>
      </c>
      <c r="V1493" s="2">
        <v>0.41</v>
      </c>
    </row>
    <row r="1494" spans="2:22" x14ac:dyDescent="0.25">
      <c r="B1494" t="s">
        <v>90</v>
      </c>
      <c r="C1494" t="s">
        <v>45</v>
      </c>
      <c r="D1494">
        <v>0.33</v>
      </c>
      <c r="E1494" t="s">
        <v>80</v>
      </c>
      <c r="F1494" s="2">
        <v>2</v>
      </c>
      <c r="G1494" s="1">
        <v>0.25</v>
      </c>
      <c r="H1494" t="s">
        <v>57</v>
      </c>
      <c r="I1494" t="s">
        <v>47</v>
      </c>
      <c r="J1494">
        <v>37</v>
      </c>
      <c r="K1494" s="2">
        <v>0.48</v>
      </c>
      <c r="M1494">
        <v>66</v>
      </c>
      <c r="N1494">
        <v>14</v>
      </c>
      <c r="O1494">
        <v>0.67</v>
      </c>
      <c r="P1494">
        <v>63</v>
      </c>
      <c r="Q1494" s="2">
        <v>1</v>
      </c>
      <c r="R1494" s="1">
        <v>0.14000000000000001</v>
      </c>
      <c r="S1494">
        <v>96</v>
      </c>
      <c r="T1494">
        <v>11</v>
      </c>
      <c r="U1494">
        <v>40</v>
      </c>
      <c r="V1494" s="2">
        <v>0.42</v>
      </c>
    </row>
    <row r="1495" spans="2:22" x14ac:dyDescent="0.25">
      <c r="B1495" t="s">
        <v>137</v>
      </c>
      <c r="C1495" t="s">
        <v>51</v>
      </c>
      <c r="D1495">
        <v>1.25</v>
      </c>
      <c r="E1495" t="s">
        <v>46</v>
      </c>
      <c r="F1495" s="2">
        <v>4</v>
      </c>
      <c r="G1495" s="1">
        <v>0.26</v>
      </c>
      <c r="H1495" t="s">
        <v>220</v>
      </c>
      <c r="I1495" t="s">
        <v>79</v>
      </c>
      <c r="J1495">
        <v>52</v>
      </c>
      <c r="K1495" s="2">
        <v>0.39</v>
      </c>
      <c r="M1495">
        <v>93</v>
      </c>
      <c r="N1495">
        <v>14</v>
      </c>
      <c r="O1495">
        <v>1</v>
      </c>
      <c r="P1495">
        <v>82</v>
      </c>
      <c r="Q1495" s="2">
        <v>5</v>
      </c>
      <c r="R1495" s="1">
        <v>0.18</v>
      </c>
      <c r="S1495">
        <v>136</v>
      </c>
      <c r="T1495">
        <v>10</v>
      </c>
      <c r="U1495">
        <v>51</v>
      </c>
      <c r="V1495" s="2">
        <v>0.38</v>
      </c>
    </row>
    <row r="1496" spans="2:22" x14ac:dyDescent="0.25">
      <c r="B1496" t="s">
        <v>96</v>
      </c>
      <c r="C1496" t="s">
        <v>79</v>
      </c>
      <c r="D1496">
        <v>1.67</v>
      </c>
      <c r="E1496" t="s">
        <v>91</v>
      </c>
      <c r="F1496" s="2">
        <v>5</v>
      </c>
      <c r="G1496" s="1">
        <v>0.21</v>
      </c>
      <c r="H1496" t="s">
        <v>78</v>
      </c>
      <c r="I1496" t="s">
        <v>98</v>
      </c>
      <c r="J1496">
        <v>43</v>
      </c>
      <c r="K1496" s="2">
        <v>0.54</v>
      </c>
      <c r="M1496">
        <v>61</v>
      </c>
      <c r="N1496">
        <v>5</v>
      </c>
      <c r="O1496">
        <v>1.67</v>
      </c>
      <c r="P1496">
        <v>65</v>
      </c>
      <c r="Q1496" s="2">
        <v>5</v>
      </c>
      <c r="R1496" s="1">
        <v>0.18</v>
      </c>
      <c r="S1496">
        <v>95</v>
      </c>
      <c r="T1496">
        <v>14</v>
      </c>
      <c r="U1496">
        <v>35</v>
      </c>
      <c r="V1496" s="2">
        <v>0.37</v>
      </c>
    </row>
    <row r="1497" spans="2:22" x14ac:dyDescent="0.25">
      <c r="B1497" t="s">
        <v>147</v>
      </c>
      <c r="C1497" t="s">
        <v>79</v>
      </c>
      <c r="D1497">
        <v>0.8</v>
      </c>
      <c r="E1497" t="s">
        <v>64</v>
      </c>
      <c r="F1497" s="2">
        <v>5</v>
      </c>
      <c r="G1497" s="1">
        <v>0.18</v>
      </c>
      <c r="H1497" t="s">
        <v>196</v>
      </c>
      <c r="I1497" t="s">
        <v>50</v>
      </c>
      <c r="J1497">
        <v>60</v>
      </c>
      <c r="K1497" s="2">
        <v>0.51</v>
      </c>
      <c r="M1497">
        <v>100</v>
      </c>
      <c r="N1497">
        <v>24</v>
      </c>
      <c r="O1497">
        <v>1</v>
      </c>
      <c r="P1497">
        <v>102</v>
      </c>
      <c r="Q1497" s="2">
        <v>4</v>
      </c>
      <c r="R1497" s="1">
        <v>0.22</v>
      </c>
      <c r="S1497">
        <v>143</v>
      </c>
      <c r="T1497">
        <v>10</v>
      </c>
      <c r="U1497">
        <v>72</v>
      </c>
      <c r="V1497" s="2">
        <v>0.5</v>
      </c>
    </row>
    <row r="1498" spans="2:22" x14ac:dyDescent="0.25">
      <c r="B1498" t="s">
        <v>48</v>
      </c>
      <c r="C1498" t="s">
        <v>146</v>
      </c>
      <c r="D1498">
        <v>0.5</v>
      </c>
      <c r="E1498" t="s">
        <v>57</v>
      </c>
      <c r="F1498" s="2">
        <v>6</v>
      </c>
      <c r="G1498" s="1">
        <v>0.38</v>
      </c>
      <c r="H1498" t="s">
        <v>162</v>
      </c>
      <c r="I1498" t="s">
        <v>50</v>
      </c>
      <c r="J1498">
        <v>43</v>
      </c>
      <c r="K1498" s="2">
        <v>0.45</v>
      </c>
      <c r="M1498">
        <v>95</v>
      </c>
      <c r="N1498">
        <v>18</v>
      </c>
      <c r="O1498">
        <v>1.5</v>
      </c>
      <c r="P1498">
        <v>66</v>
      </c>
      <c r="Q1498" s="2">
        <v>2</v>
      </c>
      <c r="R1498" s="1">
        <v>0.27</v>
      </c>
      <c r="S1498">
        <v>99</v>
      </c>
      <c r="T1498">
        <v>5</v>
      </c>
      <c r="U1498">
        <v>50</v>
      </c>
      <c r="V1498" s="2">
        <v>0.51</v>
      </c>
    </row>
    <row r="1499" spans="2:22" x14ac:dyDescent="0.25">
      <c r="B1499" t="s">
        <v>96</v>
      </c>
      <c r="C1499" t="s">
        <v>69</v>
      </c>
      <c r="D1499">
        <v>0.67</v>
      </c>
      <c r="E1499" t="s">
        <v>99</v>
      </c>
      <c r="F1499" s="2">
        <v>2</v>
      </c>
      <c r="G1499" s="1">
        <v>0.18</v>
      </c>
      <c r="H1499" t="s">
        <v>139</v>
      </c>
      <c r="I1499" t="s">
        <v>47</v>
      </c>
      <c r="J1499">
        <v>42</v>
      </c>
      <c r="K1499" s="2">
        <v>0.51</v>
      </c>
      <c r="M1499">
        <v>60</v>
      </c>
      <c r="N1499">
        <v>10</v>
      </c>
      <c r="O1499">
        <v>0.67</v>
      </c>
      <c r="P1499">
        <v>64</v>
      </c>
      <c r="Q1499" s="2">
        <v>2</v>
      </c>
      <c r="R1499" s="1">
        <v>0.25</v>
      </c>
      <c r="S1499">
        <v>104</v>
      </c>
      <c r="T1499">
        <v>8</v>
      </c>
      <c r="U1499">
        <v>36</v>
      </c>
      <c r="V1499" s="2">
        <v>0.35</v>
      </c>
    </row>
    <row r="1500" spans="2:22" x14ac:dyDescent="0.25">
      <c r="B1500" t="s">
        <v>173</v>
      </c>
      <c r="C1500" t="s">
        <v>75</v>
      </c>
      <c r="D1500">
        <v>0.8</v>
      </c>
      <c r="E1500" t="s">
        <v>165</v>
      </c>
      <c r="F1500" s="2">
        <v>2</v>
      </c>
      <c r="G1500" s="1">
        <v>0.24</v>
      </c>
      <c r="H1500" t="s">
        <v>176</v>
      </c>
      <c r="I1500" t="s">
        <v>45</v>
      </c>
      <c r="J1500">
        <v>65</v>
      </c>
      <c r="K1500" s="2">
        <v>0.57999999999999996</v>
      </c>
      <c r="M1500">
        <v>108</v>
      </c>
      <c r="N1500">
        <v>22</v>
      </c>
      <c r="O1500">
        <v>0.4</v>
      </c>
      <c r="P1500">
        <v>83</v>
      </c>
      <c r="Q1500" s="2">
        <v>4</v>
      </c>
      <c r="R1500" s="1">
        <v>0.18</v>
      </c>
      <c r="S1500">
        <v>106</v>
      </c>
      <c r="T1500">
        <v>7</v>
      </c>
      <c r="U1500">
        <v>62</v>
      </c>
      <c r="V1500" s="2">
        <v>0.57999999999999996</v>
      </c>
    </row>
    <row r="1501" spans="2:22" x14ac:dyDescent="0.25">
      <c r="B1501" t="s">
        <v>119</v>
      </c>
      <c r="C1501" t="s">
        <v>79</v>
      </c>
      <c r="D1501">
        <v>0.33</v>
      </c>
      <c r="E1501" t="s">
        <v>88</v>
      </c>
      <c r="F1501" s="2">
        <v>6</v>
      </c>
      <c r="G1501" s="1">
        <v>0.14000000000000001</v>
      </c>
      <c r="H1501" t="s">
        <v>128</v>
      </c>
      <c r="I1501" t="s">
        <v>49</v>
      </c>
      <c r="J1501">
        <v>41</v>
      </c>
      <c r="K1501" s="2">
        <v>0.42</v>
      </c>
      <c r="M1501">
        <v>77</v>
      </c>
      <c r="N1501">
        <v>9</v>
      </c>
      <c r="O1501">
        <v>2</v>
      </c>
      <c r="P1501">
        <v>57</v>
      </c>
      <c r="Q1501" s="2">
        <v>1</v>
      </c>
      <c r="R1501" s="1">
        <v>0.19</v>
      </c>
      <c r="S1501">
        <v>85</v>
      </c>
      <c r="T1501">
        <v>4</v>
      </c>
      <c r="U1501">
        <v>45</v>
      </c>
      <c r="V1501" s="2">
        <v>0.53</v>
      </c>
    </row>
    <row r="1502" spans="2:22" x14ac:dyDescent="0.25">
      <c r="B1502" t="s">
        <v>119</v>
      </c>
      <c r="C1502" t="s">
        <v>109</v>
      </c>
      <c r="D1502">
        <v>0.33</v>
      </c>
      <c r="E1502" t="s">
        <v>43</v>
      </c>
      <c r="F1502" s="2">
        <v>7</v>
      </c>
      <c r="G1502" s="1">
        <v>0.23</v>
      </c>
      <c r="H1502" t="s">
        <v>139</v>
      </c>
      <c r="I1502" t="s">
        <v>45</v>
      </c>
      <c r="J1502">
        <v>37</v>
      </c>
      <c r="K1502" s="2">
        <v>0.45</v>
      </c>
      <c r="M1502">
        <v>73</v>
      </c>
      <c r="N1502">
        <v>13</v>
      </c>
      <c r="O1502">
        <v>2.33</v>
      </c>
      <c r="P1502">
        <v>50</v>
      </c>
      <c r="Q1502" s="2">
        <v>1</v>
      </c>
      <c r="R1502" s="1">
        <v>0.32</v>
      </c>
      <c r="S1502">
        <v>72</v>
      </c>
      <c r="T1502">
        <v>7</v>
      </c>
      <c r="U1502">
        <v>37</v>
      </c>
      <c r="V1502" s="2">
        <v>0.51</v>
      </c>
    </row>
    <row r="1503" spans="2:22" x14ac:dyDescent="0.25">
      <c r="B1503" t="s">
        <v>118</v>
      </c>
      <c r="C1503" t="s">
        <v>51</v>
      </c>
      <c r="D1503">
        <v>2.33</v>
      </c>
      <c r="E1503" t="s">
        <v>113</v>
      </c>
      <c r="F1503" s="2">
        <v>4</v>
      </c>
      <c r="G1503" s="1">
        <v>0.28999999999999998</v>
      </c>
      <c r="H1503" t="s">
        <v>78</v>
      </c>
      <c r="I1503" t="s">
        <v>79</v>
      </c>
      <c r="J1503">
        <v>34</v>
      </c>
      <c r="K1503" s="2">
        <v>0.42</v>
      </c>
      <c r="M1503">
        <v>73</v>
      </c>
      <c r="N1503">
        <v>11</v>
      </c>
      <c r="O1503">
        <v>1.33</v>
      </c>
      <c r="P1503">
        <v>44</v>
      </c>
      <c r="Q1503" s="2">
        <v>7</v>
      </c>
      <c r="R1503" s="1">
        <v>0.38</v>
      </c>
      <c r="S1503">
        <v>61</v>
      </c>
      <c r="T1503">
        <v>2</v>
      </c>
      <c r="U1503">
        <v>38</v>
      </c>
      <c r="V1503" s="2">
        <v>0.62</v>
      </c>
    </row>
    <row r="1504" spans="2:22" x14ac:dyDescent="0.25">
      <c r="B1504" t="s">
        <v>83</v>
      </c>
      <c r="C1504" t="s">
        <v>126</v>
      </c>
      <c r="D1504">
        <v>2.5</v>
      </c>
      <c r="E1504" t="s">
        <v>138</v>
      </c>
      <c r="F1504" s="2">
        <v>8</v>
      </c>
      <c r="G1504" s="1">
        <v>0.28000000000000003</v>
      </c>
      <c r="H1504" t="s">
        <v>168</v>
      </c>
      <c r="I1504" t="s">
        <v>47</v>
      </c>
      <c r="J1504">
        <v>50</v>
      </c>
      <c r="K1504" s="2">
        <v>0.45</v>
      </c>
      <c r="M1504">
        <v>88</v>
      </c>
      <c r="N1504">
        <v>17</v>
      </c>
      <c r="O1504">
        <v>2</v>
      </c>
      <c r="P1504">
        <v>76</v>
      </c>
      <c r="Q1504" s="2">
        <v>10</v>
      </c>
      <c r="R1504" s="1">
        <v>0.14000000000000001</v>
      </c>
      <c r="S1504">
        <v>104</v>
      </c>
      <c r="T1504">
        <v>14</v>
      </c>
      <c r="U1504">
        <v>38</v>
      </c>
      <c r="V1504" s="2">
        <v>0.37</v>
      </c>
    </row>
    <row r="1505" spans="2:22" x14ac:dyDescent="0.25">
      <c r="B1505" t="s">
        <v>57</v>
      </c>
      <c r="C1505" t="s">
        <v>51</v>
      </c>
      <c r="D1505">
        <v>1</v>
      </c>
      <c r="E1505" t="s">
        <v>129</v>
      </c>
      <c r="F1505" s="2">
        <v>5</v>
      </c>
      <c r="G1505" s="1">
        <v>0.22</v>
      </c>
      <c r="H1505" t="s">
        <v>170</v>
      </c>
      <c r="I1505" t="s">
        <v>84</v>
      </c>
      <c r="J1505">
        <v>45</v>
      </c>
      <c r="K1505" s="2">
        <v>0.42</v>
      </c>
      <c r="M1505">
        <v>84</v>
      </c>
      <c r="N1505">
        <v>9</v>
      </c>
      <c r="O1505">
        <v>1.67</v>
      </c>
      <c r="P1505">
        <v>63</v>
      </c>
      <c r="Q1505" s="2">
        <v>3</v>
      </c>
      <c r="R1505" s="1">
        <v>0.46</v>
      </c>
      <c r="S1505">
        <v>91</v>
      </c>
      <c r="T1505">
        <v>9</v>
      </c>
      <c r="U1505">
        <v>47</v>
      </c>
      <c r="V1505" s="2">
        <v>0.52</v>
      </c>
    </row>
    <row r="1506" spans="2:22" x14ac:dyDescent="0.25">
      <c r="B1506" t="s">
        <v>128</v>
      </c>
      <c r="C1506" t="s">
        <v>109</v>
      </c>
      <c r="D1506">
        <v>1.25</v>
      </c>
      <c r="E1506" t="s">
        <v>129</v>
      </c>
      <c r="F1506" s="2">
        <v>6</v>
      </c>
      <c r="G1506" s="1">
        <v>0.21</v>
      </c>
      <c r="H1506" t="s">
        <v>175</v>
      </c>
      <c r="I1506" t="s">
        <v>79</v>
      </c>
      <c r="J1506">
        <v>65</v>
      </c>
      <c r="K1506" s="2">
        <v>0.54</v>
      </c>
      <c r="M1506">
        <v>87</v>
      </c>
      <c r="N1506">
        <v>12</v>
      </c>
      <c r="O1506">
        <v>0.5</v>
      </c>
      <c r="P1506">
        <v>82</v>
      </c>
      <c r="Q1506" s="2">
        <v>10</v>
      </c>
      <c r="R1506" s="1">
        <v>0.21</v>
      </c>
      <c r="S1506">
        <v>113</v>
      </c>
      <c r="T1506">
        <v>10</v>
      </c>
      <c r="U1506">
        <v>42</v>
      </c>
      <c r="V1506" s="2">
        <v>0.37</v>
      </c>
    </row>
    <row r="1507" spans="2:22" x14ac:dyDescent="0.25">
      <c r="B1507" t="s">
        <v>76</v>
      </c>
      <c r="C1507" t="s">
        <v>109</v>
      </c>
      <c r="D1507">
        <v>1</v>
      </c>
      <c r="E1507" t="s">
        <v>90</v>
      </c>
      <c r="F1507" s="2">
        <v>2</v>
      </c>
      <c r="G1507" s="1">
        <v>0.2</v>
      </c>
      <c r="H1507" t="s">
        <v>134</v>
      </c>
      <c r="I1507" t="s">
        <v>47</v>
      </c>
      <c r="J1507">
        <v>54</v>
      </c>
      <c r="K1507" s="2">
        <v>0.52</v>
      </c>
      <c r="M1507">
        <v>89</v>
      </c>
      <c r="N1507">
        <v>15</v>
      </c>
      <c r="O1507">
        <v>0.5</v>
      </c>
      <c r="P1507">
        <v>83</v>
      </c>
      <c r="Q1507" s="2">
        <v>4</v>
      </c>
      <c r="R1507" s="1">
        <v>0.32</v>
      </c>
      <c r="S1507">
        <v>122</v>
      </c>
      <c r="T1507">
        <v>11</v>
      </c>
      <c r="U1507">
        <v>55</v>
      </c>
      <c r="V1507" s="2">
        <v>0.45</v>
      </c>
    </row>
    <row r="1508" spans="2:22" x14ac:dyDescent="0.25">
      <c r="B1508" t="s">
        <v>166</v>
      </c>
      <c r="C1508" t="s">
        <v>51</v>
      </c>
      <c r="D1508">
        <v>1.75</v>
      </c>
      <c r="E1508" t="s">
        <v>48</v>
      </c>
      <c r="F1508" s="2">
        <v>7</v>
      </c>
      <c r="G1508" s="1">
        <v>0.3</v>
      </c>
      <c r="H1508" t="s">
        <v>171</v>
      </c>
      <c r="I1508" t="s">
        <v>79</v>
      </c>
      <c r="J1508">
        <v>50</v>
      </c>
      <c r="K1508" s="2">
        <v>0.45</v>
      </c>
      <c r="M1508">
        <v>100</v>
      </c>
      <c r="N1508">
        <v>15</v>
      </c>
      <c r="O1508">
        <v>1.75</v>
      </c>
      <c r="P1508">
        <v>79</v>
      </c>
      <c r="Q1508" s="2">
        <v>7</v>
      </c>
      <c r="R1508" s="1">
        <v>0.15</v>
      </c>
      <c r="S1508">
        <v>120</v>
      </c>
      <c r="T1508">
        <v>11</v>
      </c>
      <c r="U1508">
        <v>54</v>
      </c>
      <c r="V1508" s="2">
        <v>0.45</v>
      </c>
    </row>
    <row r="1509" spans="2:22" x14ac:dyDescent="0.25">
      <c r="B1509" t="s">
        <v>155</v>
      </c>
      <c r="C1509" t="s">
        <v>117</v>
      </c>
      <c r="D1509">
        <v>1</v>
      </c>
      <c r="E1509" t="s">
        <v>128</v>
      </c>
      <c r="F1509" s="2">
        <v>11</v>
      </c>
      <c r="G1509" s="1">
        <v>0.23</v>
      </c>
      <c r="H1509" t="s">
        <v>189</v>
      </c>
      <c r="I1509" t="s">
        <v>49</v>
      </c>
      <c r="J1509">
        <v>54</v>
      </c>
      <c r="K1509" s="2">
        <v>0.39</v>
      </c>
      <c r="M1509">
        <v>111</v>
      </c>
      <c r="N1509">
        <v>14</v>
      </c>
      <c r="O1509">
        <v>2.2000000000000002</v>
      </c>
      <c r="P1509">
        <v>77</v>
      </c>
      <c r="Q1509" s="2">
        <v>5</v>
      </c>
      <c r="R1509" s="1">
        <v>0.22</v>
      </c>
      <c r="S1509">
        <v>132</v>
      </c>
      <c r="T1509">
        <v>6</v>
      </c>
      <c r="U1509">
        <v>63</v>
      </c>
      <c r="V1509" s="2">
        <v>0.48</v>
      </c>
    </row>
    <row r="1510" spans="2:22" x14ac:dyDescent="0.25">
      <c r="B1510" t="s">
        <v>135</v>
      </c>
      <c r="C1510" t="s">
        <v>45</v>
      </c>
      <c r="D1510">
        <v>1.67</v>
      </c>
      <c r="E1510" t="s">
        <v>105</v>
      </c>
      <c r="F1510" s="2">
        <v>4</v>
      </c>
      <c r="G1510" s="1">
        <v>0.28000000000000003</v>
      </c>
      <c r="H1510" t="s">
        <v>173</v>
      </c>
      <c r="I1510" t="s">
        <v>50</v>
      </c>
      <c r="J1510">
        <v>44</v>
      </c>
      <c r="K1510" s="2">
        <v>0.42</v>
      </c>
      <c r="M1510">
        <v>76</v>
      </c>
      <c r="N1510">
        <v>9</v>
      </c>
      <c r="O1510">
        <v>1.33</v>
      </c>
      <c r="P1510">
        <v>61</v>
      </c>
      <c r="Q1510" s="2">
        <v>5</v>
      </c>
      <c r="R1510" s="1">
        <v>0.11</v>
      </c>
      <c r="S1510">
        <v>93</v>
      </c>
      <c r="T1510">
        <v>4</v>
      </c>
      <c r="U1510">
        <v>45</v>
      </c>
      <c r="V1510" s="2">
        <v>0.48</v>
      </c>
    </row>
    <row r="1511" spans="2:22" x14ac:dyDescent="0.25">
      <c r="B1511" t="s">
        <v>118</v>
      </c>
      <c r="C1511" t="s">
        <v>79</v>
      </c>
      <c r="D1511">
        <v>1.33</v>
      </c>
      <c r="E1511" t="s">
        <v>105</v>
      </c>
      <c r="F1511" s="2">
        <v>5</v>
      </c>
      <c r="G1511" s="1">
        <v>0.2</v>
      </c>
      <c r="H1511" t="s">
        <v>48</v>
      </c>
      <c r="I1511" t="s">
        <v>50</v>
      </c>
      <c r="J1511">
        <v>33</v>
      </c>
      <c r="K1511" s="2">
        <v>0.39</v>
      </c>
      <c r="M1511">
        <v>74</v>
      </c>
      <c r="N1511">
        <v>7</v>
      </c>
      <c r="O1511">
        <v>1.67</v>
      </c>
      <c r="P1511">
        <v>50</v>
      </c>
      <c r="Q1511" s="2">
        <v>4</v>
      </c>
      <c r="R1511" s="1">
        <v>0.2</v>
      </c>
      <c r="S1511">
        <v>73</v>
      </c>
      <c r="T1511">
        <v>8</v>
      </c>
      <c r="U1511">
        <v>40</v>
      </c>
      <c r="V1511" s="2">
        <v>0.55000000000000004</v>
      </c>
    </row>
    <row r="1512" spans="2:22" x14ac:dyDescent="0.25">
      <c r="B1512" t="s">
        <v>111</v>
      </c>
      <c r="C1512" t="s">
        <v>51</v>
      </c>
      <c r="D1512">
        <v>1.25</v>
      </c>
      <c r="E1512" t="s">
        <v>64</v>
      </c>
      <c r="F1512" s="2">
        <v>8</v>
      </c>
      <c r="G1512" s="1">
        <v>0.26</v>
      </c>
      <c r="H1512" t="s">
        <v>137</v>
      </c>
      <c r="I1512" t="s">
        <v>47</v>
      </c>
      <c r="J1512">
        <v>50</v>
      </c>
      <c r="K1512" s="2">
        <v>0.52</v>
      </c>
      <c r="M1512">
        <v>89</v>
      </c>
      <c r="N1512">
        <v>13</v>
      </c>
      <c r="O1512">
        <v>2</v>
      </c>
      <c r="P1512">
        <v>85</v>
      </c>
      <c r="Q1512" s="2">
        <v>5</v>
      </c>
      <c r="R1512" s="1">
        <v>0.23</v>
      </c>
      <c r="S1512">
        <v>117</v>
      </c>
      <c r="T1512">
        <v>11</v>
      </c>
      <c r="U1512">
        <v>50</v>
      </c>
      <c r="V1512" s="2">
        <v>0.43</v>
      </c>
    </row>
    <row r="1513" spans="2:22" x14ac:dyDescent="0.25">
      <c r="B1513" t="s">
        <v>166</v>
      </c>
      <c r="C1513" t="s">
        <v>141</v>
      </c>
      <c r="D1513">
        <v>0.25</v>
      </c>
      <c r="E1513" t="s">
        <v>130</v>
      </c>
      <c r="F1513" s="2">
        <v>1</v>
      </c>
      <c r="G1513" s="1">
        <v>0.26</v>
      </c>
      <c r="H1513" t="s">
        <v>155</v>
      </c>
      <c r="I1513" t="s">
        <v>79</v>
      </c>
      <c r="J1513">
        <v>41</v>
      </c>
      <c r="K1513" s="2">
        <v>0.46</v>
      </c>
      <c r="M1513">
        <v>92</v>
      </c>
      <c r="N1513">
        <v>23</v>
      </c>
      <c r="O1513">
        <v>0.25</v>
      </c>
      <c r="P1513">
        <v>73</v>
      </c>
      <c r="Q1513" s="2">
        <v>1</v>
      </c>
      <c r="R1513" s="1">
        <v>0.38</v>
      </c>
      <c r="S1513">
        <v>102</v>
      </c>
      <c r="T1513">
        <v>15</v>
      </c>
      <c r="U1513">
        <v>52</v>
      </c>
      <c r="V1513" s="2">
        <v>0.51</v>
      </c>
    </row>
    <row r="1514" spans="2:22" x14ac:dyDescent="0.25">
      <c r="B1514" t="s">
        <v>173</v>
      </c>
      <c r="C1514" t="s">
        <v>136</v>
      </c>
      <c r="D1514">
        <v>1</v>
      </c>
      <c r="E1514" t="s">
        <v>46</v>
      </c>
      <c r="F1514" s="2">
        <v>4</v>
      </c>
      <c r="G1514" s="1">
        <v>0.21</v>
      </c>
      <c r="H1514" t="s">
        <v>174</v>
      </c>
      <c r="I1514" t="s">
        <v>49</v>
      </c>
      <c r="J1514">
        <v>61</v>
      </c>
      <c r="K1514" s="2">
        <v>0.54</v>
      </c>
      <c r="M1514">
        <v>95</v>
      </c>
      <c r="N1514">
        <v>16</v>
      </c>
      <c r="O1514">
        <v>1</v>
      </c>
      <c r="P1514">
        <v>83</v>
      </c>
      <c r="Q1514" s="2">
        <v>4</v>
      </c>
      <c r="R1514" s="1">
        <v>0.22</v>
      </c>
      <c r="S1514">
        <v>110</v>
      </c>
      <c r="T1514">
        <v>9</v>
      </c>
      <c r="U1514">
        <v>54</v>
      </c>
      <c r="V1514" s="2">
        <v>0.49</v>
      </c>
    </row>
    <row r="1515" spans="2:22" x14ac:dyDescent="0.25">
      <c r="B1515" t="s">
        <v>90</v>
      </c>
      <c r="C1515" t="s">
        <v>84</v>
      </c>
      <c r="D1515">
        <v>1</v>
      </c>
      <c r="E1515" t="s">
        <v>115</v>
      </c>
      <c r="F1515" s="2">
        <v>2</v>
      </c>
      <c r="G1515" s="1">
        <v>0.34</v>
      </c>
      <c r="H1515" t="s">
        <v>46</v>
      </c>
      <c r="I1515" t="s">
        <v>77</v>
      </c>
      <c r="J1515">
        <v>43</v>
      </c>
      <c r="K1515" s="2">
        <v>0.54</v>
      </c>
      <c r="M1515">
        <v>61</v>
      </c>
      <c r="N1515">
        <v>15</v>
      </c>
      <c r="O1515">
        <v>0.67</v>
      </c>
      <c r="P1515">
        <v>62</v>
      </c>
      <c r="Q1515" s="2">
        <v>3</v>
      </c>
      <c r="R1515" s="1">
        <v>0.2</v>
      </c>
      <c r="S1515">
        <v>79</v>
      </c>
      <c r="T1515">
        <v>8</v>
      </c>
      <c r="U1515">
        <v>33</v>
      </c>
      <c r="V1515" s="2">
        <v>0.42</v>
      </c>
    </row>
    <row r="1516" spans="2:22" x14ac:dyDescent="0.25">
      <c r="B1516" t="s">
        <v>113</v>
      </c>
      <c r="C1516" t="s">
        <v>45</v>
      </c>
      <c r="D1516">
        <v>0.33</v>
      </c>
      <c r="E1516" t="s">
        <v>124</v>
      </c>
      <c r="F1516" s="2">
        <v>4</v>
      </c>
      <c r="G1516" s="1">
        <v>0.28999999999999998</v>
      </c>
      <c r="H1516" t="s">
        <v>150</v>
      </c>
      <c r="I1516" t="s">
        <v>79</v>
      </c>
      <c r="J1516">
        <v>31</v>
      </c>
      <c r="K1516" s="2">
        <v>0.37</v>
      </c>
      <c r="M1516">
        <v>77</v>
      </c>
      <c r="N1516">
        <v>16</v>
      </c>
      <c r="O1516">
        <v>1.33</v>
      </c>
      <c r="P1516">
        <v>51</v>
      </c>
      <c r="Q1516" s="2">
        <v>1</v>
      </c>
      <c r="R1516" s="1">
        <v>0.28999999999999998</v>
      </c>
      <c r="S1516">
        <v>84</v>
      </c>
      <c r="T1516">
        <v>6</v>
      </c>
      <c r="U1516">
        <v>46</v>
      </c>
      <c r="V1516" s="2">
        <v>0.55000000000000004</v>
      </c>
    </row>
    <row r="1517" spans="2:22" x14ac:dyDescent="0.25">
      <c r="B1517" t="s">
        <v>73</v>
      </c>
      <c r="C1517" t="s">
        <v>45</v>
      </c>
      <c r="D1517">
        <v>0.33</v>
      </c>
      <c r="E1517" t="s">
        <v>119</v>
      </c>
      <c r="F1517" s="2">
        <v>4</v>
      </c>
      <c r="G1517" s="1">
        <v>0.16</v>
      </c>
      <c r="H1517" t="s">
        <v>78</v>
      </c>
      <c r="I1517" t="s">
        <v>69</v>
      </c>
      <c r="J1517">
        <v>37</v>
      </c>
      <c r="K1517" s="2">
        <v>0.46</v>
      </c>
      <c r="M1517">
        <v>78</v>
      </c>
      <c r="N1517">
        <v>13</v>
      </c>
      <c r="O1517">
        <v>1.33</v>
      </c>
      <c r="P1517">
        <v>55</v>
      </c>
      <c r="Q1517" s="2">
        <v>1</v>
      </c>
      <c r="R1517" s="1">
        <v>0.1</v>
      </c>
      <c r="S1517">
        <v>83</v>
      </c>
      <c r="T1517">
        <v>7</v>
      </c>
      <c r="U1517">
        <v>43</v>
      </c>
      <c r="V1517" s="2">
        <v>0.52</v>
      </c>
    </row>
    <row r="1518" spans="2:22" x14ac:dyDescent="0.25">
      <c r="B1518" t="s">
        <v>147</v>
      </c>
      <c r="C1518" t="s">
        <v>109</v>
      </c>
      <c r="D1518">
        <v>1</v>
      </c>
      <c r="E1518" t="s">
        <v>145</v>
      </c>
      <c r="F1518" s="2">
        <v>5</v>
      </c>
      <c r="G1518" s="1">
        <v>0.26</v>
      </c>
      <c r="H1518" t="s">
        <v>220</v>
      </c>
      <c r="I1518" t="s">
        <v>109</v>
      </c>
      <c r="J1518">
        <v>65</v>
      </c>
      <c r="K1518" s="2">
        <v>0.49</v>
      </c>
      <c r="M1518">
        <v>102</v>
      </c>
      <c r="N1518">
        <v>14</v>
      </c>
      <c r="O1518">
        <v>1</v>
      </c>
      <c r="P1518">
        <v>95</v>
      </c>
      <c r="Q1518" s="2">
        <v>5</v>
      </c>
      <c r="R1518" s="1">
        <v>0.22</v>
      </c>
      <c r="S1518">
        <v>125</v>
      </c>
      <c r="T1518">
        <v>9</v>
      </c>
      <c r="U1518">
        <v>59</v>
      </c>
      <c r="V1518" s="2">
        <v>0.47</v>
      </c>
    </row>
    <row r="1519" spans="2:22" x14ac:dyDescent="0.25">
      <c r="B1519" t="s">
        <v>96</v>
      </c>
      <c r="C1519" t="s">
        <v>51</v>
      </c>
      <c r="D1519">
        <v>4</v>
      </c>
      <c r="E1519" t="s">
        <v>52</v>
      </c>
      <c r="F1519" s="2">
        <v>3</v>
      </c>
      <c r="G1519" s="1">
        <v>0.42</v>
      </c>
      <c r="H1519" t="s">
        <v>156</v>
      </c>
      <c r="I1519" t="s">
        <v>58</v>
      </c>
      <c r="J1519">
        <v>36</v>
      </c>
      <c r="K1519" s="2">
        <v>0.51</v>
      </c>
      <c r="M1519">
        <v>57</v>
      </c>
      <c r="N1519">
        <v>10</v>
      </c>
      <c r="O1519">
        <v>1</v>
      </c>
      <c r="P1519">
        <v>59</v>
      </c>
      <c r="Q1519" s="2">
        <v>12</v>
      </c>
      <c r="R1519" s="1">
        <v>0.15</v>
      </c>
      <c r="S1519">
        <v>74</v>
      </c>
      <c r="T1519">
        <v>11</v>
      </c>
      <c r="U1519">
        <v>25</v>
      </c>
      <c r="V1519" s="2">
        <v>0.34</v>
      </c>
    </row>
    <row r="1520" spans="2:22" x14ac:dyDescent="0.25">
      <c r="B1520" t="s">
        <v>108</v>
      </c>
      <c r="C1520" t="s">
        <v>47</v>
      </c>
      <c r="D1520">
        <v>2.5</v>
      </c>
      <c r="E1520" t="s">
        <v>130</v>
      </c>
      <c r="F1520" s="2">
        <v>4</v>
      </c>
      <c r="G1520" s="1">
        <v>0.24</v>
      </c>
      <c r="H1520" t="s">
        <v>170</v>
      </c>
      <c r="I1520" t="s">
        <v>50</v>
      </c>
      <c r="J1520">
        <v>51</v>
      </c>
      <c r="K1520" s="2">
        <v>0.48</v>
      </c>
      <c r="M1520">
        <v>82</v>
      </c>
      <c r="N1520">
        <v>13</v>
      </c>
      <c r="O1520">
        <v>1</v>
      </c>
      <c r="P1520">
        <v>88</v>
      </c>
      <c r="Q1520" s="2">
        <v>10</v>
      </c>
      <c r="R1520" s="1">
        <v>0.23</v>
      </c>
      <c r="S1520">
        <v>110</v>
      </c>
      <c r="T1520">
        <v>10</v>
      </c>
      <c r="U1520">
        <v>54</v>
      </c>
      <c r="V1520" s="2">
        <v>0.49</v>
      </c>
    </row>
    <row r="1521" spans="2:22" x14ac:dyDescent="0.25">
      <c r="B1521" t="s">
        <v>128</v>
      </c>
      <c r="C1521" t="s">
        <v>146</v>
      </c>
      <c r="D1521">
        <v>2.25</v>
      </c>
      <c r="E1521" t="s">
        <v>119</v>
      </c>
      <c r="F1521" s="2">
        <v>7</v>
      </c>
      <c r="G1521" s="1">
        <v>0.36</v>
      </c>
      <c r="H1521" t="s">
        <v>158</v>
      </c>
      <c r="I1521" t="s">
        <v>47</v>
      </c>
      <c r="J1521">
        <v>47</v>
      </c>
      <c r="K1521" s="2">
        <v>0.54</v>
      </c>
      <c r="M1521">
        <v>81</v>
      </c>
      <c r="N1521">
        <v>16</v>
      </c>
      <c r="O1521">
        <v>1.75</v>
      </c>
      <c r="P1521">
        <v>78</v>
      </c>
      <c r="Q1521" s="2">
        <v>9</v>
      </c>
      <c r="R1521" s="1">
        <v>0.26</v>
      </c>
      <c r="S1521">
        <v>104</v>
      </c>
      <c r="T1521">
        <v>12</v>
      </c>
      <c r="U1521">
        <v>41</v>
      </c>
      <c r="V1521" s="2">
        <v>0.39</v>
      </c>
    </row>
    <row r="1522" spans="2:22" x14ac:dyDescent="0.25">
      <c r="B1522" t="s">
        <v>96</v>
      </c>
      <c r="C1522" t="s">
        <v>117</v>
      </c>
      <c r="D1522">
        <v>1.33</v>
      </c>
      <c r="E1522" t="s">
        <v>52</v>
      </c>
      <c r="F1522" s="2">
        <v>0</v>
      </c>
      <c r="G1522" s="1">
        <v>0.23</v>
      </c>
      <c r="H1522" t="s">
        <v>149</v>
      </c>
      <c r="I1522" t="s">
        <v>47</v>
      </c>
      <c r="J1522">
        <v>36</v>
      </c>
      <c r="K1522" s="2">
        <v>0.46</v>
      </c>
      <c r="M1522">
        <v>58</v>
      </c>
      <c r="N1522">
        <v>11</v>
      </c>
      <c r="O1522">
        <v>0</v>
      </c>
      <c r="P1522">
        <v>60</v>
      </c>
      <c r="Q1522" s="2">
        <v>4</v>
      </c>
      <c r="R1522" s="1">
        <v>0.36</v>
      </c>
      <c r="S1522">
        <v>70</v>
      </c>
      <c r="T1522">
        <v>11</v>
      </c>
      <c r="U1522">
        <v>25</v>
      </c>
      <c r="V1522" s="2">
        <v>0.36</v>
      </c>
    </row>
    <row r="1523" spans="2:22" x14ac:dyDescent="0.25">
      <c r="B1523" t="s">
        <v>145</v>
      </c>
      <c r="C1523" t="s">
        <v>117</v>
      </c>
      <c r="D1523">
        <v>0.75</v>
      </c>
      <c r="E1523" t="s">
        <v>78</v>
      </c>
      <c r="F1523" s="2">
        <v>3</v>
      </c>
      <c r="G1523" s="1">
        <v>0.3</v>
      </c>
      <c r="H1523" t="s">
        <v>204</v>
      </c>
      <c r="I1523" t="s">
        <v>45</v>
      </c>
      <c r="J1523">
        <v>51</v>
      </c>
      <c r="K1523" s="2">
        <v>0.42</v>
      </c>
      <c r="M1523">
        <v>92</v>
      </c>
      <c r="N1523">
        <v>12</v>
      </c>
      <c r="O1523">
        <v>0.75</v>
      </c>
      <c r="P1523">
        <v>75</v>
      </c>
      <c r="Q1523" s="2">
        <v>3</v>
      </c>
      <c r="R1523" s="1">
        <v>0.25</v>
      </c>
      <c r="S1523">
        <v>114</v>
      </c>
      <c r="T1523">
        <v>13</v>
      </c>
      <c r="U1523">
        <v>57</v>
      </c>
      <c r="V1523" s="2">
        <v>0.5</v>
      </c>
    </row>
    <row r="1524" spans="2:22" x14ac:dyDescent="0.25">
      <c r="B1524" t="s">
        <v>143</v>
      </c>
      <c r="C1524" t="s">
        <v>45</v>
      </c>
      <c r="D1524">
        <v>0.33</v>
      </c>
      <c r="E1524" t="s">
        <v>70</v>
      </c>
      <c r="F1524" s="2">
        <v>9</v>
      </c>
      <c r="G1524" s="1">
        <v>0.25</v>
      </c>
      <c r="H1524" t="s">
        <v>135</v>
      </c>
      <c r="I1524" t="s">
        <v>47</v>
      </c>
      <c r="J1524">
        <v>28</v>
      </c>
      <c r="K1524" s="2">
        <v>0.39</v>
      </c>
      <c r="M1524">
        <v>74</v>
      </c>
      <c r="N1524">
        <v>11</v>
      </c>
      <c r="O1524">
        <v>3</v>
      </c>
      <c r="P1524">
        <v>38</v>
      </c>
      <c r="Q1524" s="2">
        <v>1</v>
      </c>
      <c r="R1524" s="1">
        <v>0.34</v>
      </c>
      <c r="S1524">
        <v>70</v>
      </c>
      <c r="T1524">
        <v>3</v>
      </c>
      <c r="U1524">
        <v>38</v>
      </c>
      <c r="V1524" s="2">
        <v>0.54</v>
      </c>
    </row>
    <row r="1525" spans="2:22" x14ac:dyDescent="0.25">
      <c r="B1525" t="s">
        <v>123</v>
      </c>
      <c r="C1525" t="s">
        <v>114</v>
      </c>
      <c r="D1525">
        <v>1.25</v>
      </c>
      <c r="E1525" t="s">
        <v>90</v>
      </c>
      <c r="F1525" s="2">
        <v>4</v>
      </c>
      <c r="G1525" s="1">
        <v>0.39</v>
      </c>
      <c r="H1525" t="s">
        <v>192</v>
      </c>
      <c r="I1525" t="s">
        <v>79</v>
      </c>
      <c r="J1525">
        <v>69</v>
      </c>
      <c r="K1525" s="2">
        <v>0.54</v>
      </c>
      <c r="M1525">
        <v>84</v>
      </c>
      <c r="N1525">
        <v>10</v>
      </c>
      <c r="O1525">
        <v>1</v>
      </c>
      <c r="P1525">
        <v>84</v>
      </c>
      <c r="Q1525" s="2">
        <v>5</v>
      </c>
      <c r="R1525" s="1">
        <v>0.33</v>
      </c>
      <c r="S1525">
        <v>119</v>
      </c>
      <c r="T1525">
        <v>8</v>
      </c>
      <c r="U1525">
        <v>46</v>
      </c>
      <c r="V1525" s="2">
        <v>0.39</v>
      </c>
    </row>
    <row r="1526" spans="2:22" x14ac:dyDescent="0.25">
      <c r="B1526" t="s">
        <v>156</v>
      </c>
      <c r="C1526" t="s">
        <v>74</v>
      </c>
      <c r="D1526">
        <v>1.33</v>
      </c>
      <c r="E1526" t="s">
        <v>43</v>
      </c>
      <c r="F1526" s="2">
        <v>4</v>
      </c>
      <c r="G1526" s="1">
        <v>0.13</v>
      </c>
      <c r="H1526" t="s">
        <v>150</v>
      </c>
      <c r="I1526" t="s">
        <v>79</v>
      </c>
      <c r="J1526">
        <v>38</v>
      </c>
      <c r="K1526" s="2">
        <v>0.45</v>
      </c>
      <c r="M1526">
        <v>78</v>
      </c>
      <c r="N1526">
        <v>18</v>
      </c>
      <c r="O1526">
        <v>1.33</v>
      </c>
      <c r="P1526">
        <v>54</v>
      </c>
      <c r="Q1526" s="2">
        <v>4</v>
      </c>
      <c r="R1526" s="1">
        <v>0.12</v>
      </c>
      <c r="S1526">
        <v>73</v>
      </c>
      <c r="T1526">
        <v>5</v>
      </c>
      <c r="U1526">
        <v>41</v>
      </c>
      <c r="V1526" s="2">
        <v>0.56000000000000005</v>
      </c>
    </row>
    <row r="1527" spans="2:22" x14ac:dyDescent="0.25">
      <c r="B1527" t="s">
        <v>96</v>
      </c>
      <c r="C1527" t="s">
        <v>50</v>
      </c>
      <c r="D1527">
        <v>3</v>
      </c>
      <c r="E1527" t="s">
        <v>99</v>
      </c>
      <c r="F1527" s="2">
        <v>1</v>
      </c>
      <c r="G1527" s="1">
        <v>0.32</v>
      </c>
      <c r="H1527" t="s">
        <v>149</v>
      </c>
      <c r="I1527" t="s">
        <v>50</v>
      </c>
      <c r="J1527">
        <v>38</v>
      </c>
      <c r="K1527" s="2">
        <v>0.49</v>
      </c>
      <c r="M1527">
        <v>61</v>
      </c>
      <c r="N1527">
        <v>11</v>
      </c>
      <c r="O1527">
        <v>0.33</v>
      </c>
      <c r="P1527">
        <v>66</v>
      </c>
      <c r="Q1527" s="2">
        <v>9</v>
      </c>
      <c r="R1527" s="1">
        <v>0.16</v>
      </c>
      <c r="S1527">
        <v>80</v>
      </c>
      <c r="T1527">
        <v>8</v>
      </c>
      <c r="U1527">
        <v>36</v>
      </c>
      <c r="V1527" s="2">
        <v>0.45</v>
      </c>
    </row>
    <row r="1528" spans="2:22" x14ac:dyDescent="0.25">
      <c r="B1528" t="s">
        <v>111</v>
      </c>
      <c r="C1528" t="s">
        <v>74</v>
      </c>
      <c r="D1528">
        <v>0.75</v>
      </c>
      <c r="E1528" t="s">
        <v>138</v>
      </c>
      <c r="F1528" s="2">
        <v>4</v>
      </c>
      <c r="G1528" s="1">
        <v>0.19</v>
      </c>
      <c r="H1528" t="s">
        <v>123</v>
      </c>
      <c r="I1528" t="s">
        <v>69</v>
      </c>
      <c r="J1528">
        <v>46</v>
      </c>
      <c r="K1528" s="2">
        <v>0.45</v>
      </c>
      <c r="M1528">
        <v>91</v>
      </c>
      <c r="N1528">
        <v>20</v>
      </c>
      <c r="O1528">
        <v>1</v>
      </c>
      <c r="P1528">
        <v>83</v>
      </c>
      <c r="Q1528" s="2">
        <v>3</v>
      </c>
      <c r="R1528" s="1">
        <v>0.27</v>
      </c>
      <c r="S1528">
        <v>116</v>
      </c>
      <c r="T1528">
        <v>18</v>
      </c>
      <c r="U1528">
        <v>44</v>
      </c>
      <c r="V1528" s="2">
        <v>0.38</v>
      </c>
    </row>
    <row r="1529" spans="2:22" x14ac:dyDescent="0.25">
      <c r="B1529" t="s">
        <v>119</v>
      </c>
      <c r="C1529" t="s">
        <v>117</v>
      </c>
      <c r="D1529">
        <v>0.33</v>
      </c>
      <c r="E1529" t="s">
        <v>94</v>
      </c>
      <c r="F1529" s="2">
        <v>3</v>
      </c>
      <c r="G1529" s="1">
        <v>0.25</v>
      </c>
      <c r="H1529" t="s">
        <v>46</v>
      </c>
      <c r="I1529" t="s">
        <v>79</v>
      </c>
      <c r="J1529">
        <v>31</v>
      </c>
      <c r="K1529" s="2">
        <v>0.39</v>
      </c>
      <c r="M1529">
        <v>76</v>
      </c>
      <c r="N1529">
        <v>17</v>
      </c>
      <c r="O1529">
        <v>1</v>
      </c>
      <c r="P1529">
        <v>52</v>
      </c>
      <c r="Q1529" s="2">
        <v>1</v>
      </c>
      <c r="R1529" s="1">
        <v>0.44</v>
      </c>
      <c r="S1529">
        <v>86</v>
      </c>
      <c r="T1529">
        <v>7</v>
      </c>
      <c r="U1529">
        <v>44</v>
      </c>
      <c r="V1529" s="2">
        <v>0.51</v>
      </c>
    </row>
    <row r="1530" spans="2:22" x14ac:dyDescent="0.25">
      <c r="B1530" t="s">
        <v>170</v>
      </c>
      <c r="C1530" t="s">
        <v>146</v>
      </c>
      <c r="D1530">
        <v>1</v>
      </c>
      <c r="E1530" t="s">
        <v>129</v>
      </c>
      <c r="F1530" s="2">
        <v>4</v>
      </c>
      <c r="G1530" s="1">
        <v>0.28999999999999998</v>
      </c>
      <c r="H1530" t="s">
        <v>147</v>
      </c>
      <c r="I1530" t="s">
        <v>45</v>
      </c>
      <c r="J1530">
        <v>57</v>
      </c>
      <c r="K1530" s="2">
        <v>0.52</v>
      </c>
      <c r="M1530">
        <v>92</v>
      </c>
      <c r="N1530">
        <v>17</v>
      </c>
      <c r="O1530">
        <v>0.8</v>
      </c>
      <c r="P1530">
        <v>87</v>
      </c>
      <c r="Q1530" s="2">
        <v>5</v>
      </c>
      <c r="R1530" s="1">
        <v>0.35</v>
      </c>
      <c r="S1530">
        <v>101</v>
      </c>
      <c r="T1530">
        <v>12</v>
      </c>
      <c r="U1530">
        <v>45</v>
      </c>
      <c r="V1530" s="2">
        <v>0.45</v>
      </c>
    </row>
    <row r="1531" spans="2:22" x14ac:dyDescent="0.25">
      <c r="B1531" t="s">
        <v>90</v>
      </c>
      <c r="C1531" t="s">
        <v>51</v>
      </c>
      <c r="D1531">
        <v>1.67</v>
      </c>
      <c r="E1531" t="s">
        <v>113</v>
      </c>
      <c r="F1531" s="2">
        <v>2</v>
      </c>
      <c r="G1531" s="1">
        <v>0.2</v>
      </c>
      <c r="H1531" t="s">
        <v>108</v>
      </c>
      <c r="I1531" t="s">
        <v>79</v>
      </c>
      <c r="J1531">
        <v>45</v>
      </c>
      <c r="K1531" s="2">
        <v>0.48</v>
      </c>
      <c r="M1531">
        <v>71</v>
      </c>
      <c r="N1531">
        <v>9</v>
      </c>
      <c r="O1531">
        <v>0.67</v>
      </c>
      <c r="P1531">
        <v>60</v>
      </c>
      <c r="Q1531" s="2">
        <v>5</v>
      </c>
      <c r="R1531" s="1">
        <v>0.16</v>
      </c>
      <c r="S1531">
        <v>78</v>
      </c>
      <c r="T1531">
        <v>9</v>
      </c>
      <c r="U1531">
        <v>35</v>
      </c>
      <c r="V1531" s="2">
        <v>0.45</v>
      </c>
    </row>
    <row r="1532" spans="2:22" x14ac:dyDescent="0.25">
      <c r="B1532" t="s">
        <v>90</v>
      </c>
      <c r="C1532" t="s">
        <v>47</v>
      </c>
      <c r="D1532">
        <v>1.33</v>
      </c>
      <c r="E1532" t="s">
        <v>80</v>
      </c>
      <c r="F1532" s="2">
        <v>3</v>
      </c>
      <c r="G1532" s="1">
        <v>0.28000000000000003</v>
      </c>
      <c r="H1532" t="s">
        <v>46</v>
      </c>
      <c r="I1532" t="s">
        <v>77</v>
      </c>
      <c r="J1532">
        <v>44</v>
      </c>
      <c r="K1532" s="2">
        <v>0.56000000000000005</v>
      </c>
      <c r="M1532">
        <v>60</v>
      </c>
      <c r="N1532">
        <v>8</v>
      </c>
      <c r="O1532">
        <v>1</v>
      </c>
      <c r="P1532">
        <v>68</v>
      </c>
      <c r="Q1532" s="2">
        <v>4</v>
      </c>
      <c r="R1532" s="1">
        <v>0.17</v>
      </c>
      <c r="S1532">
        <v>77</v>
      </c>
      <c r="T1532">
        <v>5</v>
      </c>
      <c r="U1532">
        <v>38</v>
      </c>
      <c r="V1532" s="2">
        <v>0.49</v>
      </c>
    </row>
    <row r="1533" spans="2:22" x14ac:dyDescent="0.25">
      <c r="B1533" t="s">
        <v>90</v>
      </c>
      <c r="C1533" t="s">
        <v>45</v>
      </c>
      <c r="D1533">
        <v>1.67</v>
      </c>
      <c r="E1533" t="s">
        <v>66</v>
      </c>
      <c r="F1533" s="2">
        <v>0</v>
      </c>
      <c r="G1533" s="1">
        <v>0.34</v>
      </c>
      <c r="H1533" t="s">
        <v>73</v>
      </c>
      <c r="I1533" t="s">
        <v>50</v>
      </c>
      <c r="J1533">
        <v>31</v>
      </c>
      <c r="K1533" s="2">
        <v>0.47</v>
      </c>
      <c r="M1533">
        <v>50</v>
      </c>
      <c r="N1533">
        <v>15</v>
      </c>
      <c r="O1533">
        <v>0</v>
      </c>
      <c r="P1533">
        <v>63</v>
      </c>
      <c r="Q1533" s="2">
        <v>5</v>
      </c>
      <c r="R1533" s="1">
        <v>0.2</v>
      </c>
      <c r="S1533">
        <v>90</v>
      </c>
      <c r="T1533">
        <v>13</v>
      </c>
      <c r="U1533">
        <v>26</v>
      </c>
      <c r="V1533" s="2">
        <v>0.28999999999999998</v>
      </c>
    </row>
    <row r="1534" spans="2:22" x14ac:dyDescent="0.25">
      <c r="B1534" t="s">
        <v>123</v>
      </c>
      <c r="C1534" t="s">
        <v>146</v>
      </c>
      <c r="D1534">
        <v>1</v>
      </c>
      <c r="E1534" t="s">
        <v>158</v>
      </c>
      <c r="F1534" s="2">
        <v>4</v>
      </c>
      <c r="G1534" s="1">
        <v>0.28000000000000003</v>
      </c>
      <c r="H1534" t="s">
        <v>195</v>
      </c>
      <c r="I1534" t="s">
        <v>77</v>
      </c>
      <c r="J1534">
        <v>68</v>
      </c>
      <c r="K1534" s="2">
        <v>0.49</v>
      </c>
      <c r="M1534">
        <v>104</v>
      </c>
      <c r="N1534">
        <v>17</v>
      </c>
      <c r="O1534">
        <v>0.8</v>
      </c>
      <c r="P1534">
        <v>83</v>
      </c>
      <c r="Q1534" s="2">
        <v>5</v>
      </c>
      <c r="R1534" s="1">
        <v>0.19</v>
      </c>
      <c r="S1534">
        <v>119</v>
      </c>
      <c r="T1534">
        <v>6</v>
      </c>
      <c r="U1534">
        <v>57</v>
      </c>
      <c r="V1534" s="2">
        <v>0.48</v>
      </c>
    </row>
    <row r="1535" spans="2:22" x14ac:dyDescent="0.25">
      <c r="B1535" t="s">
        <v>111</v>
      </c>
      <c r="C1535" t="s">
        <v>114</v>
      </c>
      <c r="D1535">
        <v>2.5</v>
      </c>
      <c r="E1535" t="s">
        <v>64</v>
      </c>
      <c r="F1535" s="2">
        <v>5</v>
      </c>
      <c r="G1535" s="1">
        <v>0.36</v>
      </c>
      <c r="H1535" t="s">
        <v>137</v>
      </c>
      <c r="I1535" t="s">
        <v>45</v>
      </c>
      <c r="J1535">
        <v>53</v>
      </c>
      <c r="K1535" s="2">
        <v>0.55000000000000004</v>
      </c>
      <c r="M1535">
        <v>92</v>
      </c>
      <c r="N1535">
        <v>16</v>
      </c>
      <c r="O1535">
        <v>1.25</v>
      </c>
      <c r="P1535">
        <v>81</v>
      </c>
      <c r="Q1535" s="2">
        <v>10</v>
      </c>
      <c r="R1535" s="1">
        <v>0.17</v>
      </c>
      <c r="S1535">
        <v>83</v>
      </c>
      <c r="T1535">
        <v>7</v>
      </c>
      <c r="U1535">
        <v>45</v>
      </c>
      <c r="V1535" s="2">
        <v>0.54</v>
      </c>
    </row>
    <row r="1536" spans="2:22" x14ac:dyDescent="0.25">
      <c r="B1536" t="s">
        <v>160</v>
      </c>
      <c r="C1536" t="s">
        <v>74</v>
      </c>
      <c r="D1536">
        <v>1</v>
      </c>
      <c r="E1536" t="s">
        <v>160</v>
      </c>
      <c r="F1536" s="2">
        <v>5</v>
      </c>
      <c r="G1536" s="1">
        <v>0.28999999999999998</v>
      </c>
      <c r="H1536" t="s">
        <v>158</v>
      </c>
      <c r="I1536" t="s">
        <v>77</v>
      </c>
      <c r="J1536">
        <v>36</v>
      </c>
      <c r="K1536" s="2">
        <v>0.41</v>
      </c>
      <c r="M1536">
        <v>74</v>
      </c>
      <c r="N1536">
        <v>10</v>
      </c>
      <c r="O1536">
        <v>1.67</v>
      </c>
      <c r="P1536">
        <v>48</v>
      </c>
      <c r="Q1536" s="2">
        <v>3</v>
      </c>
      <c r="R1536" s="1">
        <v>0.12</v>
      </c>
      <c r="S1536">
        <v>81</v>
      </c>
      <c r="T1536">
        <v>2</v>
      </c>
      <c r="U1536">
        <v>42</v>
      </c>
      <c r="V1536" s="2">
        <v>0.52</v>
      </c>
    </row>
    <row r="1537" spans="2:22" x14ac:dyDescent="0.25">
      <c r="B1537" t="s">
        <v>173</v>
      </c>
      <c r="C1537" t="s">
        <v>51</v>
      </c>
      <c r="D1537">
        <v>0.8</v>
      </c>
      <c r="E1537" t="s">
        <v>76</v>
      </c>
      <c r="F1537" s="2">
        <v>7</v>
      </c>
      <c r="G1537" s="1">
        <v>0.31</v>
      </c>
      <c r="H1537" t="s">
        <v>187</v>
      </c>
      <c r="I1537" t="s">
        <v>117</v>
      </c>
      <c r="J1537">
        <v>63</v>
      </c>
      <c r="K1537" s="2">
        <v>0.5</v>
      </c>
      <c r="M1537">
        <v>107</v>
      </c>
      <c r="N1537">
        <v>9</v>
      </c>
      <c r="O1537">
        <v>1.4</v>
      </c>
      <c r="P1537">
        <v>91</v>
      </c>
      <c r="Q1537" s="2">
        <v>4</v>
      </c>
      <c r="R1537" s="1">
        <v>0.23</v>
      </c>
      <c r="S1537">
        <v>138</v>
      </c>
      <c r="T1537">
        <v>19</v>
      </c>
      <c r="U1537">
        <v>64</v>
      </c>
      <c r="V1537" s="2">
        <v>0.46</v>
      </c>
    </row>
    <row r="1538" spans="2:22" x14ac:dyDescent="0.25">
      <c r="B1538" t="s">
        <v>90</v>
      </c>
      <c r="C1538" t="s">
        <v>47</v>
      </c>
      <c r="D1538">
        <v>1</v>
      </c>
      <c r="E1538" t="s">
        <v>132</v>
      </c>
      <c r="F1538" s="2">
        <v>1</v>
      </c>
      <c r="G1538" s="1">
        <v>0.25</v>
      </c>
      <c r="H1538" t="s">
        <v>70</v>
      </c>
      <c r="I1538" t="s">
        <v>68</v>
      </c>
      <c r="J1538">
        <v>35</v>
      </c>
      <c r="K1538" s="2">
        <v>0.56000000000000005</v>
      </c>
      <c r="M1538">
        <v>45</v>
      </c>
      <c r="N1538">
        <v>14</v>
      </c>
      <c r="O1538">
        <v>0.33</v>
      </c>
      <c r="P1538">
        <v>68</v>
      </c>
      <c r="Q1538" s="2">
        <v>3</v>
      </c>
      <c r="R1538" s="1">
        <v>0.22</v>
      </c>
      <c r="S1538">
        <v>79</v>
      </c>
      <c r="T1538">
        <v>13</v>
      </c>
      <c r="U1538">
        <v>28</v>
      </c>
      <c r="V1538" s="2">
        <v>0.35</v>
      </c>
    </row>
    <row r="1539" spans="2:22" x14ac:dyDescent="0.25">
      <c r="B1539" t="s">
        <v>173</v>
      </c>
      <c r="C1539" t="s">
        <v>136</v>
      </c>
      <c r="D1539">
        <v>1.2</v>
      </c>
      <c r="E1539" t="s">
        <v>48</v>
      </c>
      <c r="F1539" s="2">
        <v>0</v>
      </c>
      <c r="G1539" s="1">
        <v>0.31</v>
      </c>
      <c r="H1539" t="s">
        <v>194</v>
      </c>
      <c r="I1539" t="s">
        <v>74</v>
      </c>
      <c r="J1539">
        <v>58</v>
      </c>
      <c r="K1539" s="2">
        <v>0.46</v>
      </c>
      <c r="M1539">
        <v>97</v>
      </c>
      <c r="N1539">
        <v>12</v>
      </c>
      <c r="O1539">
        <v>0</v>
      </c>
      <c r="P1539">
        <v>84</v>
      </c>
      <c r="Q1539" s="2">
        <v>6</v>
      </c>
      <c r="R1539" s="1">
        <v>0.15</v>
      </c>
      <c r="S1539">
        <v>115</v>
      </c>
      <c r="T1539">
        <v>16</v>
      </c>
      <c r="U1539">
        <v>45</v>
      </c>
      <c r="V1539" s="2">
        <v>0.39</v>
      </c>
    </row>
    <row r="1540" spans="2:22" x14ac:dyDescent="0.25">
      <c r="B1540" t="s">
        <v>148</v>
      </c>
      <c r="C1540" t="s">
        <v>69</v>
      </c>
      <c r="D1540">
        <v>0.67</v>
      </c>
      <c r="E1540" t="s">
        <v>43</v>
      </c>
      <c r="F1540" s="2">
        <v>4</v>
      </c>
      <c r="G1540" s="1">
        <v>0.21</v>
      </c>
      <c r="H1540" t="s">
        <v>149</v>
      </c>
      <c r="I1540" t="s">
        <v>50</v>
      </c>
      <c r="J1540">
        <v>30</v>
      </c>
      <c r="K1540" s="2">
        <v>0.38</v>
      </c>
      <c r="M1540">
        <v>73</v>
      </c>
      <c r="N1540">
        <v>13</v>
      </c>
      <c r="O1540">
        <v>1.33</v>
      </c>
      <c r="P1540">
        <v>46</v>
      </c>
      <c r="Q1540" s="2">
        <v>2</v>
      </c>
      <c r="R1540" s="1">
        <v>0.52</v>
      </c>
      <c r="S1540">
        <v>82</v>
      </c>
      <c r="T1540">
        <v>3</v>
      </c>
      <c r="U1540">
        <v>42</v>
      </c>
      <c r="V1540" s="2">
        <v>0.51</v>
      </c>
    </row>
    <row r="1541" spans="2:22" x14ac:dyDescent="0.25">
      <c r="B1541" t="s">
        <v>135</v>
      </c>
      <c r="C1541" t="s">
        <v>51</v>
      </c>
      <c r="D1541">
        <v>0.67</v>
      </c>
      <c r="E1541" t="s">
        <v>70</v>
      </c>
      <c r="F1541" s="2">
        <v>4</v>
      </c>
      <c r="G1541" s="1">
        <v>0.41</v>
      </c>
      <c r="H1541" t="s">
        <v>173</v>
      </c>
      <c r="I1541" t="s">
        <v>109</v>
      </c>
      <c r="J1541">
        <v>41</v>
      </c>
      <c r="K1541" s="2">
        <v>0.39</v>
      </c>
      <c r="M1541">
        <v>79</v>
      </c>
      <c r="N1541">
        <v>16</v>
      </c>
      <c r="O1541">
        <v>1.33</v>
      </c>
      <c r="P1541">
        <v>58</v>
      </c>
      <c r="Q1541" s="2">
        <v>2</v>
      </c>
      <c r="R1541" s="1">
        <v>0.37</v>
      </c>
      <c r="S1541">
        <v>86</v>
      </c>
      <c r="T1541">
        <v>4</v>
      </c>
      <c r="U1541">
        <v>37</v>
      </c>
      <c r="V1541" s="2">
        <v>0.43</v>
      </c>
    </row>
    <row r="1542" spans="2:22" x14ac:dyDescent="0.25">
      <c r="B1542" t="s">
        <v>96</v>
      </c>
      <c r="C1542" t="s">
        <v>79</v>
      </c>
      <c r="D1542">
        <v>1.67</v>
      </c>
      <c r="E1542" t="s">
        <v>152</v>
      </c>
      <c r="F1542" s="2">
        <v>1</v>
      </c>
      <c r="G1542" s="1">
        <v>0.41</v>
      </c>
      <c r="H1542" t="s">
        <v>149</v>
      </c>
      <c r="I1542" t="s">
        <v>77</v>
      </c>
      <c r="J1542">
        <v>41</v>
      </c>
      <c r="K1542" s="2">
        <v>0.53</v>
      </c>
      <c r="M1542">
        <v>49</v>
      </c>
      <c r="N1542">
        <v>8</v>
      </c>
      <c r="O1542">
        <v>0.33</v>
      </c>
      <c r="P1542">
        <v>65</v>
      </c>
      <c r="Q1542" s="2">
        <v>5</v>
      </c>
      <c r="R1542" s="1">
        <v>0.26</v>
      </c>
      <c r="S1542">
        <v>83</v>
      </c>
      <c r="T1542">
        <v>7</v>
      </c>
      <c r="U1542">
        <v>29</v>
      </c>
      <c r="V1542" s="2">
        <v>0.35</v>
      </c>
    </row>
    <row r="1543" spans="2:22" x14ac:dyDescent="0.25">
      <c r="B1543" t="s">
        <v>67</v>
      </c>
      <c r="C1543" t="s">
        <v>74</v>
      </c>
      <c r="D1543">
        <v>0.4</v>
      </c>
      <c r="E1543" t="s">
        <v>172</v>
      </c>
      <c r="F1543" s="2">
        <v>5</v>
      </c>
      <c r="G1543" s="1">
        <v>0.25</v>
      </c>
      <c r="H1543" t="s">
        <v>192</v>
      </c>
      <c r="I1543" t="s">
        <v>49</v>
      </c>
      <c r="J1543">
        <v>65</v>
      </c>
      <c r="K1543" s="2">
        <v>0.51</v>
      </c>
      <c r="M1543">
        <v>108</v>
      </c>
      <c r="N1543">
        <v>16</v>
      </c>
      <c r="O1543">
        <v>1</v>
      </c>
      <c r="P1543">
        <v>93</v>
      </c>
      <c r="Q1543" s="2">
        <v>2</v>
      </c>
      <c r="R1543" s="1">
        <v>0.37</v>
      </c>
      <c r="S1543">
        <v>135</v>
      </c>
      <c r="T1543">
        <v>18</v>
      </c>
      <c r="U1543">
        <v>65</v>
      </c>
      <c r="V1543" s="2">
        <v>0.48</v>
      </c>
    </row>
    <row r="1544" spans="2:22" x14ac:dyDescent="0.25">
      <c r="B1544" t="s">
        <v>91</v>
      </c>
      <c r="C1544" t="s">
        <v>45</v>
      </c>
      <c r="D1544">
        <v>1.33</v>
      </c>
      <c r="E1544" t="s">
        <v>91</v>
      </c>
      <c r="F1544" s="2">
        <v>10</v>
      </c>
      <c r="G1544" s="1">
        <v>0.17</v>
      </c>
      <c r="H1544" t="s">
        <v>88</v>
      </c>
      <c r="I1544" t="s">
        <v>49</v>
      </c>
      <c r="J1544">
        <v>26</v>
      </c>
      <c r="K1544" s="2">
        <v>0.38</v>
      </c>
      <c r="M1544">
        <v>74</v>
      </c>
      <c r="N1544">
        <v>18</v>
      </c>
      <c r="O1544">
        <v>3.33</v>
      </c>
      <c r="P1544">
        <v>45</v>
      </c>
      <c r="Q1544" s="2">
        <v>4</v>
      </c>
      <c r="R1544" s="1">
        <v>0.26</v>
      </c>
      <c r="S1544">
        <v>59</v>
      </c>
      <c r="T1544">
        <v>1</v>
      </c>
      <c r="U1544">
        <v>31</v>
      </c>
      <c r="V1544" s="2">
        <v>0.53</v>
      </c>
    </row>
    <row r="1545" spans="2:22" x14ac:dyDescent="0.25">
      <c r="B1545" t="s">
        <v>83</v>
      </c>
      <c r="C1545" t="s">
        <v>114</v>
      </c>
      <c r="D1545">
        <v>0.5</v>
      </c>
      <c r="E1545" t="s">
        <v>166</v>
      </c>
      <c r="F1545" s="2">
        <v>8</v>
      </c>
      <c r="G1545" s="1">
        <v>0.3</v>
      </c>
      <c r="H1545" t="s">
        <v>213</v>
      </c>
      <c r="I1545" t="s">
        <v>45</v>
      </c>
      <c r="J1545">
        <v>58</v>
      </c>
      <c r="K1545" s="2">
        <v>0.43</v>
      </c>
      <c r="M1545">
        <v>109</v>
      </c>
      <c r="N1545">
        <v>16</v>
      </c>
      <c r="O1545">
        <v>2</v>
      </c>
      <c r="P1545">
        <v>82</v>
      </c>
      <c r="Q1545" s="2">
        <v>2</v>
      </c>
      <c r="R1545" s="1">
        <v>0.23</v>
      </c>
      <c r="S1545">
        <v>140</v>
      </c>
      <c r="T1545">
        <v>10</v>
      </c>
      <c r="U1545">
        <v>60</v>
      </c>
      <c r="V1545" s="2">
        <v>0.43</v>
      </c>
    </row>
    <row r="1546" spans="2:22" x14ac:dyDescent="0.25">
      <c r="B1546" t="s">
        <v>57</v>
      </c>
      <c r="C1546" t="s">
        <v>49</v>
      </c>
      <c r="D1546">
        <v>0.67</v>
      </c>
      <c r="E1546" t="s">
        <v>119</v>
      </c>
      <c r="F1546" s="2">
        <v>1</v>
      </c>
      <c r="G1546" s="1">
        <v>0.28999999999999998</v>
      </c>
      <c r="H1546" t="s">
        <v>151</v>
      </c>
      <c r="I1546" t="s">
        <v>58</v>
      </c>
      <c r="J1546">
        <v>57</v>
      </c>
      <c r="K1546" s="2">
        <v>0.53</v>
      </c>
      <c r="M1546">
        <v>71</v>
      </c>
      <c r="N1546">
        <v>6</v>
      </c>
      <c r="O1546">
        <v>0.33</v>
      </c>
      <c r="P1546">
        <v>67</v>
      </c>
      <c r="Q1546" s="2">
        <v>2</v>
      </c>
      <c r="R1546" s="1">
        <v>0.23</v>
      </c>
      <c r="S1546">
        <v>96</v>
      </c>
      <c r="T1546">
        <v>2</v>
      </c>
      <c r="U1546">
        <v>46</v>
      </c>
      <c r="V1546" s="2">
        <v>0.48</v>
      </c>
    </row>
    <row r="1547" spans="2:22" x14ac:dyDescent="0.25">
      <c r="B1547" t="s">
        <v>96</v>
      </c>
      <c r="C1547" t="s">
        <v>45</v>
      </c>
      <c r="D1547">
        <v>3</v>
      </c>
      <c r="E1547" t="s">
        <v>116</v>
      </c>
      <c r="F1547" s="2">
        <v>7</v>
      </c>
      <c r="G1547" s="1">
        <v>0.13</v>
      </c>
      <c r="H1547" t="s">
        <v>119</v>
      </c>
      <c r="I1547" t="s">
        <v>58</v>
      </c>
      <c r="J1547">
        <v>40</v>
      </c>
      <c r="K1547" s="2">
        <v>0.62</v>
      </c>
      <c r="M1547">
        <v>52</v>
      </c>
      <c r="N1547">
        <v>7</v>
      </c>
      <c r="O1547">
        <v>0.67</v>
      </c>
      <c r="P1547">
        <v>62</v>
      </c>
      <c r="Q1547" s="2">
        <v>13</v>
      </c>
      <c r="R1547" s="1">
        <v>0.11</v>
      </c>
      <c r="S1547">
        <v>78</v>
      </c>
      <c r="T1547">
        <v>11</v>
      </c>
      <c r="U1547">
        <v>25</v>
      </c>
      <c r="V1547" s="2">
        <v>0.32</v>
      </c>
    </row>
    <row r="1548" spans="2:22" x14ac:dyDescent="0.25">
      <c r="B1548" t="s">
        <v>129</v>
      </c>
      <c r="C1548" t="s">
        <v>69</v>
      </c>
      <c r="D1548">
        <v>2.67</v>
      </c>
      <c r="E1548" t="s">
        <v>55</v>
      </c>
      <c r="F1548" s="2">
        <v>6</v>
      </c>
      <c r="G1548" s="1">
        <v>0.21</v>
      </c>
      <c r="H1548" t="s">
        <v>88</v>
      </c>
      <c r="I1548" t="s">
        <v>58</v>
      </c>
      <c r="J1548">
        <v>36</v>
      </c>
      <c r="K1548" s="2">
        <v>0.53</v>
      </c>
      <c r="M1548">
        <v>65</v>
      </c>
      <c r="N1548">
        <v>14</v>
      </c>
      <c r="O1548">
        <v>2</v>
      </c>
      <c r="P1548">
        <v>66</v>
      </c>
      <c r="Q1548" s="2">
        <v>8</v>
      </c>
      <c r="R1548" s="1">
        <v>0.24</v>
      </c>
      <c r="S1548">
        <v>79</v>
      </c>
      <c r="T1548">
        <v>9</v>
      </c>
      <c r="U1548">
        <v>35</v>
      </c>
      <c r="V1548" s="2">
        <v>0.44</v>
      </c>
    </row>
    <row r="1549" spans="2:22" x14ac:dyDescent="0.25">
      <c r="B1549" t="s">
        <v>108</v>
      </c>
      <c r="C1549" t="s">
        <v>49</v>
      </c>
      <c r="D1549">
        <v>1.75</v>
      </c>
      <c r="E1549" t="s">
        <v>135</v>
      </c>
      <c r="F1549" s="2">
        <v>4</v>
      </c>
      <c r="G1549" s="1">
        <v>0.37</v>
      </c>
      <c r="H1549" t="s">
        <v>198</v>
      </c>
      <c r="I1549" t="s">
        <v>49</v>
      </c>
      <c r="J1549">
        <v>58</v>
      </c>
      <c r="K1549" s="2">
        <v>0.5</v>
      </c>
      <c r="M1549">
        <v>82</v>
      </c>
      <c r="N1549">
        <v>10</v>
      </c>
      <c r="O1549">
        <v>1</v>
      </c>
      <c r="P1549">
        <v>84</v>
      </c>
      <c r="Q1549" s="2">
        <v>7</v>
      </c>
      <c r="R1549" s="1">
        <v>0.28999999999999998</v>
      </c>
      <c r="S1549">
        <v>110</v>
      </c>
      <c r="T1549">
        <v>11</v>
      </c>
      <c r="U1549">
        <v>49</v>
      </c>
      <c r="V1549" s="2">
        <v>0.45</v>
      </c>
    </row>
    <row r="1550" spans="2:22" x14ac:dyDescent="0.25">
      <c r="B1550" t="s">
        <v>76</v>
      </c>
      <c r="C1550" t="s">
        <v>44</v>
      </c>
      <c r="D1550">
        <v>2</v>
      </c>
      <c r="E1550" t="s">
        <v>57</v>
      </c>
      <c r="F1550" s="2">
        <v>3</v>
      </c>
      <c r="G1550" s="1">
        <v>0.35</v>
      </c>
      <c r="H1550" t="s">
        <v>198</v>
      </c>
      <c r="I1550" t="s">
        <v>69</v>
      </c>
      <c r="J1550">
        <v>54</v>
      </c>
      <c r="K1550" s="2">
        <v>0.47</v>
      </c>
      <c r="M1550">
        <v>91</v>
      </c>
      <c r="N1550">
        <v>14</v>
      </c>
      <c r="O1550">
        <v>0.75</v>
      </c>
      <c r="P1550">
        <v>81</v>
      </c>
      <c r="Q1550" s="2">
        <v>8</v>
      </c>
      <c r="R1550" s="1">
        <v>0.3</v>
      </c>
      <c r="S1550">
        <v>112</v>
      </c>
      <c r="T1550">
        <v>12</v>
      </c>
      <c r="U1550">
        <v>51</v>
      </c>
      <c r="V1550" s="2">
        <v>0.46</v>
      </c>
    </row>
    <row r="1551" spans="2:22" x14ac:dyDescent="0.25">
      <c r="B1551" t="s">
        <v>173</v>
      </c>
      <c r="C1551" t="s">
        <v>84</v>
      </c>
      <c r="D1551">
        <v>1.4</v>
      </c>
      <c r="E1551" t="s">
        <v>78</v>
      </c>
      <c r="F1551" s="2">
        <v>6</v>
      </c>
      <c r="G1551" s="1">
        <v>0.27</v>
      </c>
      <c r="H1551" t="s">
        <v>173</v>
      </c>
      <c r="I1551" t="s">
        <v>79</v>
      </c>
      <c r="J1551">
        <v>57</v>
      </c>
      <c r="K1551" s="2">
        <v>0.54</v>
      </c>
      <c r="M1551">
        <v>96</v>
      </c>
      <c r="N1551">
        <v>16</v>
      </c>
      <c r="O1551">
        <v>1.2</v>
      </c>
      <c r="P1551">
        <v>93</v>
      </c>
      <c r="Q1551" s="2">
        <v>7</v>
      </c>
      <c r="R1551" s="1">
        <v>0.32</v>
      </c>
      <c r="S1551">
        <v>126</v>
      </c>
      <c r="T1551">
        <v>10</v>
      </c>
      <c r="U1551">
        <v>64</v>
      </c>
      <c r="V1551" s="2">
        <v>0.51</v>
      </c>
    </row>
    <row r="1552" spans="2:22" x14ac:dyDescent="0.25">
      <c r="B1552" t="s">
        <v>111</v>
      </c>
      <c r="C1552" t="s">
        <v>117</v>
      </c>
      <c r="D1552">
        <v>1.25</v>
      </c>
      <c r="E1552" t="s">
        <v>145</v>
      </c>
      <c r="F1552" s="2">
        <v>4</v>
      </c>
      <c r="G1552" s="1">
        <v>0.27</v>
      </c>
      <c r="H1552" t="s">
        <v>214</v>
      </c>
      <c r="I1552" t="s">
        <v>49</v>
      </c>
      <c r="J1552">
        <v>60</v>
      </c>
      <c r="K1552" s="2">
        <v>0.42</v>
      </c>
      <c r="M1552">
        <v>102</v>
      </c>
      <c r="N1552">
        <v>14</v>
      </c>
      <c r="O1552">
        <v>1</v>
      </c>
      <c r="P1552">
        <v>86</v>
      </c>
      <c r="Q1552" s="2">
        <v>5</v>
      </c>
      <c r="R1552" s="1">
        <v>0.23</v>
      </c>
      <c r="S1552">
        <v>135</v>
      </c>
      <c r="T1552">
        <v>9</v>
      </c>
      <c r="U1552">
        <v>61</v>
      </c>
      <c r="V1552" s="2">
        <v>0.45</v>
      </c>
    </row>
    <row r="1553" spans="2:22" x14ac:dyDescent="0.25">
      <c r="B1553" t="s">
        <v>151</v>
      </c>
      <c r="C1553" t="s">
        <v>51</v>
      </c>
      <c r="D1553">
        <v>1</v>
      </c>
      <c r="E1553" t="s">
        <v>48</v>
      </c>
      <c r="F1553" s="2">
        <v>10</v>
      </c>
      <c r="G1553" s="1">
        <v>0.25</v>
      </c>
      <c r="H1553" t="s">
        <v>168</v>
      </c>
      <c r="I1553" t="s">
        <v>79</v>
      </c>
      <c r="J1553">
        <v>53</v>
      </c>
      <c r="K1553" s="2">
        <v>0.48</v>
      </c>
      <c r="M1553">
        <v>104</v>
      </c>
      <c r="N1553">
        <v>19</v>
      </c>
      <c r="O1553">
        <v>2</v>
      </c>
      <c r="P1553">
        <v>94</v>
      </c>
      <c r="Q1553" s="2">
        <v>5</v>
      </c>
      <c r="R1553" s="1">
        <v>0.27</v>
      </c>
      <c r="S1553">
        <v>117</v>
      </c>
      <c r="T1553">
        <v>12</v>
      </c>
      <c r="U1553">
        <v>54</v>
      </c>
      <c r="V1553" s="2">
        <v>0.46</v>
      </c>
    </row>
    <row r="1554" spans="2:22" x14ac:dyDescent="0.25">
      <c r="B1554" t="s">
        <v>64</v>
      </c>
      <c r="C1554" t="s">
        <v>68</v>
      </c>
      <c r="D1554">
        <v>1.75</v>
      </c>
      <c r="E1554" t="s">
        <v>46</v>
      </c>
      <c r="F1554" s="2">
        <v>3</v>
      </c>
      <c r="G1554" s="1">
        <v>0.34</v>
      </c>
      <c r="H1554" t="s">
        <v>147</v>
      </c>
      <c r="I1554" t="s">
        <v>84</v>
      </c>
      <c r="J1554">
        <v>36</v>
      </c>
      <c r="K1554" s="2">
        <v>0.33</v>
      </c>
      <c r="M1554">
        <v>92</v>
      </c>
      <c r="N1554">
        <v>13</v>
      </c>
      <c r="O1554">
        <v>0.75</v>
      </c>
      <c r="P1554">
        <v>73</v>
      </c>
      <c r="Q1554" s="2">
        <v>7</v>
      </c>
      <c r="R1554" s="1">
        <v>0.2</v>
      </c>
      <c r="S1554">
        <v>104</v>
      </c>
      <c r="T1554">
        <v>7</v>
      </c>
      <c r="U1554">
        <v>54</v>
      </c>
      <c r="V1554" s="2">
        <v>0.52</v>
      </c>
    </row>
    <row r="1555" spans="2:22" x14ac:dyDescent="0.25">
      <c r="B1555" t="s">
        <v>67</v>
      </c>
      <c r="C1555" t="s">
        <v>75</v>
      </c>
      <c r="D1555">
        <v>2</v>
      </c>
      <c r="E1555" t="s">
        <v>64</v>
      </c>
      <c r="F1555" s="2">
        <v>6</v>
      </c>
      <c r="G1555" s="1">
        <v>0.28000000000000003</v>
      </c>
      <c r="H1555" t="s">
        <v>181</v>
      </c>
      <c r="I1555" t="s">
        <v>45</v>
      </c>
      <c r="J1555">
        <v>45</v>
      </c>
      <c r="K1555" s="2">
        <v>0.39</v>
      </c>
      <c r="M1555">
        <v>96</v>
      </c>
      <c r="N1555">
        <v>20</v>
      </c>
      <c r="O1555">
        <v>1.2</v>
      </c>
      <c r="P1555">
        <v>87</v>
      </c>
      <c r="Q1555" s="2">
        <v>10</v>
      </c>
      <c r="R1555" s="1">
        <v>0.16</v>
      </c>
      <c r="S1555">
        <v>127</v>
      </c>
      <c r="T1555">
        <v>16</v>
      </c>
      <c r="U1555">
        <v>49</v>
      </c>
      <c r="V1555" s="2">
        <v>0.39</v>
      </c>
    </row>
    <row r="1556" spans="2:22" x14ac:dyDescent="0.25">
      <c r="B1556" t="s">
        <v>70</v>
      </c>
      <c r="C1556" t="s">
        <v>84</v>
      </c>
      <c r="D1556">
        <v>0</v>
      </c>
      <c r="E1556" t="s">
        <v>119</v>
      </c>
      <c r="F1556" s="2">
        <v>3</v>
      </c>
      <c r="G1556" s="1">
        <v>0.26</v>
      </c>
      <c r="H1556" t="s">
        <v>155</v>
      </c>
      <c r="I1556" t="s">
        <v>84</v>
      </c>
      <c r="J1556">
        <v>43</v>
      </c>
      <c r="K1556" s="2">
        <v>0.48</v>
      </c>
      <c r="M1556">
        <v>74</v>
      </c>
      <c r="N1556">
        <v>9</v>
      </c>
      <c r="O1556">
        <v>1</v>
      </c>
      <c r="P1556">
        <v>51</v>
      </c>
      <c r="Q1556" s="2">
        <v>0</v>
      </c>
      <c r="R1556" s="1">
        <v>0.25</v>
      </c>
      <c r="S1556">
        <v>89</v>
      </c>
      <c r="T1556">
        <v>3</v>
      </c>
      <c r="U1556">
        <v>41</v>
      </c>
      <c r="V1556" s="2">
        <v>0.46</v>
      </c>
    </row>
    <row r="1557" spans="2:22" x14ac:dyDescent="0.25">
      <c r="B1557" t="s">
        <v>90</v>
      </c>
      <c r="C1557" t="s">
        <v>45</v>
      </c>
      <c r="D1557">
        <v>2.67</v>
      </c>
      <c r="E1557" t="s">
        <v>52</v>
      </c>
      <c r="F1557" s="2">
        <v>0</v>
      </c>
      <c r="G1557" s="1">
        <v>0.31</v>
      </c>
      <c r="H1557" t="s">
        <v>156</v>
      </c>
      <c r="I1557" t="s">
        <v>68</v>
      </c>
      <c r="J1557">
        <v>42</v>
      </c>
      <c r="K1557" s="2">
        <v>0.6</v>
      </c>
      <c r="M1557">
        <v>51</v>
      </c>
      <c r="N1557">
        <v>4</v>
      </c>
      <c r="O1557">
        <v>0</v>
      </c>
      <c r="P1557">
        <v>63</v>
      </c>
      <c r="Q1557" s="2">
        <v>8</v>
      </c>
      <c r="R1557" s="1">
        <v>0.25</v>
      </c>
      <c r="S1557">
        <v>60</v>
      </c>
      <c r="T1557">
        <v>8</v>
      </c>
      <c r="U1557">
        <v>26</v>
      </c>
      <c r="V1557" s="2">
        <v>0.43</v>
      </c>
    </row>
    <row r="1558" spans="2:22" x14ac:dyDescent="0.25">
      <c r="B1558" t="s">
        <v>108</v>
      </c>
      <c r="C1558" t="s">
        <v>84</v>
      </c>
      <c r="D1558">
        <v>0.5</v>
      </c>
      <c r="E1558" t="s">
        <v>138</v>
      </c>
      <c r="F1558" s="2">
        <v>6</v>
      </c>
      <c r="G1558" s="1">
        <v>0.19</v>
      </c>
      <c r="H1558" t="s">
        <v>196</v>
      </c>
      <c r="I1558" t="s">
        <v>79</v>
      </c>
      <c r="J1558">
        <v>55</v>
      </c>
      <c r="K1558" s="2">
        <v>0.47</v>
      </c>
      <c r="M1558">
        <v>85</v>
      </c>
      <c r="N1558">
        <v>14</v>
      </c>
      <c r="O1558">
        <v>1.5</v>
      </c>
      <c r="P1558">
        <v>82</v>
      </c>
      <c r="Q1558" s="2">
        <v>2</v>
      </c>
      <c r="R1558" s="1">
        <v>0.25</v>
      </c>
      <c r="S1558">
        <v>131</v>
      </c>
      <c r="T1558">
        <v>8</v>
      </c>
      <c r="U1558">
        <v>51</v>
      </c>
      <c r="V1558" s="2">
        <v>0.39</v>
      </c>
    </row>
    <row r="1559" spans="2:22" x14ac:dyDescent="0.25">
      <c r="B1559" t="s">
        <v>129</v>
      </c>
      <c r="C1559" t="s">
        <v>47</v>
      </c>
      <c r="D1559">
        <v>1.33</v>
      </c>
      <c r="E1559" t="s">
        <v>140</v>
      </c>
      <c r="F1559" s="2">
        <v>4</v>
      </c>
      <c r="G1559" s="1">
        <v>0.35</v>
      </c>
      <c r="H1559" t="s">
        <v>145</v>
      </c>
      <c r="I1559" t="s">
        <v>50</v>
      </c>
      <c r="J1559">
        <v>48</v>
      </c>
      <c r="K1559" s="2">
        <v>0.55000000000000004</v>
      </c>
      <c r="M1559">
        <v>69</v>
      </c>
      <c r="N1559">
        <v>12</v>
      </c>
      <c r="O1559">
        <v>1.33</v>
      </c>
      <c r="P1559">
        <v>69</v>
      </c>
      <c r="Q1559" s="2">
        <v>4</v>
      </c>
      <c r="R1559" s="1">
        <v>0.37</v>
      </c>
      <c r="S1559">
        <v>97</v>
      </c>
      <c r="T1559">
        <v>7</v>
      </c>
      <c r="U1559">
        <v>41</v>
      </c>
      <c r="V1559" s="2">
        <v>0.42</v>
      </c>
    </row>
    <row r="1560" spans="2:22" x14ac:dyDescent="0.25">
      <c r="B1560" t="s">
        <v>137</v>
      </c>
      <c r="C1560" t="s">
        <v>75</v>
      </c>
      <c r="D1560">
        <v>1.25</v>
      </c>
      <c r="E1560" t="s">
        <v>156</v>
      </c>
      <c r="F1560" s="2">
        <v>4</v>
      </c>
      <c r="G1560" s="1">
        <v>0.2</v>
      </c>
      <c r="H1560" t="s">
        <v>198</v>
      </c>
      <c r="I1560" t="s">
        <v>50</v>
      </c>
      <c r="J1560">
        <v>62</v>
      </c>
      <c r="K1560" s="2">
        <v>0.54</v>
      </c>
      <c r="M1560">
        <v>83</v>
      </c>
      <c r="N1560">
        <v>13</v>
      </c>
      <c r="O1560">
        <v>1</v>
      </c>
      <c r="P1560">
        <v>74</v>
      </c>
      <c r="Q1560" s="2">
        <v>5</v>
      </c>
      <c r="R1560" s="1">
        <v>0.22</v>
      </c>
      <c r="S1560">
        <v>102</v>
      </c>
      <c r="T1560">
        <v>9</v>
      </c>
      <c r="U1560">
        <v>46</v>
      </c>
      <c r="V1560" s="2">
        <v>0.45</v>
      </c>
    </row>
    <row r="1561" spans="2:22" x14ac:dyDescent="0.25">
      <c r="B1561" t="s">
        <v>176</v>
      </c>
      <c r="C1561" t="s">
        <v>141</v>
      </c>
      <c r="D1561">
        <v>1</v>
      </c>
      <c r="E1561" t="s">
        <v>172</v>
      </c>
      <c r="F1561" s="2">
        <v>10</v>
      </c>
      <c r="G1561" s="1">
        <v>0.33</v>
      </c>
      <c r="H1561" t="s">
        <v>175</v>
      </c>
      <c r="I1561" t="s">
        <v>47</v>
      </c>
      <c r="J1561">
        <v>64</v>
      </c>
      <c r="K1561" s="2">
        <v>0.53</v>
      </c>
      <c r="M1561">
        <v>114</v>
      </c>
      <c r="N1561">
        <v>22</v>
      </c>
      <c r="O1561">
        <v>2</v>
      </c>
      <c r="P1561">
        <v>93</v>
      </c>
      <c r="Q1561" s="2">
        <v>6</v>
      </c>
      <c r="R1561" s="1">
        <v>0.28999999999999998</v>
      </c>
      <c r="S1561">
        <v>117</v>
      </c>
      <c r="T1561">
        <v>11</v>
      </c>
      <c r="U1561">
        <v>64</v>
      </c>
      <c r="V1561" s="2">
        <v>0.55000000000000004</v>
      </c>
    </row>
    <row r="1562" spans="2:22" x14ac:dyDescent="0.25">
      <c r="B1562" t="s">
        <v>157</v>
      </c>
      <c r="C1562" t="s">
        <v>45</v>
      </c>
      <c r="D1562">
        <v>0.5</v>
      </c>
      <c r="E1562" t="s">
        <v>48</v>
      </c>
      <c r="F1562" s="2">
        <v>8</v>
      </c>
      <c r="G1562" s="1">
        <v>0.28999999999999998</v>
      </c>
      <c r="H1562" t="s">
        <v>151</v>
      </c>
      <c r="I1562" t="s">
        <v>79</v>
      </c>
      <c r="J1562">
        <v>50</v>
      </c>
      <c r="K1562" s="2">
        <v>0.46</v>
      </c>
      <c r="M1562">
        <v>106</v>
      </c>
      <c r="N1562">
        <v>21</v>
      </c>
      <c r="O1562">
        <v>2</v>
      </c>
      <c r="P1562">
        <v>80</v>
      </c>
      <c r="Q1562" s="2">
        <v>2</v>
      </c>
      <c r="R1562" s="1">
        <v>0.3</v>
      </c>
      <c r="S1562">
        <v>127</v>
      </c>
      <c r="T1562">
        <v>9</v>
      </c>
      <c r="U1562">
        <v>73</v>
      </c>
      <c r="V1562" s="2">
        <v>0.56999999999999995</v>
      </c>
    </row>
    <row r="1563" spans="2:22" x14ac:dyDescent="0.25">
      <c r="B1563" t="s">
        <v>172</v>
      </c>
      <c r="C1563" t="s">
        <v>75</v>
      </c>
      <c r="D1563">
        <v>1.75</v>
      </c>
      <c r="E1563" t="s">
        <v>149</v>
      </c>
      <c r="F1563" s="2">
        <v>4</v>
      </c>
      <c r="G1563" s="1">
        <v>0.15</v>
      </c>
      <c r="H1563" t="s">
        <v>201</v>
      </c>
      <c r="I1563" t="s">
        <v>69</v>
      </c>
      <c r="J1563">
        <v>56</v>
      </c>
      <c r="K1563" s="2">
        <v>0.47</v>
      </c>
      <c r="M1563">
        <v>93</v>
      </c>
      <c r="N1563">
        <v>15</v>
      </c>
      <c r="O1563">
        <v>1</v>
      </c>
      <c r="P1563">
        <v>70</v>
      </c>
      <c r="Q1563" s="2">
        <v>7</v>
      </c>
      <c r="R1563" s="1">
        <v>0.22</v>
      </c>
      <c r="S1563">
        <v>94</v>
      </c>
      <c r="T1563">
        <v>7</v>
      </c>
      <c r="U1563">
        <v>43</v>
      </c>
      <c r="V1563" s="2">
        <v>0.46</v>
      </c>
    </row>
    <row r="1564" spans="2:22" x14ac:dyDescent="0.25">
      <c r="B1564" t="s">
        <v>128</v>
      </c>
      <c r="C1564" t="s">
        <v>74</v>
      </c>
      <c r="D1564">
        <v>0.5</v>
      </c>
      <c r="E1564" t="s">
        <v>48</v>
      </c>
      <c r="F1564" s="2">
        <v>12</v>
      </c>
      <c r="G1564" s="1">
        <v>0.23</v>
      </c>
      <c r="H1564" t="s">
        <v>167</v>
      </c>
      <c r="I1564" t="s">
        <v>79</v>
      </c>
      <c r="J1564">
        <v>58</v>
      </c>
      <c r="K1564" s="2">
        <v>0.48</v>
      </c>
      <c r="M1564">
        <v>93</v>
      </c>
      <c r="N1564">
        <v>8</v>
      </c>
      <c r="O1564">
        <v>1</v>
      </c>
      <c r="P1564">
        <v>81</v>
      </c>
      <c r="Q1564" s="2">
        <v>5</v>
      </c>
      <c r="R1564" s="1">
        <v>0.18</v>
      </c>
      <c r="S1564">
        <v>121</v>
      </c>
      <c r="T1564">
        <v>8</v>
      </c>
      <c r="U1564">
        <v>53</v>
      </c>
      <c r="V1564" s="2">
        <v>0.44</v>
      </c>
    </row>
    <row r="1565" spans="2:22" x14ac:dyDescent="0.25">
      <c r="B1565" t="s">
        <v>70</v>
      </c>
      <c r="C1565" t="s">
        <v>109</v>
      </c>
      <c r="D1565">
        <v>1.33</v>
      </c>
      <c r="E1565" t="s">
        <v>70</v>
      </c>
      <c r="F1565" s="2">
        <v>3</v>
      </c>
      <c r="G1565" s="1">
        <v>0.28000000000000003</v>
      </c>
      <c r="H1565" t="s">
        <v>130</v>
      </c>
      <c r="I1565" t="s">
        <v>77</v>
      </c>
      <c r="J1565">
        <v>34</v>
      </c>
      <c r="K1565" s="2">
        <v>0.49</v>
      </c>
      <c r="M1565">
        <v>73</v>
      </c>
      <c r="N1565">
        <v>10</v>
      </c>
      <c r="O1565">
        <v>1</v>
      </c>
      <c r="P1565">
        <v>48</v>
      </c>
      <c r="Q1565" s="2">
        <v>4</v>
      </c>
      <c r="R1565" s="1">
        <v>0.33</v>
      </c>
      <c r="S1565">
        <v>60</v>
      </c>
      <c r="T1565">
        <v>7</v>
      </c>
      <c r="U1565">
        <v>39</v>
      </c>
      <c r="V1565" s="2">
        <v>0.65</v>
      </c>
    </row>
    <row r="1566" spans="2:22" x14ac:dyDescent="0.25">
      <c r="B1566" t="s">
        <v>171</v>
      </c>
      <c r="C1566" t="s">
        <v>65</v>
      </c>
      <c r="D1566">
        <v>1.6</v>
      </c>
      <c r="E1566" t="s">
        <v>162</v>
      </c>
      <c r="F1566" s="2">
        <v>8</v>
      </c>
      <c r="G1566" s="1">
        <v>0.25</v>
      </c>
      <c r="H1566" t="s">
        <v>174</v>
      </c>
      <c r="I1566" t="s">
        <v>68</v>
      </c>
      <c r="J1566">
        <v>62</v>
      </c>
      <c r="K1566" s="2">
        <v>0.54</v>
      </c>
      <c r="M1566">
        <v>111</v>
      </c>
      <c r="N1566">
        <v>16</v>
      </c>
      <c r="O1566">
        <v>1.6</v>
      </c>
      <c r="P1566">
        <v>89</v>
      </c>
      <c r="Q1566" s="2">
        <v>8</v>
      </c>
      <c r="R1566" s="1">
        <v>0.33</v>
      </c>
      <c r="S1566">
        <v>145</v>
      </c>
      <c r="T1566">
        <v>11</v>
      </c>
      <c r="U1566">
        <v>68</v>
      </c>
      <c r="V1566" s="2">
        <v>0.47</v>
      </c>
    </row>
    <row r="1567" spans="2:22" x14ac:dyDescent="0.25">
      <c r="B1567" t="s">
        <v>151</v>
      </c>
      <c r="C1567" t="s">
        <v>74</v>
      </c>
      <c r="D1567">
        <v>1.2</v>
      </c>
      <c r="E1567" t="s">
        <v>137</v>
      </c>
      <c r="F1567" s="2">
        <v>9</v>
      </c>
      <c r="G1567" s="1">
        <v>0.32</v>
      </c>
      <c r="H1567" t="s">
        <v>204</v>
      </c>
      <c r="I1567" t="s">
        <v>49</v>
      </c>
      <c r="J1567">
        <v>63</v>
      </c>
      <c r="K1567" s="2">
        <v>0.52</v>
      </c>
      <c r="M1567">
        <v>113</v>
      </c>
      <c r="N1567">
        <v>17</v>
      </c>
      <c r="O1567">
        <v>1.8</v>
      </c>
      <c r="P1567">
        <v>92</v>
      </c>
      <c r="Q1567" s="2">
        <v>6</v>
      </c>
      <c r="R1567" s="1">
        <v>0.27</v>
      </c>
      <c r="S1567">
        <v>119</v>
      </c>
      <c r="T1567">
        <v>12</v>
      </c>
      <c r="U1567">
        <v>63</v>
      </c>
      <c r="V1567" s="2">
        <v>0.53</v>
      </c>
    </row>
    <row r="1568" spans="2:22" x14ac:dyDescent="0.25">
      <c r="B1568" t="s">
        <v>150</v>
      </c>
      <c r="C1568" t="s">
        <v>141</v>
      </c>
      <c r="D1568">
        <v>1.75</v>
      </c>
      <c r="E1568" t="s">
        <v>78</v>
      </c>
      <c r="F1568" s="2">
        <v>5</v>
      </c>
      <c r="G1568" s="1">
        <v>0.28000000000000003</v>
      </c>
      <c r="H1568" t="s">
        <v>123</v>
      </c>
      <c r="I1568" t="s">
        <v>47</v>
      </c>
      <c r="J1568">
        <v>48</v>
      </c>
      <c r="K1568" s="2">
        <v>0.47</v>
      </c>
      <c r="M1568">
        <v>97</v>
      </c>
      <c r="N1568">
        <v>17</v>
      </c>
      <c r="O1568">
        <v>1.25</v>
      </c>
      <c r="P1568">
        <v>64</v>
      </c>
      <c r="Q1568" s="2">
        <v>7</v>
      </c>
      <c r="R1568" s="1">
        <v>0.21</v>
      </c>
      <c r="S1568">
        <v>86</v>
      </c>
      <c r="T1568">
        <v>5</v>
      </c>
      <c r="U1568">
        <v>52</v>
      </c>
      <c r="V1568" s="2">
        <v>0.6</v>
      </c>
    </row>
    <row r="1569" spans="2:22" x14ac:dyDescent="0.25">
      <c r="B1569" t="s">
        <v>96</v>
      </c>
      <c r="C1569" t="s">
        <v>50</v>
      </c>
      <c r="D1569">
        <v>0.67</v>
      </c>
      <c r="E1569" t="s">
        <v>85</v>
      </c>
      <c r="F1569" s="2">
        <v>2</v>
      </c>
      <c r="G1569" s="1">
        <v>0.39</v>
      </c>
      <c r="H1569" t="s">
        <v>90</v>
      </c>
      <c r="I1569" t="s">
        <v>50</v>
      </c>
      <c r="J1569">
        <v>46</v>
      </c>
      <c r="K1569" s="2">
        <v>0.62</v>
      </c>
      <c r="M1569">
        <v>62</v>
      </c>
      <c r="N1569">
        <v>14</v>
      </c>
      <c r="O1569">
        <v>0.67</v>
      </c>
      <c r="P1569">
        <v>66</v>
      </c>
      <c r="Q1569" s="2">
        <v>2</v>
      </c>
      <c r="R1569" s="1">
        <v>0.25</v>
      </c>
      <c r="S1569">
        <v>73</v>
      </c>
      <c r="T1569">
        <v>5</v>
      </c>
      <c r="U1569">
        <v>39</v>
      </c>
      <c r="V1569" s="2">
        <v>0.53</v>
      </c>
    </row>
    <row r="1570" spans="2:22" x14ac:dyDescent="0.25">
      <c r="B1570" t="s">
        <v>96</v>
      </c>
      <c r="C1570" t="s">
        <v>117</v>
      </c>
      <c r="D1570">
        <v>1.33</v>
      </c>
      <c r="E1570" t="s">
        <v>52</v>
      </c>
      <c r="F1570" s="2">
        <v>6</v>
      </c>
      <c r="G1570" s="1">
        <v>0.36</v>
      </c>
      <c r="H1570" t="s">
        <v>138</v>
      </c>
      <c r="I1570" t="s">
        <v>68</v>
      </c>
      <c r="J1570">
        <v>39</v>
      </c>
      <c r="K1570" s="2">
        <v>0.55000000000000004</v>
      </c>
      <c r="M1570">
        <v>62</v>
      </c>
      <c r="N1570">
        <v>15</v>
      </c>
      <c r="O1570">
        <v>2</v>
      </c>
      <c r="P1570">
        <v>60</v>
      </c>
      <c r="Q1570" s="2">
        <v>4</v>
      </c>
      <c r="R1570" s="1">
        <v>0.16</v>
      </c>
      <c r="S1570">
        <v>71</v>
      </c>
      <c r="T1570">
        <v>11</v>
      </c>
      <c r="U1570">
        <v>31</v>
      </c>
      <c r="V1570" s="2">
        <v>0.44</v>
      </c>
    </row>
    <row r="1571" spans="2:22" x14ac:dyDescent="0.25">
      <c r="B1571" t="s">
        <v>147</v>
      </c>
      <c r="C1571" t="s">
        <v>65</v>
      </c>
      <c r="D1571">
        <v>1.2</v>
      </c>
      <c r="E1571" t="s">
        <v>158</v>
      </c>
      <c r="F1571" s="2">
        <v>6</v>
      </c>
      <c r="G1571" s="1">
        <v>0.34</v>
      </c>
      <c r="H1571" t="s">
        <v>187</v>
      </c>
      <c r="I1571" t="s">
        <v>45</v>
      </c>
      <c r="J1571">
        <v>66</v>
      </c>
      <c r="K1571" s="2">
        <v>0.52</v>
      </c>
      <c r="M1571">
        <v>104</v>
      </c>
      <c r="N1571">
        <v>17</v>
      </c>
      <c r="O1571">
        <v>1.2</v>
      </c>
      <c r="P1571">
        <v>87</v>
      </c>
      <c r="Q1571" s="2">
        <v>6</v>
      </c>
      <c r="R1571" s="1">
        <v>0.18</v>
      </c>
      <c r="S1571">
        <v>105</v>
      </c>
      <c r="T1571">
        <v>10</v>
      </c>
      <c r="U1571">
        <v>53</v>
      </c>
      <c r="V1571" s="2">
        <v>0.5</v>
      </c>
    </row>
    <row r="1572" spans="2:22" x14ac:dyDescent="0.25">
      <c r="B1572" t="s">
        <v>123</v>
      </c>
      <c r="C1572" t="s">
        <v>44</v>
      </c>
      <c r="D1572">
        <v>1.6</v>
      </c>
      <c r="E1572" t="s">
        <v>172</v>
      </c>
      <c r="F1572" s="2">
        <v>4</v>
      </c>
      <c r="G1572" s="1">
        <v>0.21</v>
      </c>
      <c r="H1572" t="s">
        <v>184</v>
      </c>
      <c r="I1572" t="s">
        <v>117</v>
      </c>
      <c r="J1572">
        <v>55</v>
      </c>
      <c r="K1572" s="2">
        <v>0.45</v>
      </c>
      <c r="M1572">
        <v>106</v>
      </c>
      <c r="N1572">
        <v>14</v>
      </c>
      <c r="O1572">
        <v>0.8</v>
      </c>
      <c r="P1572">
        <v>85</v>
      </c>
      <c r="Q1572" s="2">
        <v>8</v>
      </c>
      <c r="R1572" s="1">
        <v>0.28000000000000003</v>
      </c>
      <c r="S1572">
        <v>114</v>
      </c>
      <c r="T1572">
        <v>14</v>
      </c>
      <c r="U1572">
        <v>52</v>
      </c>
      <c r="V1572" s="2">
        <v>0.46</v>
      </c>
    </row>
    <row r="1573" spans="2:22" x14ac:dyDescent="0.25">
      <c r="B1573" t="s">
        <v>162</v>
      </c>
      <c r="C1573" t="s">
        <v>84</v>
      </c>
      <c r="D1573">
        <v>2.75</v>
      </c>
      <c r="E1573" t="s">
        <v>113</v>
      </c>
      <c r="F1573" s="2">
        <v>4</v>
      </c>
      <c r="G1573" s="1">
        <v>0.19</v>
      </c>
      <c r="H1573" t="s">
        <v>76</v>
      </c>
      <c r="I1573" t="s">
        <v>79</v>
      </c>
      <c r="J1573">
        <v>44</v>
      </c>
      <c r="K1573" s="2">
        <v>0.45</v>
      </c>
      <c r="M1573">
        <v>78</v>
      </c>
      <c r="N1573">
        <v>16</v>
      </c>
      <c r="O1573">
        <v>1</v>
      </c>
      <c r="P1573">
        <v>83</v>
      </c>
      <c r="Q1573" s="2">
        <v>11</v>
      </c>
      <c r="R1573" s="1">
        <v>0.19</v>
      </c>
      <c r="S1573">
        <v>114</v>
      </c>
      <c r="T1573">
        <v>12</v>
      </c>
      <c r="U1573">
        <v>42</v>
      </c>
      <c r="V1573" s="2">
        <v>0.37</v>
      </c>
    </row>
    <row r="1574" spans="2:22" x14ac:dyDescent="0.25">
      <c r="B1574" t="s">
        <v>137</v>
      </c>
      <c r="C1574" t="s">
        <v>45</v>
      </c>
      <c r="D1574">
        <v>1</v>
      </c>
      <c r="E1574" t="s">
        <v>130</v>
      </c>
      <c r="F1574" s="2">
        <v>8</v>
      </c>
      <c r="G1574" s="1">
        <v>0.34</v>
      </c>
      <c r="H1574" t="s">
        <v>83</v>
      </c>
      <c r="I1574" t="s">
        <v>79</v>
      </c>
      <c r="J1574">
        <v>47</v>
      </c>
      <c r="K1574" s="2">
        <v>0.47</v>
      </c>
      <c r="M1574">
        <v>90</v>
      </c>
      <c r="N1574">
        <v>21</v>
      </c>
      <c r="O1574">
        <v>2</v>
      </c>
      <c r="P1574">
        <v>85</v>
      </c>
      <c r="Q1574" s="2">
        <v>4</v>
      </c>
      <c r="R1574" s="1">
        <v>0.21</v>
      </c>
      <c r="S1574">
        <v>130</v>
      </c>
      <c r="T1574">
        <v>13</v>
      </c>
      <c r="U1574">
        <v>55</v>
      </c>
      <c r="V1574" s="2">
        <v>0.42</v>
      </c>
    </row>
    <row r="1575" spans="2:22" x14ac:dyDescent="0.25">
      <c r="B1575" t="s">
        <v>90</v>
      </c>
      <c r="C1575" t="s">
        <v>49</v>
      </c>
      <c r="D1575">
        <v>2.33</v>
      </c>
      <c r="E1575" t="s">
        <v>91</v>
      </c>
      <c r="F1575" s="2">
        <v>3</v>
      </c>
      <c r="G1575" s="1">
        <v>0.28000000000000003</v>
      </c>
      <c r="H1575" t="s">
        <v>159</v>
      </c>
      <c r="I1575" t="s">
        <v>50</v>
      </c>
      <c r="J1575">
        <v>44</v>
      </c>
      <c r="K1575" s="2">
        <v>0.49</v>
      </c>
      <c r="M1575">
        <v>66</v>
      </c>
      <c r="N1575">
        <v>10</v>
      </c>
      <c r="O1575">
        <v>1</v>
      </c>
      <c r="P1575">
        <v>64</v>
      </c>
      <c r="Q1575" s="2">
        <v>7</v>
      </c>
      <c r="R1575" s="1">
        <v>0.17</v>
      </c>
      <c r="S1575">
        <v>83</v>
      </c>
      <c r="T1575">
        <v>6</v>
      </c>
      <c r="U1575">
        <v>34</v>
      </c>
      <c r="V1575" s="2">
        <v>0.41</v>
      </c>
    </row>
    <row r="1576" spans="2:22" x14ac:dyDescent="0.25">
      <c r="B1576" t="s">
        <v>134</v>
      </c>
      <c r="C1576" t="s">
        <v>146</v>
      </c>
      <c r="D1576">
        <v>1.4</v>
      </c>
      <c r="E1576" t="s">
        <v>48</v>
      </c>
      <c r="F1576" s="2">
        <v>7</v>
      </c>
      <c r="G1576" s="1">
        <v>0.2</v>
      </c>
      <c r="H1576" t="s">
        <v>168</v>
      </c>
      <c r="I1576" t="s">
        <v>45</v>
      </c>
      <c r="J1576">
        <v>53</v>
      </c>
      <c r="K1576" s="2">
        <v>0.48</v>
      </c>
      <c r="M1576">
        <v>106</v>
      </c>
      <c r="N1576">
        <v>21</v>
      </c>
      <c r="O1576">
        <v>1.4</v>
      </c>
      <c r="P1576">
        <v>85</v>
      </c>
      <c r="Q1576" s="2">
        <v>7</v>
      </c>
      <c r="R1576" s="1">
        <v>0.21</v>
      </c>
      <c r="S1576">
        <v>116</v>
      </c>
      <c r="T1576">
        <v>9</v>
      </c>
      <c r="U1576">
        <v>57</v>
      </c>
      <c r="V1576" s="2">
        <v>0.49</v>
      </c>
    </row>
    <row r="1577" spans="2:22" x14ac:dyDescent="0.25">
      <c r="B1577" t="s">
        <v>162</v>
      </c>
      <c r="C1577" t="s">
        <v>136</v>
      </c>
      <c r="D1577">
        <v>0.75</v>
      </c>
      <c r="E1577" t="s">
        <v>73</v>
      </c>
      <c r="F1577" s="2">
        <v>6</v>
      </c>
      <c r="G1577" s="1">
        <v>0.25</v>
      </c>
      <c r="H1577" t="s">
        <v>111</v>
      </c>
      <c r="I1577" t="s">
        <v>69</v>
      </c>
      <c r="J1577">
        <v>53</v>
      </c>
      <c r="K1577" s="2">
        <v>0.54</v>
      </c>
      <c r="M1577">
        <v>88</v>
      </c>
      <c r="N1577">
        <v>22</v>
      </c>
      <c r="O1577">
        <v>1.5</v>
      </c>
      <c r="P1577">
        <v>74</v>
      </c>
      <c r="Q1577" s="2">
        <v>3</v>
      </c>
      <c r="R1577" s="1">
        <v>0.17</v>
      </c>
      <c r="S1577">
        <v>103</v>
      </c>
      <c r="T1577">
        <v>6</v>
      </c>
      <c r="U1577">
        <v>44</v>
      </c>
      <c r="V1577" s="2">
        <v>0.43</v>
      </c>
    </row>
    <row r="1578" spans="2:22" x14ac:dyDescent="0.25">
      <c r="B1578" t="s">
        <v>76</v>
      </c>
      <c r="C1578" t="s">
        <v>141</v>
      </c>
      <c r="D1578">
        <v>2.75</v>
      </c>
      <c r="E1578" t="s">
        <v>112</v>
      </c>
      <c r="F1578" s="2">
        <v>4</v>
      </c>
      <c r="G1578" s="1">
        <v>0.31</v>
      </c>
      <c r="H1578" t="s">
        <v>192</v>
      </c>
      <c r="I1578" t="s">
        <v>69</v>
      </c>
      <c r="J1578">
        <v>53</v>
      </c>
      <c r="K1578" s="2">
        <v>0.41</v>
      </c>
      <c r="M1578">
        <v>91</v>
      </c>
      <c r="N1578">
        <v>8</v>
      </c>
      <c r="O1578">
        <v>1</v>
      </c>
      <c r="P1578">
        <v>78</v>
      </c>
      <c r="Q1578" s="2">
        <v>11</v>
      </c>
      <c r="R1578" s="1">
        <v>0.2</v>
      </c>
      <c r="S1578">
        <v>110</v>
      </c>
      <c r="T1578">
        <v>13</v>
      </c>
      <c r="U1578">
        <v>39</v>
      </c>
      <c r="V1578" s="2">
        <v>0.35</v>
      </c>
    </row>
    <row r="1579" spans="2:22" x14ac:dyDescent="0.25">
      <c r="B1579" t="s">
        <v>113</v>
      </c>
      <c r="C1579" t="s">
        <v>51</v>
      </c>
      <c r="D1579">
        <v>0.33</v>
      </c>
      <c r="E1579" t="s">
        <v>113</v>
      </c>
      <c r="F1579" s="2">
        <v>4</v>
      </c>
      <c r="G1579" s="1">
        <v>0.27</v>
      </c>
      <c r="H1579" t="s">
        <v>164</v>
      </c>
      <c r="I1579" t="s">
        <v>47</v>
      </c>
      <c r="J1579">
        <v>32</v>
      </c>
      <c r="K1579" s="2">
        <v>0.4</v>
      </c>
      <c r="M1579">
        <v>74</v>
      </c>
      <c r="N1579">
        <v>12</v>
      </c>
      <c r="O1579">
        <v>1.33</v>
      </c>
      <c r="P1579">
        <v>48</v>
      </c>
      <c r="Q1579" s="2">
        <v>1</v>
      </c>
      <c r="R1579" s="1">
        <v>0.45</v>
      </c>
      <c r="S1579">
        <v>88</v>
      </c>
      <c r="T1579">
        <v>7</v>
      </c>
      <c r="U1579">
        <v>42</v>
      </c>
      <c r="V1579" s="2">
        <v>0.48</v>
      </c>
    </row>
    <row r="1580" spans="2:22" x14ac:dyDescent="0.25">
      <c r="B1580" t="s">
        <v>137</v>
      </c>
      <c r="C1580" t="s">
        <v>126</v>
      </c>
      <c r="D1580">
        <v>1</v>
      </c>
      <c r="E1580" t="s">
        <v>172</v>
      </c>
      <c r="F1580" s="2">
        <v>7</v>
      </c>
      <c r="G1580" s="1">
        <v>0.28000000000000003</v>
      </c>
      <c r="H1580" t="s">
        <v>202</v>
      </c>
      <c r="I1580" t="s">
        <v>84</v>
      </c>
      <c r="J1580">
        <v>57</v>
      </c>
      <c r="K1580" s="2">
        <v>0.46</v>
      </c>
      <c r="M1580">
        <v>106</v>
      </c>
      <c r="N1580">
        <v>14</v>
      </c>
      <c r="O1580">
        <v>1.4</v>
      </c>
      <c r="P1580">
        <v>72</v>
      </c>
      <c r="Q1580" s="2">
        <v>5</v>
      </c>
      <c r="R1580" s="1">
        <v>0.16</v>
      </c>
      <c r="S1580">
        <v>111</v>
      </c>
      <c r="T1580">
        <v>11</v>
      </c>
      <c r="U1580">
        <v>53</v>
      </c>
      <c r="V1580" s="2">
        <v>0.48</v>
      </c>
    </row>
    <row r="1581" spans="2:22" x14ac:dyDescent="0.25">
      <c r="B1581" t="s">
        <v>151</v>
      </c>
      <c r="C1581" t="s">
        <v>109</v>
      </c>
      <c r="D1581">
        <v>1.4</v>
      </c>
      <c r="E1581" t="s">
        <v>48</v>
      </c>
      <c r="F1581" s="2">
        <v>6</v>
      </c>
      <c r="G1581" s="1">
        <v>0.3</v>
      </c>
      <c r="H1581" t="s">
        <v>201</v>
      </c>
      <c r="I1581" t="s">
        <v>109</v>
      </c>
      <c r="J1581">
        <v>55</v>
      </c>
      <c r="K1581" s="2">
        <v>0.46</v>
      </c>
      <c r="M1581">
        <v>107</v>
      </c>
      <c r="N1581">
        <v>22</v>
      </c>
      <c r="O1581">
        <v>1.2</v>
      </c>
      <c r="P1581">
        <v>93</v>
      </c>
      <c r="Q1581" s="2">
        <v>7</v>
      </c>
      <c r="R1581" s="1">
        <v>0.33</v>
      </c>
      <c r="S1581">
        <v>125</v>
      </c>
      <c r="T1581">
        <v>12</v>
      </c>
      <c r="U1581">
        <v>62</v>
      </c>
      <c r="V1581" s="2">
        <v>0.5</v>
      </c>
    </row>
    <row r="1582" spans="2:22" x14ac:dyDescent="0.25">
      <c r="B1582" t="s">
        <v>108</v>
      </c>
      <c r="C1582" t="s">
        <v>102</v>
      </c>
      <c r="D1582">
        <v>2.25</v>
      </c>
      <c r="E1582" t="s">
        <v>129</v>
      </c>
      <c r="F1582" s="2">
        <v>4</v>
      </c>
      <c r="G1582" s="1">
        <v>0.42</v>
      </c>
      <c r="H1582" t="s">
        <v>133</v>
      </c>
      <c r="I1582" t="s">
        <v>50</v>
      </c>
      <c r="J1582">
        <v>49</v>
      </c>
      <c r="K1582" s="2">
        <v>0.49</v>
      </c>
      <c r="M1582">
        <v>97</v>
      </c>
      <c r="N1582">
        <v>22</v>
      </c>
      <c r="O1582">
        <v>1</v>
      </c>
      <c r="P1582">
        <v>69</v>
      </c>
      <c r="Q1582" s="2">
        <v>9</v>
      </c>
      <c r="R1582" s="1">
        <v>0.27</v>
      </c>
      <c r="S1582">
        <v>80</v>
      </c>
      <c r="T1582">
        <v>7</v>
      </c>
      <c r="U1582">
        <v>41</v>
      </c>
      <c r="V1582" s="2">
        <v>0.51</v>
      </c>
    </row>
    <row r="1583" spans="2:22" x14ac:dyDescent="0.25">
      <c r="B1583" t="s">
        <v>170</v>
      </c>
      <c r="C1583" t="s">
        <v>106</v>
      </c>
      <c r="D1583">
        <v>1.5</v>
      </c>
      <c r="E1583" t="s">
        <v>46</v>
      </c>
      <c r="F1583" s="2">
        <v>4</v>
      </c>
      <c r="G1583" s="1">
        <v>0.45</v>
      </c>
      <c r="H1583" t="s">
        <v>200</v>
      </c>
      <c r="I1583" t="s">
        <v>45</v>
      </c>
      <c r="J1583">
        <v>57</v>
      </c>
      <c r="K1583" s="2">
        <v>0.44</v>
      </c>
      <c r="M1583">
        <v>101</v>
      </c>
      <c r="N1583">
        <v>22</v>
      </c>
      <c r="O1583">
        <v>1</v>
      </c>
      <c r="P1583">
        <v>80</v>
      </c>
      <c r="Q1583" s="2">
        <v>6</v>
      </c>
      <c r="R1583" s="1">
        <v>0.26</v>
      </c>
      <c r="S1583">
        <v>120</v>
      </c>
      <c r="T1583">
        <v>11</v>
      </c>
      <c r="U1583">
        <v>47</v>
      </c>
      <c r="V1583" s="2">
        <v>0.39</v>
      </c>
    </row>
    <row r="1584" spans="2:22" x14ac:dyDescent="0.25">
      <c r="B1584" t="s">
        <v>158</v>
      </c>
      <c r="C1584" t="s">
        <v>51</v>
      </c>
      <c r="D1584">
        <v>0.67</v>
      </c>
      <c r="E1584" t="s">
        <v>70</v>
      </c>
      <c r="F1584" s="2">
        <v>1</v>
      </c>
      <c r="G1584" s="1">
        <v>0.33</v>
      </c>
      <c r="H1584" t="s">
        <v>123</v>
      </c>
      <c r="I1584" t="s">
        <v>117</v>
      </c>
      <c r="J1584">
        <v>51</v>
      </c>
      <c r="K1584" s="2">
        <v>0.5</v>
      </c>
      <c r="M1584">
        <v>82</v>
      </c>
      <c r="N1584">
        <v>19</v>
      </c>
      <c r="O1584">
        <v>0.33</v>
      </c>
      <c r="P1584">
        <v>73</v>
      </c>
      <c r="Q1584" s="2">
        <v>2</v>
      </c>
      <c r="R1584" s="1">
        <v>0.23</v>
      </c>
      <c r="S1584">
        <v>98</v>
      </c>
      <c r="T1584">
        <v>8</v>
      </c>
      <c r="U1584">
        <v>40</v>
      </c>
      <c r="V1584" s="2">
        <v>0.41</v>
      </c>
    </row>
    <row r="1585" spans="2:22" x14ac:dyDescent="0.25">
      <c r="B1585" t="s">
        <v>155</v>
      </c>
      <c r="C1585" t="s">
        <v>117</v>
      </c>
      <c r="D1585">
        <v>0</v>
      </c>
      <c r="E1585" t="s">
        <v>129</v>
      </c>
      <c r="F1585" s="2">
        <v>6</v>
      </c>
      <c r="G1585" s="1">
        <v>0.33</v>
      </c>
      <c r="H1585" t="s">
        <v>170</v>
      </c>
      <c r="I1585" t="s">
        <v>49</v>
      </c>
      <c r="J1585">
        <v>52</v>
      </c>
      <c r="K1585" s="2">
        <v>0.49</v>
      </c>
      <c r="M1585">
        <v>95</v>
      </c>
      <c r="N1585">
        <v>20</v>
      </c>
      <c r="O1585">
        <v>1.5</v>
      </c>
      <c r="P1585">
        <v>77</v>
      </c>
      <c r="Q1585" s="2">
        <v>0</v>
      </c>
      <c r="R1585" s="1">
        <v>0.33</v>
      </c>
      <c r="S1585">
        <v>108</v>
      </c>
      <c r="T1585">
        <v>7</v>
      </c>
      <c r="U1585">
        <v>55</v>
      </c>
      <c r="V1585" s="2">
        <v>0.51</v>
      </c>
    </row>
    <row r="1586" spans="2:22" x14ac:dyDescent="0.25">
      <c r="B1586" t="s">
        <v>128</v>
      </c>
      <c r="C1586" t="s">
        <v>74</v>
      </c>
      <c r="D1586">
        <v>1</v>
      </c>
      <c r="E1586" t="s">
        <v>130</v>
      </c>
      <c r="F1586" s="2">
        <v>3</v>
      </c>
      <c r="G1586" s="1">
        <v>0.3</v>
      </c>
      <c r="H1586" t="s">
        <v>123</v>
      </c>
      <c r="I1586" t="s">
        <v>84</v>
      </c>
      <c r="J1586">
        <v>57</v>
      </c>
      <c r="K1586" s="2">
        <v>0.56000000000000005</v>
      </c>
      <c r="M1586">
        <v>83</v>
      </c>
      <c r="N1586">
        <v>14</v>
      </c>
      <c r="O1586">
        <v>0.75</v>
      </c>
      <c r="P1586">
        <v>81</v>
      </c>
      <c r="Q1586" s="2">
        <v>4</v>
      </c>
      <c r="R1586" s="1">
        <v>0.22</v>
      </c>
      <c r="S1586">
        <v>113</v>
      </c>
      <c r="T1586">
        <v>9</v>
      </c>
      <c r="U1586">
        <v>44</v>
      </c>
      <c r="V1586" s="2">
        <v>0.39</v>
      </c>
    </row>
    <row r="1587" spans="2:22" x14ac:dyDescent="0.25">
      <c r="B1587" t="s">
        <v>172</v>
      </c>
      <c r="C1587" t="s">
        <v>44</v>
      </c>
      <c r="D1587">
        <v>1.75</v>
      </c>
      <c r="E1587" t="s">
        <v>139</v>
      </c>
      <c r="F1587" s="2">
        <v>5</v>
      </c>
      <c r="G1587" s="1">
        <v>0.35</v>
      </c>
      <c r="H1587" t="s">
        <v>168</v>
      </c>
      <c r="I1587" t="s">
        <v>84</v>
      </c>
      <c r="J1587">
        <v>46</v>
      </c>
      <c r="K1587" s="2">
        <v>0.41</v>
      </c>
      <c r="M1587">
        <v>99</v>
      </c>
      <c r="N1587">
        <v>17</v>
      </c>
      <c r="O1587">
        <v>1.25</v>
      </c>
      <c r="P1587">
        <v>75</v>
      </c>
      <c r="Q1587" s="2">
        <v>7</v>
      </c>
      <c r="R1587" s="1">
        <v>0.17</v>
      </c>
      <c r="S1587">
        <v>99</v>
      </c>
      <c r="T1587">
        <v>12</v>
      </c>
      <c r="U1587">
        <v>48</v>
      </c>
      <c r="V1587" s="2">
        <v>0.48</v>
      </c>
    </row>
    <row r="1588" spans="2:22" x14ac:dyDescent="0.25">
      <c r="B1588" t="s">
        <v>96</v>
      </c>
      <c r="C1588" t="s">
        <v>45</v>
      </c>
      <c r="D1588">
        <v>2.33</v>
      </c>
      <c r="E1588" t="s">
        <v>153</v>
      </c>
      <c r="F1588" s="2">
        <v>2</v>
      </c>
      <c r="G1588" s="1">
        <v>0.26</v>
      </c>
      <c r="H1588" t="s">
        <v>48</v>
      </c>
      <c r="I1588" t="s">
        <v>79</v>
      </c>
      <c r="J1588">
        <v>41</v>
      </c>
      <c r="K1588" s="2">
        <v>0.48</v>
      </c>
      <c r="M1588">
        <v>54</v>
      </c>
      <c r="N1588">
        <v>12</v>
      </c>
      <c r="O1588">
        <v>0.67</v>
      </c>
      <c r="P1588">
        <v>62</v>
      </c>
      <c r="Q1588" s="2">
        <v>7</v>
      </c>
      <c r="R1588" s="1">
        <v>0.25</v>
      </c>
      <c r="S1588">
        <v>79</v>
      </c>
      <c r="T1588">
        <v>6</v>
      </c>
      <c r="U1588">
        <v>27</v>
      </c>
      <c r="V1588" s="2">
        <v>0.34</v>
      </c>
    </row>
    <row r="1589" spans="2:22" x14ac:dyDescent="0.25">
      <c r="B1589" t="s">
        <v>96</v>
      </c>
      <c r="C1589" t="s">
        <v>74</v>
      </c>
      <c r="D1589">
        <v>2.33</v>
      </c>
      <c r="E1589" t="s">
        <v>121</v>
      </c>
      <c r="F1589" s="2">
        <v>7</v>
      </c>
      <c r="G1589" s="1">
        <v>0.24</v>
      </c>
      <c r="H1589" t="s">
        <v>96</v>
      </c>
      <c r="I1589" t="s">
        <v>77</v>
      </c>
      <c r="J1589">
        <v>34</v>
      </c>
      <c r="K1589" s="2">
        <v>0.47</v>
      </c>
      <c r="M1589">
        <v>66</v>
      </c>
      <c r="N1589">
        <v>13</v>
      </c>
      <c r="O1589">
        <v>2.33</v>
      </c>
      <c r="P1589">
        <v>57</v>
      </c>
      <c r="Q1589" s="2">
        <v>7</v>
      </c>
      <c r="R1589" s="1">
        <v>0.24</v>
      </c>
      <c r="S1589">
        <v>68</v>
      </c>
      <c r="T1589">
        <v>12</v>
      </c>
      <c r="U1589">
        <v>29</v>
      </c>
      <c r="V1589" s="2">
        <v>0.43</v>
      </c>
    </row>
    <row r="1590" spans="2:22" x14ac:dyDescent="0.25">
      <c r="B1590" t="s">
        <v>155</v>
      </c>
      <c r="C1590" t="s">
        <v>74</v>
      </c>
      <c r="D1590">
        <v>0.75</v>
      </c>
      <c r="E1590" t="s">
        <v>48</v>
      </c>
      <c r="F1590" s="2">
        <v>4</v>
      </c>
      <c r="G1590" s="1">
        <v>0.34</v>
      </c>
      <c r="H1590" t="s">
        <v>188</v>
      </c>
      <c r="I1590" t="s">
        <v>84</v>
      </c>
      <c r="J1590">
        <v>47</v>
      </c>
      <c r="K1590" s="2">
        <v>0.36</v>
      </c>
      <c r="M1590">
        <v>101</v>
      </c>
      <c r="N1590">
        <v>16</v>
      </c>
      <c r="O1590">
        <v>1</v>
      </c>
      <c r="P1590">
        <v>74</v>
      </c>
      <c r="Q1590" s="2">
        <v>3</v>
      </c>
      <c r="R1590" s="1">
        <v>0.28999999999999998</v>
      </c>
      <c r="S1590">
        <v>137</v>
      </c>
      <c r="T1590">
        <v>14</v>
      </c>
      <c r="U1590">
        <v>56</v>
      </c>
      <c r="V1590" s="2">
        <v>0.41</v>
      </c>
    </row>
    <row r="1591" spans="2:22" x14ac:dyDescent="0.25">
      <c r="B1591" t="s">
        <v>158</v>
      </c>
      <c r="C1591" t="s">
        <v>44</v>
      </c>
      <c r="D1591">
        <v>0.5</v>
      </c>
      <c r="E1591" t="s">
        <v>46</v>
      </c>
      <c r="F1591" s="2">
        <v>3</v>
      </c>
      <c r="G1591" s="1">
        <v>0.35</v>
      </c>
      <c r="H1591" t="s">
        <v>134</v>
      </c>
      <c r="I1591" t="s">
        <v>45</v>
      </c>
      <c r="J1591">
        <v>52</v>
      </c>
      <c r="K1591" s="2">
        <v>0.5</v>
      </c>
      <c r="M1591">
        <v>92</v>
      </c>
      <c r="N1591">
        <v>13</v>
      </c>
      <c r="O1591">
        <v>0.75</v>
      </c>
      <c r="P1591">
        <v>70</v>
      </c>
      <c r="Q1591" s="2">
        <v>2</v>
      </c>
      <c r="R1591" s="1">
        <v>0.2</v>
      </c>
      <c r="S1591">
        <v>89</v>
      </c>
      <c r="T1591">
        <v>8</v>
      </c>
      <c r="U1591">
        <v>49</v>
      </c>
      <c r="V1591" s="2">
        <v>0.55000000000000004</v>
      </c>
    </row>
    <row r="1592" spans="2:22" x14ac:dyDescent="0.25">
      <c r="B1592" t="s">
        <v>138</v>
      </c>
      <c r="C1592" t="s">
        <v>49</v>
      </c>
      <c r="D1592">
        <v>1.33</v>
      </c>
      <c r="E1592" t="s">
        <v>90</v>
      </c>
      <c r="F1592" s="2">
        <v>2</v>
      </c>
      <c r="G1592" s="1">
        <v>0.39</v>
      </c>
      <c r="H1592" t="s">
        <v>67</v>
      </c>
      <c r="I1592" t="s">
        <v>109</v>
      </c>
      <c r="J1592">
        <v>32</v>
      </c>
      <c r="K1592" s="2">
        <v>0.28999999999999998</v>
      </c>
      <c r="M1592">
        <v>85</v>
      </c>
      <c r="N1592">
        <v>11</v>
      </c>
      <c r="O1592">
        <v>0.67</v>
      </c>
      <c r="P1592">
        <v>61</v>
      </c>
      <c r="Q1592" s="2">
        <v>4</v>
      </c>
      <c r="R1592" s="1">
        <v>0.34</v>
      </c>
      <c r="S1592">
        <v>96</v>
      </c>
      <c r="T1592">
        <v>9</v>
      </c>
      <c r="U1592">
        <v>47</v>
      </c>
      <c r="V1592" s="2">
        <v>0.49</v>
      </c>
    </row>
    <row r="1593" spans="2:22" x14ac:dyDescent="0.25">
      <c r="B1593" t="s">
        <v>149</v>
      </c>
      <c r="C1593" t="s">
        <v>117</v>
      </c>
      <c r="D1593">
        <v>1</v>
      </c>
      <c r="E1593" t="s">
        <v>88</v>
      </c>
      <c r="F1593" s="2">
        <v>10</v>
      </c>
      <c r="G1593" s="1">
        <v>0.28999999999999998</v>
      </c>
      <c r="H1593" t="s">
        <v>145</v>
      </c>
      <c r="I1593" t="s">
        <v>114</v>
      </c>
      <c r="J1593">
        <v>35</v>
      </c>
      <c r="K1593" s="2">
        <v>0.4</v>
      </c>
      <c r="M1593">
        <v>97</v>
      </c>
      <c r="N1593">
        <v>29</v>
      </c>
      <c r="O1593">
        <v>1.75</v>
      </c>
      <c r="P1593">
        <v>65</v>
      </c>
      <c r="Q1593" s="2">
        <v>10</v>
      </c>
      <c r="R1593" s="1">
        <v>0.28999999999999998</v>
      </c>
      <c r="S1593">
        <v>88</v>
      </c>
      <c r="T1593">
        <v>6</v>
      </c>
      <c r="U1593">
        <v>44</v>
      </c>
      <c r="V1593" s="2">
        <v>0.5</v>
      </c>
    </row>
    <row r="1594" spans="2:22" x14ac:dyDescent="0.25">
      <c r="B1594" t="s">
        <v>78</v>
      </c>
      <c r="C1594" t="s">
        <v>50</v>
      </c>
      <c r="D1594">
        <v>0.25</v>
      </c>
      <c r="E1594" t="s">
        <v>135</v>
      </c>
      <c r="F1594" s="2">
        <v>9</v>
      </c>
      <c r="G1594" s="1">
        <v>0.18</v>
      </c>
      <c r="H1594" t="s">
        <v>162</v>
      </c>
      <c r="I1594" t="s">
        <v>74</v>
      </c>
      <c r="J1594">
        <v>40</v>
      </c>
      <c r="K1594" s="2">
        <v>0.42</v>
      </c>
      <c r="M1594">
        <v>93</v>
      </c>
      <c r="N1594">
        <v>21</v>
      </c>
      <c r="O1594">
        <v>1.5</v>
      </c>
      <c r="P1594">
        <v>73</v>
      </c>
      <c r="Q1594" s="2">
        <v>7</v>
      </c>
      <c r="R1594" s="1">
        <v>0.36</v>
      </c>
      <c r="S1594">
        <v>101</v>
      </c>
      <c r="T1594">
        <v>10</v>
      </c>
      <c r="U1594">
        <v>52</v>
      </c>
      <c r="V1594" s="2">
        <v>0.51</v>
      </c>
    </row>
    <row r="1595" spans="2:22" x14ac:dyDescent="0.25">
      <c r="B1595" t="s">
        <v>96</v>
      </c>
      <c r="C1595" t="s">
        <v>109</v>
      </c>
      <c r="D1595">
        <v>0.67</v>
      </c>
      <c r="E1595" t="s">
        <v>52</v>
      </c>
      <c r="F1595" s="2">
        <v>4</v>
      </c>
      <c r="G1595" s="1">
        <v>0.27</v>
      </c>
      <c r="H1595" t="s">
        <v>48</v>
      </c>
      <c r="I1595" t="s">
        <v>79</v>
      </c>
      <c r="J1595">
        <v>37</v>
      </c>
      <c r="K1595" s="2">
        <v>0.44</v>
      </c>
      <c r="M1595">
        <v>61</v>
      </c>
      <c r="N1595">
        <v>14</v>
      </c>
      <c r="O1595">
        <v>1</v>
      </c>
      <c r="P1595">
        <v>58</v>
      </c>
      <c r="Q1595" s="2">
        <v>5</v>
      </c>
      <c r="R1595" s="1">
        <v>0.2</v>
      </c>
      <c r="S1595">
        <v>75</v>
      </c>
      <c r="T1595">
        <v>10</v>
      </c>
      <c r="U1595">
        <v>23</v>
      </c>
      <c r="V1595" s="2">
        <v>0.31</v>
      </c>
    </row>
    <row r="1596" spans="2:22" x14ac:dyDescent="0.25">
      <c r="B1596" t="s">
        <v>118</v>
      </c>
      <c r="C1596" t="s">
        <v>109</v>
      </c>
      <c r="D1596">
        <v>1</v>
      </c>
      <c r="E1596" t="s">
        <v>113</v>
      </c>
      <c r="F1596" s="2">
        <v>8</v>
      </c>
      <c r="G1596" s="1">
        <v>0.2</v>
      </c>
      <c r="H1596" t="s">
        <v>90</v>
      </c>
      <c r="I1596" t="s">
        <v>69</v>
      </c>
      <c r="J1596">
        <v>40</v>
      </c>
      <c r="K1596" s="2">
        <v>0.54</v>
      </c>
      <c r="M1596">
        <v>73</v>
      </c>
      <c r="N1596">
        <v>11</v>
      </c>
      <c r="O1596">
        <v>1.67</v>
      </c>
      <c r="P1596">
        <v>43</v>
      </c>
      <c r="Q1596" s="2">
        <v>3</v>
      </c>
      <c r="R1596" s="1">
        <v>0.16</v>
      </c>
      <c r="S1596">
        <v>53</v>
      </c>
      <c r="T1596">
        <v>2</v>
      </c>
      <c r="U1596">
        <v>29</v>
      </c>
      <c r="V1596" s="2">
        <v>0.55000000000000004</v>
      </c>
    </row>
    <row r="1597" spans="2:22" x14ac:dyDescent="0.25">
      <c r="B1597" t="s">
        <v>159</v>
      </c>
      <c r="C1597" t="s">
        <v>84</v>
      </c>
      <c r="D1597">
        <v>1</v>
      </c>
      <c r="E1597" t="s">
        <v>135</v>
      </c>
      <c r="F1597" s="2">
        <v>5</v>
      </c>
      <c r="G1597" s="1">
        <v>0.31</v>
      </c>
      <c r="H1597" t="s">
        <v>204</v>
      </c>
      <c r="I1597" t="s">
        <v>69</v>
      </c>
      <c r="J1597">
        <v>50</v>
      </c>
      <c r="K1597" s="2">
        <v>0.41</v>
      </c>
      <c r="M1597">
        <v>83</v>
      </c>
      <c r="N1597">
        <v>11</v>
      </c>
      <c r="O1597">
        <v>0.5</v>
      </c>
      <c r="P1597">
        <v>77</v>
      </c>
      <c r="Q1597" s="2">
        <v>7</v>
      </c>
      <c r="R1597" s="1">
        <v>0.28999999999999998</v>
      </c>
      <c r="S1597">
        <v>121</v>
      </c>
      <c r="T1597">
        <v>13</v>
      </c>
      <c r="U1597">
        <v>45</v>
      </c>
      <c r="V1597" s="2">
        <v>0.37</v>
      </c>
    </row>
    <row r="1598" spans="2:22" x14ac:dyDescent="0.25">
      <c r="B1598" t="s">
        <v>154</v>
      </c>
      <c r="C1598" t="s">
        <v>84</v>
      </c>
      <c r="D1598">
        <v>1.2</v>
      </c>
      <c r="E1598" t="s">
        <v>166</v>
      </c>
      <c r="F1598" s="2">
        <v>12</v>
      </c>
      <c r="G1598" s="1">
        <v>0.11</v>
      </c>
      <c r="H1598" t="s">
        <v>196</v>
      </c>
      <c r="I1598" t="s">
        <v>84</v>
      </c>
      <c r="J1598">
        <v>56</v>
      </c>
      <c r="K1598" s="2">
        <v>0.48</v>
      </c>
      <c r="M1598">
        <v>108</v>
      </c>
      <c r="N1598">
        <v>15</v>
      </c>
      <c r="O1598">
        <v>1.6</v>
      </c>
      <c r="P1598">
        <v>91</v>
      </c>
      <c r="Q1598" s="2">
        <v>9</v>
      </c>
      <c r="R1598" s="1">
        <v>0.25</v>
      </c>
      <c r="S1598">
        <v>114</v>
      </c>
      <c r="T1598">
        <v>11</v>
      </c>
      <c r="U1598">
        <v>63</v>
      </c>
      <c r="V1598" s="2">
        <v>0.55000000000000004</v>
      </c>
    </row>
    <row r="1599" spans="2:22" x14ac:dyDescent="0.25">
      <c r="B1599" t="s">
        <v>124</v>
      </c>
      <c r="C1599" t="s">
        <v>49</v>
      </c>
      <c r="D1599">
        <v>0.33</v>
      </c>
      <c r="E1599" t="s">
        <v>118</v>
      </c>
      <c r="F1599" s="2">
        <v>7</v>
      </c>
      <c r="G1599" s="1">
        <v>0.27</v>
      </c>
      <c r="H1599" t="s">
        <v>57</v>
      </c>
      <c r="I1599" t="s">
        <v>69</v>
      </c>
      <c r="J1599">
        <v>29</v>
      </c>
      <c r="K1599" s="2">
        <v>0.38</v>
      </c>
      <c r="M1599">
        <v>73</v>
      </c>
      <c r="N1599">
        <v>15</v>
      </c>
      <c r="O1599">
        <v>1</v>
      </c>
      <c r="P1599">
        <v>51</v>
      </c>
      <c r="Q1599" s="2">
        <v>2</v>
      </c>
      <c r="R1599" s="1">
        <v>0.23</v>
      </c>
      <c r="S1599">
        <v>93</v>
      </c>
      <c r="T1599">
        <v>7</v>
      </c>
      <c r="U1599">
        <v>49</v>
      </c>
      <c r="V1599" s="2">
        <v>0.53</v>
      </c>
    </row>
    <row r="1600" spans="2:22" x14ac:dyDescent="0.25">
      <c r="B1600" t="s">
        <v>96</v>
      </c>
      <c r="C1600" t="s">
        <v>84</v>
      </c>
      <c r="D1600">
        <v>1.33</v>
      </c>
      <c r="E1600" t="s">
        <v>144</v>
      </c>
      <c r="F1600" s="2">
        <v>5</v>
      </c>
      <c r="G1600" s="1">
        <v>0.22</v>
      </c>
      <c r="H1600" t="s">
        <v>105</v>
      </c>
      <c r="I1600" t="s">
        <v>79</v>
      </c>
      <c r="J1600">
        <v>34</v>
      </c>
      <c r="K1600" s="2">
        <v>0.51</v>
      </c>
      <c r="M1600">
        <v>63</v>
      </c>
      <c r="N1600">
        <v>19</v>
      </c>
      <c r="O1600">
        <v>1</v>
      </c>
      <c r="P1600">
        <v>61</v>
      </c>
      <c r="Q1600" s="2">
        <v>10</v>
      </c>
      <c r="R1600" s="1">
        <v>0.27</v>
      </c>
      <c r="S1600">
        <v>63</v>
      </c>
      <c r="T1600">
        <v>7</v>
      </c>
      <c r="U1600">
        <v>34</v>
      </c>
      <c r="V1600" s="2">
        <v>0.54</v>
      </c>
    </row>
    <row r="1601" spans="2:22" x14ac:dyDescent="0.25">
      <c r="B1601" t="s">
        <v>133</v>
      </c>
      <c r="C1601" t="s">
        <v>44</v>
      </c>
      <c r="D1601">
        <v>0.8</v>
      </c>
      <c r="E1601" t="s">
        <v>158</v>
      </c>
      <c r="F1601" s="2">
        <v>16</v>
      </c>
      <c r="G1601" s="1">
        <v>0.24</v>
      </c>
      <c r="H1601" t="s">
        <v>184</v>
      </c>
      <c r="I1601" t="s">
        <v>45</v>
      </c>
      <c r="J1601">
        <v>51</v>
      </c>
      <c r="K1601" s="2">
        <v>0.41</v>
      </c>
      <c r="M1601">
        <v>108</v>
      </c>
      <c r="N1601">
        <v>21</v>
      </c>
      <c r="O1601">
        <v>2</v>
      </c>
      <c r="P1601">
        <v>84</v>
      </c>
      <c r="Q1601" s="2">
        <v>10</v>
      </c>
      <c r="R1601" s="1">
        <v>0.3</v>
      </c>
      <c r="S1601">
        <v>115</v>
      </c>
      <c r="T1601">
        <v>12</v>
      </c>
      <c r="U1601">
        <v>51</v>
      </c>
      <c r="V1601" s="2">
        <v>0.44</v>
      </c>
    </row>
    <row r="1602" spans="2:22" x14ac:dyDescent="0.25">
      <c r="B1602" t="s">
        <v>162</v>
      </c>
      <c r="C1602" t="s">
        <v>141</v>
      </c>
      <c r="D1602">
        <v>2.4</v>
      </c>
      <c r="E1602" t="s">
        <v>155</v>
      </c>
      <c r="F1602" s="2">
        <v>9</v>
      </c>
      <c r="G1602" s="1">
        <v>0.3</v>
      </c>
      <c r="H1602" t="s">
        <v>192</v>
      </c>
      <c r="I1602" t="s">
        <v>49</v>
      </c>
      <c r="J1602">
        <v>48</v>
      </c>
      <c r="K1602" s="2">
        <v>0.38</v>
      </c>
      <c r="M1602">
        <v>104</v>
      </c>
      <c r="N1602">
        <v>14</v>
      </c>
      <c r="O1602">
        <v>0.8</v>
      </c>
      <c r="P1602">
        <v>75</v>
      </c>
      <c r="Q1602" s="2">
        <v>14</v>
      </c>
      <c r="R1602" s="1">
        <v>0.24</v>
      </c>
      <c r="S1602">
        <v>115</v>
      </c>
      <c r="T1602">
        <v>11</v>
      </c>
      <c r="U1602">
        <v>55</v>
      </c>
      <c r="V1602" s="2">
        <v>0.48</v>
      </c>
    </row>
    <row r="1603" spans="2:22" x14ac:dyDescent="0.25">
      <c r="B1603" t="s">
        <v>174</v>
      </c>
      <c r="C1603" t="s">
        <v>51</v>
      </c>
      <c r="D1603">
        <v>0.6</v>
      </c>
      <c r="E1603" t="s">
        <v>64</v>
      </c>
      <c r="F1603" s="2">
        <v>8</v>
      </c>
      <c r="G1603" s="1">
        <v>0.35</v>
      </c>
      <c r="H1603" t="s">
        <v>202</v>
      </c>
      <c r="I1603" t="s">
        <v>49</v>
      </c>
      <c r="J1603">
        <v>67</v>
      </c>
      <c r="K1603" s="2">
        <v>0.54</v>
      </c>
      <c r="M1603">
        <v>95</v>
      </c>
      <c r="N1603">
        <v>19</v>
      </c>
      <c r="O1603">
        <v>0.8</v>
      </c>
      <c r="P1603">
        <v>100</v>
      </c>
      <c r="Q1603" s="2">
        <v>9</v>
      </c>
      <c r="R1603" s="1">
        <v>0.27</v>
      </c>
      <c r="S1603">
        <v>134</v>
      </c>
      <c r="T1603">
        <v>7</v>
      </c>
      <c r="U1603">
        <v>59</v>
      </c>
      <c r="V1603" s="2">
        <v>0.44</v>
      </c>
    </row>
    <row r="1604" spans="2:22" x14ac:dyDescent="0.25">
      <c r="B1604" t="s">
        <v>96</v>
      </c>
      <c r="C1604" t="s">
        <v>117</v>
      </c>
      <c r="D1604">
        <v>2</v>
      </c>
      <c r="E1604" t="s">
        <v>143</v>
      </c>
      <c r="F1604" s="2">
        <v>10</v>
      </c>
      <c r="G1604" s="1">
        <v>0.2</v>
      </c>
      <c r="H1604" t="s">
        <v>149</v>
      </c>
      <c r="I1604" t="s">
        <v>58</v>
      </c>
      <c r="J1604">
        <v>43</v>
      </c>
      <c r="K1604" s="2">
        <v>0.55000000000000004</v>
      </c>
      <c r="M1604">
        <v>59</v>
      </c>
      <c r="N1604">
        <v>10</v>
      </c>
      <c r="O1604">
        <v>1.67</v>
      </c>
      <c r="P1604">
        <v>60</v>
      </c>
      <c r="Q1604" s="2">
        <v>17</v>
      </c>
      <c r="R1604" s="1">
        <v>0.13</v>
      </c>
      <c r="S1604">
        <v>70</v>
      </c>
      <c r="T1604">
        <v>8</v>
      </c>
      <c r="U1604">
        <v>25</v>
      </c>
      <c r="V1604" s="2">
        <v>0.36</v>
      </c>
    </row>
    <row r="1605" spans="2:22" x14ac:dyDescent="0.25">
      <c r="B1605" t="s">
        <v>94</v>
      </c>
      <c r="C1605" t="s">
        <v>45</v>
      </c>
      <c r="D1605">
        <v>0.67</v>
      </c>
      <c r="E1605" t="s">
        <v>80</v>
      </c>
      <c r="F1605" s="2">
        <v>5</v>
      </c>
      <c r="G1605" s="1">
        <v>0.3</v>
      </c>
      <c r="H1605" t="s">
        <v>139</v>
      </c>
      <c r="I1605" t="s">
        <v>117</v>
      </c>
      <c r="J1605">
        <v>26</v>
      </c>
      <c r="K1605" s="2">
        <v>0.32</v>
      </c>
      <c r="M1605">
        <v>72</v>
      </c>
      <c r="N1605">
        <v>20</v>
      </c>
      <c r="O1605">
        <v>1</v>
      </c>
      <c r="P1605">
        <v>48</v>
      </c>
      <c r="Q1605" s="2">
        <v>4</v>
      </c>
      <c r="R1605" s="1">
        <v>0.28999999999999998</v>
      </c>
      <c r="S1605">
        <v>72</v>
      </c>
      <c r="T1605">
        <v>2</v>
      </c>
      <c r="U1605">
        <v>40</v>
      </c>
      <c r="V1605" s="2">
        <v>0.56000000000000005</v>
      </c>
    </row>
    <row r="1606" spans="2:22" x14ac:dyDescent="0.25">
      <c r="B1606" t="s">
        <v>90</v>
      </c>
      <c r="C1606" t="s">
        <v>69</v>
      </c>
      <c r="D1606">
        <v>0.67</v>
      </c>
      <c r="E1606" t="s">
        <v>143</v>
      </c>
      <c r="F1606" s="2">
        <v>2</v>
      </c>
      <c r="G1606" s="1">
        <v>0.18</v>
      </c>
      <c r="H1606" t="s">
        <v>165</v>
      </c>
      <c r="I1606" t="s">
        <v>77</v>
      </c>
      <c r="J1606">
        <v>40</v>
      </c>
      <c r="K1606" s="2">
        <v>0.47</v>
      </c>
      <c r="M1606">
        <v>59</v>
      </c>
      <c r="N1606">
        <v>10</v>
      </c>
      <c r="O1606">
        <v>0.33</v>
      </c>
      <c r="P1606">
        <v>65</v>
      </c>
      <c r="Q1606" s="2">
        <v>8</v>
      </c>
      <c r="R1606" s="1">
        <v>0.35</v>
      </c>
      <c r="S1606">
        <v>89</v>
      </c>
      <c r="T1606">
        <v>12</v>
      </c>
      <c r="U1606">
        <v>33</v>
      </c>
      <c r="V1606" s="2">
        <v>0.37</v>
      </c>
    </row>
    <row r="1607" spans="2:22" x14ac:dyDescent="0.25">
      <c r="B1607" t="s">
        <v>108</v>
      </c>
      <c r="C1607" t="s">
        <v>114</v>
      </c>
      <c r="D1607">
        <v>1.75</v>
      </c>
      <c r="E1607" t="s">
        <v>149</v>
      </c>
      <c r="F1607" s="2">
        <v>5</v>
      </c>
      <c r="G1607" s="1">
        <v>0.24</v>
      </c>
      <c r="H1607" t="s">
        <v>173</v>
      </c>
      <c r="I1607" t="s">
        <v>45</v>
      </c>
      <c r="J1607">
        <v>59</v>
      </c>
      <c r="K1607" s="2">
        <v>0.56000000000000005</v>
      </c>
      <c r="M1607">
        <v>89</v>
      </c>
      <c r="N1607">
        <v>11</v>
      </c>
      <c r="O1607">
        <v>1</v>
      </c>
      <c r="P1607">
        <v>75</v>
      </c>
      <c r="Q1607" s="2">
        <v>10</v>
      </c>
      <c r="R1607" s="1">
        <v>0.14000000000000001</v>
      </c>
      <c r="S1607">
        <v>93</v>
      </c>
      <c r="T1607">
        <v>5</v>
      </c>
      <c r="U1607">
        <v>42</v>
      </c>
      <c r="V1607" s="2">
        <v>0.45</v>
      </c>
    </row>
    <row r="1608" spans="2:22" x14ac:dyDescent="0.25">
      <c r="B1608" t="s">
        <v>73</v>
      </c>
      <c r="C1608" t="s">
        <v>49</v>
      </c>
      <c r="D1608">
        <v>0.67</v>
      </c>
      <c r="E1608" t="s">
        <v>43</v>
      </c>
      <c r="F1608" s="2">
        <v>11</v>
      </c>
      <c r="G1608" s="1">
        <v>0.21</v>
      </c>
      <c r="H1608" t="s">
        <v>162</v>
      </c>
      <c r="I1608" t="s">
        <v>49</v>
      </c>
      <c r="J1608">
        <v>38</v>
      </c>
      <c r="K1608" s="2">
        <v>0.4</v>
      </c>
      <c r="M1608">
        <v>74</v>
      </c>
      <c r="N1608">
        <v>14</v>
      </c>
      <c r="O1608">
        <v>3</v>
      </c>
      <c r="P1608">
        <v>56</v>
      </c>
      <c r="Q1608" s="2">
        <v>4</v>
      </c>
      <c r="R1608" s="1">
        <v>0.35</v>
      </c>
      <c r="S1608">
        <v>81</v>
      </c>
      <c r="T1608">
        <v>4</v>
      </c>
      <c r="U1608">
        <v>34</v>
      </c>
      <c r="V1608" s="2">
        <v>0.42</v>
      </c>
    </row>
    <row r="1609" spans="2:22" x14ac:dyDescent="0.25">
      <c r="B1609" t="s">
        <v>170</v>
      </c>
      <c r="C1609" t="s">
        <v>75</v>
      </c>
      <c r="D1609">
        <v>0.6</v>
      </c>
      <c r="E1609" t="s">
        <v>76</v>
      </c>
      <c r="F1609" s="2">
        <v>10</v>
      </c>
      <c r="G1609" s="1">
        <v>0.33</v>
      </c>
      <c r="H1609" t="s">
        <v>213</v>
      </c>
      <c r="I1609" t="s">
        <v>45</v>
      </c>
      <c r="J1609">
        <v>67</v>
      </c>
      <c r="K1609" s="2">
        <v>0.5</v>
      </c>
      <c r="M1609">
        <v>111</v>
      </c>
      <c r="N1609">
        <v>13</v>
      </c>
      <c r="O1609">
        <v>1</v>
      </c>
      <c r="P1609">
        <v>84</v>
      </c>
      <c r="Q1609" s="2">
        <v>8</v>
      </c>
      <c r="R1609" s="1">
        <v>0.19</v>
      </c>
      <c r="S1609">
        <v>118</v>
      </c>
      <c r="T1609">
        <v>11</v>
      </c>
      <c r="U1609">
        <v>57</v>
      </c>
      <c r="V1609" s="2">
        <v>0.48</v>
      </c>
    </row>
    <row r="1610" spans="2:22" x14ac:dyDescent="0.25">
      <c r="B1610" t="s">
        <v>168</v>
      </c>
      <c r="C1610" t="s">
        <v>49</v>
      </c>
      <c r="D1610">
        <v>0.6</v>
      </c>
      <c r="E1610" t="s">
        <v>78</v>
      </c>
      <c r="F1610" s="2">
        <v>14</v>
      </c>
      <c r="G1610" s="1">
        <v>0.26</v>
      </c>
      <c r="H1610" t="s">
        <v>167</v>
      </c>
      <c r="I1610" t="s">
        <v>117</v>
      </c>
      <c r="J1610">
        <v>57</v>
      </c>
      <c r="K1610" s="2">
        <v>0.48</v>
      </c>
      <c r="M1610">
        <v>104</v>
      </c>
      <c r="N1610">
        <v>24</v>
      </c>
      <c r="O1610">
        <v>2.6</v>
      </c>
      <c r="P1610">
        <v>101</v>
      </c>
      <c r="Q1610" s="2">
        <v>15</v>
      </c>
      <c r="R1610" s="1">
        <v>0.17</v>
      </c>
      <c r="S1610">
        <v>126</v>
      </c>
      <c r="T1610">
        <v>12</v>
      </c>
      <c r="U1610">
        <v>55</v>
      </c>
      <c r="V1610" s="2">
        <v>0.44</v>
      </c>
    </row>
    <row r="1611" spans="2:22" x14ac:dyDescent="0.25">
      <c r="B1611" t="s">
        <v>57</v>
      </c>
      <c r="C1611" t="s">
        <v>45</v>
      </c>
      <c r="D1611">
        <v>2.33</v>
      </c>
      <c r="E1611" t="s">
        <v>55</v>
      </c>
      <c r="F1611" s="2">
        <v>7</v>
      </c>
      <c r="G1611" s="1">
        <v>0.28999999999999998</v>
      </c>
      <c r="H1611" t="s">
        <v>129</v>
      </c>
      <c r="I1611" t="s">
        <v>77</v>
      </c>
      <c r="J1611">
        <v>40</v>
      </c>
      <c r="K1611" s="2">
        <v>0.53</v>
      </c>
      <c r="M1611">
        <v>68</v>
      </c>
      <c r="N1611">
        <v>17</v>
      </c>
      <c r="O1611">
        <v>1</v>
      </c>
      <c r="P1611">
        <v>66</v>
      </c>
      <c r="Q1611" s="2">
        <v>9</v>
      </c>
      <c r="R1611" s="1">
        <v>0.22</v>
      </c>
      <c r="S1611">
        <v>81</v>
      </c>
      <c r="T1611">
        <v>8</v>
      </c>
      <c r="U1611">
        <v>40</v>
      </c>
      <c r="V1611" s="2">
        <v>0.49</v>
      </c>
    </row>
    <row r="1612" spans="2:22" x14ac:dyDescent="0.25">
      <c r="B1612" t="s">
        <v>133</v>
      </c>
      <c r="C1612" t="s">
        <v>136</v>
      </c>
      <c r="D1612">
        <v>0.4</v>
      </c>
      <c r="E1612" t="s">
        <v>128</v>
      </c>
      <c r="F1612" s="2">
        <v>6</v>
      </c>
      <c r="G1612" s="1">
        <v>0.23</v>
      </c>
      <c r="H1612" t="s">
        <v>175</v>
      </c>
      <c r="I1612" t="s">
        <v>69</v>
      </c>
      <c r="J1612">
        <v>65</v>
      </c>
      <c r="K1612" s="2">
        <v>0.54</v>
      </c>
      <c r="M1612">
        <v>110</v>
      </c>
      <c r="N1612">
        <v>13</v>
      </c>
      <c r="O1612">
        <v>1.2</v>
      </c>
      <c r="P1612">
        <v>80</v>
      </c>
      <c r="Q1612" s="2">
        <v>2</v>
      </c>
      <c r="R1612" s="1">
        <v>0.31</v>
      </c>
      <c r="S1612">
        <v>119</v>
      </c>
      <c r="T1612">
        <v>8</v>
      </c>
      <c r="U1612">
        <v>60</v>
      </c>
      <c r="V1612" s="2">
        <v>0.5</v>
      </c>
    </row>
    <row r="1613" spans="2:22" x14ac:dyDescent="0.25">
      <c r="B1613" t="s">
        <v>70</v>
      </c>
      <c r="C1613" t="s">
        <v>84</v>
      </c>
      <c r="D1613">
        <v>1</v>
      </c>
      <c r="E1613" t="s">
        <v>70</v>
      </c>
      <c r="F1613" s="2">
        <v>6</v>
      </c>
      <c r="G1613" s="1">
        <v>0.38</v>
      </c>
      <c r="H1613" t="s">
        <v>158</v>
      </c>
      <c r="I1613" t="s">
        <v>69</v>
      </c>
      <c r="J1613">
        <v>35</v>
      </c>
      <c r="K1613" s="2">
        <v>0.4</v>
      </c>
      <c r="M1613">
        <v>74</v>
      </c>
      <c r="N1613">
        <v>11</v>
      </c>
      <c r="O1613">
        <v>1.33</v>
      </c>
      <c r="P1613">
        <v>51</v>
      </c>
      <c r="Q1613" s="2">
        <v>5</v>
      </c>
      <c r="R1613" s="1">
        <v>0.23</v>
      </c>
      <c r="S1613">
        <v>89</v>
      </c>
      <c r="T1613">
        <v>7</v>
      </c>
      <c r="U1613">
        <v>41</v>
      </c>
      <c r="V1613" s="2">
        <v>0.46</v>
      </c>
    </row>
    <row r="1614" spans="2:22" x14ac:dyDescent="0.25">
      <c r="B1614" t="s">
        <v>139</v>
      </c>
      <c r="C1614" t="s">
        <v>84</v>
      </c>
      <c r="D1614">
        <v>1</v>
      </c>
      <c r="E1614" t="s">
        <v>46</v>
      </c>
      <c r="F1614" s="2">
        <v>7</v>
      </c>
      <c r="G1614" s="1">
        <v>0.22</v>
      </c>
      <c r="H1614" t="s">
        <v>147</v>
      </c>
      <c r="I1614" t="s">
        <v>51</v>
      </c>
      <c r="J1614">
        <v>42</v>
      </c>
      <c r="K1614" s="2">
        <v>0.38</v>
      </c>
      <c r="M1614">
        <v>92</v>
      </c>
      <c r="N1614">
        <v>13</v>
      </c>
      <c r="O1614">
        <v>0.75</v>
      </c>
      <c r="P1614">
        <v>70</v>
      </c>
      <c r="Q1614" s="2">
        <v>6</v>
      </c>
      <c r="R1614" s="1">
        <v>0.2</v>
      </c>
      <c r="S1614">
        <v>108</v>
      </c>
      <c r="T1614">
        <v>8</v>
      </c>
      <c r="U1614">
        <v>54</v>
      </c>
      <c r="V1614" s="2">
        <v>0.5</v>
      </c>
    </row>
    <row r="1615" spans="2:22" x14ac:dyDescent="0.25">
      <c r="B1615" t="s">
        <v>96</v>
      </c>
      <c r="C1615" t="s">
        <v>84</v>
      </c>
      <c r="D1615">
        <v>0.67</v>
      </c>
      <c r="E1615" t="s">
        <v>152</v>
      </c>
      <c r="F1615" s="2">
        <v>3</v>
      </c>
      <c r="G1615" s="1">
        <v>0.19</v>
      </c>
      <c r="H1615" t="s">
        <v>139</v>
      </c>
      <c r="I1615" t="s">
        <v>58</v>
      </c>
      <c r="J1615">
        <v>40</v>
      </c>
      <c r="K1615" s="2">
        <v>0.49</v>
      </c>
      <c r="M1615">
        <v>52</v>
      </c>
      <c r="N1615">
        <v>11</v>
      </c>
      <c r="O1615">
        <v>0.33</v>
      </c>
      <c r="P1615">
        <v>61</v>
      </c>
      <c r="Q1615" s="2">
        <v>8</v>
      </c>
      <c r="R1615" s="1">
        <v>0.19</v>
      </c>
      <c r="S1615">
        <v>86</v>
      </c>
      <c r="T1615">
        <v>11</v>
      </c>
      <c r="U1615">
        <v>26</v>
      </c>
      <c r="V1615" s="2">
        <v>0.3</v>
      </c>
    </row>
    <row r="1616" spans="2:22" x14ac:dyDescent="0.25">
      <c r="B1616" t="s">
        <v>96</v>
      </c>
      <c r="C1616" t="s">
        <v>84</v>
      </c>
      <c r="D1616">
        <v>3</v>
      </c>
      <c r="E1616" t="s">
        <v>91</v>
      </c>
      <c r="F1616" s="2">
        <v>9</v>
      </c>
      <c r="G1616" s="1">
        <v>0.23</v>
      </c>
      <c r="H1616" t="s">
        <v>57</v>
      </c>
      <c r="I1616" t="s">
        <v>69</v>
      </c>
      <c r="J1616">
        <v>37</v>
      </c>
      <c r="K1616" s="2">
        <v>0.48</v>
      </c>
      <c r="M1616">
        <v>64</v>
      </c>
      <c r="N1616">
        <v>8</v>
      </c>
      <c r="O1616">
        <v>1.33</v>
      </c>
      <c r="P1616">
        <v>61</v>
      </c>
      <c r="Q1616" s="2">
        <v>13</v>
      </c>
      <c r="R1616" s="1">
        <v>0.24</v>
      </c>
      <c r="S1616">
        <v>78</v>
      </c>
      <c r="T1616">
        <v>9</v>
      </c>
      <c r="U1616">
        <v>34</v>
      </c>
      <c r="V1616" s="2">
        <v>0.44</v>
      </c>
    </row>
    <row r="1617" spans="2:22" x14ac:dyDescent="0.25">
      <c r="B1617" t="s">
        <v>181</v>
      </c>
      <c r="C1617" t="s">
        <v>114</v>
      </c>
      <c r="D1617">
        <v>2</v>
      </c>
      <c r="E1617" t="s">
        <v>76</v>
      </c>
      <c r="F1617" s="2">
        <v>8</v>
      </c>
      <c r="G1617" s="1">
        <v>0.43</v>
      </c>
      <c r="H1617" t="s">
        <v>187</v>
      </c>
      <c r="I1617" t="s">
        <v>109</v>
      </c>
      <c r="J1617">
        <v>68</v>
      </c>
      <c r="K1617" s="2">
        <v>0.54</v>
      </c>
      <c r="M1617">
        <v>112</v>
      </c>
      <c r="N1617">
        <v>14</v>
      </c>
      <c r="O1617">
        <v>1</v>
      </c>
      <c r="P1617">
        <v>98</v>
      </c>
      <c r="Q1617" s="2">
        <v>14</v>
      </c>
      <c r="R1617" s="1">
        <v>0.37</v>
      </c>
      <c r="S1617">
        <v>134</v>
      </c>
      <c r="T1617">
        <v>5</v>
      </c>
      <c r="U1617">
        <v>67</v>
      </c>
      <c r="V1617" s="2">
        <v>0.5</v>
      </c>
    </row>
    <row r="1618" spans="2:22" x14ac:dyDescent="0.25">
      <c r="B1618" t="s">
        <v>162</v>
      </c>
      <c r="C1618" t="s">
        <v>109</v>
      </c>
      <c r="D1618">
        <v>1</v>
      </c>
      <c r="E1618" t="s">
        <v>164</v>
      </c>
      <c r="F1618" s="2">
        <v>12</v>
      </c>
      <c r="G1618" s="1">
        <v>0.18</v>
      </c>
      <c r="H1618" t="s">
        <v>67</v>
      </c>
      <c r="I1618" t="s">
        <v>79</v>
      </c>
      <c r="J1618">
        <v>55</v>
      </c>
      <c r="K1618" s="2">
        <v>0.5</v>
      </c>
      <c r="M1618">
        <v>92</v>
      </c>
      <c r="N1618">
        <v>11</v>
      </c>
      <c r="O1618">
        <v>1</v>
      </c>
      <c r="P1618">
        <v>80</v>
      </c>
      <c r="Q1618" s="2">
        <v>6</v>
      </c>
      <c r="R1618" s="1">
        <v>0.37</v>
      </c>
      <c r="S1618">
        <v>115</v>
      </c>
      <c r="T1618">
        <v>18</v>
      </c>
      <c r="U1618">
        <v>51</v>
      </c>
      <c r="V1618" s="2">
        <v>0.44</v>
      </c>
    </row>
    <row r="1619" spans="2:22" x14ac:dyDescent="0.25">
      <c r="B1619" t="s">
        <v>96</v>
      </c>
      <c r="C1619" t="s">
        <v>69</v>
      </c>
      <c r="D1619">
        <v>2.33</v>
      </c>
      <c r="E1619" t="s">
        <v>52</v>
      </c>
      <c r="F1619" s="2">
        <v>7</v>
      </c>
      <c r="G1619" s="1">
        <v>0.17</v>
      </c>
      <c r="H1619" t="s">
        <v>90</v>
      </c>
      <c r="I1619" t="s">
        <v>68</v>
      </c>
      <c r="J1619">
        <v>43</v>
      </c>
      <c r="K1619" s="2">
        <v>0.57999999999999996</v>
      </c>
      <c r="M1619">
        <v>56</v>
      </c>
      <c r="N1619">
        <v>9</v>
      </c>
      <c r="O1619">
        <v>0.67</v>
      </c>
      <c r="P1619">
        <v>64</v>
      </c>
      <c r="Q1619" s="2">
        <v>14</v>
      </c>
      <c r="R1619" s="1">
        <v>0.25</v>
      </c>
      <c r="S1619">
        <v>79</v>
      </c>
      <c r="T1619">
        <v>9</v>
      </c>
      <c r="U1619">
        <v>37</v>
      </c>
      <c r="V1619" s="2">
        <v>0.47</v>
      </c>
    </row>
    <row r="1620" spans="2:22" x14ac:dyDescent="0.25">
      <c r="B1620" t="s">
        <v>131</v>
      </c>
      <c r="C1620" t="s">
        <v>146</v>
      </c>
      <c r="D1620">
        <v>2.6</v>
      </c>
      <c r="E1620" t="s">
        <v>145</v>
      </c>
      <c r="F1620" s="2">
        <v>11</v>
      </c>
      <c r="G1620" s="1">
        <v>0.17</v>
      </c>
      <c r="H1620" t="s">
        <v>213</v>
      </c>
      <c r="I1620" t="s">
        <v>117</v>
      </c>
      <c r="J1620">
        <v>60</v>
      </c>
      <c r="K1620" s="2">
        <v>0.45</v>
      </c>
      <c r="M1620">
        <v>102</v>
      </c>
      <c r="N1620">
        <v>14</v>
      </c>
      <c r="O1620">
        <v>1.2</v>
      </c>
      <c r="P1620">
        <v>88</v>
      </c>
      <c r="Q1620" s="2">
        <v>22</v>
      </c>
      <c r="R1620" s="1">
        <v>0.15</v>
      </c>
      <c r="S1620">
        <v>123</v>
      </c>
      <c r="T1620">
        <v>12</v>
      </c>
      <c r="U1620">
        <v>52</v>
      </c>
      <c r="V1620" s="2">
        <v>0.42</v>
      </c>
    </row>
    <row r="1621" spans="2:22" x14ac:dyDescent="0.25">
      <c r="B1621" t="s">
        <v>128</v>
      </c>
      <c r="C1621" t="s">
        <v>51</v>
      </c>
      <c r="D1621">
        <v>2.25</v>
      </c>
      <c r="E1621" t="s">
        <v>94</v>
      </c>
      <c r="F1621" s="2">
        <v>4</v>
      </c>
      <c r="G1621" s="1">
        <v>0.33</v>
      </c>
      <c r="H1621" t="s">
        <v>170</v>
      </c>
      <c r="I1621" t="s">
        <v>79</v>
      </c>
      <c r="J1621">
        <v>56</v>
      </c>
      <c r="K1621" s="2">
        <v>0.53</v>
      </c>
      <c r="M1621">
        <v>74</v>
      </c>
      <c r="N1621">
        <v>15</v>
      </c>
      <c r="O1621">
        <v>0.5</v>
      </c>
      <c r="P1621">
        <v>83</v>
      </c>
      <c r="Q1621" s="2">
        <v>14</v>
      </c>
      <c r="R1621" s="1">
        <v>0.21</v>
      </c>
      <c r="S1621">
        <v>101</v>
      </c>
      <c r="T1621">
        <v>5</v>
      </c>
      <c r="U1621">
        <v>45</v>
      </c>
      <c r="V1621" s="2">
        <v>0.45</v>
      </c>
    </row>
    <row r="1622" spans="2:22" x14ac:dyDescent="0.25">
      <c r="B1622" t="s">
        <v>130</v>
      </c>
      <c r="C1622" t="s">
        <v>51</v>
      </c>
      <c r="D1622">
        <v>2.33</v>
      </c>
      <c r="E1622" t="s">
        <v>94</v>
      </c>
      <c r="F1622" s="2">
        <v>12</v>
      </c>
      <c r="G1622" s="1">
        <v>0.2</v>
      </c>
      <c r="H1622" t="s">
        <v>135</v>
      </c>
      <c r="I1622" t="s">
        <v>69</v>
      </c>
      <c r="J1622">
        <v>31</v>
      </c>
      <c r="K1622" s="2">
        <v>0.43</v>
      </c>
      <c r="M1622">
        <v>76</v>
      </c>
      <c r="N1622">
        <v>17</v>
      </c>
      <c r="O1622">
        <v>2</v>
      </c>
      <c r="P1622">
        <v>55</v>
      </c>
      <c r="Q1622" s="2">
        <v>10</v>
      </c>
      <c r="R1622" s="1">
        <v>0.25</v>
      </c>
      <c r="S1622">
        <v>75</v>
      </c>
      <c r="T1622">
        <v>8</v>
      </c>
      <c r="U1622">
        <v>44</v>
      </c>
      <c r="V1622" s="2">
        <v>0.59</v>
      </c>
    </row>
    <row r="1623" spans="2:22" x14ac:dyDescent="0.25">
      <c r="B1623" t="s">
        <v>143</v>
      </c>
      <c r="C1623" t="s">
        <v>45</v>
      </c>
      <c r="D1623">
        <v>2</v>
      </c>
      <c r="E1623" t="s">
        <v>43</v>
      </c>
      <c r="F1623" s="2">
        <v>22</v>
      </c>
      <c r="G1623" s="1">
        <v>0.1</v>
      </c>
      <c r="H1623" t="s">
        <v>94</v>
      </c>
      <c r="I1623" t="s">
        <v>84</v>
      </c>
      <c r="J1623">
        <v>20</v>
      </c>
      <c r="K1623" s="2">
        <v>0.34</v>
      </c>
      <c r="M1623">
        <v>73</v>
      </c>
      <c r="N1623">
        <v>13</v>
      </c>
      <c r="O1623">
        <v>5</v>
      </c>
      <c r="P1623">
        <v>38</v>
      </c>
      <c r="Q1623" s="2">
        <v>8</v>
      </c>
      <c r="R1623" s="1">
        <v>0.21</v>
      </c>
      <c r="S1623">
        <v>59</v>
      </c>
      <c r="T1623">
        <v>4</v>
      </c>
      <c r="U1623">
        <v>32</v>
      </c>
      <c r="V1623" s="2">
        <v>0.54</v>
      </c>
    </row>
    <row r="1624" spans="2:22" x14ac:dyDescent="0.25">
      <c r="B1624" t="s">
        <v>157</v>
      </c>
      <c r="C1624" t="s">
        <v>69</v>
      </c>
      <c r="D1624">
        <v>1.5</v>
      </c>
      <c r="E1624" t="s">
        <v>113</v>
      </c>
      <c r="F1624" s="2">
        <v>11</v>
      </c>
      <c r="G1624" s="1">
        <v>0.17</v>
      </c>
      <c r="H1624" t="s">
        <v>57</v>
      </c>
      <c r="I1624" t="s">
        <v>77</v>
      </c>
      <c r="J1624">
        <v>42</v>
      </c>
      <c r="K1624" s="2">
        <v>0.55000000000000004</v>
      </c>
      <c r="M1624">
        <v>82</v>
      </c>
      <c r="N1624">
        <v>20</v>
      </c>
      <c r="O1624">
        <v>1.75</v>
      </c>
      <c r="P1624">
        <v>82</v>
      </c>
      <c r="Q1624" s="2">
        <v>8</v>
      </c>
      <c r="R1624" s="1">
        <v>0.28999999999999998</v>
      </c>
      <c r="S1624">
        <v>104</v>
      </c>
      <c r="T1624">
        <v>12</v>
      </c>
      <c r="U1624">
        <v>54</v>
      </c>
      <c r="V1624" s="2">
        <v>0.52</v>
      </c>
    </row>
    <row r="1625" spans="2:22" x14ac:dyDescent="0.25">
      <c r="B1625" t="s">
        <v>133</v>
      </c>
      <c r="C1625" t="s">
        <v>114</v>
      </c>
      <c r="D1625">
        <v>0.75</v>
      </c>
      <c r="E1625" t="s">
        <v>135</v>
      </c>
      <c r="F1625" s="2">
        <v>5</v>
      </c>
      <c r="G1625" s="1">
        <v>0.23</v>
      </c>
      <c r="H1625" t="s">
        <v>173</v>
      </c>
      <c r="I1625" t="s">
        <v>45</v>
      </c>
      <c r="J1625">
        <v>54</v>
      </c>
      <c r="K1625" s="2">
        <v>0.51</v>
      </c>
      <c r="M1625">
        <v>95</v>
      </c>
      <c r="N1625">
        <v>23</v>
      </c>
      <c r="O1625">
        <v>0</v>
      </c>
      <c r="P1625">
        <v>83</v>
      </c>
      <c r="Q1625" s="2">
        <v>7</v>
      </c>
      <c r="R1625" s="1">
        <v>0.24</v>
      </c>
      <c r="S1625">
        <v>113</v>
      </c>
      <c r="T1625">
        <v>10</v>
      </c>
      <c r="U1625">
        <v>53</v>
      </c>
      <c r="V1625" s="2">
        <v>0.47</v>
      </c>
    </row>
    <row r="1626" spans="2:22" x14ac:dyDescent="0.25">
      <c r="B1626" t="s">
        <v>150</v>
      </c>
      <c r="C1626" t="s">
        <v>51</v>
      </c>
      <c r="D1626">
        <v>1.33</v>
      </c>
      <c r="E1626" t="s">
        <v>96</v>
      </c>
      <c r="F1626" s="2">
        <v>10</v>
      </c>
      <c r="G1626" s="1">
        <v>0.42</v>
      </c>
      <c r="H1626" t="s">
        <v>137</v>
      </c>
      <c r="I1626" t="s">
        <v>79</v>
      </c>
      <c r="J1626">
        <v>39</v>
      </c>
      <c r="K1626" s="2">
        <v>0.41</v>
      </c>
      <c r="M1626">
        <v>87</v>
      </c>
      <c r="N1626">
        <v>14</v>
      </c>
      <c r="O1626">
        <v>2</v>
      </c>
      <c r="P1626">
        <v>69</v>
      </c>
      <c r="Q1626" s="2">
        <v>5</v>
      </c>
      <c r="R1626" s="1">
        <v>0.28000000000000003</v>
      </c>
      <c r="S1626">
        <v>106</v>
      </c>
      <c r="T1626">
        <v>10</v>
      </c>
      <c r="U1626">
        <v>51</v>
      </c>
      <c r="V1626" s="2">
        <v>0.48</v>
      </c>
    </row>
    <row r="1627" spans="2:22" x14ac:dyDescent="0.25">
      <c r="B1627" t="s">
        <v>83</v>
      </c>
      <c r="C1627" t="s">
        <v>79</v>
      </c>
      <c r="D1627">
        <v>0.25</v>
      </c>
      <c r="E1627" t="s">
        <v>159</v>
      </c>
      <c r="F1627" s="2">
        <v>10</v>
      </c>
      <c r="G1627" s="1">
        <v>0.23</v>
      </c>
      <c r="H1627" t="s">
        <v>192</v>
      </c>
      <c r="I1627" t="s">
        <v>50</v>
      </c>
      <c r="J1627">
        <v>52</v>
      </c>
      <c r="K1627" s="2">
        <v>0.41</v>
      </c>
      <c r="M1627">
        <v>103</v>
      </c>
      <c r="N1627">
        <v>14</v>
      </c>
      <c r="O1627">
        <v>2</v>
      </c>
      <c r="P1627">
        <v>92</v>
      </c>
      <c r="Q1627" s="2">
        <v>7</v>
      </c>
      <c r="R1627" s="1">
        <v>0.19</v>
      </c>
      <c r="S1627">
        <v>132</v>
      </c>
      <c r="T1627">
        <v>10</v>
      </c>
      <c r="U1627">
        <v>62</v>
      </c>
      <c r="V1627" s="2">
        <v>0.47</v>
      </c>
    </row>
    <row r="1628" spans="2:22" x14ac:dyDescent="0.25">
      <c r="B1628" t="s">
        <v>129</v>
      </c>
      <c r="C1628" t="s">
        <v>69</v>
      </c>
      <c r="D1628">
        <v>1</v>
      </c>
      <c r="E1628" t="s">
        <v>59</v>
      </c>
      <c r="F1628" s="2">
        <v>3</v>
      </c>
      <c r="G1628" s="1">
        <v>0.33</v>
      </c>
      <c r="H1628" t="s">
        <v>133</v>
      </c>
      <c r="I1628" t="s">
        <v>50</v>
      </c>
      <c r="J1628">
        <v>48</v>
      </c>
      <c r="K1628" s="2">
        <v>0.48</v>
      </c>
      <c r="M1628">
        <v>68</v>
      </c>
      <c r="N1628">
        <v>14</v>
      </c>
      <c r="O1628">
        <v>0.67</v>
      </c>
      <c r="P1628">
        <v>66</v>
      </c>
      <c r="Q1628" s="2">
        <v>11</v>
      </c>
      <c r="R1628" s="1">
        <v>0.28000000000000003</v>
      </c>
      <c r="S1628">
        <v>93</v>
      </c>
      <c r="T1628">
        <v>3</v>
      </c>
      <c r="U1628">
        <v>44</v>
      </c>
      <c r="V1628" s="2">
        <v>0.47</v>
      </c>
    </row>
    <row r="1629" spans="2:22" x14ac:dyDescent="0.25">
      <c r="B1629" t="s">
        <v>164</v>
      </c>
      <c r="C1629" t="s">
        <v>44</v>
      </c>
      <c r="D1629">
        <v>1.5</v>
      </c>
      <c r="E1629" t="s">
        <v>78</v>
      </c>
      <c r="F1629" s="2">
        <v>8</v>
      </c>
      <c r="G1629" s="1">
        <v>0.17</v>
      </c>
      <c r="H1629" t="s">
        <v>134</v>
      </c>
      <c r="I1629" t="s">
        <v>117</v>
      </c>
      <c r="J1629">
        <v>46</v>
      </c>
      <c r="K1629" s="2">
        <v>0.44</v>
      </c>
      <c r="M1629">
        <v>92</v>
      </c>
      <c r="N1629">
        <v>9</v>
      </c>
      <c r="O1629">
        <v>1</v>
      </c>
      <c r="P1629">
        <v>60</v>
      </c>
      <c r="Q1629" s="2">
        <v>6</v>
      </c>
      <c r="R1629" s="1">
        <v>0.1</v>
      </c>
      <c r="S1629">
        <v>83</v>
      </c>
      <c r="T1629">
        <v>10</v>
      </c>
      <c r="U1629">
        <v>41</v>
      </c>
      <c r="V1629" s="2">
        <v>0.49</v>
      </c>
    </row>
    <row r="1630" spans="2:22" x14ac:dyDescent="0.25">
      <c r="B1630" t="s">
        <v>170</v>
      </c>
      <c r="C1630" t="s">
        <v>141</v>
      </c>
      <c r="D1630">
        <v>0.4</v>
      </c>
      <c r="E1630" t="s">
        <v>145</v>
      </c>
      <c r="F1630" s="2">
        <v>5</v>
      </c>
      <c r="G1630" s="1">
        <v>0.2</v>
      </c>
      <c r="H1630" t="s">
        <v>205</v>
      </c>
      <c r="I1630" t="s">
        <v>114</v>
      </c>
      <c r="J1630">
        <v>60</v>
      </c>
      <c r="K1630" s="2">
        <v>0.43</v>
      </c>
      <c r="M1630">
        <v>103</v>
      </c>
      <c r="N1630">
        <v>15</v>
      </c>
      <c r="O1630">
        <v>0.4</v>
      </c>
      <c r="P1630">
        <v>86</v>
      </c>
      <c r="Q1630" s="2">
        <v>7</v>
      </c>
      <c r="R1630" s="1">
        <v>0.27</v>
      </c>
      <c r="S1630">
        <v>134</v>
      </c>
      <c r="T1630">
        <v>9</v>
      </c>
      <c r="U1630">
        <v>50</v>
      </c>
      <c r="V1630" s="2">
        <v>0.37</v>
      </c>
    </row>
    <row r="1631" spans="2:22" x14ac:dyDescent="0.25">
      <c r="B1631" t="s">
        <v>162</v>
      </c>
      <c r="C1631" t="s">
        <v>84</v>
      </c>
      <c r="D1631">
        <v>0.5</v>
      </c>
      <c r="E1631" t="s">
        <v>129</v>
      </c>
      <c r="F1631" s="2">
        <v>12</v>
      </c>
      <c r="G1631" s="1">
        <v>0.26</v>
      </c>
      <c r="H1631" t="s">
        <v>196</v>
      </c>
      <c r="I1631" t="s">
        <v>51</v>
      </c>
      <c r="J1631">
        <v>56</v>
      </c>
      <c r="K1631" s="2">
        <v>0.48</v>
      </c>
      <c r="M1631">
        <v>91</v>
      </c>
      <c r="N1631">
        <v>16</v>
      </c>
      <c r="O1631">
        <v>2</v>
      </c>
      <c r="P1631">
        <v>83</v>
      </c>
      <c r="Q1631" s="2">
        <v>10</v>
      </c>
      <c r="R1631" s="1">
        <v>0.22</v>
      </c>
      <c r="S1631">
        <v>119</v>
      </c>
      <c r="T1631">
        <v>14</v>
      </c>
      <c r="U1631">
        <v>48</v>
      </c>
      <c r="V1631" s="2">
        <v>0.4</v>
      </c>
    </row>
    <row r="1632" spans="2:22" x14ac:dyDescent="0.25">
      <c r="B1632" t="s">
        <v>90</v>
      </c>
      <c r="C1632" t="s">
        <v>44</v>
      </c>
      <c r="D1632">
        <v>2.33</v>
      </c>
      <c r="E1632" t="s">
        <v>52</v>
      </c>
      <c r="F1632" s="2">
        <v>4</v>
      </c>
      <c r="G1632" s="1">
        <v>0.31</v>
      </c>
      <c r="H1632" t="s">
        <v>105</v>
      </c>
      <c r="I1632" t="s">
        <v>47</v>
      </c>
      <c r="J1632">
        <v>42</v>
      </c>
      <c r="K1632" s="2">
        <v>0.63</v>
      </c>
      <c r="M1632">
        <v>59</v>
      </c>
      <c r="N1632">
        <v>12</v>
      </c>
      <c r="O1632">
        <v>0.33</v>
      </c>
      <c r="P1632">
        <v>57</v>
      </c>
      <c r="Q1632" s="2">
        <v>12</v>
      </c>
      <c r="R1632" s="1">
        <v>0.22</v>
      </c>
      <c r="S1632">
        <v>68</v>
      </c>
      <c r="T1632">
        <v>6</v>
      </c>
      <c r="U1632">
        <v>28</v>
      </c>
      <c r="V1632" s="2">
        <v>0.41</v>
      </c>
    </row>
    <row r="1633" spans="2:22" x14ac:dyDescent="0.25">
      <c r="B1633" t="s">
        <v>149</v>
      </c>
      <c r="C1633" t="s">
        <v>44</v>
      </c>
      <c r="D1633">
        <v>1</v>
      </c>
      <c r="E1633" t="s">
        <v>118</v>
      </c>
      <c r="F1633" s="2">
        <v>5</v>
      </c>
      <c r="G1633" s="1">
        <v>0.28999999999999998</v>
      </c>
      <c r="H1633" t="s">
        <v>112</v>
      </c>
      <c r="I1633" t="s">
        <v>77</v>
      </c>
      <c r="J1633">
        <v>49</v>
      </c>
      <c r="K1633" s="2">
        <v>0.59</v>
      </c>
      <c r="M1633">
        <v>64</v>
      </c>
      <c r="N1633">
        <v>6</v>
      </c>
      <c r="O1633">
        <v>1</v>
      </c>
      <c r="P1633">
        <v>61</v>
      </c>
      <c r="Q1633" s="2">
        <v>9</v>
      </c>
      <c r="R1633" s="1">
        <v>0.16</v>
      </c>
      <c r="S1633">
        <v>88</v>
      </c>
      <c r="T1633">
        <v>7</v>
      </c>
      <c r="U1633">
        <v>33</v>
      </c>
      <c r="V1633" s="2">
        <v>0.38</v>
      </c>
    </row>
    <row r="1634" spans="2:22" x14ac:dyDescent="0.25">
      <c r="B1634" t="s">
        <v>166</v>
      </c>
      <c r="C1634" t="s">
        <v>69</v>
      </c>
      <c r="D1634">
        <v>2.5</v>
      </c>
      <c r="E1634" t="s">
        <v>73</v>
      </c>
      <c r="F1634" s="2">
        <v>10</v>
      </c>
      <c r="G1634" s="1">
        <v>0.3</v>
      </c>
      <c r="H1634" t="s">
        <v>108</v>
      </c>
      <c r="I1634" t="s">
        <v>49</v>
      </c>
      <c r="J1634">
        <v>53</v>
      </c>
      <c r="K1634" s="2">
        <v>0.56000000000000005</v>
      </c>
      <c r="M1634">
        <v>78</v>
      </c>
      <c r="N1634">
        <v>12</v>
      </c>
      <c r="O1634">
        <v>1</v>
      </c>
      <c r="P1634">
        <v>84</v>
      </c>
      <c r="Q1634" s="2">
        <v>12</v>
      </c>
      <c r="R1634" s="1">
        <v>0.33</v>
      </c>
      <c r="S1634">
        <v>102</v>
      </c>
      <c r="T1634">
        <v>10</v>
      </c>
      <c r="U1634">
        <v>49</v>
      </c>
      <c r="V1634" s="2">
        <v>0.48</v>
      </c>
    </row>
    <row r="1635" spans="2:22" x14ac:dyDescent="0.25">
      <c r="B1635" t="s">
        <v>96</v>
      </c>
      <c r="C1635" t="s">
        <v>47</v>
      </c>
      <c r="D1635">
        <v>2.33</v>
      </c>
      <c r="E1635" t="s">
        <v>52</v>
      </c>
      <c r="F1635" s="2">
        <v>5</v>
      </c>
      <c r="G1635" s="1">
        <v>0.38</v>
      </c>
      <c r="H1635" t="s">
        <v>130</v>
      </c>
      <c r="I1635" t="s">
        <v>68</v>
      </c>
      <c r="J1635">
        <v>41</v>
      </c>
      <c r="K1635" s="2">
        <v>0.59</v>
      </c>
      <c r="M1635">
        <v>55</v>
      </c>
      <c r="N1635">
        <v>8</v>
      </c>
      <c r="O1635">
        <v>0.67</v>
      </c>
      <c r="P1635">
        <v>67</v>
      </c>
      <c r="Q1635" s="2">
        <v>10</v>
      </c>
      <c r="R1635" s="1">
        <v>0.22</v>
      </c>
      <c r="S1635">
        <v>80</v>
      </c>
      <c r="T1635">
        <v>7</v>
      </c>
      <c r="U1635">
        <v>35</v>
      </c>
      <c r="V1635" s="2">
        <v>0.44</v>
      </c>
    </row>
    <row r="1636" spans="2:22" x14ac:dyDescent="0.25">
      <c r="B1636" t="s">
        <v>83</v>
      </c>
      <c r="C1636" t="s">
        <v>44</v>
      </c>
      <c r="D1636">
        <v>0.8</v>
      </c>
      <c r="E1636" t="s">
        <v>170</v>
      </c>
      <c r="F1636" s="2">
        <v>5</v>
      </c>
      <c r="G1636" s="1">
        <v>0.3</v>
      </c>
      <c r="H1636" t="s">
        <v>219</v>
      </c>
      <c r="I1636" t="s">
        <v>146</v>
      </c>
      <c r="J1636">
        <v>61</v>
      </c>
      <c r="K1636" s="2">
        <v>0.4</v>
      </c>
      <c r="M1636">
        <v>118</v>
      </c>
      <c r="N1636">
        <v>12</v>
      </c>
      <c r="O1636">
        <v>1</v>
      </c>
      <c r="P1636">
        <v>83</v>
      </c>
      <c r="Q1636" s="2">
        <v>4</v>
      </c>
      <c r="R1636" s="1">
        <v>0.19</v>
      </c>
      <c r="S1636">
        <v>137</v>
      </c>
      <c r="T1636">
        <v>14</v>
      </c>
      <c r="U1636">
        <v>67</v>
      </c>
      <c r="V1636" s="2">
        <v>0.49</v>
      </c>
    </row>
    <row r="1637" spans="2:22" x14ac:dyDescent="0.25">
      <c r="B1637" t="s">
        <v>91</v>
      </c>
      <c r="C1637" t="s">
        <v>69</v>
      </c>
      <c r="D1637">
        <v>1</v>
      </c>
      <c r="E1637" t="s">
        <v>140</v>
      </c>
      <c r="F1637" s="2">
        <v>10</v>
      </c>
      <c r="G1637" s="1">
        <v>0.19</v>
      </c>
      <c r="H1637" t="s">
        <v>156</v>
      </c>
      <c r="I1637" t="s">
        <v>50</v>
      </c>
      <c r="J1637">
        <v>28</v>
      </c>
      <c r="K1637" s="2">
        <v>0.4</v>
      </c>
      <c r="M1637">
        <v>73</v>
      </c>
      <c r="N1637">
        <v>16</v>
      </c>
      <c r="O1637">
        <v>2.67</v>
      </c>
      <c r="P1637">
        <v>47</v>
      </c>
      <c r="Q1637" s="2">
        <v>7</v>
      </c>
      <c r="R1637" s="1">
        <v>0.28999999999999998</v>
      </c>
      <c r="S1637">
        <v>79</v>
      </c>
      <c r="T1637">
        <v>4</v>
      </c>
      <c r="U1637">
        <v>43</v>
      </c>
      <c r="V1637" s="2">
        <v>0.54</v>
      </c>
    </row>
    <row r="1638" spans="2:22" x14ac:dyDescent="0.25">
      <c r="B1638" t="s">
        <v>108</v>
      </c>
      <c r="C1638" t="s">
        <v>126</v>
      </c>
      <c r="D1638">
        <v>1.2</v>
      </c>
      <c r="E1638" t="s">
        <v>166</v>
      </c>
      <c r="F1638" s="2">
        <v>13</v>
      </c>
      <c r="G1638" s="1">
        <v>0.22</v>
      </c>
      <c r="H1638" t="s">
        <v>184</v>
      </c>
      <c r="I1638" t="s">
        <v>109</v>
      </c>
      <c r="J1638">
        <v>58</v>
      </c>
      <c r="K1638" s="2">
        <v>0.47</v>
      </c>
      <c r="M1638">
        <v>110</v>
      </c>
      <c r="N1638">
        <v>17</v>
      </c>
      <c r="O1638">
        <v>1.6</v>
      </c>
      <c r="P1638">
        <v>70</v>
      </c>
      <c r="Q1638" s="2">
        <v>9</v>
      </c>
      <c r="R1638" s="1">
        <v>0.25</v>
      </c>
      <c r="S1638">
        <v>109</v>
      </c>
      <c r="T1638">
        <v>9</v>
      </c>
      <c r="U1638">
        <v>56</v>
      </c>
      <c r="V1638" s="2">
        <v>0.51</v>
      </c>
    </row>
    <row r="1639" spans="2:22" x14ac:dyDescent="0.25">
      <c r="B1639" t="s">
        <v>83</v>
      </c>
      <c r="C1639" t="s">
        <v>51</v>
      </c>
      <c r="D1639">
        <v>0.6</v>
      </c>
      <c r="E1639" t="s">
        <v>166</v>
      </c>
      <c r="F1639" s="2">
        <v>14</v>
      </c>
      <c r="G1639" s="1">
        <v>0.31</v>
      </c>
      <c r="H1639" t="s">
        <v>181</v>
      </c>
      <c r="I1639" t="s">
        <v>79</v>
      </c>
      <c r="J1639">
        <v>57</v>
      </c>
      <c r="K1639" s="2">
        <v>0.49</v>
      </c>
      <c r="M1639">
        <v>106</v>
      </c>
      <c r="N1639">
        <v>13</v>
      </c>
      <c r="O1639">
        <v>1.4</v>
      </c>
      <c r="P1639">
        <v>86</v>
      </c>
      <c r="Q1639" s="2">
        <v>9</v>
      </c>
      <c r="R1639" s="1">
        <v>0.17</v>
      </c>
      <c r="S1639">
        <v>134</v>
      </c>
      <c r="T1639">
        <v>12</v>
      </c>
      <c r="U1639">
        <v>62</v>
      </c>
      <c r="V1639" s="2">
        <v>0.46</v>
      </c>
    </row>
    <row r="1640" spans="2:22" x14ac:dyDescent="0.25">
      <c r="B1640" t="s">
        <v>172</v>
      </c>
      <c r="C1640" t="s">
        <v>45</v>
      </c>
      <c r="D1640">
        <v>2.25</v>
      </c>
      <c r="E1640" t="s">
        <v>105</v>
      </c>
      <c r="F1640" s="2">
        <v>8</v>
      </c>
      <c r="G1640" s="1">
        <v>0.2</v>
      </c>
      <c r="H1640" t="s">
        <v>76</v>
      </c>
      <c r="I1640" t="s">
        <v>79</v>
      </c>
      <c r="J1640">
        <v>50</v>
      </c>
      <c r="K1640" s="2">
        <v>0.51</v>
      </c>
      <c r="M1640">
        <v>79</v>
      </c>
      <c r="N1640">
        <v>12</v>
      </c>
      <c r="O1640">
        <v>1.5</v>
      </c>
      <c r="P1640">
        <v>81</v>
      </c>
      <c r="Q1640" s="2">
        <v>11</v>
      </c>
      <c r="R1640" s="1">
        <v>0.18</v>
      </c>
      <c r="S1640">
        <v>102</v>
      </c>
      <c r="T1640">
        <v>10</v>
      </c>
      <c r="U1640">
        <v>49</v>
      </c>
      <c r="V1640" s="2">
        <v>0.48</v>
      </c>
    </row>
    <row r="1641" spans="2:22" x14ac:dyDescent="0.25">
      <c r="B1641" t="s">
        <v>158</v>
      </c>
      <c r="C1641" t="s">
        <v>109</v>
      </c>
      <c r="D1641">
        <v>1</v>
      </c>
      <c r="E1641" t="s">
        <v>150</v>
      </c>
      <c r="F1641" s="2">
        <v>9</v>
      </c>
      <c r="G1641" s="1">
        <v>0.21</v>
      </c>
      <c r="H1641" t="s">
        <v>151</v>
      </c>
      <c r="I1641" t="s">
        <v>44</v>
      </c>
      <c r="J1641">
        <v>49</v>
      </c>
      <c r="K1641" s="2">
        <v>0.45</v>
      </c>
      <c r="M1641">
        <v>97</v>
      </c>
      <c r="N1641">
        <v>11</v>
      </c>
      <c r="O1641">
        <v>1.5</v>
      </c>
      <c r="P1641">
        <v>70</v>
      </c>
      <c r="Q1641" s="2">
        <v>5</v>
      </c>
      <c r="R1641" s="1">
        <v>0.15</v>
      </c>
      <c r="S1641">
        <v>96</v>
      </c>
      <c r="T1641">
        <v>12</v>
      </c>
      <c r="U1641">
        <v>47</v>
      </c>
      <c r="V1641" s="2">
        <v>0.49</v>
      </c>
    </row>
    <row r="1642" spans="2:22" x14ac:dyDescent="0.25">
      <c r="B1642" t="s">
        <v>145</v>
      </c>
      <c r="C1642" t="s">
        <v>49</v>
      </c>
      <c r="D1642">
        <v>1.75</v>
      </c>
      <c r="E1642" t="s">
        <v>129</v>
      </c>
      <c r="F1642" s="2">
        <v>8</v>
      </c>
      <c r="G1642" s="1">
        <v>0.18</v>
      </c>
      <c r="H1642" t="s">
        <v>134</v>
      </c>
      <c r="I1642" t="s">
        <v>45</v>
      </c>
      <c r="J1642">
        <v>42</v>
      </c>
      <c r="K1642" s="2">
        <v>0.4</v>
      </c>
      <c r="M1642">
        <v>88</v>
      </c>
      <c r="N1642">
        <v>13</v>
      </c>
      <c r="O1642">
        <v>1.5</v>
      </c>
      <c r="P1642">
        <v>78</v>
      </c>
      <c r="Q1642" s="2">
        <v>11</v>
      </c>
      <c r="R1642" s="1">
        <v>0.25</v>
      </c>
      <c r="S1642">
        <v>112</v>
      </c>
      <c r="T1642">
        <v>11</v>
      </c>
      <c r="U1642">
        <v>50</v>
      </c>
      <c r="V1642" s="2">
        <v>0.45</v>
      </c>
    </row>
    <row r="1643" spans="2:22" x14ac:dyDescent="0.25">
      <c r="B1643" t="s">
        <v>164</v>
      </c>
      <c r="C1643" t="s">
        <v>109</v>
      </c>
      <c r="D1643">
        <v>1</v>
      </c>
      <c r="E1643" t="s">
        <v>139</v>
      </c>
      <c r="F1643" s="2">
        <v>10</v>
      </c>
      <c r="G1643" s="1">
        <v>0.36</v>
      </c>
      <c r="H1643" t="s">
        <v>171</v>
      </c>
      <c r="I1643" t="s">
        <v>114</v>
      </c>
      <c r="J1643">
        <v>47</v>
      </c>
      <c r="K1643" s="2">
        <v>0.42</v>
      </c>
      <c r="M1643">
        <v>94</v>
      </c>
      <c r="N1643">
        <v>12</v>
      </c>
      <c r="O1643">
        <v>0.5</v>
      </c>
      <c r="P1643">
        <v>66</v>
      </c>
      <c r="Q1643" s="2">
        <v>8</v>
      </c>
      <c r="R1643" s="1">
        <v>0.24</v>
      </c>
      <c r="S1643">
        <v>95</v>
      </c>
      <c r="T1643">
        <v>9</v>
      </c>
      <c r="U1643">
        <v>46</v>
      </c>
      <c r="V1643" s="2">
        <v>0.48</v>
      </c>
    </row>
    <row r="1644" spans="2:22" x14ac:dyDescent="0.25">
      <c r="B1644" t="s">
        <v>133</v>
      </c>
      <c r="C1644" t="s">
        <v>117</v>
      </c>
      <c r="D1644">
        <v>1.2</v>
      </c>
      <c r="E1644" t="s">
        <v>108</v>
      </c>
      <c r="F1644" s="2">
        <v>11</v>
      </c>
      <c r="G1644" s="1">
        <v>0.23</v>
      </c>
      <c r="H1644" t="s">
        <v>183</v>
      </c>
      <c r="I1644" t="s">
        <v>49</v>
      </c>
      <c r="J1644">
        <v>61</v>
      </c>
      <c r="K1644" s="2">
        <v>0.46</v>
      </c>
      <c r="M1644">
        <v>110</v>
      </c>
      <c r="N1644">
        <v>16</v>
      </c>
      <c r="O1644">
        <v>1.2</v>
      </c>
      <c r="P1644">
        <v>88</v>
      </c>
      <c r="Q1644" s="2">
        <v>10</v>
      </c>
      <c r="R1644" s="1">
        <v>0.26</v>
      </c>
      <c r="S1644">
        <v>127</v>
      </c>
      <c r="T1644">
        <v>8</v>
      </c>
      <c r="U1644">
        <v>68</v>
      </c>
      <c r="V1644" s="2">
        <v>0.54</v>
      </c>
    </row>
    <row r="1645" spans="2:22" x14ac:dyDescent="0.25">
      <c r="B1645" t="s">
        <v>172</v>
      </c>
      <c r="C1645" t="s">
        <v>102</v>
      </c>
      <c r="D1645">
        <v>1.75</v>
      </c>
      <c r="E1645" t="s">
        <v>73</v>
      </c>
      <c r="F1645" s="2">
        <v>7</v>
      </c>
      <c r="G1645" s="1">
        <v>0.22</v>
      </c>
      <c r="H1645" t="s">
        <v>111</v>
      </c>
      <c r="I1645" t="s">
        <v>50</v>
      </c>
      <c r="J1645">
        <v>47</v>
      </c>
      <c r="K1645" s="2">
        <v>0.47</v>
      </c>
      <c r="M1645">
        <v>84</v>
      </c>
      <c r="N1645">
        <v>18</v>
      </c>
      <c r="O1645">
        <v>1.25</v>
      </c>
      <c r="P1645">
        <v>67</v>
      </c>
      <c r="Q1645" s="2">
        <v>17</v>
      </c>
      <c r="R1645" s="1">
        <v>0.22</v>
      </c>
      <c r="S1645">
        <v>81</v>
      </c>
      <c r="T1645">
        <v>13</v>
      </c>
      <c r="U1645">
        <v>38</v>
      </c>
      <c r="V1645" s="2">
        <v>0.47</v>
      </c>
    </row>
    <row r="1646" spans="2:22" x14ac:dyDescent="0.25">
      <c r="B1646" t="s">
        <v>76</v>
      </c>
      <c r="C1646" t="s">
        <v>136</v>
      </c>
      <c r="D1646">
        <v>1.5</v>
      </c>
      <c r="E1646" t="s">
        <v>46</v>
      </c>
      <c r="F1646" s="2">
        <v>7</v>
      </c>
      <c r="G1646" s="1">
        <v>0.18</v>
      </c>
      <c r="H1646" t="s">
        <v>137</v>
      </c>
      <c r="I1646" t="s">
        <v>117</v>
      </c>
      <c r="J1646">
        <v>45</v>
      </c>
      <c r="K1646" s="2">
        <v>0.47</v>
      </c>
      <c r="M1646">
        <v>100</v>
      </c>
      <c r="N1646">
        <v>21</v>
      </c>
      <c r="O1646">
        <v>1.75</v>
      </c>
      <c r="P1646">
        <v>77</v>
      </c>
      <c r="Q1646" s="2">
        <v>6</v>
      </c>
      <c r="R1646" s="1">
        <v>0.23</v>
      </c>
      <c r="S1646">
        <v>103</v>
      </c>
      <c r="T1646">
        <v>14</v>
      </c>
      <c r="U1646">
        <v>53</v>
      </c>
      <c r="V1646" s="2">
        <v>0.51</v>
      </c>
    </row>
    <row r="1647" spans="2:22" x14ac:dyDescent="0.25">
      <c r="B1647" t="s">
        <v>131</v>
      </c>
      <c r="C1647" t="s">
        <v>141</v>
      </c>
      <c r="D1647">
        <v>0.8</v>
      </c>
      <c r="E1647" t="s">
        <v>162</v>
      </c>
      <c r="F1647" s="2">
        <v>13</v>
      </c>
      <c r="G1647" s="1">
        <v>0.32</v>
      </c>
      <c r="H1647" t="s">
        <v>186</v>
      </c>
      <c r="I1647" t="s">
        <v>69</v>
      </c>
      <c r="J1647">
        <v>60</v>
      </c>
      <c r="K1647" s="2">
        <v>0.43</v>
      </c>
      <c r="M1647">
        <v>114</v>
      </c>
      <c r="N1647">
        <v>19</v>
      </c>
      <c r="O1647">
        <v>0.2</v>
      </c>
      <c r="P1647">
        <v>87</v>
      </c>
      <c r="Q1647" s="2">
        <v>10</v>
      </c>
      <c r="R1647" s="1">
        <v>0.26</v>
      </c>
      <c r="S1647">
        <v>139</v>
      </c>
      <c r="T1647">
        <v>15</v>
      </c>
      <c r="U1647">
        <v>66</v>
      </c>
      <c r="V1647" s="2">
        <v>0.47</v>
      </c>
    </row>
    <row r="1648" spans="2:22" x14ac:dyDescent="0.25">
      <c r="B1648" t="s">
        <v>170</v>
      </c>
      <c r="C1648" t="s">
        <v>117</v>
      </c>
      <c r="D1648">
        <v>2.25</v>
      </c>
      <c r="E1648" t="s">
        <v>135</v>
      </c>
      <c r="F1648" s="2">
        <v>10</v>
      </c>
      <c r="G1648" s="1">
        <v>0.45</v>
      </c>
      <c r="H1648" t="s">
        <v>131</v>
      </c>
      <c r="I1648" t="s">
        <v>50</v>
      </c>
      <c r="J1648">
        <v>56</v>
      </c>
      <c r="K1648" s="2">
        <v>0.52</v>
      </c>
      <c r="M1648">
        <v>88</v>
      </c>
      <c r="N1648">
        <v>16</v>
      </c>
      <c r="O1648">
        <v>0.75</v>
      </c>
      <c r="P1648">
        <v>93</v>
      </c>
      <c r="Q1648" s="2">
        <v>16</v>
      </c>
      <c r="R1648" s="1">
        <v>0.27</v>
      </c>
      <c r="S1648">
        <v>123</v>
      </c>
      <c r="T1648">
        <v>15</v>
      </c>
      <c r="U1648">
        <v>54</v>
      </c>
      <c r="V1648" s="2">
        <v>0.44</v>
      </c>
    </row>
    <row r="1649" spans="2:22" x14ac:dyDescent="0.25">
      <c r="B1649" t="s">
        <v>131</v>
      </c>
      <c r="C1649" t="s">
        <v>51</v>
      </c>
      <c r="D1649">
        <v>0.4</v>
      </c>
      <c r="E1649" t="s">
        <v>150</v>
      </c>
      <c r="F1649" s="2">
        <v>8</v>
      </c>
      <c r="G1649" s="1">
        <v>0.3</v>
      </c>
      <c r="H1649" t="s">
        <v>192</v>
      </c>
      <c r="I1649" t="s">
        <v>84</v>
      </c>
      <c r="J1649">
        <v>62</v>
      </c>
      <c r="K1649" s="2">
        <v>0.48</v>
      </c>
      <c r="M1649">
        <v>101</v>
      </c>
      <c r="N1649">
        <v>17</v>
      </c>
      <c r="O1649">
        <v>0.6</v>
      </c>
      <c r="P1649">
        <v>93</v>
      </c>
      <c r="Q1649" s="2">
        <v>12</v>
      </c>
      <c r="R1649" s="1">
        <v>0.24</v>
      </c>
      <c r="S1649">
        <v>132</v>
      </c>
      <c r="T1649">
        <v>14</v>
      </c>
      <c r="U1649">
        <v>56</v>
      </c>
      <c r="V1649" s="2">
        <v>0.42</v>
      </c>
    </row>
    <row r="1650" spans="2:22" x14ac:dyDescent="0.25">
      <c r="B1650" t="s">
        <v>128</v>
      </c>
      <c r="C1650" t="s">
        <v>44</v>
      </c>
      <c r="D1650">
        <v>2</v>
      </c>
      <c r="E1650" t="s">
        <v>156</v>
      </c>
      <c r="F1650" s="2">
        <v>4</v>
      </c>
      <c r="G1650" s="1">
        <v>0.35</v>
      </c>
      <c r="H1650" t="s">
        <v>147</v>
      </c>
      <c r="I1650" t="s">
        <v>69</v>
      </c>
      <c r="J1650">
        <v>57</v>
      </c>
      <c r="K1650" s="2">
        <v>0.52</v>
      </c>
      <c r="M1650">
        <v>84</v>
      </c>
      <c r="N1650">
        <v>14</v>
      </c>
      <c r="O1650">
        <v>0.75</v>
      </c>
      <c r="P1650">
        <v>80</v>
      </c>
      <c r="Q1650" s="2">
        <v>13</v>
      </c>
      <c r="R1650" s="1">
        <v>0.17</v>
      </c>
      <c r="S1650">
        <v>94</v>
      </c>
      <c r="T1650">
        <v>8</v>
      </c>
      <c r="U1650">
        <v>42</v>
      </c>
      <c r="V1650" s="2">
        <v>0.45</v>
      </c>
    </row>
    <row r="1651" spans="2:22" x14ac:dyDescent="0.25">
      <c r="B1651" t="s">
        <v>83</v>
      </c>
      <c r="C1651" t="s">
        <v>45</v>
      </c>
      <c r="D1651">
        <v>1</v>
      </c>
      <c r="E1651" t="s">
        <v>156</v>
      </c>
      <c r="F1651" s="2">
        <v>10</v>
      </c>
      <c r="G1651" s="1">
        <v>0.31</v>
      </c>
      <c r="H1651" t="s">
        <v>198</v>
      </c>
      <c r="I1651" t="s">
        <v>58</v>
      </c>
      <c r="J1651">
        <v>49</v>
      </c>
      <c r="K1651" s="2">
        <v>0.43</v>
      </c>
      <c r="M1651">
        <v>90</v>
      </c>
      <c r="N1651">
        <v>20</v>
      </c>
      <c r="O1651">
        <v>2</v>
      </c>
      <c r="P1651">
        <v>89</v>
      </c>
      <c r="Q1651" s="2">
        <v>10</v>
      </c>
      <c r="R1651" s="1">
        <v>0.19</v>
      </c>
      <c r="S1651">
        <v>126</v>
      </c>
      <c r="T1651">
        <v>11</v>
      </c>
      <c r="U1651">
        <v>53</v>
      </c>
      <c r="V1651" s="2">
        <v>0.42</v>
      </c>
    </row>
    <row r="1652" spans="2:22" x14ac:dyDescent="0.25">
      <c r="B1652" t="s">
        <v>149</v>
      </c>
      <c r="C1652" t="s">
        <v>136</v>
      </c>
      <c r="D1652">
        <v>0.25</v>
      </c>
      <c r="E1652" t="s">
        <v>64</v>
      </c>
      <c r="F1652" s="2">
        <v>16</v>
      </c>
      <c r="G1652" s="1">
        <v>0.23</v>
      </c>
      <c r="H1652" t="s">
        <v>123</v>
      </c>
      <c r="I1652" t="s">
        <v>69</v>
      </c>
      <c r="J1652">
        <v>47</v>
      </c>
      <c r="K1652" s="2">
        <v>0.46</v>
      </c>
      <c r="M1652">
        <v>96</v>
      </c>
      <c r="N1652">
        <v>20</v>
      </c>
      <c r="O1652">
        <v>3</v>
      </c>
      <c r="P1652">
        <v>57</v>
      </c>
      <c r="Q1652" s="2">
        <v>6</v>
      </c>
      <c r="R1652" s="1">
        <v>0.31</v>
      </c>
      <c r="S1652">
        <v>85</v>
      </c>
      <c r="T1652">
        <v>6</v>
      </c>
      <c r="U1652">
        <v>34</v>
      </c>
      <c r="V1652" s="2">
        <v>0.4</v>
      </c>
    </row>
    <row r="1653" spans="2:22" x14ac:dyDescent="0.25">
      <c r="B1653" t="s">
        <v>88</v>
      </c>
      <c r="C1653" t="s">
        <v>84</v>
      </c>
      <c r="D1653">
        <v>1</v>
      </c>
      <c r="E1653" t="s">
        <v>160</v>
      </c>
      <c r="F1653" s="2">
        <v>4</v>
      </c>
      <c r="G1653" s="1">
        <v>0.1</v>
      </c>
      <c r="H1653" t="s">
        <v>162</v>
      </c>
      <c r="I1653" t="s">
        <v>74</v>
      </c>
      <c r="J1653">
        <v>39</v>
      </c>
      <c r="K1653" s="2">
        <v>0.41</v>
      </c>
      <c r="M1653">
        <v>78</v>
      </c>
      <c r="N1653">
        <v>14</v>
      </c>
      <c r="O1653">
        <v>1.33</v>
      </c>
      <c r="P1653">
        <v>56</v>
      </c>
      <c r="Q1653" s="2">
        <v>3</v>
      </c>
      <c r="R1653" s="1">
        <v>0.28000000000000003</v>
      </c>
      <c r="S1653">
        <v>87</v>
      </c>
      <c r="T1653">
        <v>5</v>
      </c>
      <c r="U1653">
        <v>41</v>
      </c>
      <c r="V1653" s="2">
        <v>0.47</v>
      </c>
    </row>
    <row r="1654" spans="2:22" x14ac:dyDescent="0.25">
      <c r="B1654" t="s">
        <v>94</v>
      </c>
      <c r="C1654" t="s">
        <v>45</v>
      </c>
      <c r="D1654">
        <v>1</v>
      </c>
      <c r="E1654" t="s">
        <v>160</v>
      </c>
      <c r="F1654" s="2">
        <v>8</v>
      </c>
      <c r="G1654" s="1">
        <v>0.21</v>
      </c>
      <c r="H1654" t="s">
        <v>46</v>
      </c>
      <c r="I1654" t="s">
        <v>69</v>
      </c>
      <c r="J1654">
        <v>36</v>
      </c>
      <c r="K1654" s="2">
        <v>0.46</v>
      </c>
      <c r="M1654">
        <v>74</v>
      </c>
      <c r="N1654">
        <v>10</v>
      </c>
      <c r="O1654">
        <v>1.67</v>
      </c>
      <c r="P1654">
        <v>48</v>
      </c>
      <c r="Q1654" s="2">
        <v>4</v>
      </c>
      <c r="R1654" s="1">
        <v>0.16</v>
      </c>
      <c r="S1654">
        <v>75</v>
      </c>
      <c r="T1654">
        <v>7</v>
      </c>
      <c r="U1654">
        <v>38</v>
      </c>
      <c r="V1654" s="2">
        <v>0.51</v>
      </c>
    </row>
    <row r="1655" spans="2:22" x14ac:dyDescent="0.25">
      <c r="B1655" t="s">
        <v>96</v>
      </c>
      <c r="C1655" t="s">
        <v>117</v>
      </c>
      <c r="D1655">
        <v>1</v>
      </c>
      <c r="E1655" t="s">
        <v>116</v>
      </c>
      <c r="F1655" s="2">
        <v>1</v>
      </c>
      <c r="G1655" s="1">
        <v>0.42</v>
      </c>
      <c r="H1655" t="s">
        <v>57</v>
      </c>
      <c r="I1655" t="s">
        <v>47</v>
      </c>
      <c r="J1655">
        <v>40</v>
      </c>
      <c r="K1655" s="2">
        <v>0.52</v>
      </c>
      <c r="M1655">
        <v>59</v>
      </c>
      <c r="N1655">
        <v>14</v>
      </c>
      <c r="O1655">
        <v>0.33</v>
      </c>
      <c r="P1655">
        <v>59</v>
      </c>
      <c r="Q1655" s="2">
        <v>3</v>
      </c>
      <c r="R1655" s="1">
        <v>0.2</v>
      </c>
      <c r="S1655">
        <v>76</v>
      </c>
      <c r="T1655">
        <v>7</v>
      </c>
      <c r="U1655">
        <v>29</v>
      </c>
      <c r="V1655" s="2">
        <v>0.38</v>
      </c>
    </row>
    <row r="1656" spans="2:22" x14ac:dyDescent="0.25">
      <c r="B1656" t="s">
        <v>119</v>
      </c>
      <c r="C1656" t="s">
        <v>51</v>
      </c>
      <c r="D1656">
        <v>1.33</v>
      </c>
      <c r="E1656" t="s">
        <v>70</v>
      </c>
      <c r="F1656" s="2">
        <v>7</v>
      </c>
      <c r="G1656" s="1">
        <v>0.26</v>
      </c>
      <c r="H1656" t="s">
        <v>48</v>
      </c>
      <c r="I1656" t="s">
        <v>47</v>
      </c>
      <c r="J1656">
        <v>36</v>
      </c>
      <c r="K1656" s="2">
        <v>0.42</v>
      </c>
      <c r="M1656">
        <v>73</v>
      </c>
      <c r="N1656">
        <v>10</v>
      </c>
      <c r="O1656">
        <v>2</v>
      </c>
      <c r="P1656">
        <v>51</v>
      </c>
      <c r="Q1656" s="2">
        <v>5</v>
      </c>
      <c r="R1656" s="1">
        <v>0.19</v>
      </c>
      <c r="S1656">
        <v>83</v>
      </c>
      <c r="T1656">
        <v>6</v>
      </c>
      <c r="U1656">
        <v>38</v>
      </c>
      <c r="V1656" s="2">
        <v>0.46</v>
      </c>
    </row>
    <row r="1657" spans="2:22" x14ac:dyDescent="0.25">
      <c r="B1657" t="s">
        <v>137</v>
      </c>
      <c r="C1657" t="s">
        <v>84</v>
      </c>
      <c r="D1657">
        <v>2</v>
      </c>
      <c r="E1657" t="s">
        <v>96</v>
      </c>
      <c r="F1657" s="2">
        <v>5</v>
      </c>
      <c r="G1657" s="1">
        <v>0.3</v>
      </c>
      <c r="H1657" t="s">
        <v>154</v>
      </c>
      <c r="I1657" t="s">
        <v>49</v>
      </c>
      <c r="J1657">
        <v>54</v>
      </c>
      <c r="K1657" s="2">
        <v>0.52</v>
      </c>
      <c r="M1657">
        <v>82</v>
      </c>
      <c r="N1657">
        <v>9</v>
      </c>
      <c r="O1657">
        <v>1</v>
      </c>
      <c r="P1657">
        <v>84</v>
      </c>
      <c r="Q1657" s="2">
        <v>12</v>
      </c>
      <c r="R1657" s="1">
        <v>0.28000000000000003</v>
      </c>
      <c r="S1657">
        <v>111</v>
      </c>
      <c r="T1657">
        <v>12</v>
      </c>
      <c r="U1657">
        <v>49</v>
      </c>
      <c r="V1657" s="2">
        <v>0.44</v>
      </c>
    </row>
    <row r="1658" spans="2:22" x14ac:dyDescent="0.25">
      <c r="B1658" t="s">
        <v>196</v>
      </c>
      <c r="C1658" t="s">
        <v>65</v>
      </c>
      <c r="D1658">
        <v>3.4</v>
      </c>
      <c r="E1658" t="s">
        <v>108</v>
      </c>
      <c r="F1658" s="2">
        <v>15</v>
      </c>
      <c r="G1658" s="1">
        <v>0.44</v>
      </c>
      <c r="H1658" t="s">
        <v>204</v>
      </c>
      <c r="I1658" t="s">
        <v>109</v>
      </c>
      <c r="J1658">
        <v>56</v>
      </c>
      <c r="K1658" s="2">
        <v>0.46</v>
      </c>
      <c r="M1658">
        <v>115</v>
      </c>
      <c r="N1658">
        <v>21</v>
      </c>
      <c r="O1658">
        <v>1.8</v>
      </c>
      <c r="P1658">
        <v>94</v>
      </c>
      <c r="Q1658" s="2">
        <v>23</v>
      </c>
      <c r="R1658" s="1">
        <v>0.35</v>
      </c>
      <c r="S1658">
        <v>108</v>
      </c>
      <c r="T1658">
        <v>12</v>
      </c>
      <c r="U1658">
        <v>55</v>
      </c>
      <c r="V1658" s="2">
        <v>0.51</v>
      </c>
    </row>
    <row r="1659" spans="2:22" x14ac:dyDescent="0.25">
      <c r="B1659" t="s">
        <v>96</v>
      </c>
      <c r="C1659" t="s">
        <v>45</v>
      </c>
      <c r="D1659">
        <v>0.67</v>
      </c>
      <c r="E1659" t="s">
        <v>99</v>
      </c>
      <c r="F1659" s="2">
        <v>3</v>
      </c>
      <c r="G1659" s="1">
        <v>0.2</v>
      </c>
      <c r="H1659" t="s">
        <v>164</v>
      </c>
      <c r="I1659" t="s">
        <v>77</v>
      </c>
      <c r="J1659">
        <v>47</v>
      </c>
      <c r="K1659" s="2">
        <v>0.57999999999999996</v>
      </c>
      <c r="M1659">
        <v>62</v>
      </c>
      <c r="N1659">
        <v>12</v>
      </c>
      <c r="O1659">
        <v>0</v>
      </c>
      <c r="P1659">
        <v>62</v>
      </c>
      <c r="Q1659" s="2">
        <v>7</v>
      </c>
      <c r="R1659" s="1">
        <v>0.04</v>
      </c>
      <c r="S1659">
        <v>82</v>
      </c>
      <c r="T1659">
        <v>7</v>
      </c>
      <c r="U1659">
        <v>41</v>
      </c>
      <c r="V1659" s="2">
        <v>0.5</v>
      </c>
    </row>
    <row r="1660" spans="2:22" x14ac:dyDescent="0.25">
      <c r="B1660" t="s">
        <v>90</v>
      </c>
      <c r="C1660" t="s">
        <v>69</v>
      </c>
      <c r="D1660">
        <v>2.33</v>
      </c>
      <c r="E1660" t="s">
        <v>85</v>
      </c>
      <c r="F1660" s="2">
        <v>8</v>
      </c>
      <c r="G1660" s="1">
        <v>0.22</v>
      </c>
      <c r="H1660" t="s">
        <v>155</v>
      </c>
      <c r="I1660" t="s">
        <v>79</v>
      </c>
      <c r="J1660">
        <v>40</v>
      </c>
      <c r="K1660" s="2">
        <v>0.44</v>
      </c>
      <c r="M1660">
        <v>60</v>
      </c>
      <c r="N1660">
        <v>12</v>
      </c>
      <c r="O1660">
        <v>1</v>
      </c>
      <c r="P1660">
        <v>65</v>
      </c>
      <c r="Q1660" s="2">
        <v>12</v>
      </c>
      <c r="R1660" s="1">
        <v>0.21</v>
      </c>
      <c r="S1660">
        <v>85</v>
      </c>
      <c r="T1660">
        <v>9</v>
      </c>
      <c r="U1660">
        <v>29</v>
      </c>
      <c r="V1660" s="2">
        <v>0.34</v>
      </c>
    </row>
    <row r="1661" spans="2:22" x14ac:dyDescent="0.25">
      <c r="B1661" t="s">
        <v>96</v>
      </c>
      <c r="C1661" t="s">
        <v>45</v>
      </c>
      <c r="D1661">
        <v>1.33</v>
      </c>
      <c r="E1661" t="s">
        <v>55</v>
      </c>
      <c r="F1661" s="2">
        <v>6</v>
      </c>
      <c r="G1661" s="1">
        <v>0.28999999999999998</v>
      </c>
      <c r="H1661" t="s">
        <v>57</v>
      </c>
      <c r="I1661" t="s">
        <v>98</v>
      </c>
      <c r="J1661">
        <v>41</v>
      </c>
      <c r="K1661" s="2">
        <v>0.53</v>
      </c>
      <c r="M1661">
        <v>60</v>
      </c>
      <c r="N1661">
        <v>9</v>
      </c>
      <c r="O1661">
        <v>1</v>
      </c>
      <c r="P1661">
        <v>62</v>
      </c>
      <c r="Q1661" s="2">
        <v>9</v>
      </c>
      <c r="R1661" s="1">
        <v>0.16</v>
      </c>
      <c r="S1661">
        <v>82</v>
      </c>
      <c r="T1661">
        <v>10</v>
      </c>
      <c r="U1661">
        <v>35</v>
      </c>
      <c r="V1661" s="2">
        <v>0.43</v>
      </c>
    </row>
    <row r="1662" spans="2:22" x14ac:dyDescent="0.25">
      <c r="B1662" t="s">
        <v>158</v>
      </c>
      <c r="C1662" t="s">
        <v>45</v>
      </c>
      <c r="D1662">
        <v>1.25</v>
      </c>
      <c r="E1662" t="s">
        <v>158</v>
      </c>
      <c r="F1662" s="2">
        <v>11</v>
      </c>
      <c r="G1662" s="1">
        <v>0.25</v>
      </c>
      <c r="H1662" t="s">
        <v>204</v>
      </c>
      <c r="I1662" t="s">
        <v>114</v>
      </c>
      <c r="J1662">
        <v>45</v>
      </c>
      <c r="K1662" s="2">
        <v>0.37</v>
      </c>
      <c r="M1662">
        <v>102</v>
      </c>
      <c r="N1662">
        <v>15</v>
      </c>
      <c r="O1662">
        <v>1.5</v>
      </c>
      <c r="P1662">
        <v>76</v>
      </c>
      <c r="Q1662" s="2">
        <v>12</v>
      </c>
      <c r="R1662" s="1">
        <v>0.21</v>
      </c>
      <c r="S1662">
        <v>102</v>
      </c>
      <c r="T1662">
        <v>10</v>
      </c>
      <c r="U1662">
        <v>51</v>
      </c>
      <c r="V1662" s="2">
        <v>0.5</v>
      </c>
    </row>
    <row r="1663" spans="2:22" x14ac:dyDescent="0.25">
      <c r="B1663" t="s">
        <v>172</v>
      </c>
      <c r="C1663" t="s">
        <v>69</v>
      </c>
      <c r="D1663">
        <v>1.5</v>
      </c>
      <c r="E1663" t="s">
        <v>90</v>
      </c>
      <c r="F1663" s="2">
        <v>9</v>
      </c>
      <c r="G1663" s="1">
        <v>0.32</v>
      </c>
      <c r="H1663" t="s">
        <v>173</v>
      </c>
      <c r="I1663" t="s">
        <v>49</v>
      </c>
      <c r="J1663">
        <v>49</v>
      </c>
      <c r="K1663" s="2">
        <v>0.47</v>
      </c>
      <c r="M1663">
        <v>85</v>
      </c>
      <c r="N1663">
        <v>11</v>
      </c>
      <c r="O1663">
        <v>1.5</v>
      </c>
      <c r="P1663">
        <v>83</v>
      </c>
      <c r="Q1663" s="2">
        <v>12</v>
      </c>
      <c r="R1663" s="1">
        <v>0.24</v>
      </c>
      <c r="S1663">
        <v>116</v>
      </c>
      <c r="T1663">
        <v>12</v>
      </c>
      <c r="U1663">
        <v>46</v>
      </c>
      <c r="V1663" s="2">
        <v>0.4</v>
      </c>
    </row>
    <row r="1664" spans="2:22" x14ac:dyDescent="0.25">
      <c r="B1664" t="s">
        <v>145</v>
      </c>
      <c r="C1664" t="s">
        <v>84</v>
      </c>
      <c r="D1664">
        <v>0.5</v>
      </c>
      <c r="E1664" t="s">
        <v>105</v>
      </c>
      <c r="F1664" s="2">
        <v>11</v>
      </c>
      <c r="G1664" s="1">
        <v>0.22</v>
      </c>
      <c r="H1664" t="s">
        <v>137</v>
      </c>
      <c r="I1664" t="s">
        <v>47</v>
      </c>
      <c r="J1664">
        <v>46</v>
      </c>
      <c r="K1664" s="2">
        <v>0.48</v>
      </c>
      <c r="M1664">
        <v>79</v>
      </c>
      <c r="N1664">
        <v>12</v>
      </c>
      <c r="O1664">
        <v>1.25</v>
      </c>
      <c r="P1664">
        <v>76</v>
      </c>
      <c r="Q1664" s="2">
        <v>12</v>
      </c>
      <c r="R1664" s="1">
        <v>0.34</v>
      </c>
      <c r="S1664">
        <v>104</v>
      </c>
      <c r="T1664">
        <v>12</v>
      </c>
      <c r="U1664">
        <v>42</v>
      </c>
      <c r="V1664" s="2">
        <v>0.4</v>
      </c>
    </row>
    <row r="1665" spans="2:22" x14ac:dyDescent="0.25">
      <c r="B1665" t="s">
        <v>150</v>
      </c>
      <c r="C1665" t="s">
        <v>51</v>
      </c>
      <c r="D1665">
        <v>1.75</v>
      </c>
      <c r="E1665" t="s">
        <v>112</v>
      </c>
      <c r="F1665" s="2">
        <v>10</v>
      </c>
      <c r="G1665" s="1">
        <v>0.28000000000000003</v>
      </c>
      <c r="H1665" t="s">
        <v>151</v>
      </c>
      <c r="I1665" t="s">
        <v>109</v>
      </c>
      <c r="J1665">
        <v>43</v>
      </c>
      <c r="K1665" s="2">
        <v>0.4</v>
      </c>
      <c r="M1665">
        <v>99</v>
      </c>
      <c r="N1665">
        <v>16</v>
      </c>
      <c r="O1665">
        <v>1.25</v>
      </c>
      <c r="P1665">
        <v>70</v>
      </c>
      <c r="Q1665" s="2">
        <v>7</v>
      </c>
      <c r="R1665" s="1">
        <v>0.41</v>
      </c>
      <c r="S1665">
        <v>111</v>
      </c>
      <c r="T1665">
        <v>10</v>
      </c>
      <c r="U1665">
        <v>52</v>
      </c>
      <c r="V1665" s="2">
        <v>0.47</v>
      </c>
    </row>
    <row r="1666" spans="2:22" x14ac:dyDescent="0.25">
      <c r="B1666" t="s">
        <v>134</v>
      </c>
      <c r="C1666" t="s">
        <v>109</v>
      </c>
      <c r="D1666">
        <v>2.5</v>
      </c>
      <c r="E1666" t="s">
        <v>165</v>
      </c>
      <c r="F1666" s="2">
        <v>14</v>
      </c>
      <c r="G1666" s="1">
        <v>0.23</v>
      </c>
      <c r="H1666" t="s">
        <v>201</v>
      </c>
      <c r="I1666" t="s">
        <v>69</v>
      </c>
      <c r="J1666">
        <v>59</v>
      </c>
      <c r="K1666" s="2">
        <v>0.5</v>
      </c>
      <c r="M1666">
        <v>101</v>
      </c>
      <c r="N1666">
        <v>15</v>
      </c>
      <c r="O1666">
        <v>1.75</v>
      </c>
      <c r="P1666">
        <v>89</v>
      </c>
      <c r="Q1666" s="2">
        <v>13</v>
      </c>
      <c r="R1666" s="1">
        <v>0.19</v>
      </c>
      <c r="S1666">
        <v>123</v>
      </c>
      <c r="T1666">
        <v>11</v>
      </c>
      <c r="U1666">
        <v>57</v>
      </c>
      <c r="V1666" s="2">
        <v>0.46</v>
      </c>
    </row>
    <row r="1667" spans="2:22" x14ac:dyDescent="0.25">
      <c r="B1667" t="s">
        <v>154</v>
      </c>
      <c r="C1667" t="s">
        <v>49</v>
      </c>
      <c r="D1667">
        <v>1.4</v>
      </c>
      <c r="E1667" t="s">
        <v>46</v>
      </c>
      <c r="F1667" s="2">
        <v>8</v>
      </c>
      <c r="G1667" s="1">
        <v>0.21</v>
      </c>
      <c r="H1667" t="s">
        <v>167</v>
      </c>
      <c r="I1667" t="s">
        <v>84</v>
      </c>
      <c r="J1667">
        <v>51</v>
      </c>
      <c r="K1667" s="2">
        <v>0.42</v>
      </c>
      <c r="M1667">
        <v>101</v>
      </c>
      <c r="N1667">
        <v>22</v>
      </c>
      <c r="O1667">
        <v>1.2</v>
      </c>
      <c r="P1667">
        <v>93</v>
      </c>
      <c r="Q1667" s="2">
        <v>8</v>
      </c>
      <c r="R1667" s="1">
        <v>0.23</v>
      </c>
      <c r="S1667">
        <v>132</v>
      </c>
      <c r="T1667">
        <v>11</v>
      </c>
      <c r="U1667">
        <v>61</v>
      </c>
      <c r="V1667" s="2">
        <v>0.46</v>
      </c>
    </row>
    <row r="1668" spans="2:22" x14ac:dyDescent="0.25">
      <c r="B1668" t="s">
        <v>160</v>
      </c>
      <c r="C1668" t="s">
        <v>69</v>
      </c>
      <c r="D1668">
        <v>1.33</v>
      </c>
      <c r="E1668" t="s">
        <v>43</v>
      </c>
      <c r="F1668" s="2">
        <v>8</v>
      </c>
      <c r="G1668" s="1">
        <v>0.16</v>
      </c>
      <c r="H1668" t="s">
        <v>164</v>
      </c>
      <c r="I1668" t="s">
        <v>69</v>
      </c>
      <c r="J1668">
        <v>34</v>
      </c>
      <c r="K1668" s="2">
        <v>0.42</v>
      </c>
      <c r="M1668">
        <v>74</v>
      </c>
      <c r="N1668">
        <v>14</v>
      </c>
      <c r="O1668">
        <v>1.33</v>
      </c>
      <c r="P1668">
        <v>55</v>
      </c>
      <c r="Q1668" s="2">
        <v>10</v>
      </c>
      <c r="R1668" s="1">
        <v>0.32</v>
      </c>
      <c r="S1668">
        <v>76</v>
      </c>
      <c r="T1668">
        <v>7</v>
      </c>
      <c r="U1668">
        <v>44</v>
      </c>
      <c r="V1668" s="2">
        <v>0.57999999999999996</v>
      </c>
    </row>
    <row r="1669" spans="2:22" x14ac:dyDescent="0.25">
      <c r="B1669" t="s">
        <v>70</v>
      </c>
      <c r="C1669" t="s">
        <v>45</v>
      </c>
      <c r="D1669">
        <v>0.33</v>
      </c>
      <c r="E1669" t="s">
        <v>43</v>
      </c>
      <c r="F1669" s="2">
        <v>4</v>
      </c>
      <c r="G1669" s="1">
        <v>0.28000000000000003</v>
      </c>
      <c r="H1669" t="s">
        <v>78</v>
      </c>
      <c r="I1669" t="s">
        <v>45</v>
      </c>
      <c r="J1669">
        <v>29</v>
      </c>
      <c r="K1669" s="2">
        <v>0.36</v>
      </c>
      <c r="M1669">
        <v>74</v>
      </c>
      <c r="N1669">
        <v>14</v>
      </c>
      <c r="O1669">
        <v>1</v>
      </c>
      <c r="P1669">
        <v>52</v>
      </c>
      <c r="Q1669" s="2">
        <v>4</v>
      </c>
      <c r="R1669" s="1">
        <v>0.46</v>
      </c>
      <c r="S1669">
        <v>80</v>
      </c>
      <c r="T1669">
        <v>9</v>
      </c>
      <c r="U1669">
        <v>38</v>
      </c>
      <c r="V1669" s="2">
        <v>0.48</v>
      </c>
    </row>
    <row r="1670" spans="2:22" x14ac:dyDescent="0.25">
      <c r="B1670" t="s">
        <v>123</v>
      </c>
      <c r="C1670" t="s">
        <v>84</v>
      </c>
      <c r="D1670">
        <v>0.25</v>
      </c>
      <c r="E1670" t="s">
        <v>112</v>
      </c>
      <c r="F1670" s="2">
        <v>13</v>
      </c>
      <c r="G1670" s="1">
        <v>0.36</v>
      </c>
      <c r="H1670" t="s">
        <v>168</v>
      </c>
      <c r="I1670" t="s">
        <v>51</v>
      </c>
      <c r="J1670">
        <v>44</v>
      </c>
      <c r="K1670" s="2">
        <v>0.4</v>
      </c>
      <c r="M1670">
        <v>105</v>
      </c>
      <c r="N1670">
        <v>22</v>
      </c>
      <c r="O1670">
        <v>1.25</v>
      </c>
      <c r="P1670">
        <v>90</v>
      </c>
      <c r="Q1670" s="2">
        <v>8</v>
      </c>
      <c r="R1670" s="1">
        <v>0.28000000000000003</v>
      </c>
      <c r="S1670">
        <v>133</v>
      </c>
      <c r="T1670">
        <v>20</v>
      </c>
      <c r="U1670">
        <v>64</v>
      </c>
      <c r="V1670" s="2">
        <v>0.48</v>
      </c>
    </row>
    <row r="1671" spans="2:22" x14ac:dyDescent="0.25">
      <c r="B1671" t="s">
        <v>96</v>
      </c>
      <c r="C1671" t="s">
        <v>49</v>
      </c>
      <c r="D1671">
        <v>4.67</v>
      </c>
      <c r="E1671" t="s">
        <v>115</v>
      </c>
      <c r="F1671" s="2">
        <v>6</v>
      </c>
      <c r="G1671" s="1">
        <v>0.39</v>
      </c>
      <c r="H1671" t="s">
        <v>91</v>
      </c>
      <c r="I1671" t="s">
        <v>98</v>
      </c>
      <c r="J1671">
        <v>38</v>
      </c>
      <c r="K1671" s="2">
        <v>0.68</v>
      </c>
      <c r="M1671">
        <v>56</v>
      </c>
      <c r="N1671">
        <v>10</v>
      </c>
      <c r="O1671">
        <v>1</v>
      </c>
      <c r="P1671">
        <v>63</v>
      </c>
      <c r="Q1671" s="2">
        <v>16</v>
      </c>
      <c r="R1671" s="1">
        <v>0.14000000000000001</v>
      </c>
      <c r="S1671">
        <v>67</v>
      </c>
      <c r="T1671">
        <v>10</v>
      </c>
      <c r="U1671">
        <v>30</v>
      </c>
      <c r="V1671" s="2">
        <v>0.45</v>
      </c>
    </row>
    <row r="1672" spans="2:22" x14ac:dyDescent="0.25">
      <c r="B1672" t="s">
        <v>96</v>
      </c>
      <c r="C1672" t="s">
        <v>69</v>
      </c>
      <c r="D1672">
        <v>2.67</v>
      </c>
      <c r="E1672" t="s">
        <v>61</v>
      </c>
      <c r="F1672" s="2">
        <v>5</v>
      </c>
      <c r="G1672" s="1">
        <v>0.13</v>
      </c>
      <c r="H1672" t="s">
        <v>96</v>
      </c>
      <c r="I1672" t="s">
        <v>58</v>
      </c>
      <c r="J1672">
        <v>39</v>
      </c>
      <c r="K1672" s="2">
        <v>0.53</v>
      </c>
      <c r="M1672">
        <v>57</v>
      </c>
      <c r="N1672">
        <v>14</v>
      </c>
      <c r="O1672">
        <v>1.33</v>
      </c>
      <c r="P1672">
        <v>64</v>
      </c>
      <c r="Q1672" s="2">
        <v>17</v>
      </c>
      <c r="R1672" s="1">
        <v>0.06</v>
      </c>
      <c r="S1672">
        <v>72</v>
      </c>
      <c r="T1672">
        <v>7</v>
      </c>
      <c r="U1672">
        <v>34</v>
      </c>
      <c r="V1672" s="2">
        <v>0.47</v>
      </c>
    </row>
    <row r="1673" spans="2:22" x14ac:dyDescent="0.25">
      <c r="B1673" t="s">
        <v>131</v>
      </c>
      <c r="C1673" t="s">
        <v>51</v>
      </c>
      <c r="D1673">
        <v>1</v>
      </c>
      <c r="E1673" t="s">
        <v>158</v>
      </c>
      <c r="F1673" s="2">
        <v>12</v>
      </c>
      <c r="G1673" s="1">
        <v>0.28000000000000003</v>
      </c>
      <c r="H1673" t="s">
        <v>187</v>
      </c>
      <c r="I1673" t="s">
        <v>84</v>
      </c>
      <c r="J1673">
        <v>61</v>
      </c>
      <c r="K1673" s="2">
        <v>0.48</v>
      </c>
      <c r="M1673">
        <v>104</v>
      </c>
      <c r="N1673">
        <v>18</v>
      </c>
      <c r="O1673">
        <v>2</v>
      </c>
      <c r="P1673">
        <v>93</v>
      </c>
      <c r="Q1673" s="2">
        <v>10</v>
      </c>
      <c r="R1673" s="1">
        <v>0.22</v>
      </c>
      <c r="S1673">
        <v>123</v>
      </c>
      <c r="T1673">
        <v>14</v>
      </c>
      <c r="U1673">
        <v>58</v>
      </c>
      <c r="V1673" s="2">
        <v>0.47</v>
      </c>
    </row>
    <row r="1674" spans="2:22" x14ac:dyDescent="0.25">
      <c r="B1674" t="s">
        <v>133</v>
      </c>
      <c r="C1674" t="s">
        <v>136</v>
      </c>
      <c r="D1674">
        <v>1</v>
      </c>
      <c r="E1674" t="s">
        <v>145</v>
      </c>
      <c r="F1674" s="2">
        <v>7</v>
      </c>
      <c r="G1674" s="1">
        <v>0.31</v>
      </c>
      <c r="H1674" t="s">
        <v>204</v>
      </c>
      <c r="I1674" t="s">
        <v>45</v>
      </c>
      <c r="J1674">
        <v>64</v>
      </c>
      <c r="K1674" s="2">
        <v>0.52</v>
      </c>
      <c r="M1674">
        <v>103</v>
      </c>
      <c r="N1674">
        <v>15</v>
      </c>
      <c r="O1674">
        <v>0.8</v>
      </c>
      <c r="P1674">
        <v>80</v>
      </c>
      <c r="Q1674" s="2">
        <v>10</v>
      </c>
      <c r="R1674" s="1">
        <v>0.27</v>
      </c>
      <c r="S1674">
        <v>102</v>
      </c>
      <c r="T1674">
        <v>9</v>
      </c>
      <c r="U1674">
        <v>54</v>
      </c>
      <c r="V1674" s="2">
        <v>0.53</v>
      </c>
    </row>
    <row r="1675" spans="2:22" x14ac:dyDescent="0.25">
      <c r="B1675" t="s">
        <v>90</v>
      </c>
      <c r="C1675" t="s">
        <v>117</v>
      </c>
      <c r="D1675">
        <v>1</v>
      </c>
      <c r="E1675" t="s">
        <v>143</v>
      </c>
      <c r="F1675" s="2">
        <v>5</v>
      </c>
      <c r="G1675" s="1">
        <v>0.16</v>
      </c>
      <c r="H1675" t="s">
        <v>158</v>
      </c>
      <c r="I1675" t="s">
        <v>47</v>
      </c>
      <c r="J1675">
        <v>44</v>
      </c>
      <c r="K1675" s="2">
        <v>0.51</v>
      </c>
      <c r="M1675">
        <v>62</v>
      </c>
      <c r="N1675">
        <v>13</v>
      </c>
      <c r="O1675">
        <v>0.33</v>
      </c>
      <c r="P1675">
        <v>61</v>
      </c>
      <c r="Q1675" s="2">
        <v>6</v>
      </c>
      <c r="R1675" s="1">
        <v>0.34</v>
      </c>
      <c r="S1675">
        <v>93</v>
      </c>
      <c r="T1675">
        <v>5</v>
      </c>
      <c r="U1675">
        <v>33</v>
      </c>
      <c r="V1675" s="2">
        <v>0.35</v>
      </c>
    </row>
    <row r="1676" spans="2:22" x14ac:dyDescent="0.25">
      <c r="B1676" t="s">
        <v>105</v>
      </c>
      <c r="C1676" t="s">
        <v>117</v>
      </c>
      <c r="D1676">
        <v>1.33</v>
      </c>
      <c r="E1676" t="s">
        <v>160</v>
      </c>
      <c r="F1676" s="2">
        <v>12</v>
      </c>
      <c r="G1676" s="1">
        <v>0.32</v>
      </c>
      <c r="H1676" t="s">
        <v>96</v>
      </c>
      <c r="I1676" t="s">
        <v>69</v>
      </c>
      <c r="J1676">
        <v>28</v>
      </c>
      <c r="K1676" s="2">
        <v>0.38</v>
      </c>
      <c r="M1676">
        <v>79</v>
      </c>
      <c r="N1676">
        <v>15</v>
      </c>
      <c r="O1676">
        <v>2.67</v>
      </c>
      <c r="P1676">
        <v>54</v>
      </c>
      <c r="Q1676" s="2">
        <v>6</v>
      </c>
      <c r="R1676" s="1">
        <v>0.33</v>
      </c>
      <c r="S1676">
        <v>83</v>
      </c>
      <c r="T1676">
        <v>15</v>
      </c>
      <c r="U1676">
        <v>42</v>
      </c>
      <c r="V1676" s="2">
        <v>0.51</v>
      </c>
    </row>
    <row r="1677" spans="2:22" x14ac:dyDescent="0.25">
      <c r="B1677" t="s">
        <v>64</v>
      </c>
      <c r="C1677" t="s">
        <v>84</v>
      </c>
      <c r="D1677">
        <v>1</v>
      </c>
      <c r="E1677" t="s">
        <v>105</v>
      </c>
      <c r="F1677" s="2">
        <v>15</v>
      </c>
      <c r="G1677" s="1">
        <v>0.32</v>
      </c>
      <c r="H1677" t="s">
        <v>157</v>
      </c>
      <c r="I1677" t="s">
        <v>47</v>
      </c>
      <c r="J1677">
        <v>40</v>
      </c>
      <c r="K1677" s="2">
        <v>0.44</v>
      </c>
      <c r="M1677">
        <v>78</v>
      </c>
      <c r="N1677">
        <v>11</v>
      </c>
      <c r="O1677">
        <v>4</v>
      </c>
      <c r="P1677">
        <v>64</v>
      </c>
      <c r="Q1677" s="2">
        <v>6</v>
      </c>
      <c r="R1677" s="1">
        <v>0.42</v>
      </c>
      <c r="S1677">
        <v>94</v>
      </c>
      <c r="T1677">
        <v>12</v>
      </c>
      <c r="U1677">
        <v>41</v>
      </c>
      <c r="V1677" s="2">
        <v>0.44</v>
      </c>
    </row>
    <row r="1678" spans="2:22" x14ac:dyDescent="0.25">
      <c r="B1678" t="s">
        <v>96</v>
      </c>
      <c r="C1678" t="s">
        <v>47</v>
      </c>
      <c r="D1678">
        <v>1.67</v>
      </c>
      <c r="E1678" t="s">
        <v>85</v>
      </c>
      <c r="F1678" s="2">
        <v>5</v>
      </c>
      <c r="G1678" s="1">
        <v>0.25</v>
      </c>
      <c r="H1678" t="s">
        <v>78</v>
      </c>
      <c r="I1678" t="s">
        <v>77</v>
      </c>
      <c r="J1678">
        <v>40</v>
      </c>
      <c r="K1678" s="2">
        <v>0.5</v>
      </c>
      <c r="M1678">
        <v>55</v>
      </c>
      <c r="N1678">
        <v>7</v>
      </c>
      <c r="O1678">
        <v>0.67</v>
      </c>
      <c r="P1678">
        <v>67</v>
      </c>
      <c r="Q1678" s="2">
        <v>10</v>
      </c>
      <c r="R1678" s="1">
        <v>0.26</v>
      </c>
      <c r="S1678">
        <v>85</v>
      </c>
      <c r="T1678">
        <v>12</v>
      </c>
      <c r="U1678">
        <v>31</v>
      </c>
      <c r="V1678" s="2">
        <v>0.36</v>
      </c>
    </row>
    <row r="1679" spans="2:22" x14ac:dyDescent="0.25">
      <c r="B1679" t="s">
        <v>173</v>
      </c>
      <c r="C1679" t="s">
        <v>49</v>
      </c>
      <c r="D1679">
        <v>0.6</v>
      </c>
      <c r="E1679" t="s">
        <v>158</v>
      </c>
      <c r="F1679" s="2">
        <v>5</v>
      </c>
      <c r="G1679" s="1">
        <v>0.16</v>
      </c>
      <c r="H1679" t="s">
        <v>193</v>
      </c>
      <c r="I1679" t="s">
        <v>44</v>
      </c>
      <c r="J1679">
        <v>56</v>
      </c>
      <c r="K1679" s="2">
        <v>0.39</v>
      </c>
      <c r="M1679">
        <v>101</v>
      </c>
      <c r="N1679">
        <v>14</v>
      </c>
      <c r="O1679">
        <v>0.8</v>
      </c>
      <c r="P1679">
        <v>95</v>
      </c>
      <c r="Q1679" s="2">
        <v>3</v>
      </c>
      <c r="R1679" s="1">
        <v>0.25</v>
      </c>
      <c r="S1679">
        <v>143</v>
      </c>
      <c r="T1679">
        <v>20</v>
      </c>
      <c r="U1679">
        <v>55</v>
      </c>
      <c r="V1679" s="2">
        <v>0.38</v>
      </c>
    </row>
    <row r="1680" spans="2:22" x14ac:dyDescent="0.25">
      <c r="B1680" t="s">
        <v>140</v>
      </c>
      <c r="C1680" t="s">
        <v>69</v>
      </c>
      <c r="D1680">
        <v>1.33</v>
      </c>
      <c r="E1680" t="s">
        <v>70</v>
      </c>
      <c r="F1680" s="2">
        <v>2</v>
      </c>
      <c r="G1680" s="1">
        <v>0.25</v>
      </c>
      <c r="H1680" t="s">
        <v>164</v>
      </c>
      <c r="I1680" t="s">
        <v>49</v>
      </c>
      <c r="J1680">
        <v>31</v>
      </c>
      <c r="K1680" s="2">
        <v>0.38</v>
      </c>
      <c r="M1680">
        <v>72</v>
      </c>
      <c r="N1680">
        <v>8</v>
      </c>
      <c r="O1680">
        <v>0.67</v>
      </c>
      <c r="P1680">
        <v>48</v>
      </c>
      <c r="Q1680" s="2">
        <v>4</v>
      </c>
      <c r="R1680" s="1">
        <v>0.18</v>
      </c>
      <c r="S1680">
        <v>87</v>
      </c>
      <c r="T1680">
        <v>5</v>
      </c>
      <c r="U1680">
        <v>44</v>
      </c>
      <c r="V1680" s="2">
        <v>0.51</v>
      </c>
    </row>
    <row r="1681" spans="2:22" x14ac:dyDescent="0.25">
      <c r="B1681" t="s">
        <v>43</v>
      </c>
      <c r="C1681" t="s">
        <v>49</v>
      </c>
      <c r="D1681">
        <v>0.67</v>
      </c>
      <c r="E1681" t="s">
        <v>160</v>
      </c>
      <c r="F1681" s="2">
        <v>5</v>
      </c>
      <c r="G1681" s="1">
        <v>0.21</v>
      </c>
      <c r="H1681" t="s">
        <v>139</v>
      </c>
      <c r="I1681" t="s">
        <v>45</v>
      </c>
      <c r="J1681">
        <v>36</v>
      </c>
      <c r="K1681" s="2">
        <v>0.44</v>
      </c>
      <c r="M1681">
        <v>74</v>
      </c>
      <c r="N1681">
        <v>10</v>
      </c>
      <c r="O1681">
        <v>0.33</v>
      </c>
      <c r="P1681">
        <v>50</v>
      </c>
      <c r="Q1681" s="2">
        <v>2</v>
      </c>
      <c r="R1681" s="1">
        <v>0.42</v>
      </c>
      <c r="S1681">
        <v>84</v>
      </c>
      <c r="T1681">
        <v>2</v>
      </c>
      <c r="U1681">
        <v>46</v>
      </c>
      <c r="V1681" s="2">
        <v>0.55000000000000004</v>
      </c>
    </row>
    <row r="1682" spans="2:22" x14ac:dyDescent="0.25">
      <c r="B1682" t="s">
        <v>165</v>
      </c>
      <c r="C1682" t="s">
        <v>146</v>
      </c>
      <c r="D1682">
        <v>0.75</v>
      </c>
      <c r="E1682" t="s">
        <v>48</v>
      </c>
      <c r="F1682" s="2">
        <v>10</v>
      </c>
      <c r="G1682" s="1">
        <v>0.23</v>
      </c>
      <c r="H1682" t="s">
        <v>171</v>
      </c>
      <c r="I1682" t="s">
        <v>69</v>
      </c>
      <c r="J1682">
        <v>51</v>
      </c>
      <c r="K1682" s="2">
        <v>0.46</v>
      </c>
      <c r="M1682">
        <v>96</v>
      </c>
      <c r="N1682">
        <v>11</v>
      </c>
      <c r="O1682">
        <v>1.75</v>
      </c>
      <c r="P1682">
        <v>67</v>
      </c>
      <c r="Q1682" s="2">
        <v>7</v>
      </c>
      <c r="R1682" s="1">
        <v>0.32</v>
      </c>
      <c r="S1682">
        <v>105</v>
      </c>
      <c r="T1682">
        <v>10</v>
      </c>
      <c r="U1682">
        <v>52</v>
      </c>
      <c r="V1682" s="2">
        <v>0.5</v>
      </c>
    </row>
    <row r="1683" spans="2:22" x14ac:dyDescent="0.25">
      <c r="B1683" t="s">
        <v>90</v>
      </c>
      <c r="C1683" t="s">
        <v>146</v>
      </c>
      <c r="D1683">
        <v>1.33</v>
      </c>
      <c r="E1683" t="s">
        <v>116</v>
      </c>
      <c r="F1683" s="2">
        <v>4</v>
      </c>
      <c r="G1683" s="1">
        <v>0.37</v>
      </c>
      <c r="H1683" t="s">
        <v>138</v>
      </c>
      <c r="I1683" t="s">
        <v>97</v>
      </c>
      <c r="J1683">
        <v>40</v>
      </c>
      <c r="K1683" s="2">
        <v>0.56000000000000005</v>
      </c>
      <c r="M1683">
        <v>60</v>
      </c>
      <c r="N1683">
        <v>15</v>
      </c>
      <c r="O1683">
        <v>1.33</v>
      </c>
      <c r="P1683">
        <v>55</v>
      </c>
      <c r="Q1683" s="2">
        <v>7</v>
      </c>
      <c r="R1683" s="1">
        <v>0.38</v>
      </c>
      <c r="S1683">
        <v>71</v>
      </c>
      <c r="T1683">
        <v>10</v>
      </c>
      <c r="U1683">
        <v>27</v>
      </c>
      <c r="V1683" s="2">
        <v>0.38</v>
      </c>
    </row>
    <row r="1684" spans="2:22" x14ac:dyDescent="0.25">
      <c r="B1684" t="s">
        <v>139</v>
      </c>
      <c r="C1684" t="s">
        <v>65</v>
      </c>
      <c r="D1684">
        <v>1.5</v>
      </c>
      <c r="E1684" t="s">
        <v>164</v>
      </c>
      <c r="F1684" s="2">
        <v>14</v>
      </c>
      <c r="G1684" s="1">
        <v>0.33</v>
      </c>
      <c r="H1684" t="s">
        <v>173</v>
      </c>
      <c r="I1684" t="s">
        <v>117</v>
      </c>
      <c r="J1684">
        <v>43</v>
      </c>
      <c r="K1684" s="2">
        <v>0.41</v>
      </c>
      <c r="M1684">
        <v>98</v>
      </c>
      <c r="N1684">
        <v>17</v>
      </c>
      <c r="O1684">
        <v>2</v>
      </c>
      <c r="P1684">
        <v>59</v>
      </c>
      <c r="Q1684" s="2">
        <v>10</v>
      </c>
      <c r="R1684" s="1">
        <v>0.18</v>
      </c>
      <c r="S1684">
        <v>87</v>
      </c>
      <c r="T1684">
        <v>6</v>
      </c>
      <c r="U1684">
        <v>39</v>
      </c>
      <c r="V1684" s="2">
        <v>0.45</v>
      </c>
    </row>
    <row r="1685" spans="2:22" x14ac:dyDescent="0.25">
      <c r="B1685" t="s">
        <v>170</v>
      </c>
      <c r="C1685" t="s">
        <v>65</v>
      </c>
      <c r="D1685">
        <v>1.6</v>
      </c>
      <c r="E1685" t="s">
        <v>139</v>
      </c>
      <c r="F1685" s="2">
        <v>7</v>
      </c>
      <c r="G1685" s="1">
        <v>0.13</v>
      </c>
      <c r="H1685" t="s">
        <v>201</v>
      </c>
      <c r="I1685" t="s">
        <v>69</v>
      </c>
      <c r="J1685">
        <v>59</v>
      </c>
      <c r="K1685" s="2">
        <v>0.5</v>
      </c>
      <c r="M1685">
        <v>94</v>
      </c>
      <c r="N1685">
        <v>12</v>
      </c>
      <c r="O1685">
        <v>1</v>
      </c>
      <c r="P1685">
        <v>83</v>
      </c>
      <c r="Q1685" s="2">
        <v>11</v>
      </c>
      <c r="R1685" s="1">
        <v>0.13</v>
      </c>
      <c r="S1685">
        <v>109</v>
      </c>
      <c r="T1685">
        <v>11</v>
      </c>
      <c r="U1685">
        <v>44</v>
      </c>
      <c r="V1685" s="2">
        <v>0.4</v>
      </c>
    </row>
    <row r="1686" spans="2:22" x14ac:dyDescent="0.25">
      <c r="B1686" t="s">
        <v>134</v>
      </c>
      <c r="C1686" t="s">
        <v>109</v>
      </c>
      <c r="D1686">
        <v>1</v>
      </c>
      <c r="E1686" t="s">
        <v>76</v>
      </c>
      <c r="F1686" s="2">
        <v>8</v>
      </c>
      <c r="G1686" s="1">
        <v>0.31</v>
      </c>
      <c r="H1686" t="s">
        <v>199</v>
      </c>
      <c r="I1686" t="s">
        <v>79</v>
      </c>
      <c r="J1686">
        <v>67</v>
      </c>
      <c r="K1686" s="2">
        <v>0.5</v>
      </c>
      <c r="M1686">
        <v>112</v>
      </c>
      <c r="N1686">
        <v>14</v>
      </c>
      <c r="O1686">
        <v>1.2</v>
      </c>
      <c r="P1686">
        <v>89</v>
      </c>
      <c r="Q1686" s="2">
        <v>8</v>
      </c>
      <c r="R1686" s="1">
        <v>0.3</v>
      </c>
      <c r="S1686">
        <v>122</v>
      </c>
      <c r="T1686">
        <v>5</v>
      </c>
      <c r="U1686">
        <v>65</v>
      </c>
      <c r="V1686" s="2">
        <v>0.53</v>
      </c>
    </row>
    <row r="1687" spans="2:22" x14ac:dyDescent="0.25">
      <c r="B1687" t="s">
        <v>96</v>
      </c>
      <c r="C1687" t="s">
        <v>79</v>
      </c>
      <c r="D1687">
        <v>1</v>
      </c>
      <c r="E1687" t="s">
        <v>61</v>
      </c>
      <c r="F1687" s="2">
        <v>6</v>
      </c>
      <c r="G1687" s="1">
        <v>0.32</v>
      </c>
      <c r="H1687" t="s">
        <v>138</v>
      </c>
      <c r="I1687" t="s">
        <v>68</v>
      </c>
      <c r="J1687">
        <v>37</v>
      </c>
      <c r="K1687" s="2">
        <v>0.52</v>
      </c>
      <c r="M1687">
        <v>61</v>
      </c>
      <c r="N1687">
        <v>18</v>
      </c>
      <c r="O1687">
        <v>1</v>
      </c>
      <c r="P1687">
        <v>65</v>
      </c>
      <c r="Q1687" s="2">
        <v>4</v>
      </c>
      <c r="R1687" s="1">
        <v>0.23</v>
      </c>
      <c r="S1687">
        <v>85</v>
      </c>
      <c r="T1687">
        <v>7</v>
      </c>
      <c r="U1687">
        <v>37</v>
      </c>
      <c r="V1687" s="2">
        <v>0.44</v>
      </c>
    </row>
    <row r="1688" spans="2:22" x14ac:dyDescent="0.25">
      <c r="B1688" t="s">
        <v>149</v>
      </c>
      <c r="C1688" t="s">
        <v>45</v>
      </c>
      <c r="D1688">
        <v>1</v>
      </c>
      <c r="E1688" t="s">
        <v>78</v>
      </c>
      <c r="F1688" s="2">
        <v>10</v>
      </c>
      <c r="G1688" s="1">
        <v>0.32</v>
      </c>
      <c r="H1688" t="s">
        <v>173</v>
      </c>
      <c r="I1688" t="s">
        <v>84</v>
      </c>
      <c r="J1688">
        <v>44</v>
      </c>
      <c r="K1688" s="2">
        <v>0.42</v>
      </c>
      <c r="M1688">
        <v>95</v>
      </c>
      <c r="N1688">
        <v>15</v>
      </c>
      <c r="O1688">
        <v>1.25</v>
      </c>
      <c r="P1688">
        <v>67</v>
      </c>
      <c r="Q1688" s="2">
        <v>5</v>
      </c>
      <c r="R1688" s="1">
        <v>0.34</v>
      </c>
      <c r="S1688">
        <v>111</v>
      </c>
      <c r="T1688">
        <v>6</v>
      </c>
      <c r="U1688">
        <v>59</v>
      </c>
      <c r="V1688" s="2">
        <v>0.53</v>
      </c>
    </row>
    <row r="1689" spans="2:22" x14ac:dyDescent="0.25">
      <c r="B1689" t="s">
        <v>48</v>
      </c>
      <c r="C1689" t="s">
        <v>74</v>
      </c>
      <c r="D1689">
        <v>0.75</v>
      </c>
      <c r="E1689" t="s">
        <v>150</v>
      </c>
      <c r="F1689" s="2">
        <v>17</v>
      </c>
      <c r="G1689" s="1">
        <v>0.21</v>
      </c>
      <c r="H1689" t="s">
        <v>168</v>
      </c>
      <c r="I1689" t="s">
        <v>114</v>
      </c>
      <c r="J1689">
        <v>43</v>
      </c>
      <c r="K1689" s="2">
        <v>0.39</v>
      </c>
      <c r="M1689">
        <v>99</v>
      </c>
      <c r="N1689">
        <v>15</v>
      </c>
      <c r="O1689">
        <v>1.5</v>
      </c>
      <c r="P1689">
        <v>69</v>
      </c>
      <c r="Q1689" s="2">
        <v>5</v>
      </c>
      <c r="R1689" s="1">
        <v>0.23</v>
      </c>
      <c r="S1689">
        <v>114</v>
      </c>
      <c r="T1689">
        <v>15</v>
      </c>
      <c r="U1689">
        <v>45</v>
      </c>
      <c r="V1689" s="2">
        <v>0.39</v>
      </c>
    </row>
    <row r="1690" spans="2:22" x14ac:dyDescent="0.25">
      <c r="B1690" t="s">
        <v>151</v>
      </c>
      <c r="C1690" t="s">
        <v>109</v>
      </c>
      <c r="D1690">
        <v>1</v>
      </c>
      <c r="E1690" t="s">
        <v>172</v>
      </c>
      <c r="F1690" s="2">
        <v>14</v>
      </c>
      <c r="G1690" s="1">
        <v>0.23</v>
      </c>
      <c r="H1690" t="s">
        <v>194</v>
      </c>
      <c r="I1690" t="s">
        <v>49</v>
      </c>
      <c r="J1690">
        <v>53</v>
      </c>
      <c r="K1690" s="2">
        <v>0.42</v>
      </c>
      <c r="M1690">
        <v>113</v>
      </c>
      <c r="N1690">
        <v>21</v>
      </c>
      <c r="O1690">
        <v>1.2</v>
      </c>
      <c r="P1690">
        <v>93</v>
      </c>
      <c r="Q1690" s="2">
        <v>13</v>
      </c>
      <c r="R1690" s="1">
        <v>0.23</v>
      </c>
      <c r="S1690">
        <v>143</v>
      </c>
      <c r="T1690">
        <v>10</v>
      </c>
      <c r="U1690">
        <v>70</v>
      </c>
      <c r="V1690" s="2">
        <v>0.49</v>
      </c>
    </row>
    <row r="1691" spans="2:22" x14ac:dyDescent="0.25">
      <c r="B1691" t="s">
        <v>154</v>
      </c>
      <c r="C1691" t="s">
        <v>45</v>
      </c>
      <c r="D1691">
        <v>1</v>
      </c>
      <c r="E1691" t="s">
        <v>145</v>
      </c>
      <c r="F1691" s="2">
        <v>10</v>
      </c>
      <c r="G1691" s="1">
        <v>0.25</v>
      </c>
      <c r="H1691" t="s">
        <v>196</v>
      </c>
      <c r="I1691" t="s">
        <v>45</v>
      </c>
      <c r="J1691">
        <v>48</v>
      </c>
      <c r="K1691" s="2">
        <v>0.41</v>
      </c>
      <c r="M1691">
        <v>105</v>
      </c>
      <c r="N1691">
        <v>17</v>
      </c>
      <c r="O1691">
        <v>1.6</v>
      </c>
      <c r="P1691">
        <v>92</v>
      </c>
      <c r="Q1691" s="2">
        <v>7</v>
      </c>
      <c r="R1691" s="1">
        <v>0.22</v>
      </c>
      <c r="S1691">
        <v>123</v>
      </c>
      <c r="T1691">
        <v>21</v>
      </c>
      <c r="U1691">
        <v>56</v>
      </c>
      <c r="V1691" s="2">
        <v>0.46</v>
      </c>
    </row>
    <row r="1692" spans="2:22" x14ac:dyDescent="0.25">
      <c r="B1692" t="s">
        <v>111</v>
      </c>
      <c r="C1692" t="s">
        <v>117</v>
      </c>
      <c r="D1692">
        <v>0.75</v>
      </c>
      <c r="E1692" t="s">
        <v>164</v>
      </c>
      <c r="F1692" s="2">
        <v>7</v>
      </c>
      <c r="G1692" s="1">
        <v>0.37</v>
      </c>
      <c r="H1692" t="s">
        <v>202</v>
      </c>
      <c r="I1692" t="s">
        <v>109</v>
      </c>
      <c r="J1692">
        <v>65</v>
      </c>
      <c r="K1692" s="2">
        <v>0.52</v>
      </c>
      <c r="M1692">
        <v>93</v>
      </c>
      <c r="N1692">
        <v>12</v>
      </c>
      <c r="O1692">
        <v>1</v>
      </c>
      <c r="P1692">
        <v>86</v>
      </c>
      <c r="Q1692" s="2">
        <v>9</v>
      </c>
      <c r="R1692" s="1">
        <v>0.19</v>
      </c>
      <c r="S1692">
        <v>112</v>
      </c>
      <c r="T1692">
        <v>9</v>
      </c>
      <c r="U1692">
        <v>47</v>
      </c>
      <c r="V1692" s="2">
        <v>0.42</v>
      </c>
    </row>
    <row r="1693" spans="2:22" x14ac:dyDescent="0.25">
      <c r="B1693" t="s">
        <v>96</v>
      </c>
      <c r="C1693" t="s">
        <v>79</v>
      </c>
      <c r="D1693">
        <v>1.33</v>
      </c>
      <c r="E1693" t="s">
        <v>121</v>
      </c>
      <c r="F1693" s="2">
        <v>10</v>
      </c>
      <c r="G1693" s="1">
        <v>0.28000000000000003</v>
      </c>
      <c r="H1693" t="s">
        <v>139</v>
      </c>
      <c r="I1693" t="s">
        <v>58</v>
      </c>
      <c r="J1693">
        <v>36</v>
      </c>
      <c r="K1693" s="2">
        <v>0.44</v>
      </c>
      <c r="M1693">
        <v>65</v>
      </c>
      <c r="N1693">
        <v>12</v>
      </c>
      <c r="O1693">
        <v>1.33</v>
      </c>
      <c r="P1693">
        <v>65</v>
      </c>
      <c r="Q1693" s="2">
        <v>6</v>
      </c>
      <c r="R1693" s="1">
        <v>0.2</v>
      </c>
      <c r="S1693">
        <v>96</v>
      </c>
      <c r="T1693">
        <v>8</v>
      </c>
      <c r="U1693">
        <v>39</v>
      </c>
      <c r="V1693" s="2">
        <v>0.41</v>
      </c>
    </row>
    <row r="1694" spans="2:22" x14ac:dyDescent="0.25">
      <c r="B1694" t="s">
        <v>159</v>
      </c>
      <c r="C1694" t="s">
        <v>114</v>
      </c>
      <c r="D1694">
        <v>0.75</v>
      </c>
      <c r="E1694" t="s">
        <v>164</v>
      </c>
      <c r="F1694" s="2">
        <v>6</v>
      </c>
      <c r="G1694" s="1">
        <v>0.28999999999999998</v>
      </c>
      <c r="H1694" t="s">
        <v>198</v>
      </c>
      <c r="I1694" t="s">
        <v>79</v>
      </c>
      <c r="J1694">
        <v>48</v>
      </c>
      <c r="K1694" s="2">
        <v>0.42</v>
      </c>
      <c r="M1694">
        <v>96</v>
      </c>
      <c r="N1694">
        <v>16</v>
      </c>
      <c r="O1694">
        <v>0.5</v>
      </c>
      <c r="P1694">
        <v>70</v>
      </c>
      <c r="Q1694" s="2">
        <v>11</v>
      </c>
      <c r="R1694" s="1">
        <v>0.15</v>
      </c>
      <c r="S1694">
        <v>115</v>
      </c>
      <c r="T1694">
        <v>8</v>
      </c>
      <c r="U1694">
        <v>56</v>
      </c>
      <c r="V1694" s="2">
        <v>0.49</v>
      </c>
    </row>
    <row r="1695" spans="2:22" x14ac:dyDescent="0.25">
      <c r="B1695" t="s">
        <v>59</v>
      </c>
      <c r="C1695" t="s">
        <v>109</v>
      </c>
      <c r="D1695">
        <v>1</v>
      </c>
      <c r="E1695" t="s">
        <v>160</v>
      </c>
      <c r="F1695" s="2">
        <v>10</v>
      </c>
      <c r="G1695" s="1">
        <v>0.23</v>
      </c>
      <c r="H1695" t="s">
        <v>164</v>
      </c>
      <c r="I1695" t="s">
        <v>49</v>
      </c>
      <c r="J1695">
        <v>31</v>
      </c>
      <c r="K1695" s="2">
        <v>0.38</v>
      </c>
      <c r="M1695">
        <v>73</v>
      </c>
      <c r="N1695">
        <v>9</v>
      </c>
      <c r="O1695">
        <v>2.67</v>
      </c>
      <c r="P1695">
        <v>37</v>
      </c>
      <c r="Q1695" s="2">
        <v>2</v>
      </c>
      <c r="R1695" s="1">
        <v>0.32</v>
      </c>
      <c r="S1695">
        <v>60</v>
      </c>
      <c r="T1695">
        <v>2</v>
      </c>
      <c r="U1695">
        <v>32</v>
      </c>
      <c r="V1695" s="2">
        <v>0.53</v>
      </c>
    </row>
    <row r="1696" spans="2:22" x14ac:dyDescent="0.25">
      <c r="B1696" t="s">
        <v>159</v>
      </c>
      <c r="C1696" t="s">
        <v>44</v>
      </c>
      <c r="D1696">
        <v>0.75</v>
      </c>
      <c r="E1696" t="s">
        <v>57</v>
      </c>
      <c r="F1696" s="2">
        <v>14</v>
      </c>
      <c r="G1696" s="1">
        <v>0.23</v>
      </c>
      <c r="H1696" t="s">
        <v>133</v>
      </c>
      <c r="I1696" t="s">
        <v>45</v>
      </c>
      <c r="J1696">
        <v>45</v>
      </c>
      <c r="K1696" s="2">
        <v>0.45</v>
      </c>
      <c r="M1696">
        <v>97</v>
      </c>
      <c r="N1696">
        <v>20</v>
      </c>
      <c r="O1696">
        <v>1.5</v>
      </c>
      <c r="P1696">
        <v>72</v>
      </c>
      <c r="Q1696" s="2">
        <v>4</v>
      </c>
      <c r="R1696" s="1">
        <v>0.38</v>
      </c>
      <c r="S1696">
        <v>116</v>
      </c>
      <c r="T1696">
        <v>6</v>
      </c>
      <c r="U1696">
        <v>56</v>
      </c>
      <c r="V1696" s="2">
        <v>0.48</v>
      </c>
    </row>
    <row r="1697" spans="2:22" x14ac:dyDescent="0.25">
      <c r="B1697" t="s">
        <v>134</v>
      </c>
      <c r="C1697" t="s">
        <v>102</v>
      </c>
      <c r="D1697">
        <v>1.2</v>
      </c>
      <c r="E1697" t="s">
        <v>57</v>
      </c>
      <c r="F1697" s="2">
        <v>9</v>
      </c>
      <c r="G1697" s="1">
        <v>0.35</v>
      </c>
      <c r="H1697" t="s">
        <v>173</v>
      </c>
      <c r="I1697" t="s">
        <v>50</v>
      </c>
      <c r="J1697">
        <v>58</v>
      </c>
      <c r="K1697" s="2">
        <v>0.55000000000000004</v>
      </c>
      <c r="M1697">
        <v>97</v>
      </c>
      <c r="N1697">
        <v>20</v>
      </c>
      <c r="O1697">
        <v>1.2</v>
      </c>
      <c r="P1697">
        <v>79</v>
      </c>
      <c r="Q1697" s="2">
        <v>10</v>
      </c>
      <c r="R1697" s="1">
        <v>0.2</v>
      </c>
      <c r="S1697">
        <v>108</v>
      </c>
      <c r="T1697">
        <v>14</v>
      </c>
      <c r="U1697">
        <v>47</v>
      </c>
      <c r="V1697" s="2">
        <v>0.44</v>
      </c>
    </row>
    <row r="1698" spans="2:22" x14ac:dyDescent="0.25">
      <c r="B1698" t="s">
        <v>94</v>
      </c>
      <c r="C1698" t="s">
        <v>49</v>
      </c>
      <c r="D1698">
        <v>0.33</v>
      </c>
      <c r="E1698" t="s">
        <v>43</v>
      </c>
      <c r="F1698" s="2">
        <v>5</v>
      </c>
      <c r="G1698" s="1">
        <v>0.26</v>
      </c>
      <c r="H1698" t="s">
        <v>158</v>
      </c>
      <c r="I1698" t="s">
        <v>49</v>
      </c>
      <c r="J1698">
        <v>32</v>
      </c>
      <c r="K1698" s="2">
        <v>0.37</v>
      </c>
      <c r="M1698">
        <v>73</v>
      </c>
      <c r="N1698">
        <v>13</v>
      </c>
      <c r="O1698">
        <v>1.33</v>
      </c>
      <c r="P1698">
        <v>49</v>
      </c>
      <c r="Q1698" s="2">
        <v>5</v>
      </c>
      <c r="R1698" s="1">
        <v>0.2</v>
      </c>
      <c r="S1698">
        <v>72</v>
      </c>
      <c r="T1698">
        <v>7</v>
      </c>
      <c r="U1698">
        <v>45</v>
      </c>
      <c r="V1698" s="2">
        <v>0.62</v>
      </c>
    </row>
    <row r="1699" spans="2:22" x14ac:dyDescent="0.25">
      <c r="B1699" t="s">
        <v>171</v>
      </c>
      <c r="C1699" t="s">
        <v>56</v>
      </c>
      <c r="D1699">
        <v>1.4</v>
      </c>
      <c r="E1699" t="s">
        <v>165</v>
      </c>
      <c r="F1699" s="2">
        <v>12</v>
      </c>
      <c r="G1699" s="1">
        <v>0.28999999999999998</v>
      </c>
      <c r="H1699" t="s">
        <v>196</v>
      </c>
      <c r="I1699" t="s">
        <v>69</v>
      </c>
      <c r="J1699">
        <v>60</v>
      </c>
      <c r="K1699" s="2">
        <v>0.51</v>
      </c>
      <c r="M1699">
        <v>106</v>
      </c>
      <c r="N1699">
        <v>20</v>
      </c>
      <c r="O1699">
        <v>1.2</v>
      </c>
      <c r="P1699">
        <v>85</v>
      </c>
      <c r="Q1699" s="2">
        <v>12</v>
      </c>
      <c r="R1699" s="1">
        <v>0.16</v>
      </c>
      <c r="S1699">
        <v>130</v>
      </c>
      <c r="T1699">
        <v>14</v>
      </c>
      <c r="U1699">
        <v>59</v>
      </c>
      <c r="V1699" s="2">
        <v>0.45</v>
      </c>
    </row>
    <row r="1700" spans="2:22" x14ac:dyDescent="0.25">
      <c r="B1700" t="s">
        <v>90</v>
      </c>
      <c r="C1700" t="s">
        <v>45</v>
      </c>
      <c r="D1700">
        <v>4.33</v>
      </c>
      <c r="E1700" t="s">
        <v>85</v>
      </c>
      <c r="F1700" s="2">
        <v>7</v>
      </c>
      <c r="G1700" s="1">
        <v>0.22</v>
      </c>
      <c r="H1700" t="s">
        <v>129</v>
      </c>
      <c r="I1700" t="s">
        <v>98</v>
      </c>
      <c r="J1700">
        <v>37</v>
      </c>
      <c r="K1700" s="2">
        <v>0.49</v>
      </c>
      <c r="M1700">
        <v>58</v>
      </c>
      <c r="N1700">
        <v>10</v>
      </c>
      <c r="O1700">
        <v>1.33</v>
      </c>
      <c r="P1700">
        <v>63</v>
      </c>
      <c r="Q1700" s="2">
        <v>17</v>
      </c>
      <c r="R1700" s="1">
        <v>0.22</v>
      </c>
      <c r="S1700">
        <v>66</v>
      </c>
      <c r="T1700">
        <v>10</v>
      </c>
      <c r="U1700">
        <v>32</v>
      </c>
      <c r="V1700" s="2">
        <v>0.48</v>
      </c>
    </row>
    <row r="1701" spans="2:22" x14ac:dyDescent="0.25">
      <c r="B1701" t="s">
        <v>57</v>
      </c>
      <c r="C1701" t="s">
        <v>79</v>
      </c>
      <c r="D1701">
        <v>3</v>
      </c>
      <c r="E1701" t="s">
        <v>80</v>
      </c>
      <c r="F1701" s="2">
        <v>3</v>
      </c>
      <c r="G1701" s="1">
        <v>0.3</v>
      </c>
      <c r="H1701" t="s">
        <v>48</v>
      </c>
      <c r="I1701" t="s">
        <v>50</v>
      </c>
      <c r="J1701">
        <v>42</v>
      </c>
      <c r="K1701" s="2">
        <v>0.49</v>
      </c>
      <c r="M1701">
        <v>62</v>
      </c>
      <c r="N1701">
        <v>10</v>
      </c>
      <c r="O1701">
        <v>0.33</v>
      </c>
      <c r="P1701">
        <v>69</v>
      </c>
      <c r="Q1701" s="2">
        <v>12</v>
      </c>
      <c r="R1701" s="1">
        <v>0.33</v>
      </c>
      <c r="S1701">
        <v>85</v>
      </c>
      <c r="T1701">
        <v>11</v>
      </c>
      <c r="U1701">
        <v>34</v>
      </c>
      <c r="V1701" s="2">
        <v>0.4</v>
      </c>
    </row>
    <row r="1702" spans="2:22" x14ac:dyDescent="0.25">
      <c r="B1702" t="s">
        <v>134</v>
      </c>
      <c r="C1702" t="s">
        <v>45</v>
      </c>
      <c r="D1702">
        <v>0.8</v>
      </c>
      <c r="E1702" t="s">
        <v>159</v>
      </c>
      <c r="F1702" s="2">
        <v>3</v>
      </c>
      <c r="G1702" s="1">
        <v>0.41</v>
      </c>
      <c r="H1702" t="s">
        <v>186</v>
      </c>
      <c r="I1702" t="s">
        <v>146</v>
      </c>
      <c r="J1702">
        <v>62</v>
      </c>
      <c r="K1702" s="2">
        <v>0.44</v>
      </c>
      <c r="M1702">
        <v>102</v>
      </c>
      <c r="N1702">
        <v>12</v>
      </c>
      <c r="O1702">
        <v>0.6</v>
      </c>
      <c r="P1702">
        <v>93</v>
      </c>
      <c r="Q1702" s="2">
        <v>8</v>
      </c>
      <c r="R1702" s="1">
        <v>0.27</v>
      </c>
      <c r="S1702">
        <v>126</v>
      </c>
      <c r="T1702">
        <v>11</v>
      </c>
      <c r="U1702">
        <v>56</v>
      </c>
      <c r="V1702" s="2">
        <v>0.44</v>
      </c>
    </row>
    <row r="1703" spans="2:22" x14ac:dyDescent="0.25">
      <c r="B1703" t="s">
        <v>129</v>
      </c>
      <c r="C1703" t="s">
        <v>69</v>
      </c>
      <c r="D1703">
        <v>2.33</v>
      </c>
      <c r="E1703" t="s">
        <v>153</v>
      </c>
      <c r="F1703" s="2">
        <v>5</v>
      </c>
      <c r="G1703" s="1">
        <v>0.26</v>
      </c>
      <c r="H1703" t="s">
        <v>96</v>
      </c>
      <c r="I1703" t="s">
        <v>50</v>
      </c>
      <c r="J1703">
        <v>40</v>
      </c>
      <c r="K1703" s="2">
        <v>0.55000000000000004</v>
      </c>
      <c r="M1703">
        <v>52</v>
      </c>
      <c r="N1703">
        <v>10</v>
      </c>
      <c r="O1703">
        <v>1.33</v>
      </c>
      <c r="P1703">
        <v>66</v>
      </c>
      <c r="Q1703" s="2">
        <v>11</v>
      </c>
      <c r="R1703" s="1">
        <v>0.21</v>
      </c>
      <c r="S1703">
        <v>77</v>
      </c>
      <c r="T1703">
        <v>10</v>
      </c>
      <c r="U1703">
        <v>24</v>
      </c>
      <c r="V1703" s="2">
        <v>0.31</v>
      </c>
    </row>
    <row r="1704" spans="2:22" x14ac:dyDescent="0.25">
      <c r="B1704" t="s">
        <v>90</v>
      </c>
      <c r="C1704" t="s">
        <v>49</v>
      </c>
      <c r="D1704">
        <v>0.67</v>
      </c>
      <c r="E1704" t="s">
        <v>152</v>
      </c>
      <c r="F1704" s="2">
        <v>2</v>
      </c>
      <c r="G1704" s="1">
        <v>0.34</v>
      </c>
      <c r="H1704" t="s">
        <v>57</v>
      </c>
      <c r="I1704" t="s">
        <v>50</v>
      </c>
      <c r="J1704">
        <v>37</v>
      </c>
      <c r="K1704" s="2">
        <v>0.48</v>
      </c>
      <c r="M1704">
        <v>52</v>
      </c>
      <c r="N1704">
        <v>11</v>
      </c>
      <c r="O1704">
        <v>0</v>
      </c>
      <c r="P1704">
        <v>64</v>
      </c>
      <c r="Q1704" s="2">
        <v>6</v>
      </c>
      <c r="R1704" s="1">
        <v>0.32</v>
      </c>
      <c r="S1704">
        <v>86</v>
      </c>
      <c r="T1704">
        <v>11</v>
      </c>
      <c r="U1704">
        <v>28</v>
      </c>
      <c r="V1704" s="2">
        <v>0.33</v>
      </c>
    </row>
    <row r="1705" spans="2:22" x14ac:dyDescent="0.25">
      <c r="B1705" t="s">
        <v>96</v>
      </c>
      <c r="C1705" t="s">
        <v>69</v>
      </c>
      <c r="D1705">
        <v>1</v>
      </c>
      <c r="E1705" t="s">
        <v>103</v>
      </c>
      <c r="F1705" s="2">
        <v>1</v>
      </c>
      <c r="G1705" s="1">
        <v>0.25</v>
      </c>
      <c r="H1705" t="s">
        <v>46</v>
      </c>
      <c r="I1705" t="s">
        <v>79</v>
      </c>
      <c r="J1705">
        <v>36</v>
      </c>
      <c r="K1705" s="2">
        <v>0.46</v>
      </c>
      <c r="M1705">
        <v>55</v>
      </c>
      <c r="N1705">
        <v>15</v>
      </c>
      <c r="O1705">
        <v>0.33</v>
      </c>
      <c r="P1705">
        <v>64</v>
      </c>
      <c r="Q1705" s="2">
        <v>9</v>
      </c>
      <c r="R1705" s="1">
        <v>0.26</v>
      </c>
      <c r="S1705">
        <v>87</v>
      </c>
      <c r="T1705">
        <v>10</v>
      </c>
      <c r="U1705">
        <v>30</v>
      </c>
      <c r="V1705" s="2">
        <v>0.34</v>
      </c>
    </row>
    <row r="1706" spans="2:22" x14ac:dyDescent="0.25">
      <c r="B1706" t="s">
        <v>80</v>
      </c>
      <c r="C1706" t="s">
        <v>45</v>
      </c>
      <c r="D1706">
        <v>1.67</v>
      </c>
      <c r="E1706" t="s">
        <v>130</v>
      </c>
      <c r="F1706" s="2">
        <v>10</v>
      </c>
      <c r="G1706" s="1">
        <v>0.28000000000000003</v>
      </c>
      <c r="H1706" t="s">
        <v>159</v>
      </c>
      <c r="I1706" t="s">
        <v>50</v>
      </c>
      <c r="J1706">
        <v>26</v>
      </c>
      <c r="K1706" s="2">
        <v>0.28999999999999998</v>
      </c>
      <c r="M1706">
        <v>74</v>
      </c>
      <c r="N1706">
        <v>5</v>
      </c>
      <c r="O1706">
        <v>1</v>
      </c>
      <c r="P1706">
        <v>41</v>
      </c>
      <c r="Q1706" s="2">
        <v>5</v>
      </c>
      <c r="R1706" s="1">
        <v>0.21</v>
      </c>
      <c r="S1706">
        <v>85</v>
      </c>
      <c r="T1706">
        <v>7</v>
      </c>
      <c r="U1706">
        <v>35</v>
      </c>
      <c r="V1706" s="2">
        <v>0.41</v>
      </c>
    </row>
    <row r="1707" spans="2:22" x14ac:dyDescent="0.25">
      <c r="B1707" t="s">
        <v>96</v>
      </c>
      <c r="C1707" t="s">
        <v>49</v>
      </c>
      <c r="D1707">
        <v>1</v>
      </c>
      <c r="E1707" t="s">
        <v>121</v>
      </c>
      <c r="F1707" s="2">
        <v>4</v>
      </c>
      <c r="G1707" s="1">
        <v>0.32</v>
      </c>
      <c r="H1707" t="s">
        <v>165</v>
      </c>
      <c r="I1707" t="s">
        <v>79</v>
      </c>
      <c r="J1707">
        <v>40</v>
      </c>
      <c r="K1707" s="2">
        <v>0.47</v>
      </c>
      <c r="M1707">
        <v>60</v>
      </c>
      <c r="N1707">
        <v>7</v>
      </c>
      <c r="O1707">
        <v>1</v>
      </c>
      <c r="P1707">
        <v>63</v>
      </c>
      <c r="Q1707" s="2">
        <v>9</v>
      </c>
      <c r="R1707" s="1">
        <v>0.3</v>
      </c>
      <c r="S1707">
        <v>81</v>
      </c>
      <c r="T1707">
        <v>13</v>
      </c>
      <c r="U1707">
        <v>31</v>
      </c>
      <c r="V1707" s="2">
        <v>0.38</v>
      </c>
    </row>
    <row r="1708" spans="2:22" x14ac:dyDescent="0.25">
      <c r="B1708" t="s">
        <v>90</v>
      </c>
      <c r="C1708" t="s">
        <v>45</v>
      </c>
      <c r="D1708">
        <v>2</v>
      </c>
      <c r="E1708" t="s">
        <v>143</v>
      </c>
      <c r="F1708" s="2">
        <v>5</v>
      </c>
      <c r="G1708" s="1">
        <v>0.22</v>
      </c>
      <c r="H1708" t="s">
        <v>156</v>
      </c>
      <c r="I1708" t="s">
        <v>47</v>
      </c>
      <c r="J1708">
        <v>41</v>
      </c>
      <c r="K1708" s="2">
        <v>0.59</v>
      </c>
      <c r="M1708">
        <v>62</v>
      </c>
      <c r="N1708">
        <v>13</v>
      </c>
      <c r="O1708">
        <v>1</v>
      </c>
      <c r="P1708">
        <v>63</v>
      </c>
      <c r="Q1708" s="2">
        <v>10</v>
      </c>
      <c r="R1708" s="1">
        <v>0.19</v>
      </c>
      <c r="S1708">
        <v>73</v>
      </c>
      <c r="T1708">
        <v>10</v>
      </c>
      <c r="U1708">
        <v>35</v>
      </c>
      <c r="V1708" s="2">
        <v>0.48</v>
      </c>
    </row>
    <row r="1709" spans="2:22" x14ac:dyDescent="0.25">
      <c r="B1709" t="s">
        <v>148</v>
      </c>
      <c r="C1709" t="s">
        <v>45</v>
      </c>
      <c r="D1709">
        <v>1</v>
      </c>
      <c r="E1709" t="s">
        <v>70</v>
      </c>
      <c r="F1709" s="2">
        <v>4</v>
      </c>
      <c r="G1709" s="1">
        <v>0.23</v>
      </c>
      <c r="H1709" t="s">
        <v>137</v>
      </c>
      <c r="I1709" t="s">
        <v>117</v>
      </c>
      <c r="J1709">
        <v>30</v>
      </c>
      <c r="K1709" s="2">
        <v>0.31</v>
      </c>
      <c r="M1709">
        <v>74</v>
      </c>
      <c r="N1709">
        <v>11</v>
      </c>
      <c r="O1709">
        <v>1.33</v>
      </c>
      <c r="P1709">
        <v>44</v>
      </c>
      <c r="Q1709" s="2">
        <v>4</v>
      </c>
      <c r="R1709" s="1">
        <v>0.27</v>
      </c>
      <c r="S1709">
        <v>72</v>
      </c>
      <c r="T1709">
        <v>5</v>
      </c>
      <c r="U1709">
        <v>41</v>
      </c>
      <c r="V1709" s="2">
        <v>0.56999999999999995</v>
      </c>
    </row>
    <row r="1710" spans="2:22" x14ac:dyDescent="0.25">
      <c r="B1710" t="s">
        <v>90</v>
      </c>
      <c r="C1710" t="s">
        <v>117</v>
      </c>
      <c r="D1710">
        <v>3.33</v>
      </c>
      <c r="E1710" t="s">
        <v>153</v>
      </c>
      <c r="F1710" s="2">
        <v>2</v>
      </c>
      <c r="G1710" s="1">
        <v>0.28000000000000003</v>
      </c>
      <c r="H1710" t="s">
        <v>119</v>
      </c>
      <c r="I1710" t="s">
        <v>97</v>
      </c>
      <c r="J1710">
        <v>36</v>
      </c>
      <c r="K1710" s="2">
        <v>0.55000000000000004</v>
      </c>
      <c r="M1710">
        <v>54</v>
      </c>
      <c r="N1710">
        <v>12</v>
      </c>
      <c r="O1710">
        <v>0.33</v>
      </c>
      <c r="P1710">
        <v>61</v>
      </c>
      <c r="Q1710" s="2">
        <v>14</v>
      </c>
      <c r="R1710" s="1">
        <v>0.19</v>
      </c>
      <c r="S1710">
        <v>68</v>
      </c>
      <c r="T1710">
        <v>6</v>
      </c>
      <c r="U1710">
        <v>31</v>
      </c>
      <c r="V1710" s="2">
        <v>0.46</v>
      </c>
    </row>
    <row r="1711" spans="2:22" x14ac:dyDescent="0.25">
      <c r="B1711" t="s">
        <v>148</v>
      </c>
      <c r="C1711" t="s">
        <v>69</v>
      </c>
      <c r="D1711">
        <v>0.67</v>
      </c>
      <c r="E1711" t="s">
        <v>70</v>
      </c>
      <c r="F1711" s="2">
        <v>12</v>
      </c>
      <c r="G1711" s="1">
        <v>0.36</v>
      </c>
      <c r="H1711" t="s">
        <v>48</v>
      </c>
      <c r="I1711" t="s">
        <v>49</v>
      </c>
      <c r="J1711">
        <v>29</v>
      </c>
      <c r="K1711" s="2">
        <v>0.34</v>
      </c>
      <c r="M1711">
        <v>74</v>
      </c>
      <c r="N1711">
        <v>11</v>
      </c>
      <c r="O1711">
        <v>2</v>
      </c>
      <c r="P1711">
        <v>46</v>
      </c>
      <c r="Q1711" s="2">
        <v>6</v>
      </c>
      <c r="R1711" s="1">
        <v>0.34</v>
      </c>
      <c r="S1711">
        <v>84</v>
      </c>
      <c r="T1711">
        <v>4</v>
      </c>
      <c r="U1711">
        <v>39</v>
      </c>
      <c r="V1711" s="2">
        <v>0.46</v>
      </c>
    </row>
    <row r="1712" spans="2:22" x14ac:dyDescent="0.25">
      <c r="B1712" t="s">
        <v>43</v>
      </c>
      <c r="C1712" t="s">
        <v>79</v>
      </c>
      <c r="D1712">
        <v>1</v>
      </c>
      <c r="E1712" t="s">
        <v>88</v>
      </c>
      <c r="F1712" s="2">
        <v>9</v>
      </c>
      <c r="G1712" s="1">
        <v>0.17</v>
      </c>
      <c r="H1712" t="s">
        <v>157</v>
      </c>
      <c r="I1712" t="s">
        <v>84</v>
      </c>
      <c r="J1712">
        <v>37</v>
      </c>
      <c r="K1712" s="2">
        <v>0.41</v>
      </c>
      <c r="M1712">
        <v>74</v>
      </c>
      <c r="N1712">
        <v>6</v>
      </c>
      <c r="O1712">
        <v>2</v>
      </c>
      <c r="P1712">
        <v>52</v>
      </c>
      <c r="Q1712" s="2">
        <v>4</v>
      </c>
      <c r="R1712" s="1">
        <v>0.25</v>
      </c>
      <c r="S1712">
        <v>94</v>
      </c>
      <c r="T1712">
        <v>9</v>
      </c>
      <c r="U1712">
        <v>40</v>
      </c>
      <c r="V1712" s="2">
        <v>0.43</v>
      </c>
    </row>
    <row r="1713" spans="2:22" x14ac:dyDescent="0.25">
      <c r="B1713" t="s">
        <v>135</v>
      </c>
      <c r="C1713" t="s">
        <v>58</v>
      </c>
      <c r="D1713">
        <v>2.33</v>
      </c>
      <c r="E1713" t="s">
        <v>152</v>
      </c>
      <c r="F1713" s="2">
        <v>8</v>
      </c>
      <c r="G1713" s="1">
        <v>0.17</v>
      </c>
      <c r="H1713" t="s">
        <v>119</v>
      </c>
      <c r="I1713" t="s">
        <v>58</v>
      </c>
      <c r="J1713">
        <v>35</v>
      </c>
      <c r="K1713" s="2">
        <v>0.54</v>
      </c>
      <c r="M1713">
        <v>49</v>
      </c>
      <c r="N1713">
        <v>8</v>
      </c>
      <c r="O1713">
        <v>1</v>
      </c>
      <c r="P1713">
        <v>68</v>
      </c>
      <c r="Q1713" s="2">
        <v>13</v>
      </c>
      <c r="R1713" s="1">
        <v>7.0000000000000007E-2</v>
      </c>
      <c r="S1713">
        <v>79</v>
      </c>
      <c r="T1713">
        <v>12</v>
      </c>
      <c r="U1713">
        <v>29</v>
      </c>
      <c r="V1713" s="2">
        <v>0.37</v>
      </c>
    </row>
    <row r="1714" spans="2:22" x14ac:dyDescent="0.25">
      <c r="B1714" t="s">
        <v>129</v>
      </c>
      <c r="C1714" t="s">
        <v>117</v>
      </c>
      <c r="D1714">
        <v>1.33</v>
      </c>
      <c r="E1714" t="s">
        <v>143</v>
      </c>
      <c r="F1714" s="2">
        <v>5</v>
      </c>
      <c r="G1714" s="1">
        <v>0.3</v>
      </c>
      <c r="H1714" t="s">
        <v>96</v>
      </c>
      <c r="I1714" t="s">
        <v>77</v>
      </c>
      <c r="J1714">
        <v>40</v>
      </c>
      <c r="K1714" s="2">
        <v>0.55000000000000004</v>
      </c>
      <c r="M1714">
        <v>60</v>
      </c>
      <c r="N1714">
        <v>11</v>
      </c>
      <c r="O1714">
        <v>0.67</v>
      </c>
      <c r="P1714">
        <v>62</v>
      </c>
      <c r="Q1714" s="2">
        <v>16</v>
      </c>
      <c r="R1714" s="1">
        <v>0.22</v>
      </c>
      <c r="S1714">
        <v>77</v>
      </c>
      <c r="T1714">
        <v>11</v>
      </c>
      <c r="U1714">
        <v>30</v>
      </c>
      <c r="V1714" s="2">
        <v>0.39</v>
      </c>
    </row>
    <row r="1715" spans="2:22" x14ac:dyDescent="0.25">
      <c r="B1715" t="s">
        <v>149</v>
      </c>
      <c r="C1715" t="s">
        <v>84</v>
      </c>
      <c r="D1715">
        <v>2.33</v>
      </c>
      <c r="E1715" t="s">
        <v>99</v>
      </c>
      <c r="F1715" s="2">
        <v>4</v>
      </c>
      <c r="G1715" s="1">
        <v>0.46</v>
      </c>
      <c r="H1715" t="s">
        <v>129</v>
      </c>
      <c r="I1715" t="s">
        <v>50</v>
      </c>
      <c r="J1715">
        <v>42</v>
      </c>
      <c r="K1715" s="2">
        <v>0.56000000000000005</v>
      </c>
      <c r="M1715">
        <v>62</v>
      </c>
      <c r="N1715">
        <v>12</v>
      </c>
      <c r="O1715">
        <v>0.67</v>
      </c>
      <c r="P1715">
        <v>66</v>
      </c>
      <c r="Q1715" s="2">
        <v>9</v>
      </c>
      <c r="R1715" s="1">
        <v>0.15</v>
      </c>
      <c r="S1715">
        <v>70</v>
      </c>
      <c r="T1715">
        <v>6</v>
      </c>
      <c r="U1715">
        <v>32</v>
      </c>
      <c r="V1715" s="2">
        <v>0.46</v>
      </c>
    </row>
    <row r="1716" spans="2:22" x14ac:dyDescent="0.25">
      <c r="B1716" t="s">
        <v>148</v>
      </c>
      <c r="C1716" t="s">
        <v>50</v>
      </c>
      <c r="D1716">
        <v>1.67</v>
      </c>
      <c r="E1716" t="s">
        <v>113</v>
      </c>
      <c r="F1716" s="2">
        <v>4</v>
      </c>
      <c r="G1716" s="1">
        <v>0.35</v>
      </c>
      <c r="H1716" t="s">
        <v>64</v>
      </c>
      <c r="I1716" t="s">
        <v>117</v>
      </c>
      <c r="J1716">
        <v>31</v>
      </c>
      <c r="K1716" s="2">
        <v>0.41</v>
      </c>
      <c r="M1716">
        <v>73</v>
      </c>
      <c r="N1716">
        <v>11</v>
      </c>
      <c r="O1716">
        <v>0.67</v>
      </c>
      <c r="P1716">
        <v>48</v>
      </c>
      <c r="Q1716" s="2">
        <v>6</v>
      </c>
      <c r="R1716" s="1">
        <v>0.31</v>
      </c>
      <c r="S1716">
        <v>66</v>
      </c>
      <c r="T1716">
        <v>4</v>
      </c>
      <c r="U1716">
        <v>40</v>
      </c>
      <c r="V1716" s="2">
        <v>0.61</v>
      </c>
    </row>
    <row r="1717" spans="2:22" x14ac:dyDescent="0.25">
      <c r="B1717" t="s">
        <v>155</v>
      </c>
      <c r="C1717" t="s">
        <v>117</v>
      </c>
      <c r="D1717">
        <v>2</v>
      </c>
      <c r="E1717" t="s">
        <v>48</v>
      </c>
      <c r="F1717" s="2">
        <v>2</v>
      </c>
      <c r="G1717" s="1">
        <v>0.28999999999999998</v>
      </c>
      <c r="H1717" t="s">
        <v>192</v>
      </c>
      <c r="I1717" t="s">
        <v>109</v>
      </c>
      <c r="J1717">
        <v>48</v>
      </c>
      <c r="K1717" s="2">
        <v>0.38</v>
      </c>
      <c r="M1717">
        <v>100</v>
      </c>
      <c r="N1717">
        <v>11</v>
      </c>
      <c r="O1717">
        <v>0.75</v>
      </c>
      <c r="P1717">
        <v>71</v>
      </c>
      <c r="Q1717" s="2">
        <v>4</v>
      </c>
      <c r="R1717" s="1">
        <v>0.32</v>
      </c>
      <c r="S1717">
        <v>130</v>
      </c>
      <c r="T1717">
        <v>10</v>
      </c>
      <c r="U1717">
        <v>57</v>
      </c>
      <c r="V1717" s="2">
        <v>0.44</v>
      </c>
    </row>
    <row r="1718" spans="2:22" x14ac:dyDescent="0.25">
      <c r="B1718" t="s">
        <v>123</v>
      </c>
      <c r="C1718" t="s">
        <v>114</v>
      </c>
      <c r="D1718">
        <v>1.4</v>
      </c>
      <c r="E1718" t="s">
        <v>155</v>
      </c>
      <c r="F1718" s="2">
        <v>4</v>
      </c>
      <c r="G1718" s="1">
        <v>0.32</v>
      </c>
      <c r="H1718" t="s">
        <v>201</v>
      </c>
      <c r="I1718" t="s">
        <v>79</v>
      </c>
      <c r="J1718">
        <v>56</v>
      </c>
      <c r="K1718" s="2">
        <v>0.47</v>
      </c>
      <c r="M1718">
        <v>107</v>
      </c>
      <c r="N1718">
        <v>17</v>
      </c>
      <c r="O1718">
        <v>0.4</v>
      </c>
      <c r="P1718">
        <v>84</v>
      </c>
      <c r="Q1718" s="2">
        <v>9</v>
      </c>
      <c r="R1718" s="1">
        <v>0.3</v>
      </c>
      <c r="S1718">
        <v>127</v>
      </c>
      <c r="T1718">
        <v>10</v>
      </c>
      <c r="U1718">
        <v>70</v>
      </c>
      <c r="V1718" s="2">
        <v>0.55000000000000004</v>
      </c>
    </row>
    <row r="1719" spans="2:22" x14ac:dyDescent="0.25">
      <c r="B1719" t="s">
        <v>121</v>
      </c>
      <c r="C1719" t="s">
        <v>49</v>
      </c>
      <c r="D1719">
        <v>2</v>
      </c>
      <c r="E1719" t="s">
        <v>160</v>
      </c>
      <c r="F1719" s="2">
        <v>11</v>
      </c>
      <c r="G1719" s="1">
        <v>0.34</v>
      </c>
      <c r="H1719" t="s">
        <v>46</v>
      </c>
      <c r="I1719" t="s">
        <v>45</v>
      </c>
      <c r="J1719">
        <v>27</v>
      </c>
      <c r="K1719" s="2">
        <v>0.34</v>
      </c>
      <c r="M1719">
        <v>74</v>
      </c>
      <c r="N1719">
        <v>10</v>
      </c>
      <c r="O1719">
        <v>1.67</v>
      </c>
      <c r="P1719">
        <v>43</v>
      </c>
      <c r="Q1719" s="2">
        <v>7</v>
      </c>
      <c r="R1719" s="1">
        <v>0.13</v>
      </c>
      <c r="S1719">
        <v>78</v>
      </c>
      <c r="T1719">
        <v>5</v>
      </c>
      <c r="U1719">
        <v>37</v>
      </c>
      <c r="V1719" s="2">
        <v>0.47</v>
      </c>
    </row>
    <row r="1720" spans="2:22" x14ac:dyDescent="0.25">
      <c r="B1720" t="s">
        <v>137</v>
      </c>
      <c r="C1720" t="s">
        <v>84</v>
      </c>
      <c r="D1720">
        <v>1</v>
      </c>
      <c r="E1720" t="s">
        <v>118</v>
      </c>
      <c r="F1720" s="2">
        <v>5</v>
      </c>
      <c r="G1720" s="1">
        <v>0.32</v>
      </c>
      <c r="H1720" t="s">
        <v>159</v>
      </c>
      <c r="I1720" t="s">
        <v>58</v>
      </c>
      <c r="J1720">
        <v>44</v>
      </c>
      <c r="K1720" s="2">
        <v>0.49</v>
      </c>
      <c r="M1720">
        <v>85</v>
      </c>
      <c r="N1720">
        <v>27</v>
      </c>
      <c r="O1720">
        <v>1.25</v>
      </c>
      <c r="P1720">
        <v>84</v>
      </c>
      <c r="Q1720" s="2">
        <v>10</v>
      </c>
      <c r="R1720" s="1">
        <v>0.36</v>
      </c>
      <c r="S1720">
        <v>119</v>
      </c>
      <c r="T1720">
        <v>10</v>
      </c>
      <c r="U1720">
        <v>54</v>
      </c>
      <c r="V1720" s="2">
        <v>0.45</v>
      </c>
    </row>
    <row r="1721" spans="2:22" x14ac:dyDescent="0.25">
      <c r="B1721" t="s">
        <v>133</v>
      </c>
      <c r="C1721" t="s">
        <v>117</v>
      </c>
      <c r="D1721">
        <v>1</v>
      </c>
      <c r="E1721" t="s">
        <v>159</v>
      </c>
      <c r="F1721" s="2">
        <v>15</v>
      </c>
      <c r="G1721" s="1">
        <v>0.31</v>
      </c>
      <c r="H1721" t="s">
        <v>187</v>
      </c>
      <c r="I1721" t="s">
        <v>50</v>
      </c>
      <c r="J1721">
        <v>48</v>
      </c>
      <c r="K1721" s="2">
        <v>0.38</v>
      </c>
      <c r="M1721">
        <v>110</v>
      </c>
      <c r="N1721">
        <v>21</v>
      </c>
      <c r="O1721">
        <v>2</v>
      </c>
      <c r="P1721">
        <v>88</v>
      </c>
      <c r="Q1721" s="2">
        <v>11</v>
      </c>
      <c r="R1721" s="1">
        <v>0.13</v>
      </c>
      <c r="S1721">
        <v>132</v>
      </c>
      <c r="T1721">
        <v>8</v>
      </c>
      <c r="U1721">
        <v>68</v>
      </c>
      <c r="V1721" s="2">
        <v>0.52</v>
      </c>
    </row>
    <row r="1722" spans="2:22" x14ac:dyDescent="0.25">
      <c r="B1722" t="s">
        <v>76</v>
      </c>
      <c r="C1722" t="s">
        <v>141</v>
      </c>
      <c r="D1722">
        <v>0.5</v>
      </c>
      <c r="E1722" t="s">
        <v>159</v>
      </c>
      <c r="F1722" s="2">
        <v>11</v>
      </c>
      <c r="G1722" s="1">
        <v>0.2</v>
      </c>
      <c r="H1722" t="s">
        <v>176</v>
      </c>
      <c r="I1722" t="s">
        <v>45</v>
      </c>
      <c r="J1722">
        <v>55</v>
      </c>
      <c r="K1722" s="2">
        <v>0.49</v>
      </c>
      <c r="M1722">
        <v>102</v>
      </c>
      <c r="N1722">
        <v>13</v>
      </c>
      <c r="O1722">
        <v>2.75</v>
      </c>
      <c r="P1722">
        <v>78</v>
      </c>
      <c r="Q1722" s="2">
        <v>2</v>
      </c>
      <c r="R1722" s="1">
        <v>0.26</v>
      </c>
      <c r="S1722">
        <v>116</v>
      </c>
      <c r="T1722">
        <v>12</v>
      </c>
      <c r="U1722">
        <v>56</v>
      </c>
      <c r="V1722" s="2">
        <v>0.48</v>
      </c>
    </row>
    <row r="1723" spans="2:22" x14ac:dyDescent="0.25">
      <c r="B1723" t="s">
        <v>118</v>
      </c>
      <c r="C1723" t="s">
        <v>109</v>
      </c>
      <c r="D1723">
        <v>1</v>
      </c>
      <c r="E1723" t="s">
        <v>113</v>
      </c>
      <c r="F1723" s="2">
        <v>11</v>
      </c>
      <c r="G1723" s="1">
        <v>0.24</v>
      </c>
      <c r="H1723" t="s">
        <v>149</v>
      </c>
      <c r="I1723" t="s">
        <v>79</v>
      </c>
      <c r="J1723">
        <v>37</v>
      </c>
      <c r="K1723" s="2">
        <v>0.47</v>
      </c>
      <c r="M1723">
        <v>74</v>
      </c>
      <c r="N1723">
        <v>12</v>
      </c>
      <c r="O1723">
        <v>2.33</v>
      </c>
      <c r="P1723">
        <v>43</v>
      </c>
      <c r="Q1723" s="2">
        <v>6</v>
      </c>
      <c r="R1723" s="1">
        <v>0.39</v>
      </c>
      <c r="S1723">
        <v>63</v>
      </c>
      <c r="T1723">
        <v>2</v>
      </c>
      <c r="U1723">
        <v>37</v>
      </c>
      <c r="V1723" s="2">
        <v>0.59</v>
      </c>
    </row>
    <row r="1724" spans="2:22" x14ac:dyDescent="0.25">
      <c r="B1724" t="s">
        <v>134</v>
      </c>
      <c r="C1724" t="s">
        <v>51</v>
      </c>
      <c r="D1724">
        <v>1</v>
      </c>
      <c r="E1724" t="s">
        <v>46</v>
      </c>
      <c r="F1724" s="2">
        <v>9</v>
      </c>
      <c r="G1724" s="1">
        <v>0.2</v>
      </c>
      <c r="H1724" t="s">
        <v>201</v>
      </c>
      <c r="I1724" t="s">
        <v>69</v>
      </c>
      <c r="J1724">
        <v>56</v>
      </c>
      <c r="K1724" s="2">
        <v>0.47</v>
      </c>
      <c r="M1724">
        <v>99</v>
      </c>
      <c r="N1724">
        <v>20</v>
      </c>
      <c r="O1724">
        <v>1</v>
      </c>
      <c r="P1724">
        <v>90</v>
      </c>
      <c r="Q1724" s="2">
        <v>10</v>
      </c>
      <c r="R1724" s="1">
        <v>0.28000000000000003</v>
      </c>
      <c r="S1724">
        <v>120</v>
      </c>
      <c r="T1724">
        <v>12</v>
      </c>
      <c r="U1724">
        <v>56</v>
      </c>
      <c r="V1724" s="2">
        <v>0.47</v>
      </c>
    </row>
    <row r="1725" spans="2:22" x14ac:dyDescent="0.25">
      <c r="B1725" t="s">
        <v>139</v>
      </c>
      <c r="C1725" t="s">
        <v>74</v>
      </c>
      <c r="D1725">
        <v>0.75</v>
      </c>
      <c r="E1725" t="s">
        <v>166</v>
      </c>
      <c r="F1725" s="2">
        <v>11</v>
      </c>
      <c r="G1725" s="1">
        <v>0.25</v>
      </c>
      <c r="H1725" t="s">
        <v>174</v>
      </c>
      <c r="I1725" t="s">
        <v>49</v>
      </c>
      <c r="J1725">
        <v>45</v>
      </c>
      <c r="K1725" s="2">
        <v>0.39</v>
      </c>
      <c r="M1725">
        <v>103</v>
      </c>
      <c r="N1725">
        <v>10</v>
      </c>
      <c r="O1725">
        <v>1.75</v>
      </c>
      <c r="P1725">
        <v>66</v>
      </c>
      <c r="Q1725" s="2">
        <v>8</v>
      </c>
      <c r="R1725" s="1">
        <v>0.15</v>
      </c>
      <c r="S1725">
        <v>105</v>
      </c>
      <c r="T1725">
        <v>11</v>
      </c>
      <c r="U1725">
        <v>55</v>
      </c>
      <c r="V1725" s="2">
        <v>0.52</v>
      </c>
    </row>
    <row r="1726" spans="2:22" x14ac:dyDescent="0.25">
      <c r="B1726" t="s">
        <v>170</v>
      </c>
      <c r="C1726" t="s">
        <v>141</v>
      </c>
      <c r="D1726">
        <v>1.2</v>
      </c>
      <c r="E1726" t="s">
        <v>150</v>
      </c>
      <c r="F1726" s="2">
        <v>10</v>
      </c>
      <c r="G1726" s="1">
        <v>0.27</v>
      </c>
      <c r="H1726" t="s">
        <v>196</v>
      </c>
      <c r="I1726" t="s">
        <v>45</v>
      </c>
      <c r="J1726">
        <v>53</v>
      </c>
      <c r="K1726" s="2">
        <v>0.45</v>
      </c>
      <c r="M1726">
        <v>102</v>
      </c>
      <c r="N1726">
        <v>18</v>
      </c>
      <c r="O1726">
        <v>1.4</v>
      </c>
      <c r="P1726">
        <v>86</v>
      </c>
      <c r="Q1726" s="2">
        <v>11</v>
      </c>
      <c r="R1726" s="1">
        <v>0.22</v>
      </c>
      <c r="S1726">
        <v>122</v>
      </c>
      <c r="T1726">
        <v>12</v>
      </c>
      <c r="U1726">
        <v>54</v>
      </c>
      <c r="V1726" s="2">
        <v>0.44</v>
      </c>
    </row>
    <row r="1727" spans="2:22" x14ac:dyDescent="0.25">
      <c r="B1727" t="s">
        <v>90</v>
      </c>
      <c r="C1727" t="s">
        <v>84</v>
      </c>
      <c r="D1727">
        <v>1</v>
      </c>
      <c r="E1727" t="s">
        <v>85</v>
      </c>
      <c r="F1727" s="2">
        <v>2</v>
      </c>
      <c r="G1727" s="1">
        <v>0.45</v>
      </c>
      <c r="H1727" t="s">
        <v>90</v>
      </c>
      <c r="I1727" t="s">
        <v>47</v>
      </c>
      <c r="J1727">
        <v>37</v>
      </c>
      <c r="K1727" s="2">
        <v>0.5</v>
      </c>
      <c r="M1727">
        <v>62</v>
      </c>
      <c r="N1727">
        <v>14</v>
      </c>
      <c r="O1727">
        <v>0</v>
      </c>
      <c r="P1727">
        <v>62</v>
      </c>
      <c r="Q1727" s="2">
        <v>6</v>
      </c>
      <c r="R1727" s="1">
        <v>0.45</v>
      </c>
      <c r="S1727">
        <v>80</v>
      </c>
      <c r="T1727">
        <v>9</v>
      </c>
      <c r="U1727">
        <v>38</v>
      </c>
      <c r="V1727" s="2">
        <v>0.48</v>
      </c>
    </row>
    <row r="1728" spans="2:22" x14ac:dyDescent="0.25">
      <c r="B1728" t="s">
        <v>162</v>
      </c>
      <c r="C1728" t="s">
        <v>84</v>
      </c>
      <c r="D1728">
        <v>2.25</v>
      </c>
      <c r="E1728" t="s">
        <v>94</v>
      </c>
      <c r="F1728" s="2">
        <v>8</v>
      </c>
      <c r="G1728" s="1">
        <v>0.15</v>
      </c>
      <c r="H1728" t="s">
        <v>112</v>
      </c>
      <c r="I1728" t="s">
        <v>47</v>
      </c>
      <c r="J1728">
        <v>50</v>
      </c>
      <c r="K1728" s="2">
        <v>0.6</v>
      </c>
      <c r="M1728">
        <v>74</v>
      </c>
      <c r="N1728">
        <v>15</v>
      </c>
      <c r="O1728">
        <v>1</v>
      </c>
      <c r="P1728">
        <v>83</v>
      </c>
      <c r="Q1728" s="2">
        <v>15</v>
      </c>
      <c r="R1728" s="1">
        <v>0.12</v>
      </c>
      <c r="S1728">
        <v>98</v>
      </c>
      <c r="T1728">
        <v>6</v>
      </c>
      <c r="U1728">
        <v>50</v>
      </c>
      <c r="V1728" s="2">
        <v>0.51</v>
      </c>
    </row>
    <row r="1729" spans="2:22" x14ac:dyDescent="0.25">
      <c r="B1729" t="s">
        <v>90</v>
      </c>
      <c r="C1729" t="s">
        <v>114</v>
      </c>
      <c r="D1729">
        <v>2.33</v>
      </c>
      <c r="E1729" t="s">
        <v>121</v>
      </c>
      <c r="F1729" s="2">
        <v>4</v>
      </c>
      <c r="G1729" s="1">
        <v>0.35</v>
      </c>
      <c r="H1729" t="s">
        <v>139</v>
      </c>
      <c r="I1729" t="s">
        <v>77</v>
      </c>
      <c r="J1729">
        <v>44</v>
      </c>
      <c r="K1729" s="2">
        <v>0.54</v>
      </c>
      <c r="M1729">
        <v>65</v>
      </c>
      <c r="N1729">
        <v>12</v>
      </c>
      <c r="O1729">
        <v>0.67</v>
      </c>
      <c r="P1729">
        <v>56</v>
      </c>
      <c r="Q1729" s="2">
        <v>12</v>
      </c>
      <c r="R1729" s="1">
        <v>0.17</v>
      </c>
      <c r="S1729">
        <v>69</v>
      </c>
      <c r="T1729">
        <v>8</v>
      </c>
      <c r="U1729">
        <v>28</v>
      </c>
      <c r="V1729" s="2">
        <v>0.41</v>
      </c>
    </row>
    <row r="1730" spans="2:22" x14ac:dyDescent="0.25">
      <c r="B1730" t="s">
        <v>133</v>
      </c>
      <c r="C1730" t="s">
        <v>136</v>
      </c>
      <c r="D1730">
        <v>2</v>
      </c>
      <c r="E1730" t="s">
        <v>129</v>
      </c>
      <c r="F1730" s="2">
        <v>6</v>
      </c>
      <c r="G1730" s="1">
        <v>0.28000000000000003</v>
      </c>
      <c r="H1730" t="s">
        <v>204</v>
      </c>
      <c r="I1730" t="s">
        <v>50</v>
      </c>
      <c r="J1730">
        <v>53</v>
      </c>
      <c r="K1730" s="2">
        <v>0.43</v>
      </c>
      <c r="M1730">
        <v>89</v>
      </c>
      <c r="N1730">
        <v>14</v>
      </c>
      <c r="O1730">
        <v>1</v>
      </c>
      <c r="P1730">
        <v>80</v>
      </c>
      <c r="Q1730" s="2">
        <v>11</v>
      </c>
      <c r="R1730" s="1">
        <v>0.28000000000000003</v>
      </c>
      <c r="S1730">
        <v>120</v>
      </c>
      <c r="T1730">
        <v>15</v>
      </c>
      <c r="U1730">
        <v>44</v>
      </c>
      <c r="V1730" s="2">
        <v>0.37</v>
      </c>
    </row>
    <row r="1731" spans="2:22" x14ac:dyDescent="0.25">
      <c r="B1731" t="s">
        <v>113</v>
      </c>
      <c r="C1731" t="s">
        <v>49</v>
      </c>
      <c r="D1731">
        <v>1</v>
      </c>
      <c r="E1731" t="s">
        <v>73</v>
      </c>
      <c r="F1731" s="2">
        <v>8</v>
      </c>
      <c r="G1731" s="1">
        <v>0.3</v>
      </c>
      <c r="H1731" t="s">
        <v>149</v>
      </c>
      <c r="I1731" t="s">
        <v>50</v>
      </c>
      <c r="J1731">
        <v>38</v>
      </c>
      <c r="K1731" s="2">
        <v>0.49</v>
      </c>
      <c r="M1731">
        <v>74</v>
      </c>
      <c r="N1731">
        <v>8</v>
      </c>
      <c r="O1731">
        <v>1.67</v>
      </c>
      <c r="P1731">
        <v>52</v>
      </c>
      <c r="Q1731" s="2">
        <v>3</v>
      </c>
      <c r="R1731" s="1">
        <v>0.28000000000000003</v>
      </c>
      <c r="S1731">
        <v>80</v>
      </c>
      <c r="T1731">
        <v>4</v>
      </c>
      <c r="U1731">
        <v>44</v>
      </c>
      <c r="V1731" s="2">
        <v>0.55000000000000004</v>
      </c>
    </row>
    <row r="1732" spans="2:22" x14ac:dyDescent="0.25">
      <c r="B1732" t="s">
        <v>118</v>
      </c>
      <c r="C1732" t="s">
        <v>47</v>
      </c>
      <c r="D1732">
        <v>0.67</v>
      </c>
      <c r="E1732" t="s">
        <v>118</v>
      </c>
      <c r="F1732" s="2">
        <v>3</v>
      </c>
      <c r="G1732" s="1">
        <v>0.34</v>
      </c>
      <c r="H1732" t="s">
        <v>76</v>
      </c>
      <c r="I1732" t="s">
        <v>117</v>
      </c>
      <c r="J1732">
        <v>31</v>
      </c>
      <c r="K1732" s="2">
        <v>0.32</v>
      </c>
      <c r="M1732">
        <v>74</v>
      </c>
      <c r="N1732">
        <v>16</v>
      </c>
      <c r="O1732">
        <v>0.33</v>
      </c>
      <c r="P1732">
        <v>52</v>
      </c>
      <c r="Q1732" s="2">
        <v>5</v>
      </c>
      <c r="R1732" s="1">
        <v>0.34</v>
      </c>
      <c r="S1732">
        <v>80</v>
      </c>
      <c r="T1732">
        <v>7</v>
      </c>
      <c r="U1732">
        <v>39</v>
      </c>
      <c r="V1732" s="2">
        <v>0.49</v>
      </c>
    </row>
    <row r="1733" spans="2:22" x14ac:dyDescent="0.25">
      <c r="B1733" t="s">
        <v>171</v>
      </c>
      <c r="C1733" t="s">
        <v>146</v>
      </c>
      <c r="D1733">
        <v>0.4</v>
      </c>
      <c r="E1733" t="s">
        <v>112</v>
      </c>
      <c r="F1733" s="2">
        <v>4</v>
      </c>
      <c r="G1733" s="1">
        <v>0.32</v>
      </c>
      <c r="H1733" t="s">
        <v>220</v>
      </c>
      <c r="I1733" t="s">
        <v>84</v>
      </c>
      <c r="J1733">
        <v>63</v>
      </c>
      <c r="K1733" s="2">
        <v>0.47</v>
      </c>
      <c r="M1733">
        <v>105</v>
      </c>
      <c r="N1733">
        <v>20</v>
      </c>
      <c r="O1733">
        <v>0.8</v>
      </c>
      <c r="P1733">
        <v>92</v>
      </c>
      <c r="Q1733" s="2">
        <v>2</v>
      </c>
      <c r="R1733" s="1">
        <v>0.33</v>
      </c>
      <c r="S1733">
        <v>145</v>
      </c>
      <c r="T1733">
        <v>13</v>
      </c>
      <c r="U1733">
        <v>58</v>
      </c>
      <c r="V1733" s="2">
        <v>0.4</v>
      </c>
    </row>
    <row r="1734" spans="2:22" x14ac:dyDescent="0.25">
      <c r="B1734" t="s">
        <v>137</v>
      </c>
      <c r="C1734" t="s">
        <v>114</v>
      </c>
      <c r="D1734">
        <v>1.4</v>
      </c>
      <c r="E1734" t="s">
        <v>128</v>
      </c>
      <c r="F1734" s="2">
        <v>13</v>
      </c>
      <c r="G1734" s="1">
        <v>0.28999999999999998</v>
      </c>
      <c r="H1734" t="s">
        <v>167</v>
      </c>
      <c r="I1734" t="s">
        <v>49</v>
      </c>
      <c r="J1734">
        <v>52</v>
      </c>
      <c r="K1734" s="2">
        <v>0.43</v>
      </c>
      <c r="M1734">
        <v>113</v>
      </c>
      <c r="N1734">
        <v>16</v>
      </c>
      <c r="O1734">
        <v>1.2</v>
      </c>
      <c r="P1734">
        <v>78</v>
      </c>
      <c r="Q1734" s="2">
        <v>9</v>
      </c>
      <c r="R1734" s="1">
        <v>0.19</v>
      </c>
      <c r="S1734">
        <v>126</v>
      </c>
      <c r="T1734">
        <v>10</v>
      </c>
      <c r="U1734">
        <v>66</v>
      </c>
      <c r="V1734" s="2">
        <v>0.52</v>
      </c>
    </row>
    <row r="1735" spans="2:22" x14ac:dyDescent="0.25">
      <c r="B1735" t="s">
        <v>158</v>
      </c>
      <c r="C1735" t="s">
        <v>51</v>
      </c>
      <c r="D1735">
        <v>0.75</v>
      </c>
      <c r="E1735" t="s">
        <v>43</v>
      </c>
      <c r="F1735" s="2">
        <v>9</v>
      </c>
      <c r="G1735" s="1">
        <v>0.38</v>
      </c>
      <c r="H1735" t="s">
        <v>139</v>
      </c>
      <c r="I1735" t="s">
        <v>77</v>
      </c>
      <c r="J1735">
        <v>38</v>
      </c>
      <c r="K1735" s="2">
        <v>0.46</v>
      </c>
      <c r="M1735">
        <v>76</v>
      </c>
      <c r="N1735">
        <v>16</v>
      </c>
      <c r="O1735">
        <v>1.5</v>
      </c>
      <c r="P1735">
        <v>73</v>
      </c>
      <c r="Q1735" s="2">
        <v>6</v>
      </c>
      <c r="R1735" s="1">
        <v>0.27</v>
      </c>
      <c r="S1735">
        <v>106</v>
      </c>
      <c r="T1735">
        <v>19</v>
      </c>
      <c r="U1735">
        <v>40</v>
      </c>
      <c r="V1735" s="2">
        <v>0.38</v>
      </c>
    </row>
    <row r="1736" spans="2:22" x14ac:dyDescent="0.25">
      <c r="B1736" t="s">
        <v>88</v>
      </c>
      <c r="C1736" t="s">
        <v>74</v>
      </c>
      <c r="D1736">
        <v>1.33</v>
      </c>
      <c r="E1736" t="s">
        <v>119</v>
      </c>
      <c r="F1736" s="2">
        <v>15</v>
      </c>
      <c r="G1736" s="1">
        <v>0.3</v>
      </c>
      <c r="H1736" t="s">
        <v>96</v>
      </c>
      <c r="I1736" t="s">
        <v>79</v>
      </c>
      <c r="J1736">
        <v>35</v>
      </c>
      <c r="K1736" s="2">
        <v>0.48</v>
      </c>
      <c r="M1736">
        <v>78</v>
      </c>
      <c r="N1736">
        <v>13</v>
      </c>
      <c r="O1736">
        <v>2.67</v>
      </c>
      <c r="P1736">
        <v>52</v>
      </c>
      <c r="Q1736" s="2">
        <v>8</v>
      </c>
      <c r="R1736" s="1">
        <v>0.28000000000000003</v>
      </c>
      <c r="S1736">
        <v>74</v>
      </c>
      <c r="T1736">
        <v>4</v>
      </c>
      <c r="U1736">
        <v>37</v>
      </c>
      <c r="V1736" s="2">
        <v>0.5</v>
      </c>
    </row>
    <row r="1737" spans="2:22" x14ac:dyDescent="0.25">
      <c r="B1737" t="s">
        <v>151</v>
      </c>
      <c r="C1737" t="s">
        <v>109</v>
      </c>
      <c r="D1737">
        <v>0.8</v>
      </c>
      <c r="E1737" t="s">
        <v>164</v>
      </c>
      <c r="F1737" s="2">
        <v>9</v>
      </c>
      <c r="G1737" s="1">
        <v>0.18</v>
      </c>
      <c r="H1737" t="s">
        <v>175</v>
      </c>
      <c r="I1737" t="s">
        <v>117</v>
      </c>
      <c r="J1737">
        <v>61</v>
      </c>
      <c r="K1737" s="2">
        <v>0.5</v>
      </c>
      <c r="M1737">
        <v>100</v>
      </c>
      <c r="N1737">
        <v>19</v>
      </c>
      <c r="O1737">
        <v>0.4</v>
      </c>
      <c r="P1737">
        <v>93</v>
      </c>
      <c r="Q1737" s="2">
        <v>4</v>
      </c>
      <c r="R1737" s="1">
        <v>7.0000000000000007E-2</v>
      </c>
      <c r="S1737">
        <v>148</v>
      </c>
      <c r="T1737">
        <v>15</v>
      </c>
      <c r="U1737">
        <v>64</v>
      </c>
      <c r="V1737" s="2">
        <v>0.43</v>
      </c>
    </row>
    <row r="1738" spans="2:22" x14ac:dyDescent="0.25">
      <c r="B1738" t="s">
        <v>90</v>
      </c>
      <c r="C1738" t="s">
        <v>79</v>
      </c>
      <c r="D1738">
        <v>0.67</v>
      </c>
      <c r="E1738" t="s">
        <v>144</v>
      </c>
      <c r="F1738" s="2">
        <v>3</v>
      </c>
      <c r="G1738" s="1">
        <v>0.25</v>
      </c>
      <c r="H1738" t="s">
        <v>78</v>
      </c>
      <c r="I1738" t="s">
        <v>58</v>
      </c>
      <c r="J1738">
        <v>43</v>
      </c>
      <c r="K1738" s="2">
        <v>0.54</v>
      </c>
      <c r="M1738">
        <v>58</v>
      </c>
      <c r="N1738">
        <v>14</v>
      </c>
      <c r="O1738">
        <v>1</v>
      </c>
      <c r="P1738">
        <v>66</v>
      </c>
      <c r="Q1738" s="2">
        <v>5</v>
      </c>
      <c r="R1738" s="1">
        <v>0.3</v>
      </c>
      <c r="S1738">
        <v>89</v>
      </c>
      <c r="T1738">
        <v>11</v>
      </c>
      <c r="U1738">
        <v>34</v>
      </c>
      <c r="V1738" s="2">
        <v>0.38</v>
      </c>
    </row>
    <row r="1739" spans="2:22" x14ac:dyDescent="0.25">
      <c r="B1739" t="s">
        <v>108</v>
      </c>
      <c r="C1739" t="s">
        <v>51</v>
      </c>
      <c r="D1739">
        <v>1.5</v>
      </c>
      <c r="E1739" t="s">
        <v>135</v>
      </c>
      <c r="F1739" s="2">
        <v>4</v>
      </c>
      <c r="G1739" s="1">
        <v>0.27</v>
      </c>
      <c r="H1739" t="s">
        <v>137</v>
      </c>
      <c r="I1739" t="s">
        <v>51</v>
      </c>
      <c r="J1739">
        <v>48</v>
      </c>
      <c r="K1739" s="2">
        <v>0.5</v>
      </c>
      <c r="M1739">
        <v>88</v>
      </c>
      <c r="N1739">
        <v>16</v>
      </c>
      <c r="O1739">
        <v>0.75</v>
      </c>
      <c r="P1739">
        <v>80</v>
      </c>
      <c r="Q1739" s="2">
        <v>12</v>
      </c>
      <c r="R1739" s="1">
        <v>0.27</v>
      </c>
      <c r="S1739">
        <v>99</v>
      </c>
      <c r="T1739">
        <v>14</v>
      </c>
      <c r="U1739">
        <v>48</v>
      </c>
      <c r="V1739" s="2">
        <v>0.48</v>
      </c>
    </row>
    <row r="1740" spans="2:22" x14ac:dyDescent="0.25">
      <c r="B1740" t="s">
        <v>90</v>
      </c>
      <c r="C1740" t="s">
        <v>49</v>
      </c>
      <c r="D1740">
        <v>1</v>
      </c>
      <c r="E1740" t="s">
        <v>115</v>
      </c>
      <c r="F1740" s="2">
        <v>2</v>
      </c>
      <c r="G1740" s="1">
        <v>0.23</v>
      </c>
      <c r="H1740" t="s">
        <v>64</v>
      </c>
      <c r="I1740" t="s">
        <v>69</v>
      </c>
      <c r="J1740">
        <v>36</v>
      </c>
      <c r="K1740" s="2">
        <v>0.47</v>
      </c>
      <c r="M1740">
        <v>60</v>
      </c>
      <c r="N1740">
        <v>14</v>
      </c>
      <c r="O1740">
        <v>0</v>
      </c>
      <c r="P1740">
        <v>64</v>
      </c>
      <c r="Q1740" s="2">
        <v>5</v>
      </c>
      <c r="R1740" s="1">
        <v>0.2</v>
      </c>
      <c r="S1740">
        <v>88</v>
      </c>
      <c r="T1740">
        <v>11</v>
      </c>
      <c r="U1740">
        <v>35</v>
      </c>
      <c r="V1740" s="2">
        <v>0.4</v>
      </c>
    </row>
    <row r="1741" spans="2:22" x14ac:dyDescent="0.25">
      <c r="B1741" t="s">
        <v>48</v>
      </c>
      <c r="C1741" t="s">
        <v>136</v>
      </c>
      <c r="D1741">
        <v>1</v>
      </c>
      <c r="E1741" t="s">
        <v>112</v>
      </c>
      <c r="F1741" s="2">
        <v>10</v>
      </c>
      <c r="G1741" s="1">
        <v>0.2</v>
      </c>
      <c r="H1741" t="s">
        <v>198</v>
      </c>
      <c r="I1741" t="s">
        <v>51</v>
      </c>
      <c r="J1741">
        <v>54</v>
      </c>
      <c r="K1741" s="2">
        <v>0.47</v>
      </c>
      <c r="M1741">
        <v>95</v>
      </c>
      <c r="N1741">
        <v>12</v>
      </c>
      <c r="O1741">
        <v>1.5</v>
      </c>
      <c r="P1741">
        <v>64</v>
      </c>
      <c r="Q1741" s="2">
        <v>9</v>
      </c>
      <c r="R1741" s="1">
        <v>0.28999999999999998</v>
      </c>
      <c r="S1741">
        <v>96</v>
      </c>
      <c r="T1741">
        <v>5</v>
      </c>
      <c r="U1741">
        <v>47</v>
      </c>
      <c r="V1741" s="2">
        <v>0.49</v>
      </c>
    </row>
    <row r="1742" spans="2:22" x14ac:dyDescent="0.25">
      <c r="B1742" t="s">
        <v>90</v>
      </c>
      <c r="C1742" t="s">
        <v>79</v>
      </c>
      <c r="D1742">
        <v>1.33</v>
      </c>
      <c r="E1742" t="s">
        <v>91</v>
      </c>
      <c r="F1742" s="2">
        <v>9</v>
      </c>
      <c r="G1742" s="1">
        <v>0.19</v>
      </c>
      <c r="H1742" t="s">
        <v>165</v>
      </c>
      <c r="I1742" t="s">
        <v>47</v>
      </c>
      <c r="J1742">
        <v>43</v>
      </c>
      <c r="K1742" s="2">
        <v>0.5</v>
      </c>
      <c r="M1742">
        <v>67</v>
      </c>
      <c r="N1742">
        <v>11</v>
      </c>
      <c r="O1742">
        <v>1.33</v>
      </c>
      <c r="P1742">
        <v>66</v>
      </c>
      <c r="Q1742" s="2">
        <v>10</v>
      </c>
      <c r="R1742" s="1">
        <v>0.21</v>
      </c>
      <c r="S1742">
        <v>89</v>
      </c>
      <c r="T1742">
        <v>11</v>
      </c>
      <c r="U1742">
        <v>40</v>
      </c>
      <c r="V1742" s="2">
        <v>0.45</v>
      </c>
    </row>
    <row r="1743" spans="2:22" x14ac:dyDescent="0.25">
      <c r="B1743" t="s">
        <v>123</v>
      </c>
      <c r="C1743" t="s">
        <v>84</v>
      </c>
      <c r="D1743">
        <v>1.75</v>
      </c>
      <c r="E1743" t="s">
        <v>73</v>
      </c>
      <c r="F1743" s="2">
        <v>8</v>
      </c>
      <c r="G1743" s="1">
        <v>0.1</v>
      </c>
      <c r="H1743" t="s">
        <v>147</v>
      </c>
      <c r="I1743" t="s">
        <v>45</v>
      </c>
      <c r="J1743">
        <v>54</v>
      </c>
      <c r="K1743" s="2">
        <v>0.49</v>
      </c>
      <c r="M1743">
        <v>86</v>
      </c>
      <c r="N1743">
        <v>20</v>
      </c>
      <c r="O1743">
        <v>0.5</v>
      </c>
      <c r="P1743">
        <v>90</v>
      </c>
      <c r="Q1743" s="2">
        <v>13</v>
      </c>
      <c r="R1743" s="1">
        <v>0.12</v>
      </c>
      <c r="S1743">
        <v>115</v>
      </c>
      <c r="T1743">
        <v>8</v>
      </c>
      <c r="U1743">
        <v>52</v>
      </c>
      <c r="V1743" s="2">
        <v>0.45</v>
      </c>
    </row>
    <row r="1744" spans="2:22" x14ac:dyDescent="0.25">
      <c r="B1744" t="s">
        <v>96</v>
      </c>
      <c r="C1744" t="s">
        <v>74</v>
      </c>
      <c r="D1744">
        <v>4</v>
      </c>
      <c r="E1744" t="s">
        <v>144</v>
      </c>
      <c r="F1744" s="2">
        <v>3</v>
      </c>
      <c r="G1744" s="1">
        <v>0.43</v>
      </c>
      <c r="H1744" t="s">
        <v>73</v>
      </c>
      <c r="I1744" t="s">
        <v>98</v>
      </c>
      <c r="J1744">
        <v>40</v>
      </c>
      <c r="K1744" s="2">
        <v>0.61</v>
      </c>
      <c r="M1744">
        <v>49</v>
      </c>
      <c r="N1744">
        <v>5</v>
      </c>
      <c r="O1744">
        <v>0.67</v>
      </c>
      <c r="P1744">
        <v>57</v>
      </c>
      <c r="Q1744" s="2">
        <v>16</v>
      </c>
      <c r="R1744" s="1">
        <v>0.1</v>
      </c>
      <c r="S1744">
        <v>60</v>
      </c>
      <c r="T1744">
        <v>11</v>
      </c>
      <c r="U1744">
        <v>22</v>
      </c>
      <c r="V1744" s="2">
        <v>0.37</v>
      </c>
    </row>
    <row r="1745" spans="2:22" x14ac:dyDescent="0.25">
      <c r="B1745" t="s">
        <v>158</v>
      </c>
      <c r="C1745" t="s">
        <v>45</v>
      </c>
      <c r="D1745">
        <v>1</v>
      </c>
      <c r="E1745" t="s">
        <v>46</v>
      </c>
      <c r="F1745" s="2">
        <v>7</v>
      </c>
      <c r="G1745" s="1">
        <v>0.22</v>
      </c>
      <c r="H1745" t="s">
        <v>151</v>
      </c>
      <c r="I1745" t="s">
        <v>117</v>
      </c>
      <c r="J1745">
        <v>44</v>
      </c>
      <c r="K1745" s="2">
        <v>0.41</v>
      </c>
      <c r="M1745">
        <v>97</v>
      </c>
      <c r="N1745">
        <v>18</v>
      </c>
      <c r="O1745">
        <v>1.25</v>
      </c>
      <c r="P1745">
        <v>76</v>
      </c>
      <c r="Q1745" s="2">
        <v>7</v>
      </c>
      <c r="R1745" s="1">
        <v>0.32</v>
      </c>
      <c r="S1745">
        <v>115</v>
      </c>
      <c r="T1745">
        <v>6</v>
      </c>
      <c r="U1745">
        <v>55</v>
      </c>
      <c r="V1745" s="2">
        <v>0.48</v>
      </c>
    </row>
    <row r="1746" spans="2:22" x14ac:dyDescent="0.25">
      <c r="B1746" t="s">
        <v>147</v>
      </c>
      <c r="C1746" t="s">
        <v>65</v>
      </c>
      <c r="D1746">
        <v>0.8</v>
      </c>
      <c r="E1746" t="s">
        <v>165</v>
      </c>
      <c r="F1746" s="2">
        <v>5</v>
      </c>
      <c r="G1746" s="1">
        <v>0.37</v>
      </c>
      <c r="H1746" t="s">
        <v>185</v>
      </c>
      <c r="I1746" t="s">
        <v>84</v>
      </c>
      <c r="J1746">
        <v>58</v>
      </c>
      <c r="K1746" s="2">
        <v>0.46</v>
      </c>
      <c r="M1746">
        <v>105</v>
      </c>
      <c r="N1746">
        <v>19</v>
      </c>
      <c r="O1746">
        <v>0.4</v>
      </c>
      <c r="P1746">
        <v>87</v>
      </c>
      <c r="Q1746" s="2">
        <v>9</v>
      </c>
      <c r="R1746" s="1">
        <v>0.36</v>
      </c>
      <c r="S1746">
        <v>127</v>
      </c>
      <c r="T1746">
        <v>18</v>
      </c>
      <c r="U1746">
        <v>57</v>
      </c>
      <c r="V1746" s="2">
        <v>0.45</v>
      </c>
    </row>
    <row r="1747" spans="2:22" x14ac:dyDescent="0.25">
      <c r="B1747" t="s">
        <v>96</v>
      </c>
      <c r="C1747" t="s">
        <v>117</v>
      </c>
      <c r="D1747">
        <v>0.67</v>
      </c>
      <c r="E1747" t="s">
        <v>59</v>
      </c>
      <c r="F1747" s="2">
        <v>8</v>
      </c>
      <c r="G1747" s="1">
        <v>0.25</v>
      </c>
      <c r="H1747" t="s">
        <v>112</v>
      </c>
      <c r="I1747" t="s">
        <v>77</v>
      </c>
      <c r="J1747">
        <v>41</v>
      </c>
      <c r="K1747" s="2">
        <v>0.49</v>
      </c>
      <c r="M1747">
        <v>66</v>
      </c>
      <c r="N1747">
        <v>12</v>
      </c>
      <c r="O1747">
        <v>2</v>
      </c>
      <c r="P1747">
        <v>60</v>
      </c>
      <c r="Q1747" s="2">
        <v>5</v>
      </c>
      <c r="R1747" s="1">
        <v>0.43</v>
      </c>
      <c r="S1747">
        <v>85</v>
      </c>
      <c r="T1747">
        <v>12</v>
      </c>
      <c r="U1747">
        <v>32</v>
      </c>
      <c r="V1747" s="2">
        <v>0.38</v>
      </c>
    </row>
    <row r="1748" spans="2:22" x14ac:dyDescent="0.25">
      <c r="B1748" t="s">
        <v>155</v>
      </c>
      <c r="C1748" t="s">
        <v>84</v>
      </c>
      <c r="D1748">
        <v>1.75</v>
      </c>
      <c r="E1748" t="s">
        <v>139</v>
      </c>
      <c r="F1748" s="2">
        <v>6</v>
      </c>
      <c r="G1748" s="1">
        <v>0.54</v>
      </c>
      <c r="H1748" t="s">
        <v>202</v>
      </c>
      <c r="I1748" t="s">
        <v>109</v>
      </c>
      <c r="J1748">
        <v>59</v>
      </c>
      <c r="K1748" s="2">
        <v>0.48</v>
      </c>
      <c r="M1748">
        <v>95</v>
      </c>
      <c r="N1748">
        <v>13</v>
      </c>
      <c r="O1748">
        <v>1.5</v>
      </c>
      <c r="P1748">
        <v>76</v>
      </c>
      <c r="Q1748" s="2">
        <v>6</v>
      </c>
      <c r="R1748" s="1">
        <v>0.47</v>
      </c>
      <c r="S1748">
        <v>111</v>
      </c>
      <c r="T1748">
        <v>4</v>
      </c>
      <c r="U1748">
        <v>48</v>
      </c>
      <c r="V1748" s="2">
        <v>0.43</v>
      </c>
    </row>
    <row r="1749" spans="2:22" x14ac:dyDescent="0.25">
      <c r="B1749" t="s">
        <v>172</v>
      </c>
      <c r="C1749" t="s">
        <v>146</v>
      </c>
      <c r="D1749">
        <v>1.5</v>
      </c>
      <c r="E1749" t="s">
        <v>129</v>
      </c>
      <c r="F1749" s="2">
        <v>5</v>
      </c>
      <c r="G1749" s="1">
        <v>0.24</v>
      </c>
      <c r="H1749" t="s">
        <v>171</v>
      </c>
      <c r="I1749" t="s">
        <v>79</v>
      </c>
      <c r="J1749">
        <v>50</v>
      </c>
      <c r="K1749" s="2">
        <v>0.45</v>
      </c>
      <c r="M1749">
        <v>94</v>
      </c>
      <c r="N1749">
        <v>19</v>
      </c>
      <c r="O1749">
        <v>1.25</v>
      </c>
      <c r="P1749">
        <v>73</v>
      </c>
      <c r="Q1749" s="2">
        <v>9</v>
      </c>
      <c r="R1749" s="1">
        <v>0.35</v>
      </c>
      <c r="S1749">
        <v>101</v>
      </c>
      <c r="T1749">
        <v>6</v>
      </c>
      <c r="U1749">
        <v>50</v>
      </c>
      <c r="V1749" s="2">
        <v>0.5</v>
      </c>
    </row>
    <row r="1750" spans="2:22" x14ac:dyDescent="0.25">
      <c r="B1750" t="s">
        <v>108</v>
      </c>
      <c r="C1750" t="s">
        <v>44</v>
      </c>
      <c r="D1750">
        <v>0.5</v>
      </c>
      <c r="E1750" t="s">
        <v>149</v>
      </c>
      <c r="F1750" s="2">
        <v>15</v>
      </c>
      <c r="G1750" s="1">
        <v>0.24</v>
      </c>
      <c r="H1750" t="s">
        <v>154</v>
      </c>
      <c r="I1750" t="s">
        <v>79</v>
      </c>
      <c r="J1750">
        <v>53</v>
      </c>
      <c r="K1750" s="2">
        <v>0.51</v>
      </c>
      <c r="M1750">
        <v>96</v>
      </c>
      <c r="N1750">
        <v>18</v>
      </c>
      <c r="O1750">
        <v>2</v>
      </c>
      <c r="P1750">
        <v>77</v>
      </c>
      <c r="Q1750" s="2">
        <v>3</v>
      </c>
      <c r="R1750" s="1">
        <v>0.32</v>
      </c>
      <c r="S1750">
        <v>120</v>
      </c>
      <c r="T1750">
        <v>11</v>
      </c>
      <c r="U1750">
        <v>56</v>
      </c>
      <c r="V1750" s="2">
        <v>0.47</v>
      </c>
    </row>
    <row r="1751" spans="2:22" x14ac:dyDescent="0.25">
      <c r="B1751" t="s">
        <v>91</v>
      </c>
      <c r="C1751" t="s">
        <v>50</v>
      </c>
      <c r="D1751">
        <v>1.33</v>
      </c>
      <c r="E1751" t="s">
        <v>119</v>
      </c>
      <c r="F1751" s="2">
        <v>6</v>
      </c>
      <c r="G1751" s="1">
        <v>0.36</v>
      </c>
      <c r="H1751" t="s">
        <v>158</v>
      </c>
      <c r="I1751" t="s">
        <v>45</v>
      </c>
      <c r="J1751">
        <v>31</v>
      </c>
      <c r="K1751" s="2">
        <v>0.36</v>
      </c>
      <c r="M1751">
        <v>73</v>
      </c>
      <c r="N1751">
        <v>8</v>
      </c>
      <c r="O1751">
        <v>1.33</v>
      </c>
      <c r="P1751">
        <v>49</v>
      </c>
      <c r="Q1751" s="2">
        <v>6</v>
      </c>
      <c r="R1751" s="1">
        <v>0.34</v>
      </c>
      <c r="S1751">
        <v>80</v>
      </c>
      <c r="T1751">
        <v>5</v>
      </c>
      <c r="U1751">
        <v>43</v>
      </c>
      <c r="V1751" s="2">
        <v>0.54</v>
      </c>
    </row>
    <row r="1752" spans="2:22" x14ac:dyDescent="0.25">
      <c r="B1752" t="s">
        <v>46</v>
      </c>
      <c r="C1752" t="s">
        <v>49</v>
      </c>
      <c r="D1752">
        <v>1.67</v>
      </c>
      <c r="E1752" t="s">
        <v>105</v>
      </c>
      <c r="F1752" s="2">
        <v>5</v>
      </c>
      <c r="G1752" s="1">
        <v>0.26</v>
      </c>
      <c r="H1752" t="s">
        <v>158</v>
      </c>
      <c r="I1752" t="s">
        <v>79</v>
      </c>
      <c r="J1752">
        <v>45</v>
      </c>
      <c r="K1752" s="2">
        <v>0.52</v>
      </c>
      <c r="M1752">
        <v>85</v>
      </c>
      <c r="N1752">
        <v>18</v>
      </c>
      <c r="O1752">
        <v>1.67</v>
      </c>
      <c r="P1752">
        <v>69</v>
      </c>
      <c r="Q1752" s="2">
        <v>5</v>
      </c>
      <c r="R1752" s="1">
        <v>0.24</v>
      </c>
      <c r="S1752">
        <v>86</v>
      </c>
      <c r="T1752">
        <v>6</v>
      </c>
      <c r="U1752">
        <v>53</v>
      </c>
      <c r="V1752" s="2">
        <v>0.62</v>
      </c>
    </row>
    <row r="1753" spans="2:22" x14ac:dyDescent="0.25">
      <c r="B1753" t="s">
        <v>73</v>
      </c>
      <c r="C1753" t="s">
        <v>47</v>
      </c>
      <c r="D1753">
        <v>0.67</v>
      </c>
      <c r="E1753" t="s">
        <v>113</v>
      </c>
      <c r="F1753" s="2">
        <v>10</v>
      </c>
      <c r="G1753" s="1">
        <v>0.24</v>
      </c>
      <c r="H1753" t="s">
        <v>48</v>
      </c>
      <c r="I1753" t="s">
        <v>45</v>
      </c>
      <c r="J1753">
        <v>37</v>
      </c>
      <c r="K1753" s="2">
        <v>0.44</v>
      </c>
      <c r="M1753">
        <v>76</v>
      </c>
      <c r="N1753">
        <v>14</v>
      </c>
      <c r="O1753">
        <v>2.33</v>
      </c>
      <c r="P1753">
        <v>60</v>
      </c>
      <c r="Q1753" s="2">
        <v>7</v>
      </c>
      <c r="R1753" s="1">
        <v>0.28000000000000003</v>
      </c>
      <c r="S1753">
        <v>82</v>
      </c>
      <c r="T1753">
        <v>7</v>
      </c>
      <c r="U1753">
        <v>45</v>
      </c>
      <c r="V1753" s="2">
        <v>0.55000000000000004</v>
      </c>
    </row>
    <row r="1754" spans="2:22" x14ac:dyDescent="0.25">
      <c r="B1754" t="s">
        <v>157</v>
      </c>
      <c r="C1754" t="s">
        <v>109</v>
      </c>
      <c r="D1754">
        <v>0.75</v>
      </c>
      <c r="E1754" t="s">
        <v>135</v>
      </c>
      <c r="F1754" s="2">
        <v>4</v>
      </c>
      <c r="G1754" s="1">
        <v>0.33</v>
      </c>
      <c r="H1754" t="s">
        <v>180</v>
      </c>
      <c r="I1754" t="s">
        <v>45</v>
      </c>
      <c r="J1754">
        <v>47</v>
      </c>
      <c r="K1754" s="2">
        <v>0.4</v>
      </c>
      <c r="M1754">
        <v>91</v>
      </c>
      <c r="N1754">
        <v>19</v>
      </c>
      <c r="O1754">
        <v>0.75</v>
      </c>
      <c r="P1754">
        <v>76</v>
      </c>
      <c r="Q1754" s="2">
        <v>10</v>
      </c>
      <c r="R1754" s="1">
        <v>0.21</v>
      </c>
      <c r="S1754">
        <v>121</v>
      </c>
      <c r="T1754">
        <v>13</v>
      </c>
      <c r="U1754">
        <v>53</v>
      </c>
      <c r="V1754" s="2">
        <v>0.44</v>
      </c>
    </row>
    <row r="1755" spans="2:22" x14ac:dyDescent="0.25">
      <c r="B1755" t="s">
        <v>113</v>
      </c>
      <c r="C1755" t="s">
        <v>49</v>
      </c>
      <c r="D1755">
        <v>0.33</v>
      </c>
      <c r="E1755" t="s">
        <v>70</v>
      </c>
      <c r="F1755" s="2">
        <v>7</v>
      </c>
      <c r="G1755" s="1">
        <v>0.49</v>
      </c>
      <c r="H1755" t="s">
        <v>129</v>
      </c>
      <c r="I1755" t="s">
        <v>69</v>
      </c>
      <c r="J1755">
        <v>38</v>
      </c>
      <c r="K1755" s="2">
        <v>0.51</v>
      </c>
      <c r="M1755">
        <v>74</v>
      </c>
      <c r="N1755">
        <v>11</v>
      </c>
      <c r="O1755">
        <v>1.33</v>
      </c>
      <c r="P1755">
        <v>52</v>
      </c>
      <c r="Q1755" s="2">
        <v>2</v>
      </c>
      <c r="R1755" s="1">
        <v>0.28000000000000003</v>
      </c>
      <c r="S1755">
        <v>84</v>
      </c>
      <c r="T1755">
        <v>4</v>
      </c>
      <c r="U1755">
        <v>43</v>
      </c>
      <c r="V1755" s="2">
        <v>0.51</v>
      </c>
    </row>
    <row r="1756" spans="2:22" x14ac:dyDescent="0.25">
      <c r="B1756" t="s">
        <v>96</v>
      </c>
      <c r="C1756" t="s">
        <v>45</v>
      </c>
      <c r="D1756">
        <v>1.67</v>
      </c>
      <c r="E1756" t="s">
        <v>115</v>
      </c>
      <c r="F1756" s="2">
        <v>6</v>
      </c>
      <c r="G1756" s="1">
        <v>0.23</v>
      </c>
      <c r="H1756" t="s">
        <v>90</v>
      </c>
      <c r="I1756" t="s">
        <v>50</v>
      </c>
      <c r="J1756">
        <v>36</v>
      </c>
      <c r="K1756" s="2">
        <v>0.49</v>
      </c>
      <c r="M1756">
        <v>58</v>
      </c>
      <c r="N1756">
        <v>12</v>
      </c>
      <c r="O1756">
        <v>1.67</v>
      </c>
      <c r="P1756">
        <v>62</v>
      </c>
      <c r="Q1756" s="2">
        <v>8</v>
      </c>
      <c r="R1756" s="1">
        <v>0.27</v>
      </c>
      <c r="S1756">
        <v>85</v>
      </c>
      <c r="T1756">
        <v>10</v>
      </c>
      <c r="U1756">
        <v>26</v>
      </c>
      <c r="V1756" s="2">
        <v>0.31</v>
      </c>
    </row>
    <row r="1757" spans="2:22" x14ac:dyDescent="0.25">
      <c r="B1757" t="s">
        <v>129</v>
      </c>
      <c r="C1757" t="s">
        <v>58</v>
      </c>
      <c r="D1757">
        <v>1.67</v>
      </c>
      <c r="E1757" t="s">
        <v>113</v>
      </c>
      <c r="F1757" s="2">
        <v>6</v>
      </c>
      <c r="G1757" s="1">
        <v>0.22</v>
      </c>
      <c r="H1757" t="s">
        <v>165</v>
      </c>
      <c r="I1757" t="s">
        <v>79</v>
      </c>
      <c r="J1757">
        <v>45</v>
      </c>
      <c r="K1757" s="2">
        <v>0.52</v>
      </c>
      <c r="M1757">
        <v>73</v>
      </c>
      <c r="N1757">
        <v>11</v>
      </c>
      <c r="O1757">
        <v>1.67</v>
      </c>
      <c r="P1757">
        <v>71</v>
      </c>
      <c r="Q1757" s="2">
        <v>10</v>
      </c>
      <c r="R1757" s="1">
        <v>0.25</v>
      </c>
      <c r="S1757">
        <v>96</v>
      </c>
      <c r="T1757">
        <v>5</v>
      </c>
      <c r="U1757">
        <v>48</v>
      </c>
      <c r="V1757" s="2">
        <v>0.5</v>
      </c>
    </row>
    <row r="1758" spans="2:22" x14ac:dyDescent="0.25">
      <c r="B1758" t="s">
        <v>108</v>
      </c>
      <c r="C1758" t="s">
        <v>114</v>
      </c>
      <c r="D1758">
        <v>1.75</v>
      </c>
      <c r="E1758" t="s">
        <v>96</v>
      </c>
      <c r="F1758" s="2">
        <v>8</v>
      </c>
      <c r="G1758" s="1">
        <v>0.23</v>
      </c>
      <c r="H1758" t="s">
        <v>154</v>
      </c>
      <c r="I1758" t="s">
        <v>77</v>
      </c>
      <c r="J1758">
        <v>58</v>
      </c>
      <c r="K1758" s="2">
        <v>0.56000000000000005</v>
      </c>
      <c r="M1758">
        <v>91</v>
      </c>
      <c r="N1758">
        <v>18</v>
      </c>
      <c r="O1758">
        <v>1.75</v>
      </c>
      <c r="P1758">
        <v>76</v>
      </c>
      <c r="Q1758" s="2">
        <v>13</v>
      </c>
      <c r="R1758" s="1">
        <v>0.13</v>
      </c>
      <c r="S1758">
        <v>87</v>
      </c>
      <c r="T1758">
        <v>4</v>
      </c>
      <c r="U1758">
        <v>47</v>
      </c>
      <c r="V1758" s="2">
        <v>0.54</v>
      </c>
    </row>
    <row r="1759" spans="2:22" x14ac:dyDescent="0.25">
      <c r="B1759" t="s">
        <v>96</v>
      </c>
      <c r="C1759" t="s">
        <v>51</v>
      </c>
      <c r="D1759">
        <v>2</v>
      </c>
      <c r="E1759" t="s">
        <v>113</v>
      </c>
      <c r="F1759" s="2">
        <v>12</v>
      </c>
      <c r="G1759" s="1">
        <v>0.37</v>
      </c>
      <c r="H1759" t="s">
        <v>164</v>
      </c>
      <c r="I1759" t="s">
        <v>68</v>
      </c>
      <c r="J1759">
        <v>42</v>
      </c>
      <c r="K1759" s="2">
        <v>0.52</v>
      </c>
      <c r="M1759">
        <v>71</v>
      </c>
      <c r="N1759">
        <v>9</v>
      </c>
      <c r="O1759">
        <v>2</v>
      </c>
      <c r="P1759">
        <v>59</v>
      </c>
      <c r="Q1759" s="2">
        <v>13</v>
      </c>
      <c r="R1759" s="1">
        <v>0.23</v>
      </c>
      <c r="S1759">
        <v>76</v>
      </c>
      <c r="T1759">
        <v>6</v>
      </c>
      <c r="U1759">
        <v>36</v>
      </c>
      <c r="V1759" s="2">
        <v>0.47</v>
      </c>
    </row>
    <row r="1760" spans="2:22" x14ac:dyDescent="0.25">
      <c r="B1760" t="s">
        <v>96</v>
      </c>
      <c r="C1760" t="s">
        <v>79</v>
      </c>
      <c r="D1760">
        <v>1.33</v>
      </c>
      <c r="E1760" t="s">
        <v>85</v>
      </c>
      <c r="F1760" s="2">
        <v>4</v>
      </c>
      <c r="G1760" s="1">
        <v>0.16</v>
      </c>
      <c r="H1760" t="s">
        <v>158</v>
      </c>
      <c r="I1760" t="s">
        <v>47</v>
      </c>
      <c r="J1760">
        <v>38</v>
      </c>
      <c r="K1760" s="2">
        <v>0.44</v>
      </c>
      <c r="M1760">
        <v>65</v>
      </c>
      <c r="N1760">
        <v>17</v>
      </c>
      <c r="O1760">
        <v>0.67</v>
      </c>
      <c r="P1760">
        <v>65</v>
      </c>
      <c r="Q1760" s="2">
        <v>9</v>
      </c>
      <c r="R1760" s="1">
        <v>0.2</v>
      </c>
      <c r="S1760">
        <v>88</v>
      </c>
      <c r="T1760">
        <v>8</v>
      </c>
      <c r="U1760">
        <v>38</v>
      </c>
      <c r="V1760" s="2">
        <v>0.43</v>
      </c>
    </row>
    <row r="1761" spans="2:22" x14ac:dyDescent="0.25">
      <c r="B1761" t="s">
        <v>174</v>
      </c>
      <c r="C1761" t="s">
        <v>51</v>
      </c>
      <c r="D1761">
        <v>0.6</v>
      </c>
      <c r="E1761" t="s">
        <v>129</v>
      </c>
      <c r="F1761" s="2">
        <v>2</v>
      </c>
      <c r="G1761" s="1">
        <v>0.26</v>
      </c>
      <c r="H1761" t="s">
        <v>184</v>
      </c>
      <c r="I1761" t="s">
        <v>47</v>
      </c>
      <c r="J1761">
        <v>61</v>
      </c>
      <c r="K1761" s="2">
        <v>0.5</v>
      </c>
      <c r="M1761">
        <v>95</v>
      </c>
      <c r="N1761">
        <v>20</v>
      </c>
      <c r="O1761">
        <v>0.4</v>
      </c>
      <c r="P1761">
        <v>100</v>
      </c>
      <c r="Q1761" s="2">
        <v>3</v>
      </c>
      <c r="R1761" s="1">
        <v>0.31</v>
      </c>
      <c r="S1761">
        <v>139</v>
      </c>
      <c r="T1761">
        <v>21</v>
      </c>
      <c r="U1761">
        <v>58</v>
      </c>
      <c r="V1761" s="2">
        <v>0.42</v>
      </c>
    </row>
    <row r="1762" spans="2:22" x14ac:dyDescent="0.25">
      <c r="B1762" t="s">
        <v>48</v>
      </c>
      <c r="C1762" t="s">
        <v>84</v>
      </c>
      <c r="D1762">
        <v>0.75</v>
      </c>
      <c r="E1762" t="s">
        <v>135</v>
      </c>
      <c r="F1762" s="2">
        <v>2</v>
      </c>
      <c r="G1762" s="1">
        <v>0.28999999999999998</v>
      </c>
      <c r="H1762" t="s">
        <v>158</v>
      </c>
      <c r="I1762" t="s">
        <v>117</v>
      </c>
      <c r="J1762">
        <v>43</v>
      </c>
      <c r="K1762" s="2">
        <v>0.49</v>
      </c>
      <c r="M1762">
        <v>94</v>
      </c>
      <c r="N1762">
        <v>22</v>
      </c>
      <c r="O1762">
        <v>0.5</v>
      </c>
      <c r="P1762">
        <v>73</v>
      </c>
      <c r="Q1762" s="2">
        <v>3</v>
      </c>
      <c r="R1762" s="1">
        <v>0.41</v>
      </c>
      <c r="S1762">
        <v>102</v>
      </c>
      <c r="T1762">
        <v>8</v>
      </c>
      <c r="U1762">
        <v>60</v>
      </c>
      <c r="V1762" s="2">
        <v>0.59</v>
      </c>
    </row>
    <row r="1763" spans="2:22" x14ac:dyDescent="0.25">
      <c r="B1763" t="s">
        <v>130</v>
      </c>
      <c r="C1763" t="s">
        <v>84</v>
      </c>
      <c r="D1763">
        <v>0.33</v>
      </c>
      <c r="E1763" t="s">
        <v>43</v>
      </c>
      <c r="F1763" s="2">
        <v>4</v>
      </c>
      <c r="G1763" s="1">
        <v>0.28000000000000003</v>
      </c>
      <c r="H1763" t="s">
        <v>155</v>
      </c>
      <c r="I1763" t="s">
        <v>50</v>
      </c>
      <c r="J1763">
        <v>37</v>
      </c>
      <c r="K1763" s="2">
        <v>0.41</v>
      </c>
      <c r="M1763">
        <v>73</v>
      </c>
      <c r="N1763">
        <v>13</v>
      </c>
      <c r="O1763">
        <v>1.33</v>
      </c>
      <c r="P1763">
        <v>57</v>
      </c>
      <c r="Q1763" s="2">
        <v>1</v>
      </c>
      <c r="R1763" s="1">
        <v>0.49</v>
      </c>
      <c r="S1763">
        <v>80</v>
      </c>
      <c r="T1763">
        <v>8</v>
      </c>
      <c r="U1763">
        <v>41</v>
      </c>
      <c r="V1763" s="2">
        <v>0.51</v>
      </c>
    </row>
    <row r="1764" spans="2:22" x14ac:dyDescent="0.25">
      <c r="B1764" t="s">
        <v>123</v>
      </c>
      <c r="C1764" t="s">
        <v>141</v>
      </c>
      <c r="D1764">
        <v>2.75</v>
      </c>
      <c r="E1764" t="s">
        <v>164</v>
      </c>
      <c r="F1764" s="2">
        <v>3</v>
      </c>
      <c r="G1764" s="1">
        <v>0.25</v>
      </c>
      <c r="H1764" t="s">
        <v>167</v>
      </c>
      <c r="I1764" t="s">
        <v>84</v>
      </c>
      <c r="J1764">
        <v>67</v>
      </c>
      <c r="K1764" s="2">
        <v>0.56000000000000005</v>
      </c>
      <c r="M1764">
        <v>91</v>
      </c>
      <c r="N1764">
        <v>10</v>
      </c>
      <c r="O1764">
        <v>0.75</v>
      </c>
      <c r="P1764">
        <v>82</v>
      </c>
      <c r="Q1764" s="2">
        <v>11</v>
      </c>
      <c r="R1764" s="1">
        <v>0.17</v>
      </c>
      <c r="S1764">
        <v>110</v>
      </c>
      <c r="T1764">
        <v>9</v>
      </c>
      <c r="U1764">
        <v>47</v>
      </c>
      <c r="V1764" s="2">
        <v>0.43</v>
      </c>
    </row>
    <row r="1765" spans="2:22" x14ac:dyDescent="0.25">
      <c r="B1765" t="s">
        <v>131</v>
      </c>
      <c r="C1765" t="s">
        <v>84</v>
      </c>
      <c r="D1765">
        <v>1</v>
      </c>
      <c r="E1765" t="s">
        <v>137</v>
      </c>
      <c r="F1765" s="2">
        <v>3</v>
      </c>
      <c r="G1765" s="1">
        <v>0.28999999999999998</v>
      </c>
      <c r="H1765" t="s">
        <v>187</v>
      </c>
      <c r="I1765" t="s">
        <v>50</v>
      </c>
      <c r="J1765">
        <v>64</v>
      </c>
      <c r="K1765" s="2">
        <v>0.51</v>
      </c>
      <c r="M1765">
        <v>116</v>
      </c>
      <c r="N1765">
        <v>20</v>
      </c>
      <c r="O1765">
        <v>0.6</v>
      </c>
      <c r="P1765">
        <v>95</v>
      </c>
      <c r="Q1765" s="2">
        <v>5</v>
      </c>
      <c r="R1765" s="1">
        <v>0.34</v>
      </c>
      <c r="S1765">
        <v>140</v>
      </c>
      <c r="T1765">
        <v>7</v>
      </c>
      <c r="U1765">
        <v>80</v>
      </c>
      <c r="V1765" s="2">
        <v>0.56999999999999995</v>
      </c>
    </row>
    <row r="1766" spans="2:22" x14ac:dyDescent="0.25">
      <c r="B1766" t="s">
        <v>170</v>
      </c>
      <c r="C1766" t="s">
        <v>146</v>
      </c>
      <c r="D1766">
        <v>1.6</v>
      </c>
      <c r="E1766" t="s">
        <v>150</v>
      </c>
      <c r="F1766" s="2">
        <v>7</v>
      </c>
      <c r="G1766" s="1">
        <v>0.3</v>
      </c>
      <c r="H1766" t="s">
        <v>181</v>
      </c>
      <c r="I1766" t="s">
        <v>50</v>
      </c>
      <c r="J1766">
        <v>62</v>
      </c>
      <c r="K1766" s="2">
        <v>0.53</v>
      </c>
      <c r="M1766">
        <v>98</v>
      </c>
      <c r="N1766">
        <v>14</v>
      </c>
      <c r="O1766">
        <v>1.4</v>
      </c>
      <c r="P1766">
        <v>87</v>
      </c>
      <c r="Q1766" s="2">
        <v>8</v>
      </c>
      <c r="R1766" s="1">
        <v>0.31</v>
      </c>
      <c r="S1766">
        <v>108</v>
      </c>
      <c r="T1766">
        <v>8</v>
      </c>
      <c r="U1766">
        <v>51</v>
      </c>
      <c r="V1766" s="2">
        <v>0.47</v>
      </c>
    </row>
    <row r="1767" spans="2:22" x14ac:dyDescent="0.25">
      <c r="B1767" t="s">
        <v>173</v>
      </c>
      <c r="C1767" t="s">
        <v>84</v>
      </c>
      <c r="D1767">
        <v>0.6</v>
      </c>
      <c r="E1767" t="s">
        <v>157</v>
      </c>
      <c r="F1767" s="2">
        <v>6</v>
      </c>
      <c r="G1767" s="1">
        <v>0.23</v>
      </c>
      <c r="H1767" t="s">
        <v>199</v>
      </c>
      <c r="I1767" t="s">
        <v>146</v>
      </c>
      <c r="J1767">
        <v>62</v>
      </c>
      <c r="K1767" s="2">
        <v>0.46</v>
      </c>
      <c r="M1767">
        <v>108</v>
      </c>
      <c r="N1767">
        <v>17</v>
      </c>
      <c r="O1767">
        <v>1.2</v>
      </c>
      <c r="P1767">
        <v>93</v>
      </c>
      <c r="Q1767" s="2">
        <v>3</v>
      </c>
      <c r="R1767" s="1">
        <v>0.19</v>
      </c>
      <c r="S1767">
        <v>115</v>
      </c>
      <c r="T1767">
        <v>14</v>
      </c>
      <c r="U1767">
        <v>56</v>
      </c>
      <c r="V1767" s="2">
        <v>0.49</v>
      </c>
    </row>
    <row r="1768" spans="2:22" x14ac:dyDescent="0.25">
      <c r="B1768" t="s">
        <v>151</v>
      </c>
      <c r="C1768" t="s">
        <v>136</v>
      </c>
      <c r="D1768">
        <v>1.4</v>
      </c>
      <c r="E1768" t="s">
        <v>48</v>
      </c>
      <c r="F1768" s="2">
        <v>3</v>
      </c>
      <c r="G1768" s="1">
        <v>0.3</v>
      </c>
      <c r="H1768" t="s">
        <v>213</v>
      </c>
      <c r="I1768" t="s">
        <v>51</v>
      </c>
      <c r="J1768">
        <v>68</v>
      </c>
      <c r="K1768" s="2">
        <v>0.51</v>
      </c>
      <c r="M1768">
        <v>95</v>
      </c>
      <c r="N1768">
        <v>10</v>
      </c>
      <c r="O1768">
        <v>0.6</v>
      </c>
      <c r="P1768">
        <v>87</v>
      </c>
      <c r="Q1768" s="2">
        <v>7</v>
      </c>
      <c r="R1768" s="1">
        <v>0.25</v>
      </c>
      <c r="S1768">
        <v>127</v>
      </c>
      <c r="T1768">
        <v>13</v>
      </c>
      <c r="U1768">
        <v>47</v>
      </c>
      <c r="V1768" s="2">
        <v>0.37</v>
      </c>
    </row>
    <row r="1769" spans="2:22" x14ac:dyDescent="0.25">
      <c r="B1769" t="s">
        <v>172</v>
      </c>
      <c r="C1769" t="s">
        <v>74</v>
      </c>
      <c r="D1769">
        <v>1</v>
      </c>
      <c r="E1769" t="s">
        <v>78</v>
      </c>
      <c r="F1769" s="2">
        <v>8</v>
      </c>
      <c r="G1769" s="1">
        <v>0.25</v>
      </c>
      <c r="H1769" t="s">
        <v>137</v>
      </c>
      <c r="I1769" t="s">
        <v>49</v>
      </c>
      <c r="J1769">
        <v>56</v>
      </c>
      <c r="K1769" s="2">
        <v>0.57999999999999996</v>
      </c>
      <c r="M1769">
        <v>91</v>
      </c>
      <c r="N1769">
        <v>11</v>
      </c>
      <c r="O1769">
        <v>2</v>
      </c>
      <c r="P1769">
        <v>76</v>
      </c>
      <c r="Q1769" s="2">
        <v>4</v>
      </c>
      <c r="R1769" s="1">
        <v>0.22</v>
      </c>
      <c r="S1769">
        <v>110</v>
      </c>
      <c r="T1769">
        <v>9</v>
      </c>
      <c r="U1769">
        <v>52</v>
      </c>
      <c r="V1769" s="2">
        <v>0.47</v>
      </c>
    </row>
    <row r="1770" spans="2:22" x14ac:dyDescent="0.25">
      <c r="B1770" t="s">
        <v>123</v>
      </c>
      <c r="C1770" t="s">
        <v>45</v>
      </c>
      <c r="D1770">
        <v>1.25</v>
      </c>
      <c r="E1770" t="s">
        <v>145</v>
      </c>
      <c r="F1770" s="2">
        <v>3</v>
      </c>
      <c r="G1770" s="1">
        <v>0.28999999999999998</v>
      </c>
      <c r="H1770" t="s">
        <v>213</v>
      </c>
      <c r="I1770" t="s">
        <v>84</v>
      </c>
      <c r="J1770">
        <v>58</v>
      </c>
      <c r="K1770" s="2">
        <v>0.43</v>
      </c>
      <c r="M1770">
        <v>100</v>
      </c>
      <c r="N1770">
        <v>12</v>
      </c>
      <c r="O1770">
        <v>0.75</v>
      </c>
      <c r="P1770">
        <v>91</v>
      </c>
      <c r="Q1770" s="2">
        <v>5</v>
      </c>
      <c r="R1770" s="1">
        <v>0.28000000000000003</v>
      </c>
      <c r="S1770">
        <v>133</v>
      </c>
      <c r="T1770">
        <v>16</v>
      </c>
      <c r="U1770">
        <v>59</v>
      </c>
      <c r="V1770" s="2">
        <v>0.44</v>
      </c>
    </row>
    <row r="1771" spans="2:22" x14ac:dyDescent="0.25">
      <c r="B1771" t="s">
        <v>147</v>
      </c>
      <c r="C1771" t="s">
        <v>84</v>
      </c>
      <c r="D1771">
        <v>1.4</v>
      </c>
      <c r="E1771" t="s">
        <v>158</v>
      </c>
      <c r="F1771" s="2">
        <v>4</v>
      </c>
      <c r="G1771" s="1">
        <v>0.36</v>
      </c>
      <c r="H1771" t="s">
        <v>185</v>
      </c>
      <c r="I1771" t="s">
        <v>84</v>
      </c>
      <c r="J1771">
        <v>58</v>
      </c>
      <c r="K1771" s="2">
        <v>0.46</v>
      </c>
      <c r="M1771">
        <v>103</v>
      </c>
      <c r="N1771">
        <v>16</v>
      </c>
      <c r="O1771">
        <v>0.8</v>
      </c>
      <c r="P1771">
        <v>98</v>
      </c>
      <c r="Q1771" s="2">
        <v>7</v>
      </c>
      <c r="R1771" s="1">
        <v>0.25</v>
      </c>
      <c r="S1771">
        <v>138</v>
      </c>
      <c r="T1771">
        <v>17</v>
      </c>
      <c r="U1771">
        <v>59</v>
      </c>
      <c r="V1771" s="2">
        <v>0.43</v>
      </c>
    </row>
    <row r="1772" spans="2:22" x14ac:dyDescent="0.25">
      <c r="B1772" t="s">
        <v>90</v>
      </c>
      <c r="C1772" t="s">
        <v>49</v>
      </c>
      <c r="D1772">
        <v>1.67</v>
      </c>
      <c r="E1772" t="s">
        <v>127</v>
      </c>
      <c r="F1772" s="2">
        <v>1</v>
      </c>
      <c r="G1772" s="1">
        <v>0.3</v>
      </c>
      <c r="H1772" t="s">
        <v>160</v>
      </c>
      <c r="I1772" t="s">
        <v>58</v>
      </c>
      <c r="J1772">
        <v>36</v>
      </c>
      <c r="K1772" s="2">
        <v>0.56000000000000005</v>
      </c>
      <c r="M1772">
        <v>52</v>
      </c>
      <c r="N1772">
        <v>13</v>
      </c>
      <c r="O1772">
        <v>0.33</v>
      </c>
      <c r="P1772">
        <v>64</v>
      </c>
      <c r="Q1772" s="2">
        <v>5</v>
      </c>
      <c r="R1772" s="1">
        <v>0.18</v>
      </c>
      <c r="S1772">
        <v>76</v>
      </c>
      <c r="T1772">
        <v>12</v>
      </c>
      <c r="U1772">
        <v>30</v>
      </c>
      <c r="V1772" s="2">
        <v>0.39</v>
      </c>
    </row>
    <row r="1773" spans="2:22" x14ac:dyDescent="0.25">
      <c r="B1773" t="s">
        <v>198</v>
      </c>
      <c r="C1773" t="s">
        <v>79</v>
      </c>
      <c r="D1773">
        <v>1.4</v>
      </c>
      <c r="E1773" t="s">
        <v>108</v>
      </c>
      <c r="F1773" s="2">
        <v>4</v>
      </c>
      <c r="G1773" s="1">
        <v>0.35</v>
      </c>
      <c r="H1773" t="s">
        <v>191</v>
      </c>
      <c r="I1773" t="s">
        <v>44</v>
      </c>
      <c r="J1773">
        <v>60</v>
      </c>
      <c r="K1773" s="2">
        <v>0.46</v>
      </c>
      <c r="M1773">
        <v>116</v>
      </c>
      <c r="N1773">
        <v>22</v>
      </c>
      <c r="O1773">
        <v>0.8</v>
      </c>
      <c r="P1773">
        <v>107</v>
      </c>
      <c r="Q1773" s="2">
        <v>7</v>
      </c>
      <c r="R1773" s="1">
        <v>0.28000000000000003</v>
      </c>
      <c r="S1773">
        <v>157</v>
      </c>
      <c r="T1773">
        <v>13</v>
      </c>
      <c r="U1773">
        <v>73</v>
      </c>
      <c r="V1773" s="2">
        <v>0.46</v>
      </c>
    </row>
    <row r="1774" spans="2:22" x14ac:dyDescent="0.25">
      <c r="B1774" t="s">
        <v>131</v>
      </c>
      <c r="C1774" t="s">
        <v>146</v>
      </c>
      <c r="D1774">
        <v>2.75</v>
      </c>
      <c r="E1774" t="s">
        <v>78</v>
      </c>
      <c r="F1774" s="2">
        <v>8</v>
      </c>
      <c r="G1774" s="1">
        <v>0.17</v>
      </c>
      <c r="H1774" t="s">
        <v>174</v>
      </c>
      <c r="I1774" t="s">
        <v>58</v>
      </c>
      <c r="J1774">
        <v>68</v>
      </c>
      <c r="K1774" s="2">
        <v>0.6</v>
      </c>
      <c r="M1774">
        <v>98</v>
      </c>
      <c r="N1774">
        <v>18</v>
      </c>
      <c r="O1774">
        <v>0.75</v>
      </c>
      <c r="P1774">
        <v>88</v>
      </c>
      <c r="Q1774" s="2">
        <v>20</v>
      </c>
      <c r="R1774" s="1">
        <v>0.19</v>
      </c>
      <c r="S1774">
        <v>102</v>
      </c>
      <c r="T1774">
        <v>3</v>
      </c>
      <c r="U1774">
        <v>56</v>
      </c>
      <c r="V1774" s="2">
        <v>0.55000000000000004</v>
      </c>
    </row>
    <row r="1775" spans="2:22" x14ac:dyDescent="0.25">
      <c r="B1775" t="s">
        <v>90</v>
      </c>
      <c r="C1775" t="s">
        <v>45</v>
      </c>
      <c r="D1775">
        <v>2.33</v>
      </c>
      <c r="E1775" t="s">
        <v>115</v>
      </c>
      <c r="F1775" s="2">
        <v>6</v>
      </c>
      <c r="G1775" s="1">
        <v>0.32</v>
      </c>
      <c r="H1775" t="s">
        <v>129</v>
      </c>
      <c r="I1775" t="s">
        <v>68</v>
      </c>
      <c r="J1775">
        <v>46</v>
      </c>
      <c r="K1775" s="2">
        <v>0.61</v>
      </c>
      <c r="M1775">
        <v>52</v>
      </c>
      <c r="N1775">
        <v>6</v>
      </c>
      <c r="O1775">
        <v>2</v>
      </c>
      <c r="P1775">
        <v>63</v>
      </c>
      <c r="Q1775" s="2">
        <v>7</v>
      </c>
      <c r="R1775" s="1">
        <v>0.3</v>
      </c>
      <c r="S1775">
        <v>71</v>
      </c>
      <c r="T1775">
        <v>7</v>
      </c>
      <c r="U1775">
        <v>27</v>
      </c>
      <c r="V1775" s="2">
        <v>0.38</v>
      </c>
    </row>
    <row r="1776" spans="2:22" x14ac:dyDescent="0.25">
      <c r="B1776" t="s">
        <v>108</v>
      </c>
      <c r="C1776" t="s">
        <v>75</v>
      </c>
      <c r="D1776">
        <v>2.5</v>
      </c>
      <c r="E1776" t="s">
        <v>156</v>
      </c>
      <c r="F1776" s="2">
        <v>2</v>
      </c>
      <c r="G1776" s="1">
        <v>0.28000000000000003</v>
      </c>
      <c r="H1776" t="s">
        <v>133</v>
      </c>
      <c r="I1776" t="s">
        <v>79</v>
      </c>
      <c r="J1776">
        <v>52</v>
      </c>
      <c r="K1776" s="2">
        <v>0.51</v>
      </c>
      <c r="M1776">
        <v>83</v>
      </c>
      <c r="N1776">
        <v>13</v>
      </c>
      <c r="O1776">
        <v>0.5</v>
      </c>
      <c r="P1776">
        <v>72</v>
      </c>
      <c r="Q1776" s="2">
        <v>15</v>
      </c>
      <c r="R1776" s="1">
        <v>0.2</v>
      </c>
      <c r="S1776">
        <v>88</v>
      </c>
      <c r="T1776">
        <v>13</v>
      </c>
      <c r="U1776">
        <v>37</v>
      </c>
      <c r="V1776" s="2">
        <v>0.42</v>
      </c>
    </row>
    <row r="1777" spans="2:22" x14ac:dyDescent="0.25">
      <c r="B1777" t="s">
        <v>96</v>
      </c>
      <c r="C1777" t="s">
        <v>84</v>
      </c>
      <c r="D1777">
        <v>1.33</v>
      </c>
      <c r="E1777" t="s">
        <v>152</v>
      </c>
      <c r="F1777" s="2">
        <v>1</v>
      </c>
      <c r="G1777" s="1">
        <v>0.26</v>
      </c>
      <c r="H1777" t="s">
        <v>160</v>
      </c>
      <c r="I1777" t="s">
        <v>97</v>
      </c>
      <c r="J1777">
        <v>40</v>
      </c>
      <c r="K1777" s="2">
        <v>0.62</v>
      </c>
      <c r="M1777">
        <v>58</v>
      </c>
      <c r="N1777">
        <v>17</v>
      </c>
      <c r="O1777">
        <v>0.33</v>
      </c>
      <c r="P1777">
        <v>61</v>
      </c>
      <c r="Q1777" s="2">
        <v>4</v>
      </c>
      <c r="R1777" s="1">
        <v>0.26</v>
      </c>
      <c r="S1777">
        <v>73</v>
      </c>
      <c r="T1777">
        <v>8</v>
      </c>
      <c r="U1777">
        <v>38</v>
      </c>
      <c r="V1777" s="2">
        <v>0.52</v>
      </c>
    </row>
    <row r="1778" spans="2:22" x14ac:dyDescent="0.25">
      <c r="B1778" t="s">
        <v>135</v>
      </c>
      <c r="C1778" t="s">
        <v>47</v>
      </c>
      <c r="D1778">
        <v>1</v>
      </c>
      <c r="E1778" t="s">
        <v>55</v>
      </c>
      <c r="F1778" s="2">
        <v>2</v>
      </c>
      <c r="G1778" s="1">
        <v>0.27</v>
      </c>
      <c r="H1778" t="s">
        <v>129</v>
      </c>
      <c r="I1778" t="s">
        <v>58</v>
      </c>
      <c r="J1778">
        <v>41</v>
      </c>
      <c r="K1778" s="2">
        <v>0.55000000000000004</v>
      </c>
      <c r="M1778">
        <v>63</v>
      </c>
      <c r="N1778">
        <v>12</v>
      </c>
      <c r="O1778">
        <v>0.67</v>
      </c>
      <c r="P1778">
        <v>66</v>
      </c>
      <c r="Q1778" s="2">
        <v>4</v>
      </c>
      <c r="R1778" s="1">
        <v>0.19</v>
      </c>
      <c r="S1778">
        <v>83</v>
      </c>
      <c r="T1778">
        <v>7</v>
      </c>
      <c r="U1778">
        <v>37</v>
      </c>
      <c r="V1778" s="2">
        <v>0.45</v>
      </c>
    </row>
    <row r="1779" spans="2:22" x14ac:dyDescent="0.25">
      <c r="B1779" t="s">
        <v>96</v>
      </c>
      <c r="C1779" t="s">
        <v>50</v>
      </c>
      <c r="D1779">
        <v>1</v>
      </c>
      <c r="E1779" t="s">
        <v>61</v>
      </c>
      <c r="F1779" s="2">
        <v>2</v>
      </c>
      <c r="G1779" s="1">
        <v>0.2</v>
      </c>
      <c r="H1779" t="s">
        <v>145</v>
      </c>
      <c r="I1779" t="s">
        <v>69</v>
      </c>
      <c r="J1779">
        <v>48</v>
      </c>
      <c r="K1779" s="2">
        <v>0.55000000000000004</v>
      </c>
      <c r="M1779">
        <v>56</v>
      </c>
      <c r="N1779">
        <v>13</v>
      </c>
      <c r="O1779">
        <v>0.67</v>
      </c>
      <c r="P1779">
        <v>66</v>
      </c>
      <c r="Q1779" s="2">
        <v>3</v>
      </c>
      <c r="R1779" s="1">
        <v>0.18</v>
      </c>
      <c r="S1779">
        <v>90</v>
      </c>
      <c r="T1779">
        <v>5</v>
      </c>
      <c r="U1779">
        <v>30</v>
      </c>
      <c r="V1779" s="2">
        <v>0.33</v>
      </c>
    </row>
    <row r="1780" spans="2:22" x14ac:dyDescent="0.25">
      <c r="B1780" t="s">
        <v>90</v>
      </c>
      <c r="C1780" t="s">
        <v>45</v>
      </c>
      <c r="D1780">
        <v>3.33</v>
      </c>
      <c r="E1780" t="s">
        <v>61</v>
      </c>
      <c r="F1780" s="2">
        <v>7</v>
      </c>
      <c r="G1780" s="1">
        <v>0.13</v>
      </c>
      <c r="H1780" t="s">
        <v>160</v>
      </c>
      <c r="I1780" t="s">
        <v>68</v>
      </c>
      <c r="J1780">
        <v>35</v>
      </c>
      <c r="K1780" s="2">
        <v>0.55000000000000004</v>
      </c>
      <c r="M1780">
        <v>57</v>
      </c>
      <c r="N1780">
        <v>14</v>
      </c>
      <c r="O1780">
        <v>1.33</v>
      </c>
      <c r="P1780">
        <v>63</v>
      </c>
      <c r="Q1780" s="2">
        <v>14</v>
      </c>
      <c r="R1780" s="1">
        <v>0.19</v>
      </c>
      <c r="S1780">
        <v>71</v>
      </c>
      <c r="T1780">
        <v>11</v>
      </c>
      <c r="U1780">
        <v>32</v>
      </c>
      <c r="V1780" s="2">
        <v>0.45</v>
      </c>
    </row>
    <row r="1781" spans="2:22" x14ac:dyDescent="0.25">
      <c r="B1781" t="s">
        <v>57</v>
      </c>
      <c r="C1781" t="s">
        <v>84</v>
      </c>
      <c r="D1781">
        <v>2.67</v>
      </c>
      <c r="E1781" t="s">
        <v>52</v>
      </c>
      <c r="F1781" s="2">
        <v>5</v>
      </c>
      <c r="G1781" s="1">
        <v>0.25</v>
      </c>
      <c r="H1781" t="s">
        <v>105</v>
      </c>
      <c r="I1781" t="s">
        <v>50</v>
      </c>
      <c r="J1781">
        <v>39</v>
      </c>
      <c r="K1781" s="2">
        <v>0.57999999999999996</v>
      </c>
      <c r="M1781">
        <v>63</v>
      </c>
      <c r="N1781">
        <v>16</v>
      </c>
      <c r="O1781">
        <v>1.67</v>
      </c>
      <c r="P1781">
        <v>65</v>
      </c>
      <c r="Q1781" s="2">
        <v>8</v>
      </c>
      <c r="R1781" s="1">
        <v>0.16</v>
      </c>
      <c r="S1781">
        <v>68</v>
      </c>
      <c r="T1781">
        <v>7</v>
      </c>
      <c r="U1781">
        <v>32</v>
      </c>
      <c r="V1781" s="2">
        <v>0.47</v>
      </c>
    </row>
    <row r="1782" spans="2:22" x14ac:dyDescent="0.25">
      <c r="B1782" t="s">
        <v>90</v>
      </c>
      <c r="C1782" t="s">
        <v>51</v>
      </c>
      <c r="D1782">
        <v>1.67</v>
      </c>
      <c r="E1782" t="s">
        <v>116</v>
      </c>
      <c r="F1782" s="2">
        <v>2</v>
      </c>
      <c r="G1782" s="1">
        <v>0.35</v>
      </c>
      <c r="H1782" t="s">
        <v>70</v>
      </c>
      <c r="I1782" t="s">
        <v>50</v>
      </c>
      <c r="J1782">
        <v>39</v>
      </c>
      <c r="K1782" s="2">
        <v>0.62</v>
      </c>
      <c r="M1782">
        <v>61</v>
      </c>
      <c r="N1782">
        <v>16</v>
      </c>
      <c r="O1782">
        <v>0.67</v>
      </c>
      <c r="P1782">
        <v>60</v>
      </c>
      <c r="Q1782" s="2">
        <v>5</v>
      </c>
      <c r="R1782" s="1">
        <v>0.18</v>
      </c>
      <c r="S1782">
        <v>65</v>
      </c>
      <c r="T1782">
        <v>6</v>
      </c>
      <c r="U1782">
        <v>28</v>
      </c>
      <c r="V1782" s="2">
        <v>0.43</v>
      </c>
    </row>
    <row r="1783" spans="2:22" x14ac:dyDescent="0.25">
      <c r="B1783" t="s">
        <v>121</v>
      </c>
      <c r="C1783" t="s">
        <v>84</v>
      </c>
      <c r="D1783">
        <v>1.33</v>
      </c>
      <c r="E1783" t="s">
        <v>118</v>
      </c>
      <c r="F1783" s="2">
        <v>7</v>
      </c>
      <c r="G1783" s="1">
        <v>0.2</v>
      </c>
      <c r="H1783" t="s">
        <v>138</v>
      </c>
      <c r="I1783" t="s">
        <v>69</v>
      </c>
      <c r="J1783">
        <v>25</v>
      </c>
      <c r="K1783" s="2">
        <v>0.35</v>
      </c>
      <c r="M1783">
        <v>73</v>
      </c>
      <c r="N1783">
        <v>15</v>
      </c>
      <c r="O1783">
        <v>2.33</v>
      </c>
      <c r="P1783">
        <v>41</v>
      </c>
      <c r="Q1783" s="2">
        <v>4</v>
      </c>
      <c r="R1783" s="1">
        <v>0.28999999999999998</v>
      </c>
      <c r="S1783">
        <v>67</v>
      </c>
      <c r="T1783">
        <v>6</v>
      </c>
      <c r="U1783">
        <v>39</v>
      </c>
      <c r="V1783" s="2">
        <v>0.57999999999999996</v>
      </c>
    </row>
    <row r="1784" spans="2:22" x14ac:dyDescent="0.25">
      <c r="B1784" t="s">
        <v>159</v>
      </c>
      <c r="C1784" t="s">
        <v>114</v>
      </c>
      <c r="D1784">
        <v>2.25</v>
      </c>
      <c r="E1784" t="s">
        <v>149</v>
      </c>
      <c r="F1784" s="2">
        <v>4</v>
      </c>
      <c r="G1784" s="1">
        <v>0.26</v>
      </c>
      <c r="H1784" t="s">
        <v>162</v>
      </c>
      <c r="I1784" t="s">
        <v>49</v>
      </c>
      <c r="J1784">
        <v>47</v>
      </c>
      <c r="K1784" s="2">
        <v>0.49</v>
      </c>
      <c r="M1784">
        <v>95</v>
      </c>
      <c r="N1784">
        <v>17</v>
      </c>
      <c r="O1784">
        <v>1</v>
      </c>
      <c r="P1784">
        <v>71</v>
      </c>
      <c r="Q1784" s="2">
        <v>9</v>
      </c>
      <c r="R1784" s="1">
        <v>0.28999999999999998</v>
      </c>
      <c r="S1784">
        <v>104</v>
      </c>
      <c r="T1784">
        <v>7</v>
      </c>
      <c r="U1784">
        <v>55</v>
      </c>
      <c r="V1784" s="2">
        <v>0.53</v>
      </c>
    </row>
    <row r="1785" spans="2:22" x14ac:dyDescent="0.25">
      <c r="B1785" t="s">
        <v>148</v>
      </c>
      <c r="C1785" t="s">
        <v>74</v>
      </c>
      <c r="D1785">
        <v>0.33</v>
      </c>
      <c r="E1785" t="s">
        <v>124</v>
      </c>
      <c r="F1785" s="2">
        <v>8</v>
      </c>
      <c r="G1785" s="1">
        <v>0.21</v>
      </c>
      <c r="H1785" t="s">
        <v>130</v>
      </c>
      <c r="I1785" t="s">
        <v>50</v>
      </c>
      <c r="J1785">
        <v>28</v>
      </c>
      <c r="K1785" s="2">
        <v>0.41</v>
      </c>
      <c r="M1785">
        <v>73</v>
      </c>
      <c r="N1785">
        <v>12</v>
      </c>
      <c r="O1785">
        <v>1</v>
      </c>
      <c r="P1785">
        <v>39</v>
      </c>
      <c r="Q1785" s="2">
        <v>2</v>
      </c>
      <c r="R1785" s="1">
        <v>0.35</v>
      </c>
      <c r="S1785">
        <v>72</v>
      </c>
      <c r="T1785">
        <v>3</v>
      </c>
      <c r="U1785">
        <v>38</v>
      </c>
      <c r="V1785" s="2">
        <v>0.53</v>
      </c>
    </row>
    <row r="1786" spans="2:22" x14ac:dyDescent="0.25">
      <c r="B1786" t="s">
        <v>157</v>
      </c>
      <c r="C1786" t="s">
        <v>114</v>
      </c>
      <c r="D1786">
        <v>1.6</v>
      </c>
      <c r="E1786" t="s">
        <v>48</v>
      </c>
      <c r="F1786" s="2">
        <v>7</v>
      </c>
      <c r="G1786" s="1">
        <v>0.3</v>
      </c>
      <c r="H1786" t="s">
        <v>147</v>
      </c>
      <c r="I1786" t="s">
        <v>51</v>
      </c>
      <c r="J1786">
        <v>51</v>
      </c>
      <c r="K1786" s="2">
        <v>0.46</v>
      </c>
      <c r="M1786">
        <v>107</v>
      </c>
      <c r="N1786">
        <v>22</v>
      </c>
      <c r="O1786">
        <v>1.4</v>
      </c>
      <c r="P1786">
        <v>73</v>
      </c>
      <c r="Q1786" s="2">
        <v>8</v>
      </c>
      <c r="R1786" s="1">
        <v>0.3</v>
      </c>
      <c r="S1786">
        <v>96</v>
      </c>
      <c r="T1786">
        <v>5</v>
      </c>
      <c r="U1786">
        <v>51</v>
      </c>
      <c r="V1786" s="2">
        <v>0.53</v>
      </c>
    </row>
    <row r="1787" spans="2:22" x14ac:dyDescent="0.25">
      <c r="B1787" t="s">
        <v>134</v>
      </c>
      <c r="C1787" t="s">
        <v>74</v>
      </c>
      <c r="D1787">
        <v>2</v>
      </c>
      <c r="E1787" t="s">
        <v>159</v>
      </c>
      <c r="F1787" s="2">
        <v>11</v>
      </c>
      <c r="G1787" s="1">
        <v>0.15</v>
      </c>
      <c r="H1787" t="s">
        <v>204</v>
      </c>
      <c r="I1787" t="s">
        <v>51</v>
      </c>
      <c r="J1787">
        <v>59</v>
      </c>
      <c r="K1787" s="2">
        <v>0.48</v>
      </c>
      <c r="M1787">
        <v>102</v>
      </c>
      <c r="N1787">
        <v>13</v>
      </c>
      <c r="O1787">
        <v>2.2000000000000002</v>
      </c>
      <c r="P1787">
        <v>88</v>
      </c>
      <c r="Q1787" s="2">
        <v>10</v>
      </c>
      <c r="R1787" s="1">
        <v>0.17</v>
      </c>
      <c r="S1787">
        <v>117</v>
      </c>
      <c r="T1787">
        <v>11</v>
      </c>
      <c r="U1787">
        <v>49</v>
      </c>
      <c r="V1787" s="2">
        <v>0.42</v>
      </c>
    </row>
    <row r="1788" spans="2:22" x14ac:dyDescent="0.25">
      <c r="B1788" t="s">
        <v>173</v>
      </c>
      <c r="C1788" t="s">
        <v>136</v>
      </c>
      <c r="D1788">
        <v>1.8</v>
      </c>
      <c r="E1788" t="s">
        <v>78</v>
      </c>
      <c r="F1788" s="2">
        <v>12</v>
      </c>
      <c r="G1788" s="1">
        <v>0.25</v>
      </c>
      <c r="H1788" t="s">
        <v>111</v>
      </c>
      <c r="I1788" t="s">
        <v>47</v>
      </c>
      <c r="J1788">
        <v>55</v>
      </c>
      <c r="K1788" s="2">
        <v>0.56000000000000005</v>
      </c>
      <c r="M1788">
        <v>101</v>
      </c>
      <c r="N1788">
        <v>21</v>
      </c>
      <c r="O1788">
        <v>1.6</v>
      </c>
      <c r="P1788">
        <v>84</v>
      </c>
      <c r="Q1788" s="2">
        <v>14</v>
      </c>
      <c r="R1788" s="1">
        <v>0.14000000000000001</v>
      </c>
      <c r="S1788">
        <v>105</v>
      </c>
      <c r="T1788">
        <v>10</v>
      </c>
      <c r="U1788">
        <v>56</v>
      </c>
      <c r="V1788" s="2">
        <v>0.53</v>
      </c>
    </row>
    <row r="1789" spans="2:22" x14ac:dyDescent="0.25">
      <c r="B1789" t="s">
        <v>111</v>
      </c>
      <c r="C1789" t="s">
        <v>146</v>
      </c>
      <c r="D1789">
        <v>1</v>
      </c>
      <c r="E1789" t="s">
        <v>155</v>
      </c>
      <c r="F1789" s="2">
        <v>8</v>
      </c>
      <c r="G1789" s="1">
        <v>0.24</v>
      </c>
      <c r="H1789" t="s">
        <v>204</v>
      </c>
      <c r="I1789" t="s">
        <v>84</v>
      </c>
      <c r="J1789">
        <v>51</v>
      </c>
      <c r="K1789" s="2">
        <v>0.42</v>
      </c>
      <c r="M1789">
        <v>106</v>
      </c>
      <c r="N1789">
        <v>16</v>
      </c>
      <c r="O1789">
        <v>1.6</v>
      </c>
      <c r="P1789">
        <v>80</v>
      </c>
      <c r="Q1789" s="2">
        <v>5</v>
      </c>
      <c r="R1789" s="1">
        <v>0.23</v>
      </c>
      <c r="S1789">
        <v>123</v>
      </c>
      <c r="T1789">
        <v>12</v>
      </c>
      <c r="U1789">
        <v>58</v>
      </c>
      <c r="V1789" s="2">
        <v>0.47</v>
      </c>
    </row>
    <row r="1790" spans="2:22" x14ac:dyDescent="0.25">
      <c r="B1790" t="s">
        <v>90</v>
      </c>
      <c r="C1790" t="s">
        <v>136</v>
      </c>
      <c r="D1790">
        <v>2.33</v>
      </c>
      <c r="E1790" t="s">
        <v>144</v>
      </c>
      <c r="F1790" s="2">
        <v>4</v>
      </c>
      <c r="G1790" s="1">
        <v>0.27</v>
      </c>
      <c r="H1790" t="s">
        <v>113</v>
      </c>
      <c r="I1790" t="s">
        <v>97</v>
      </c>
      <c r="J1790">
        <v>36</v>
      </c>
      <c r="K1790" s="2">
        <v>0.57999999999999996</v>
      </c>
      <c r="M1790">
        <v>59</v>
      </c>
      <c r="N1790">
        <v>15</v>
      </c>
      <c r="O1790">
        <v>0.67</v>
      </c>
      <c r="P1790">
        <v>53</v>
      </c>
      <c r="Q1790" s="2">
        <v>11</v>
      </c>
      <c r="R1790" s="1">
        <v>0.24</v>
      </c>
      <c r="S1790">
        <v>63</v>
      </c>
      <c r="T1790">
        <v>8</v>
      </c>
      <c r="U1790">
        <v>30</v>
      </c>
      <c r="V1790" s="2">
        <v>0.48</v>
      </c>
    </row>
    <row r="1791" spans="2:22" x14ac:dyDescent="0.25">
      <c r="B1791" t="s">
        <v>131</v>
      </c>
      <c r="C1791" t="s">
        <v>84</v>
      </c>
      <c r="D1791">
        <v>0.6</v>
      </c>
      <c r="E1791" t="s">
        <v>150</v>
      </c>
      <c r="F1791" s="2">
        <v>4</v>
      </c>
      <c r="G1791" s="1">
        <v>0.23</v>
      </c>
      <c r="H1791" t="s">
        <v>220</v>
      </c>
      <c r="I1791" t="s">
        <v>51</v>
      </c>
      <c r="J1791">
        <v>57</v>
      </c>
      <c r="K1791" s="2">
        <v>0.43</v>
      </c>
      <c r="M1791">
        <v>106</v>
      </c>
      <c r="N1791">
        <v>22</v>
      </c>
      <c r="O1791">
        <v>0.8</v>
      </c>
      <c r="P1791">
        <v>95</v>
      </c>
      <c r="Q1791" s="2">
        <v>3</v>
      </c>
      <c r="R1791" s="1">
        <v>0.3</v>
      </c>
      <c r="S1791">
        <v>129</v>
      </c>
      <c r="T1791">
        <v>11</v>
      </c>
      <c r="U1791">
        <v>60</v>
      </c>
      <c r="V1791" s="2">
        <v>0.47</v>
      </c>
    </row>
    <row r="1792" spans="2:22" x14ac:dyDescent="0.25">
      <c r="B1792" t="s">
        <v>43</v>
      </c>
      <c r="C1792" t="s">
        <v>84</v>
      </c>
      <c r="D1792">
        <v>1</v>
      </c>
      <c r="E1792" t="s">
        <v>124</v>
      </c>
      <c r="F1792" s="2">
        <v>7</v>
      </c>
      <c r="G1792" s="1">
        <v>0.18</v>
      </c>
      <c r="H1792" t="s">
        <v>149</v>
      </c>
      <c r="I1792" t="s">
        <v>79</v>
      </c>
      <c r="J1792">
        <v>29</v>
      </c>
      <c r="K1792" s="2">
        <v>0.37</v>
      </c>
      <c r="M1792">
        <v>73</v>
      </c>
      <c r="N1792">
        <v>12</v>
      </c>
      <c r="O1792">
        <v>2.33</v>
      </c>
      <c r="P1792">
        <v>48</v>
      </c>
      <c r="Q1792" s="2">
        <v>3</v>
      </c>
      <c r="R1792" s="1">
        <v>0.18</v>
      </c>
      <c r="S1792">
        <v>71</v>
      </c>
      <c r="T1792">
        <v>5</v>
      </c>
      <c r="U1792">
        <v>35</v>
      </c>
      <c r="V1792" s="2">
        <v>0.49</v>
      </c>
    </row>
    <row r="1793" spans="2:22" x14ac:dyDescent="0.25">
      <c r="B1793" t="s">
        <v>165</v>
      </c>
      <c r="C1793" t="s">
        <v>45</v>
      </c>
      <c r="D1793">
        <v>0.75</v>
      </c>
      <c r="E1793" t="s">
        <v>165</v>
      </c>
      <c r="F1793" s="2">
        <v>6</v>
      </c>
      <c r="G1793" s="1">
        <v>0.18</v>
      </c>
      <c r="H1793" t="s">
        <v>167</v>
      </c>
      <c r="I1793" t="s">
        <v>69</v>
      </c>
      <c r="J1793">
        <v>52</v>
      </c>
      <c r="K1793" s="2">
        <v>0.43</v>
      </c>
      <c r="M1793">
        <v>96</v>
      </c>
      <c r="N1793">
        <v>10</v>
      </c>
      <c r="O1793">
        <v>1.5</v>
      </c>
      <c r="P1793">
        <v>75</v>
      </c>
      <c r="Q1793" s="2">
        <v>3</v>
      </c>
      <c r="R1793" s="1">
        <v>0.24</v>
      </c>
      <c r="S1793">
        <v>111</v>
      </c>
      <c r="T1793">
        <v>10</v>
      </c>
      <c r="U1793">
        <v>50</v>
      </c>
      <c r="V1793" s="2">
        <v>0.45</v>
      </c>
    </row>
    <row r="1794" spans="2:22" x14ac:dyDescent="0.25">
      <c r="B1794" t="s">
        <v>157</v>
      </c>
      <c r="C1794" t="s">
        <v>109</v>
      </c>
      <c r="D1794">
        <v>1.75</v>
      </c>
      <c r="E1794" t="s">
        <v>149</v>
      </c>
      <c r="F1794" s="2">
        <v>8</v>
      </c>
      <c r="G1794" s="1">
        <v>0.2</v>
      </c>
      <c r="H1794" t="s">
        <v>137</v>
      </c>
      <c r="I1794" t="s">
        <v>50</v>
      </c>
      <c r="J1794">
        <v>55</v>
      </c>
      <c r="K1794" s="2">
        <v>0.56999999999999995</v>
      </c>
      <c r="M1794">
        <v>88</v>
      </c>
      <c r="N1794">
        <v>10</v>
      </c>
      <c r="O1794">
        <v>2</v>
      </c>
      <c r="P1794">
        <v>76</v>
      </c>
      <c r="Q1794" s="2">
        <v>7</v>
      </c>
      <c r="R1794" s="1">
        <v>0.19</v>
      </c>
      <c r="S1794">
        <v>96</v>
      </c>
      <c r="T1794">
        <v>11</v>
      </c>
      <c r="U1794">
        <v>51</v>
      </c>
      <c r="V1794" s="2">
        <v>0.53</v>
      </c>
    </row>
    <row r="1795" spans="2:22" x14ac:dyDescent="0.25">
      <c r="B1795" t="s">
        <v>96</v>
      </c>
      <c r="C1795" t="s">
        <v>84</v>
      </c>
      <c r="D1795">
        <v>0.67</v>
      </c>
      <c r="E1795" t="s">
        <v>119</v>
      </c>
      <c r="F1795" s="2">
        <v>7</v>
      </c>
      <c r="G1795" s="1">
        <v>0.24</v>
      </c>
      <c r="H1795" t="s">
        <v>108</v>
      </c>
      <c r="I1795" t="s">
        <v>58</v>
      </c>
      <c r="J1795">
        <v>41</v>
      </c>
      <c r="K1795" s="2">
        <v>0.44</v>
      </c>
      <c r="M1795">
        <v>76</v>
      </c>
      <c r="N1795">
        <v>11</v>
      </c>
      <c r="O1795">
        <v>2.33</v>
      </c>
      <c r="P1795">
        <v>61</v>
      </c>
      <c r="Q1795" s="2">
        <v>2</v>
      </c>
      <c r="R1795" s="1">
        <v>0.26</v>
      </c>
      <c r="S1795">
        <v>103</v>
      </c>
      <c r="T1795">
        <v>6</v>
      </c>
      <c r="U1795">
        <v>47</v>
      </c>
      <c r="V1795" s="2">
        <v>0.46</v>
      </c>
    </row>
    <row r="1796" spans="2:22" x14ac:dyDescent="0.25">
      <c r="B1796" t="s">
        <v>64</v>
      </c>
      <c r="C1796" t="s">
        <v>74</v>
      </c>
      <c r="D1796">
        <v>3</v>
      </c>
      <c r="E1796" t="s">
        <v>59</v>
      </c>
      <c r="F1796" s="2">
        <v>4</v>
      </c>
      <c r="G1796" s="1">
        <v>0.25</v>
      </c>
      <c r="H1796" t="s">
        <v>130</v>
      </c>
      <c r="I1796" t="s">
        <v>58</v>
      </c>
      <c r="J1796">
        <v>42</v>
      </c>
      <c r="K1796" s="2">
        <v>0.61</v>
      </c>
      <c r="M1796">
        <v>66</v>
      </c>
      <c r="N1796">
        <v>12</v>
      </c>
      <c r="O1796">
        <v>1.33</v>
      </c>
      <c r="P1796">
        <v>60</v>
      </c>
      <c r="Q1796" s="2">
        <v>9</v>
      </c>
      <c r="R1796" s="1">
        <v>0.2</v>
      </c>
      <c r="S1796">
        <v>69</v>
      </c>
      <c r="T1796">
        <v>10</v>
      </c>
      <c r="U1796">
        <v>35</v>
      </c>
      <c r="V1796" s="2">
        <v>0.51</v>
      </c>
    </row>
    <row r="1797" spans="2:22" x14ac:dyDescent="0.25">
      <c r="B1797" t="s">
        <v>173</v>
      </c>
      <c r="C1797" t="s">
        <v>74</v>
      </c>
      <c r="D1797">
        <v>0.8</v>
      </c>
      <c r="E1797" t="s">
        <v>139</v>
      </c>
      <c r="F1797" s="2">
        <v>2</v>
      </c>
      <c r="G1797" s="1">
        <v>0.25</v>
      </c>
      <c r="H1797" t="s">
        <v>200</v>
      </c>
      <c r="I1797" t="s">
        <v>84</v>
      </c>
      <c r="J1797">
        <v>50</v>
      </c>
      <c r="K1797" s="2">
        <v>0.38</v>
      </c>
      <c r="M1797">
        <v>103</v>
      </c>
      <c r="N1797">
        <v>21</v>
      </c>
      <c r="O1797">
        <v>0.4</v>
      </c>
      <c r="P1797">
        <v>89</v>
      </c>
      <c r="Q1797" s="2">
        <v>4</v>
      </c>
      <c r="R1797" s="1">
        <v>0.28999999999999998</v>
      </c>
      <c r="S1797">
        <v>136</v>
      </c>
      <c r="T1797">
        <v>14</v>
      </c>
      <c r="U1797">
        <v>59</v>
      </c>
      <c r="V1797" s="2">
        <v>0.43</v>
      </c>
    </row>
    <row r="1798" spans="2:22" x14ac:dyDescent="0.25">
      <c r="B1798" t="s">
        <v>131</v>
      </c>
      <c r="C1798" t="s">
        <v>74</v>
      </c>
      <c r="D1798">
        <v>1.2</v>
      </c>
      <c r="E1798" t="s">
        <v>158</v>
      </c>
      <c r="F1798" s="2">
        <v>7</v>
      </c>
      <c r="G1798" s="1">
        <v>0.14000000000000001</v>
      </c>
      <c r="H1798" t="s">
        <v>191</v>
      </c>
      <c r="I1798" t="s">
        <v>109</v>
      </c>
      <c r="J1798">
        <v>54</v>
      </c>
      <c r="K1798" s="2">
        <v>0.41</v>
      </c>
      <c r="M1798">
        <v>103</v>
      </c>
      <c r="N1798">
        <v>16</v>
      </c>
      <c r="O1798">
        <v>0.4</v>
      </c>
      <c r="P1798">
        <v>91</v>
      </c>
      <c r="Q1798" s="2">
        <v>12</v>
      </c>
      <c r="R1798" s="1">
        <v>0.32</v>
      </c>
      <c r="S1798">
        <v>130</v>
      </c>
      <c r="T1798">
        <v>14</v>
      </c>
      <c r="U1798">
        <v>58</v>
      </c>
      <c r="V1798" s="2">
        <v>0.45</v>
      </c>
    </row>
    <row r="1799" spans="2:22" x14ac:dyDescent="0.25">
      <c r="B1799" t="s">
        <v>67</v>
      </c>
      <c r="C1799" t="s">
        <v>117</v>
      </c>
      <c r="D1799">
        <v>1.2</v>
      </c>
      <c r="E1799" t="s">
        <v>108</v>
      </c>
      <c r="F1799" s="2">
        <v>5</v>
      </c>
      <c r="G1799" s="1">
        <v>0.2</v>
      </c>
      <c r="H1799" t="s">
        <v>215</v>
      </c>
      <c r="I1799" t="s">
        <v>114</v>
      </c>
      <c r="J1799">
        <v>60</v>
      </c>
      <c r="K1799" s="2">
        <v>0.43</v>
      </c>
      <c r="M1799">
        <v>115</v>
      </c>
      <c r="N1799">
        <v>21</v>
      </c>
      <c r="O1799">
        <v>1</v>
      </c>
      <c r="P1799">
        <v>96</v>
      </c>
      <c r="Q1799" s="2">
        <v>6</v>
      </c>
      <c r="R1799" s="1">
        <v>0.28000000000000003</v>
      </c>
      <c r="S1799">
        <v>134</v>
      </c>
      <c r="T1799">
        <v>9</v>
      </c>
      <c r="U1799">
        <v>64</v>
      </c>
      <c r="V1799" s="2">
        <v>0.48</v>
      </c>
    </row>
    <row r="1800" spans="2:22" x14ac:dyDescent="0.25">
      <c r="B1800" t="s">
        <v>118</v>
      </c>
      <c r="C1800" t="s">
        <v>49</v>
      </c>
      <c r="D1800">
        <v>1</v>
      </c>
      <c r="E1800" t="s">
        <v>73</v>
      </c>
      <c r="F1800" s="2">
        <v>7</v>
      </c>
      <c r="G1800" s="1">
        <v>0.21</v>
      </c>
      <c r="H1800" t="s">
        <v>90</v>
      </c>
      <c r="I1800" t="s">
        <v>69</v>
      </c>
      <c r="J1800">
        <v>37</v>
      </c>
      <c r="K1800" s="2">
        <v>0.5</v>
      </c>
      <c r="M1800">
        <v>74</v>
      </c>
      <c r="N1800">
        <v>8</v>
      </c>
      <c r="O1800">
        <v>2.33</v>
      </c>
      <c r="P1800">
        <v>48</v>
      </c>
      <c r="Q1800" s="2">
        <v>3</v>
      </c>
      <c r="R1800" s="1">
        <v>0.31</v>
      </c>
      <c r="S1800">
        <v>78</v>
      </c>
      <c r="T1800">
        <v>3</v>
      </c>
      <c r="U1800">
        <v>46</v>
      </c>
      <c r="V1800" s="2">
        <v>0.59</v>
      </c>
    </row>
    <row r="1801" spans="2:22" x14ac:dyDescent="0.25">
      <c r="B1801" t="s">
        <v>96</v>
      </c>
      <c r="C1801" t="s">
        <v>141</v>
      </c>
      <c r="D1801">
        <v>2.33</v>
      </c>
      <c r="E1801" t="s">
        <v>116</v>
      </c>
      <c r="F1801" s="2">
        <v>7</v>
      </c>
      <c r="G1801" s="1">
        <v>0.22</v>
      </c>
      <c r="H1801" t="s">
        <v>119</v>
      </c>
      <c r="I1801" t="s">
        <v>68</v>
      </c>
      <c r="J1801">
        <v>40</v>
      </c>
      <c r="K1801" s="2">
        <v>0.62</v>
      </c>
      <c r="M1801">
        <v>57</v>
      </c>
      <c r="N1801">
        <v>12</v>
      </c>
      <c r="O1801">
        <v>1.67</v>
      </c>
      <c r="P1801">
        <v>53</v>
      </c>
      <c r="Q1801" s="2">
        <v>9</v>
      </c>
      <c r="R1801" s="1">
        <v>0.16</v>
      </c>
      <c r="S1801">
        <v>61</v>
      </c>
      <c r="T1801">
        <v>9</v>
      </c>
      <c r="U1801">
        <v>21</v>
      </c>
      <c r="V1801" s="2">
        <v>0.34</v>
      </c>
    </row>
    <row r="1802" spans="2:22" x14ac:dyDescent="0.25">
      <c r="B1802" t="s">
        <v>134</v>
      </c>
      <c r="C1802" t="s">
        <v>136</v>
      </c>
      <c r="D1802">
        <v>0.8</v>
      </c>
      <c r="E1802" t="s">
        <v>155</v>
      </c>
      <c r="F1802" s="2">
        <v>1</v>
      </c>
      <c r="G1802" s="1">
        <v>0.3</v>
      </c>
      <c r="H1802" t="s">
        <v>184</v>
      </c>
      <c r="I1802" t="s">
        <v>117</v>
      </c>
      <c r="J1802">
        <v>64</v>
      </c>
      <c r="K1802" s="2">
        <v>0.52</v>
      </c>
      <c r="M1802">
        <v>106</v>
      </c>
      <c r="N1802">
        <v>16</v>
      </c>
      <c r="O1802">
        <v>0.2</v>
      </c>
      <c r="P1802">
        <v>83</v>
      </c>
      <c r="Q1802" s="2">
        <v>4</v>
      </c>
      <c r="R1802" s="1">
        <v>0.25</v>
      </c>
      <c r="S1802">
        <v>125</v>
      </c>
      <c r="T1802">
        <v>9</v>
      </c>
      <c r="U1802">
        <v>61</v>
      </c>
      <c r="V1802" s="2">
        <v>0.49</v>
      </c>
    </row>
    <row r="1803" spans="2:22" x14ac:dyDescent="0.25">
      <c r="B1803" t="s">
        <v>176</v>
      </c>
      <c r="C1803" t="s">
        <v>109</v>
      </c>
      <c r="D1803">
        <v>2</v>
      </c>
      <c r="E1803" t="s">
        <v>172</v>
      </c>
      <c r="F1803" s="2">
        <v>8</v>
      </c>
      <c r="G1803" s="1">
        <v>0.22</v>
      </c>
      <c r="H1803" t="s">
        <v>188</v>
      </c>
      <c r="I1803" t="s">
        <v>117</v>
      </c>
      <c r="J1803">
        <v>57</v>
      </c>
      <c r="K1803" s="2">
        <v>0.44</v>
      </c>
      <c r="M1803">
        <v>111</v>
      </c>
      <c r="N1803">
        <v>19</v>
      </c>
      <c r="O1803">
        <v>1.6</v>
      </c>
      <c r="P1803">
        <v>98</v>
      </c>
      <c r="Q1803" s="2">
        <v>10</v>
      </c>
      <c r="R1803" s="1">
        <v>0.33</v>
      </c>
      <c r="S1803">
        <v>129</v>
      </c>
      <c r="T1803">
        <v>10</v>
      </c>
      <c r="U1803">
        <v>59</v>
      </c>
      <c r="V1803" s="2">
        <v>0.46</v>
      </c>
    </row>
    <row r="1804" spans="2:22" x14ac:dyDescent="0.25">
      <c r="B1804" t="s">
        <v>151</v>
      </c>
      <c r="C1804" t="s">
        <v>136</v>
      </c>
      <c r="D1804">
        <v>0.6</v>
      </c>
      <c r="E1804" t="s">
        <v>159</v>
      </c>
      <c r="F1804" s="2">
        <v>5</v>
      </c>
      <c r="G1804" s="1">
        <v>0.37</v>
      </c>
      <c r="H1804" t="s">
        <v>196</v>
      </c>
      <c r="I1804" t="s">
        <v>79</v>
      </c>
      <c r="J1804">
        <v>62</v>
      </c>
      <c r="K1804" s="2">
        <v>0.53</v>
      </c>
      <c r="M1804">
        <v>110</v>
      </c>
      <c r="N1804">
        <v>21</v>
      </c>
      <c r="O1804">
        <v>1</v>
      </c>
      <c r="P1804">
        <v>87</v>
      </c>
      <c r="Q1804" s="2">
        <v>3</v>
      </c>
      <c r="R1804" s="1">
        <v>0.17</v>
      </c>
      <c r="S1804">
        <v>111</v>
      </c>
      <c r="T1804">
        <v>12</v>
      </c>
      <c r="U1804">
        <v>57</v>
      </c>
      <c r="V1804" s="2">
        <v>0.51</v>
      </c>
    </row>
    <row r="1805" spans="2:22" x14ac:dyDescent="0.25">
      <c r="B1805" t="s">
        <v>140</v>
      </c>
      <c r="C1805" t="s">
        <v>69</v>
      </c>
      <c r="D1805">
        <v>1.33</v>
      </c>
      <c r="E1805" t="s">
        <v>105</v>
      </c>
      <c r="F1805" s="2">
        <v>5</v>
      </c>
      <c r="G1805" s="1">
        <v>0.41</v>
      </c>
      <c r="H1805" t="s">
        <v>46</v>
      </c>
      <c r="I1805" t="s">
        <v>49</v>
      </c>
      <c r="J1805">
        <v>31</v>
      </c>
      <c r="K1805" s="2">
        <v>0.39</v>
      </c>
      <c r="M1805">
        <v>73</v>
      </c>
      <c r="N1805">
        <v>6</v>
      </c>
      <c r="O1805">
        <v>1.67</v>
      </c>
      <c r="P1805">
        <v>48</v>
      </c>
      <c r="Q1805" s="2">
        <v>4</v>
      </c>
      <c r="R1805" s="1">
        <v>0.27</v>
      </c>
      <c r="S1805">
        <v>69</v>
      </c>
      <c r="T1805">
        <v>7</v>
      </c>
      <c r="U1805">
        <v>39</v>
      </c>
      <c r="V1805" s="2">
        <v>0.56999999999999995</v>
      </c>
    </row>
    <row r="1806" spans="2:22" x14ac:dyDescent="0.25">
      <c r="B1806" t="s">
        <v>67</v>
      </c>
      <c r="C1806" t="s">
        <v>114</v>
      </c>
      <c r="D1806">
        <v>2.4</v>
      </c>
      <c r="E1806" t="s">
        <v>164</v>
      </c>
      <c r="F1806" s="2">
        <v>4</v>
      </c>
      <c r="G1806" s="1">
        <v>0.24</v>
      </c>
      <c r="H1806" t="s">
        <v>180</v>
      </c>
      <c r="I1806" t="s">
        <v>50</v>
      </c>
      <c r="J1806">
        <v>61</v>
      </c>
      <c r="K1806" s="2">
        <v>0.52</v>
      </c>
      <c r="M1806">
        <v>101</v>
      </c>
      <c r="N1806">
        <v>20</v>
      </c>
      <c r="O1806">
        <v>0.8</v>
      </c>
      <c r="P1806">
        <v>91</v>
      </c>
      <c r="Q1806" s="2">
        <v>12</v>
      </c>
      <c r="R1806" s="1">
        <v>0.17</v>
      </c>
      <c r="S1806">
        <v>115</v>
      </c>
      <c r="T1806">
        <v>9</v>
      </c>
      <c r="U1806">
        <v>57</v>
      </c>
      <c r="V1806" s="2">
        <v>0.5</v>
      </c>
    </row>
    <row r="1807" spans="2:22" x14ac:dyDescent="0.25">
      <c r="B1807" t="s">
        <v>157</v>
      </c>
      <c r="C1807" t="s">
        <v>146</v>
      </c>
      <c r="D1807">
        <v>1</v>
      </c>
      <c r="E1807" t="s">
        <v>165</v>
      </c>
      <c r="F1807" s="2">
        <v>7</v>
      </c>
      <c r="G1807" s="1">
        <v>0.17</v>
      </c>
      <c r="H1807" t="s">
        <v>167</v>
      </c>
      <c r="I1807" t="s">
        <v>114</v>
      </c>
      <c r="J1807">
        <v>51</v>
      </c>
      <c r="K1807" s="2">
        <v>0.42</v>
      </c>
      <c r="M1807">
        <v>103</v>
      </c>
      <c r="N1807">
        <v>17</v>
      </c>
      <c r="O1807">
        <v>1.4</v>
      </c>
      <c r="P1807">
        <v>72</v>
      </c>
      <c r="Q1807" s="2">
        <v>5</v>
      </c>
      <c r="R1807" s="1">
        <v>0.12</v>
      </c>
      <c r="S1807">
        <v>106</v>
      </c>
      <c r="T1807">
        <v>10</v>
      </c>
      <c r="U1807">
        <v>48</v>
      </c>
      <c r="V1807" s="2">
        <v>0.45</v>
      </c>
    </row>
    <row r="1808" spans="2:22" x14ac:dyDescent="0.25">
      <c r="B1808" t="s">
        <v>147</v>
      </c>
      <c r="C1808" t="s">
        <v>65</v>
      </c>
      <c r="D1808">
        <v>1</v>
      </c>
      <c r="E1808" t="s">
        <v>48</v>
      </c>
      <c r="F1808" s="2">
        <v>4</v>
      </c>
      <c r="G1808" s="1">
        <v>0.27</v>
      </c>
      <c r="H1808" t="s">
        <v>201</v>
      </c>
      <c r="I1808" t="s">
        <v>77</v>
      </c>
      <c r="J1808">
        <v>62</v>
      </c>
      <c r="K1808" s="2">
        <v>0.52</v>
      </c>
      <c r="M1808">
        <v>102</v>
      </c>
      <c r="N1808">
        <v>17</v>
      </c>
      <c r="O1808">
        <v>0.8</v>
      </c>
      <c r="P1808">
        <v>87</v>
      </c>
      <c r="Q1808" s="2">
        <v>5</v>
      </c>
      <c r="R1808" s="1">
        <v>0.39</v>
      </c>
      <c r="S1808">
        <v>125</v>
      </c>
      <c r="T1808">
        <v>13</v>
      </c>
      <c r="U1808">
        <v>56</v>
      </c>
      <c r="V1808" s="2">
        <v>0.45</v>
      </c>
    </row>
    <row r="1809" spans="2:22" x14ac:dyDescent="0.25">
      <c r="B1809" t="s">
        <v>145</v>
      </c>
      <c r="C1809" t="s">
        <v>141</v>
      </c>
      <c r="D1809">
        <v>2</v>
      </c>
      <c r="E1809" t="s">
        <v>48</v>
      </c>
      <c r="F1809" s="2">
        <v>7</v>
      </c>
      <c r="G1809" s="1">
        <v>0.34</v>
      </c>
      <c r="H1809" t="s">
        <v>170</v>
      </c>
      <c r="I1809" t="s">
        <v>69</v>
      </c>
      <c r="J1809">
        <v>48</v>
      </c>
      <c r="K1809" s="2">
        <v>0.45</v>
      </c>
      <c r="M1809">
        <v>94</v>
      </c>
      <c r="N1809">
        <v>9</v>
      </c>
      <c r="O1809">
        <v>1.75</v>
      </c>
      <c r="P1809">
        <v>68</v>
      </c>
      <c r="Q1809" s="2">
        <v>8</v>
      </c>
      <c r="R1809" s="1">
        <v>0.26</v>
      </c>
      <c r="S1809">
        <v>99</v>
      </c>
      <c r="T1809">
        <v>6</v>
      </c>
      <c r="U1809">
        <v>46</v>
      </c>
      <c r="V1809" s="2">
        <v>0.46</v>
      </c>
    </row>
    <row r="1810" spans="2:22" x14ac:dyDescent="0.25">
      <c r="B1810" t="s">
        <v>170</v>
      </c>
      <c r="C1810" t="s">
        <v>117</v>
      </c>
      <c r="D1810">
        <v>2.4</v>
      </c>
      <c r="E1810" t="s">
        <v>165</v>
      </c>
      <c r="F1810" s="2">
        <v>6</v>
      </c>
      <c r="G1810" s="1">
        <v>0.23</v>
      </c>
      <c r="H1810" t="s">
        <v>194</v>
      </c>
      <c r="I1810" t="s">
        <v>117</v>
      </c>
      <c r="J1810">
        <v>52</v>
      </c>
      <c r="K1810" s="2">
        <v>0.41</v>
      </c>
      <c r="M1810">
        <v>103</v>
      </c>
      <c r="N1810">
        <v>17</v>
      </c>
      <c r="O1810">
        <v>1.2</v>
      </c>
      <c r="P1810">
        <v>93</v>
      </c>
      <c r="Q1810" s="2">
        <v>12</v>
      </c>
      <c r="R1810" s="1">
        <v>0.25</v>
      </c>
      <c r="S1810">
        <v>124</v>
      </c>
      <c r="T1810">
        <v>13</v>
      </c>
      <c r="U1810">
        <v>53</v>
      </c>
      <c r="V1810" s="2">
        <v>0.43</v>
      </c>
    </row>
    <row r="1811" spans="2:22" x14ac:dyDescent="0.25">
      <c r="B1811" t="s">
        <v>166</v>
      </c>
      <c r="C1811" t="s">
        <v>74</v>
      </c>
      <c r="D1811">
        <v>0.75</v>
      </c>
      <c r="E1811" t="s">
        <v>112</v>
      </c>
      <c r="F1811" s="2">
        <v>2</v>
      </c>
      <c r="G1811" s="1">
        <v>0.31</v>
      </c>
      <c r="H1811" t="s">
        <v>198</v>
      </c>
      <c r="I1811" t="s">
        <v>47</v>
      </c>
      <c r="J1811">
        <v>54</v>
      </c>
      <c r="K1811" s="2">
        <v>0.47</v>
      </c>
      <c r="M1811">
        <v>97</v>
      </c>
      <c r="N1811">
        <v>14</v>
      </c>
      <c r="O1811">
        <v>0.5</v>
      </c>
      <c r="P1811">
        <v>77</v>
      </c>
      <c r="Q1811" s="2">
        <v>3</v>
      </c>
      <c r="R1811" s="1">
        <v>0.36</v>
      </c>
      <c r="S1811">
        <v>115</v>
      </c>
      <c r="T1811">
        <v>13</v>
      </c>
      <c r="U1811">
        <v>64</v>
      </c>
      <c r="V1811" s="2">
        <v>0.56000000000000005</v>
      </c>
    </row>
    <row r="1812" spans="2:22" x14ac:dyDescent="0.25">
      <c r="B1812" t="s">
        <v>131</v>
      </c>
      <c r="C1812" t="s">
        <v>44</v>
      </c>
      <c r="D1812">
        <v>1.8</v>
      </c>
      <c r="E1812" t="s">
        <v>145</v>
      </c>
      <c r="F1812" s="2">
        <v>8</v>
      </c>
      <c r="G1812" s="1">
        <v>0.27</v>
      </c>
      <c r="H1812" t="s">
        <v>197</v>
      </c>
      <c r="I1812" t="s">
        <v>74</v>
      </c>
      <c r="J1812">
        <v>61</v>
      </c>
      <c r="K1812" s="2">
        <v>0.45</v>
      </c>
      <c r="M1812">
        <v>108</v>
      </c>
      <c r="N1812">
        <v>20</v>
      </c>
      <c r="O1812">
        <v>1</v>
      </c>
      <c r="P1812">
        <v>90</v>
      </c>
      <c r="Q1812" s="2">
        <v>15</v>
      </c>
      <c r="R1812" s="1">
        <v>0.31</v>
      </c>
      <c r="S1812">
        <v>112</v>
      </c>
      <c r="T1812">
        <v>7</v>
      </c>
      <c r="U1812">
        <v>57</v>
      </c>
      <c r="V1812" s="2">
        <v>0.51</v>
      </c>
    </row>
    <row r="1813" spans="2:22" x14ac:dyDescent="0.25">
      <c r="B1813" t="s">
        <v>145</v>
      </c>
      <c r="C1813" t="s">
        <v>45</v>
      </c>
      <c r="D1813">
        <v>1.5</v>
      </c>
      <c r="E1813" t="s">
        <v>88</v>
      </c>
      <c r="F1813" s="2">
        <v>7</v>
      </c>
      <c r="G1813" s="1">
        <v>0.36</v>
      </c>
      <c r="H1813" t="s">
        <v>83</v>
      </c>
      <c r="I1813" t="s">
        <v>79</v>
      </c>
      <c r="J1813">
        <v>42</v>
      </c>
      <c r="K1813" s="2">
        <v>0.42</v>
      </c>
      <c r="M1813">
        <v>87</v>
      </c>
      <c r="N1813">
        <v>19</v>
      </c>
      <c r="O1813">
        <v>1.75</v>
      </c>
      <c r="P1813">
        <v>77</v>
      </c>
      <c r="Q1813" s="2">
        <v>6</v>
      </c>
      <c r="R1813" s="1">
        <v>0.22</v>
      </c>
      <c r="S1813">
        <v>96</v>
      </c>
      <c r="T1813">
        <v>7</v>
      </c>
      <c r="U1813">
        <v>44</v>
      </c>
      <c r="V1813" s="2">
        <v>0.46</v>
      </c>
    </row>
    <row r="1814" spans="2:22" x14ac:dyDescent="0.25">
      <c r="B1814" t="s">
        <v>128</v>
      </c>
      <c r="C1814" t="s">
        <v>79</v>
      </c>
      <c r="D1814">
        <v>0.75</v>
      </c>
      <c r="E1814" t="s">
        <v>43</v>
      </c>
      <c r="F1814" s="2">
        <v>6</v>
      </c>
      <c r="G1814" s="1">
        <v>0.26</v>
      </c>
      <c r="H1814" t="s">
        <v>128</v>
      </c>
      <c r="I1814" t="s">
        <v>98</v>
      </c>
      <c r="J1814">
        <v>54</v>
      </c>
      <c r="K1814" s="2">
        <v>0.56000000000000005</v>
      </c>
      <c r="M1814">
        <v>73</v>
      </c>
      <c r="N1814">
        <v>13</v>
      </c>
      <c r="O1814">
        <v>0.75</v>
      </c>
      <c r="P1814">
        <v>89</v>
      </c>
      <c r="Q1814" s="2">
        <v>6</v>
      </c>
      <c r="R1814" s="1">
        <v>0.31</v>
      </c>
      <c r="S1814">
        <v>130</v>
      </c>
      <c r="T1814">
        <v>13</v>
      </c>
      <c r="U1814">
        <v>50</v>
      </c>
      <c r="V1814" s="2">
        <v>0.38</v>
      </c>
    </row>
    <row r="1815" spans="2:22" x14ac:dyDescent="0.25">
      <c r="B1815" t="s">
        <v>145</v>
      </c>
      <c r="C1815" t="s">
        <v>51</v>
      </c>
      <c r="D1815">
        <v>0.75</v>
      </c>
      <c r="E1815" t="s">
        <v>150</v>
      </c>
      <c r="F1815" s="2">
        <v>8</v>
      </c>
      <c r="G1815" s="1">
        <v>0.45</v>
      </c>
      <c r="H1815" t="s">
        <v>176</v>
      </c>
      <c r="I1815" t="s">
        <v>74</v>
      </c>
      <c r="J1815">
        <v>58</v>
      </c>
      <c r="K1815" s="2">
        <v>0.51</v>
      </c>
      <c r="M1815">
        <v>95</v>
      </c>
      <c r="N1815">
        <v>11</v>
      </c>
      <c r="O1815">
        <v>2</v>
      </c>
      <c r="P1815">
        <v>74</v>
      </c>
      <c r="Q1815" s="2">
        <v>3</v>
      </c>
      <c r="R1815" s="1">
        <v>0.4</v>
      </c>
      <c r="S1815">
        <v>99</v>
      </c>
      <c r="T1815">
        <v>6</v>
      </c>
      <c r="U1815">
        <v>54</v>
      </c>
      <c r="V1815" s="2">
        <v>0.55000000000000004</v>
      </c>
    </row>
    <row r="1816" spans="2:22" x14ac:dyDescent="0.25">
      <c r="B1816" t="s">
        <v>90</v>
      </c>
      <c r="C1816" t="s">
        <v>47</v>
      </c>
      <c r="D1816">
        <v>2.67</v>
      </c>
      <c r="E1816" t="s">
        <v>104</v>
      </c>
      <c r="F1816" s="2">
        <v>1</v>
      </c>
      <c r="G1816" s="1">
        <v>0.36</v>
      </c>
      <c r="H1816" t="s">
        <v>119</v>
      </c>
      <c r="I1816" t="s">
        <v>58</v>
      </c>
      <c r="J1816">
        <v>34</v>
      </c>
      <c r="K1816" s="2">
        <v>0.52</v>
      </c>
      <c r="M1816">
        <v>44</v>
      </c>
      <c r="N1816">
        <v>8</v>
      </c>
      <c r="O1816">
        <v>0.33</v>
      </c>
      <c r="P1816">
        <v>68</v>
      </c>
      <c r="Q1816" s="2">
        <v>8</v>
      </c>
      <c r="R1816" s="1">
        <v>0.22</v>
      </c>
      <c r="S1816">
        <v>74</v>
      </c>
      <c r="T1816">
        <v>9</v>
      </c>
      <c r="U1816">
        <v>28</v>
      </c>
      <c r="V1816" s="2">
        <v>0.38</v>
      </c>
    </row>
    <row r="1817" spans="2:22" x14ac:dyDescent="0.25">
      <c r="B1817" t="s">
        <v>129</v>
      </c>
      <c r="C1817" t="s">
        <v>45</v>
      </c>
      <c r="D1817">
        <v>1</v>
      </c>
      <c r="E1817" t="s">
        <v>59</v>
      </c>
      <c r="F1817" s="2">
        <v>5</v>
      </c>
      <c r="G1817" s="1">
        <v>0.27</v>
      </c>
      <c r="H1817" t="s">
        <v>164</v>
      </c>
      <c r="I1817" t="s">
        <v>47</v>
      </c>
      <c r="J1817">
        <v>36</v>
      </c>
      <c r="K1817" s="2">
        <v>0.44</v>
      </c>
      <c r="M1817">
        <v>68</v>
      </c>
      <c r="N1817">
        <v>14</v>
      </c>
      <c r="O1817">
        <v>1.67</v>
      </c>
      <c r="P1817">
        <v>64</v>
      </c>
      <c r="Q1817" s="2">
        <v>3</v>
      </c>
      <c r="R1817" s="1">
        <v>0.1</v>
      </c>
      <c r="S1817">
        <v>91</v>
      </c>
      <c r="T1817">
        <v>10</v>
      </c>
      <c r="U1817">
        <v>35</v>
      </c>
      <c r="V1817" s="2">
        <v>0.38</v>
      </c>
    </row>
    <row r="1818" spans="2:22" x14ac:dyDescent="0.25">
      <c r="B1818" t="s">
        <v>96</v>
      </c>
      <c r="C1818" t="s">
        <v>79</v>
      </c>
      <c r="D1818">
        <v>2</v>
      </c>
      <c r="E1818" t="s">
        <v>144</v>
      </c>
      <c r="F1818" s="2">
        <v>2</v>
      </c>
      <c r="G1818" s="1">
        <v>0.18</v>
      </c>
      <c r="H1818" t="s">
        <v>130</v>
      </c>
      <c r="I1818" t="s">
        <v>77</v>
      </c>
      <c r="J1818">
        <v>35</v>
      </c>
      <c r="K1818" s="2">
        <v>0.51</v>
      </c>
      <c r="M1818">
        <v>57</v>
      </c>
      <c r="N1818">
        <v>13</v>
      </c>
      <c r="O1818">
        <v>0.67</v>
      </c>
      <c r="P1818">
        <v>65</v>
      </c>
      <c r="Q1818" s="2">
        <v>6</v>
      </c>
      <c r="R1818" s="1">
        <v>0.21</v>
      </c>
      <c r="S1818">
        <v>82</v>
      </c>
      <c r="T1818">
        <v>10</v>
      </c>
      <c r="U1818">
        <v>31</v>
      </c>
      <c r="V1818" s="2">
        <v>0.38</v>
      </c>
    </row>
    <row r="1819" spans="2:22" x14ac:dyDescent="0.25">
      <c r="B1819" t="s">
        <v>155</v>
      </c>
      <c r="C1819" t="s">
        <v>114</v>
      </c>
      <c r="D1819">
        <v>0.5</v>
      </c>
      <c r="E1819" t="s">
        <v>78</v>
      </c>
      <c r="F1819" s="2">
        <v>2</v>
      </c>
      <c r="G1819" s="1">
        <v>0.22</v>
      </c>
      <c r="H1819" t="s">
        <v>199</v>
      </c>
      <c r="I1819" t="s">
        <v>45</v>
      </c>
      <c r="J1819">
        <v>55</v>
      </c>
      <c r="K1819" s="2">
        <v>0.41</v>
      </c>
      <c r="M1819">
        <v>94</v>
      </c>
      <c r="N1819">
        <v>14</v>
      </c>
      <c r="O1819">
        <v>0.5</v>
      </c>
      <c r="P1819">
        <v>72</v>
      </c>
      <c r="Q1819" s="2">
        <v>2</v>
      </c>
      <c r="R1819" s="1">
        <v>0.28999999999999998</v>
      </c>
      <c r="S1819">
        <v>118</v>
      </c>
      <c r="T1819">
        <v>9</v>
      </c>
      <c r="U1819">
        <v>51</v>
      </c>
      <c r="V1819" s="2">
        <v>0.43</v>
      </c>
    </row>
    <row r="1820" spans="2:22" x14ac:dyDescent="0.25">
      <c r="B1820" t="s">
        <v>46</v>
      </c>
      <c r="C1820" t="s">
        <v>69</v>
      </c>
      <c r="D1820">
        <v>1</v>
      </c>
      <c r="E1820" t="s">
        <v>150</v>
      </c>
      <c r="F1820" s="2">
        <v>3</v>
      </c>
      <c r="G1820" s="1">
        <v>0.28999999999999998</v>
      </c>
      <c r="H1820" t="s">
        <v>188</v>
      </c>
      <c r="I1820" t="s">
        <v>74</v>
      </c>
      <c r="J1820">
        <v>39</v>
      </c>
      <c r="K1820" s="2">
        <v>0.3</v>
      </c>
      <c r="M1820">
        <v>98</v>
      </c>
      <c r="N1820">
        <v>14</v>
      </c>
      <c r="O1820">
        <v>0.75</v>
      </c>
      <c r="P1820">
        <v>70</v>
      </c>
      <c r="Q1820" s="2">
        <v>4</v>
      </c>
      <c r="R1820" s="1">
        <v>0.28000000000000003</v>
      </c>
      <c r="S1820">
        <v>117</v>
      </c>
      <c r="T1820">
        <v>6</v>
      </c>
      <c r="U1820">
        <v>47</v>
      </c>
      <c r="V1820" s="2">
        <v>0.4</v>
      </c>
    </row>
    <row r="1821" spans="2:22" x14ac:dyDescent="0.25">
      <c r="B1821" t="s">
        <v>128</v>
      </c>
      <c r="C1821" t="s">
        <v>84</v>
      </c>
      <c r="D1821">
        <v>1.5</v>
      </c>
      <c r="E1821" t="s">
        <v>119</v>
      </c>
      <c r="F1821" s="2">
        <v>7</v>
      </c>
      <c r="G1821" s="1">
        <v>0.35</v>
      </c>
      <c r="H1821" t="s">
        <v>108</v>
      </c>
      <c r="I1821" t="s">
        <v>79</v>
      </c>
      <c r="J1821">
        <v>51</v>
      </c>
      <c r="K1821" s="2">
        <v>0.54</v>
      </c>
      <c r="M1821">
        <v>82</v>
      </c>
      <c r="N1821">
        <v>17</v>
      </c>
      <c r="O1821">
        <v>1.75</v>
      </c>
      <c r="P1821">
        <v>84</v>
      </c>
      <c r="Q1821" s="2">
        <v>6</v>
      </c>
      <c r="R1821" s="1">
        <v>0.19</v>
      </c>
      <c r="S1821">
        <v>116</v>
      </c>
      <c r="T1821">
        <v>17</v>
      </c>
      <c r="U1821">
        <v>46</v>
      </c>
      <c r="V1821" s="2">
        <v>0.4</v>
      </c>
    </row>
    <row r="1822" spans="2:22" x14ac:dyDescent="0.25">
      <c r="B1822" t="s">
        <v>129</v>
      </c>
      <c r="C1822" t="s">
        <v>45</v>
      </c>
      <c r="D1822">
        <v>0.33</v>
      </c>
      <c r="E1822" t="s">
        <v>70</v>
      </c>
      <c r="F1822" s="2">
        <v>1</v>
      </c>
      <c r="G1822" s="1">
        <v>0.3</v>
      </c>
      <c r="H1822" t="s">
        <v>155</v>
      </c>
      <c r="I1822" t="s">
        <v>50</v>
      </c>
      <c r="J1822">
        <v>46</v>
      </c>
      <c r="K1822" s="2">
        <v>0.51</v>
      </c>
      <c r="M1822">
        <v>72</v>
      </c>
      <c r="N1822">
        <v>8</v>
      </c>
      <c r="O1822">
        <v>0.33</v>
      </c>
      <c r="P1822">
        <v>64</v>
      </c>
      <c r="Q1822" s="2">
        <v>1</v>
      </c>
      <c r="R1822" s="1">
        <v>0.26</v>
      </c>
      <c r="S1822">
        <v>81</v>
      </c>
      <c r="T1822">
        <v>10</v>
      </c>
      <c r="U1822">
        <v>37</v>
      </c>
      <c r="V1822" s="2">
        <v>0.46</v>
      </c>
    </row>
    <row r="1823" spans="2:22" x14ac:dyDescent="0.25">
      <c r="B1823" t="s">
        <v>76</v>
      </c>
      <c r="C1823" t="s">
        <v>114</v>
      </c>
      <c r="D1823">
        <v>1.5</v>
      </c>
      <c r="E1823" t="s">
        <v>139</v>
      </c>
      <c r="F1823" s="2">
        <v>3</v>
      </c>
      <c r="G1823" s="1">
        <v>0.24</v>
      </c>
      <c r="H1823" t="s">
        <v>180</v>
      </c>
      <c r="I1823" t="s">
        <v>74</v>
      </c>
      <c r="J1823">
        <v>56</v>
      </c>
      <c r="K1823" s="2">
        <v>0.47</v>
      </c>
      <c r="M1823">
        <v>99</v>
      </c>
      <c r="N1823">
        <v>17</v>
      </c>
      <c r="O1823">
        <v>0.75</v>
      </c>
      <c r="P1823">
        <v>80</v>
      </c>
      <c r="Q1823" s="2">
        <v>6</v>
      </c>
      <c r="R1823" s="1">
        <v>0.26</v>
      </c>
      <c r="S1823">
        <v>114</v>
      </c>
      <c r="T1823">
        <v>12</v>
      </c>
      <c r="U1823">
        <v>46</v>
      </c>
      <c r="V1823" s="2">
        <v>0.4</v>
      </c>
    </row>
    <row r="1824" spans="2:22" x14ac:dyDescent="0.25">
      <c r="B1824" t="s">
        <v>78</v>
      </c>
      <c r="C1824" t="s">
        <v>77</v>
      </c>
      <c r="D1824">
        <v>0.25</v>
      </c>
      <c r="E1824" t="s">
        <v>129</v>
      </c>
      <c r="F1824" s="2">
        <v>4</v>
      </c>
      <c r="G1824" s="1">
        <v>0.18</v>
      </c>
      <c r="H1824" t="s">
        <v>134</v>
      </c>
      <c r="I1824" t="s">
        <v>51</v>
      </c>
      <c r="J1824">
        <v>40</v>
      </c>
      <c r="K1824" s="2">
        <v>0.38</v>
      </c>
      <c r="M1824">
        <v>88</v>
      </c>
      <c r="N1824">
        <v>13</v>
      </c>
      <c r="O1824">
        <v>1</v>
      </c>
      <c r="P1824">
        <v>75</v>
      </c>
      <c r="Q1824" s="2">
        <v>1</v>
      </c>
      <c r="R1824" s="1">
        <v>0.16</v>
      </c>
      <c r="S1824">
        <v>123</v>
      </c>
      <c r="T1824">
        <v>8</v>
      </c>
      <c r="U1824">
        <v>53</v>
      </c>
      <c r="V1824" s="2">
        <v>0.43</v>
      </c>
    </row>
    <row r="1825" spans="2:22" x14ac:dyDescent="0.25">
      <c r="B1825" t="s">
        <v>155</v>
      </c>
      <c r="C1825" t="s">
        <v>109</v>
      </c>
      <c r="D1825">
        <v>1</v>
      </c>
      <c r="E1825" t="s">
        <v>96</v>
      </c>
      <c r="F1825" s="2">
        <v>5</v>
      </c>
      <c r="G1825" s="1">
        <v>0.39</v>
      </c>
      <c r="H1825" t="s">
        <v>131</v>
      </c>
      <c r="I1825" t="s">
        <v>69</v>
      </c>
      <c r="J1825">
        <v>53</v>
      </c>
      <c r="K1825" s="2">
        <v>0.5</v>
      </c>
      <c r="M1825">
        <v>88</v>
      </c>
      <c r="N1825">
        <v>15</v>
      </c>
      <c r="O1825">
        <v>1.25</v>
      </c>
      <c r="P1825">
        <v>75</v>
      </c>
      <c r="Q1825" s="2">
        <v>4</v>
      </c>
      <c r="R1825" s="1">
        <v>0.36</v>
      </c>
      <c r="S1825">
        <v>108</v>
      </c>
      <c r="T1825">
        <v>6</v>
      </c>
      <c r="U1825">
        <v>42</v>
      </c>
      <c r="V1825" s="2">
        <v>0.39</v>
      </c>
    </row>
    <row r="1826" spans="2:22" x14ac:dyDescent="0.25">
      <c r="B1826" t="s">
        <v>113</v>
      </c>
      <c r="C1826" t="s">
        <v>69</v>
      </c>
      <c r="D1826">
        <v>1.33</v>
      </c>
      <c r="E1826" t="s">
        <v>124</v>
      </c>
      <c r="F1826" s="2">
        <v>2</v>
      </c>
      <c r="G1826" s="1">
        <v>0.24</v>
      </c>
      <c r="H1826" t="s">
        <v>48</v>
      </c>
      <c r="I1826" t="s">
        <v>69</v>
      </c>
      <c r="J1826">
        <v>29</v>
      </c>
      <c r="K1826" s="2">
        <v>0.34</v>
      </c>
      <c r="M1826">
        <v>73</v>
      </c>
      <c r="N1826">
        <v>12</v>
      </c>
      <c r="O1826">
        <v>0.67</v>
      </c>
      <c r="P1826">
        <v>53</v>
      </c>
      <c r="Q1826" s="2">
        <v>4</v>
      </c>
      <c r="R1826" s="1">
        <v>0.26</v>
      </c>
      <c r="S1826">
        <v>87</v>
      </c>
      <c r="T1826">
        <v>3</v>
      </c>
      <c r="U1826">
        <v>44</v>
      </c>
      <c r="V1826" s="2">
        <v>0.51</v>
      </c>
    </row>
    <row r="1827" spans="2:22" x14ac:dyDescent="0.25">
      <c r="B1827" t="s">
        <v>133</v>
      </c>
      <c r="C1827" t="s">
        <v>146</v>
      </c>
      <c r="D1827">
        <v>0.75</v>
      </c>
      <c r="E1827" t="s">
        <v>165</v>
      </c>
      <c r="F1827" s="2">
        <v>2</v>
      </c>
      <c r="G1827" s="1">
        <v>0.3</v>
      </c>
      <c r="H1827" t="s">
        <v>220</v>
      </c>
      <c r="I1827" t="s">
        <v>45</v>
      </c>
      <c r="J1827">
        <v>60</v>
      </c>
      <c r="K1827" s="2">
        <v>0.45</v>
      </c>
      <c r="M1827">
        <v>102</v>
      </c>
      <c r="N1827">
        <v>16</v>
      </c>
      <c r="O1827">
        <v>0.5</v>
      </c>
      <c r="P1827">
        <v>82</v>
      </c>
      <c r="Q1827" s="2">
        <v>3</v>
      </c>
      <c r="R1827" s="1">
        <v>0.45</v>
      </c>
      <c r="S1827">
        <v>120</v>
      </c>
      <c r="T1827">
        <v>12</v>
      </c>
      <c r="U1827">
        <v>53</v>
      </c>
      <c r="V1827" s="2">
        <v>0.44</v>
      </c>
    </row>
    <row r="1828" spans="2:22" x14ac:dyDescent="0.25">
      <c r="B1828" t="s">
        <v>113</v>
      </c>
      <c r="C1828" t="s">
        <v>44</v>
      </c>
      <c r="D1828">
        <v>0.67</v>
      </c>
      <c r="E1828" t="s">
        <v>124</v>
      </c>
      <c r="F1828" s="2">
        <v>2</v>
      </c>
      <c r="G1828" s="1">
        <v>0.28999999999999998</v>
      </c>
      <c r="H1828" t="s">
        <v>159</v>
      </c>
      <c r="I1828" t="s">
        <v>45</v>
      </c>
      <c r="J1828">
        <v>35</v>
      </c>
      <c r="K1828" s="2">
        <v>0.39</v>
      </c>
      <c r="M1828">
        <v>73</v>
      </c>
      <c r="N1828">
        <v>12</v>
      </c>
      <c r="O1828">
        <v>0.67</v>
      </c>
      <c r="P1828">
        <v>45</v>
      </c>
      <c r="Q1828" s="2">
        <v>2</v>
      </c>
      <c r="R1828" s="1">
        <v>0.35</v>
      </c>
      <c r="S1828">
        <v>79</v>
      </c>
      <c r="T1828">
        <v>9</v>
      </c>
      <c r="U1828">
        <v>29</v>
      </c>
      <c r="V1828" s="2">
        <v>0.37</v>
      </c>
    </row>
    <row r="1829" spans="2:22" x14ac:dyDescent="0.25">
      <c r="B1829" t="s">
        <v>96</v>
      </c>
      <c r="C1829" t="s">
        <v>69</v>
      </c>
      <c r="D1829">
        <v>1.33</v>
      </c>
      <c r="E1829" t="s">
        <v>152</v>
      </c>
      <c r="F1829" s="2">
        <v>2</v>
      </c>
      <c r="G1829" s="1">
        <v>0.24</v>
      </c>
      <c r="H1829" t="s">
        <v>164</v>
      </c>
      <c r="I1829" t="s">
        <v>47</v>
      </c>
      <c r="J1829">
        <v>37</v>
      </c>
      <c r="K1829" s="2">
        <v>0.46</v>
      </c>
      <c r="M1829">
        <v>54</v>
      </c>
      <c r="N1829">
        <v>13</v>
      </c>
      <c r="O1829">
        <v>0.67</v>
      </c>
      <c r="P1829">
        <v>64</v>
      </c>
      <c r="Q1829" s="2">
        <v>4</v>
      </c>
      <c r="R1829" s="1">
        <v>0.14000000000000001</v>
      </c>
      <c r="S1829">
        <v>86</v>
      </c>
      <c r="T1829">
        <v>8</v>
      </c>
      <c r="U1829">
        <v>29</v>
      </c>
      <c r="V1829" s="2">
        <v>0.34</v>
      </c>
    </row>
    <row r="1830" spans="2:22" x14ac:dyDescent="0.25">
      <c r="B1830" t="s">
        <v>123</v>
      </c>
      <c r="C1830" t="s">
        <v>51</v>
      </c>
      <c r="D1830">
        <v>0.75</v>
      </c>
      <c r="E1830" t="s">
        <v>57</v>
      </c>
      <c r="F1830" s="2">
        <v>1</v>
      </c>
      <c r="G1830" s="1">
        <v>0.32</v>
      </c>
      <c r="H1830" t="s">
        <v>180</v>
      </c>
      <c r="I1830" t="s">
        <v>69</v>
      </c>
      <c r="J1830">
        <v>54</v>
      </c>
      <c r="K1830" s="2">
        <v>0.46</v>
      </c>
      <c r="M1830">
        <v>94</v>
      </c>
      <c r="N1830">
        <v>17</v>
      </c>
      <c r="O1830">
        <v>0.25</v>
      </c>
      <c r="P1830">
        <v>88</v>
      </c>
      <c r="Q1830" s="2">
        <v>3</v>
      </c>
      <c r="R1830" s="1">
        <v>0.32</v>
      </c>
      <c r="S1830">
        <v>128</v>
      </c>
      <c r="T1830">
        <v>6</v>
      </c>
      <c r="U1830">
        <v>55</v>
      </c>
      <c r="V1830" s="2">
        <v>0.43</v>
      </c>
    </row>
    <row r="1831" spans="2:22" x14ac:dyDescent="0.25">
      <c r="B1831" t="s">
        <v>111</v>
      </c>
      <c r="C1831" t="s">
        <v>109</v>
      </c>
      <c r="D1831">
        <v>0.5</v>
      </c>
      <c r="E1831" t="s">
        <v>48</v>
      </c>
      <c r="F1831" s="2">
        <v>5</v>
      </c>
      <c r="G1831" s="1">
        <v>0.32</v>
      </c>
      <c r="H1831" t="s">
        <v>167</v>
      </c>
      <c r="I1831" t="s">
        <v>117</v>
      </c>
      <c r="J1831">
        <v>56</v>
      </c>
      <c r="K1831" s="2">
        <v>0.47</v>
      </c>
      <c r="M1831">
        <v>98</v>
      </c>
      <c r="N1831">
        <v>13</v>
      </c>
      <c r="O1831">
        <v>1.25</v>
      </c>
      <c r="P1831">
        <v>84</v>
      </c>
      <c r="Q1831" s="2">
        <v>2</v>
      </c>
      <c r="R1831" s="1">
        <v>0.27</v>
      </c>
      <c r="S1831">
        <v>114</v>
      </c>
      <c r="T1831">
        <v>14</v>
      </c>
      <c r="U1831">
        <v>46</v>
      </c>
      <c r="V1831" s="2">
        <v>0.4</v>
      </c>
    </row>
    <row r="1832" spans="2:22" x14ac:dyDescent="0.25">
      <c r="B1832" t="s">
        <v>137</v>
      </c>
      <c r="C1832" t="s">
        <v>146</v>
      </c>
      <c r="D1832">
        <v>1.25</v>
      </c>
      <c r="E1832" t="s">
        <v>78</v>
      </c>
      <c r="F1832" s="2">
        <v>6</v>
      </c>
      <c r="G1832" s="1">
        <v>0.17</v>
      </c>
      <c r="H1832" t="s">
        <v>184</v>
      </c>
      <c r="I1832" t="s">
        <v>47</v>
      </c>
      <c r="J1832">
        <v>56</v>
      </c>
      <c r="K1832" s="2">
        <v>0.46</v>
      </c>
      <c r="M1832">
        <v>92</v>
      </c>
      <c r="N1832">
        <v>12</v>
      </c>
      <c r="O1832">
        <v>1.5</v>
      </c>
      <c r="P1832">
        <v>77</v>
      </c>
      <c r="Q1832" s="2">
        <v>5</v>
      </c>
      <c r="R1832" s="1">
        <v>0.14000000000000001</v>
      </c>
      <c r="S1832">
        <v>124</v>
      </c>
      <c r="T1832">
        <v>13</v>
      </c>
      <c r="U1832">
        <v>50</v>
      </c>
      <c r="V1832" s="2">
        <v>0.4</v>
      </c>
    </row>
    <row r="1833" spans="2:22" x14ac:dyDescent="0.25">
      <c r="B1833" t="s">
        <v>57</v>
      </c>
      <c r="C1833" t="s">
        <v>84</v>
      </c>
      <c r="D1833">
        <v>2.67</v>
      </c>
      <c r="E1833" t="s">
        <v>91</v>
      </c>
      <c r="F1833" s="2">
        <v>4</v>
      </c>
      <c r="G1833" s="1">
        <v>0.25</v>
      </c>
      <c r="H1833" t="s">
        <v>139</v>
      </c>
      <c r="I1833" t="s">
        <v>69</v>
      </c>
      <c r="J1833">
        <v>38</v>
      </c>
      <c r="K1833" s="2">
        <v>0.46</v>
      </c>
      <c r="M1833">
        <v>68</v>
      </c>
      <c r="N1833">
        <v>12</v>
      </c>
      <c r="O1833">
        <v>1.33</v>
      </c>
      <c r="P1833">
        <v>65</v>
      </c>
      <c r="Q1833" s="2">
        <v>8</v>
      </c>
      <c r="R1833" s="1">
        <v>0.23</v>
      </c>
      <c r="S1833">
        <v>85</v>
      </c>
      <c r="T1833">
        <v>8</v>
      </c>
      <c r="U1833">
        <v>31</v>
      </c>
      <c r="V1833" s="2">
        <v>0.36</v>
      </c>
    </row>
    <row r="1834" spans="2:22" x14ac:dyDescent="0.25">
      <c r="B1834" t="s">
        <v>96</v>
      </c>
      <c r="C1834" t="s">
        <v>50</v>
      </c>
      <c r="D1834">
        <v>1</v>
      </c>
      <c r="E1834" t="s">
        <v>121</v>
      </c>
      <c r="F1834" s="2">
        <v>2</v>
      </c>
      <c r="G1834" s="1">
        <v>0.24</v>
      </c>
      <c r="H1834" t="s">
        <v>165</v>
      </c>
      <c r="I1834" t="s">
        <v>68</v>
      </c>
      <c r="J1834">
        <v>51</v>
      </c>
      <c r="K1834" s="2">
        <v>0.59</v>
      </c>
      <c r="M1834">
        <v>67</v>
      </c>
      <c r="N1834">
        <v>14</v>
      </c>
      <c r="O1834">
        <v>0.67</v>
      </c>
      <c r="P1834">
        <v>66</v>
      </c>
      <c r="Q1834" s="2">
        <v>3</v>
      </c>
      <c r="R1834" s="1">
        <v>0.21</v>
      </c>
      <c r="S1834">
        <v>86</v>
      </c>
      <c r="T1834">
        <v>4</v>
      </c>
      <c r="U1834">
        <v>39</v>
      </c>
      <c r="V1834" s="2">
        <v>0.45</v>
      </c>
    </row>
    <row r="1835" spans="2:22" x14ac:dyDescent="0.25">
      <c r="B1835" t="s">
        <v>43</v>
      </c>
      <c r="C1835" t="s">
        <v>109</v>
      </c>
      <c r="D1835">
        <v>1</v>
      </c>
      <c r="E1835" t="s">
        <v>113</v>
      </c>
      <c r="F1835" s="2">
        <v>3</v>
      </c>
      <c r="G1835" s="1">
        <v>0.24</v>
      </c>
      <c r="H1835" t="s">
        <v>129</v>
      </c>
      <c r="I1835" t="s">
        <v>84</v>
      </c>
      <c r="J1835">
        <v>35</v>
      </c>
      <c r="K1835" s="2">
        <v>0.47</v>
      </c>
      <c r="M1835">
        <v>73</v>
      </c>
      <c r="N1835">
        <v>11</v>
      </c>
      <c r="O1835">
        <v>1</v>
      </c>
      <c r="P1835">
        <v>45</v>
      </c>
      <c r="Q1835" s="2">
        <v>3</v>
      </c>
      <c r="R1835" s="1">
        <v>0.33</v>
      </c>
      <c r="S1835">
        <v>64</v>
      </c>
      <c r="T1835">
        <v>4</v>
      </c>
      <c r="U1835">
        <v>39</v>
      </c>
      <c r="V1835" s="2">
        <v>0.61</v>
      </c>
    </row>
    <row r="1836" spans="2:22" x14ac:dyDescent="0.25">
      <c r="B1836" t="s">
        <v>157</v>
      </c>
      <c r="C1836" t="s">
        <v>79</v>
      </c>
      <c r="D1836">
        <v>1</v>
      </c>
      <c r="E1836" t="s">
        <v>112</v>
      </c>
      <c r="F1836" s="2">
        <v>2</v>
      </c>
      <c r="G1836" s="1">
        <v>0.28000000000000003</v>
      </c>
      <c r="H1836" t="s">
        <v>186</v>
      </c>
      <c r="I1836" t="s">
        <v>47</v>
      </c>
      <c r="J1836">
        <v>58</v>
      </c>
      <c r="K1836" s="2">
        <v>0.41</v>
      </c>
      <c r="M1836">
        <v>93</v>
      </c>
      <c r="N1836">
        <v>10</v>
      </c>
      <c r="O1836">
        <v>0.5</v>
      </c>
      <c r="P1836">
        <v>83</v>
      </c>
      <c r="Q1836" s="2">
        <v>4</v>
      </c>
      <c r="R1836" s="1">
        <v>0.27</v>
      </c>
      <c r="S1836">
        <v>134</v>
      </c>
      <c r="T1836">
        <v>7</v>
      </c>
      <c r="U1836">
        <v>61</v>
      </c>
      <c r="V1836" s="2">
        <v>0.46</v>
      </c>
    </row>
    <row r="1837" spans="2:22" x14ac:dyDescent="0.25">
      <c r="B1837" t="s">
        <v>96</v>
      </c>
      <c r="C1837" t="s">
        <v>49</v>
      </c>
      <c r="D1837">
        <v>3</v>
      </c>
      <c r="E1837" t="s">
        <v>120</v>
      </c>
      <c r="F1837" s="2">
        <v>1</v>
      </c>
      <c r="G1837" s="1">
        <v>0.27</v>
      </c>
      <c r="H1837" t="s">
        <v>57</v>
      </c>
      <c r="I1837" t="s">
        <v>47</v>
      </c>
      <c r="J1837">
        <v>31</v>
      </c>
      <c r="K1837" s="2">
        <v>0.4</v>
      </c>
      <c r="M1837">
        <v>53</v>
      </c>
      <c r="N1837">
        <v>15</v>
      </c>
      <c r="O1837">
        <v>0.33</v>
      </c>
      <c r="P1837">
        <v>63</v>
      </c>
      <c r="Q1837" s="2">
        <v>9</v>
      </c>
      <c r="R1837" s="1">
        <v>0.2</v>
      </c>
      <c r="S1837">
        <v>81</v>
      </c>
      <c r="T1837">
        <v>10</v>
      </c>
      <c r="U1837">
        <v>28</v>
      </c>
      <c r="V1837" s="2">
        <v>0.35</v>
      </c>
    </row>
    <row r="1838" spans="2:22" x14ac:dyDescent="0.25">
      <c r="B1838" t="s">
        <v>111</v>
      </c>
      <c r="C1838" t="s">
        <v>146</v>
      </c>
      <c r="D1838">
        <v>1</v>
      </c>
      <c r="E1838" t="s">
        <v>139</v>
      </c>
      <c r="F1838" s="2">
        <v>6</v>
      </c>
      <c r="G1838" s="1">
        <v>0.23</v>
      </c>
      <c r="H1838" t="s">
        <v>167</v>
      </c>
      <c r="I1838" t="s">
        <v>146</v>
      </c>
      <c r="J1838">
        <v>52</v>
      </c>
      <c r="K1838" s="2">
        <v>0.43</v>
      </c>
      <c r="M1838">
        <v>96</v>
      </c>
      <c r="N1838">
        <v>14</v>
      </c>
      <c r="O1838">
        <v>1.5</v>
      </c>
      <c r="P1838">
        <v>80</v>
      </c>
      <c r="Q1838" s="2">
        <v>4</v>
      </c>
      <c r="R1838" s="1">
        <v>0.28000000000000003</v>
      </c>
      <c r="S1838">
        <v>113</v>
      </c>
      <c r="T1838">
        <v>13</v>
      </c>
      <c r="U1838">
        <v>40</v>
      </c>
      <c r="V1838" s="2">
        <v>0.35</v>
      </c>
    </row>
    <row r="1839" spans="2:22" x14ac:dyDescent="0.25">
      <c r="B1839" t="s">
        <v>162</v>
      </c>
      <c r="C1839" t="s">
        <v>117</v>
      </c>
      <c r="D1839">
        <v>1.5</v>
      </c>
      <c r="E1839" t="s">
        <v>156</v>
      </c>
      <c r="F1839" s="2">
        <v>3</v>
      </c>
      <c r="G1839" s="1">
        <v>0.24</v>
      </c>
      <c r="H1839" t="s">
        <v>67</v>
      </c>
      <c r="I1839" t="s">
        <v>47</v>
      </c>
      <c r="J1839">
        <v>56</v>
      </c>
      <c r="K1839" s="2">
        <v>0.51</v>
      </c>
      <c r="M1839">
        <v>78</v>
      </c>
      <c r="N1839">
        <v>8</v>
      </c>
      <c r="O1839">
        <v>0.75</v>
      </c>
      <c r="P1839">
        <v>82</v>
      </c>
      <c r="Q1839" s="2">
        <v>6</v>
      </c>
      <c r="R1839" s="1">
        <v>0.09</v>
      </c>
      <c r="S1839">
        <v>107</v>
      </c>
      <c r="T1839">
        <v>13</v>
      </c>
      <c r="U1839">
        <v>41</v>
      </c>
      <c r="V1839" s="2">
        <v>0.38</v>
      </c>
    </row>
    <row r="1840" spans="2:22" x14ac:dyDescent="0.25">
      <c r="B1840" t="s">
        <v>162</v>
      </c>
      <c r="C1840" t="s">
        <v>146</v>
      </c>
      <c r="D1840">
        <v>1</v>
      </c>
      <c r="E1840" t="s">
        <v>165</v>
      </c>
      <c r="F1840" s="2">
        <v>5</v>
      </c>
      <c r="G1840" s="1">
        <v>0.27</v>
      </c>
      <c r="H1840" t="s">
        <v>204</v>
      </c>
      <c r="I1840" t="s">
        <v>117</v>
      </c>
      <c r="J1840">
        <v>57</v>
      </c>
      <c r="K1840" s="2">
        <v>0.47</v>
      </c>
      <c r="M1840">
        <v>102</v>
      </c>
      <c r="N1840">
        <v>16</v>
      </c>
      <c r="O1840">
        <v>1</v>
      </c>
      <c r="P1840">
        <v>76</v>
      </c>
      <c r="Q1840" s="2">
        <v>5</v>
      </c>
      <c r="R1840" s="1">
        <v>0.25</v>
      </c>
      <c r="S1840">
        <v>118</v>
      </c>
      <c r="T1840">
        <v>8</v>
      </c>
      <c r="U1840">
        <v>52</v>
      </c>
      <c r="V1840" s="2">
        <v>0.44</v>
      </c>
    </row>
    <row r="1841" spans="2:22" x14ac:dyDescent="0.25">
      <c r="B1841" t="s">
        <v>137</v>
      </c>
      <c r="C1841" t="s">
        <v>51</v>
      </c>
      <c r="D1841">
        <v>2.25</v>
      </c>
      <c r="E1841" t="s">
        <v>43</v>
      </c>
      <c r="F1841" s="2">
        <v>4</v>
      </c>
      <c r="G1841" s="1">
        <v>0.23</v>
      </c>
      <c r="H1841" t="s">
        <v>108</v>
      </c>
      <c r="I1841" t="s">
        <v>79</v>
      </c>
      <c r="J1841">
        <v>46</v>
      </c>
      <c r="K1841" s="2">
        <v>0.49</v>
      </c>
      <c r="M1841">
        <v>82</v>
      </c>
      <c r="N1841">
        <v>22</v>
      </c>
      <c r="O1841">
        <v>1</v>
      </c>
      <c r="P1841">
        <v>82</v>
      </c>
      <c r="Q1841" s="2">
        <v>9</v>
      </c>
      <c r="R1841" s="1">
        <v>0.32</v>
      </c>
      <c r="S1841">
        <v>120</v>
      </c>
      <c r="T1841">
        <v>13</v>
      </c>
      <c r="U1841">
        <v>46</v>
      </c>
      <c r="V1841" s="2">
        <v>0.38</v>
      </c>
    </row>
    <row r="1842" spans="2:22" x14ac:dyDescent="0.25">
      <c r="B1842" t="s">
        <v>134</v>
      </c>
      <c r="C1842" t="s">
        <v>44</v>
      </c>
      <c r="D1842">
        <v>1.4</v>
      </c>
      <c r="E1842" t="s">
        <v>172</v>
      </c>
      <c r="F1842" s="2">
        <v>8</v>
      </c>
      <c r="G1842" s="1">
        <v>0.25</v>
      </c>
      <c r="H1842" t="s">
        <v>189</v>
      </c>
      <c r="I1842" t="s">
        <v>84</v>
      </c>
      <c r="J1842">
        <v>62</v>
      </c>
      <c r="K1842" s="2">
        <v>0.45</v>
      </c>
      <c r="M1842">
        <v>103</v>
      </c>
      <c r="N1842">
        <v>11</v>
      </c>
      <c r="O1842">
        <v>1.6</v>
      </c>
      <c r="P1842">
        <v>87</v>
      </c>
      <c r="Q1842" s="2">
        <v>10</v>
      </c>
      <c r="R1842" s="1">
        <v>0.36</v>
      </c>
      <c r="S1842">
        <v>135</v>
      </c>
      <c r="T1842">
        <v>8</v>
      </c>
      <c r="U1842">
        <v>56</v>
      </c>
      <c r="V1842" s="2">
        <v>0.41</v>
      </c>
    </row>
    <row r="1843" spans="2:22" x14ac:dyDescent="0.25">
      <c r="B1843" t="s">
        <v>131</v>
      </c>
      <c r="C1843" t="s">
        <v>44</v>
      </c>
      <c r="D1843">
        <v>1.6</v>
      </c>
      <c r="E1843" t="s">
        <v>145</v>
      </c>
      <c r="F1843" s="2">
        <v>6</v>
      </c>
      <c r="G1843" s="1">
        <v>0.3</v>
      </c>
      <c r="H1843" t="s">
        <v>192</v>
      </c>
      <c r="I1843" t="s">
        <v>50</v>
      </c>
      <c r="J1843">
        <v>62</v>
      </c>
      <c r="K1843" s="2">
        <v>0.48</v>
      </c>
      <c r="M1843">
        <v>102</v>
      </c>
      <c r="N1843">
        <v>14</v>
      </c>
      <c r="O1843">
        <v>0.6</v>
      </c>
      <c r="P1843">
        <v>90</v>
      </c>
      <c r="Q1843" s="2">
        <v>13</v>
      </c>
      <c r="R1843" s="1">
        <v>0.22</v>
      </c>
      <c r="S1843">
        <v>122</v>
      </c>
      <c r="T1843">
        <v>10</v>
      </c>
      <c r="U1843">
        <v>60</v>
      </c>
      <c r="V1843" s="2">
        <v>0.49</v>
      </c>
    </row>
    <row r="1844" spans="2:22" x14ac:dyDescent="0.25">
      <c r="B1844" t="s">
        <v>96</v>
      </c>
      <c r="C1844" t="s">
        <v>51</v>
      </c>
      <c r="D1844">
        <v>2</v>
      </c>
      <c r="E1844" t="s">
        <v>115</v>
      </c>
      <c r="F1844" s="2">
        <v>5</v>
      </c>
      <c r="G1844" s="1">
        <v>0.34</v>
      </c>
      <c r="H1844" t="s">
        <v>129</v>
      </c>
      <c r="I1844" t="s">
        <v>50</v>
      </c>
      <c r="J1844">
        <v>41</v>
      </c>
      <c r="K1844" s="2">
        <v>0.55000000000000004</v>
      </c>
      <c r="M1844">
        <v>55</v>
      </c>
      <c r="N1844">
        <v>9</v>
      </c>
      <c r="O1844">
        <v>0.67</v>
      </c>
      <c r="P1844">
        <v>59</v>
      </c>
      <c r="Q1844" s="2">
        <v>8</v>
      </c>
      <c r="R1844" s="1">
        <v>0.37</v>
      </c>
      <c r="S1844">
        <v>69</v>
      </c>
      <c r="T1844">
        <v>9</v>
      </c>
      <c r="U1844">
        <v>30</v>
      </c>
      <c r="V1844" s="2">
        <v>0.43</v>
      </c>
    </row>
    <row r="1845" spans="2:22" x14ac:dyDescent="0.25">
      <c r="B1845" t="s">
        <v>165</v>
      </c>
      <c r="C1845" t="s">
        <v>50</v>
      </c>
      <c r="D1845">
        <v>1.5</v>
      </c>
      <c r="E1845" t="s">
        <v>48</v>
      </c>
      <c r="F1845" s="2">
        <v>11</v>
      </c>
      <c r="G1845" s="1">
        <v>0.11</v>
      </c>
      <c r="H1845" t="s">
        <v>180</v>
      </c>
      <c r="I1845" t="s">
        <v>79</v>
      </c>
      <c r="J1845">
        <v>44</v>
      </c>
      <c r="K1845" s="2">
        <v>0.37</v>
      </c>
      <c r="M1845">
        <v>95</v>
      </c>
      <c r="N1845">
        <v>10</v>
      </c>
      <c r="O1845">
        <v>2.75</v>
      </c>
      <c r="P1845">
        <v>79</v>
      </c>
      <c r="Q1845" s="2">
        <v>6</v>
      </c>
      <c r="R1845" s="1">
        <v>0.16</v>
      </c>
      <c r="S1845">
        <v>121</v>
      </c>
      <c r="T1845">
        <v>10</v>
      </c>
      <c r="U1845">
        <v>52</v>
      </c>
      <c r="V1845" s="2">
        <v>0.43</v>
      </c>
    </row>
    <row r="1846" spans="2:22" x14ac:dyDescent="0.25">
      <c r="B1846" t="s">
        <v>94</v>
      </c>
      <c r="C1846" t="s">
        <v>84</v>
      </c>
      <c r="D1846">
        <v>0</v>
      </c>
      <c r="E1846" t="s">
        <v>113</v>
      </c>
      <c r="F1846" s="2">
        <v>5</v>
      </c>
      <c r="G1846" s="1">
        <v>0.27</v>
      </c>
      <c r="H1846" t="s">
        <v>112</v>
      </c>
      <c r="I1846" t="s">
        <v>50</v>
      </c>
      <c r="J1846">
        <v>30</v>
      </c>
      <c r="K1846" s="2">
        <v>0.36</v>
      </c>
      <c r="M1846">
        <v>73</v>
      </c>
      <c r="N1846">
        <v>11</v>
      </c>
      <c r="O1846">
        <v>1.67</v>
      </c>
      <c r="P1846">
        <v>47</v>
      </c>
      <c r="Q1846" s="2">
        <v>0</v>
      </c>
      <c r="R1846" s="1">
        <v>0.44</v>
      </c>
      <c r="S1846">
        <v>84</v>
      </c>
      <c r="T1846">
        <v>13</v>
      </c>
      <c r="U1846">
        <v>39</v>
      </c>
      <c r="V1846" s="2">
        <v>0.46</v>
      </c>
    </row>
    <row r="1847" spans="2:22" x14ac:dyDescent="0.25">
      <c r="B1847" t="s">
        <v>96</v>
      </c>
      <c r="C1847" t="s">
        <v>69</v>
      </c>
      <c r="D1847">
        <v>0.67</v>
      </c>
      <c r="E1847" t="s">
        <v>148</v>
      </c>
      <c r="F1847" s="2">
        <v>1</v>
      </c>
      <c r="G1847" s="1">
        <v>0.34</v>
      </c>
      <c r="H1847" t="s">
        <v>159</v>
      </c>
      <c r="I1847" t="s">
        <v>69</v>
      </c>
      <c r="J1847">
        <v>41</v>
      </c>
      <c r="K1847" s="2">
        <v>0.46</v>
      </c>
      <c r="M1847">
        <v>64</v>
      </c>
      <c r="N1847">
        <v>10</v>
      </c>
      <c r="O1847">
        <v>0.33</v>
      </c>
      <c r="P1847">
        <v>63</v>
      </c>
      <c r="Q1847" s="2">
        <v>2</v>
      </c>
      <c r="R1847" s="1">
        <v>0.3</v>
      </c>
      <c r="S1847">
        <v>99</v>
      </c>
      <c r="T1847">
        <v>15</v>
      </c>
      <c r="U1847">
        <v>36</v>
      </c>
      <c r="V1847" s="2">
        <v>0.36</v>
      </c>
    </row>
    <row r="1848" spans="2:22" x14ac:dyDescent="0.25">
      <c r="B1848" t="s">
        <v>124</v>
      </c>
      <c r="C1848" t="s">
        <v>45</v>
      </c>
      <c r="D1848">
        <v>1</v>
      </c>
      <c r="E1848" t="s">
        <v>43</v>
      </c>
      <c r="F1848" s="2">
        <v>3</v>
      </c>
      <c r="G1848" s="1">
        <v>0.35</v>
      </c>
      <c r="H1848" t="s">
        <v>129</v>
      </c>
      <c r="I1848" t="s">
        <v>49</v>
      </c>
      <c r="J1848">
        <v>37</v>
      </c>
      <c r="K1848" s="2">
        <v>0.49</v>
      </c>
      <c r="M1848">
        <v>74</v>
      </c>
      <c r="N1848">
        <v>14</v>
      </c>
      <c r="O1848">
        <v>1</v>
      </c>
      <c r="P1848">
        <v>50</v>
      </c>
      <c r="Q1848" s="2">
        <v>3</v>
      </c>
      <c r="R1848" s="1">
        <v>0.28000000000000003</v>
      </c>
      <c r="S1848">
        <v>68</v>
      </c>
      <c r="T1848">
        <v>5</v>
      </c>
      <c r="U1848">
        <v>44</v>
      </c>
      <c r="V1848" s="2">
        <v>0.65</v>
      </c>
    </row>
    <row r="1849" spans="2:22" x14ac:dyDescent="0.25">
      <c r="B1849" t="s">
        <v>70</v>
      </c>
      <c r="C1849" t="s">
        <v>44</v>
      </c>
      <c r="D1849">
        <v>2</v>
      </c>
      <c r="E1849" t="s">
        <v>160</v>
      </c>
      <c r="F1849" s="2">
        <v>6</v>
      </c>
      <c r="G1849" s="1">
        <v>0.37</v>
      </c>
      <c r="H1849" t="s">
        <v>157</v>
      </c>
      <c r="I1849" t="s">
        <v>77</v>
      </c>
      <c r="J1849">
        <v>32</v>
      </c>
      <c r="K1849" s="2">
        <v>0.35</v>
      </c>
      <c r="M1849">
        <v>73</v>
      </c>
      <c r="N1849">
        <v>9</v>
      </c>
      <c r="O1849">
        <v>1.33</v>
      </c>
      <c r="P1849">
        <v>46</v>
      </c>
      <c r="Q1849" s="2">
        <v>8</v>
      </c>
      <c r="R1849" s="1">
        <v>0.32</v>
      </c>
      <c r="S1849">
        <v>76</v>
      </c>
      <c r="T1849">
        <v>9</v>
      </c>
      <c r="U1849">
        <v>34</v>
      </c>
      <c r="V1849" s="2">
        <v>0.45</v>
      </c>
    </row>
    <row r="1850" spans="2:22" x14ac:dyDescent="0.25">
      <c r="B1850" t="s">
        <v>128</v>
      </c>
      <c r="C1850" t="s">
        <v>117</v>
      </c>
      <c r="D1850">
        <v>1</v>
      </c>
      <c r="E1850" t="s">
        <v>70</v>
      </c>
      <c r="F1850" s="2">
        <v>5</v>
      </c>
      <c r="G1850" s="1">
        <v>0.2</v>
      </c>
      <c r="H1850" t="s">
        <v>151</v>
      </c>
      <c r="I1850" t="s">
        <v>45</v>
      </c>
      <c r="J1850">
        <v>57</v>
      </c>
      <c r="K1850" s="2">
        <v>0.53</v>
      </c>
      <c r="M1850">
        <v>79</v>
      </c>
      <c r="N1850">
        <v>16</v>
      </c>
      <c r="O1850">
        <v>1.25</v>
      </c>
      <c r="P1850">
        <v>84</v>
      </c>
      <c r="Q1850" s="2">
        <v>4</v>
      </c>
      <c r="R1850" s="1">
        <v>0.11</v>
      </c>
      <c r="S1850">
        <v>109</v>
      </c>
      <c r="T1850">
        <v>11</v>
      </c>
      <c r="U1850">
        <v>45</v>
      </c>
      <c r="V1850" s="2">
        <v>0.41</v>
      </c>
    </row>
    <row r="1851" spans="2:22" x14ac:dyDescent="0.25">
      <c r="B1851" t="s">
        <v>137</v>
      </c>
      <c r="C1851" t="s">
        <v>45</v>
      </c>
      <c r="D1851">
        <v>2</v>
      </c>
      <c r="E1851" t="s">
        <v>64</v>
      </c>
      <c r="F1851" s="2">
        <v>5</v>
      </c>
      <c r="G1851" s="1">
        <v>0.26</v>
      </c>
      <c r="H1851" t="s">
        <v>181</v>
      </c>
      <c r="I1851" t="s">
        <v>49</v>
      </c>
      <c r="J1851">
        <v>55</v>
      </c>
      <c r="K1851" s="2">
        <v>0.47</v>
      </c>
      <c r="M1851">
        <v>86</v>
      </c>
      <c r="N1851">
        <v>10</v>
      </c>
      <c r="O1851">
        <v>1.25</v>
      </c>
      <c r="P1851">
        <v>85</v>
      </c>
      <c r="Q1851" s="2">
        <v>8</v>
      </c>
      <c r="R1851" s="1">
        <v>0.2</v>
      </c>
      <c r="S1851">
        <v>118</v>
      </c>
      <c r="T1851">
        <v>13</v>
      </c>
      <c r="U1851">
        <v>46</v>
      </c>
      <c r="V1851" s="2">
        <v>0.39</v>
      </c>
    </row>
    <row r="1852" spans="2:22" x14ac:dyDescent="0.25">
      <c r="B1852" t="s">
        <v>96</v>
      </c>
      <c r="C1852" t="s">
        <v>79</v>
      </c>
      <c r="D1852">
        <v>1</v>
      </c>
      <c r="E1852" t="s">
        <v>52</v>
      </c>
      <c r="F1852" s="2">
        <v>1</v>
      </c>
      <c r="G1852" s="1">
        <v>0.48</v>
      </c>
      <c r="H1852" t="s">
        <v>64</v>
      </c>
      <c r="I1852" t="s">
        <v>47</v>
      </c>
      <c r="J1852">
        <v>34</v>
      </c>
      <c r="K1852" s="2">
        <v>0.45</v>
      </c>
      <c r="M1852">
        <v>58</v>
      </c>
      <c r="N1852">
        <v>11</v>
      </c>
      <c r="O1852">
        <v>0.33</v>
      </c>
      <c r="P1852">
        <v>65</v>
      </c>
      <c r="Q1852" s="2">
        <v>3</v>
      </c>
      <c r="R1852" s="1">
        <v>0.23</v>
      </c>
      <c r="S1852">
        <v>95</v>
      </c>
      <c r="T1852">
        <v>20</v>
      </c>
      <c r="U1852">
        <v>30</v>
      </c>
      <c r="V1852" s="2">
        <v>0.32</v>
      </c>
    </row>
    <row r="1853" spans="2:22" x14ac:dyDescent="0.25">
      <c r="B1853" t="s">
        <v>111</v>
      </c>
      <c r="C1853" t="s">
        <v>45</v>
      </c>
      <c r="D1853">
        <v>1</v>
      </c>
      <c r="E1853" t="s">
        <v>150</v>
      </c>
      <c r="F1853" s="2">
        <v>5</v>
      </c>
      <c r="G1853" s="1">
        <v>0.3</v>
      </c>
      <c r="H1853" t="s">
        <v>192</v>
      </c>
      <c r="I1853" t="s">
        <v>69</v>
      </c>
      <c r="J1853">
        <v>61</v>
      </c>
      <c r="K1853" s="2">
        <v>0.48</v>
      </c>
      <c r="M1853">
        <v>92</v>
      </c>
      <c r="N1853">
        <v>8</v>
      </c>
      <c r="O1853">
        <v>1.25</v>
      </c>
      <c r="P1853">
        <v>88</v>
      </c>
      <c r="Q1853" s="2">
        <v>4</v>
      </c>
      <c r="R1853" s="1">
        <v>0.34</v>
      </c>
      <c r="S1853">
        <v>130</v>
      </c>
      <c r="T1853">
        <v>16</v>
      </c>
      <c r="U1853">
        <v>54</v>
      </c>
      <c r="V1853" s="2">
        <v>0.42</v>
      </c>
    </row>
    <row r="1854" spans="2:22" x14ac:dyDescent="0.25">
      <c r="B1854" t="s">
        <v>108</v>
      </c>
      <c r="C1854" t="s">
        <v>146</v>
      </c>
      <c r="D1854">
        <v>1.5</v>
      </c>
      <c r="E1854" t="s">
        <v>129</v>
      </c>
      <c r="F1854" s="2">
        <v>3</v>
      </c>
      <c r="G1854" s="1">
        <v>0.33</v>
      </c>
      <c r="H1854" t="s">
        <v>67</v>
      </c>
      <c r="I1854" t="s">
        <v>69</v>
      </c>
      <c r="J1854">
        <v>49</v>
      </c>
      <c r="K1854" s="2">
        <v>0.45</v>
      </c>
      <c r="M1854">
        <v>95</v>
      </c>
      <c r="N1854">
        <v>20</v>
      </c>
      <c r="O1854">
        <v>0.75</v>
      </c>
      <c r="P1854">
        <v>75</v>
      </c>
      <c r="Q1854" s="2">
        <v>6</v>
      </c>
      <c r="R1854" s="1">
        <v>0.2</v>
      </c>
      <c r="S1854">
        <v>103</v>
      </c>
      <c r="T1854">
        <v>8</v>
      </c>
      <c r="U1854">
        <v>52</v>
      </c>
      <c r="V1854" s="2">
        <v>0.5</v>
      </c>
    </row>
    <row r="1855" spans="2:22" x14ac:dyDescent="0.25">
      <c r="B1855" t="s">
        <v>118</v>
      </c>
      <c r="C1855" t="s">
        <v>51</v>
      </c>
      <c r="D1855">
        <v>1</v>
      </c>
      <c r="E1855" t="s">
        <v>160</v>
      </c>
      <c r="F1855" s="2">
        <v>6</v>
      </c>
      <c r="G1855" s="1">
        <v>0.23</v>
      </c>
      <c r="H1855" t="s">
        <v>164</v>
      </c>
      <c r="I1855" t="s">
        <v>47</v>
      </c>
      <c r="J1855">
        <v>37</v>
      </c>
      <c r="K1855" s="2">
        <v>0.46</v>
      </c>
      <c r="M1855">
        <v>73</v>
      </c>
      <c r="N1855">
        <v>9</v>
      </c>
      <c r="O1855">
        <v>2</v>
      </c>
      <c r="P1855">
        <v>44</v>
      </c>
      <c r="Q1855" s="2">
        <v>3</v>
      </c>
      <c r="R1855" s="1">
        <v>0.31</v>
      </c>
      <c r="S1855">
        <v>77</v>
      </c>
      <c r="T1855">
        <v>3</v>
      </c>
      <c r="U1855">
        <v>39</v>
      </c>
      <c r="V1855" s="2">
        <v>0.51</v>
      </c>
    </row>
    <row r="1856" spans="2:22" x14ac:dyDescent="0.25">
      <c r="B1856" t="s">
        <v>105</v>
      </c>
      <c r="C1856" t="s">
        <v>49</v>
      </c>
      <c r="D1856">
        <v>1</v>
      </c>
      <c r="E1856" t="s">
        <v>160</v>
      </c>
      <c r="F1856" s="2">
        <v>3</v>
      </c>
      <c r="G1856" s="1">
        <v>0.17</v>
      </c>
      <c r="H1856" t="s">
        <v>166</v>
      </c>
      <c r="I1856" t="s">
        <v>47</v>
      </c>
      <c r="J1856">
        <v>37</v>
      </c>
      <c r="K1856" s="2">
        <v>0.4</v>
      </c>
      <c r="M1856">
        <v>75</v>
      </c>
      <c r="N1856">
        <v>11</v>
      </c>
      <c r="O1856">
        <v>1</v>
      </c>
      <c r="P1856">
        <v>57</v>
      </c>
      <c r="Q1856" s="2">
        <v>3</v>
      </c>
      <c r="R1856" s="1">
        <v>0.21</v>
      </c>
      <c r="S1856">
        <v>82</v>
      </c>
      <c r="T1856">
        <v>6</v>
      </c>
      <c r="U1856">
        <v>46</v>
      </c>
      <c r="V1856" s="2">
        <v>0.56000000000000005</v>
      </c>
    </row>
    <row r="1857" spans="2:22" x14ac:dyDescent="0.25">
      <c r="B1857" t="s">
        <v>151</v>
      </c>
      <c r="C1857" t="s">
        <v>117</v>
      </c>
      <c r="D1857">
        <v>0.6</v>
      </c>
      <c r="E1857" t="s">
        <v>137</v>
      </c>
      <c r="F1857" s="2">
        <v>6</v>
      </c>
      <c r="G1857" s="1">
        <v>0.35</v>
      </c>
      <c r="H1857" t="s">
        <v>192</v>
      </c>
      <c r="I1857" t="s">
        <v>109</v>
      </c>
      <c r="J1857">
        <v>56</v>
      </c>
      <c r="K1857" s="2">
        <v>0.44</v>
      </c>
      <c r="M1857">
        <v>112</v>
      </c>
      <c r="N1857">
        <v>16</v>
      </c>
      <c r="O1857">
        <v>1.2</v>
      </c>
      <c r="P1857">
        <v>95</v>
      </c>
      <c r="Q1857" s="2">
        <v>3</v>
      </c>
      <c r="R1857" s="1">
        <v>0.16</v>
      </c>
      <c r="S1857">
        <v>131</v>
      </c>
      <c r="T1857">
        <v>19</v>
      </c>
      <c r="U1857">
        <v>61</v>
      </c>
      <c r="V1857" s="2">
        <v>0.47</v>
      </c>
    </row>
    <row r="1858" spans="2:22" x14ac:dyDescent="0.25">
      <c r="B1858" t="s">
        <v>83</v>
      </c>
      <c r="C1858" t="s">
        <v>109</v>
      </c>
      <c r="D1858">
        <v>1</v>
      </c>
      <c r="E1858" t="s">
        <v>112</v>
      </c>
      <c r="F1858" s="2">
        <v>9</v>
      </c>
      <c r="G1858" s="1">
        <v>0.2</v>
      </c>
      <c r="H1858" t="s">
        <v>196</v>
      </c>
      <c r="I1858" t="s">
        <v>50</v>
      </c>
      <c r="J1858">
        <v>50</v>
      </c>
      <c r="K1858" s="2">
        <v>0.43</v>
      </c>
      <c r="M1858">
        <v>103</v>
      </c>
      <c r="N1858">
        <v>20</v>
      </c>
      <c r="O1858">
        <v>1.8</v>
      </c>
      <c r="P1858">
        <v>85</v>
      </c>
      <c r="Q1858" s="2">
        <v>5</v>
      </c>
      <c r="R1858" s="1">
        <v>0.28999999999999998</v>
      </c>
      <c r="S1858">
        <v>133</v>
      </c>
      <c r="T1858">
        <v>8</v>
      </c>
      <c r="U1858">
        <v>58</v>
      </c>
      <c r="V1858" s="2">
        <v>0.44</v>
      </c>
    </row>
    <row r="1859" spans="2:22" x14ac:dyDescent="0.25">
      <c r="B1859" t="s">
        <v>94</v>
      </c>
      <c r="C1859" t="s">
        <v>114</v>
      </c>
      <c r="D1859">
        <v>0</v>
      </c>
      <c r="E1859" t="s">
        <v>119</v>
      </c>
      <c r="F1859" s="2">
        <v>4</v>
      </c>
      <c r="G1859" s="1">
        <v>0.35</v>
      </c>
      <c r="H1859" t="s">
        <v>90</v>
      </c>
      <c r="I1859" t="s">
        <v>69</v>
      </c>
      <c r="J1859">
        <v>39</v>
      </c>
      <c r="K1859" s="2">
        <v>0.53</v>
      </c>
      <c r="M1859">
        <v>74</v>
      </c>
      <c r="N1859">
        <v>10</v>
      </c>
      <c r="O1859">
        <v>1.33</v>
      </c>
      <c r="P1859">
        <v>40</v>
      </c>
      <c r="Q1859" s="2">
        <v>0</v>
      </c>
      <c r="R1859" s="1">
        <v>0.45</v>
      </c>
      <c r="S1859">
        <v>71</v>
      </c>
      <c r="T1859">
        <v>5</v>
      </c>
      <c r="U1859">
        <v>37</v>
      </c>
      <c r="V1859" s="2">
        <v>0.52</v>
      </c>
    </row>
    <row r="1860" spans="2:22" x14ac:dyDescent="0.25">
      <c r="B1860" t="s">
        <v>128</v>
      </c>
      <c r="C1860" t="s">
        <v>74</v>
      </c>
      <c r="D1860">
        <v>1.5</v>
      </c>
      <c r="E1860" t="s">
        <v>88</v>
      </c>
      <c r="F1860" s="2">
        <v>9</v>
      </c>
      <c r="G1860" s="1">
        <v>0.36</v>
      </c>
      <c r="H1860" t="s">
        <v>111</v>
      </c>
      <c r="I1860" t="s">
        <v>49</v>
      </c>
      <c r="J1860">
        <v>46</v>
      </c>
      <c r="K1860" s="2">
        <v>0.46</v>
      </c>
      <c r="M1860">
        <v>86</v>
      </c>
      <c r="N1860">
        <v>18</v>
      </c>
      <c r="O1860">
        <v>1.5</v>
      </c>
      <c r="P1860">
        <v>81</v>
      </c>
      <c r="Q1860" s="2">
        <v>11</v>
      </c>
      <c r="R1860" s="1">
        <v>0.28999999999999998</v>
      </c>
      <c r="S1860">
        <v>107</v>
      </c>
      <c r="T1860">
        <v>10</v>
      </c>
      <c r="U1860">
        <v>38</v>
      </c>
      <c r="V1860" s="2">
        <v>0.36</v>
      </c>
    </row>
    <row r="1861" spans="2:22" x14ac:dyDescent="0.25">
      <c r="B1861" t="s">
        <v>90</v>
      </c>
      <c r="C1861" t="s">
        <v>79</v>
      </c>
      <c r="D1861">
        <v>1.67</v>
      </c>
      <c r="E1861" t="s">
        <v>99</v>
      </c>
      <c r="F1861" s="2">
        <v>3</v>
      </c>
      <c r="G1861" s="1">
        <v>0.14000000000000001</v>
      </c>
      <c r="H1861" t="s">
        <v>165</v>
      </c>
      <c r="I1861" t="s">
        <v>69</v>
      </c>
      <c r="J1861">
        <v>37</v>
      </c>
      <c r="K1861" s="2">
        <v>0.43</v>
      </c>
      <c r="M1861">
        <v>63</v>
      </c>
      <c r="N1861">
        <v>13</v>
      </c>
      <c r="O1861">
        <v>1</v>
      </c>
      <c r="P1861">
        <v>66</v>
      </c>
      <c r="Q1861" s="2">
        <v>5</v>
      </c>
      <c r="R1861" s="1">
        <v>0.09</v>
      </c>
      <c r="S1861">
        <v>92</v>
      </c>
      <c r="T1861">
        <v>9</v>
      </c>
      <c r="U1861">
        <v>31</v>
      </c>
      <c r="V1861" s="2">
        <v>0.34</v>
      </c>
    </row>
    <row r="1862" spans="2:22" x14ac:dyDescent="0.25">
      <c r="B1862" t="s">
        <v>108</v>
      </c>
      <c r="C1862" t="s">
        <v>51</v>
      </c>
      <c r="D1862">
        <v>1.75</v>
      </c>
      <c r="E1862" t="s">
        <v>90</v>
      </c>
      <c r="F1862" s="2">
        <v>4</v>
      </c>
      <c r="G1862" s="1">
        <v>0.24</v>
      </c>
      <c r="H1862" t="s">
        <v>166</v>
      </c>
      <c r="I1862" t="s">
        <v>47</v>
      </c>
      <c r="J1862">
        <v>43</v>
      </c>
      <c r="K1862" s="2">
        <v>0.46</v>
      </c>
      <c r="M1862">
        <v>91</v>
      </c>
      <c r="N1862">
        <v>17</v>
      </c>
      <c r="O1862">
        <v>1</v>
      </c>
      <c r="P1862">
        <v>80</v>
      </c>
      <c r="Q1862" s="2">
        <v>7</v>
      </c>
      <c r="R1862" s="1">
        <v>0.17</v>
      </c>
      <c r="S1862">
        <v>103</v>
      </c>
      <c r="T1862">
        <v>13</v>
      </c>
      <c r="U1862">
        <v>51</v>
      </c>
      <c r="V1862" s="2">
        <v>0.5</v>
      </c>
    </row>
    <row r="1863" spans="2:22" x14ac:dyDescent="0.25">
      <c r="B1863" t="s">
        <v>180</v>
      </c>
      <c r="C1863" t="s">
        <v>51</v>
      </c>
      <c r="D1863">
        <v>1.6</v>
      </c>
      <c r="E1863" t="s">
        <v>165</v>
      </c>
      <c r="F1863" s="2">
        <v>5</v>
      </c>
      <c r="G1863" s="1">
        <v>0.41</v>
      </c>
      <c r="H1863" t="s">
        <v>176</v>
      </c>
      <c r="I1863" t="s">
        <v>79</v>
      </c>
      <c r="J1863">
        <v>58</v>
      </c>
      <c r="K1863" s="2">
        <v>0.51</v>
      </c>
      <c r="M1863">
        <v>110</v>
      </c>
      <c r="N1863">
        <v>24</v>
      </c>
      <c r="O1863">
        <v>1</v>
      </c>
      <c r="P1863">
        <v>104</v>
      </c>
      <c r="Q1863" s="2">
        <v>8</v>
      </c>
      <c r="R1863" s="1">
        <v>0.26</v>
      </c>
      <c r="S1863">
        <v>129</v>
      </c>
      <c r="T1863">
        <v>13</v>
      </c>
      <c r="U1863">
        <v>69</v>
      </c>
      <c r="V1863" s="2">
        <v>0.53</v>
      </c>
    </row>
    <row r="1864" spans="2:22" x14ac:dyDescent="0.25">
      <c r="B1864" t="s">
        <v>59</v>
      </c>
      <c r="C1864" t="s">
        <v>117</v>
      </c>
      <c r="D1864">
        <v>0.33</v>
      </c>
      <c r="E1864" t="s">
        <v>43</v>
      </c>
      <c r="F1864" s="2">
        <v>5</v>
      </c>
      <c r="G1864" s="1">
        <v>0.28000000000000003</v>
      </c>
      <c r="H1864" t="s">
        <v>129</v>
      </c>
      <c r="I1864" t="s">
        <v>84</v>
      </c>
      <c r="J1864">
        <v>27</v>
      </c>
      <c r="K1864" s="2">
        <v>0.36</v>
      </c>
      <c r="M1864">
        <v>73</v>
      </c>
      <c r="N1864">
        <v>13</v>
      </c>
      <c r="O1864">
        <v>1.33</v>
      </c>
      <c r="P1864">
        <v>41</v>
      </c>
      <c r="Q1864" s="2">
        <v>1</v>
      </c>
      <c r="R1864" s="1">
        <v>0.36</v>
      </c>
      <c r="S1864">
        <v>72</v>
      </c>
      <c r="T1864">
        <v>2</v>
      </c>
      <c r="U1864">
        <v>38</v>
      </c>
      <c r="V1864" s="2">
        <v>0.53</v>
      </c>
    </row>
    <row r="1865" spans="2:22" x14ac:dyDescent="0.25">
      <c r="B1865" t="s">
        <v>96</v>
      </c>
      <c r="C1865" t="s">
        <v>49</v>
      </c>
      <c r="D1865">
        <v>2.33</v>
      </c>
      <c r="E1865" t="s">
        <v>125</v>
      </c>
      <c r="F1865" s="2">
        <v>6</v>
      </c>
      <c r="G1865" s="1">
        <v>0.34</v>
      </c>
      <c r="H1865" t="s">
        <v>130</v>
      </c>
      <c r="I1865" t="s">
        <v>98</v>
      </c>
      <c r="J1865">
        <v>39</v>
      </c>
      <c r="K1865" s="2">
        <v>0.56999999999999995</v>
      </c>
      <c r="M1865">
        <v>44</v>
      </c>
      <c r="N1865">
        <v>6</v>
      </c>
      <c r="O1865">
        <v>1.33</v>
      </c>
      <c r="P1865">
        <v>63</v>
      </c>
      <c r="Q1865" s="2">
        <v>10</v>
      </c>
      <c r="R1865" s="1">
        <v>0.17</v>
      </c>
      <c r="S1865">
        <v>84</v>
      </c>
      <c r="T1865">
        <v>13</v>
      </c>
      <c r="U1865">
        <v>21</v>
      </c>
      <c r="V1865" s="2">
        <v>0.25</v>
      </c>
    </row>
    <row r="1866" spans="2:22" x14ac:dyDescent="0.25">
      <c r="B1866" t="s">
        <v>128</v>
      </c>
      <c r="C1866" t="s">
        <v>45</v>
      </c>
      <c r="D1866">
        <v>0.75</v>
      </c>
      <c r="E1866" t="s">
        <v>112</v>
      </c>
      <c r="F1866" s="2">
        <v>1</v>
      </c>
      <c r="G1866" s="1">
        <v>0.33</v>
      </c>
      <c r="H1866" t="s">
        <v>202</v>
      </c>
      <c r="I1866" t="s">
        <v>84</v>
      </c>
      <c r="J1866">
        <v>60</v>
      </c>
      <c r="K1866" s="2">
        <v>0.48</v>
      </c>
      <c r="M1866">
        <v>91</v>
      </c>
      <c r="N1866">
        <v>8</v>
      </c>
      <c r="O1866">
        <v>0.25</v>
      </c>
      <c r="P1866">
        <v>86</v>
      </c>
      <c r="Q1866" s="2">
        <v>3</v>
      </c>
      <c r="R1866" s="1">
        <v>0.3</v>
      </c>
      <c r="S1866">
        <v>118</v>
      </c>
      <c r="T1866">
        <v>16</v>
      </c>
      <c r="U1866">
        <v>51</v>
      </c>
      <c r="V1866" s="2">
        <v>0.43</v>
      </c>
    </row>
    <row r="1867" spans="2:22" x14ac:dyDescent="0.25">
      <c r="B1867" t="s">
        <v>145</v>
      </c>
      <c r="C1867" t="s">
        <v>117</v>
      </c>
      <c r="D1867">
        <v>0.75</v>
      </c>
      <c r="E1867" t="s">
        <v>165</v>
      </c>
      <c r="F1867" s="2">
        <v>0</v>
      </c>
      <c r="G1867" s="1">
        <v>0.28999999999999998</v>
      </c>
      <c r="H1867" t="s">
        <v>192</v>
      </c>
      <c r="I1867" t="s">
        <v>51</v>
      </c>
      <c r="J1867">
        <v>51</v>
      </c>
      <c r="K1867" s="2">
        <v>0.4</v>
      </c>
      <c r="M1867">
        <v>100</v>
      </c>
      <c r="N1867">
        <v>14</v>
      </c>
      <c r="O1867">
        <v>0</v>
      </c>
      <c r="P1867">
        <v>75</v>
      </c>
      <c r="Q1867" s="2">
        <v>3</v>
      </c>
      <c r="R1867" s="1">
        <v>0.28000000000000003</v>
      </c>
      <c r="S1867">
        <v>127</v>
      </c>
      <c r="T1867">
        <v>6</v>
      </c>
      <c r="U1867">
        <v>64</v>
      </c>
      <c r="V1867" s="2">
        <v>0.5</v>
      </c>
    </row>
    <row r="1868" spans="2:22" x14ac:dyDescent="0.25">
      <c r="B1868" t="s">
        <v>112</v>
      </c>
      <c r="C1868" t="s">
        <v>45</v>
      </c>
      <c r="D1868">
        <v>1</v>
      </c>
      <c r="E1868" t="s">
        <v>129</v>
      </c>
      <c r="F1868" s="2">
        <v>8</v>
      </c>
      <c r="G1868" s="1">
        <v>0.21</v>
      </c>
      <c r="H1868" t="s">
        <v>111</v>
      </c>
      <c r="I1868" t="s">
        <v>49</v>
      </c>
      <c r="J1868">
        <v>46</v>
      </c>
      <c r="K1868" s="2">
        <v>0.46</v>
      </c>
      <c r="M1868">
        <v>91</v>
      </c>
      <c r="N1868">
        <v>16</v>
      </c>
      <c r="O1868">
        <v>2</v>
      </c>
      <c r="P1868">
        <v>72</v>
      </c>
      <c r="Q1868" s="2">
        <v>4</v>
      </c>
      <c r="R1868" s="1">
        <v>0.18</v>
      </c>
      <c r="S1868">
        <v>98</v>
      </c>
      <c r="T1868">
        <v>5</v>
      </c>
      <c r="U1868">
        <v>48</v>
      </c>
      <c r="V1868" s="2">
        <v>0.49</v>
      </c>
    </row>
    <row r="1869" spans="2:22" x14ac:dyDescent="0.25">
      <c r="B1869" t="s">
        <v>96</v>
      </c>
      <c r="C1869" t="s">
        <v>146</v>
      </c>
      <c r="D1869">
        <v>0</v>
      </c>
      <c r="E1869" t="s">
        <v>130</v>
      </c>
      <c r="F1869" s="2">
        <v>1</v>
      </c>
      <c r="G1869" s="1">
        <v>0.15</v>
      </c>
      <c r="H1869" t="s">
        <v>159</v>
      </c>
      <c r="I1869" t="s">
        <v>50</v>
      </c>
      <c r="J1869">
        <v>40</v>
      </c>
      <c r="K1869" s="2">
        <v>0.45</v>
      </c>
      <c r="M1869">
        <v>85</v>
      </c>
      <c r="N1869">
        <v>16</v>
      </c>
      <c r="O1869">
        <v>0.33</v>
      </c>
      <c r="P1869">
        <v>54</v>
      </c>
      <c r="Q1869" s="2">
        <v>0</v>
      </c>
      <c r="R1869" s="1">
        <v>0.25</v>
      </c>
      <c r="S1869">
        <v>92</v>
      </c>
      <c r="T1869">
        <v>9</v>
      </c>
      <c r="U1869">
        <v>49</v>
      </c>
      <c r="V1869" s="2">
        <v>0.53</v>
      </c>
    </row>
    <row r="1870" spans="2:22" x14ac:dyDescent="0.25">
      <c r="B1870" t="s">
        <v>155</v>
      </c>
      <c r="C1870" t="s">
        <v>74</v>
      </c>
      <c r="D1870">
        <v>0.25</v>
      </c>
      <c r="E1870" t="s">
        <v>78</v>
      </c>
      <c r="F1870" s="2">
        <v>5</v>
      </c>
      <c r="G1870" s="1">
        <v>0.32</v>
      </c>
      <c r="H1870" t="s">
        <v>134</v>
      </c>
      <c r="I1870" t="s">
        <v>114</v>
      </c>
      <c r="J1870">
        <v>41</v>
      </c>
      <c r="K1870" s="2">
        <v>0.39</v>
      </c>
      <c r="M1870">
        <v>104</v>
      </c>
      <c r="N1870">
        <v>24</v>
      </c>
      <c r="O1870">
        <v>1.25</v>
      </c>
      <c r="P1870">
        <v>74</v>
      </c>
      <c r="Q1870" s="2">
        <v>1</v>
      </c>
      <c r="R1870" s="1">
        <v>0.21</v>
      </c>
      <c r="S1870">
        <v>98</v>
      </c>
      <c r="T1870">
        <v>10</v>
      </c>
      <c r="U1870">
        <v>56</v>
      </c>
      <c r="V1870" s="2">
        <v>0.56999999999999995</v>
      </c>
    </row>
    <row r="1871" spans="2:22" x14ac:dyDescent="0.25">
      <c r="B1871" t="s">
        <v>111</v>
      </c>
      <c r="C1871" t="s">
        <v>114</v>
      </c>
      <c r="D1871">
        <v>1.4</v>
      </c>
      <c r="E1871" t="s">
        <v>48</v>
      </c>
      <c r="F1871" s="2">
        <v>6</v>
      </c>
      <c r="G1871" s="1">
        <v>0.36</v>
      </c>
      <c r="H1871" t="s">
        <v>180</v>
      </c>
      <c r="I1871" t="s">
        <v>74</v>
      </c>
      <c r="J1871">
        <v>51</v>
      </c>
      <c r="K1871" s="2">
        <v>0.43</v>
      </c>
      <c r="M1871">
        <v>100</v>
      </c>
      <c r="N1871">
        <v>15</v>
      </c>
      <c r="O1871">
        <v>1.2</v>
      </c>
      <c r="P1871">
        <v>81</v>
      </c>
      <c r="Q1871" s="2">
        <v>7</v>
      </c>
      <c r="R1871" s="1">
        <v>0.34</v>
      </c>
      <c r="S1871">
        <v>119</v>
      </c>
      <c r="T1871">
        <v>13</v>
      </c>
      <c r="U1871">
        <v>47</v>
      </c>
      <c r="V1871" s="2">
        <v>0.39</v>
      </c>
    </row>
    <row r="1872" spans="2:22" x14ac:dyDescent="0.25">
      <c r="B1872" t="s">
        <v>166</v>
      </c>
      <c r="C1872" t="s">
        <v>79</v>
      </c>
      <c r="D1872">
        <v>1</v>
      </c>
      <c r="E1872" t="s">
        <v>135</v>
      </c>
      <c r="F1872" s="2">
        <v>11</v>
      </c>
      <c r="G1872" s="1">
        <v>0.15</v>
      </c>
      <c r="H1872" t="s">
        <v>172</v>
      </c>
      <c r="I1872" t="s">
        <v>84</v>
      </c>
      <c r="J1872">
        <v>44</v>
      </c>
      <c r="K1872" s="2">
        <v>0.48</v>
      </c>
      <c r="M1872">
        <v>88</v>
      </c>
      <c r="N1872">
        <v>16</v>
      </c>
      <c r="O1872">
        <v>2.75</v>
      </c>
      <c r="P1872">
        <v>85</v>
      </c>
      <c r="Q1872" s="2">
        <v>4</v>
      </c>
      <c r="R1872" s="1">
        <v>0.3</v>
      </c>
      <c r="S1872">
        <v>117</v>
      </c>
      <c r="T1872">
        <v>16</v>
      </c>
      <c r="U1872">
        <v>48</v>
      </c>
      <c r="V1872" s="2">
        <v>0.41</v>
      </c>
    </row>
    <row r="1873" spans="2:22" x14ac:dyDescent="0.25">
      <c r="B1873" t="s">
        <v>162</v>
      </c>
      <c r="C1873" t="s">
        <v>51</v>
      </c>
      <c r="D1873">
        <v>3</v>
      </c>
      <c r="E1873" t="s">
        <v>112</v>
      </c>
      <c r="F1873" s="2">
        <v>6</v>
      </c>
      <c r="G1873" s="1">
        <v>0.32</v>
      </c>
      <c r="H1873" t="s">
        <v>168</v>
      </c>
      <c r="I1873" t="s">
        <v>50</v>
      </c>
      <c r="J1873">
        <v>47</v>
      </c>
      <c r="K1873" s="2">
        <v>0.42</v>
      </c>
      <c r="M1873">
        <v>93</v>
      </c>
      <c r="N1873">
        <v>10</v>
      </c>
      <c r="O1873">
        <v>1.5</v>
      </c>
      <c r="P1873">
        <v>81</v>
      </c>
      <c r="Q1873" s="2">
        <v>11</v>
      </c>
      <c r="R1873" s="1">
        <v>0.28000000000000003</v>
      </c>
      <c r="S1873">
        <v>100</v>
      </c>
      <c r="T1873">
        <v>10</v>
      </c>
      <c r="U1873">
        <v>45</v>
      </c>
      <c r="V1873" s="2">
        <v>0.45</v>
      </c>
    </row>
    <row r="1874" spans="2:22" x14ac:dyDescent="0.25">
      <c r="B1874" t="s">
        <v>128</v>
      </c>
      <c r="C1874" t="s">
        <v>69</v>
      </c>
      <c r="D1874">
        <v>1.25</v>
      </c>
      <c r="E1874" t="s">
        <v>160</v>
      </c>
      <c r="F1874" s="2">
        <v>3</v>
      </c>
      <c r="G1874" s="1">
        <v>0.4</v>
      </c>
      <c r="H1874" t="s">
        <v>128</v>
      </c>
      <c r="I1874" t="s">
        <v>50</v>
      </c>
      <c r="J1874">
        <v>51</v>
      </c>
      <c r="K1874" s="2">
        <v>0.53</v>
      </c>
      <c r="M1874">
        <v>79</v>
      </c>
      <c r="N1874">
        <v>15</v>
      </c>
      <c r="O1874">
        <v>0.75</v>
      </c>
      <c r="P1874">
        <v>88</v>
      </c>
      <c r="Q1874" s="2">
        <v>5</v>
      </c>
      <c r="R1874" s="1">
        <v>0.23</v>
      </c>
      <c r="S1874">
        <v>113</v>
      </c>
      <c r="T1874">
        <v>16</v>
      </c>
      <c r="U1874">
        <v>50</v>
      </c>
      <c r="V1874" s="2">
        <v>0.44</v>
      </c>
    </row>
    <row r="1875" spans="2:22" x14ac:dyDescent="0.25">
      <c r="B1875" t="s">
        <v>90</v>
      </c>
      <c r="C1875" t="s">
        <v>49</v>
      </c>
      <c r="D1875">
        <v>2</v>
      </c>
      <c r="E1875" t="s">
        <v>121</v>
      </c>
      <c r="F1875" s="2">
        <v>4</v>
      </c>
      <c r="G1875" s="1">
        <v>0.28000000000000003</v>
      </c>
      <c r="H1875" t="s">
        <v>157</v>
      </c>
      <c r="I1875" t="s">
        <v>68</v>
      </c>
      <c r="J1875">
        <v>47</v>
      </c>
      <c r="K1875" s="2">
        <v>0.52</v>
      </c>
      <c r="M1875">
        <v>59</v>
      </c>
      <c r="N1875">
        <v>6</v>
      </c>
      <c r="O1875">
        <v>1.33</v>
      </c>
      <c r="P1875">
        <v>64</v>
      </c>
      <c r="Q1875" s="2">
        <v>6</v>
      </c>
      <c r="R1875" s="1">
        <v>0.28000000000000003</v>
      </c>
      <c r="S1875">
        <v>86</v>
      </c>
      <c r="T1875">
        <v>6</v>
      </c>
      <c r="U1875">
        <v>32</v>
      </c>
      <c r="V1875" s="2">
        <v>0.37</v>
      </c>
    </row>
    <row r="1876" spans="2:22" x14ac:dyDescent="0.25">
      <c r="B1876" t="s">
        <v>57</v>
      </c>
      <c r="C1876" t="s">
        <v>117</v>
      </c>
      <c r="D1876">
        <v>0.67</v>
      </c>
      <c r="E1876" t="s">
        <v>59</v>
      </c>
      <c r="F1876" s="2">
        <v>1</v>
      </c>
      <c r="G1876" s="1">
        <v>0.33</v>
      </c>
      <c r="H1876" t="s">
        <v>149</v>
      </c>
      <c r="I1876" t="s">
        <v>47</v>
      </c>
      <c r="J1876">
        <v>44</v>
      </c>
      <c r="K1876" s="2">
        <v>0.56000000000000005</v>
      </c>
      <c r="M1876">
        <v>65</v>
      </c>
      <c r="N1876">
        <v>11</v>
      </c>
      <c r="O1876">
        <v>0.33</v>
      </c>
      <c r="P1876">
        <v>64</v>
      </c>
      <c r="Q1876" s="2">
        <v>7</v>
      </c>
      <c r="R1876" s="1">
        <v>0.2</v>
      </c>
      <c r="S1876">
        <v>75</v>
      </c>
      <c r="T1876">
        <v>12</v>
      </c>
      <c r="U1876">
        <v>34</v>
      </c>
      <c r="V1876" s="2">
        <v>0.45</v>
      </c>
    </row>
    <row r="1877" spans="2:22" x14ac:dyDescent="0.25">
      <c r="B1877" t="s">
        <v>128</v>
      </c>
      <c r="C1877" t="s">
        <v>69</v>
      </c>
      <c r="D1877">
        <v>1.25</v>
      </c>
      <c r="E1877" t="s">
        <v>119</v>
      </c>
      <c r="F1877" s="2">
        <v>4</v>
      </c>
      <c r="G1877" s="1">
        <v>0.32</v>
      </c>
      <c r="H1877" t="s">
        <v>175</v>
      </c>
      <c r="I1877" t="s">
        <v>50</v>
      </c>
      <c r="J1877">
        <v>57</v>
      </c>
      <c r="K1877" s="2">
        <v>0.47</v>
      </c>
      <c r="M1877">
        <v>81</v>
      </c>
      <c r="N1877">
        <v>16</v>
      </c>
      <c r="O1877">
        <v>1</v>
      </c>
      <c r="P1877">
        <v>88</v>
      </c>
      <c r="Q1877" s="2">
        <v>5</v>
      </c>
      <c r="R1877" s="1">
        <v>0.23</v>
      </c>
      <c r="S1877">
        <v>118</v>
      </c>
      <c r="T1877">
        <v>5</v>
      </c>
      <c r="U1877">
        <v>52</v>
      </c>
      <c r="V1877" s="2">
        <v>0.44</v>
      </c>
    </row>
    <row r="1878" spans="2:22" x14ac:dyDescent="0.25">
      <c r="B1878" t="s">
        <v>145</v>
      </c>
      <c r="C1878" t="s">
        <v>117</v>
      </c>
      <c r="D1878">
        <v>1.5</v>
      </c>
      <c r="E1878" t="s">
        <v>139</v>
      </c>
      <c r="F1878" s="2">
        <v>4</v>
      </c>
      <c r="G1878" s="1">
        <v>0.19</v>
      </c>
      <c r="H1878" t="s">
        <v>204</v>
      </c>
      <c r="I1878" t="s">
        <v>74</v>
      </c>
      <c r="J1878">
        <v>45</v>
      </c>
      <c r="K1878" s="2">
        <v>0.37</v>
      </c>
      <c r="M1878">
        <v>99</v>
      </c>
      <c r="N1878">
        <v>17</v>
      </c>
      <c r="O1878">
        <v>1</v>
      </c>
      <c r="P1878">
        <v>75</v>
      </c>
      <c r="Q1878" s="2">
        <v>6</v>
      </c>
      <c r="R1878" s="1">
        <v>0.24</v>
      </c>
      <c r="S1878">
        <v>114</v>
      </c>
      <c r="T1878">
        <v>6</v>
      </c>
      <c r="U1878">
        <v>58</v>
      </c>
      <c r="V1878" s="2">
        <v>0.51</v>
      </c>
    </row>
    <row r="1879" spans="2:22" x14ac:dyDescent="0.25">
      <c r="B1879" t="s">
        <v>118</v>
      </c>
      <c r="C1879" t="s">
        <v>74</v>
      </c>
      <c r="D1879">
        <v>0.33</v>
      </c>
      <c r="E1879" t="s">
        <v>94</v>
      </c>
      <c r="F1879" s="2">
        <v>6</v>
      </c>
      <c r="G1879" s="1">
        <v>0.18</v>
      </c>
      <c r="H1879" t="s">
        <v>64</v>
      </c>
      <c r="I1879" t="s">
        <v>84</v>
      </c>
      <c r="J1879">
        <v>32</v>
      </c>
      <c r="K1879" s="2">
        <v>0.42</v>
      </c>
      <c r="M1879">
        <v>74</v>
      </c>
      <c r="N1879">
        <v>15</v>
      </c>
      <c r="O1879">
        <v>2</v>
      </c>
      <c r="P1879">
        <v>42</v>
      </c>
      <c r="Q1879" s="2">
        <v>1</v>
      </c>
      <c r="R1879" s="1">
        <v>0.26</v>
      </c>
      <c r="S1879">
        <v>65</v>
      </c>
      <c r="T1879">
        <v>1</v>
      </c>
      <c r="U1879">
        <v>34</v>
      </c>
      <c r="V1879" s="2">
        <v>0.52</v>
      </c>
    </row>
    <row r="1880" spans="2:22" x14ac:dyDescent="0.25">
      <c r="B1880" t="s">
        <v>96</v>
      </c>
      <c r="C1880" t="s">
        <v>44</v>
      </c>
      <c r="D1880">
        <v>2</v>
      </c>
      <c r="E1880" t="s">
        <v>140</v>
      </c>
      <c r="F1880" s="2">
        <v>2</v>
      </c>
      <c r="G1880" s="1">
        <v>0.4</v>
      </c>
      <c r="H1880" t="s">
        <v>48</v>
      </c>
      <c r="I1880" t="s">
        <v>68</v>
      </c>
      <c r="J1880">
        <v>43</v>
      </c>
      <c r="K1880" s="2">
        <v>0.51</v>
      </c>
      <c r="M1880">
        <v>69</v>
      </c>
      <c r="N1880">
        <v>12</v>
      </c>
      <c r="O1880">
        <v>0.67</v>
      </c>
      <c r="P1880">
        <v>56</v>
      </c>
      <c r="Q1880" s="2">
        <v>6</v>
      </c>
      <c r="R1880" s="1">
        <v>0.28000000000000003</v>
      </c>
      <c r="S1880">
        <v>80</v>
      </c>
      <c r="T1880">
        <v>9</v>
      </c>
      <c r="U1880">
        <v>36</v>
      </c>
      <c r="V1880" s="2">
        <v>0.45</v>
      </c>
    </row>
    <row r="1881" spans="2:22" x14ac:dyDescent="0.25">
      <c r="B1881" t="s">
        <v>64</v>
      </c>
      <c r="C1881" t="s">
        <v>44</v>
      </c>
      <c r="D1881">
        <v>1</v>
      </c>
      <c r="E1881" t="s">
        <v>124</v>
      </c>
      <c r="F1881" s="2">
        <v>3</v>
      </c>
      <c r="G1881" s="1">
        <v>0.39</v>
      </c>
      <c r="H1881" t="s">
        <v>159</v>
      </c>
      <c r="I1881" t="s">
        <v>50</v>
      </c>
      <c r="J1881">
        <v>47</v>
      </c>
      <c r="K1881" s="2">
        <v>0.53</v>
      </c>
      <c r="M1881">
        <v>67</v>
      </c>
      <c r="N1881">
        <v>6</v>
      </c>
      <c r="O1881">
        <v>1</v>
      </c>
      <c r="P1881">
        <v>59</v>
      </c>
      <c r="Q1881" s="2">
        <v>3</v>
      </c>
      <c r="R1881" s="1">
        <v>0.47</v>
      </c>
      <c r="S1881">
        <v>78</v>
      </c>
      <c r="T1881">
        <v>8</v>
      </c>
      <c r="U1881">
        <v>28</v>
      </c>
      <c r="V1881" s="2">
        <v>0.36</v>
      </c>
    </row>
    <row r="1882" spans="2:22" x14ac:dyDescent="0.25">
      <c r="B1882" t="s">
        <v>90</v>
      </c>
      <c r="C1882" t="s">
        <v>49</v>
      </c>
      <c r="D1882">
        <v>2</v>
      </c>
      <c r="E1882" t="s">
        <v>80</v>
      </c>
      <c r="F1882" s="2">
        <v>3</v>
      </c>
      <c r="G1882" s="1">
        <v>0.19</v>
      </c>
      <c r="H1882" t="s">
        <v>64</v>
      </c>
      <c r="I1882" t="s">
        <v>77</v>
      </c>
      <c r="J1882">
        <v>36</v>
      </c>
      <c r="K1882" s="2">
        <v>0.47</v>
      </c>
      <c r="M1882">
        <v>66</v>
      </c>
      <c r="N1882">
        <v>14</v>
      </c>
      <c r="O1882">
        <v>1</v>
      </c>
      <c r="P1882">
        <v>64</v>
      </c>
      <c r="Q1882" s="2">
        <v>6</v>
      </c>
      <c r="R1882" s="1">
        <v>0.14000000000000001</v>
      </c>
      <c r="S1882">
        <v>80</v>
      </c>
      <c r="T1882">
        <v>9</v>
      </c>
      <c r="U1882">
        <v>40</v>
      </c>
      <c r="V1882" s="2">
        <v>0.5</v>
      </c>
    </row>
    <row r="1883" spans="2:22" x14ac:dyDescent="0.25">
      <c r="B1883" t="s">
        <v>113</v>
      </c>
      <c r="C1883" t="s">
        <v>69</v>
      </c>
      <c r="D1883">
        <v>0.33</v>
      </c>
      <c r="E1883" t="s">
        <v>160</v>
      </c>
      <c r="F1883" s="2">
        <v>3</v>
      </c>
      <c r="G1883" s="1">
        <v>0.28000000000000003</v>
      </c>
      <c r="H1883" t="s">
        <v>145</v>
      </c>
      <c r="I1883" t="s">
        <v>84</v>
      </c>
      <c r="J1883">
        <v>42</v>
      </c>
      <c r="K1883" s="2">
        <v>0.48</v>
      </c>
      <c r="M1883">
        <v>74</v>
      </c>
      <c r="N1883">
        <v>10</v>
      </c>
      <c r="O1883">
        <v>1</v>
      </c>
      <c r="P1883">
        <v>53</v>
      </c>
      <c r="Q1883" s="2">
        <v>1</v>
      </c>
      <c r="R1883" s="1">
        <v>0.47</v>
      </c>
      <c r="S1883">
        <v>78</v>
      </c>
      <c r="T1883">
        <v>4</v>
      </c>
      <c r="U1883">
        <v>44</v>
      </c>
      <c r="V1883" s="2">
        <v>0.56000000000000005</v>
      </c>
    </row>
    <row r="1884" spans="2:22" x14ac:dyDescent="0.25">
      <c r="B1884" t="s">
        <v>113</v>
      </c>
      <c r="C1884" t="s">
        <v>51</v>
      </c>
      <c r="D1884">
        <v>1.67</v>
      </c>
      <c r="E1884" t="s">
        <v>88</v>
      </c>
      <c r="F1884" s="2">
        <v>7</v>
      </c>
      <c r="G1884" s="1">
        <v>0.22</v>
      </c>
      <c r="H1884" t="s">
        <v>159</v>
      </c>
      <c r="I1884" t="s">
        <v>117</v>
      </c>
      <c r="J1884">
        <v>38</v>
      </c>
      <c r="K1884" s="2">
        <v>0.43</v>
      </c>
      <c r="M1884">
        <v>76</v>
      </c>
      <c r="N1884">
        <v>8</v>
      </c>
      <c r="O1884">
        <v>1</v>
      </c>
      <c r="P1884">
        <v>48</v>
      </c>
      <c r="Q1884" s="2">
        <v>7</v>
      </c>
      <c r="R1884" s="1">
        <v>0.18</v>
      </c>
      <c r="S1884">
        <v>71</v>
      </c>
      <c r="T1884">
        <v>3</v>
      </c>
      <c r="U1884">
        <v>41</v>
      </c>
      <c r="V1884" s="2">
        <v>0.57999999999999996</v>
      </c>
    </row>
    <row r="1885" spans="2:22" x14ac:dyDescent="0.25">
      <c r="B1885" t="s">
        <v>116</v>
      </c>
      <c r="C1885" t="s">
        <v>45</v>
      </c>
      <c r="D1885">
        <v>0</v>
      </c>
      <c r="E1885" t="s">
        <v>124</v>
      </c>
      <c r="F1885" s="2">
        <v>7</v>
      </c>
      <c r="G1885" s="1">
        <v>0.26</v>
      </c>
      <c r="H1885" t="s">
        <v>88</v>
      </c>
      <c r="I1885" t="s">
        <v>117</v>
      </c>
      <c r="J1885">
        <v>23</v>
      </c>
      <c r="K1885" s="2">
        <v>0.34</v>
      </c>
      <c r="M1885">
        <v>74</v>
      </c>
      <c r="N1885">
        <v>13</v>
      </c>
      <c r="O1885">
        <v>2.33</v>
      </c>
      <c r="P1885">
        <v>34</v>
      </c>
      <c r="Q1885" s="2">
        <v>0</v>
      </c>
      <c r="R1885" s="1">
        <v>0.38</v>
      </c>
      <c r="S1885">
        <v>60</v>
      </c>
      <c r="T1885">
        <v>4</v>
      </c>
      <c r="U1885">
        <v>32</v>
      </c>
      <c r="V1885" s="2">
        <v>0.53</v>
      </c>
    </row>
    <row r="1886" spans="2:22" x14ac:dyDescent="0.25">
      <c r="B1886" t="s">
        <v>151</v>
      </c>
      <c r="C1886" t="s">
        <v>114</v>
      </c>
      <c r="D1886">
        <v>1.6</v>
      </c>
      <c r="E1886" t="s">
        <v>83</v>
      </c>
      <c r="F1886" s="2">
        <v>1</v>
      </c>
      <c r="G1886" s="1">
        <v>0.36</v>
      </c>
      <c r="H1886" t="s">
        <v>218</v>
      </c>
      <c r="I1886" t="s">
        <v>146</v>
      </c>
      <c r="J1886">
        <v>64</v>
      </c>
      <c r="K1886" s="2">
        <v>0.41</v>
      </c>
      <c r="M1886">
        <v>112</v>
      </c>
      <c r="N1886">
        <v>12</v>
      </c>
      <c r="O1886">
        <v>0.2</v>
      </c>
      <c r="P1886">
        <v>90</v>
      </c>
      <c r="Q1886" s="2">
        <v>8</v>
      </c>
      <c r="R1886" s="1">
        <v>0.25</v>
      </c>
      <c r="S1886">
        <v>143</v>
      </c>
      <c r="T1886">
        <v>11</v>
      </c>
      <c r="U1886">
        <v>54</v>
      </c>
      <c r="V1886" s="2">
        <v>0.38</v>
      </c>
    </row>
    <row r="1887" spans="2:22" x14ac:dyDescent="0.25">
      <c r="B1887" t="s">
        <v>52</v>
      </c>
      <c r="C1887" t="s">
        <v>47</v>
      </c>
      <c r="D1887">
        <v>1</v>
      </c>
      <c r="E1887" t="s">
        <v>105</v>
      </c>
      <c r="F1887" s="2">
        <v>11</v>
      </c>
      <c r="G1887" s="1">
        <v>0.11</v>
      </c>
      <c r="H1887" t="s">
        <v>149</v>
      </c>
      <c r="I1887" t="s">
        <v>51</v>
      </c>
      <c r="J1887">
        <v>28</v>
      </c>
      <c r="K1887" s="2">
        <v>0.36</v>
      </c>
      <c r="M1887">
        <v>73</v>
      </c>
      <c r="N1887">
        <v>6</v>
      </c>
      <c r="O1887">
        <v>3.67</v>
      </c>
      <c r="P1887">
        <v>41</v>
      </c>
      <c r="Q1887" s="2">
        <v>3</v>
      </c>
      <c r="R1887" s="1">
        <v>0.48</v>
      </c>
      <c r="S1887">
        <v>74</v>
      </c>
      <c r="T1887">
        <v>6</v>
      </c>
      <c r="U1887">
        <v>37</v>
      </c>
      <c r="V1887" s="2">
        <v>0.5</v>
      </c>
    </row>
    <row r="1888" spans="2:22" x14ac:dyDescent="0.25">
      <c r="B1888" t="s">
        <v>76</v>
      </c>
      <c r="C1888" t="s">
        <v>44</v>
      </c>
      <c r="D1888">
        <v>0.75</v>
      </c>
      <c r="E1888" t="s">
        <v>135</v>
      </c>
      <c r="F1888" s="2">
        <v>3</v>
      </c>
      <c r="G1888" s="1">
        <v>0.22</v>
      </c>
      <c r="H1888" t="s">
        <v>154</v>
      </c>
      <c r="I1888" t="s">
        <v>47</v>
      </c>
      <c r="J1888">
        <v>52</v>
      </c>
      <c r="K1888" s="2">
        <v>0.5</v>
      </c>
      <c r="M1888">
        <v>90</v>
      </c>
      <c r="N1888">
        <v>18</v>
      </c>
      <c r="O1888">
        <v>0.75</v>
      </c>
      <c r="P1888">
        <v>81</v>
      </c>
      <c r="Q1888" s="2">
        <v>3</v>
      </c>
      <c r="R1888" s="1">
        <v>0.22</v>
      </c>
      <c r="S1888">
        <v>127</v>
      </c>
      <c r="T1888">
        <v>14</v>
      </c>
      <c r="U1888">
        <v>50</v>
      </c>
      <c r="V1888" s="2">
        <v>0.39</v>
      </c>
    </row>
    <row r="1889" spans="2:22" x14ac:dyDescent="0.25">
      <c r="B1889" t="s">
        <v>155</v>
      </c>
      <c r="C1889" t="s">
        <v>109</v>
      </c>
      <c r="D1889">
        <v>0</v>
      </c>
      <c r="E1889" t="s">
        <v>64</v>
      </c>
      <c r="F1889" s="2">
        <v>9</v>
      </c>
      <c r="G1889" s="1">
        <v>0.26</v>
      </c>
      <c r="H1889" t="s">
        <v>180</v>
      </c>
      <c r="I1889" t="s">
        <v>69</v>
      </c>
      <c r="J1889">
        <v>49</v>
      </c>
      <c r="K1889" s="2">
        <v>0.42</v>
      </c>
      <c r="M1889">
        <v>87</v>
      </c>
      <c r="N1889">
        <v>11</v>
      </c>
      <c r="O1889">
        <v>2.25</v>
      </c>
      <c r="P1889">
        <v>75</v>
      </c>
      <c r="Q1889" s="2">
        <v>0</v>
      </c>
      <c r="R1889" s="1">
        <v>0.13</v>
      </c>
      <c r="S1889">
        <v>125</v>
      </c>
      <c r="T1889">
        <v>18</v>
      </c>
      <c r="U1889">
        <v>45</v>
      </c>
      <c r="V1889" s="2">
        <v>0.36</v>
      </c>
    </row>
    <row r="1890" spans="2:22" x14ac:dyDescent="0.25">
      <c r="B1890" t="s">
        <v>181</v>
      </c>
      <c r="C1890" t="s">
        <v>89</v>
      </c>
      <c r="D1890">
        <v>1</v>
      </c>
      <c r="E1890" t="s">
        <v>134</v>
      </c>
      <c r="F1890" s="2">
        <v>8</v>
      </c>
      <c r="G1890" s="1">
        <v>0.27</v>
      </c>
      <c r="H1890" t="s">
        <v>221</v>
      </c>
      <c r="I1890" t="s">
        <v>117</v>
      </c>
      <c r="J1890">
        <v>75</v>
      </c>
      <c r="K1890" s="2">
        <v>0.47</v>
      </c>
      <c r="M1890">
        <v>118</v>
      </c>
      <c r="N1890">
        <v>14</v>
      </c>
      <c r="O1890">
        <v>0.6</v>
      </c>
      <c r="P1890">
        <v>87</v>
      </c>
      <c r="Q1890" s="2">
        <v>15</v>
      </c>
      <c r="R1890" s="1">
        <v>0.21</v>
      </c>
      <c r="S1890">
        <v>130</v>
      </c>
      <c r="T1890">
        <v>9</v>
      </c>
      <c r="U1890">
        <v>55</v>
      </c>
      <c r="V1890" s="2">
        <v>0.42</v>
      </c>
    </row>
    <row r="1891" spans="2:22" x14ac:dyDescent="0.25">
      <c r="B1891" t="s">
        <v>151</v>
      </c>
      <c r="C1891" t="s">
        <v>109</v>
      </c>
      <c r="D1891">
        <v>0.6</v>
      </c>
      <c r="E1891" t="s">
        <v>108</v>
      </c>
      <c r="F1891" s="2">
        <v>8</v>
      </c>
      <c r="G1891" s="1">
        <v>0.53</v>
      </c>
      <c r="H1891" t="s">
        <v>197</v>
      </c>
      <c r="I1891" t="s">
        <v>51</v>
      </c>
      <c r="J1891">
        <v>54</v>
      </c>
      <c r="K1891" s="2">
        <v>0.4</v>
      </c>
      <c r="M1891">
        <v>115</v>
      </c>
      <c r="N1891">
        <v>21</v>
      </c>
      <c r="O1891">
        <v>1.4</v>
      </c>
      <c r="P1891">
        <v>93</v>
      </c>
      <c r="Q1891" s="2">
        <v>6</v>
      </c>
      <c r="R1891" s="1">
        <v>0.34</v>
      </c>
      <c r="S1891">
        <v>138</v>
      </c>
      <c r="T1891">
        <v>14</v>
      </c>
      <c r="U1891">
        <v>67</v>
      </c>
      <c r="V1891" s="2">
        <v>0.49</v>
      </c>
    </row>
    <row r="1892" spans="2:22" x14ac:dyDescent="0.25">
      <c r="B1892" t="s">
        <v>111</v>
      </c>
      <c r="C1892" t="s">
        <v>109</v>
      </c>
      <c r="D1892">
        <v>2.5</v>
      </c>
      <c r="E1892" t="s">
        <v>88</v>
      </c>
      <c r="F1892" s="2">
        <v>3</v>
      </c>
      <c r="G1892" s="1">
        <v>0.36</v>
      </c>
      <c r="H1892" t="s">
        <v>108</v>
      </c>
      <c r="I1892" t="s">
        <v>50</v>
      </c>
      <c r="J1892">
        <v>51</v>
      </c>
      <c r="K1892" s="2">
        <v>0.54</v>
      </c>
      <c r="M1892">
        <v>87</v>
      </c>
      <c r="N1892">
        <v>19</v>
      </c>
      <c r="O1892">
        <v>0.75</v>
      </c>
      <c r="P1892">
        <v>84</v>
      </c>
      <c r="Q1892" s="2">
        <v>10</v>
      </c>
      <c r="R1892" s="1">
        <v>0.21</v>
      </c>
      <c r="S1892">
        <v>100</v>
      </c>
      <c r="T1892">
        <v>6</v>
      </c>
      <c r="U1892">
        <v>44</v>
      </c>
      <c r="V1892" s="2">
        <v>0.44</v>
      </c>
    </row>
    <row r="1893" spans="2:22" x14ac:dyDescent="0.25">
      <c r="B1893" t="s">
        <v>96</v>
      </c>
      <c r="C1893" t="s">
        <v>45</v>
      </c>
      <c r="D1893">
        <v>1</v>
      </c>
      <c r="E1893" t="s">
        <v>144</v>
      </c>
      <c r="F1893" s="2">
        <v>1</v>
      </c>
      <c r="G1893" s="1">
        <v>0.25</v>
      </c>
      <c r="H1893" t="s">
        <v>150</v>
      </c>
      <c r="I1893" t="s">
        <v>50</v>
      </c>
      <c r="J1893">
        <v>40</v>
      </c>
      <c r="K1893" s="2">
        <v>0.48</v>
      </c>
      <c r="M1893">
        <v>56</v>
      </c>
      <c r="N1893">
        <v>12</v>
      </c>
      <c r="O1893">
        <v>0.33</v>
      </c>
      <c r="P1893">
        <v>62</v>
      </c>
      <c r="Q1893" s="2">
        <v>3</v>
      </c>
      <c r="R1893" s="1">
        <v>0.14000000000000001</v>
      </c>
      <c r="S1893">
        <v>78</v>
      </c>
      <c r="T1893">
        <v>10</v>
      </c>
      <c r="U1893">
        <v>27</v>
      </c>
      <c r="V1893" s="2">
        <v>0.35</v>
      </c>
    </row>
    <row r="1894" spans="2:22" x14ac:dyDescent="0.25">
      <c r="B1894" t="s">
        <v>90</v>
      </c>
      <c r="C1894" t="s">
        <v>79</v>
      </c>
      <c r="D1894">
        <v>1.67</v>
      </c>
      <c r="E1894" t="s">
        <v>122</v>
      </c>
      <c r="F1894" s="2">
        <v>1</v>
      </c>
      <c r="G1894" s="1">
        <v>0.28000000000000003</v>
      </c>
      <c r="H1894" t="s">
        <v>121</v>
      </c>
      <c r="I1894" t="s">
        <v>97</v>
      </c>
      <c r="J1894">
        <v>37</v>
      </c>
      <c r="K1894" s="2">
        <v>0.7</v>
      </c>
      <c r="M1894">
        <v>39</v>
      </c>
      <c r="N1894">
        <v>11</v>
      </c>
      <c r="O1894">
        <v>0.33</v>
      </c>
      <c r="P1894">
        <v>66</v>
      </c>
      <c r="Q1894" s="2">
        <v>5</v>
      </c>
      <c r="R1894" s="1">
        <v>0.16</v>
      </c>
      <c r="S1894">
        <v>73</v>
      </c>
      <c r="T1894">
        <v>12</v>
      </c>
      <c r="U1894">
        <v>27</v>
      </c>
      <c r="V1894" s="2">
        <v>0.37</v>
      </c>
    </row>
    <row r="1895" spans="2:22" x14ac:dyDescent="0.25">
      <c r="B1895" t="s">
        <v>55</v>
      </c>
      <c r="C1895" t="s">
        <v>84</v>
      </c>
      <c r="D1895">
        <v>0.33</v>
      </c>
      <c r="E1895" t="s">
        <v>105</v>
      </c>
      <c r="F1895" s="2">
        <v>6</v>
      </c>
      <c r="G1895" s="1">
        <v>0.25</v>
      </c>
      <c r="H1895" t="s">
        <v>90</v>
      </c>
      <c r="I1895" t="s">
        <v>74</v>
      </c>
      <c r="J1895">
        <v>28</v>
      </c>
      <c r="K1895" s="2">
        <v>0.38</v>
      </c>
      <c r="M1895">
        <v>73</v>
      </c>
      <c r="N1895">
        <v>6</v>
      </c>
      <c r="O1895">
        <v>2</v>
      </c>
      <c r="P1895">
        <v>39</v>
      </c>
      <c r="Q1895" s="2">
        <v>1</v>
      </c>
      <c r="R1895" s="1">
        <v>0.28000000000000003</v>
      </c>
      <c r="S1895">
        <v>63</v>
      </c>
      <c r="T1895">
        <v>3</v>
      </c>
      <c r="U1895">
        <v>36</v>
      </c>
      <c r="V1895" s="2">
        <v>0.56999999999999995</v>
      </c>
    </row>
    <row r="1896" spans="2:22" x14ac:dyDescent="0.25">
      <c r="B1896" t="s">
        <v>168</v>
      </c>
      <c r="C1896" t="s">
        <v>75</v>
      </c>
      <c r="D1896">
        <v>0.8</v>
      </c>
      <c r="E1896" t="s">
        <v>157</v>
      </c>
      <c r="F1896" s="2">
        <v>8</v>
      </c>
      <c r="G1896" s="1">
        <v>0.14000000000000001</v>
      </c>
      <c r="H1896" t="s">
        <v>180</v>
      </c>
      <c r="I1896" t="s">
        <v>58</v>
      </c>
      <c r="J1896">
        <v>59</v>
      </c>
      <c r="K1896" s="2">
        <v>0.5</v>
      </c>
      <c r="M1896">
        <v>105</v>
      </c>
      <c r="N1896">
        <v>14</v>
      </c>
      <c r="O1896">
        <v>1.6</v>
      </c>
      <c r="P1896">
        <v>89</v>
      </c>
      <c r="Q1896" s="2">
        <v>4</v>
      </c>
      <c r="R1896" s="1">
        <v>0.19</v>
      </c>
      <c r="S1896">
        <v>136</v>
      </c>
      <c r="T1896">
        <v>18</v>
      </c>
      <c r="U1896">
        <v>60</v>
      </c>
      <c r="V1896" s="2">
        <v>0.44</v>
      </c>
    </row>
    <row r="1897" spans="2:22" x14ac:dyDescent="0.25">
      <c r="B1897" t="s">
        <v>130</v>
      </c>
      <c r="C1897" t="s">
        <v>74</v>
      </c>
      <c r="D1897">
        <v>0.67</v>
      </c>
      <c r="E1897" t="s">
        <v>119</v>
      </c>
      <c r="F1897" s="2">
        <v>6</v>
      </c>
      <c r="G1897" s="1">
        <v>0.36</v>
      </c>
      <c r="H1897" t="s">
        <v>48</v>
      </c>
      <c r="I1897" t="s">
        <v>49</v>
      </c>
      <c r="J1897">
        <v>38</v>
      </c>
      <c r="K1897" s="2">
        <v>0.45</v>
      </c>
      <c r="M1897">
        <v>76</v>
      </c>
      <c r="N1897">
        <v>11</v>
      </c>
      <c r="O1897">
        <v>1.33</v>
      </c>
      <c r="P1897">
        <v>53</v>
      </c>
      <c r="Q1897" s="2">
        <v>5</v>
      </c>
      <c r="R1897" s="1">
        <v>0.32</v>
      </c>
      <c r="S1897">
        <v>80</v>
      </c>
      <c r="T1897">
        <v>8</v>
      </c>
      <c r="U1897">
        <v>38</v>
      </c>
      <c r="V1897" s="2">
        <v>0.48</v>
      </c>
    </row>
    <row r="1898" spans="2:22" x14ac:dyDescent="0.25">
      <c r="B1898" t="s">
        <v>113</v>
      </c>
      <c r="C1898" t="s">
        <v>45</v>
      </c>
      <c r="D1898">
        <v>1.33</v>
      </c>
      <c r="E1898" t="s">
        <v>140</v>
      </c>
      <c r="F1898" s="2">
        <v>3</v>
      </c>
      <c r="G1898" s="1">
        <v>0.28999999999999998</v>
      </c>
      <c r="H1898" t="s">
        <v>112</v>
      </c>
      <c r="I1898" t="s">
        <v>44</v>
      </c>
      <c r="J1898">
        <v>29</v>
      </c>
      <c r="K1898" s="2">
        <v>0.35</v>
      </c>
      <c r="M1898">
        <v>74</v>
      </c>
      <c r="N1898">
        <v>17</v>
      </c>
      <c r="O1898">
        <v>1</v>
      </c>
      <c r="P1898">
        <v>51</v>
      </c>
      <c r="Q1898" s="2">
        <v>4</v>
      </c>
      <c r="R1898" s="1">
        <v>0.33</v>
      </c>
      <c r="S1898">
        <v>78</v>
      </c>
      <c r="T1898">
        <v>4</v>
      </c>
      <c r="U1898">
        <v>34</v>
      </c>
      <c r="V1898" s="2">
        <v>0.44</v>
      </c>
    </row>
    <row r="1899" spans="2:22" x14ac:dyDescent="0.25">
      <c r="B1899" t="s">
        <v>166</v>
      </c>
      <c r="C1899" t="s">
        <v>51</v>
      </c>
      <c r="D1899">
        <v>1</v>
      </c>
      <c r="E1899" t="s">
        <v>57</v>
      </c>
      <c r="F1899" s="2">
        <v>8</v>
      </c>
      <c r="G1899" s="1">
        <v>0.19</v>
      </c>
      <c r="H1899" t="s">
        <v>204</v>
      </c>
      <c r="I1899" t="s">
        <v>47</v>
      </c>
      <c r="J1899">
        <v>49</v>
      </c>
      <c r="K1899" s="2">
        <v>0.4</v>
      </c>
      <c r="M1899">
        <v>95</v>
      </c>
      <c r="N1899">
        <v>18</v>
      </c>
      <c r="O1899">
        <v>2</v>
      </c>
      <c r="P1899">
        <v>79</v>
      </c>
      <c r="Q1899" s="2">
        <v>4</v>
      </c>
      <c r="R1899" s="1">
        <v>0.35</v>
      </c>
      <c r="S1899">
        <v>123</v>
      </c>
      <c r="T1899">
        <v>9</v>
      </c>
      <c r="U1899">
        <v>51</v>
      </c>
      <c r="V1899" s="2">
        <v>0.41</v>
      </c>
    </row>
    <row r="1900" spans="2:22" x14ac:dyDescent="0.25">
      <c r="B1900" t="s">
        <v>149</v>
      </c>
      <c r="C1900" t="s">
        <v>45</v>
      </c>
      <c r="D1900">
        <v>1.67</v>
      </c>
      <c r="E1900" t="s">
        <v>94</v>
      </c>
      <c r="F1900" s="2">
        <v>0</v>
      </c>
      <c r="G1900" s="1">
        <v>0.35</v>
      </c>
      <c r="H1900" t="s">
        <v>111</v>
      </c>
      <c r="I1900" t="s">
        <v>77</v>
      </c>
      <c r="J1900">
        <v>49</v>
      </c>
      <c r="K1900" s="2">
        <v>0.49</v>
      </c>
      <c r="M1900">
        <v>71</v>
      </c>
      <c r="N1900">
        <v>12</v>
      </c>
      <c r="O1900">
        <v>0</v>
      </c>
      <c r="P1900">
        <v>67</v>
      </c>
      <c r="Q1900" s="2">
        <v>5</v>
      </c>
      <c r="R1900" s="1">
        <v>0.31</v>
      </c>
      <c r="S1900">
        <v>90</v>
      </c>
      <c r="T1900">
        <v>7</v>
      </c>
      <c r="U1900">
        <v>39</v>
      </c>
      <c r="V1900" s="2">
        <v>0.43</v>
      </c>
    </row>
    <row r="1901" spans="2:22" x14ac:dyDescent="0.25">
      <c r="B1901" t="s">
        <v>90</v>
      </c>
      <c r="C1901" t="s">
        <v>45</v>
      </c>
      <c r="D1901">
        <v>2</v>
      </c>
      <c r="E1901" t="s">
        <v>153</v>
      </c>
      <c r="F1901" s="2">
        <v>2</v>
      </c>
      <c r="G1901" s="1">
        <v>0.33</v>
      </c>
      <c r="H1901" t="s">
        <v>139</v>
      </c>
      <c r="I1901" t="s">
        <v>77</v>
      </c>
      <c r="J1901">
        <v>36</v>
      </c>
      <c r="K1901" s="2">
        <v>0.44</v>
      </c>
      <c r="M1901">
        <v>53</v>
      </c>
      <c r="N1901">
        <v>11</v>
      </c>
      <c r="O1901">
        <v>0.67</v>
      </c>
      <c r="P1901">
        <v>63</v>
      </c>
      <c r="Q1901" s="2">
        <v>6</v>
      </c>
      <c r="R1901" s="1">
        <v>0.26</v>
      </c>
      <c r="S1901">
        <v>85</v>
      </c>
      <c r="T1901">
        <v>10</v>
      </c>
      <c r="U1901">
        <v>26</v>
      </c>
      <c r="V1901" s="2">
        <v>0.31</v>
      </c>
    </row>
    <row r="1902" spans="2:22" x14ac:dyDescent="0.25">
      <c r="B1902" t="s">
        <v>140</v>
      </c>
      <c r="C1902" t="s">
        <v>50</v>
      </c>
      <c r="D1902">
        <v>0.67</v>
      </c>
      <c r="E1902" t="s">
        <v>70</v>
      </c>
      <c r="F1902" s="2">
        <v>3</v>
      </c>
      <c r="G1902" s="1">
        <v>0.33</v>
      </c>
      <c r="H1902" t="s">
        <v>112</v>
      </c>
      <c r="I1902" t="s">
        <v>49</v>
      </c>
      <c r="J1902">
        <v>34</v>
      </c>
      <c r="K1902" s="2">
        <v>0.41</v>
      </c>
      <c r="M1902">
        <v>73</v>
      </c>
      <c r="N1902">
        <v>10</v>
      </c>
      <c r="O1902">
        <v>1</v>
      </c>
      <c r="P1902">
        <v>50</v>
      </c>
      <c r="Q1902" s="2">
        <v>2</v>
      </c>
      <c r="R1902" s="1">
        <v>0.4</v>
      </c>
      <c r="S1902">
        <v>77</v>
      </c>
      <c r="T1902">
        <v>5</v>
      </c>
      <c r="U1902">
        <v>38</v>
      </c>
      <c r="V1902" s="2">
        <v>0.49</v>
      </c>
    </row>
    <row r="1903" spans="2:22" x14ac:dyDescent="0.25">
      <c r="B1903" t="s">
        <v>137</v>
      </c>
      <c r="C1903" t="s">
        <v>109</v>
      </c>
      <c r="D1903">
        <v>1.25</v>
      </c>
      <c r="E1903" t="s">
        <v>96</v>
      </c>
      <c r="F1903" s="2">
        <v>4</v>
      </c>
      <c r="G1903" s="1">
        <v>0.3</v>
      </c>
      <c r="H1903" t="s">
        <v>76</v>
      </c>
      <c r="I1903" t="s">
        <v>50</v>
      </c>
      <c r="J1903">
        <v>57</v>
      </c>
      <c r="K1903" s="2">
        <v>0.57999999999999996</v>
      </c>
      <c r="M1903">
        <v>82</v>
      </c>
      <c r="N1903">
        <v>9</v>
      </c>
      <c r="O1903">
        <v>1</v>
      </c>
      <c r="P1903">
        <v>81</v>
      </c>
      <c r="Q1903" s="2">
        <v>5</v>
      </c>
      <c r="R1903" s="1">
        <v>0.35</v>
      </c>
      <c r="S1903">
        <v>109</v>
      </c>
      <c r="T1903">
        <v>13</v>
      </c>
      <c r="U1903">
        <v>50</v>
      </c>
      <c r="V1903" s="2">
        <v>0.46</v>
      </c>
    </row>
    <row r="1904" spans="2:22" x14ac:dyDescent="0.25">
      <c r="B1904" t="s">
        <v>90</v>
      </c>
      <c r="C1904" t="s">
        <v>69</v>
      </c>
      <c r="D1904">
        <v>3</v>
      </c>
      <c r="E1904" t="s">
        <v>55</v>
      </c>
      <c r="F1904" s="2">
        <v>4</v>
      </c>
      <c r="G1904" s="1">
        <v>0.27</v>
      </c>
      <c r="H1904" t="s">
        <v>90</v>
      </c>
      <c r="I1904" t="s">
        <v>58</v>
      </c>
      <c r="J1904">
        <v>41</v>
      </c>
      <c r="K1904" s="2">
        <v>0.55000000000000004</v>
      </c>
      <c r="M1904">
        <v>62</v>
      </c>
      <c r="N1904">
        <v>11</v>
      </c>
      <c r="O1904">
        <v>0.33</v>
      </c>
      <c r="P1904">
        <v>65</v>
      </c>
      <c r="Q1904" s="2">
        <v>17</v>
      </c>
      <c r="R1904" s="1">
        <v>0.12</v>
      </c>
      <c r="S1904">
        <v>74</v>
      </c>
      <c r="T1904">
        <v>5</v>
      </c>
      <c r="U1904">
        <v>40</v>
      </c>
      <c r="V1904" s="2">
        <v>0.54</v>
      </c>
    </row>
    <row r="1905" spans="2:22" x14ac:dyDescent="0.25">
      <c r="B1905" t="s">
        <v>113</v>
      </c>
      <c r="C1905" t="s">
        <v>47</v>
      </c>
      <c r="D1905">
        <v>1</v>
      </c>
      <c r="E1905" t="s">
        <v>70</v>
      </c>
      <c r="F1905" s="2">
        <v>4</v>
      </c>
      <c r="G1905" s="1">
        <v>0.36</v>
      </c>
      <c r="H1905" t="s">
        <v>78</v>
      </c>
      <c r="I1905" t="s">
        <v>47</v>
      </c>
      <c r="J1905">
        <v>33</v>
      </c>
      <c r="K1905" s="2">
        <v>0.41</v>
      </c>
      <c r="M1905">
        <v>75</v>
      </c>
      <c r="N1905">
        <v>12</v>
      </c>
      <c r="O1905">
        <v>1.33</v>
      </c>
      <c r="P1905">
        <v>56</v>
      </c>
      <c r="Q1905" s="2">
        <v>3</v>
      </c>
      <c r="R1905" s="1">
        <v>0.28000000000000003</v>
      </c>
      <c r="S1905">
        <v>94</v>
      </c>
      <c r="T1905">
        <v>7</v>
      </c>
      <c r="U1905">
        <v>42</v>
      </c>
      <c r="V1905" s="2">
        <v>0.45</v>
      </c>
    </row>
    <row r="1906" spans="2:22" x14ac:dyDescent="0.25">
      <c r="B1906" t="s">
        <v>133</v>
      </c>
      <c r="C1906" t="s">
        <v>44</v>
      </c>
      <c r="D1906">
        <v>0.4</v>
      </c>
      <c r="E1906" t="s">
        <v>172</v>
      </c>
      <c r="F1906" s="2">
        <v>6</v>
      </c>
      <c r="G1906" s="1">
        <v>0.35</v>
      </c>
      <c r="H1906" t="s">
        <v>167</v>
      </c>
      <c r="I1906" t="s">
        <v>47</v>
      </c>
      <c r="J1906">
        <v>55</v>
      </c>
      <c r="K1906" s="2">
        <v>0.46</v>
      </c>
      <c r="M1906">
        <v>109</v>
      </c>
      <c r="N1906">
        <v>17</v>
      </c>
      <c r="O1906">
        <v>1.2</v>
      </c>
      <c r="P1906">
        <v>84</v>
      </c>
      <c r="Q1906" s="2">
        <v>2</v>
      </c>
      <c r="R1906" s="1">
        <v>0.3</v>
      </c>
      <c r="S1906">
        <v>124</v>
      </c>
      <c r="T1906">
        <v>13</v>
      </c>
      <c r="U1906">
        <v>64</v>
      </c>
      <c r="V1906" s="2">
        <v>0.52</v>
      </c>
    </row>
    <row r="1907" spans="2:22" x14ac:dyDescent="0.25">
      <c r="B1907" t="s">
        <v>134</v>
      </c>
      <c r="C1907" t="s">
        <v>146</v>
      </c>
      <c r="D1907">
        <v>1.8</v>
      </c>
      <c r="E1907" t="s">
        <v>108</v>
      </c>
      <c r="F1907" s="2">
        <v>11</v>
      </c>
      <c r="G1907" s="1">
        <v>0.3</v>
      </c>
      <c r="H1907" t="s">
        <v>174</v>
      </c>
      <c r="I1907" t="s">
        <v>79</v>
      </c>
      <c r="J1907">
        <v>65</v>
      </c>
      <c r="K1907" s="2">
        <v>0.56999999999999995</v>
      </c>
      <c r="M1907">
        <v>107</v>
      </c>
      <c r="N1907">
        <v>13</v>
      </c>
      <c r="O1907">
        <v>2.2000000000000002</v>
      </c>
      <c r="P1907">
        <v>85</v>
      </c>
      <c r="Q1907" s="2">
        <v>9</v>
      </c>
      <c r="R1907" s="1">
        <v>0.28999999999999998</v>
      </c>
      <c r="S1907">
        <v>123</v>
      </c>
      <c r="T1907">
        <v>6</v>
      </c>
      <c r="U1907">
        <v>63</v>
      </c>
      <c r="V1907" s="2">
        <v>0.51</v>
      </c>
    </row>
    <row r="1908" spans="2:22" x14ac:dyDescent="0.25">
      <c r="B1908" t="s">
        <v>137</v>
      </c>
      <c r="C1908" t="s">
        <v>74</v>
      </c>
      <c r="D1908">
        <v>1.2</v>
      </c>
      <c r="E1908" t="s">
        <v>157</v>
      </c>
      <c r="F1908" s="2">
        <v>8</v>
      </c>
      <c r="G1908" s="1">
        <v>0.27</v>
      </c>
      <c r="H1908" t="s">
        <v>189</v>
      </c>
      <c r="I1908" t="s">
        <v>45</v>
      </c>
      <c r="J1908">
        <v>58</v>
      </c>
      <c r="K1908" s="2">
        <v>0.42</v>
      </c>
      <c r="M1908">
        <v>102</v>
      </c>
      <c r="N1908">
        <v>11</v>
      </c>
      <c r="O1908">
        <v>1.6</v>
      </c>
      <c r="P1908">
        <v>80</v>
      </c>
      <c r="Q1908" s="2">
        <v>6</v>
      </c>
      <c r="R1908" s="1">
        <v>0.21</v>
      </c>
      <c r="S1908">
        <v>122</v>
      </c>
      <c r="T1908">
        <v>8</v>
      </c>
      <c r="U1908">
        <v>52</v>
      </c>
      <c r="V1908" s="2">
        <v>0.43</v>
      </c>
    </row>
    <row r="1909" spans="2:22" x14ac:dyDescent="0.25">
      <c r="B1909" t="s">
        <v>90</v>
      </c>
      <c r="C1909" t="s">
        <v>69</v>
      </c>
      <c r="D1909">
        <v>1</v>
      </c>
      <c r="E1909" t="s">
        <v>144</v>
      </c>
      <c r="F1909" s="2">
        <v>4</v>
      </c>
      <c r="G1909" s="1">
        <v>0.25</v>
      </c>
      <c r="H1909" t="s">
        <v>129</v>
      </c>
      <c r="I1909" t="s">
        <v>47</v>
      </c>
      <c r="J1909">
        <v>39</v>
      </c>
      <c r="K1909" s="2">
        <v>0.52</v>
      </c>
      <c r="M1909">
        <v>59</v>
      </c>
      <c r="N1909">
        <v>15</v>
      </c>
      <c r="O1909">
        <v>1.33</v>
      </c>
      <c r="P1909">
        <v>65</v>
      </c>
      <c r="Q1909" s="2">
        <v>3</v>
      </c>
      <c r="R1909" s="1">
        <v>7.0000000000000007E-2</v>
      </c>
      <c r="S1909">
        <v>76</v>
      </c>
      <c r="T1909">
        <v>5</v>
      </c>
      <c r="U1909">
        <v>32</v>
      </c>
      <c r="V1909" s="2">
        <v>0.42</v>
      </c>
    </row>
    <row r="1910" spans="2:22" x14ac:dyDescent="0.25">
      <c r="B1910" t="s">
        <v>157</v>
      </c>
      <c r="C1910" t="s">
        <v>51</v>
      </c>
      <c r="D1910">
        <v>1</v>
      </c>
      <c r="E1910" t="s">
        <v>46</v>
      </c>
      <c r="F1910" s="2">
        <v>8</v>
      </c>
      <c r="G1910" s="1">
        <v>0.45</v>
      </c>
      <c r="H1910" t="s">
        <v>128</v>
      </c>
      <c r="I1910" t="s">
        <v>117</v>
      </c>
      <c r="J1910">
        <v>51</v>
      </c>
      <c r="K1910" s="2">
        <v>0.53</v>
      </c>
      <c r="M1910">
        <v>95</v>
      </c>
      <c r="N1910">
        <v>16</v>
      </c>
      <c r="O1910">
        <v>2</v>
      </c>
      <c r="P1910">
        <v>77</v>
      </c>
      <c r="Q1910" s="2">
        <v>4</v>
      </c>
      <c r="R1910" s="1">
        <v>0.28000000000000003</v>
      </c>
      <c r="S1910">
        <v>109</v>
      </c>
      <c r="T1910">
        <v>8</v>
      </c>
      <c r="U1910">
        <v>50</v>
      </c>
      <c r="V1910" s="2">
        <v>0.46</v>
      </c>
    </row>
    <row r="1911" spans="2:22" x14ac:dyDescent="0.25">
      <c r="B1911" t="s">
        <v>128</v>
      </c>
      <c r="C1911" t="s">
        <v>84</v>
      </c>
      <c r="D1911">
        <v>1.5</v>
      </c>
      <c r="E1911" t="s">
        <v>57</v>
      </c>
      <c r="F1911" s="2">
        <v>3</v>
      </c>
      <c r="G1911" s="1">
        <v>0.41</v>
      </c>
      <c r="H1911" t="s">
        <v>198</v>
      </c>
      <c r="I1911" t="s">
        <v>69</v>
      </c>
      <c r="J1911">
        <v>61</v>
      </c>
      <c r="K1911" s="2">
        <v>0.53</v>
      </c>
      <c r="M1911">
        <v>82</v>
      </c>
      <c r="N1911">
        <v>5</v>
      </c>
      <c r="O1911">
        <v>0.75</v>
      </c>
      <c r="P1911">
        <v>85</v>
      </c>
      <c r="Q1911" s="2">
        <v>6</v>
      </c>
      <c r="R1911" s="1">
        <v>0.28000000000000003</v>
      </c>
      <c r="S1911">
        <v>115</v>
      </c>
      <c r="T1911">
        <v>13</v>
      </c>
      <c r="U1911">
        <v>51</v>
      </c>
      <c r="V1911" s="2">
        <v>0.44</v>
      </c>
    </row>
    <row r="1912" spans="2:22" x14ac:dyDescent="0.25">
      <c r="B1912" t="s">
        <v>59</v>
      </c>
      <c r="C1912" t="s">
        <v>69</v>
      </c>
      <c r="D1912">
        <v>0</v>
      </c>
      <c r="E1912" t="s">
        <v>119</v>
      </c>
      <c r="F1912" s="2">
        <v>4</v>
      </c>
      <c r="G1912" s="1">
        <v>0.36</v>
      </c>
      <c r="H1912" t="s">
        <v>150</v>
      </c>
      <c r="I1912" t="s">
        <v>49</v>
      </c>
      <c r="J1912">
        <v>31</v>
      </c>
      <c r="K1912" s="2">
        <v>0.37</v>
      </c>
      <c r="M1912">
        <v>73</v>
      </c>
      <c r="N1912">
        <v>8</v>
      </c>
      <c r="O1912">
        <v>1.33</v>
      </c>
      <c r="P1912">
        <v>45</v>
      </c>
      <c r="Q1912" s="2">
        <v>0</v>
      </c>
      <c r="R1912" s="1">
        <v>0.26</v>
      </c>
      <c r="S1912">
        <v>78</v>
      </c>
      <c r="T1912">
        <v>5</v>
      </c>
      <c r="U1912">
        <v>37</v>
      </c>
      <c r="V1912" s="2">
        <v>0.47</v>
      </c>
    </row>
    <row r="1913" spans="2:22" x14ac:dyDescent="0.25">
      <c r="B1913" t="s">
        <v>154</v>
      </c>
      <c r="C1913" t="s">
        <v>44</v>
      </c>
      <c r="D1913">
        <v>0.4</v>
      </c>
      <c r="E1913" t="s">
        <v>108</v>
      </c>
      <c r="F1913" s="2">
        <v>2</v>
      </c>
      <c r="G1913" s="1">
        <v>0.39</v>
      </c>
      <c r="H1913" t="s">
        <v>206</v>
      </c>
      <c r="I1913" t="s">
        <v>117</v>
      </c>
      <c r="J1913">
        <v>59</v>
      </c>
      <c r="K1913" s="2">
        <v>0.4</v>
      </c>
      <c r="M1913">
        <v>107</v>
      </c>
      <c r="N1913">
        <v>13</v>
      </c>
      <c r="O1913">
        <v>0.4</v>
      </c>
      <c r="P1913">
        <v>86</v>
      </c>
      <c r="Q1913" s="2">
        <v>2</v>
      </c>
      <c r="R1913" s="1">
        <v>0.33</v>
      </c>
      <c r="S1913">
        <v>146</v>
      </c>
      <c r="T1913">
        <v>17</v>
      </c>
      <c r="U1913">
        <v>57</v>
      </c>
      <c r="V1913" s="2">
        <v>0.39</v>
      </c>
    </row>
    <row r="1914" spans="2:22" x14ac:dyDescent="0.25">
      <c r="B1914" t="s">
        <v>108</v>
      </c>
      <c r="C1914" t="s">
        <v>141</v>
      </c>
      <c r="D1914">
        <v>1.25</v>
      </c>
      <c r="E1914" t="s">
        <v>165</v>
      </c>
      <c r="F1914" s="2">
        <v>6</v>
      </c>
      <c r="G1914" s="1">
        <v>0.17</v>
      </c>
      <c r="H1914" t="s">
        <v>198</v>
      </c>
      <c r="I1914" t="s">
        <v>51</v>
      </c>
      <c r="J1914">
        <v>57</v>
      </c>
      <c r="K1914" s="2">
        <v>0.5</v>
      </c>
      <c r="M1914">
        <v>98</v>
      </c>
      <c r="N1914">
        <v>12</v>
      </c>
      <c r="O1914">
        <v>1.5</v>
      </c>
      <c r="P1914">
        <v>74</v>
      </c>
      <c r="Q1914" s="2">
        <v>5</v>
      </c>
      <c r="R1914" s="1">
        <v>0.28999999999999998</v>
      </c>
      <c r="S1914">
        <v>103</v>
      </c>
      <c r="T1914">
        <v>11</v>
      </c>
      <c r="U1914">
        <v>50</v>
      </c>
      <c r="V1914" s="2">
        <v>0.49</v>
      </c>
    </row>
    <row r="1915" spans="2:22" x14ac:dyDescent="0.25">
      <c r="B1915" t="s">
        <v>154</v>
      </c>
      <c r="C1915" t="s">
        <v>74</v>
      </c>
      <c r="D1915">
        <v>1.25</v>
      </c>
      <c r="E1915" t="s">
        <v>78</v>
      </c>
      <c r="F1915" s="2">
        <v>4</v>
      </c>
      <c r="G1915" s="1">
        <v>0.43</v>
      </c>
      <c r="H1915" t="s">
        <v>196</v>
      </c>
      <c r="I1915" t="s">
        <v>74</v>
      </c>
      <c r="J1915">
        <v>49</v>
      </c>
      <c r="K1915" s="2">
        <v>0.42</v>
      </c>
      <c r="M1915">
        <v>100</v>
      </c>
      <c r="N1915">
        <v>20</v>
      </c>
      <c r="O1915">
        <v>1</v>
      </c>
      <c r="P1915">
        <v>87</v>
      </c>
      <c r="Q1915" s="2">
        <v>5</v>
      </c>
      <c r="R1915" s="1">
        <v>0.19</v>
      </c>
      <c r="S1915">
        <v>127</v>
      </c>
      <c r="T1915">
        <v>14</v>
      </c>
      <c r="U1915">
        <v>46</v>
      </c>
      <c r="V1915" s="2">
        <v>0.36</v>
      </c>
    </row>
    <row r="1916" spans="2:22" x14ac:dyDescent="0.25">
      <c r="B1916" t="s">
        <v>133</v>
      </c>
      <c r="C1916" t="s">
        <v>114</v>
      </c>
      <c r="D1916">
        <v>1.5</v>
      </c>
      <c r="E1916" t="s">
        <v>48</v>
      </c>
      <c r="F1916" s="2">
        <v>6</v>
      </c>
      <c r="G1916" s="1">
        <v>0.27</v>
      </c>
      <c r="H1916" t="s">
        <v>147</v>
      </c>
      <c r="I1916" t="s">
        <v>50</v>
      </c>
      <c r="J1916">
        <v>56</v>
      </c>
      <c r="K1916" s="2">
        <v>0.51</v>
      </c>
      <c r="M1916">
        <v>97</v>
      </c>
      <c r="N1916">
        <v>12</v>
      </c>
      <c r="O1916">
        <v>1.5</v>
      </c>
      <c r="P1916">
        <v>83</v>
      </c>
      <c r="Q1916" s="2">
        <v>6</v>
      </c>
      <c r="R1916" s="1">
        <v>0.42</v>
      </c>
      <c r="S1916">
        <v>129</v>
      </c>
      <c r="T1916">
        <v>23</v>
      </c>
      <c r="U1916">
        <v>53</v>
      </c>
      <c r="V1916" s="2">
        <v>0.41</v>
      </c>
    </row>
    <row r="1917" spans="2:22" x14ac:dyDescent="0.25">
      <c r="B1917" t="s">
        <v>96</v>
      </c>
      <c r="C1917" t="s">
        <v>117</v>
      </c>
      <c r="D1917">
        <v>1.67</v>
      </c>
      <c r="E1917" t="s">
        <v>152</v>
      </c>
      <c r="F1917" s="2">
        <v>8</v>
      </c>
      <c r="G1917" s="1">
        <v>0.34</v>
      </c>
      <c r="H1917" t="s">
        <v>73</v>
      </c>
      <c r="I1917" t="s">
        <v>58</v>
      </c>
      <c r="J1917">
        <v>33</v>
      </c>
      <c r="K1917" s="2">
        <v>0.5</v>
      </c>
      <c r="M1917">
        <v>49</v>
      </c>
      <c r="N1917">
        <v>8</v>
      </c>
      <c r="O1917">
        <v>2.33</v>
      </c>
      <c r="P1917">
        <v>60</v>
      </c>
      <c r="Q1917" s="2">
        <v>11</v>
      </c>
      <c r="R1917" s="1">
        <v>0.23</v>
      </c>
      <c r="S1917">
        <v>68</v>
      </c>
      <c r="T1917">
        <v>12</v>
      </c>
      <c r="U1917">
        <v>19</v>
      </c>
      <c r="V1917" s="2">
        <v>0.28000000000000003</v>
      </c>
    </row>
    <row r="1918" spans="2:22" x14ac:dyDescent="0.25">
      <c r="B1918" t="s">
        <v>148</v>
      </c>
      <c r="C1918" t="s">
        <v>77</v>
      </c>
      <c r="D1918">
        <v>0.33</v>
      </c>
      <c r="E1918" t="s">
        <v>124</v>
      </c>
      <c r="F1918" s="2">
        <v>8</v>
      </c>
      <c r="G1918" s="1">
        <v>0.24</v>
      </c>
      <c r="H1918" t="s">
        <v>57</v>
      </c>
      <c r="I1918" t="s">
        <v>47</v>
      </c>
      <c r="J1918">
        <v>29</v>
      </c>
      <c r="K1918" s="2">
        <v>0.38</v>
      </c>
      <c r="M1918">
        <v>73</v>
      </c>
      <c r="N1918">
        <v>12</v>
      </c>
      <c r="O1918">
        <v>2.67</v>
      </c>
      <c r="P1918">
        <v>50</v>
      </c>
      <c r="Q1918" s="2">
        <v>1</v>
      </c>
      <c r="R1918" s="1">
        <v>0.36</v>
      </c>
      <c r="S1918">
        <v>83</v>
      </c>
      <c r="T1918">
        <v>4</v>
      </c>
      <c r="U1918">
        <v>50</v>
      </c>
      <c r="V1918" s="2">
        <v>0.6</v>
      </c>
    </row>
    <row r="1919" spans="2:22" x14ac:dyDescent="0.25">
      <c r="B1919" t="s">
        <v>91</v>
      </c>
      <c r="C1919" t="s">
        <v>79</v>
      </c>
      <c r="D1919">
        <v>0.67</v>
      </c>
      <c r="E1919" t="s">
        <v>130</v>
      </c>
      <c r="F1919" s="2">
        <v>1</v>
      </c>
      <c r="G1919" s="1">
        <v>7.0000000000000007E-2</v>
      </c>
      <c r="H1919" t="s">
        <v>76</v>
      </c>
      <c r="I1919" t="s">
        <v>45</v>
      </c>
      <c r="J1919">
        <v>36</v>
      </c>
      <c r="K1919" s="2">
        <v>0.37</v>
      </c>
      <c r="M1919">
        <v>73</v>
      </c>
      <c r="N1919">
        <v>4</v>
      </c>
      <c r="O1919">
        <v>0.33</v>
      </c>
      <c r="P1919">
        <v>48</v>
      </c>
      <c r="Q1919" s="2">
        <v>2</v>
      </c>
      <c r="R1919" s="1">
        <v>0.16</v>
      </c>
      <c r="S1919">
        <v>84</v>
      </c>
      <c r="T1919">
        <v>5</v>
      </c>
      <c r="U1919">
        <v>47</v>
      </c>
      <c r="V1919" s="2">
        <v>0.56000000000000005</v>
      </c>
    </row>
    <row r="1920" spans="2:22" x14ac:dyDescent="0.25">
      <c r="B1920" t="s">
        <v>134</v>
      </c>
      <c r="C1920" t="s">
        <v>117</v>
      </c>
      <c r="D1920">
        <v>0.6</v>
      </c>
      <c r="E1920" t="s">
        <v>112</v>
      </c>
      <c r="F1920" s="2">
        <v>9</v>
      </c>
      <c r="G1920" s="1">
        <v>0.27</v>
      </c>
      <c r="H1920" t="s">
        <v>201</v>
      </c>
      <c r="I1920" t="s">
        <v>49</v>
      </c>
      <c r="J1920">
        <v>53</v>
      </c>
      <c r="K1920" s="2">
        <v>0.45</v>
      </c>
      <c r="M1920">
        <v>106</v>
      </c>
      <c r="N1920">
        <v>23</v>
      </c>
      <c r="O1920">
        <v>1.8</v>
      </c>
      <c r="P1920">
        <v>91</v>
      </c>
      <c r="Q1920" s="2">
        <v>3</v>
      </c>
      <c r="R1920" s="1">
        <v>0.31</v>
      </c>
      <c r="S1920">
        <v>126</v>
      </c>
      <c r="T1920">
        <v>10</v>
      </c>
      <c r="U1920">
        <v>60</v>
      </c>
      <c r="V1920" s="2">
        <v>0.48</v>
      </c>
    </row>
    <row r="1921" spans="2:22" x14ac:dyDescent="0.25">
      <c r="B1921" t="s">
        <v>64</v>
      </c>
      <c r="C1921" t="s">
        <v>84</v>
      </c>
      <c r="D1921">
        <v>1.33</v>
      </c>
      <c r="E1921" t="s">
        <v>91</v>
      </c>
      <c r="F1921" s="2">
        <v>4</v>
      </c>
      <c r="G1921" s="1">
        <v>0.23</v>
      </c>
      <c r="H1921" t="s">
        <v>57</v>
      </c>
      <c r="I1921" t="s">
        <v>77</v>
      </c>
      <c r="J1921">
        <v>36</v>
      </c>
      <c r="K1921" s="2">
        <v>0.47</v>
      </c>
      <c r="M1921">
        <v>68</v>
      </c>
      <c r="N1921">
        <v>12</v>
      </c>
      <c r="O1921">
        <v>1.33</v>
      </c>
      <c r="P1921">
        <v>64</v>
      </c>
      <c r="Q1921" s="2">
        <v>4</v>
      </c>
      <c r="R1921" s="1">
        <v>0.2</v>
      </c>
      <c r="S1921">
        <v>87</v>
      </c>
      <c r="T1921">
        <v>10</v>
      </c>
      <c r="U1921">
        <v>37</v>
      </c>
      <c r="V1921" s="2">
        <v>0.43</v>
      </c>
    </row>
    <row r="1922" spans="2:22" x14ac:dyDescent="0.25">
      <c r="B1922" t="s">
        <v>90</v>
      </c>
      <c r="C1922" t="s">
        <v>69</v>
      </c>
      <c r="D1922">
        <v>1.33</v>
      </c>
      <c r="E1922" t="s">
        <v>85</v>
      </c>
      <c r="F1922" s="2">
        <v>3</v>
      </c>
      <c r="G1922" s="1">
        <v>0.16</v>
      </c>
      <c r="H1922" t="s">
        <v>158</v>
      </c>
      <c r="I1922" t="s">
        <v>50</v>
      </c>
      <c r="J1922">
        <v>43</v>
      </c>
      <c r="K1922" s="2">
        <v>0.49</v>
      </c>
      <c r="M1922">
        <v>63</v>
      </c>
      <c r="N1922">
        <v>15</v>
      </c>
      <c r="O1922">
        <v>1</v>
      </c>
      <c r="P1922">
        <v>65</v>
      </c>
      <c r="Q1922" s="2">
        <v>4</v>
      </c>
      <c r="R1922" s="1">
        <v>0.18</v>
      </c>
      <c r="S1922">
        <v>82</v>
      </c>
      <c r="T1922">
        <v>4</v>
      </c>
      <c r="U1922">
        <v>34</v>
      </c>
      <c r="V1922" s="2">
        <v>0.41</v>
      </c>
    </row>
    <row r="1923" spans="2:22" x14ac:dyDescent="0.25">
      <c r="B1923" t="s">
        <v>134</v>
      </c>
      <c r="C1923" t="s">
        <v>136</v>
      </c>
      <c r="D1923">
        <v>2.5</v>
      </c>
      <c r="E1923" t="s">
        <v>145</v>
      </c>
      <c r="F1923" s="2">
        <v>16</v>
      </c>
      <c r="G1923" s="1">
        <v>0.28000000000000003</v>
      </c>
      <c r="H1923" t="s">
        <v>170</v>
      </c>
      <c r="I1923" t="s">
        <v>79</v>
      </c>
      <c r="J1923">
        <v>61</v>
      </c>
      <c r="K1923" s="2">
        <v>0.57999999999999996</v>
      </c>
      <c r="M1923">
        <v>101</v>
      </c>
      <c r="N1923">
        <v>13</v>
      </c>
      <c r="O1923">
        <v>1.25</v>
      </c>
      <c r="P1923">
        <v>83</v>
      </c>
      <c r="Q1923" s="2">
        <v>13</v>
      </c>
      <c r="R1923" s="1">
        <v>0.32</v>
      </c>
      <c r="S1923">
        <v>118</v>
      </c>
      <c r="T1923">
        <v>11</v>
      </c>
      <c r="U1923">
        <v>55</v>
      </c>
      <c r="V1923" s="2">
        <v>0.47</v>
      </c>
    </row>
    <row r="1924" spans="2:22" x14ac:dyDescent="0.25">
      <c r="B1924" t="s">
        <v>90</v>
      </c>
      <c r="C1924" t="s">
        <v>84</v>
      </c>
      <c r="D1924">
        <v>1.33</v>
      </c>
      <c r="E1924" t="s">
        <v>152</v>
      </c>
      <c r="F1924" s="2">
        <v>2</v>
      </c>
      <c r="G1924" s="1">
        <v>0.39</v>
      </c>
      <c r="H1924" t="s">
        <v>105</v>
      </c>
      <c r="I1924" t="s">
        <v>68</v>
      </c>
      <c r="J1924">
        <v>34</v>
      </c>
      <c r="K1924" s="2">
        <v>0.51</v>
      </c>
      <c r="M1924">
        <v>53</v>
      </c>
      <c r="N1924">
        <v>12</v>
      </c>
      <c r="O1924">
        <v>0.67</v>
      </c>
      <c r="P1924">
        <v>62</v>
      </c>
      <c r="Q1924" s="2">
        <v>4</v>
      </c>
      <c r="R1924" s="1">
        <v>0.33</v>
      </c>
      <c r="S1924">
        <v>83</v>
      </c>
      <c r="T1924">
        <v>14</v>
      </c>
      <c r="U1924">
        <v>30</v>
      </c>
      <c r="V1924" s="2">
        <v>0.36</v>
      </c>
    </row>
    <row r="1925" spans="2:22" x14ac:dyDescent="0.25">
      <c r="B1925" t="s">
        <v>172</v>
      </c>
      <c r="C1925" t="s">
        <v>44</v>
      </c>
      <c r="D1925">
        <v>0.75</v>
      </c>
      <c r="E1925" t="s">
        <v>124</v>
      </c>
      <c r="F1925" s="2">
        <v>0</v>
      </c>
      <c r="G1925" s="1">
        <v>0.4</v>
      </c>
      <c r="H1925" t="s">
        <v>173</v>
      </c>
      <c r="I1925" t="s">
        <v>58</v>
      </c>
      <c r="J1925">
        <v>46</v>
      </c>
      <c r="K1925" s="2">
        <v>0.44</v>
      </c>
      <c r="M1925">
        <v>83</v>
      </c>
      <c r="N1925">
        <v>22</v>
      </c>
      <c r="O1925">
        <v>0</v>
      </c>
      <c r="P1925">
        <v>75</v>
      </c>
      <c r="Q1925" s="2">
        <v>3</v>
      </c>
      <c r="R1925" s="1">
        <v>0.22</v>
      </c>
      <c r="S1925">
        <v>109</v>
      </c>
      <c r="T1925">
        <v>6</v>
      </c>
      <c r="U1925">
        <v>52</v>
      </c>
      <c r="V1925" s="2">
        <v>0.48</v>
      </c>
    </row>
    <row r="1926" spans="2:22" x14ac:dyDescent="0.25">
      <c r="B1926" t="s">
        <v>171</v>
      </c>
      <c r="C1926" t="s">
        <v>49</v>
      </c>
      <c r="D1926">
        <v>1</v>
      </c>
      <c r="E1926" t="s">
        <v>159</v>
      </c>
      <c r="F1926" s="2">
        <v>2</v>
      </c>
      <c r="G1926" s="1">
        <v>0.3</v>
      </c>
      <c r="H1926" t="s">
        <v>187</v>
      </c>
      <c r="I1926" t="s">
        <v>146</v>
      </c>
      <c r="J1926">
        <v>60</v>
      </c>
      <c r="K1926" s="2">
        <v>0.48</v>
      </c>
      <c r="M1926">
        <v>105</v>
      </c>
      <c r="N1926">
        <v>16</v>
      </c>
      <c r="O1926">
        <v>0.4</v>
      </c>
      <c r="P1926">
        <v>102</v>
      </c>
      <c r="Q1926" s="2">
        <v>5</v>
      </c>
      <c r="R1926" s="1">
        <v>0.39</v>
      </c>
      <c r="S1926">
        <v>133</v>
      </c>
      <c r="T1926">
        <v>14</v>
      </c>
      <c r="U1926">
        <v>66</v>
      </c>
      <c r="V1926" s="2">
        <v>0.5</v>
      </c>
    </row>
    <row r="1927" spans="2:22" x14ac:dyDescent="0.25">
      <c r="B1927" t="s">
        <v>130</v>
      </c>
      <c r="C1927" t="s">
        <v>44</v>
      </c>
      <c r="D1927">
        <v>0.67</v>
      </c>
      <c r="E1927" t="s">
        <v>105</v>
      </c>
      <c r="F1927" s="2">
        <v>7</v>
      </c>
      <c r="G1927" s="1">
        <v>0.25</v>
      </c>
      <c r="H1927" t="s">
        <v>90</v>
      </c>
      <c r="I1927" t="s">
        <v>84</v>
      </c>
      <c r="J1927">
        <v>33</v>
      </c>
      <c r="K1927" s="2">
        <v>0.45</v>
      </c>
      <c r="M1927">
        <v>77</v>
      </c>
      <c r="N1927">
        <v>10</v>
      </c>
      <c r="O1927">
        <v>2.33</v>
      </c>
      <c r="P1927">
        <v>52</v>
      </c>
      <c r="Q1927" s="2">
        <v>2</v>
      </c>
      <c r="R1927" s="1">
        <v>0.25</v>
      </c>
      <c r="S1927">
        <v>74</v>
      </c>
      <c r="T1927">
        <v>6</v>
      </c>
      <c r="U1927">
        <v>36</v>
      </c>
      <c r="V1927" s="2">
        <v>0.49</v>
      </c>
    </row>
    <row r="1928" spans="2:22" x14ac:dyDescent="0.25">
      <c r="B1928" t="s">
        <v>129</v>
      </c>
      <c r="C1928" t="s">
        <v>79</v>
      </c>
      <c r="D1928">
        <v>1.33</v>
      </c>
      <c r="E1928" t="s">
        <v>113</v>
      </c>
      <c r="F1928" s="2">
        <v>1</v>
      </c>
      <c r="G1928" s="1">
        <v>0.27</v>
      </c>
      <c r="H1928" t="s">
        <v>123</v>
      </c>
      <c r="I1928" t="s">
        <v>58</v>
      </c>
      <c r="J1928">
        <v>45</v>
      </c>
      <c r="K1928" s="2">
        <v>0.44</v>
      </c>
      <c r="M1928">
        <v>73</v>
      </c>
      <c r="N1928">
        <v>11</v>
      </c>
      <c r="O1928">
        <v>0.33</v>
      </c>
      <c r="P1928">
        <v>67</v>
      </c>
      <c r="Q1928" s="2">
        <v>4</v>
      </c>
      <c r="R1928" s="1">
        <v>0.25</v>
      </c>
      <c r="S1928">
        <v>105</v>
      </c>
      <c r="T1928">
        <v>8</v>
      </c>
      <c r="U1928">
        <v>48</v>
      </c>
      <c r="V1928" s="2">
        <v>0.46</v>
      </c>
    </row>
    <row r="1929" spans="2:22" x14ac:dyDescent="0.25">
      <c r="B1929" t="s">
        <v>138</v>
      </c>
      <c r="C1929" t="s">
        <v>50</v>
      </c>
      <c r="D1929">
        <v>1</v>
      </c>
      <c r="E1929" t="s">
        <v>88</v>
      </c>
      <c r="F1929" s="2">
        <v>5</v>
      </c>
      <c r="G1929" s="1">
        <v>0.28999999999999998</v>
      </c>
      <c r="H1929" t="s">
        <v>137</v>
      </c>
      <c r="I1929" t="s">
        <v>84</v>
      </c>
      <c r="J1929">
        <v>37</v>
      </c>
      <c r="K1929" s="2">
        <v>0.39</v>
      </c>
      <c r="M1929">
        <v>78</v>
      </c>
      <c r="N1929">
        <v>10</v>
      </c>
      <c r="O1929">
        <v>1.67</v>
      </c>
      <c r="P1929">
        <v>64</v>
      </c>
      <c r="Q1929" s="2">
        <v>3</v>
      </c>
      <c r="R1929" s="1">
        <v>0.21</v>
      </c>
      <c r="S1929">
        <v>93</v>
      </c>
      <c r="T1929">
        <v>10</v>
      </c>
      <c r="U1929">
        <v>43</v>
      </c>
      <c r="V1929" s="2">
        <v>0.46</v>
      </c>
    </row>
    <row r="1930" spans="2:22" x14ac:dyDescent="0.25">
      <c r="B1930" t="s">
        <v>156</v>
      </c>
      <c r="C1930" t="s">
        <v>117</v>
      </c>
      <c r="D1930">
        <v>1</v>
      </c>
      <c r="E1930" t="s">
        <v>52</v>
      </c>
      <c r="F1930" s="2">
        <v>5</v>
      </c>
      <c r="G1930" s="1">
        <v>0.27</v>
      </c>
      <c r="H1930" t="s">
        <v>90</v>
      </c>
      <c r="I1930" t="s">
        <v>47</v>
      </c>
      <c r="J1930">
        <v>42</v>
      </c>
      <c r="K1930" s="2">
        <v>0.56999999999999995</v>
      </c>
      <c r="M1930">
        <v>55</v>
      </c>
      <c r="N1930">
        <v>8</v>
      </c>
      <c r="O1930">
        <v>0.67</v>
      </c>
      <c r="P1930">
        <v>57</v>
      </c>
      <c r="Q1930" s="2">
        <v>8</v>
      </c>
      <c r="R1930" s="1">
        <v>0.22</v>
      </c>
      <c r="S1930">
        <v>76</v>
      </c>
      <c r="T1930">
        <v>13</v>
      </c>
      <c r="U1930">
        <v>25</v>
      </c>
      <c r="V1930" s="2">
        <v>0.33</v>
      </c>
    </row>
    <row r="1931" spans="2:22" x14ac:dyDescent="0.25">
      <c r="B1931" t="s">
        <v>140</v>
      </c>
      <c r="C1931" t="s">
        <v>45</v>
      </c>
      <c r="D1931">
        <v>0.67</v>
      </c>
      <c r="E1931" t="s">
        <v>94</v>
      </c>
      <c r="F1931" s="2">
        <v>5</v>
      </c>
      <c r="G1931" s="1">
        <v>0.08</v>
      </c>
      <c r="H1931" t="s">
        <v>90</v>
      </c>
      <c r="I1931" t="s">
        <v>69</v>
      </c>
      <c r="J1931">
        <v>25</v>
      </c>
      <c r="K1931" s="2">
        <v>0.34</v>
      </c>
      <c r="M1931">
        <v>73</v>
      </c>
      <c r="N1931">
        <v>15</v>
      </c>
      <c r="O1931">
        <v>1.67</v>
      </c>
      <c r="P1931">
        <v>45</v>
      </c>
      <c r="Q1931" s="2">
        <v>2</v>
      </c>
      <c r="R1931" s="1">
        <v>0.42</v>
      </c>
      <c r="S1931">
        <v>75</v>
      </c>
      <c r="T1931">
        <v>7</v>
      </c>
      <c r="U1931">
        <v>42</v>
      </c>
      <c r="V1931" s="2">
        <v>0.56000000000000005</v>
      </c>
    </row>
    <row r="1932" spans="2:22" x14ac:dyDescent="0.25">
      <c r="B1932" t="s">
        <v>173</v>
      </c>
      <c r="C1932" t="s">
        <v>44</v>
      </c>
      <c r="D1932">
        <v>1.4</v>
      </c>
      <c r="E1932" t="s">
        <v>155</v>
      </c>
      <c r="F1932" s="2">
        <v>3</v>
      </c>
      <c r="G1932" s="1">
        <v>0.33</v>
      </c>
      <c r="H1932" t="s">
        <v>217</v>
      </c>
      <c r="I1932" t="s">
        <v>146</v>
      </c>
      <c r="J1932">
        <v>46</v>
      </c>
      <c r="K1932" s="2">
        <v>0.32</v>
      </c>
      <c r="M1932">
        <v>110</v>
      </c>
      <c r="N1932">
        <v>20</v>
      </c>
      <c r="O1932">
        <v>0.6</v>
      </c>
      <c r="P1932">
        <v>88</v>
      </c>
      <c r="Q1932" s="2">
        <v>7</v>
      </c>
      <c r="R1932" s="1">
        <v>0.2</v>
      </c>
      <c r="S1932">
        <v>125</v>
      </c>
      <c r="T1932">
        <v>17</v>
      </c>
      <c r="U1932">
        <v>56</v>
      </c>
      <c r="V1932" s="2">
        <v>0.45</v>
      </c>
    </row>
    <row r="1933" spans="2:22" x14ac:dyDescent="0.25">
      <c r="B1933" t="s">
        <v>96</v>
      </c>
      <c r="C1933" t="s">
        <v>84</v>
      </c>
      <c r="D1933">
        <v>0.67</v>
      </c>
      <c r="E1933" t="s">
        <v>85</v>
      </c>
      <c r="F1933" s="2">
        <v>2</v>
      </c>
      <c r="G1933" s="1">
        <v>0.27</v>
      </c>
      <c r="H1933" t="s">
        <v>164</v>
      </c>
      <c r="I1933" t="s">
        <v>68</v>
      </c>
      <c r="J1933">
        <v>42</v>
      </c>
      <c r="K1933" s="2">
        <v>0.52</v>
      </c>
      <c r="M1933">
        <v>57</v>
      </c>
      <c r="N1933">
        <v>9</v>
      </c>
      <c r="O1933">
        <v>0.67</v>
      </c>
      <c r="P1933">
        <v>61</v>
      </c>
      <c r="Q1933" s="2">
        <v>2</v>
      </c>
      <c r="R1933" s="1">
        <v>0.21</v>
      </c>
      <c r="S1933">
        <v>87</v>
      </c>
      <c r="T1933">
        <v>7</v>
      </c>
      <c r="U1933">
        <v>30</v>
      </c>
      <c r="V1933" s="2">
        <v>0.34</v>
      </c>
    </row>
    <row r="1934" spans="2:22" x14ac:dyDescent="0.25">
      <c r="B1934" t="s">
        <v>149</v>
      </c>
      <c r="C1934" t="s">
        <v>117</v>
      </c>
      <c r="D1934">
        <v>1.33</v>
      </c>
      <c r="E1934" t="s">
        <v>94</v>
      </c>
      <c r="F1934" s="2">
        <v>5</v>
      </c>
      <c r="G1934" s="1">
        <v>0.32</v>
      </c>
      <c r="H1934" t="s">
        <v>164</v>
      </c>
      <c r="I1934" t="s">
        <v>47</v>
      </c>
      <c r="J1934">
        <v>48</v>
      </c>
      <c r="K1934" s="2">
        <v>0.59</v>
      </c>
      <c r="M1934">
        <v>73</v>
      </c>
      <c r="N1934">
        <v>14</v>
      </c>
      <c r="O1934">
        <v>1.67</v>
      </c>
      <c r="P1934">
        <v>65</v>
      </c>
      <c r="Q1934" s="2">
        <v>4</v>
      </c>
      <c r="R1934" s="1">
        <v>0.32</v>
      </c>
      <c r="S1934">
        <v>88</v>
      </c>
      <c r="T1934">
        <v>6</v>
      </c>
      <c r="U1934">
        <v>42</v>
      </c>
      <c r="V1934" s="2">
        <v>0.48</v>
      </c>
    </row>
    <row r="1935" spans="2:22" x14ac:dyDescent="0.25">
      <c r="B1935" t="s">
        <v>64</v>
      </c>
      <c r="C1935" t="s">
        <v>84</v>
      </c>
      <c r="D1935">
        <v>2</v>
      </c>
      <c r="E1935" t="s">
        <v>118</v>
      </c>
      <c r="F1935" s="2">
        <v>0</v>
      </c>
      <c r="G1935" s="1">
        <v>0.28999999999999998</v>
      </c>
      <c r="H1935" t="s">
        <v>76</v>
      </c>
      <c r="I1935" t="s">
        <v>79</v>
      </c>
      <c r="J1935">
        <v>48</v>
      </c>
      <c r="K1935" s="2">
        <v>0.49</v>
      </c>
      <c r="M1935">
        <v>65</v>
      </c>
      <c r="N1935">
        <v>7</v>
      </c>
      <c r="O1935">
        <v>0</v>
      </c>
      <c r="P1935">
        <v>64</v>
      </c>
      <c r="Q1935" s="2">
        <v>6</v>
      </c>
      <c r="R1935" s="1">
        <v>0.17</v>
      </c>
      <c r="S1935">
        <v>79</v>
      </c>
      <c r="T1935">
        <v>7</v>
      </c>
      <c r="U1935">
        <v>35</v>
      </c>
      <c r="V1935" s="2">
        <v>0.44</v>
      </c>
    </row>
    <row r="1936" spans="2:22" x14ac:dyDescent="0.25">
      <c r="B1936" t="s">
        <v>73</v>
      </c>
      <c r="C1936" t="s">
        <v>117</v>
      </c>
      <c r="D1936">
        <v>1.33</v>
      </c>
      <c r="E1936" t="s">
        <v>43</v>
      </c>
      <c r="F1936" s="2">
        <v>14</v>
      </c>
      <c r="G1936" s="1">
        <v>0.31</v>
      </c>
      <c r="H1936" t="s">
        <v>130</v>
      </c>
      <c r="I1936" t="s">
        <v>45</v>
      </c>
      <c r="J1936">
        <v>35</v>
      </c>
      <c r="K1936" s="2">
        <v>0.51</v>
      </c>
      <c r="M1936">
        <v>74</v>
      </c>
      <c r="N1936">
        <v>13</v>
      </c>
      <c r="O1936">
        <v>2.33</v>
      </c>
      <c r="P1936">
        <v>53</v>
      </c>
      <c r="Q1936" s="2">
        <v>10</v>
      </c>
      <c r="R1936" s="1">
        <v>0.26</v>
      </c>
      <c r="S1936">
        <v>71</v>
      </c>
      <c r="T1936">
        <v>7</v>
      </c>
      <c r="U1936">
        <v>39</v>
      </c>
      <c r="V1936" s="2">
        <v>0.55000000000000004</v>
      </c>
    </row>
    <row r="1937" spans="2:22" x14ac:dyDescent="0.25">
      <c r="B1937" t="s">
        <v>96</v>
      </c>
      <c r="C1937" t="s">
        <v>117</v>
      </c>
      <c r="D1937">
        <v>2</v>
      </c>
      <c r="E1937" t="s">
        <v>121</v>
      </c>
      <c r="F1937" s="2">
        <v>7</v>
      </c>
      <c r="G1937" s="1">
        <v>0.32</v>
      </c>
      <c r="H1937" t="s">
        <v>149</v>
      </c>
      <c r="I1937" t="s">
        <v>47</v>
      </c>
      <c r="J1937">
        <v>46</v>
      </c>
      <c r="K1937" s="2">
        <v>0.59</v>
      </c>
      <c r="M1937">
        <v>65</v>
      </c>
      <c r="N1937">
        <v>12</v>
      </c>
      <c r="O1937">
        <v>1</v>
      </c>
      <c r="P1937">
        <v>60</v>
      </c>
      <c r="Q1937" s="2">
        <v>15</v>
      </c>
      <c r="R1937" s="1">
        <v>0.25</v>
      </c>
      <c r="S1937">
        <v>66</v>
      </c>
      <c r="T1937">
        <v>5</v>
      </c>
      <c r="U1937">
        <v>31</v>
      </c>
      <c r="V1937" s="2">
        <v>0.47</v>
      </c>
    </row>
    <row r="1938" spans="2:22" x14ac:dyDescent="0.25">
      <c r="B1938" t="s">
        <v>123</v>
      </c>
      <c r="C1938" t="s">
        <v>65</v>
      </c>
      <c r="D1938">
        <v>1.2</v>
      </c>
      <c r="E1938" t="s">
        <v>166</v>
      </c>
      <c r="F1938" s="2">
        <v>4</v>
      </c>
      <c r="G1938" s="1">
        <v>0.2</v>
      </c>
      <c r="H1938" t="s">
        <v>167</v>
      </c>
      <c r="I1938" t="s">
        <v>51</v>
      </c>
      <c r="J1938">
        <v>53</v>
      </c>
      <c r="K1938" s="2">
        <v>0.44</v>
      </c>
      <c r="M1938">
        <v>109</v>
      </c>
      <c r="N1938">
        <v>16</v>
      </c>
      <c r="O1938">
        <v>0.8</v>
      </c>
      <c r="P1938">
        <v>79</v>
      </c>
      <c r="Q1938" s="2">
        <v>6</v>
      </c>
      <c r="R1938" s="1">
        <v>0.31</v>
      </c>
      <c r="S1938">
        <v>115</v>
      </c>
      <c r="T1938">
        <v>15</v>
      </c>
      <c r="U1938">
        <v>54</v>
      </c>
      <c r="V1938" s="2">
        <v>0.47</v>
      </c>
    </row>
    <row r="1939" spans="2:22" x14ac:dyDescent="0.25">
      <c r="B1939" t="s">
        <v>128</v>
      </c>
      <c r="C1939" t="s">
        <v>109</v>
      </c>
      <c r="D1939">
        <v>0.75</v>
      </c>
      <c r="E1939" t="s">
        <v>164</v>
      </c>
      <c r="F1939" s="2">
        <v>6</v>
      </c>
      <c r="G1939" s="1">
        <v>0.28000000000000003</v>
      </c>
      <c r="H1939" t="s">
        <v>147</v>
      </c>
      <c r="I1939" t="s">
        <v>47</v>
      </c>
      <c r="J1939">
        <v>50</v>
      </c>
      <c r="K1939" s="2">
        <v>0.45</v>
      </c>
      <c r="M1939">
        <v>97</v>
      </c>
      <c r="N1939">
        <v>16</v>
      </c>
      <c r="O1939">
        <v>1.5</v>
      </c>
      <c r="P1939">
        <v>82</v>
      </c>
      <c r="Q1939" s="2">
        <v>3</v>
      </c>
      <c r="R1939" s="1">
        <v>0.3</v>
      </c>
      <c r="S1939">
        <v>109</v>
      </c>
      <c r="T1939">
        <v>10</v>
      </c>
      <c r="U1939">
        <v>56</v>
      </c>
      <c r="V1939" s="2">
        <v>0.51</v>
      </c>
    </row>
    <row r="1940" spans="2:22" x14ac:dyDescent="0.25">
      <c r="B1940" t="s">
        <v>43</v>
      </c>
      <c r="C1940" t="s">
        <v>117</v>
      </c>
      <c r="D1940">
        <v>0</v>
      </c>
      <c r="E1940" t="s">
        <v>135</v>
      </c>
      <c r="F1940" s="2">
        <v>7</v>
      </c>
      <c r="G1940" s="1">
        <v>0.19</v>
      </c>
      <c r="H1940" t="s">
        <v>155</v>
      </c>
      <c r="I1940" t="s">
        <v>49</v>
      </c>
      <c r="J1940">
        <v>41</v>
      </c>
      <c r="K1940" s="2">
        <v>0.46</v>
      </c>
      <c r="M1940">
        <v>78</v>
      </c>
      <c r="N1940">
        <v>6</v>
      </c>
      <c r="O1940">
        <v>2.33</v>
      </c>
      <c r="P1940">
        <v>47</v>
      </c>
      <c r="Q1940" s="2">
        <v>0</v>
      </c>
      <c r="R1940" s="1">
        <v>0.31</v>
      </c>
      <c r="S1940">
        <v>66</v>
      </c>
      <c r="T1940">
        <v>5</v>
      </c>
      <c r="U1940">
        <v>37</v>
      </c>
      <c r="V1940" s="2">
        <v>0.56000000000000005</v>
      </c>
    </row>
    <row r="1941" spans="2:22" x14ac:dyDescent="0.25">
      <c r="B1941" t="s">
        <v>46</v>
      </c>
      <c r="C1941" t="s">
        <v>117</v>
      </c>
      <c r="D1941">
        <v>0.5</v>
      </c>
      <c r="E1941" t="s">
        <v>46</v>
      </c>
      <c r="F1941" s="2">
        <v>3</v>
      </c>
      <c r="G1941" s="1">
        <v>0.44</v>
      </c>
      <c r="H1941" t="s">
        <v>171</v>
      </c>
      <c r="I1941" t="s">
        <v>69</v>
      </c>
      <c r="J1941">
        <v>49</v>
      </c>
      <c r="K1941" s="2">
        <v>0.44</v>
      </c>
      <c r="M1941">
        <v>91</v>
      </c>
      <c r="N1941">
        <v>12</v>
      </c>
      <c r="O1941">
        <v>0.75</v>
      </c>
      <c r="P1941">
        <v>66</v>
      </c>
      <c r="Q1941" s="2">
        <v>2</v>
      </c>
      <c r="R1941" s="1">
        <v>0.19</v>
      </c>
      <c r="S1941">
        <v>115</v>
      </c>
      <c r="T1941">
        <v>7</v>
      </c>
      <c r="U1941">
        <v>57</v>
      </c>
      <c r="V1941" s="2">
        <v>0.5</v>
      </c>
    </row>
    <row r="1942" spans="2:22" x14ac:dyDescent="0.25">
      <c r="B1942" t="s">
        <v>121</v>
      </c>
      <c r="C1942" t="s">
        <v>50</v>
      </c>
      <c r="D1942">
        <v>1.33</v>
      </c>
      <c r="E1942" t="s">
        <v>113</v>
      </c>
      <c r="F1942" s="2">
        <v>6</v>
      </c>
      <c r="G1942" s="1">
        <v>0.2</v>
      </c>
      <c r="H1942" t="s">
        <v>112</v>
      </c>
      <c r="I1942" t="s">
        <v>117</v>
      </c>
      <c r="J1942">
        <v>26</v>
      </c>
      <c r="K1942" s="2">
        <v>0.31</v>
      </c>
      <c r="M1942">
        <v>73</v>
      </c>
      <c r="N1942">
        <v>11</v>
      </c>
      <c r="O1942">
        <v>2</v>
      </c>
      <c r="P1942">
        <v>46</v>
      </c>
      <c r="Q1942" s="2">
        <v>4</v>
      </c>
      <c r="R1942" s="1">
        <v>0.23</v>
      </c>
      <c r="S1942">
        <v>75</v>
      </c>
      <c r="T1942">
        <v>4</v>
      </c>
      <c r="U1942">
        <v>36</v>
      </c>
      <c r="V1942" s="2">
        <v>0.48</v>
      </c>
    </row>
    <row r="1943" spans="2:22" x14ac:dyDescent="0.25">
      <c r="B1943" t="s">
        <v>46</v>
      </c>
      <c r="C1943" t="s">
        <v>114</v>
      </c>
      <c r="D1943">
        <v>0.25</v>
      </c>
      <c r="E1943" t="s">
        <v>149</v>
      </c>
      <c r="F1943" s="2">
        <v>8</v>
      </c>
      <c r="G1943" s="1">
        <v>0.25</v>
      </c>
      <c r="H1943" t="s">
        <v>123</v>
      </c>
      <c r="I1943" t="s">
        <v>51</v>
      </c>
      <c r="J1943">
        <v>44</v>
      </c>
      <c r="K1943" s="2">
        <v>0.43</v>
      </c>
      <c r="M1943">
        <v>93</v>
      </c>
      <c r="N1943">
        <v>15</v>
      </c>
      <c r="O1943">
        <v>2</v>
      </c>
      <c r="P1943">
        <v>61</v>
      </c>
      <c r="Q1943" s="2">
        <v>1</v>
      </c>
      <c r="R1943" s="1">
        <v>0.4</v>
      </c>
      <c r="S1943">
        <v>98</v>
      </c>
      <c r="T1943">
        <v>4</v>
      </c>
      <c r="U1943">
        <v>48</v>
      </c>
      <c r="V1943" s="2">
        <v>0.49</v>
      </c>
    </row>
    <row r="1944" spans="2:22" x14ac:dyDescent="0.25">
      <c r="B1944" t="s">
        <v>67</v>
      </c>
      <c r="C1944" t="s">
        <v>44</v>
      </c>
      <c r="D1944">
        <v>1</v>
      </c>
      <c r="E1944" t="s">
        <v>165</v>
      </c>
      <c r="F1944" s="2">
        <v>7</v>
      </c>
      <c r="G1944" s="1">
        <v>0.39</v>
      </c>
      <c r="H1944" t="s">
        <v>176</v>
      </c>
      <c r="I1944" t="s">
        <v>45</v>
      </c>
      <c r="J1944">
        <v>59</v>
      </c>
      <c r="K1944" s="2">
        <v>0.52</v>
      </c>
      <c r="M1944">
        <v>106</v>
      </c>
      <c r="N1944">
        <v>20</v>
      </c>
      <c r="O1944">
        <v>1.4</v>
      </c>
      <c r="P1944">
        <v>92</v>
      </c>
      <c r="Q1944" s="2">
        <v>5</v>
      </c>
      <c r="R1944" s="1">
        <v>0.2</v>
      </c>
      <c r="S1944">
        <v>119</v>
      </c>
      <c r="T1944">
        <v>17</v>
      </c>
      <c r="U1944">
        <v>54</v>
      </c>
      <c r="V1944" s="2">
        <v>0.45</v>
      </c>
    </row>
    <row r="1945" spans="2:22" x14ac:dyDescent="0.25">
      <c r="B1945" t="s">
        <v>76</v>
      </c>
      <c r="C1945" t="s">
        <v>114</v>
      </c>
      <c r="D1945">
        <v>2.5</v>
      </c>
      <c r="E1945" t="s">
        <v>88</v>
      </c>
      <c r="F1945" s="2">
        <v>2</v>
      </c>
      <c r="G1945" s="1">
        <v>0.38</v>
      </c>
      <c r="H1945" t="s">
        <v>157</v>
      </c>
      <c r="I1945" t="s">
        <v>50</v>
      </c>
      <c r="J1945">
        <v>52</v>
      </c>
      <c r="K1945" s="2">
        <v>0.56999999999999995</v>
      </c>
      <c r="M1945">
        <v>79</v>
      </c>
      <c r="N1945">
        <v>11</v>
      </c>
      <c r="O1945">
        <v>0.5</v>
      </c>
      <c r="P1945">
        <v>80</v>
      </c>
      <c r="Q1945" s="2">
        <v>10</v>
      </c>
      <c r="R1945" s="1">
        <v>0.2</v>
      </c>
      <c r="S1945">
        <v>95</v>
      </c>
      <c r="T1945">
        <v>18</v>
      </c>
      <c r="U1945">
        <v>44</v>
      </c>
      <c r="V1945" s="2">
        <v>0.46</v>
      </c>
    </row>
    <row r="1946" spans="2:22" x14ac:dyDescent="0.25">
      <c r="B1946" t="s">
        <v>154</v>
      </c>
      <c r="C1946" t="s">
        <v>45</v>
      </c>
      <c r="D1946">
        <v>0.75</v>
      </c>
      <c r="E1946" t="s">
        <v>78</v>
      </c>
      <c r="F1946" s="2">
        <v>11</v>
      </c>
      <c r="G1946" s="1">
        <v>0.27</v>
      </c>
      <c r="H1946" t="s">
        <v>202</v>
      </c>
      <c r="I1946" t="s">
        <v>49</v>
      </c>
      <c r="J1946">
        <v>61</v>
      </c>
      <c r="K1946" s="2">
        <v>0.49</v>
      </c>
      <c r="M1946">
        <v>93</v>
      </c>
      <c r="N1946">
        <v>13</v>
      </c>
      <c r="O1946">
        <v>1.25</v>
      </c>
      <c r="P1946">
        <v>92</v>
      </c>
      <c r="Q1946" s="2">
        <v>8</v>
      </c>
      <c r="R1946" s="1">
        <v>0.28999999999999998</v>
      </c>
      <c r="S1946">
        <v>137</v>
      </c>
      <c r="T1946">
        <v>7</v>
      </c>
      <c r="U1946">
        <v>59</v>
      </c>
      <c r="V1946" s="2">
        <v>0.43</v>
      </c>
    </row>
    <row r="1947" spans="2:22" x14ac:dyDescent="0.25">
      <c r="B1947" t="s">
        <v>170</v>
      </c>
      <c r="C1947" t="s">
        <v>146</v>
      </c>
      <c r="D1947">
        <v>2</v>
      </c>
      <c r="E1947" t="s">
        <v>149</v>
      </c>
      <c r="F1947" s="2">
        <v>10</v>
      </c>
      <c r="G1947" s="1">
        <v>0.39</v>
      </c>
      <c r="H1947" t="s">
        <v>134</v>
      </c>
      <c r="I1947" t="s">
        <v>69</v>
      </c>
      <c r="J1947">
        <v>51</v>
      </c>
      <c r="K1947" s="2">
        <v>0.49</v>
      </c>
      <c r="M1947">
        <v>100</v>
      </c>
      <c r="N1947">
        <v>22</v>
      </c>
      <c r="O1947">
        <v>2</v>
      </c>
      <c r="P1947">
        <v>87</v>
      </c>
      <c r="Q1947" s="2">
        <v>10</v>
      </c>
      <c r="R1947" s="1">
        <v>0.19</v>
      </c>
      <c r="S1947">
        <v>103</v>
      </c>
      <c r="T1947">
        <v>13</v>
      </c>
      <c r="U1947">
        <v>48</v>
      </c>
      <c r="V1947" s="2">
        <v>0.47</v>
      </c>
    </row>
    <row r="1948" spans="2:22" x14ac:dyDescent="0.25">
      <c r="B1948" t="s">
        <v>134</v>
      </c>
      <c r="C1948" t="s">
        <v>114</v>
      </c>
      <c r="D1948">
        <v>1.4</v>
      </c>
      <c r="E1948" t="s">
        <v>129</v>
      </c>
      <c r="F1948" s="2">
        <v>1</v>
      </c>
      <c r="G1948" s="1">
        <v>0.24</v>
      </c>
      <c r="H1948" t="s">
        <v>154</v>
      </c>
      <c r="I1948" t="s">
        <v>79</v>
      </c>
      <c r="J1948">
        <v>53</v>
      </c>
      <c r="K1948" s="2">
        <v>0.51</v>
      </c>
      <c r="M1948">
        <v>97</v>
      </c>
      <c r="N1948">
        <v>22</v>
      </c>
      <c r="O1948">
        <v>0.2</v>
      </c>
      <c r="P1948">
        <v>86</v>
      </c>
      <c r="Q1948" s="2">
        <v>7</v>
      </c>
      <c r="R1948" s="1">
        <v>0.23</v>
      </c>
      <c r="S1948">
        <v>111</v>
      </c>
      <c r="T1948">
        <v>13</v>
      </c>
      <c r="U1948">
        <v>55</v>
      </c>
      <c r="V1948" s="2">
        <v>0.5</v>
      </c>
    </row>
    <row r="1949" spans="2:22" x14ac:dyDescent="0.25">
      <c r="B1949" t="s">
        <v>64</v>
      </c>
      <c r="C1949" t="s">
        <v>47</v>
      </c>
      <c r="D1949">
        <v>1.33</v>
      </c>
      <c r="E1949" t="s">
        <v>52</v>
      </c>
      <c r="F1949" s="2">
        <v>1</v>
      </c>
      <c r="G1949" s="1">
        <v>0.34</v>
      </c>
      <c r="H1949" t="s">
        <v>156</v>
      </c>
      <c r="I1949" t="s">
        <v>77</v>
      </c>
      <c r="J1949">
        <v>34</v>
      </c>
      <c r="K1949" s="2">
        <v>0.49</v>
      </c>
      <c r="M1949">
        <v>61</v>
      </c>
      <c r="N1949">
        <v>14</v>
      </c>
      <c r="O1949">
        <v>0.33</v>
      </c>
      <c r="P1949">
        <v>70</v>
      </c>
      <c r="Q1949" s="2">
        <v>4</v>
      </c>
      <c r="R1949" s="1">
        <v>0.27</v>
      </c>
      <c r="S1949">
        <v>93</v>
      </c>
      <c r="T1949">
        <v>12</v>
      </c>
      <c r="U1949">
        <v>42</v>
      </c>
      <c r="V1949" s="2">
        <v>0.45</v>
      </c>
    </row>
    <row r="1950" spans="2:22" x14ac:dyDescent="0.25">
      <c r="B1950" t="s">
        <v>90</v>
      </c>
      <c r="C1950" t="s">
        <v>79</v>
      </c>
      <c r="D1950">
        <v>1.33</v>
      </c>
      <c r="E1950" t="s">
        <v>80</v>
      </c>
      <c r="F1950" s="2">
        <v>4</v>
      </c>
      <c r="G1950" s="1">
        <v>0.32</v>
      </c>
      <c r="H1950" t="s">
        <v>105</v>
      </c>
      <c r="I1950" t="s">
        <v>58</v>
      </c>
      <c r="J1950">
        <v>39</v>
      </c>
      <c r="K1950" s="2">
        <v>0.57999999999999996</v>
      </c>
      <c r="M1950">
        <v>62</v>
      </c>
      <c r="N1950">
        <v>10</v>
      </c>
      <c r="O1950">
        <v>1.33</v>
      </c>
      <c r="P1950">
        <v>66</v>
      </c>
      <c r="Q1950" s="2">
        <v>4</v>
      </c>
      <c r="R1950" s="1">
        <v>0.33</v>
      </c>
      <c r="S1950">
        <v>90</v>
      </c>
      <c r="T1950">
        <v>14</v>
      </c>
      <c r="U1950">
        <v>38</v>
      </c>
      <c r="V1950" s="2">
        <v>0.42</v>
      </c>
    </row>
    <row r="1951" spans="2:22" x14ac:dyDescent="0.25">
      <c r="B1951" t="s">
        <v>90</v>
      </c>
      <c r="C1951" t="s">
        <v>45</v>
      </c>
      <c r="D1951">
        <v>1</v>
      </c>
      <c r="E1951" t="s">
        <v>85</v>
      </c>
      <c r="F1951" s="2">
        <v>3</v>
      </c>
      <c r="G1951" s="1">
        <v>0.41</v>
      </c>
      <c r="H1951" t="s">
        <v>57</v>
      </c>
      <c r="I1951" t="s">
        <v>58</v>
      </c>
      <c r="J1951">
        <v>50</v>
      </c>
      <c r="K1951" s="2">
        <v>0.65</v>
      </c>
      <c r="M1951">
        <v>59</v>
      </c>
      <c r="N1951">
        <v>11</v>
      </c>
      <c r="O1951">
        <v>1</v>
      </c>
      <c r="P1951">
        <v>63</v>
      </c>
      <c r="Q1951" s="2">
        <v>3</v>
      </c>
      <c r="R1951" s="1">
        <v>0.28000000000000003</v>
      </c>
      <c r="S1951">
        <v>62</v>
      </c>
      <c r="T1951">
        <v>8</v>
      </c>
      <c r="U1951">
        <v>31</v>
      </c>
      <c r="V1951" s="2">
        <v>0.5</v>
      </c>
    </row>
    <row r="1952" spans="2:22" x14ac:dyDescent="0.25">
      <c r="B1952" t="s">
        <v>76</v>
      </c>
      <c r="C1952" t="s">
        <v>74</v>
      </c>
      <c r="D1952">
        <v>1</v>
      </c>
      <c r="E1952" t="s">
        <v>90</v>
      </c>
      <c r="F1952" s="2">
        <v>3</v>
      </c>
      <c r="G1952" s="1">
        <v>0.31</v>
      </c>
      <c r="H1952" t="s">
        <v>111</v>
      </c>
      <c r="I1952" t="s">
        <v>49</v>
      </c>
      <c r="J1952">
        <v>56</v>
      </c>
      <c r="K1952" s="2">
        <v>0.56999999999999995</v>
      </c>
      <c r="M1952">
        <v>86</v>
      </c>
      <c r="N1952">
        <v>12</v>
      </c>
      <c r="O1952">
        <v>0.75</v>
      </c>
      <c r="P1952">
        <v>82</v>
      </c>
      <c r="Q1952" s="2">
        <v>4</v>
      </c>
      <c r="R1952" s="1">
        <v>0.28000000000000003</v>
      </c>
      <c r="S1952">
        <v>113</v>
      </c>
      <c r="T1952">
        <v>19</v>
      </c>
      <c r="U1952">
        <v>50</v>
      </c>
      <c r="V1952" s="2">
        <v>0.44</v>
      </c>
    </row>
    <row r="1953" spans="2:22" x14ac:dyDescent="0.25">
      <c r="B1953" t="s">
        <v>90</v>
      </c>
      <c r="C1953" t="s">
        <v>117</v>
      </c>
      <c r="D1953">
        <v>5</v>
      </c>
      <c r="E1953" t="s">
        <v>52</v>
      </c>
      <c r="F1953" s="2">
        <v>2</v>
      </c>
      <c r="G1953" s="1">
        <v>0.23</v>
      </c>
      <c r="H1953" t="s">
        <v>43</v>
      </c>
      <c r="I1953" t="s">
        <v>69</v>
      </c>
      <c r="J1953">
        <v>31</v>
      </c>
      <c r="K1953" s="2">
        <v>0.52</v>
      </c>
      <c r="M1953">
        <v>60</v>
      </c>
      <c r="N1953">
        <v>13</v>
      </c>
      <c r="O1953">
        <v>0.67</v>
      </c>
      <c r="P1953">
        <v>61</v>
      </c>
      <c r="Q1953" s="2">
        <v>15</v>
      </c>
      <c r="R1953" s="1">
        <v>0.09</v>
      </c>
      <c r="S1953">
        <v>62</v>
      </c>
      <c r="T1953">
        <v>7</v>
      </c>
      <c r="U1953">
        <v>29</v>
      </c>
      <c r="V1953" s="2">
        <v>0.47</v>
      </c>
    </row>
    <row r="1954" spans="2:22" x14ac:dyDescent="0.25">
      <c r="B1954" t="s">
        <v>174</v>
      </c>
      <c r="C1954" t="s">
        <v>44</v>
      </c>
      <c r="D1954">
        <v>1.2</v>
      </c>
      <c r="E1954" t="s">
        <v>157</v>
      </c>
      <c r="F1954" s="2">
        <v>8</v>
      </c>
      <c r="G1954" s="1">
        <v>0.25</v>
      </c>
      <c r="H1954" t="s">
        <v>194</v>
      </c>
      <c r="I1954" t="s">
        <v>84</v>
      </c>
      <c r="J1954">
        <v>65</v>
      </c>
      <c r="K1954" s="2">
        <v>0.51</v>
      </c>
      <c r="M1954">
        <v>106</v>
      </c>
      <c r="N1954">
        <v>15</v>
      </c>
      <c r="O1954">
        <v>1.6</v>
      </c>
      <c r="P1954">
        <v>97</v>
      </c>
      <c r="Q1954" s="2">
        <v>6</v>
      </c>
      <c r="R1954" s="1">
        <v>0.11</v>
      </c>
      <c r="S1954">
        <v>126</v>
      </c>
      <c r="T1954">
        <v>13</v>
      </c>
      <c r="U1954">
        <v>53</v>
      </c>
      <c r="V1954" s="2">
        <v>0.42</v>
      </c>
    </row>
    <row r="1955" spans="2:22" x14ac:dyDescent="0.25">
      <c r="B1955" t="s">
        <v>172</v>
      </c>
      <c r="C1955" t="s">
        <v>117</v>
      </c>
      <c r="D1955">
        <v>2</v>
      </c>
      <c r="E1955" t="s">
        <v>124</v>
      </c>
      <c r="F1955" s="2">
        <v>7</v>
      </c>
      <c r="G1955" s="1">
        <v>0.22</v>
      </c>
      <c r="H1955" t="s">
        <v>145</v>
      </c>
      <c r="I1955" t="s">
        <v>58</v>
      </c>
      <c r="J1955">
        <v>48</v>
      </c>
      <c r="K1955" s="2">
        <v>0.55000000000000004</v>
      </c>
      <c r="M1955">
        <v>78</v>
      </c>
      <c r="N1955">
        <v>17</v>
      </c>
      <c r="O1955">
        <v>1.75</v>
      </c>
      <c r="P1955">
        <v>79</v>
      </c>
      <c r="Q1955" s="2">
        <v>8</v>
      </c>
      <c r="R1955" s="1">
        <v>0.26</v>
      </c>
      <c r="S1955">
        <v>104</v>
      </c>
      <c r="T1955">
        <v>15</v>
      </c>
      <c r="U1955">
        <v>44</v>
      </c>
      <c r="V1955" s="2">
        <v>0.42</v>
      </c>
    </row>
    <row r="1956" spans="2:22" x14ac:dyDescent="0.25">
      <c r="B1956" t="s">
        <v>151</v>
      </c>
      <c r="C1956" t="s">
        <v>114</v>
      </c>
      <c r="D1956">
        <v>1.2</v>
      </c>
      <c r="E1956" t="s">
        <v>108</v>
      </c>
      <c r="F1956" s="2">
        <v>9</v>
      </c>
      <c r="G1956" s="1">
        <v>0.24</v>
      </c>
      <c r="H1956" t="s">
        <v>199</v>
      </c>
      <c r="I1956" t="s">
        <v>45</v>
      </c>
      <c r="J1956">
        <v>63</v>
      </c>
      <c r="K1956" s="2">
        <v>0.47</v>
      </c>
      <c r="M1956">
        <v>111</v>
      </c>
      <c r="N1956">
        <v>17</v>
      </c>
      <c r="O1956">
        <v>1.8</v>
      </c>
      <c r="P1956">
        <v>90</v>
      </c>
      <c r="Q1956" s="2">
        <v>6</v>
      </c>
      <c r="R1956" s="1">
        <v>0.3</v>
      </c>
      <c r="S1956">
        <v>130</v>
      </c>
      <c r="T1956">
        <v>13</v>
      </c>
      <c r="U1956">
        <v>62</v>
      </c>
      <c r="V1956" s="2">
        <v>0.48</v>
      </c>
    </row>
    <row r="1957" spans="2:22" x14ac:dyDescent="0.25">
      <c r="B1957" t="s">
        <v>124</v>
      </c>
      <c r="C1957" t="s">
        <v>69</v>
      </c>
      <c r="D1957">
        <v>0</v>
      </c>
      <c r="E1957" t="s">
        <v>88</v>
      </c>
      <c r="F1957" s="2">
        <v>1</v>
      </c>
      <c r="G1957" s="1">
        <v>0.27</v>
      </c>
      <c r="H1957" t="s">
        <v>157</v>
      </c>
      <c r="I1957" t="s">
        <v>49</v>
      </c>
      <c r="J1957">
        <v>38</v>
      </c>
      <c r="K1957" s="2">
        <v>0.42</v>
      </c>
      <c r="M1957">
        <v>74</v>
      </c>
      <c r="N1957">
        <v>6</v>
      </c>
      <c r="O1957">
        <v>0.33</v>
      </c>
      <c r="P1957">
        <v>52</v>
      </c>
      <c r="Q1957" s="2">
        <v>0</v>
      </c>
      <c r="R1957" s="1">
        <v>0.13</v>
      </c>
      <c r="S1957">
        <v>79</v>
      </c>
      <c r="T1957">
        <v>9</v>
      </c>
      <c r="U1957">
        <v>37</v>
      </c>
      <c r="V1957" s="2">
        <v>0.47</v>
      </c>
    </row>
    <row r="1958" spans="2:22" x14ac:dyDescent="0.25">
      <c r="B1958" t="s">
        <v>133</v>
      </c>
      <c r="C1958" t="s">
        <v>51</v>
      </c>
      <c r="D1958">
        <v>0.4</v>
      </c>
      <c r="E1958" t="s">
        <v>159</v>
      </c>
      <c r="F1958" s="2">
        <v>6</v>
      </c>
      <c r="G1958" s="1">
        <v>0.3</v>
      </c>
      <c r="H1958" t="s">
        <v>131</v>
      </c>
      <c r="I1958" t="s">
        <v>50</v>
      </c>
      <c r="J1958">
        <v>59</v>
      </c>
      <c r="K1958" s="2">
        <v>0.55000000000000004</v>
      </c>
      <c r="M1958">
        <v>106</v>
      </c>
      <c r="N1958">
        <v>17</v>
      </c>
      <c r="O1958">
        <v>1.2</v>
      </c>
      <c r="P1958">
        <v>87</v>
      </c>
      <c r="Q1958" s="2">
        <v>2</v>
      </c>
      <c r="R1958" s="1">
        <v>0.35</v>
      </c>
      <c r="S1958">
        <v>119</v>
      </c>
      <c r="T1958">
        <v>12</v>
      </c>
      <c r="U1958">
        <v>69</v>
      </c>
      <c r="V1958" s="2">
        <v>0.57999999999999996</v>
      </c>
    </row>
    <row r="1959" spans="2:22" x14ac:dyDescent="0.25">
      <c r="B1959" t="s">
        <v>90</v>
      </c>
      <c r="C1959" t="s">
        <v>50</v>
      </c>
      <c r="D1959">
        <v>2.33</v>
      </c>
      <c r="E1959" t="s">
        <v>121</v>
      </c>
      <c r="F1959" s="2">
        <v>1</v>
      </c>
      <c r="G1959" s="1">
        <v>0.47</v>
      </c>
      <c r="H1959" t="s">
        <v>46</v>
      </c>
      <c r="I1959" t="s">
        <v>50</v>
      </c>
      <c r="J1959">
        <v>42</v>
      </c>
      <c r="K1959" s="2">
        <v>0.53</v>
      </c>
      <c r="M1959">
        <v>62</v>
      </c>
      <c r="N1959">
        <v>9</v>
      </c>
      <c r="O1959">
        <v>0.33</v>
      </c>
      <c r="P1959">
        <v>67</v>
      </c>
      <c r="Q1959" s="2">
        <v>7</v>
      </c>
      <c r="R1959" s="1">
        <v>0.4</v>
      </c>
      <c r="S1959">
        <v>81</v>
      </c>
      <c r="T1959">
        <v>9</v>
      </c>
      <c r="U1959">
        <v>37</v>
      </c>
      <c r="V1959" s="2">
        <v>0.46</v>
      </c>
    </row>
    <row r="1960" spans="2:22" x14ac:dyDescent="0.25">
      <c r="B1960" t="s">
        <v>140</v>
      </c>
      <c r="C1960" t="s">
        <v>117</v>
      </c>
      <c r="D1960">
        <v>0.67</v>
      </c>
      <c r="E1960" t="s">
        <v>70</v>
      </c>
      <c r="F1960" s="2">
        <v>7</v>
      </c>
      <c r="G1960" s="1">
        <v>0.26</v>
      </c>
      <c r="H1960" t="s">
        <v>64</v>
      </c>
      <c r="I1960" t="s">
        <v>58</v>
      </c>
      <c r="J1960">
        <v>37</v>
      </c>
      <c r="K1960" s="2">
        <v>0.49</v>
      </c>
      <c r="M1960">
        <v>74</v>
      </c>
      <c r="N1960">
        <v>11</v>
      </c>
      <c r="O1960">
        <v>2.33</v>
      </c>
      <c r="P1960">
        <v>44</v>
      </c>
      <c r="Q1960" s="2">
        <v>2</v>
      </c>
      <c r="R1960" s="1">
        <v>0.4</v>
      </c>
      <c r="S1960">
        <v>63</v>
      </c>
      <c r="T1960">
        <v>2</v>
      </c>
      <c r="U1960">
        <v>44</v>
      </c>
      <c r="V1960" s="2">
        <v>0.7</v>
      </c>
    </row>
    <row r="1961" spans="2:22" x14ac:dyDescent="0.25">
      <c r="B1961" t="s">
        <v>67</v>
      </c>
      <c r="C1961" t="s">
        <v>114</v>
      </c>
      <c r="D1961">
        <v>1.2</v>
      </c>
      <c r="E1961" t="s">
        <v>90</v>
      </c>
      <c r="F1961" s="2">
        <v>4</v>
      </c>
      <c r="G1961" s="1">
        <v>0.31</v>
      </c>
      <c r="H1961" t="s">
        <v>174</v>
      </c>
      <c r="I1961" t="s">
        <v>109</v>
      </c>
      <c r="J1961">
        <v>52</v>
      </c>
      <c r="K1961" s="2">
        <v>0.46</v>
      </c>
      <c r="M1961">
        <v>100</v>
      </c>
      <c r="N1961">
        <v>26</v>
      </c>
      <c r="O1961">
        <v>0.8</v>
      </c>
      <c r="P1961">
        <v>91</v>
      </c>
      <c r="Q1961" s="2">
        <v>6</v>
      </c>
      <c r="R1961" s="1">
        <v>0.26</v>
      </c>
      <c r="S1961">
        <v>117</v>
      </c>
      <c r="T1961">
        <v>12</v>
      </c>
      <c r="U1961">
        <v>49</v>
      </c>
      <c r="V1961" s="2">
        <v>0.42</v>
      </c>
    </row>
    <row r="1962" spans="2:22" x14ac:dyDescent="0.25">
      <c r="B1962" t="s">
        <v>111</v>
      </c>
      <c r="C1962" t="s">
        <v>117</v>
      </c>
      <c r="D1962">
        <v>2</v>
      </c>
      <c r="E1962" t="s">
        <v>88</v>
      </c>
      <c r="F1962" s="2">
        <v>4</v>
      </c>
      <c r="G1962" s="1">
        <v>0.2</v>
      </c>
      <c r="H1962" t="s">
        <v>181</v>
      </c>
      <c r="I1962" t="s">
        <v>50</v>
      </c>
      <c r="J1962">
        <v>53</v>
      </c>
      <c r="K1962" s="2">
        <v>0.46</v>
      </c>
      <c r="M1962">
        <v>89</v>
      </c>
      <c r="N1962">
        <v>21</v>
      </c>
      <c r="O1962">
        <v>1</v>
      </c>
      <c r="P1962">
        <v>86</v>
      </c>
      <c r="Q1962" s="2">
        <v>8</v>
      </c>
      <c r="R1962" s="1">
        <v>0.09</v>
      </c>
      <c r="S1962">
        <v>112</v>
      </c>
      <c r="T1962">
        <v>6</v>
      </c>
      <c r="U1962">
        <v>54</v>
      </c>
      <c r="V1962" s="2">
        <v>0.48</v>
      </c>
    </row>
    <row r="1963" spans="2:22" x14ac:dyDescent="0.25">
      <c r="B1963" t="s">
        <v>96</v>
      </c>
      <c r="C1963" t="s">
        <v>84</v>
      </c>
      <c r="D1963">
        <v>1</v>
      </c>
      <c r="E1963" t="s">
        <v>99</v>
      </c>
      <c r="F1963" s="2">
        <v>3</v>
      </c>
      <c r="G1963" s="1">
        <v>0.26</v>
      </c>
      <c r="H1963" t="s">
        <v>105</v>
      </c>
      <c r="I1963" t="s">
        <v>98</v>
      </c>
      <c r="J1963">
        <v>36</v>
      </c>
      <c r="K1963" s="2">
        <v>0.54</v>
      </c>
      <c r="M1963">
        <v>61</v>
      </c>
      <c r="N1963">
        <v>11</v>
      </c>
      <c r="O1963">
        <v>1</v>
      </c>
      <c r="P1963">
        <v>61</v>
      </c>
      <c r="Q1963" s="2">
        <v>3</v>
      </c>
      <c r="R1963" s="1">
        <v>0.22</v>
      </c>
      <c r="S1963">
        <v>86</v>
      </c>
      <c r="T1963">
        <v>15</v>
      </c>
      <c r="U1963">
        <v>38</v>
      </c>
      <c r="V1963" s="2">
        <v>0.44</v>
      </c>
    </row>
    <row r="1964" spans="2:22" x14ac:dyDescent="0.25">
      <c r="B1964" t="s">
        <v>83</v>
      </c>
      <c r="C1964" t="s">
        <v>44</v>
      </c>
      <c r="D1964">
        <v>0.4</v>
      </c>
      <c r="E1964" t="s">
        <v>157</v>
      </c>
      <c r="F1964" s="2">
        <v>7</v>
      </c>
      <c r="G1964" s="1">
        <v>0.24</v>
      </c>
      <c r="H1964" t="s">
        <v>197</v>
      </c>
      <c r="I1964" t="s">
        <v>114</v>
      </c>
      <c r="J1964">
        <v>64</v>
      </c>
      <c r="K1964" s="2">
        <v>0.47</v>
      </c>
      <c r="M1964">
        <v>106</v>
      </c>
      <c r="N1964">
        <v>14</v>
      </c>
      <c r="O1964">
        <v>1.4</v>
      </c>
      <c r="P1964">
        <v>83</v>
      </c>
      <c r="Q1964" s="2">
        <v>2</v>
      </c>
      <c r="R1964" s="1">
        <v>0.21</v>
      </c>
      <c r="S1964">
        <v>117</v>
      </c>
      <c r="T1964">
        <v>13</v>
      </c>
      <c r="U1964">
        <v>54</v>
      </c>
      <c r="V1964" s="2">
        <v>0.46</v>
      </c>
    </row>
    <row r="1965" spans="2:22" x14ac:dyDescent="0.25">
      <c r="B1965" t="s">
        <v>131</v>
      </c>
      <c r="C1965" t="s">
        <v>114</v>
      </c>
      <c r="D1965">
        <v>0.4</v>
      </c>
      <c r="E1965" t="s">
        <v>157</v>
      </c>
      <c r="F1965" s="2">
        <v>4</v>
      </c>
      <c r="G1965" s="1">
        <v>0.36</v>
      </c>
      <c r="H1965" t="s">
        <v>198</v>
      </c>
      <c r="I1965" t="s">
        <v>69</v>
      </c>
      <c r="J1965">
        <v>62</v>
      </c>
      <c r="K1965" s="2">
        <v>0.54</v>
      </c>
      <c r="M1965">
        <v>108</v>
      </c>
      <c r="N1965">
        <v>17</v>
      </c>
      <c r="O1965">
        <v>0.8</v>
      </c>
      <c r="P1965">
        <v>89</v>
      </c>
      <c r="Q1965" s="2">
        <v>2</v>
      </c>
      <c r="R1965" s="1">
        <v>0.35</v>
      </c>
      <c r="S1965">
        <v>127</v>
      </c>
      <c r="T1965">
        <v>14</v>
      </c>
      <c r="U1965">
        <v>66</v>
      </c>
      <c r="V1965" s="2">
        <v>0.52</v>
      </c>
    </row>
    <row r="1966" spans="2:22" x14ac:dyDescent="0.25">
      <c r="B1966" t="s">
        <v>162</v>
      </c>
      <c r="C1966" t="s">
        <v>47</v>
      </c>
      <c r="D1966">
        <v>1.25</v>
      </c>
      <c r="E1966" t="s">
        <v>164</v>
      </c>
      <c r="F1966" s="2">
        <v>2</v>
      </c>
      <c r="G1966" s="1">
        <v>0.35</v>
      </c>
      <c r="H1966" t="s">
        <v>213</v>
      </c>
      <c r="I1966" t="s">
        <v>117</v>
      </c>
      <c r="J1966">
        <v>55</v>
      </c>
      <c r="K1966" s="2">
        <v>0.41</v>
      </c>
      <c r="M1966">
        <v>93</v>
      </c>
      <c r="N1966">
        <v>12</v>
      </c>
      <c r="O1966">
        <v>0.5</v>
      </c>
      <c r="P1966">
        <v>89</v>
      </c>
      <c r="Q1966" s="2">
        <v>5</v>
      </c>
      <c r="R1966" s="1">
        <v>0.33</v>
      </c>
      <c r="S1966">
        <v>131</v>
      </c>
      <c r="T1966">
        <v>12</v>
      </c>
      <c r="U1966">
        <v>59</v>
      </c>
      <c r="V1966" s="2">
        <v>0.45</v>
      </c>
    </row>
    <row r="1967" spans="2:22" x14ac:dyDescent="0.25">
      <c r="B1967" t="s">
        <v>149</v>
      </c>
      <c r="C1967" t="s">
        <v>51</v>
      </c>
      <c r="D1967">
        <v>2</v>
      </c>
      <c r="E1967" t="s">
        <v>121</v>
      </c>
      <c r="F1967" s="2">
        <v>6</v>
      </c>
      <c r="G1967" s="1">
        <v>0.26</v>
      </c>
      <c r="H1967" t="s">
        <v>130</v>
      </c>
      <c r="I1967" t="s">
        <v>77</v>
      </c>
      <c r="J1967">
        <v>42</v>
      </c>
      <c r="K1967" s="2">
        <v>0.61</v>
      </c>
      <c r="M1967">
        <v>68</v>
      </c>
      <c r="N1967">
        <v>15</v>
      </c>
      <c r="O1967">
        <v>2</v>
      </c>
      <c r="P1967">
        <v>64</v>
      </c>
      <c r="Q1967" s="2">
        <v>6</v>
      </c>
      <c r="R1967" s="1">
        <v>0.23</v>
      </c>
      <c r="S1967">
        <v>73</v>
      </c>
      <c r="T1967">
        <v>8</v>
      </c>
      <c r="U1967">
        <v>34</v>
      </c>
      <c r="V1967" s="2">
        <v>0.47</v>
      </c>
    </row>
    <row r="1968" spans="2:22" x14ac:dyDescent="0.25">
      <c r="B1968" t="s">
        <v>157</v>
      </c>
      <c r="C1968" t="s">
        <v>136</v>
      </c>
      <c r="D1968">
        <v>1.25</v>
      </c>
      <c r="E1968" t="s">
        <v>138</v>
      </c>
      <c r="F1968" s="2">
        <v>7</v>
      </c>
      <c r="G1968" s="1">
        <v>0.12</v>
      </c>
      <c r="H1968" t="s">
        <v>112</v>
      </c>
      <c r="I1968" t="s">
        <v>69</v>
      </c>
      <c r="J1968">
        <v>43</v>
      </c>
      <c r="K1968" s="2">
        <v>0.52</v>
      </c>
      <c r="M1968">
        <v>89</v>
      </c>
      <c r="N1968">
        <v>18</v>
      </c>
      <c r="O1968">
        <v>1.75</v>
      </c>
      <c r="P1968">
        <v>70</v>
      </c>
      <c r="Q1968" s="2">
        <v>5</v>
      </c>
      <c r="R1968" s="1">
        <v>0.2</v>
      </c>
      <c r="S1968">
        <v>84</v>
      </c>
      <c r="T1968">
        <v>9</v>
      </c>
      <c r="U1968">
        <v>40</v>
      </c>
      <c r="V1968" s="2">
        <v>0.48</v>
      </c>
    </row>
    <row r="1969" spans="2:22" x14ac:dyDescent="0.25">
      <c r="B1969" t="s">
        <v>108</v>
      </c>
      <c r="C1969" t="s">
        <v>117</v>
      </c>
      <c r="D1969">
        <v>2</v>
      </c>
      <c r="E1969" t="s">
        <v>46</v>
      </c>
      <c r="F1969" s="2">
        <v>4</v>
      </c>
      <c r="G1969" s="1">
        <v>0.15</v>
      </c>
      <c r="H1969" t="s">
        <v>181</v>
      </c>
      <c r="I1969" t="s">
        <v>58</v>
      </c>
      <c r="J1969">
        <v>55</v>
      </c>
      <c r="K1969" s="2">
        <v>0.47</v>
      </c>
      <c r="M1969">
        <v>89</v>
      </c>
      <c r="N1969">
        <v>10</v>
      </c>
      <c r="O1969">
        <v>1</v>
      </c>
      <c r="P1969">
        <v>81</v>
      </c>
      <c r="Q1969" s="2">
        <v>8</v>
      </c>
      <c r="R1969" s="1">
        <v>0.19</v>
      </c>
      <c r="S1969">
        <v>113</v>
      </c>
      <c r="T1969">
        <v>10</v>
      </c>
      <c r="U1969">
        <v>57</v>
      </c>
      <c r="V1969" s="2">
        <v>0.5</v>
      </c>
    </row>
    <row r="1970" spans="2:22" x14ac:dyDescent="0.25">
      <c r="B1970" t="s">
        <v>133</v>
      </c>
      <c r="C1970" t="s">
        <v>74</v>
      </c>
      <c r="D1970">
        <v>1.5</v>
      </c>
      <c r="E1970" t="s">
        <v>150</v>
      </c>
      <c r="F1970" s="2">
        <v>5</v>
      </c>
      <c r="G1970" s="1">
        <v>0.32</v>
      </c>
      <c r="H1970" t="s">
        <v>205</v>
      </c>
      <c r="I1970" t="s">
        <v>50</v>
      </c>
      <c r="J1970">
        <v>62</v>
      </c>
      <c r="K1970" s="2">
        <v>0.45</v>
      </c>
      <c r="M1970">
        <v>99</v>
      </c>
      <c r="N1970">
        <v>15</v>
      </c>
      <c r="O1970">
        <v>1.25</v>
      </c>
      <c r="P1970">
        <v>85</v>
      </c>
      <c r="Q1970" s="2">
        <v>6</v>
      </c>
      <c r="R1970" s="1">
        <v>0.16</v>
      </c>
      <c r="S1970">
        <v>141</v>
      </c>
      <c r="T1970">
        <v>14</v>
      </c>
      <c r="U1970">
        <v>50</v>
      </c>
      <c r="V1970" s="2">
        <v>0.35</v>
      </c>
    </row>
    <row r="1971" spans="2:22" x14ac:dyDescent="0.25">
      <c r="B1971" t="s">
        <v>173</v>
      </c>
      <c r="C1971" t="s">
        <v>114</v>
      </c>
      <c r="D1971">
        <v>2.2000000000000002</v>
      </c>
      <c r="E1971" t="s">
        <v>57</v>
      </c>
      <c r="F1971" s="2">
        <v>5</v>
      </c>
      <c r="G1971" s="1">
        <v>0.2</v>
      </c>
      <c r="H1971" t="s">
        <v>76</v>
      </c>
      <c r="I1971" t="s">
        <v>49</v>
      </c>
      <c r="J1971">
        <v>53</v>
      </c>
      <c r="K1971" s="2">
        <v>0.54</v>
      </c>
      <c r="M1971">
        <v>97</v>
      </c>
      <c r="N1971">
        <v>20</v>
      </c>
      <c r="O1971">
        <v>1</v>
      </c>
      <c r="P1971">
        <v>87</v>
      </c>
      <c r="Q1971" s="2">
        <v>11</v>
      </c>
      <c r="R1971" s="1">
        <v>0.2</v>
      </c>
      <c r="S1971">
        <v>102</v>
      </c>
      <c r="T1971">
        <v>11</v>
      </c>
      <c r="U1971">
        <v>56</v>
      </c>
      <c r="V1971" s="2">
        <v>0.55000000000000004</v>
      </c>
    </row>
    <row r="1972" spans="2:22" x14ac:dyDescent="0.25">
      <c r="B1972" t="s">
        <v>162</v>
      </c>
      <c r="C1972" t="s">
        <v>117</v>
      </c>
      <c r="D1972">
        <v>3.25</v>
      </c>
      <c r="E1972" t="s">
        <v>43</v>
      </c>
      <c r="F1972" s="2">
        <v>5</v>
      </c>
      <c r="G1972" s="1">
        <v>0.26</v>
      </c>
      <c r="H1972" t="s">
        <v>157</v>
      </c>
      <c r="I1972" t="s">
        <v>69</v>
      </c>
      <c r="J1972">
        <v>46</v>
      </c>
      <c r="K1972" s="2">
        <v>0.51</v>
      </c>
      <c r="M1972">
        <v>78</v>
      </c>
      <c r="N1972">
        <v>18</v>
      </c>
      <c r="O1972">
        <v>1.25</v>
      </c>
      <c r="P1972">
        <v>82</v>
      </c>
      <c r="Q1972" s="2">
        <v>13</v>
      </c>
      <c r="R1972" s="1">
        <v>0.24</v>
      </c>
      <c r="S1972">
        <v>91</v>
      </c>
      <c r="T1972">
        <v>6</v>
      </c>
      <c r="U1972">
        <v>41</v>
      </c>
      <c r="V1972" s="2">
        <v>0.45</v>
      </c>
    </row>
    <row r="1973" spans="2:22" x14ac:dyDescent="0.25">
      <c r="B1973" t="s">
        <v>135</v>
      </c>
      <c r="C1973" t="s">
        <v>109</v>
      </c>
      <c r="D1973">
        <v>0.33</v>
      </c>
      <c r="E1973" t="s">
        <v>73</v>
      </c>
      <c r="F1973" s="2">
        <v>6</v>
      </c>
      <c r="G1973" s="1">
        <v>0.31</v>
      </c>
      <c r="H1973" t="s">
        <v>48</v>
      </c>
      <c r="I1973" t="s">
        <v>58</v>
      </c>
      <c r="J1973">
        <v>40</v>
      </c>
      <c r="K1973" s="2">
        <v>0.47</v>
      </c>
      <c r="M1973">
        <v>83</v>
      </c>
      <c r="N1973">
        <v>17</v>
      </c>
      <c r="O1973">
        <v>2</v>
      </c>
      <c r="P1973">
        <v>57</v>
      </c>
      <c r="Q1973" s="2">
        <v>1</v>
      </c>
      <c r="R1973" s="1">
        <v>0.4</v>
      </c>
      <c r="S1973">
        <v>95</v>
      </c>
      <c r="T1973">
        <v>8</v>
      </c>
      <c r="U1973">
        <v>49</v>
      </c>
      <c r="V1973" s="2">
        <v>0.52</v>
      </c>
    </row>
    <row r="1974" spans="2:22" x14ac:dyDescent="0.25">
      <c r="B1974" t="s">
        <v>90</v>
      </c>
      <c r="C1974" t="s">
        <v>117</v>
      </c>
      <c r="D1974">
        <v>1.67</v>
      </c>
      <c r="E1974" t="s">
        <v>99</v>
      </c>
      <c r="F1974" s="2">
        <v>1</v>
      </c>
      <c r="G1974" s="1">
        <v>0.32</v>
      </c>
      <c r="H1974" t="s">
        <v>64</v>
      </c>
      <c r="I1974" t="s">
        <v>77</v>
      </c>
      <c r="J1974">
        <v>41</v>
      </c>
      <c r="K1974" s="2">
        <v>0.54</v>
      </c>
      <c r="M1974">
        <v>63</v>
      </c>
      <c r="N1974">
        <v>13</v>
      </c>
      <c r="O1974">
        <v>0.33</v>
      </c>
      <c r="P1974">
        <v>61</v>
      </c>
      <c r="Q1974" s="2">
        <v>5</v>
      </c>
      <c r="R1974" s="1">
        <v>0.16</v>
      </c>
      <c r="S1974">
        <v>79</v>
      </c>
      <c r="T1974">
        <v>8</v>
      </c>
      <c r="U1974">
        <v>34</v>
      </c>
      <c r="V1974" s="2">
        <v>0.43</v>
      </c>
    </row>
    <row r="1975" spans="2:22" x14ac:dyDescent="0.25">
      <c r="B1975" t="s">
        <v>128</v>
      </c>
      <c r="C1975" t="s">
        <v>117</v>
      </c>
      <c r="D1975">
        <v>1.25</v>
      </c>
      <c r="E1975" t="s">
        <v>156</v>
      </c>
      <c r="F1975" s="2">
        <v>3</v>
      </c>
      <c r="G1975" s="1">
        <v>0.35</v>
      </c>
      <c r="H1975" t="s">
        <v>174</v>
      </c>
      <c r="I1975" t="s">
        <v>84</v>
      </c>
      <c r="J1975">
        <v>56</v>
      </c>
      <c r="K1975" s="2">
        <v>0.49</v>
      </c>
      <c r="M1975">
        <v>83</v>
      </c>
      <c r="N1975">
        <v>13</v>
      </c>
      <c r="O1975">
        <v>0.75</v>
      </c>
      <c r="P1975">
        <v>84</v>
      </c>
      <c r="Q1975" s="2">
        <v>5</v>
      </c>
      <c r="R1975" s="1">
        <v>0.25</v>
      </c>
      <c r="S1975">
        <v>105</v>
      </c>
      <c r="T1975">
        <v>11</v>
      </c>
      <c r="U1975">
        <v>49</v>
      </c>
      <c r="V1975" s="2">
        <v>0.47</v>
      </c>
    </row>
    <row r="1976" spans="2:22" x14ac:dyDescent="0.25">
      <c r="B1976" t="s">
        <v>121</v>
      </c>
      <c r="C1976" t="s">
        <v>84</v>
      </c>
      <c r="D1976">
        <v>1.33</v>
      </c>
      <c r="E1976" t="s">
        <v>113</v>
      </c>
      <c r="F1976" s="2">
        <v>6</v>
      </c>
      <c r="G1976" s="1">
        <v>0.22</v>
      </c>
      <c r="H1976" t="s">
        <v>130</v>
      </c>
      <c r="I1976" t="s">
        <v>117</v>
      </c>
      <c r="J1976">
        <v>27</v>
      </c>
      <c r="K1976" s="2">
        <v>0.39</v>
      </c>
      <c r="M1976">
        <v>74</v>
      </c>
      <c r="N1976">
        <v>12</v>
      </c>
      <c r="O1976">
        <v>2</v>
      </c>
      <c r="P1976">
        <v>41</v>
      </c>
      <c r="Q1976" s="2">
        <v>4</v>
      </c>
      <c r="R1976" s="1">
        <v>0.31</v>
      </c>
      <c r="S1976">
        <v>70</v>
      </c>
      <c r="T1976">
        <v>5</v>
      </c>
      <c r="U1976">
        <v>38</v>
      </c>
      <c r="V1976" s="2">
        <v>0.54</v>
      </c>
    </row>
    <row r="1977" spans="2:22" x14ac:dyDescent="0.25">
      <c r="B1977" t="s">
        <v>57</v>
      </c>
      <c r="C1977" t="s">
        <v>51</v>
      </c>
      <c r="D1977">
        <v>2.33</v>
      </c>
      <c r="E1977" t="s">
        <v>118</v>
      </c>
      <c r="F1977" s="2">
        <v>1</v>
      </c>
      <c r="G1977" s="1">
        <v>0.18</v>
      </c>
      <c r="H1977" t="s">
        <v>46</v>
      </c>
      <c r="I1977" t="s">
        <v>69</v>
      </c>
      <c r="J1977">
        <v>40</v>
      </c>
      <c r="K1977" s="2">
        <v>0.51</v>
      </c>
      <c r="M1977">
        <v>70</v>
      </c>
      <c r="N1977">
        <v>12</v>
      </c>
      <c r="O1977">
        <v>0.33</v>
      </c>
      <c r="P1977">
        <v>63</v>
      </c>
      <c r="Q1977" s="2">
        <v>7</v>
      </c>
      <c r="R1977" s="1">
        <v>0.15</v>
      </c>
      <c r="S1977">
        <v>77</v>
      </c>
      <c r="T1977">
        <v>11</v>
      </c>
      <c r="U1977">
        <v>32</v>
      </c>
      <c r="V1977" s="2">
        <v>0.42</v>
      </c>
    </row>
    <row r="1978" spans="2:22" x14ac:dyDescent="0.25">
      <c r="B1978" t="s">
        <v>108</v>
      </c>
      <c r="C1978" t="s">
        <v>44</v>
      </c>
      <c r="D1978">
        <v>0.75</v>
      </c>
      <c r="E1978" t="s">
        <v>112</v>
      </c>
      <c r="F1978" s="2">
        <v>3</v>
      </c>
      <c r="G1978" s="1">
        <v>0.33</v>
      </c>
      <c r="H1978" t="s">
        <v>185</v>
      </c>
      <c r="I1978" t="s">
        <v>69</v>
      </c>
      <c r="J1978">
        <v>66</v>
      </c>
      <c r="K1978" s="2">
        <v>0.53</v>
      </c>
      <c r="M1978">
        <v>93</v>
      </c>
      <c r="N1978">
        <v>10</v>
      </c>
      <c r="O1978">
        <v>0.75</v>
      </c>
      <c r="P1978">
        <v>77</v>
      </c>
      <c r="Q1978" s="2">
        <v>3</v>
      </c>
      <c r="R1978" s="1">
        <v>0.14000000000000001</v>
      </c>
      <c r="S1978">
        <v>114</v>
      </c>
      <c r="T1978">
        <v>7</v>
      </c>
      <c r="U1978">
        <v>57</v>
      </c>
      <c r="V1978" s="2">
        <v>0.5</v>
      </c>
    </row>
    <row r="1979" spans="2:22" x14ac:dyDescent="0.25">
      <c r="B1979" t="s">
        <v>96</v>
      </c>
      <c r="C1979" t="s">
        <v>69</v>
      </c>
      <c r="D1979">
        <v>0.67</v>
      </c>
      <c r="E1979" t="s">
        <v>85</v>
      </c>
      <c r="F1979" s="2">
        <v>4</v>
      </c>
      <c r="G1979" s="1">
        <v>0.18</v>
      </c>
      <c r="H1979" t="s">
        <v>70</v>
      </c>
      <c r="I1979" t="s">
        <v>77</v>
      </c>
      <c r="J1979">
        <v>30</v>
      </c>
      <c r="K1979" s="2">
        <v>0.48</v>
      </c>
      <c r="M1979">
        <v>64</v>
      </c>
      <c r="N1979">
        <v>16</v>
      </c>
      <c r="O1979">
        <v>1.33</v>
      </c>
      <c r="P1979">
        <v>64</v>
      </c>
      <c r="Q1979" s="2">
        <v>2</v>
      </c>
      <c r="R1979" s="1">
        <v>0.26</v>
      </c>
      <c r="S1979">
        <v>85</v>
      </c>
      <c r="T1979">
        <v>12</v>
      </c>
      <c r="U1979">
        <v>41</v>
      </c>
      <c r="V1979" s="2">
        <v>0.48</v>
      </c>
    </row>
    <row r="1980" spans="2:22" x14ac:dyDescent="0.25">
      <c r="B1980" t="s">
        <v>156</v>
      </c>
      <c r="C1980" t="s">
        <v>45</v>
      </c>
      <c r="D1980">
        <v>1</v>
      </c>
      <c r="E1980" t="s">
        <v>70</v>
      </c>
      <c r="F1980" s="2">
        <v>8</v>
      </c>
      <c r="G1980" s="1">
        <v>0.19</v>
      </c>
      <c r="H1980" t="s">
        <v>129</v>
      </c>
      <c r="I1980" t="s">
        <v>84</v>
      </c>
      <c r="J1980">
        <v>33</v>
      </c>
      <c r="K1980" s="2">
        <v>0.44</v>
      </c>
      <c r="M1980">
        <v>79</v>
      </c>
      <c r="N1980">
        <v>16</v>
      </c>
      <c r="O1980">
        <v>2.67</v>
      </c>
      <c r="P1980">
        <v>59</v>
      </c>
      <c r="Q1980" s="2">
        <v>3</v>
      </c>
      <c r="R1980" s="1">
        <v>0.22</v>
      </c>
      <c r="S1980">
        <v>78</v>
      </c>
      <c r="T1980">
        <v>5</v>
      </c>
      <c r="U1980">
        <v>40</v>
      </c>
      <c r="V1980" s="2">
        <v>0.51</v>
      </c>
    </row>
    <row r="1981" spans="2:22" x14ac:dyDescent="0.25">
      <c r="B1981" t="s">
        <v>145</v>
      </c>
      <c r="C1981" t="s">
        <v>51</v>
      </c>
      <c r="D1981">
        <v>1.5</v>
      </c>
      <c r="E1981" t="s">
        <v>129</v>
      </c>
      <c r="F1981" s="2">
        <v>4</v>
      </c>
      <c r="G1981" s="1">
        <v>0.33</v>
      </c>
      <c r="H1981" t="s">
        <v>76</v>
      </c>
      <c r="I1981" t="s">
        <v>69</v>
      </c>
      <c r="J1981">
        <v>46</v>
      </c>
      <c r="K1981" s="2">
        <v>0.47</v>
      </c>
      <c r="M1981">
        <v>91</v>
      </c>
      <c r="N1981">
        <v>16</v>
      </c>
      <c r="O1981">
        <v>1</v>
      </c>
      <c r="P1981">
        <v>74</v>
      </c>
      <c r="Q1981" s="2">
        <v>6</v>
      </c>
      <c r="R1981" s="1">
        <v>0.17</v>
      </c>
      <c r="S1981">
        <v>96</v>
      </c>
      <c r="T1981">
        <v>9</v>
      </c>
      <c r="U1981">
        <v>49</v>
      </c>
      <c r="V1981" s="2">
        <v>0.51</v>
      </c>
    </row>
    <row r="1982" spans="2:22" x14ac:dyDescent="0.25">
      <c r="B1982" t="s">
        <v>83</v>
      </c>
      <c r="C1982" t="s">
        <v>74</v>
      </c>
      <c r="D1982">
        <v>0.75</v>
      </c>
      <c r="E1982" t="s">
        <v>130</v>
      </c>
      <c r="F1982" s="2">
        <v>2</v>
      </c>
      <c r="G1982" s="1">
        <v>0.28000000000000003</v>
      </c>
      <c r="H1982" t="s">
        <v>133</v>
      </c>
      <c r="I1982" t="s">
        <v>69</v>
      </c>
      <c r="J1982">
        <v>50</v>
      </c>
      <c r="K1982" s="2">
        <v>0.5</v>
      </c>
      <c r="M1982">
        <v>89</v>
      </c>
      <c r="N1982">
        <v>20</v>
      </c>
      <c r="O1982">
        <v>0.5</v>
      </c>
      <c r="P1982">
        <v>84</v>
      </c>
      <c r="Q1982" s="2">
        <v>3</v>
      </c>
      <c r="R1982" s="1">
        <v>0.41</v>
      </c>
      <c r="S1982">
        <v>113</v>
      </c>
      <c r="T1982">
        <v>13</v>
      </c>
      <c r="U1982">
        <v>56</v>
      </c>
      <c r="V1982" s="2">
        <v>0.5</v>
      </c>
    </row>
    <row r="1983" spans="2:22" x14ac:dyDescent="0.25">
      <c r="B1983" t="s">
        <v>154</v>
      </c>
      <c r="C1983" t="s">
        <v>84</v>
      </c>
      <c r="D1983">
        <v>0.4</v>
      </c>
      <c r="E1983" t="s">
        <v>48</v>
      </c>
      <c r="F1983" s="2">
        <v>5</v>
      </c>
      <c r="G1983" s="1">
        <v>0.23</v>
      </c>
      <c r="H1983" t="s">
        <v>220</v>
      </c>
      <c r="I1983" t="s">
        <v>74</v>
      </c>
      <c r="J1983">
        <v>55</v>
      </c>
      <c r="K1983" s="2">
        <v>0.41</v>
      </c>
      <c r="M1983">
        <v>102</v>
      </c>
      <c r="N1983">
        <v>17</v>
      </c>
      <c r="O1983">
        <v>1</v>
      </c>
      <c r="P1983">
        <v>91</v>
      </c>
      <c r="Q1983" s="2">
        <v>2</v>
      </c>
      <c r="R1983" s="1">
        <v>0.3</v>
      </c>
      <c r="S1983">
        <v>126</v>
      </c>
      <c r="T1983">
        <v>10</v>
      </c>
      <c r="U1983">
        <v>55</v>
      </c>
      <c r="V1983" s="2">
        <v>0.44</v>
      </c>
    </row>
    <row r="1984" spans="2:22" x14ac:dyDescent="0.25">
      <c r="B1984" t="s">
        <v>147</v>
      </c>
      <c r="C1984" t="s">
        <v>114</v>
      </c>
      <c r="D1984">
        <v>0.8</v>
      </c>
      <c r="E1984" t="s">
        <v>166</v>
      </c>
      <c r="F1984" s="2">
        <v>4</v>
      </c>
      <c r="G1984" s="1">
        <v>0.43</v>
      </c>
      <c r="H1984" t="s">
        <v>205</v>
      </c>
      <c r="I1984" t="s">
        <v>47</v>
      </c>
      <c r="J1984">
        <v>70</v>
      </c>
      <c r="K1984" s="2">
        <v>0.5</v>
      </c>
      <c r="M1984">
        <v>103</v>
      </c>
      <c r="N1984">
        <v>10</v>
      </c>
      <c r="O1984">
        <v>0.8</v>
      </c>
      <c r="P1984">
        <v>92</v>
      </c>
      <c r="Q1984" s="2">
        <v>4</v>
      </c>
      <c r="R1984" s="1">
        <v>0.2</v>
      </c>
      <c r="S1984">
        <v>140</v>
      </c>
      <c r="T1984">
        <v>15</v>
      </c>
      <c r="U1984">
        <v>58</v>
      </c>
      <c r="V1984" s="2">
        <v>0.41</v>
      </c>
    </row>
    <row r="1985" spans="2:22" x14ac:dyDescent="0.25">
      <c r="B1985" t="s">
        <v>96</v>
      </c>
      <c r="C1985" t="s">
        <v>50</v>
      </c>
      <c r="D1985">
        <v>2.67</v>
      </c>
      <c r="E1985" t="s">
        <v>152</v>
      </c>
      <c r="F1985" s="2">
        <v>1</v>
      </c>
      <c r="G1985" s="1">
        <v>0.28999999999999998</v>
      </c>
      <c r="H1985" t="s">
        <v>156</v>
      </c>
      <c r="I1985" t="s">
        <v>47</v>
      </c>
      <c r="J1985">
        <v>39</v>
      </c>
      <c r="K1985" s="2">
        <v>0.56000000000000005</v>
      </c>
      <c r="M1985">
        <v>49</v>
      </c>
      <c r="N1985">
        <v>8</v>
      </c>
      <c r="O1985">
        <v>0.33</v>
      </c>
      <c r="P1985">
        <v>66</v>
      </c>
      <c r="Q1985" s="2">
        <v>8</v>
      </c>
      <c r="R1985" s="1">
        <v>0.25</v>
      </c>
      <c r="S1985">
        <v>81</v>
      </c>
      <c r="T1985">
        <v>13</v>
      </c>
      <c r="U1985">
        <v>29</v>
      </c>
      <c r="V1985" s="2">
        <v>0.36</v>
      </c>
    </row>
    <row r="1986" spans="2:22" x14ac:dyDescent="0.25">
      <c r="B1986" t="s">
        <v>151</v>
      </c>
      <c r="C1986" t="s">
        <v>44</v>
      </c>
      <c r="D1986">
        <v>1.8</v>
      </c>
      <c r="E1986" t="s">
        <v>96</v>
      </c>
      <c r="F1986" s="2">
        <v>4</v>
      </c>
      <c r="G1986" s="1">
        <v>0.13</v>
      </c>
      <c r="H1986" t="s">
        <v>180</v>
      </c>
      <c r="I1986" t="s">
        <v>49</v>
      </c>
      <c r="J1986">
        <v>55</v>
      </c>
      <c r="K1986" s="2">
        <v>0.47</v>
      </c>
      <c r="M1986">
        <v>90</v>
      </c>
      <c r="N1986">
        <v>17</v>
      </c>
      <c r="O1986">
        <v>0.8</v>
      </c>
      <c r="P1986">
        <v>91</v>
      </c>
      <c r="Q1986" s="2">
        <v>9</v>
      </c>
      <c r="R1986" s="1">
        <v>0.17</v>
      </c>
      <c r="S1986">
        <v>127</v>
      </c>
      <c r="T1986">
        <v>14</v>
      </c>
      <c r="U1986">
        <v>50</v>
      </c>
      <c r="V1986" s="2">
        <v>0.39</v>
      </c>
    </row>
    <row r="1987" spans="2:22" x14ac:dyDescent="0.25">
      <c r="B1987" t="s">
        <v>173</v>
      </c>
      <c r="C1987" t="s">
        <v>114</v>
      </c>
      <c r="D1987">
        <v>1.75</v>
      </c>
      <c r="E1987" t="s">
        <v>46</v>
      </c>
      <c r="F1987" s="2">
        <v>3</v>
      </c>
      <c r="G1987" s="1">
        <v>0.2</v>
      </c>
      <c r="H1987" t="s">
        <v>183</v>
      </c>
      <c r="I1987" t="s">
        <v>84</v>
      </c>
      <c r="J1987">
        <v>56</v>
      </c>
      <c r="K1987" s="2">
        <v>0.42</v>
      </c>
      <c r="M1987">
        <v>96</v>
      </c>
      <c r="N1987">
        <v>17</v>
      </c>
      <c r="O1987">
        <v>0.75</v>
      </c>
      <c r="P1987">
        <v>87</v>
      </c>
      <c r="Q1987" s="2">
        <v>7</v>
      </c>
      <c r="R1987" s="1">
        <v>0.21</v>
      </c>
      <c r="S1987">
        <v>128</v>
      </c>
      <c r="T1987">
        <v>13</v>
      </c>
      <c r="U1987">
        <v>50</v>
      </c>
      <c r="V1987" s="2">
        <v>0.39</v>
      </c>
    </row>
    <row r="1988" spans="2:22" x14ac:dyDescent="0.25">
      <c r="B1988" t="s">
        <v>76</v>
      </c>
      <c r="C1988" t="s">
        <v>136</v>
      </c>
      <c r="D1988">
        <v>1.8</v>
      </c>
      <c r="E1988" t="s">
        <v>145</v>
      </c>
      <c r="F1988" s="2">
        <v>1</v>
      </c>
      <c r="G1988" s="1">
        <v>0.34</v>
      </c>
      <c r="H1988" t="s">
        <v>147</v>
      </c>
      <c r="I1988" t="s">
        <v>74</v>
      </c>
      <c r="J1988">
        <v>54</v>
      </c>
      <c r="K1988" s="2">
        <v>0.49</v>
      </c>
      <c r="M1988">
        <v>105</v>
      </c>
      <c r="N1988">
        <v>17</v>
      </c>
      <c r="O1988">
        <v>0.2</v>
      </c>
      <c r="P1988">
        <v>77</v>
      </c>
      <c r="Q1988" s="2">
        <v>9</v>
      </c>
      <c r="R1988" s="1">
        <v>0.32</v>
      </c>
      <c r="S1988">
        <v>110</v>
      </c>
      <c r="T1988">
        <v>10</v>
      </c>
      <c r="U1988">
        <v>62</v>
      </c>
      <c r="V1988" s="2">
        <v>0.56000000000000005</v>
      </c>
    </row>
    <row r="1989" spans="2:22" x14ac:dyDescent="0.25">
      <c r="B1989" t="s">
        <v>165</v>
      </c>
      <c r="C1989" t="s">
        <v>69</v>
      </c>
      <c r="D1989">
        <v>0.5</v>
      </c>
      <c r="E1989" t="s">
        <v>150</v>
      </c>
      <c r="F1989" s="2">
        <v>1</v>
      </c>
      <c r="G1989" s="1">
        <v>0.23</v>
      </c>
      <c r="H1989" t="s">
        <v>180</v>
      </c>
      <c r="I1989" t="s">
        <v>74</v>
      </c>
      <c r="J1989">
        <v>45</v>
      </c>
      <c r="K1989" s="2">
        <v>0.38</v>
      </c>
      <c r="M1989">
        <v>97</v>
      </c>
      <c r="N1989">
        <v>13</v>
      </c>
      <c r="O1989">
        <v>0.25</v>
      </c>
      <c r="P1989">
        <v>77</v>
      </c>
      <c r="Q1989" s="2">
        <v>2</v>
      </c>
      <c r="R1989" s="1">
        <v>0.36</v>
      </c>
      <c r="S1989">
        <v>122</v>
      </c>
      <c r="T1989">
        <v>7</v>
      </c>
      <c r="U1989">
        <v>58</v>
      </c>
      <c r="V1989" s="2">
        <v>0.48</v>
      </c>
    </row>
    <row r="1990" spans="2:22" x14ac:dyDescent="0.25">
      <c r="B1990" t="s">
        <v>128</v>
      </c>
      <c r="C1990" t="s">
        <v>51</v>
      </c>
      <c r="D1990">
        <v>0.25</v>
      </c>
      <c r="E1990" t="s">
        <v>149</v>
      </c>
      <c r="F1990" s="2">
        <v>4</v>
      </c>
      <c r="G1990" s="1">
        <v>0.24</v>
      </c>
      <c r="H1990" t="s">
        <v>67</v>
      </c>
      <c r="I1990" t="s">
        <v>69</v>
      </c>
      <c r="J1990">
        <v>54</v>
      </c>
      <c r="K1990" s="2">
        <v>0.5</v>
      </c>
      <c r="M1990">
        <v>91</v>
      </c>
      <c r="N1990">
        <v>13</v>
      </c>
      <c r="O1990">
        <v>1</v>
      </c>
      <c r="P1990">
        <v>83</v>
      </c>
      <c r="Q1990" s="2">
        <v>1</v>
      </c>
      <c r="R1990" s="1">
        <v>0.22</v>
      </c>
      <c r="S1990">
        <v>116</v>
      </c>
      <c r="T1990">
        <v>15</v>
      </c>
      <c r="U1990">
        <v>50</v>
      </c>
      <c r="V1990" s="2">
        <v>0.43</v>
      </c>
    </row>
    <row r="1991" spans="2:22" x14ac:dyDescent="0.25">
      <c r="B1991" t="s">
        <v>118</v>
      </c>
      <c r="C1991" t="s">
        <v>50</v>
      </c>
      <c r="D1991">
        <v>0.67</v>
      </c>
      <c r="E1991" t="s">
        <v>105</v>
      </c>
      <c r="F1991" s="2">
        <v>5</v>
      </c>
      <c r="G1991" s="1">
        <v>0.19</v>
      </c>
      <c r="H1991" t="s">
        <v>166</v>
      </c>
      <c r="I1991" t="s">
        <v>117</v>
      </c>
      <c r="J1991">
        <v>34</v>
      </c>
      <c r="K1991" s="2">
        <v>0.37</v>
      </c>
      <c r="M1991">
        <v>73</v>
      </c>
      <c r="N1991">
        <v>6</v>
      </c>
      <c r="O1991">
        <v>1.67</v>
      </c>
      <c r="P1991">
        <v>51</v>
      </c>
      <c r="Q1991" s="2">
        <v>2</v>
      </c>
      <c r="R1991" s="1">
        <v>0.27</v>
      </c>
      <c r="S1991">
        <v>77</v>
      </c>
      <c r="T1991">
        <v>8</v>
      </c>
      <c r="U1991">
        <v>38</v>
      </c>
      <c r="V1991" s="2">
        <v>0.49</v>
      </c>
    </row>
    <row r="1992" spans="2:22" x14ac:dyDescent="0.25">
      <c r="B1992" t="s">
        <v>90</v>
      </c>
      <c r="C1992" t="s">
        <v>45</v>
      </c>
      <c r="D1992">
        <v>2</v>
      </c>
      <c r="E1992" t="s">
        <v>55</v>
      </c>
      <c r="F1992" s="2">
        <v>4</v>
      </c>
      <c r="G1992" s="1">
        <v>0.45</v>
      </c>
      <c r="H1992" t="s">
        <v>64</v>
      </c>
      <c r="I1992" t="s">
        <v>50</v>
      </c>
      <c r="J1992">
        <v>42</v>
      </c>
      <c r="K1992" s="2">
        <v>0.55000000000000004</v>
      </c>
      <c r="M1992">
        <v>61</v>
      </c>
      <c r="N1992">
        <v>10</v>
      </c>
      <c r="O1992">
        <v>1.33</v>
      </c>
      <c r="P1992">
        <v>63</v>
      </c>
      <c r="Q1992" s="2">
        <v>6</v>
      </c>
      <c r="R1992" s="1">
        <v>0.14000000000000001</v>
      </c>
      <c r="S1992">
        <v>73</v>
      </c>
      <c r="T1992">
        <v>10</v>
      </c>
      <c r="U1992">
        <v>32</v>
      </c>
      <c r="V1992" s="2">
        <v>0.44</v>
      </c>
    </row>
    <row r="1993" spans="2:22" x14ac:dyDescent="0.25">
      <c r="B1993" t="s">
        <v>90</v>
      </c>
      <c r="C1993" t="s">
        <v>47</v>
      </c>
      <c r="D1993">
        <v>4.33</v>
      </c>
      <c r="E1993" t="s">
        <v>144</v>
      </c>
      <c r="F1993" s="2">
        <v>5</v>
      </c>
      <c r="G1993" s="1">
        <v>0.2</v>
      </c>
      <c r="H1993" t="s">
        <v>91</v>
      </c>
      <c r="I1993" t="s">
        <v>69</v>
      </c>
      <c r="J1993">
        <v>28</v>
      </c>
      <c r="K1993" s="2">
        <v>0.5</v>
      </c>
      <c r="M1993">
        <v>59</v>
      </c>
      <c r="N1993">
        <v>15</v>
      </c>
      <c r="O1993">
        <v>1.67</v>
      </c>
      <c r="P1993">
        <v>68</v>
      </c>
      <c r="Q1993" s="2">
        <v>13</v>
      </c>
      <c r="R1993" s="1">
        <v>0.2</v>
      </c>
      <c r="S1993">
        <v>71</v>
      </c>
      <c r="T1993">
        <v>12</v>
      </c>
      <c r="U1993">
        <v>33</v>
      </c>
      <c r="V1993" s="2">
        <v>0.46</v>
      </c>
    </row>
    <row r="1994" spans="2:22" x14ac:dyDescent="0.25">
      <c r="B1994" t="s">
        <v>64</v>
      </c>
      <c r="C1994" t="s">
        <v>84</v>
      </c>
      <c r="D1994">
        <v>1</v>
      </c>
      <c r="E1994" t="s">
        <v>80</v>
      </c>
      <c r="F1994" s="2">
        <v>1</v>
      </c>
      <c r="G1994" s="1">
        <v>0.23</v>
      </c>
      <c r="H1994" t="s">
        <v>164</v>
      </c>
      <c r="I1994" t="s">
        <v>69</v>
      </c>
      <c r="J1994">
        <v>44</v>
      </c>
      <c r="K1994" s="2">
        <v>0.54</v>
      </c>
      <c r="M1994">
        <v>63</v>
      </c>
      <c r="N1994">
        <v>11</v>
      </c>
      <c r="O1994">
        <v>0.33</v>
      </c>
      <c r="P1994">
        <v>64</v>
      </c>
      <c r="Q1994" s="2">
        <v>3</v>
      </c>
      <c r="R1994" s="1">
        <v>0.37</v>
      </c>
      <c r="S1994">
        <v>81</v>
      </c>
      <c r="T1994">
        <v>7</v>
      </c>
      <c r="U1994">
        <v>32</v>
      </c>
      <c r="V1994" s="2">
        <v>0.4</v>
      </c>
    </row>
    <row r="1995" spans="2:22" x14ac:dyDescent="0.25">
      <c r="B1995" t="s">
        <v>96</v>
      </c>
      <c r="C1995" t="s">
        <v>49</v>
      </c>
      <c r="D1995">
        <v>1</v>
      </c>
      <c r="E1995" t="s">
        <v>143</v>
      </c>
      <c r="F1995" s="2">
        <v>1</v>
      </c>
      <c r="G1995" s="1">
        <v>0.38</v>
      </c>
      <c r="H1995" t="s">
        <v>139</v>
      </c>
      <c r="I1995" t="s">
        <v>79</v>
      </c>
      <c r="J1995">
        <v>38</v>
      </c>
      <c r="K1995" s="2">
        <v>0.46</v>
      </c>
      <c r="M1995">
        <v>61</v>
      </c>
      <c r="N1995">
        <v>12</v>
      </c>
      <c r="O1995">
        <v>0.33</v>
      </c>
      <c r="P1995">
        <v>63</v>
      </c>
      <c r="Q1995" s="2">
        <v>3</v>
      </c>
      <c r="R1995" s="1">
        <v>0.3</v>
      </c>
      <c r="S1995">
        <v>92</v>
      </c>
      <c r="T1995">
        <v>13</v>
      </c>
      <c r="U1995">
        <v>35</v>
      </c>
      <c r="V1995" s="2">
        <v>0.38</v>
      </c>
    </row>
    <row r="1996" spans="2:22" x14ac:dyDescent="0.25">
      <c r="B1996" t="s">
        <v>166</v>
      </c>
      <c r="C1996" t="s">
        <v>45</v>
      </c>
      <c r="D1996">
        <v>1</v>
      </c>
      <c r="E1996" t="s">
        <v>105</v>
      </c>
      <c r="F1996" s="2">
        <v>4</v>
      </c>
      <c r="G1996" s="1">
        <v>0.22</v>
      </c>
      <c r="H1996" t="s">
        <v>151</v>
      </c>
      <c r="I1996" t="s">
        <v>50</v>
      </c>
      <c r="J1996">
        <v>54</v>
      </c>
      <c r="K1996" s="2">
        <v>0.5</v>
      </c>
      <c r="M1996">
        <v>87</v>
      </c>
      <c r="N1996">
        <v>20</v>
      </c>
      <c r="O1996">
        <v>1</v>
      </c>
      <c r="P1996">
        <v>82</v>
      </c>
      <c r="Q1996" s="2">
        <v>4</v>
      </c>
      <c r="R1996" s="1">
        <v>0.17</v>
      </c>
      <c r="S1996">
        <v>113</v>
      </c>
      <c r="T1996">
        <v>11</v>
      </c>
      <c r="U1996">
        <v>54</v>
      </c>
      <c r="V1996" s="2">
        <v>0.48</v>
      </c>
    </row>
    <row r="1997" spans="2:22" x14ac:dyDescent="0.25">
      <c r="B1997" t="s">
        <v>90</v>
      </c>
      <c r="C1997" t="s">
        <v>49</v>
      </c>
      <c r="D1997">
        <v>1.67</v>
      </c>
      <c r="E1997" t="s">
        <v>143</v>
      </c>
      <c r="F1997" s="2">
        <v>0</v>
      </c>
      <c r="G1997" s="1">
        <v>0.3</v>
      </c>
      <c r="H1997" t="s">
        <v>46</v>
      </c>
      <c r="I1997" t="s">
        <v>77</v>
      </c>
      <c r="J1997">
        <v>37</v>
      </c>
      <c r="K1997" s="2">
        <v>0.47</v>
      </c>
      <c r="M1997">
        <v>61</v>
      </c>
      <c r="N1997">
        <v>12</v>
      </c>
      <c r="O1997">
        <v>0</v>
      </c>
      <c r="P1997">
        <v>64</v>
      </c>
      <c r="Q1997" s="2">
        <v>5</v>
      </c>
      <c r="R1997" s="1">
        <v>0.32</v>
      </c>
      <c r="S1997">
        <v>81</v>
      </c>
      <c r="T1997">
        <v>7</v>
      </c>
      <c r="U1997">
        <v>36</v>
      </c>
      <c r="V1997" s="2">
        <v>0.44</v>
      </c>
    </row>
    <row r="1998" spans="2:22" x14ac:dyDescent="0.25">
      <c r="B1998" t="s">
        <v>48</v>
      </c>
      <c r="C1998" t="s">
        <v>117</v>
      </c>
      <c r="D1998">
        <v>0.75</v>
      </c>
      <c r="E1998" t="s">
        <v>48</v>
      </c>
      <c r="F1998" s="2">
        <v>3</v>
      </c>
      <c r="G1998" s="1">
        <v>0.28000000000000003</v>
      </c>
      <c r="H1998" t="s">
        <v>168</v>
      </c>
      <c r="I1998" t="s">
        <v>109</v>
      </c>
      <c r="J1998">
        <v>48</v>
      </c>
      <c r="K1998" s="2">
        <v>0.43</v>
      </c>
      <c r="M1998">
        <v>97</v>
      </c>
      <c r="N1998">
        <v>12</v>
      </c>
      <c r="O1998">
        <v>0.75</v>
      </c>
      <c r="P1998">
        <v>72</v>
      </c>
      <c r="Q1998" s="2">
        <v>3</v>
      </c>
      <c r="R1998" s="1">
        <v>0.4</v>
      </c>
      <c r="S1998">
        <v>118</v>
      </c>
      <c r="T1998">
        <v>12</v>
      </c>
      <c r="U1998">
        <v>57</v>
      </c>
      <c r="V1998" s="2">
        <v>0.48</v>
      </c>
    </row>
    <row r="1999" spans="2:22" x14ac:dyDescent="0.25">
      <c r="B1999" t="s">
        <v>162</v>
      </c>
      <c r="C1999" t="s">
        <v>114</v>
      </c>
      <c r="D1999">
        <v>1.5</v>
      </c>
      <c r="E1999" t="s">
        <v>156</v>
      </c>
      <c r="F1999" s="2">
        <v>2</v>
      </c>
      <c r="G1999" s="1">
        <v>0.18</v>
      </c>
      <c r="H1999" t="s">
        <v>133</v>
      </c>
      <c r="I1999" t="s">
        <v>109</v>
      </c>
      <c r="J1999">
        <v>47</v>
      </c>
      <c r="K1999" s="2">
        <v>0.47</v>
      </c>
      <c r="M1999">
        <v>84</v>
      </c>
      <c r="N1999">
        <v>14</v>
      </c>
      <c r="O1999">
        <v>0.5</v>
      </c>
      <c r="P1999">
        <v>77</v>
      </c>
      <c r="Q1999" s="2">
        <v>6</v>
      </c>
      <c r="R1999" s="1">
        <v>0.19</v>
      </c>
      <c r="S1999">
        <v>95</v>
      </c>
      <c r="T1999">
        <v>12</v>
      </c>
      <c r="U1999">
        <v>42</v>
      </c>
      <c r="V1999" s="2">
        <v>0.44</v>
      </c>
    </row>
    <row r="2000" spans="2:22" x14ac:dyDescent="0.25">
      <c r="B2000" t="s">
        <v>123</v>
      </c>
      <c r="C2000" t="s">
        <v>136</v>
      </c>
      <c r="D2000">
        <v>1.6</v>
      </c>
      <c r="E2000" t="s">
        <v>164</v>
      </c>
      <c r="F2000" s="2">
        <v>5</v>
      </c>
      <c r="G2000" s="1">
        <v>0.23</v>
      </c>
      <c r="H2000" t="s">
        <v>151</v>
      </c>
      <c r="I2000" t="s">
        <v>69</v>
      </c>
      <c r="J2000">
        <v>43</v>
      </c>
      <c r="K2000" s="2">
        <v>0.4</v>
      </c>
      <c r="M2000">
        <v>103</v>
      </c>
      <c r="N2000">
        <v>22</v>
      </c>
      <c r="O2000">
        <v>1</v>
      </c>
      <c r="P2000">
        <v>81</v>
      </c>
      <c r="Q2000" s="2">
        <v>8</v>
      </c>
      <c r="R2000" s="1">
        <v>0.27</v>
      </c>
      <c r="S2000">
        <v>114</v>
      </c>
      <c r="T2000">
        <v>9</v>
      </c>
      <c r="U2000">
        <v>58</v>
      </c>
      <c r="V2000" s="2">
        <v>0.51</v>
      </c>
    </row>
    <row r="2001" spans="2:22" x14ac:dyDescent="0.25">
      <c r="B2001" t="s">
        <v>119</v>
      </c>
      <c r="C2001" t="s">
        <v>109</v>
      </c>
      <c r="D2001">
        <v>0.67</v>
      </c>
      <c r="E2001" t="s">
        <v>119</v>
      </c>
      <c r="F2001" s="2">
        <v>3</v>
      </c>
      <c r="G2001" s="1">
        <v>0.27</v>
      </c>
      <c r="H2001" t="s">
        <v>158</v>
      </c>
      <c r="I2001" t="s">
        <v>74</v>
      </c>
      <c r="J2001">
        <v>34</v>
      </c>
      <c r="K2001" s="2">
        <v>0.39</v>
      </c>
      <c r="M2001">
        <v>79</v>
      </c>
      <c r="N2001">
        <v>14</v>
      </c>
      <c r="O2001">
        <v>1</v>
      </c>
      <c r="P2001">
        <v>50</v>
      </c>
      <c r="Q2001" s="2">
        <v>2</v>
      </c>
      <c r="R2001" s="1">
        <v>0.36</v>
      </c>
      <c r="S2001">
        <v>68</v>
      </c>
      <c r="T2001">
        <v>10</v>
      </c>
      <c r="U2001">
        <v>33</v>
      </c>
      <c r="V2001" s="2">
        <v>0.49</v>
      </c>
    </row>
    <row r="2002" spans="2:22" x14ac:dyDescent="0.25">
      <c r="B2002" t="s">
        <v>108</v>
      </c>
      <c r="C2002" t="s">
        <v>141</v>
      </c>
      <c r="D2002">
        <v>1</v>
      </c>
      <c r="E2002" t="s">
        <v>64</v>
      </c>
      <c r="F2002" s="2">
        <v>4</v>
      </c>
      <c r="G2002" s="1">
        <v>0.13</v>
      </c>
      <c r="H2002" t="s">
        <v>151</v>
      </c>
      <c r="I2002" t="s">
        <v>45</v>
      </c>
      <c r="J2002">
        <v>53</v>
      </c>
      <c r="K2002" s="2">
        <v>0.49</v>
      </c>
      <c r="M2002">
        <v>87</v>
      </c>
      <c r="N2002">
        <v>11</v>
      </c>
      <c r="O2002">
        <v>1</v>
      </c>
      <c r="P2002">
        <v>74</v>
      </c>
      <c r="Q2002" s="2">
        <v>4</v>
      </c>
      <c r="R2002" s="1">
        <v>0.13</v>
      </c>
      <c r="S2002">
        <v>104</v>
      </c>
      <c r="T2002">
        <v>12</v>
      </c>
      <c r="U2002">
        <v>40</v>
      </c>
      <c r="V2002" s="2">
        <v>0.38</v>
      </c>
    </row>
    <row r="2003" spans="2:22" x14ac:dyDescent="0.25">
      <c r="B2003" t="s">
        <v>162</v>
      </c>
      <c r="C2003" t="s">
        <v>146</v>
      </c>
      <c r="D2003">
        <v>1.5</v>
      </c>
      <c r="E2003" t="s">
        <v>138</v>
      </c>
      <c r="F2003" s="2">
        <v>3</v>
      </c>
      <c r="G2003" s="1">
        <v>0.28000000000000003</v>
      </c>
      <c r="H2003" t="s">
        <v>83</v>
      </c>
      <c r="I2003" t="s">
        <v>45</v>
      </c>
      <c r="J2003">
        <v>46</v>
      </c>
      <c r="K2003" s="2">
        <v>0.46</v>
      </c>
      <c r="M2003">
        <v>91</v>
      </c>
      <c r="N2003">
        <v>20</v>
      </c>
      <c r="O2003">
        <v>0.75</v>
      </c>
      <c r="P2003">
        <v>76</v>
      </c>
      <c r="Q2003" s="2">
        <v>6</v>
      </c>
      <c r="R2003" s="1">
        <v>0.21</v>
      </c>
      <c r="S2003">
        <v>102</v>
      </c>
      <c r="T2003">
        <v>10</v>
      </c>
      <c r="U2003">
        <v>40</v>
      </c>
      <c r="V2003" s="2">
        <v>0.39</v>
      </c>
    </row>
    <row r="2004" spans="2:22" x14ac:dyDescent="0.25">
      <c r="B2004" t="s">
        <v>96</v>
      </c>
      <c r="C2004" t="s">
        <v>49</v>
      </c>
      <c r="D2004">
        <v>1.67</v>
      </c>
      <c r="E2004" t="s">
        <v>91</v>
      </c>
      <c r="F2004" s="2">
        <v>1</v>
      </c>
      <c r="G2004" s="1">
        <v>0.28000000000000003</v>
      </c>
      <c r="H2004" t="s">
        <v>135</v>
      </c>
      <c r="I2004" t="s">
        <v>77</v>
      </c>
      <c r="J2004">
        <v>36</v>
      </c>
      <c r="K2004" s="2">
        <v>0.5</v>
      </c>
      <c r="M2004">
        <v>67</v>
      </c>
      <c r="N2004">
        <v>11</v>
      </c>
      <c r="O2004">
        <v>0.33</v>
      </c>
      <c r="P2004">
        <v>63</v>
      </c>
      <c r="Q2004" s="2">
        <v>5</v>
      </c>
      <c r="R2004" s="1">
        <v>0.17</v>
      </c>
      <c r="S2004">
        <v>92</v>
      </c>
      <c r="T2004">
        <v>14</v>
      </c>
      <c r="U2004">
        <v>37</v>
      </c>
      <c r="V2004" s="2">
        <v>0.4</v>
      </c>
    </row>
    <row r="2005" spans="2:22" x14ac:dyDescent="0.25">
      <c r="B2005" t="s">
        <v>159</v>
      </c>
      <c r="C2005" t="s">
        <v>45</v>
      </c>
      <c r="D2005">
        <v>0.5</v>
      </c>
      <c r="E2005" t="s">
        <v>138</v>
      </c>
      <c r="F2005" s="2">
        <v>8</v>
      </c>
      <c r="G2005" s="1">
        <v>0.28999999999999998</v>
      </c>
      <c r="H2005" t="s">
        <v>151</v>
      </c>
      <c r="I2005" t="s">
        <v>84</v>
      </c>
      <c r="J2005">
        <v>50</v>
      </c>
      <c r="K2005" s="2">
        <v>0.46</v>
      </c>
      <c r="M2005">
        <v>88</v>
      </c>
      <c r="N2005">
        <v>19</v>
      </c>
      <c r="O2005">
        <v>2</v>
      </c>
      <c r="P2005">
        <v>68</v>
      </c>
      <c r="Q2005" s="2">
        <v>2</v>
      </c>
      <c r="R2005" s="1">
        <v>0.38</v>
      </c>
      <c r="S2005">
        <v>107</v>
      </c>
      <c r="T2005">
        <v>9</v>
      </c>
      <c r="U2005">
        <v>49</v>
      </c>
      <c r="V2005" s="2">
        <v>0.46</v>
      </c>
    </row>
    <row r="2006" spans="2:22" x14ac:dyDescent="0.25">
      <c r="B2006" t="s">
        <v>64</v>
      </c>
      <c r="C2006" t="s">
        <v>109</v>
      </c>
      <c r="D2006">
        <v>0.67</v>
      </c>
      <c r="E2006" t="s">
        <v>130</v>
      </c>
      <c r="F2006" s="2">
        <v>6</v>
      </c>
      <c r="G2006" s="1">
        <v>0.24</v>
      </c>
      <c r="H2006" t="s">
        <v>154</v>
      </c>
      <c r="I2006" t="s">
        <v>49</v>
      </c>
      <c r="J2006">
        <v>43</v>
      </c>
      <c r="K2006" s="2">
        <v>0.42</v>
      </c>
      <c r="M2006">
        <v>78</v>
      </c>
      <c r="N2006">
        <v>9</v>
      </c>
      <c r="O2006">
        <v>2</v>
      </c>
      <c r="P2006">
        <v>61</v>
      </c>
      <c r="Q2006" s="2">
        <v>2</v>
      </c>
      <c r="R2006" s="1">
        <v>0.36</v>
      </c>
      <c r="S2006">
        <v>94</v>
      </c>
      <c r="T2006">
        <v>10</v>
      </c>
      <c r="U2006">
        <v>39</v>
      </c>
      <c r="V2006" s="2">
        <v>0.41</v>
      </c>
    </row>
    <row r="2007" spans="2:22" x14ac:dyDescent="0.25">
      <c r="B2007" t="s">
        <v>140</v>
      </c>
      <c r="C2007" t="s">
        <v>49</v>
      </c>
      <c r="D2007">
        <v>0</v>
      </c>
      <c r="E2007" t="s">
        <v>119</v>
      </c>
      <c r="F2007" s="2">
        <v>3</v>
      </c>
      <c r="G2007" s="1">
        <v>0.35</v>
      </c>
      <c r="H2007" t="s">
        <v>111</v>
      </c>
      <c r="I2007" t="s">
        <v>84</v>
      </c>
      <c r="J2007">
        <v>34</v>
      </c>
      <c r="K2007" s="2">
        <v>0.34</v>
      </c>
      <c r="M2007">
        <v>73</v>
      </c>
      <c r="N2007">
        <v>8</v>
      </c>
      <c r="O2007">
        <v>1</v>
      </c>
      <c r="P2007">
        <v>47</v>
      </c>
      <c r="Q2007" s="2">
        <v>0</v>
      </c>
      <c r="R2007" s="1">
        <v>0.4</v>
      </c>
      <c r="S2007">
        <v>88</v>
      </c>
      <c r="T2007">
        <v>5</v>
      </c>
      <c r="U2007">
        <v>41</v>
      </c>
      <c r="V2007" s="2">
        <v>0.47</v>
      </c>
    </row>
    <row r="2008" spans="2:22" x14ac:dyDescent="0.25">
      <c r="B2008" t="s">
        <v>129</v>
      </c>
      <c r="C2008" t="s">
        <v>79</v>
      </c>
      <c r="D2008">
        <v>2.33</v>
      </c>
      <c r="E2008" t="s">
        <v>85</v>
      </c>
      <c r="F2008" s="2">
        <v>3</v>
      </c>
      <c r="G2008" s="1">
        <v>0.06</v>
      </c>
      <c r="H2008" t="s">
        <v>78</v>
      </c>
      <c r="I2008" t="s">
        <v>69</v>
      </c>
      <c r="J2008">
        <v>37</v>
      </c>
      <c r="K2008" s="2">
        <v>0.46</v>
      </c>
      <c r="M2008">
        <v>64</v>
      </c>
      <c r="N2008">
        <v>16</v>
      </c>
      <c r="O2008">
        <v>1</v>
      </c>
      <c r="P2008">
        <v>67</v>
      </c>
      <c r="Q2008" s="2">
        <v>7</v>
      </c>
      <c r="R2008" s="1">
        <v>0.08</v>
      </c>
      <c r="S2008">
        <v>84</v>
      </c>
      <c r="T2008">
        <v>9</v>
      </c>
      <c r="U2008">
        <v>36</v>
      </c>
      <c r="V2008" s="2">
        <v>0.43</v>
      </c>
    </row>
    <row r="2009" spans="2:22" x14ac:dyDescent="0.25">
      <c r="B2009" t="s">
        <v>165</v>
      </c>
      <c r="C2009" t="s">
        <v>51</v>
      </c>
      <c r="D2009">
        <v>1</v>
      </c>
      <c r="E2009" t="s">
        <v>48</v>
      </c>
      <c r="F2009" s="2">
        <v>6</v>
      </c>
      <c r="G2009" s="1">
        <v>0.23</v>
      </c>
      <c r="H2009" t="s">
        <v>194</v>
      </c>
      <c r="I2009" t="s">
        <v>117</v>
      </c>
      <c r="J2009">
        <v>52</v>
      </c>
      <c r="K2009" s="2">
        <v>0.41</v>
      </c>
      <c r="M2009">
        <v>96</v>
      </c>
      <c r="N2009">
        <v>11</v>
      </c>
      <c r="O2009">
        <v>1.5</v>
      </c>
      <c r="P2009">
        <v>72</v>
      </c>
      <c r="Q2009" s="2">
        <v>4</v>
      </c>
      <c r="R2009" s="1">
        <v>0.19</v>
      </c>
      <c r="S2009">
        <v>113</v>
      </c>
      <c r="T2009">
        <v>12</v>
      </c>
      <c r="U2009">
        <v>48</v>
      </c>
      <c r="V2009" s="2">
        <v>0.42</v>
      </c>
    </row>
    <row r="2010" spans="2:22" x14ac:dyDescent="0.25">
      <c r="B2010" t="s">
        <v>90</v>
      </c>
      <c r="C2010" t="s">
        <v>84</v>
      </c>
      <c r="D2010">
        <v>2</v>
      </c>
      <c r="E2010" t="s">
        <v>91</v>
      </c>
      <c r="F2010" s="2">
        <v>6</v>
      </c>
      <c r="G2010" s="1">
        <v>0.26</v>
      </c>
      <c r="H2010" t="s">
        <v>156</v>
      </c>
      <c r="I2010" t="s">
        <v>50</v>
      </c>
      <c r="J2010">
        <v>39</v>
      </c>
      <c r="K2010" s="2">
        <v>0.56000000000000005</v>
      </c>
      <c r="M2010">
        <v>69</v>
      </c>
      <c r="N2010">
        <v>13</v>
      </c>
      <c r="O2010">
        <v>2</v>
      </c>
      <c r="P2010">
        <v>62</v>
      </c>
      <c r="Q2010" s="2">
        <v>6</v>
      </c>
      <c r="R2010" s="1">
        <v>0.28999999999999998</v>
      </c>
      <c r="S2010">
        <v>75</v>
      </c>
      <c r="T2010">
        <v>12</v>
      </c>
      <c r="U2010">
        <v>38</v>
      </c>
      <c r="V2010" s="2">
        <v>0.51</v>
      </c>
    </row>
    <row r="2011" spans="2:22" x14ac:dyDescent="0.25">
      <c r="B2011" t="s">
        <v>154</v>
      </c>
      <c r="C2011" t="s">
        <v>136</v>
      </c>
      <c r="D2011">
        <v>1.8</v>
      </c>
      <c r="E2011" t="s">
        <v>112</v>
      </c>
      <c r="F2011" s="2">
        <v>9</v>
      </c>
      <c r="G2011" s="1">
        <v>0.14000000000000001</v>
      </c>
      <c r="H2011" t="s">
        <v>173</v>
      </c>
      <c r="I2011" t="s">
        <v>117</v>
      </c>
      <c r="J2011">
        <v>48</v>
      </c>
      <c r="K2011" s="2">
        <v>0.46</v>
      </c>
      <c r="M2011">
        <v>109</v>
      </c>
      <c r="N2011">
        <v>26</v>
      </c>
      <c r="O2011">
        <v>1.8</v>
      </c>
      <c r="P2011">
        <v>82</v>
      </c>
      <c r="Q2011" s="2">
        <v>9</v>
      </c>
      <c r="R2011" s="1">
        <v>0.25</v>
      </c>
      <c r="S2011">
        <v>103</v>
      </c>
      <c r="T2011">
        <v>10</v>
      </c>
      <c r="U2011">
        <v>50</v>
      </c>
      <c r="V2011" s="2">
        <v>0.49</v>
      </c>
    </row>
    <row r="2012" spans="2:22" x14ac:dyDescent="0.25">
      <c r="B2012" t="s">
        <v>64</v>
      </c>
      <c r="C2012" t="s">
        <v>84</v>
      </c>
      <c r="D2012">
        <v>1.67</v>
      </c>
      <c r="E2012" t="s">
        <v>113</v>
      </c>
      <c r="F2012" s="2">
        <v>4</v>
      </c>
      <c r="G2012" s="1">
        <v>0.28999999999999998</v>
      </c>
      <c r="H2012" t="s">
        <v>159</v>
      </c>
      <c r="I2012" t="s">
        <v>77</v>
      </c>
      <c r="J2012">
        <v>51</v>
      </c>
      <c r="K2012" s="2">
        <v>0.56999999999999995</v>
      </c>
      <c r="M2012">
        <v>70</v>
      </c>
      <c r="N2012">
        <v>8</v>
      </c>
      <c r="O2012">
        <v>1.33</v>
      </c>
      <c r="P2012">
        <v>64</v>
      </c>
      <c r="Q2012" s="2">
        <v>5</v>
      </c>
      <c r="R2012" s="1">
        <v>0.09</v>
      </c>
      <c r="S2012">
        <v>88</v>
      </c>
      <c r="T2012">
        <v>4</v>
      </c>
      <c r="U2012">
        <v>41</v>
      </c>
      <c r="V2012" s="2">
        <v>0.47</v>
      </c>
    </row>
    <row r="2013" spans="2:22" x14ac:dyDescent="0.25">
      <c r="B2013" t="s">
        <v>162</v>
      </c>
      <c r="C2013" t="s">
        <v>51</v>
      </c>
      <c r="D2013">
        <v>1.25</v>
      </c>
      <c r="E2013" t="s">
        <v>119</v>
      </c>
      <c r="F2013" s="2">
        <v>8</v>
      </c>
      <c r="G2013" s="1">
        <v>0.16</v>
      </c>
      <c r="H2013" t="s">
        <v>78</v>
      </c>
      <c r="I2013" t="s">
        <v>58</v>
      </c>
      <c r="J2013">
        <v>50</v>
      </c>
      <c r="K2013" s="2">
        <v>0.62</v>
      </c>
      <c r="M2013">
        <v>85</v>
      </c>
      <c r="N2013">
        <v>20</v>
      </c>
      <c r="O2013">
        <v>2</v>
      </c>
      <c r="P2013">
        <v>81</v>
      </c>
      <c r="Q2013" s="2">
        <v>5</v>
      </c>
      <c r="R2013" s="1">
        <v>0.2</v>
      </c>
      <c r="S2013">
        <v>95</v>
      </c>
      <c r="T2013">
        <v>11</v>
      </c>
      <c r="U2013">
        <v>51</v>
      </c>
      <c r="V2013" s="2">
        <v>0.54</v>
      </c>
    </row>
    <row r="2014" spans="2:22" x14ac:dyDescent="0.25">
      <c r="B2014" t="s">
        <v>137</v>
      </c>
      <c r="C2014" t="s">
        <v>74</v>
      </c>
      <c r="D2014">
        <v>1.75</v>
      </c>
      <c r="E2014" t="s">
        <v>130</v>
      </c>
      <c r="F2014" s="2">
        <v>2</v>
      </c>
      <c r="G2014" s="1">
        <v>0.37</v>
      </c>
      <c r="H2014" t="s">
        <v>147</v>
      </c>
      <c r="I2014" t="s">
        <v>117</v>
      </c>
      <c r="J2014">
        <v>53</v>
      </c>
      <c r="K2014" s="2">
        <v>0.48</v>
      </c>
      <c r="M2014">
        <v>85</v>
      </c>
      <c r="N2014">
        <v>16</v>
      </c>
      <c r="O2014">
        <v>0.5</v>
      </c>
      <c r="P2014">
        <v>80</v>
      </c>
      <c r="Q2014" s="2">
        <v>7</v>
      </c>
      <c r="R2014" s="1">
        <v>0.32</v>
      </c>
      <c r="S2014">
        <v>97</v>
      </c>
      <c r="T2014">
        <v>11</v>
      </c>
      <c r="U2014">
        <v>45</v>
      </c>
      <c r="V2014" s="2">
        <v>0.46</v>
      </c>
    </row>
    <row r="2015" spans="2:22" x14ac:dyDescent="0.25">
      <c r="B2015" t="s">
        <v>150</v>
      </c>
      <c r="C2015" t="s">
        <v>84</v>
      </c>
      <c r="D2015">
        <v>1.75</v>
      </c>
      <c r="E2015" t="s">
        <v>112</v>
      </c>
      <c r="F2015" s="2">
        <v>5</v>
      </c>
      <c r="G2015" s="1">
        <v>0.1</v>
      </c>
      <c r="H2015" t="s">
        <v>123</v>
      </c>
      <c r="I2015" t="s">
        <v>109</v>
      </c>
      <c r="J2015">
        <v>48</v>
      </c>
      <c r="K2015" s="2">
        <v>0.47</v>
      </c>
      <c r="M2015">
        <v>91</v>
      </c>
      <c r="N2015">
        <v>8</v>
      </c>
      <c r="O2015">
        <v>1.25</v>
      </c>
      <c r="P2015">
        <v>72</v>
      </c>
      <c r="Q2015" s="2">
        <v>7</v>
      </c>
      <c r="R2015" s="1">
        <v>0.2</v>
      </c>
      <c r="S2015">
        <v>89</v>
      </c>
      <c r="T2015">
        <v>10</v>
      </c>
      <c r="U2015">
        <v>45</v>
      </c>
      <c r="V2015" s="2">
        <v>0.51</v>
      </c>
    </row>
    <row r="2016" spans="2:22" x14ac:dyDescent="0.25">
      <c r="B2016" t="s">
        <v>172</v>
      </c>
      <c r="C2016" t="s">
        <v>84</v>
      </c>
      <c r="D2016">
        <v>1.5</v>
      </c>
      <c r="E2016" t="s">
        <v>139</v>
      </c>
      <c r="F2016" s="2">
        <v>6</v>
      </c>
      <c r="G2016" s="1">
        <v>0.41</v>
      </c>
      <c r="H2016" t="s">
        <v>201</v>
      </c>
      <c r="I2016" t="s">
        <v>114</v>
      </c>
      <c r="J2016">
        <v>53</v>
      </c>
      <c r="K2016" s="2">
        <v>0.45</v>
      </c>
      <c r="M2016">
        <v>96</v>
      </c>
      <c r="N2016">
        <v>14</v>
      </c>
      <c r="O2016">
        <v>1.5</v>
      </c>
      <c r="P2016">
        <v>80</v>
      </c>
      <c r="Q2016" s="2">
        <v>6</v>
      </c>
      <c r="R2016" s="1">
        <v>0.33</v>
      </c>
      <c r="S2016">
        <v>102</v>
      </c>
      <c r="T2016">
        <v>8</v>
      </c>
      <c r="U2016">
        <v>54</v>
      </c>
      <c r="V2016" s="2">
        <v>0.53</v>
      </c>
    </row>
    <row r="2017" spans="2:22" x14ac:dyDescent="0.25">
      <c r="B2017" t="s">
        <v>113</v>
      </c>
      <c r="C2017" t="s">
        <v>49</v>
      </c>
      <c r="D2017">
        <v>0.67</v>
      </c>
      <c r="E2017" t="s">
        <v>94</v>
      </c>
      <c r="F2017" s="2">
        <v>9</v>
      </c>
      <c r="G2017" s="1">
        <v>0.16</v>
      </c>
      <c r="H2017" t="s">
        <v>138</v>
      </c>
      <c r="I2017" t="s">
        <v>79</v>
      </c>
      <c r="J2017">
        <v>31</v>
      </c>
      <c r="K2017" s="2">
        <v>0.44</v>
      </c>
      <c r="M2017">
        <v>73</v>
      </c>
      <c r="N2017">
        <v>14</v>
      </c>
      <c r="O2017">
        <v>3</v>
      </c>
      <c r="P2017">
        <v>52</v>
      </c>
      <c r="Q2017" s="2">
        <v>2</v>
      </c>
      <c r="R2017" s="1">
        <v>0.44</v>
      </c>
      <c r="S2017">
        <v>85</v>
      </c>
      <c r="T2017">
        <v>6</v>
      </c>
      <c r="U2017">
        <v>41</v>
      </c>
      <c r="V2017" s="2">
        <v>0.48</v>
      </c>
    </row>
    <row r="2018" spans="2:22" x14ac:dyDescent="0.25">
      <c r="B2018" t="s">
        <v>160</v>
      </c>
      <c r="C2018" t="s">
        <v>69</v>
      </c>
      <c r="D2018">
        <v>1</v>
      </c>
      <c r="E2018" t="s">
        <v>73</v>
      </c>
      <c r="F2018" s="2">
        <v>1</v>
      </c>
      <c r="G2018" s="1">
        <v>0.21</v>
      </c>
      <c r="H2018" t="s">
        <v>108</v>
      </c>
      <c r="I2018" t="s">
        <v>45</v>
      </c>
      <c r="J2018">
        <v>32</v>
      </c>
      <c r="K2018" s="2">
        <v>0.34</v>
      </c>
      <c r="M2018">
        <v>74</v>
      </c>
      <c r="N2018">
        <v>8</v>
      </c>
      <c r="O2018">
        <v>0.33</v>
      </c>
      <c r="P2018">
        <v>55</v>
      </c>
      <c r="Q2018" s="2">
        <v>3</v>
      </c>
      <c r="R2018" s="1">
        <v>0.32</v>
      </c>
      <c r="S2018">
        <v>94</v>
      </c>
      <c r="T2018">
        <v>13</v>
      </c>
      <c r="U2018">
        <v>42</v>
      </c>
      <c r="V2018" s="2">
        <v>0.45</v>
      </c>
    </row>
    <row r="2019" spans="2:22" x14ac:dyDescent="0.25">
      <c r="B2019" t="s">
        <v>170</v>
      </c>
      <c r="C2019" t="s">
        <v>117</v>
      </c>
      <c r="D2019">
        <v>1.6</v>
      </c>
      <c r="E2019" t="s">
        <v>46</v>
      </c>
      <c r="F2019" s="2">
        <v>3</v>
      </c>
      <c r="G2019" s="1">
        <v>0.3</v>
      </c>
      <c r="H2019" t="s">
        <v>181</v>
      </c>
      <c r="I2019" t="s">
        <v>49</v>
      </c>
      <c r="J2019">
        <v>52</v>
      </c>
      <c r="K2019" s="2">
        <v>0.45</v>
      </c>
      <c r="M2019">
        <v>97</v>
      </c>
      <c r="N2019">
        <v>18</v>
      </c>
      <c r="O2019">
        <v>0.6</v>
      </c>
      <c r="P2019">
        <v>93</v>
      </c>
      <c r="Q2019" s="2">
        <v>8</v>
      </c>
      <c r="R2019" s="1">
        <v>0.25</v>
      </c>
      <c r="S2019">
        <v>127</v>
      </c>
      <c r="T2019">
        <v>12</v>
      </c>
      <c r="U2019">
        <v>63</v>
      </c>
      <c r="V2019" s="2">
        <v>0.5</v>
      </c>
    </row>
    <row r="2020" spans="2:22" x14ac:dyDescent="0.25">
      <c r="B2020" t="s">
        <v>90</v>
      </c>
      <c r="C2020" t="s">
        <v>45</v>
      </c>
      <c r="D2020">
        <v>1.67</v>
      </c>
      <c r="E2020" t="s">
        <v>85</v>
      </c>
      <c r="F2020" s="2">
        <v>4</v>
      </c>
      <c r="G2020" s="1">
        <v>0.2</v>
      </c>
      <c r="H2020" t="s">
        <v>164</v>
      </c>
      <c r="I2020" t="s">
        <v>47</v>
      </c>
      <c r="J2020">
        <v>40</v>
      </c>
      <c r="K2020" s="2">
        <v>0.49</v>
      </c>
      <c r="M2020">
        <v>61</v>
      </c>
      <c r="N2020">
        <v>13</v>
      </c>
      <c r="O2020">
        <v>1.33</v>
      </c>
      <c r="P2020">
        <v>62</v>
      </c>
      <c r="Q2020" s="2">
        <v>5</v>
      </c>
      <c r="R2020" s="1">
        <v>0.16</v>
      </c>
      <c r="S2020">
        <v>75</v>
      </c>
      <c r="T2020">
        <v>13</v>
      </c>
      <c r="U2020">
        <v>29</v>
      </c>
      <c r="V2020" s="2">
        <v>0.39</v>
      </c>
    </row>
    <row r="2021" spans="2:22" x14ac:dyDescent="0.25">
      <c r="B2021" t="s">
        <v>96</v>
      </c>
      <c r="C2021" t="s">
        <v>117</v>
      </c>
      <c r="D2021">
        <v>1.33</v>
      </c>
      <c r="E2021" t="s">
        <v>116</v>
      </c>
      <c r="F2021" s="2">
        <v>2</v>
      </c>
      <c r="G2021" s="1">
        <v>0.26</v>
      </c>
      <c r="H2021" t="s">
        <v>73</v>
      </c>
      <c r="I2021" t="s">
        <v>77</v>
      </c>
      <c r="J2021">
        <v>32</v>
      </c>
      <c r="K2021" s="2">
        <v>0.48</v>
      </c>
      <c r="M2021">
        <v>53</v>
      </c>
      <c r="N2021">
        <v>8</v>
      </c>
      <c r="O2021">
        <v>0.67</v>
      </c>
      <c r="P2021">
        <v>60</v>
      </c>
      <c r="Q2021" s="2">
        <v>4</v>
      </c>
      <c r="R2021" s="1">
        <v>0.15</v>
      </c>
      <c r="S2021">
        <v>71</v>
      </c>
      <c r="T2021">
        <v>12</v>
      </c>
      <c r="U2021">
        <v>30</v>
      </c>
      <c r="V2021" s="2">
        <v>0.42</v>
      </c>
    </row>
    <row r="2022" spans="2:22" x14ac:dyDescent="0.25">
      <c r="B2022" t="s">
        <v>96</v>
      </c>
      <c r="C2022" t="s">
        <v>50</v>
      </c>
      <c r="D2022">
        <v>1</v>
      </c>
      <c r="E2022" t="s">
        <v>61</v>
      </c>
      <c r="F2022" s="2">
        <v>2</v>
      </c>
      <c r="G2022" s="1">
        <v>0.25</v>
      </c>
      <c r="H2022" t="s">
        <v>160</v>
      </c>
      <c r="I2022" t="s">
        <v>98</v>
      </c>
      <c r="J2022">
        <v>32</v>
      </c>
      <c r="K2022" s="2">
        <v>0.5</v>
      </c>
      <c r="M2022">
        <v>57</v>
      </c>
      <c r="N2022">
        <v>14</v>
      </c>
      <c r="O2022">
        <v>0.67</v>
      </c>
      <c r="P2022">
        <v>66</v>
      </c>
      <c r="Q2022" s="2">
        <v>3</v>
      </c>
      <c r="R2022" s="1">
        <v>0.27</v>
      </c>
      <c r="S2022">
        <v>92</v>
      </c>
      <c r="T2022">
        <v>17</v>
      </c>
      <c r="U2022">
        <v>39</v>
      </c>
      <c r="V2022" s="2">
        <v>0.42</v>
      </c>
    </row>
    <row r="2023" spans="2:22" x14ac:dyDescent="0.25">
      <c r="B2023" t="s">
        <v>134</v>
      </c>
      <c r="C2023" t="s">
        <v>141</v>
      </c>
      <c r="D2023">
        <v>2</v>
      </c>
      <c r="E2023" t="s">
        <v>78</v>
      </c>
      <c r="F2023" s="2">
        <v>4</v>
      </c>
      <c r="G2023" s="1">
        <v>0.4</v>
      </c>
      <c r="H2023" t="s">
        <v>171</v>
      </c>
      <c r="I2023" t="s">
        <v>109</v>
      </c>
      <c r="J2023">
        <v>49</v>
      </c>
      <c r="K2023" s="2">
        <v>0.44</v>
      </c>
      <c r="M2023">
        <v>100</v>
      </c>
      <c r="N2023">
        <v>20</v>
      </c>
      <c r="O2023">
        <v>0.8</v>
      </c>
      <c r="P2023">
        <v>83</v>
      </c>
      <c r="Q2023" s="2">
        <v>10</v>
      </c>
      <c r="R2023" s="1">
        <v>0.28000000000000003</v>
      </c>
      <c r="S2023">
        <v>109</v>
      </c>
      <c r="T2023">
        <v>14</v>
      </c>
      <c r="U2023">
        <v>52</v>
      </c>
      <c r="V2023" s="2">
        <v>0.48</v>
      </c>
    </row>
    <row r="2024" spans="2:22" x14ac:dyDescent="0.25">
      <c r="B2024" t="s">
        <v>145</v>
      </c>
      <c r="C2024" t="s">
        <v>146</v>
      </c>
      <c r="D2024">
        <v>0.75</v>
      </c>
      <c r="E2024" t="s">
        <v>129</v>
      </c>
      <c r="F2024" s="2">
        <v>9</v>
      </c>
      <c r="G2024" s="1">
        <v>0.2</v>
      </c>
      <c r="H2024" t="s">
        <v>83</v>
      </c>
      <c r="I2024" t="s">
        <v>79</v>
      </c>
      <c r="J2024">
        <v>53</v>
      </c>
      <c r="K2024" s="2">
        <v>0.53</v>
      </c>
      <c r="M2024">
        <v>91</v>
      </c>
      <c r="N2024">
        <v>16</v>
      </c>
      <c r="O2024">
        <v>2.25</v>
      </c>
      <c r="P2024">
        <v>69</v>
      </c>
      <c r="Q2024" s="2">
        <v>3</v>
      </c>
      <c r="R2024" s="1">
        <v>0.3</v>
      </c>
      <c r="S2024">
        <v>91</v>
      </c>
      <c r="T2024">
        <v>6</v>
      </c>
      <c r="U2024">
        <v>45</v>
      </c>
      <c r="V2024" s="2">
        <v>0.49</v>
      </c>
    </row>
    <row r="2025" spans="2:22" x14ac:dyDescent="0.25">
      <c r="B2025" t="s">
        <v>128</v>
      </c>
      <c r="C2025" t="s">
        <v>75</v>
      </c>
      <c r="D2025">
        <v>1.4</v>
      </c>
      <c r="E2025" t="s">
        <v>48</v>
      </c>
      <c r="F2025" s="2">
        <v>3</v>
      </c>
      <c r="G2025" s="1">
        <v>0.18</v>
      </c>
      <c r="H2025" t="s">
        <v>151</v>
      </c>
      <c r="I2025" t="s">
        <v>84</v>
      </c>
      <c r="J2025">
        <v>45</v>
      </c>
      <c r="K2025" s="2">
        <v>0.42</v>
      </c>
      <c r="M2025">
        <v>104</v>
      </c>
      <c r="N2025">
        <v>19</v>
      </c>
      <c r="O2025">
        <v>0.6</v>
      </c>
      <c r="P2025">
        <v>75</v>
      </c>
      <c r="Q2025" s="2">
        <v>7</v>
      </c>
      <c r="R2025" s="1">
        <v>0.24</v>
      </c>
      <c r="S2025">
        <v>109</v>
      </c>
      <c r="T2025">
        <v>14</v>
      </c>
      <c r="U2025">
        <v>50</v>
      </c>
      <c r="V2025" s="2">
        <v>0.46</v>
      </c>
    </row>
    <row r="2026" spans="2:22" x14ac:dyDescent="0.25">
      <c r="B2026" t="s">
        <v>57</v>
      </c>
      <c r="C2026" t="s">
        <v>50</v>
      </c>
      <c r="D2026">
        <v>2.33</v>
      </c>
      <c r="E2026" t="s">
        <v>116</v>
      </c>
      <c r="F2026" s="2">
        <v>4</v>
      </c>
      <c r="G2026" s="1">
        <v>0.2</v>
      </c>
      <c r="H2026" t="s">
        <v>112</v>
      </c>
      <c r="I2026" t="s">
        <v>47</v>
      </c>
      <c r="J2026">
        <v>36</v>
      </c>
      <c r="K2026" s="2">
        <v>0.43</v>
      </c>
      <c r="M2026">
        <v>60</v>
      </c>
      <c r="N2026">
        <v>15</v>
      </c>
      <c r="O2026">
        <v>1.33</v>
      </c>
      <c r="P2026">
        <v>70</v>
      </c>
      <c r="Q2026" s="2">
        <v>7</v>
      </c>
      <c r="R2026" s="1">
        <v>0.22</v>
      </c>
      <c r="S2026">
        <v>87</v>
      </c>
      <c r="T2026">
        <v>6</v>
      </c>
      <c r="U2026">
        <v>34</v>
      </c>
      <c r="V2026" s="2">
        <v>0.39</v>
      </c>
    </row>
    <row r="2027" spans="2:22" x14ac:dyDescent="0.25">
      <c r="B2027" t="s">
        <v>96</v>
      </c>
      <c r="C2027" t="s">
        <v>114</v>
      </c>
      <c r="D2027">
        <v>2.67</v>
      </c>
      <c r="E2027" t="s">
        <v>85</v>
      </c>
      <c r="F2027" s="2">
        <v>2</v>
      </c>
      <c r="G2027" s="1">
        <v>0.22</v>
      </c>
      <c r="H2027" t="s">
        <v>149</v>
      </c>
      <c r="I2027" t="s">
        <v>98</v>
      </c>
      <c r="J2027">
        <v>44</v>
      </c>
      <c r="K2027" s="2">
        <v>0.56000000000000005</v>
      </c>
      <c r="M2027">
        <v>54</v>
      </c>
      <c r="N2027">
        <v>6</v>
      </c>
      <c r="O2027">
        <v>0.67</v>
      </c>
      <c r="P2027">
        <v>55</v>
      </c>
      <c r="Q2027" s="2">
        <v>8</v>
      </c>
      <c r="R2027" s="1">
        <v>0.14000000000000001</v>
      </c>
      <c r="S2027">
        <v>68</v>
      </c>
      <c r="T2027">
        <v>7</v>
      </c>
      <c r="U2027">
        <v>21</v>
      </c>
      <c r="V2027" s="2">
        <v>0.31</v>
      </c>
    </row>
    <row r="2028" spans="2:22" x14ac:dyDescent="0.25">
      <c r="B2028" t="s">
        <v>172</v>
      </c>
      <c r="C2028" t="s">
        <v>74</v>
      </c>
      <c r="D2028">
        <v>2.25</v>
      </c>
      <c r="E2028" t="s">
        <v>135</v>
      </c>
      <c r="F2028" s="2">
        <v>6</v>
      </c>
      <c r="G2028" s="1">
        <v>0.22</v>
      </c>
      <c r="H2028" t="s">
        <v>133</v>
      </c>
      <c r="I2028" t="s">
        <v>84</v>
      </c>
      <c r="J2028">
        <v>47</v>
      </c>
      <c r="K2028" s="2">
        <v>0.47</v>
      </c>
      <c r="M2028">
        <v>88</v>
      </c>
      <c r="N2028">
        <v>16</v>
      </c>
      <c r="O2028">
        <v>1.5</v>
      </c>
      <c r="P2028">
        <v>76</v>
      </c>
      <c r="Q2028" s="2">
        <v>9</v>
      </c>
      <c r="R2028" s="1">
        <v>0.25</v>
      </c>
      <c r="S2028">
        <v>107</v>
      </c>
      <c r="T2028">
        <v>14</v>
      </c>
      <c r="U2028">
        <v>45</v>
      </c>
      <c r="V2028" s="2">
        <v>0.42</v>
      </c>
    </row>
    <row r="2029" spans="2:22" x14ac:dyDescent="0.25">
      <c r="B2029" t="s">
        <v>173</v>
      </c>
      <c r="C2029" t="s">
        <v>44</v>
      </c>
      <c r="D2029">
        <v>1</v>
      </c>
      <c r="E2029" t="s">
        <v>157</v>
      </c>
      <c r="F2029" s="2">
        <v>7</v>
      </c>
      <c r="G2029" s="1">
        <v>0.14000000000000001</v>
      </c>
      <c r="H2029" t="s">
        <v>171</v>
      </c>
      <c r="I2029" t="s">
        <v>117</v>
      </c>
      <c r="J2029">
        <v>57</v>
      </c>
      <c r="K2029" s="2">
        <v>0.51</v>
      </c>
      <c r="M2029">
        <v>102</v>
      </c>
      <c r="N2029">
        <v>11</v>
      </c>
      <c r="O2029">
        <v>1.4</v>
      </c>
      <c r="P2029">
        <v>88</v>
      </c>
      <c r="Q2029" s="2">
        <v>5</v>
      </c>
      <c r="R2029" s="1">
        <v>0.14000000000000001</v>
      </c>
      <c r="S2029">
        <v>125</v>
      </c>
      <c r="T2029">
        <v>9</v>
      </c>
      <c r="U2029">
        <v>58</v>
      </c>
      <c r="V2029" s="2">
        <v>0.46</v>
      </c>
    </row>
    <row r="2030" spans="2:22" x14ac:dyDescent="0.25">
      <c r="B2030" t="s">
        <v>131</v>
      </c>
      <c r="C2030" t="s">
        <v>114</v>
      </c>
      <c r="D2030">
        <v>1.2</v>
      </c>
      <c r="E2030" t="s">
        <v>155</v>
      </c>
      <c r="F2030" s="2">
        <v>4</v>
      </c>
      <c r="G2030" s="1">
        <v>0.26</v>
      </c>
      <c r="H2030" t="s">
        <v>188</v>
      </c>
      <c r="I2030" t="s">
        <v>51</v>
      </c>
      <c r="J2030">
        <v>59</v>
      </c>
      <c r="K2030" s="2">
        <v>0.46</v>
      </c>
      <c r="M2030">
        <v>110</v>
      </c>
      <c r="N2030">
        <v>20</v>
      </c>
      <c r="O2030">
        <v>0.8</v>
      </c>
      <c r="P2030">
        <v>89</v>
      </c>
      <c r="Q2030" s="2">
        <v>6</v>
      </c>
      <c r="R2030" s="1">
        <v>0.15</v>
      </c>
      <c r="S2030">
        <v>118</v>
      </c>
      <c r="T2030">
        <v>11</v>
      </c>
      <c r="U2030">
        <v>60</v>
      </c>
      <c r="V2030" s="2">
        <v>0.51</v>
      </c>
    </row>
    <row r="2031" spans="2:22" x14ac:dyDescent="0.25">
      <c r="B2031" t="s">
        <v>176</v>
      </c>
      <c r="C2031" t="s">
        <v>117</v>
      </c>
      <c r="D2031">
        <v>1.2</v>
      </c>
      <c r="E2031" t="s">
        <v>198</v>
      </c>
      <c r="F2031" s="2">
        <v>5</v>
      </c>
      <c r="G2031" s="1">
        <v>0.21</v>
      </c>
      <c r="H2031" t="s">
        <v>222</v>
      </c>
      <c r="I2031" t="s">
        <v>146</v>
      </c>
      <c r="J2031">
        <v>72</v>
      </c>
      <c r="K2031" s="2">
        <v>0.48</v>
      </c>
      <c r="M2031">
        <v>126</v>
      </c>
      <c r="N2031">
        <v>11</v>
      </c>
      <c r="O2031">
        <v>1</v>
      </c>
      <c r="P2031">
        <v>100</v>
      </c>
      <c r="Q2031" s="2">
        <v>6</v>
      </c>
      <c r="R2031" s="1">
        <v>0.15</v>
      </c>
      <c r="S2031">
        <v>147</v>
      </c>
      <c r="T2031">
        <v>6</v>
      </c>
      <c r="U2031">
        <v>73</v>
      </c>
      <c r="V2031" s="2">
        <v>0.5</v>
      </c>
    </row>
    <row r="2032" spans="2:22" x14ac:dyDescent="0.25">
      <c r="B2032" t="s">
        <v>137</v>
      </c>
      <c r="C2032" t="s">
        <v>49</v>
      </c>
      <c r="D2032">
        <v>1.25</v>
      </c>
      <c r="E2032" t="s">
        <v>149</v>
      </c>
      <c r="F2032" s="2">
        <v>3</v>
      </c>
      <c r="G2032" s="1">
        <v>0.35</v>
      </c>
      <c r="H2032" t="s">
        <v>183</v>
      </c>
      <c r="I2032" t="s">
        <v>51</v>
      </c>
      <c r="J2032">
        <v>56</v>
      </c>
      <c r="K2032" s="2">
        <v>0.42</v>
      </c>
      <c r="M2032">
        <v>89</v>
      </c>
      <c r="N2032">
        <v>11</v>
      </c>
      <c r="O2032">
        <v>0.75</v>
      </c>
      <c r="P2032">
        <v>86</v>
      </c>
      <c r="Q2032" s="2">
        <v>5</v>
      </c>
      <c r="R2032" s="1">
        <v>0.26</v>
      </c>
      <c r="S2032">
        <v>139</v>
      </c>
      <c r="T2032">
        <v>12</v>
      </c>
      <c r="U2032">
        <v>53</v>
      </c>
      <c r="V2032" s="2">
        <v>0.38</v>
      </c>
    </row>
    <row r="2033" spans="2:22" x14ac:dyDescent="0.25">
      <c r="B2033" t="s">
        <v>121</v>
      </c>
      <c r="C2033" t="s">
        <v>109</v>
      </c>
      <c r="D2033">
        <v>1.33</v>
      </c>
      <c r="E2033" t="s">
        <v>70</v>
      </c>
      <c r="F2033" s="2">
        <v>10</v>
      </c>
      <c r="G2033" s="1">
        <v>0.22</v>
      </c>
      <c r="H2033" t="s">
        <v>119</v>
      </c>
      <c r="I2033" t="s">
        <v>45</v>
      </c>
      <c r="J2033">
        <v>28</v>
      </c>
      <c r="K2033" s="2">
        <v>0.43</v>
      </c>
      <c r="M2033">
        <v>72</v>
      </c>
      <c r="N2033">
        <v>9</v>
      </c>
      <c r="O2033">
        <v>3.33</v>
      </c>
      <c r="P2033">
        <v>38</v>
      </c>
      <c r="Q2033" s="2">
        <v>4</v>
      </c>
      <c r="R2033" s="1">
        <v>0.34</v>
      </c>
      <c r="S2033">
        <v>53</v>
      </c>
      <c r="T2033">
        <v>1</v>
      </c>
      <c r="U2033">
        <v>27</v>
      </c>
      <c r="V2033" s="2">
        <v>0.51</v>
      </c>
    </row>
    <row r="2034" spans="2:22" x14ac:dyDescent="0.25">
      <c r="B2034" t="s">
        <v>124</v>
      </c>
      <c r="C2034" t="s">
        <v>51</v>
      </c>
      <c r="D2034">
        <v>0.33</v>
      </c>
      <c r="E2034" t="s">
        <v>43</v>
      </c>
      <c r="F2034" s="2">
        <v>3</v>
      </c>
      <c r="G2034" s="1">
        <v>0.2</v>
      </c>
      <c r="H2034" t="s">
        <v>90</v>
      </c>
      <c r="I2034" t="s">
        <v>77</v>
      </c>
      <c r="J2034">
        <v>35</v>
      </c>
      <c r="K2034" s="2">
        <v>0.47</v>
      </c>
      <c r="M2034">
        <v>74</v>
      </c>
      <c r="N2034">
        <v>14</v>
      </c>
      <c r="O2034">
        <v>1</v>
      </c>
      <c r="P2034">
        <v>47</v>
      </c>
      <c r="Q2034" s="2">
        <v>1</v>
      </c>
      <c r="R2034" s="1">
        <v>0.36</v>
      </c>
      <c r="S2034">
        <v>77</v>
      </c>
      <c r="T2034">
        <v>7</v>
      </c>
      <c r="U2034">
        <v>44</v>
      </c>
      <c r="V2034" s="2">
        <v>0.56999999999999995</v>
      </c>
    </row>
    <row r="2035" spans="2:22" x14ac:dyDescent="0.25">
      <c r="B2035" t="s">
        <v>154</v>
      </c>
      <c r="C2035" t="s">
        <v>136</v>
      </c>
      <c r="D2035">
        <v>1.8</v>
      </c>
      <c r="E2035" t="s">
        <v>150</v>
      </c>
      <c r="F2035" s="2">
        <v>6</v>
      </c>
      <c r="G2035" s="1">
        <v>0.26</v>
      </c>
      <c r="H2035" t="s">
        <v>131</v>
      </c>
      <c r="I2035" t="s">
        <v>49</v>
      </c>
      <c r="J2035">
        <v>50</v>
      </c>
      <c r="K2035" s="2">
        <v>0.47</v>
      </c>
      <c r="M2035">
        <v>109</v>
      </c>
      <c r="N2035">
        <v>25</v>
      </c>
      <c r="O2035">
        <v>1.2</v>
      </c>
      <c r="P2035">
        <v>81</v>
      </c>
      <c r="Q2035" s="2">
        <v>8</v>
      </c>
      <c r="R2035" s="1">
        <v>0.35</v>
      </c>
      <c r="S2035">
        <v>128</v>
      </c>
      <c r="T2035">
        <v>6</v>
      </c>
      <c r="U2035">
        <v>62</v>
      </c>
      <c r="V2035" s="2">
        <v>0.48</v>
      </c>
    </row>
    <row r="2036" spans="2:22" x14ac:dyDescent="0.25">
      <c r="B2036" t="s">
        <v>119</v>
      </c>
      <c r="C2036" t="s">
        <v>51</v>
      </c>
      <c r="D2036">
        <v>0.33</v>
      </c>
      <c r="E2036" t="s">
        <v>118</v>
      </c>
      <c r="F2036" s="2">
        <v>4</v>
      </c>
      <c r="G2036" s="1">
        <v>0.2</v>
      </c>
      <c r="H2036" t="s">
        <v>139</v>
      </c>
      <c r="I2036" t="s">
        <v>47</v>
      </c>
      <c r="J2036">
        <v>38</v>
      </c>
      <c r="K2036" s="2">
        <v>0.46</v>
      </c>
      <c r="M2036">
        <v>73</v>
      </c>
      <c r="N2036">
        <v>15</v>
      </c>
      <c r="O2036">
        <v>1.33</v>
      </c>
      <c r="P2036">
        <v>51</v>
      </c>
      <c r="Q2036" s="2">
        <v>1</v>
      </c>
      <c r="R2036" s="1">
        <v>0.17</v>
      </c>
      <c r="S2036">
        <v>78</v>
      </c>
      <c r="T2036">
        <v>3</v>
      </c>
      <c r="U2036">
        <v>38</v>
      </c>
      <c r="V2036" s="2">
        <v>0.49</v>
      </c>
    </row>
    <row r="2037" spans="2:22" x14ac:dyDescent="0.25">
      <c r="B2037" t="s">
        <v>67</v>
      </c>
      <c r="C2037" t="s">
        <v>84</v>
      </c>
      <c r="D2037">
        <v>1.4</v>
      </c>
      <c r="E2037" t="s">
        <v>150</v>
      </c>
      <c r="F2037" s="2">
        <v>8</v>
      </c>
      <c r="G2037" s="1">
        <v>0.16</v>
      </c>
      <c r="H2037" t="s">
        <v>186</v>
      </c>
      <c r="I2037" t="s">
        <v>74</v>
      </c>
      <c r="J2037">
        <v>56</v>
      </c>
      <c r="K2037" s="2">
        <v>0.4</v>
      </c>
      <c r="M2037">
        <v>107</v>
      </c>
      <c r="N2037">
        <v>23</v>
      </c>
      <c r="O2037">
        <v>1.6</v>
      </c>
      <c r="P2037">
        <v>97</v>
      </c>
      <c r="Q2037" s="2">
        <v>7</v>
      </c>
      <c r="R2037" s="1">
        <v>0.28999999999999998</v>
      </c>
      <c r="S2037">
        <v>135</v>
      </c>
      <c r="T2037">
        <v>13</v>
      </c>
      <c r="U2037">
        <v>54</v>
      </c>
      <c r="V2037" s="2">
        <v>0.4</v>
      </c>
    </row>
    <row r="2038" spans="2:22" x14ac:dyDescent="0.25">
      <c r="B2038" t="s">
        <v>119</v>
      </c>
      <c r="C2038" t="s">
        <v>109</v>
      </c>
      <c r="D2038">
        <v>0</v>
      </c>
      <c r="E2038" t="s">
        <v>105</v>
      </c>
      <c r="F2038" s="2">
        <v>3</v>
      </c>
      <c r="G2038" s="1">
        <v>0.25</v>
      </c>
      <c r="H2038" t="s">
        <v>159</v>
      </c>
      <c r="I2038" t="s">
        <v>49</v>
      </c>
      <c r="J2038">
        <v>48</v>
      </c>
      <c r="K2038" s="2">
        <v>0.54</v>
      </c>
      <c r="M2038">
        <v>74</v>
      </c>
      <c r="N2038">
        <v>7</v>
      </c>
      <c r="O2038">
        <v>1</v>
      </c>
      <c r="P2038">
        <v>50</v>
      </c>
      <c r="Q2038" s="2">
        <v>0</v>
      </c>
      <c r="R2038" s="1">
        <v>0.36</v>
      </c>
      <c r="S2038">
        <v>80</v>
      </c>
      <c r="T2038">
        <v>4</v>
      </c>
      <c r="U2038">
        <v>37</v>
      </c>
      <c r="V2038" s="2">
        <v>0.46</v>
      </c>
    </row>
    <row r="2039" spans="2:22" x14ac:dyDescent="0.25">
      <c r="B2039" t="s">
        <v>124</v>
      </c>
      <c r="C2039" t="s">
        <v>117</v>
      </c>
      <c r="D2039">
        <v>1.33</v>
      </c>
      <c r="E2039" t="s">
        <v>70</v>
      </c>
      <c r="F2039" s="2">
        <v>8</v>
      </c>
      <c r="G2039" s="1">
        <v>0.26</v>
      </c>
      <c r="H2039" t="s">
        <v>164</v>
      </c>
      <c r="I2039" t="s">
        <v>45</v>
      </c>
      <c r="J2039">
        <v>30</v>
      </c>
      <c r="K2039" s="2">
        <v>0.37</v>
      </c>
      <c r="M2039">
        <v>74</v>
      </c>
      <c r="N2039">
        <v>11</v>
      </c>
      <c r="O2039">
        <v>2.67</v>
      </c>
      <c r="P2039">
        <v>49</v>
      </c>
      <c r="Q2039" s="2">
        <v>4</v>
      </c>
      <c r="R2039" s="1">
        <v>0.26</v>
      </c>
      <c r="S2039">
        <v>69</v>
      </c>
      <c r="T2039">
        <v>5</v>
      </c>
      <c r="U2039">
        <v>32</v>
      </c>
      <c r="V2039" s="2">
        <v>0.46</v>
      </c>
    </row>
    <row r="2040" spans="2:22" x14ac:dyDescent="0.25">
      <c r="B2040" t="s">
        <v>133</v>
      </c>
      <c r="C2040" t="s">
        <v>117</v>
      </c>
      <c r="D2040">
        <v>1.4</v>
      </c>
      <c r="E2040" t="s">
        <v>157</v>
      </c>
      <c r="F2040" s="2">
        <v>3</v>
      </c>
      <c r="G2040" s="1">
        <v>0.31</v>
      </c>
      <c r="H2040" t="s">
        <v>181</v>
      </c>
      <c r="I2040" t="s">
        <v>84</v>
      </c>
      <c r="J2040">
        <v>56</v>
      </c>
      <c r="K2040" s="2">
        <v>0.48</v>
      </c>
      <c r="M2040">
        <v>110</v>
      </c>
      <c r="N2040">
        <v>19</v>
      </c>
      <c r="O2040">
        <v>0.6</v>
      </c>
      <c r="P2040">
        <v>88</v>
      </c>
      <c r="Q2040" s="2">
        <v>7</v>
      </c>
      <c r="R2040" s="1">
        <v>0.39</v>
      </c>
      <c r="S2040">
        <v>117</v>
      </c>
      <c r="T2040">
        <v>7</v>
      </c>
      <c r="U2040">
        <v>67</v>
      </c>
      <c r="V2040" s="2">
        <v>0.56999999999999995</v>
      </c>
    </row>
    <row r="2041" spans="2:22" x14ac:dyDescent="0.25">
      <c r="B2041" t="s">
        <v>150</v>
      </c>
      <c r="C2041" t="s">
        <v>51</v>
      </c>
      <c r="D2041">
        <v>0.25</v>
      </c>
      <c r="E2041" t="s">
        <v>150</v>
      </c>
      <c r="F2041" s="2">
        <v>7</v>
      </c>
      <c r="G2041" s="1">
        <v>0.14000000000000001</v>
      </c>
      <c r="H2041" t="s">
        <v>168</v>
      </c>
      <c r="I2041" t="s">
        <v>49</v>
      </c>
      <c r="J2041">
        <v>54</v>
      </c>
      <c r="K2041" s="2">
        <v>0.49</v>
      </c>
      <c r="M2041">
        <v>97</v>
      </c>
      <c r="N2041">
        <v>13</v>
      </c>
      <c r="O2041">
        <v>1.75</v>
      </c>
      <c r="P2041">
        <v>70</v>
      </c>
      <c r="Q2041" s="2">
        <v>1</v>
      </c>
      <c r="R2041" s="1">
        <v>0.3</v>
      </c>
      <c r="S2041">
        <v>112</v>
      </c>
      <c r="T2041">
        <v>10</v>
      </c>
      <c r="U2041">
        <v>55</v>
      </c>
      <c r="V2041" s="2">
        <v>0.49</v>
      </c>
    </row>
    <row r="2042" spans="2:22" x14ac:dyDescent="0.25">
      <c r="B2042" t="s">
        <v>165</v>
      </c>
      <c r="C2042" t="s">
        <v>84</v>
      </c>
      <c r="D2042">
        <v>0.5</v>
      </c>
      <c r="E2042" t="s">
        <v>145</v>
      </c>
      <c r="F2042" s="2">
        <v>1</v>
      </c>
      <c r="G2042" s="1">
        <v>0.21</v>
      </c>
      <c r="H2042" t="s">
        <v>184</v>
      </c>
      <c r="I2042" t="s">
        <v>84</v>
      </c>
      <c r="J2042">
        <v>62</v>
      </c>
      <c r="K2042" s="2">
        <v>0.5</v>
      </c>
      <c r="M2042">
        <v>95</v>
      </c>
      <c r="N2042">
        <v>7</v>
      </c>
      <c r="O2042">
        <v>0.25</v>
      </c>
      <c r="P2042">
        <v>74</v>
      </c>
      <c r="Q2042" s="2">
        <v>2</v>
      </c>
      <c r="R2042" s="1">
        <v>0.31</v>
      </c>
      <c r="S2042">
        <v>108</v>
      </c>
      <c r="T2042">
        <v>13</v>
      </c>
      <c r="U2042">
        <v>57</v>
      </c>
      <c r="V2042" s="2">
        <v>0.53</v>
      </c>
    </row>
    <row r="2043" spans="2:22" x14ac:dyDescent="0.25">
      <c r="B2043" t="s">
        <v>96</v>
      </c>
      <c r="C2043" t="s">
        <v>69</v>
      </c>
      <c r="D2043">
        <v>1.33</v>
      </c>
      <c r="E2043" t="s">
        <v>52</v>
      </c>
      <c r="F2043" s="2">
        <v>2</v>
      </c>
      <c r="G2043" s="1">
        <v>0.31</v>
      </c>
      <c r="H2043" t="s">
        <v>112</v>
      </c>
      <c r="I2043" t="s">
        <v>68</v>
      </c>
      <c r="J2043">
        <v>44</v>
      </c>
      <c r="K2043" s="2">
        <v>0.53</v>
      </c>
      <c r="M2043">
        <v>54</v>
      </c>
      <c r="N2043">
        <v>7</v>
      </c>
      <c r="O2043">
        <v>0.67</v>
      </c>
      <c r="P2043">
        <v>64</v>
      </c>
      <c r="Q2043" s="2">
        <v>4</v>
      </c>
      <c r="R2043" s="1">
        <v>0.15</v>
      </c>
      <c r="S2043">
        <v>83</v>
      </c>
      <c r="T2043">
        <v>15</v>
      </c>
      <c r="U2043">
        <v>29</v>
      </c>
      <c r="V2043" s="2">
        <v>0.35</v>
      </c>
    </row>
    <row r="2044" spans="2:22" x14ac:dyDescent="0.25">
      <c r="B2044" t="s">
        <v>83</v>
      </c>
      <c r="C2044" t="s">
        <v>84</v>
      </c>
      <c r="D2044">
        <v>0.6</v>
      </c>
      <c r="E2044" t="s">
        <v>88</v>
      </c>
      <c r="F2044" s="2">
        <v>2</v>
      </c>
      <c r="G2044" s="1">
        <v>0.26</v>
      </c>
      <c r="H2044" t="s">
        <v>172</v>
      </c>
      <c r="I2044" t="s">
        <v>84</v>
      </c>
      <c r="J2044">
        <v>46</v>
      </c>
      <c r="K2044" s="2">
        <v>0.5</v>
      </c>
      <c r="M2044">
        <v>88</v>
      </c>
      <c r="N2044">
        <v>20</v>
      </c>
      <c r="O2044">
        <v>0.4</v>
      </c>
      <c r="P2044">
        <v>88</v>
      </c>
      <c r="Q2044" s="2">
        <v>3</v>
      </c>
      <c r="R2044" s="1">
        <v>0.34</v>
      </c>
      <c r="S2044">
        <v>106</v>
      </c>
      <c r="T2044">
        <v>16</v>
      </c>
      <c r="U2044">
        <v>52</v>
      </c>
      <c r="V2044" s="2">
        <v>0.49</v>
      </c>
    </row>
    <row r="2045" spans="2:22" x14ac:dyDescent="0.25">
      <c r="B2045" t="s">
        <v>159</v>
      </c>
      <c r="C2045" t="s">
        <v>74</v>
      </c>
      <c r="D2045">
        <v>1.25</v>
      </c>
      <c r="E2045" t="s">
        <v>155</v>
      </c>
      <c r="F2045" s="2">
        <v>5</v>
      </c>
      <c r="G2045" s="1">
        <v>0.18</v>
      </c>
      <c r="H2045" t="s">
        <v>198</v>
      </c>
      <c r="I2045" t="s">
        <v>45</v>
      </c>
      <c r="J2045">
        <v>47</v>
      </c>
      <c r="K2045" s="2">
        <v>0.41</v>
      </c>
      <c r="M2045">
        <v>100</v>
      </c>
      <c r="N2045">
        <v>10</v>
      </c>
      <c r="O2045">
        <v>1.25</v>
      </c>
      <c r="P2045">
        <v>73</v>
      </c>
      <c r="Q2045" s="2">
        <v>5</v>
      </c>
      <c r="R2045" s="1">
        <v>0.12</v>
      </c>
      <c r="S2045">
        <v>129</v>
      </c>
      <c r="T2045">
        <v>11</v>
      </c>
      <c r="U2045">
        <v>55</v>
      </c>
      <c r="V2045" s="2">
        <v>0.43</v>
      </c>
    </row>
    <row r="2046" spans="2:22" x14ac:dyDescent="0.25">
      <c r="B2046" t="s">
        <v>90</v>
      </c>
      <c r="C2046" t="s">
        <v>74</v>
      </c>
      <c r="D2046">
        <v>2</v>
      </c>
      <c r="E2046" t="s">
        <v>43</v>
      </c>
      <c r="F2046" s="2">
        <v>3</v>
      </c>
      <c r="G2046" s="1">
        <v>0.15</v>
      </c>
      <c r="H2046" t="s">
        <v>137</v>
      </c>
      <c r="I2046" t="s">
        <v>58</v>
      </c>
      <c r="J2046">
        <v>45</v>
      </c>
      <c r="K2046" s="2">
        <v>0.47</v>
      </c>
      <c r="M2046">
        <v>68</v>
      </c>
      <c r="N2046">
        <v>8</v>
      </c>
      <c r="O2046">
        <v>1</v>
      </c>
      <c r="P2046">
        <v>58</v>
      </c>
      <c r="Q2046" s="2">
        <v>6</v>
      </c>
      <c r="R2046" s="1">
        <v>0.22</v>
      </c>
      <c r="S2046">
        <v>88</v>
      </c>
      <c r="T2046">
        <v>8</v>
      </c>
      <c r="U2046">
        <v>35</v>
      </c>
      <c r="V2046" s="2">
        <v>0.4</v>
      </c>
    </row>
    <row r="2047" spans="2:22" x14ac:dyDescent="0.25">
      <c r="B2047" t="s">
        <v>164</v>
      </c>
      <c r="C2047" t="s">
        <v>51</v>
      </c>
      <c r="D2047">
        <v>1.25</v>
      </c>
      <c r="E2047" t="s">
        <v>57</v>
      </c>
      <c r="F2047" s="2">
        <v>10</v>
      </c>
      <c r="G2047" s="1">
        <v>0.2</v>
      </c>
      <c r="H2047" t="s">
        <v>131</v>
      </c>
      <c r="I2047" t="s">
        <v>109</v>
      </c>
      <c r="J2047">
        <v>41</v>
      </c>
      <c r="K2047" s="2">
        <v>0.38</v>
      </c>
      <c r="M2047">
        <v>98</v>
      </c>
      <c r="N2047">
        <v>21</v>
      </c>
      <c r="O2047">
        <v>2.5</v>
      </c>
      <c r="P2047">
        <v>67</v>
      </c>
      <c r="Q2047" s="2">
        <v>5</v>
      </c>
      <c r="R2047" s="1">
        <v>0.34</v>
      </c>
      <c r="S2047">
        <v>106</v>
      </c>
      <c r="T2047">
        <v>8</v>
      </c>
      <c r="U2047">
        <v>52</v>
      </c>
      <c r="V2047" s="2">
        <v>0.49</v>
      </c>
    </row>
    <row r="2048" spans="2:22" x14ac:dyDescent="0.25">
      <c r="B2048" t="s">
        <v>151</v>
      </c>
      <c r="C2048" t="s">
        <v>126</v>
      </c>
      <c r="D2048">
        <v>0.6</v>
      </c>
      <c r="E2048" t="s">
        <v>155</v>
      </c>
      <c r="F2048" s="2">
        <v>8</v>
      </c>
      <c r="G2048" s="1">
        <v>0.11</v>
      </c>
      <c r="H2048" t="s">
        <v>201</v>
      </c>
      <c r="I2048" t="s">
        <v>79</v>
      </c>
      <c r="J2048">
        <v>57</v>
      </c>
      <c r="K2048" s="2">
        <v>0.48</v>
      </c>
      <c r="M2048">
        <v>109</v>
      </c>
      <c r="N2048">
        <v>19</v>
      </c>
      <c r="O2048">
        <v>1.6</v>
      </c>
      <c r="P2048">
        <v>84</v>
      </c>
      <c r="Q2048" s="2">
        <v>3</v>
      </c>
      <c r="R2048" s="1">
        <v>0.25</v>
      </c>
      <c r="S2048">
        <v>129</v>
      </c>
      <c r="T2048">
        <v>15</v>
      </c>
      <c r="U2048">
        <v>55</v>
      </c>
      <c r="V2048" s="2">
        <v>0.43</v>
      </c>
    </row>
    <row r="2049" spans="2:22" x14ac:dyDescent="0.25">
      <c r="B2049" t="s">
        <v>164</v>
      </c>
      <c r="C2049" t="s">
        <v>109</v>
      </c>
      <c r="D2049">
        <v>0.5</v>
      </c>
      <c r="E2049" t="s">
        <v>112</v>
      </c>
      <c r="F2049" s="2">
        <v>4</v>
      </c>
      <c r="G2049" s="1">
        <v>0.2</v>
      </c>
      <c r="H2049" t="s">
        <v>180</v>
      </c>
      <c r="I2049" t="s">
        <v>117</v>
      </c>
      <c r="J2049">
        <v>40</v>
      </c>
      <c r="K2049" s="2">
        <v>0.34</v>
      </c>
      <c r="M2049">
        <v>98</v>
      </c>
      <c r="N2049">
        <v>13</v>
      </c>
      <c r="O2049">
        <v>1</v>
      </c>
      <c r="P2049">
        <v>65</v>
      </c>
      <c r="Q2049" s="2">
        <v>2</v>
      </c>
      <c r="R2049" s="1">
        <v>0.35</v>
      </c>
      <c r="S2049">
        <v>103</v>
      </c>
      <c r="T2049">
        <v>8</v>
      </c>
      <c r="U2049">
        <v>52</v>
      </c>
      <c r="V2049" s="2">
        <v>0.5</v>
      </c>
    </row>
    <row r="2050" spans="2:22" x14ac:dyDescent="0.25">
      <c r="B2050" t="s">
        <v>118</v>
      </c>
      <c r="C2050" t="s">
        <v>51</v>
      </c>
      <c r="D2050">
        <v>0.67</v>
      </c>
      <c r="E2050" t="s">
        <v>124</v>
      </c>
      <c r="F2050" s="2">
        <v>7</v>
      </c>
      <c r="G2050" s="1">
        <v>0.19</v>
      </c>
      <c r="H2050" t="s">
        <v>96</v>
      </c>
      <c r="I2050" t="s">
        <v>45</v>
      </c>
      <c r="J2050">
        <v>31</v>
      </c>
      <c r="K2050" s="2">
        <v>0.42</v>
      </c>
      <c r="M2050">
        <v>74</v>
      </c>
      <c r="N2050">
        <v>13</v>
      </c>
      <c r="O2050">
        <v>2.33</v>
      </c>
      <c r="P2050">
        <v>44</v>
      </c>
      <c r="Q2050" s="2">
        <v>2</v>
      </c>
      <c r="R2050" s="1">
        <v>0.4</v>
      </c>
      <c r="S2050">
        <v>72</v>
      </c>
      <c r="T2050">
        <v>7</v>
      </c>
      <c r="U2050">
        <v>39</v>
      </c>
      <c r="V2050" s="2">
        <v>0.54</v>
      </c>
    </row>
    <row r="2051" spans="2:22" x14ac:dyDescent="0.25">
      <c r="B2051" t="s">
        <v>173</v>
      </c>
      <c r="C2051" t="s">
        <v>84</v>
      </c>
      <c r="D2051">
        <v>1.6</v>
      </c>
      <c r="E2051" t="s">
        <v>156</v>
      </c>
      <c r="F2051" s="2">
        <v>2</v>
      </c>
      <c r="G2051" s="1">
        <v>0.38</v>
      </c>
      <c r="H2051" t="s">
        <v>67</v>
      </c>
      <c r="I2051" t="s">
        <v>69</v>
      </c>
      <c r="J2051">
        <v>55</v>
      </c>
      <c r="K2051" s="2">
        <v>0.5</v>
      </c>
      <c r="M2051">
        <v>90</v>
      </c>
      <c r="N2051">
        <v>20</v>
      </c>
      <c r="O2051">
        <v>0.4</v>
      </c>
      <c r="P2051">
        <v>93</v>
      </c>
      <c r="Q2051" s="2">
        <v>8</v>
      </c>
      <c r="R2051" s="1">
        <v>0.31</v>
      </c>
      <c r="S2051">
        <v>119</v>
      </c>
      <c r="T2051">
        <v>13</v>
      </c>
      <c r="U2051">
        <v>60</v>
      </c>
      <c r="V2051" s="2">
        <v>0.5</v>
      </c>
    </row>
    <row r="2052" spans="2:22" x14ac:dyDescent="0.25">
      <c r="B2052" t="s">
        <v>151</v>
      </c>
      <c r="C2052" t="s">
        <v>51</v>
      </c>
      <c r="D2052">
        <v>0.6</v>
      </c>
      <c r="E2052" t="s">
        <v>128</v>
      </c>
      <c r="F2052" s="2">
        <v>1</v>
      </c>
      <c r="G2052" s="1">
        <v>0.35</v>
      </c>
      <c r="H2052" t="s">
        <v>223</v>
      </c>
      <c r="I2052" t="s">
        <v>109</v>
      </c>
      <c r="J2052">
        <v>68</v>
      </c>
      <c r="K2052" s="2">
        <v>0.45</v>
      </c>
      <c r="M2052">
        <v>109</v>
      </c>
      <c r="N2052">
        <v>12</v>
      </c>
      <c r="O2052">
        <v>0.2</v>
      </c>
      <c r="P2052">
        <v>94</v>
      </c>
      <c r="Q2052" s="2">
        <v>3</v>
      </c>
      <c r="R2052" s="1">
        <v>0.28999999999999998</v>
      </c>
      <c r="S2052">
        <v>156</v>
      </c>
      <c r="T2052">
        <v>8</v>
      </c>
      <c r="U2052">
        <v>66</v>
      </c>
      <c r="V2052" s="2">
        <v>0.42</v>
      </c>
    </row>
    <row r="2053" spans="2:22" x14ac:dyDescent="0.25">
      <c r="B2053" t="s">
        <v>108</v>
      </c>
      <c r="C2053" t="s">
        <v>117</v>
      </c>
      <c r="D2053">
        <v>0.75</v>
      </c>
      <c r="E2053" t="s">
        <v>48</v>
      </c>
      <c r="F2053" s="2">
        <v>7</v>
      </c>
      <c r="G2053" s="1">
        <v>0.15</v>
      </c>
      <c r="H2053" t="s">
        <v>196</v>
      </c>
      <c r="I2053" t="s">
        <v>117</v>
      </c>
      <c r="J2053">
        <v>48</v>
      </c>
      <c r="K2053" s="2">
        <v>0.41</v>
      </c>
      <c r="M2053">
        <v>106</v>
      </c>
      <c r="N2053">
        <v>21</v>
      </c>
      <c r="O2053">
        <v>1.75</v>
      </c>
      <c r="P2053">
        <v>81</v>
      </c>
      <c r="Q2053" s="2">
        <v>3</v>
      </c>
      <c r="R2053" s="1">
        <v>0.28000000000000003</v>
      </c>
      <c r="S2053">
        <v>130</v>
      </c>
      <c r="T2053">
        <v>11</v>
      </c>
      <c r="U2053">
        <v>62</v>
      </c>
      <c r="V2053" s="2">
        <v>0.48</v>
      </c>
    </row>
    <row r="2054" spans="2:22" x14ac:dyDescent="0.25">
      <c r="B2054" t="s">
        <v>90</v>
      </c>
      <c r="C2054" t="s">
        <v>45</v>
      </c>
      <c r="D2054">
        <v>1.67</v>
      </c>
      <c r="E2054" t="s">
        <v>59</v>
      </c>
      <c r="F2054" s="2">
        <v>1</v>
      </c>
      <c r="G2054" s="1">
        <v>0.35</v>
      </c>
      <c r="H2054" t="s">
        <v>155</v>
      </c>
      <c r="I2054" t="s">
        <v>47</v>
      </c>
      <c r="J2054">
        <v>39</v>
      </c>
      <c r="K2054" s="2">
        <v>0.43</v>
      </c>
      <c r="M2054">
        <v>63</v>
      </c>
      <c r="N2054">
        <v>9</v>
      </c>
      <c r="O2054">
        <v>0.33</v>
      </c>
      <c r="P2054">
        <v>63</v>
      </c>
      <c r="Q2054" s="2">
        <v>5</v>
      </c>
      <c r="R2054" s="1">
        <v>0.22</v>
      </c>
      <c r="S2054">
        <v>92</v>
      </c>
      <c r="T2054">
        <v>11</v>
      </c>
      <c r="U2054">
        <v>41</v>
      </c>
      <c r="V2054" s="2">
        <v>0.45</v>
      </c>
    </row>
    <row r="2055" spans="2:22" x14ac:dyDescent="0.25">
      <c r="B2055" t="s">
        <v>129</v>
      </c>
      <c r="C2055" t="s">
        <v>45</v>
      </c>
      <c r="D2055">
        <v>2</v>
      </c>
      <c r="E2055" t="s">
        <v>121</v>
      </c>
      <c r="F2055" s="2">
        <v>4</v>
      </c>
      <c r="G2055" s="1">
        <v>0.37</v>
      </c>
      <c r="H2055" t="s">
        <v>156</v>
      </c>
      <c r="I2055" t="s">
        <v>47</v>
      </c>
      <c r="J2055">
        <v>39</v>
      </c>
      <c r="K2055" s="2">
        <v>0.56000000000000005</v>
      </c>
      <c r="M2055">
        <v>70</v>
      </c>
      <c r="N2055">
        <v>17</v>
      </c>
      <c r="O2055">
        <v>1.33</v>
      </c>
      <c r="P2055">
        <v>64</v>
      </c>
      <c r="Q2055" s="2">
        <v>6</v>
      </c>
      <c r="R2055" s="1">
        <v>0.2</v>
      </c>
      <c r="S2055">
        <v>80</v>
      </c>
      <c r="T2055">
        <v>8</v>
      </c>
      <c r="U2055">
        <v>38</v>
      </c>
      <c r="V2055" s="2">
        <v>0.48</v>
      </c>
    </row>
    <row r="2056" spans="2:22" x14ac:dyDescent="0.25">
      <c r="B2056" t="s">
        <v>111</v>
      </c>
      <c r="C2056" t="s">
        <v>141</v>
      </c>
      <c r="D2056">
        <v>1</v>
      </c>
      <c r="E2056" t="s">
        <v>135</v>
      </c>
      <c r="F2056" s="2">
        <v>5</v>
      </c>
      <c r="G2056" s="1">
        <v>0.27</v>
      </c>
      <c r="H2056" t="s">
        <v>170</v>
      </c>
      <c r="I2056" t="s">
        <v>47</v>
      </c>
      <c r="J2056">
        <v>49</v>
      </c>
      <c r="K2056" s="2">
        <v>0.46</v>
      </c>
      <c r="M2056">
        <v>92</v>
      </c>
      <c r="N2056">
        <v>20</v>
      </c>
      <c r="O2056">
        <v>1.25</v>
      </c>
      <c r="P2056">
        <v>79</v>
      </c>
      <c r="Q2056" s="2">
        <v>4</v>
      </c>
      <c r="R2056" s="1">
        <v>0.12</v>
      </c>
      <c r="S2056">
        <v>111</v>
      </c>
      <c r="T2056">
        <v>12</v>
      </c>
      <c r="U2056">
        <v>49</v>
      </c>
      <c r="V2056" s="2">
        <v>0.44</v>
      </c>
    </row>
    <row r="2057" spans="2:22" x14ac:dyDescent="0.25">
      <c r="B2057" t="s">
        <v>184</v>
      </c>
      <c r="C2057" t="s">
        <v>65</v>
      </c>
      <c r="D2057">
        <v>1.4</v>
      </c>
      <c r="E2057" t="s">
        <v>76</v>
      </c>
      <c r="F2057" s="2">
        <v>6</v>
      </c>
      <c r="G2057" s="1">
        <v>0.18</v>
      </c>
      <c r="H2057" t="s">
        <v>213</v>
      </c>
      <c r="I2057" t="s">
        <v>51</v>
      </c>
      <c r="J2057">
        <v>65</v>
      </c>
      <c r="K2057" s="2">
        <v>0.49</v>
      </c>
      <c r="M2057">
        <v>122</v>
      </c>
      <c r="N2057">
        <v>24</v>
      </c>
      <c r="O2057">
        <v>1.2</v>
      </c>
      <c r="P2057">
        <v>100</v>
      </c>
      <c r="Q2057" s="2">
        <v>7</v>
      </c>
      <c r="R2057" s="1">
        <v>0.28000000000000003</v>
      </c>
      <c r="S2057">
        <v>122</v>
      </c>
      <c r="T2057">
        <v>10</v>
      </c>
      <c r="U2057">
        <v>68</v>
      </c>
      <c r="V2057" s="2">
        <v>0.56000000000000005</v>
      </c>
    </row>
    <row r="2058" spans="2:22" x14ac:dyDescent="0.25">
      <c r="B2058" t="s">
        <v>130</v>
      </c>
      <c r="C2058" t="s">
        <v>45</v>
      </c>
      <c r="D2058">
        <v>1</v>
      </c>
      <c r="E2058" t="s">
        <v>88</v>
      </c>
      <c r="F2058" s="2">
        <v>4</v>
      </c>
      <c r="G2058" s="1">
        <v>0.25</v>
      </c>
      <c r="H2058" t="s">
        <v>165</v>
      </c>
      <c r="I2058" t="s">
        <v>69</v>
      </c>
      <c r="J2058">
        <v>39</v>
      </c>
      <c r="K2058" s="2">
        <v>0.45</v>
      </c>
      <c r="M2058">
        <v>77</v>
      </c>
      <c r="N2058">
        <v>9</v>
      </c>
      <c r="O2058">
        <v>1.33</v>
      </c>
      <c r="P2058">
        <v>58</v>
      </c>
      <c r="Q2058" s="2">
        <v>3</v>
      </c>
      <c r="R2058" s="1">
        <v>0.31</v>
      </c>
      <c r="S2058">
        <v>77</v>
      </c>
      <c r="T2058">
        <v>8</v>
      </c>
      <c r="U2058">
        <v>42</v>
      </c>
      <c r="V2058" s="2">
        <v>0.55000000000000004</v>
      </c>
    </row>
    <row r="2059" spans="2:22" x14ac:dyDescent="0.25">
      <c r="B2059" t="s">
        <v>96</v>
      </c>
      <c r="C2059" t="s">
        <v>84</v>
      </c>
      <c r="D2059">
        <v>1.33</v>
      </c>
      <c r="E2059" t="s">
        <v>124</v>
      </c>
      <c r="F2059" s="2">
        <v>1</v>
      </c>
      <c r="G2059" s="1">
        <v>0.22</v>
      </c>
      <c r="H2059" t="s">
        <v>155</v>
      </c>
      <c r="I2059" t="s">
        <v>49</v>
      </c>
      <c r="J2059">
        <v>43</v>
      </c>
      <c r="K2059" s="2">
        <v>0.48</v>
      </c>
      <c r="M2059">
        <v>67</v>
      </c>
      <c r="N2059">
        <v>6</v>
      </c>
      <c r="O2059">
        <v>0.33</v>
      </c>
      <c r="P2059">
        <v>61</v>
      </c>
      <c r="Q2059" s="2">
        <v>4</v>
      </c>
      <c r="R2059" s="1">
        <v>0.32</v>
      </c>
      <c r="S2059">
        <v>91</v>
      </c>
      <c r="T2059">
        <v>16</v>
      </c>
      <c r="U2059">
        <v>37</v>
      </c>
      <c r="V2059" s="2">
        <v>0.41</v>
      </c>
    </row>
    <row r="2060" spans="2:22" x14ac:dyDescent="0.25">
      <c r="B2060" t="s">
        <v>131</v>
      </c>
      <c r="C2060" t="s">
        <v>84</v>
      </c>
      <c r="D2060">
        <v>1.8</v>
      </c>
      <c r="E2060" t="s">
        <v>149</v>
      </c>
      <c r="F2060" s="2">
        <v>6</v>
      </c>
      <c r="G2060" s="1">
        <v>0.23</v>
      </c>
      <c r="H2060" t="s">
        <v>67</v>
      </c>
      <c r="I2060" t="s">
        <v>109</v>
      </c>
      <c r="J2060">
        <v>51</v>
      </c>
      <c r="K2060" s="2">
        <v>0.47</v>
      </c>
      <c r="M2060">
        <v>89</v>
      </c>
      <c r="N2060">
        <v>11</v>
      </c>
      <c r="O2060">
        <v>1.2</v>
      </c>
      <c r="P2060">
        <v>95</v>
      </c>
      <c r="Q2060" s="2">
        <v>9</v>
      </c>
      <c r="R2060" s="1">
        <v>0.25</v>
      </c>
      <c r="S2060">
        <v>116</v>
      </c>
      <c r="T2060">
        <v>19</v>
      </c>
      <c r="U2060">
        <v>43</v>
      </c>
      <c r="V2060" s="2">
        <v>0.37</v>
      </c>
    </row>
    <row r="2061" spans="2:22" x14ac:dyDescent="0.25">
      <c r="B2061" t="s">
        <v>134</v>
      </c>
      <c r="C2061" t="s">
        <v>45</v>
      </c>
      <c r="D2061">
        <v>1.2</v>
      </c>
      <c r="E2061" t="s">
        <v>165</v>
      </c>
      <c r="F2061" s="2">
        <v>4</v>
      </c>
      <c r="G2061" s="1">
        <v>0.39</v>
      </c>
      <c r="H2061" t="s">
        <v>187</v>
      </c>
      <c r="I2061" t="s">
        <v>117</v>
      </c>
      <c r="J2061">
        <v>54</v>
      </c>
      <c r="K2061" s="2">
        <v>0.43</v>
      </c>
      <c r="M2061">
        <v>103</v>
      </c>
      <c r="N2061">
        <v>17</v>
      </c>
      <c r="O2061">
        <v>0.8</v>
      </c>
      <c r="P2061">
        <v>93</v>
      </c>
      <c r="Q2061" s="2">
        <v>6</v>
      </c>
      <c r="R2061" s="1">
        <v>0.27</v>
      </c>
      <c r="S2061">
        <v>131</v>
      </c>
      <c r="T2061">
        <v>14</v>
      </c>
      <c r="U2061">
        <v>63</v>
      </c>
      <c r="V2061" s="2">
        <v>0.48</v>
      </c>
    </row>
    <row r="2062" spans="2:22" x14ac:dyDescent="0.25">
      <c r="B2062" t="s">
        <v>90</v>
      </c>
      <c r="C2062" t="s">
        <v>49</v>
      </c>
      <c r="D2062">
        <v>0.67</v>
      </c>
      <c r="E2062" t="s">
        <v>143</v>
      </c>
      <c r="F2062" s="2">
        <v>1</v>
      </c>
      <c r="G2062" s="1">
        <v>0.36</v>
      </c>
      <c r="H2062" t="s">
        <v>159</v>
      </c>
      <c r="I2062" t="s">
        <v>79</v>
      </c>
      <c r="J2062">
        <v>43</v>
      </c>
      <c r="K2062" s="2">
        <v>0.48</v>
      </c>
      <c r="M2062">
        <v>60</v>
      </c>
      <c r="N2062">
        <v>11</v>
      </c>
      <c r="O2062">
        <v>0.33</v>
      </c>
      <c r="P2062">
        <v>64</v>
      </c>
      <c r="Q2062" s="2">
        <v>2</v>
      </c>
      <c r="R2062" s="1">
        <v>0.43</v>
      </c>
      <c r="S2062">
        <v>97</v>
      </c>
      <c r="T2062">
        <v>12</v>
      </c>
      <c r="U2062">
        <v>34</v>
      </c>
      <c r="V2062" s="2">
        <v>0.35</v>
      </c>
    </row>
    <row r="2063" spans="2:22" x14ac:dyDescent="0.25">
      <c r="B2063" t="s">
        <v>157</v>
      </c>
      <c r="C2063" t="s">
        <v>74</v>
      </c>
      <c r="D2063">
        <v>0.25</v>
      </c>
      <c r="E2063" t="s">
        <v>150</v>
      </c>
      <c r="F2063" s="2">
        <v>3</v>
      </c>
      <c r="G2063" s="1">
        <v>0.45</v>
      </c>
      <c r="H2063" t="s">
        <v>185</v>
      </c>
      <c r="I2063" t="s">
        <v>117</v>
      </c>
      <c r="J2063">
        <v>50</v>
      </c>
      <c r="K2063" s="2">
        <v>0.4</v>
      </c>
      <c r="M2063">
        <v>98</v>
      </c>
      <c r="N2063">
        <v>14</v>
      </c>
      <c r="O2063">
        <v>0.75</v>
      </c>
      <c r="P2063">
        <v>75</v>
      </c>
      <c r="Q2063" s="2">
        <v>1</v>
      </c>
      <c r="R2063" s="1">
        <v>0.28000000000000003</v>
      </c>
      <c r="S2063">
        <v>124</v>
      </c>
      <c r="T2063">
        <v>12</v>
      </c>
      <c r="U2063">
        <v>57</v>
      </c>
      <c r="V2063" s="2">
        <v>0.46</v>
      </c>
    </row>
    <row r="2064" spans="2:22" x14ac:dyDescent="0.25">
      <c r="B2064" t="s">
        <v>148</v>
      </c>
      <c r="C2064" t="s">
        <v>79</v>
      </c>
      <c r="D2064">
        <v>0.67</v>
      </c>
      <c r="E2064" t="s">
        <v>70</v>
      </c>
      <c r="F2064" s="2">
        <v>5</v>
      </c>
      <c r="G2064" s="1">
        <v>0.28000000000000003</v>
      </c>
      <c r="H2064" t="s">
        <v>78</v>
      </c>
      <c r="I2064" t="s">
        <v>79</v>
      </c>
      <c r="J2064">
        <v>33</v>
      </c>
      <c r="K2064" s="2">
        <v>0.41</v>
      </c>
      <c r="M2064">
        <v>73</v>
      </c>
      <c r="N2064">
        <v>10</v>
      </c>
      <c r="O2064">
        <v>1.67</v>
      </c>
      <c r="P2064">
        <v>47</v>
      </c>
      <c r="Q2064" s="2">
        <v>2</v>
      </c>
      <c r="R2064" s="1">
        <v>0.23</v>
      </c>
      <c r="S2064">
        <v>70</v>
      </c>
      <c r="T2064">
        <v>7</v>
      </c>
      <c r="U2064">
        <v>36</v>
      </c>
      <c r="V2064" s="2">
        <v>0.51</v>
      </c>
    </row>
    <row r="2065" spans="2:22" x14ac:dyDescent="0.25">
      <c r="B2065" t="s">
        <v>157</v>
      </c>
      <c r="C2065" t="s">
        <v>74</v>
      </c>
      <c r="D2065">
        <v>2.75</v>
      </c>
      <c r="E2065" t="s">
        <v>119</v>
      </c>
      <c r="F2065" s="2">
        <v>3</v>
      </c>
      <c r="G2065" s="1">
        <v>0.27</v>
      </c>
      <c r="H2065" t="s">
        <v>166</v>
      </c>
      <c r="I2065" t="s">
        <v>69</v>
      </c>
      <c r="J2065">
        <v>41</v>
      </c>
      <c r="K2065" s="2">
        <v>0.44</v>
      </c>
      <c r="M2065">
        <v>68</v>
      </c>
      <c r="N2065">
        <v>20</v>
      </c>
      <c r="O2065">
        <v>0.75</v>
      </c>
      <c r="P2065">
        <v>75</v>
      </c>
      <c r="Q2065" s="2">
        <v>11</v>
      </c>
      <c r="R2065" s="1">
        <v>0.26</v>
      </c>
      <c r="S2065">
        <v>104</v>
      </c>
      <c r="T2065">
        <v>9</v>
      </c>
      <c r="U2065">
        <v>48</v>
      </c>
      <c r="V2065" s="2">
        <v>0.46</v>
      </c>
    </row>
    <row r="2066" spans="2:22" x14ac:dyDescent="0.25">
      <c r="B2066" t="s">
        <v>121</v>
      </c>
      <c r="C2066" t="s">
        <v>117</v>
      </c>
      <c r="D2066">
        <v>0.33</v>
      </c>
      <c r="E2066" t="s">
        <v>70</v>
      </c>
      <c r="F2066" s="2">
        <v>7</v>
      </c>
      <c r="G2066" s="1">
        <v>0.12</v>
      </c>
      <c r="H2066" t="s">
        <v>73</v>
      </c>
      <c r="I2066" t="s">
        <v>51</v>
      </c>
      <c r="J2066">
        <v>29</v>
      </c>
      <c r="K2066" s="2">
        <v>0.44</v>
      </c>
      <c r="M2066">
        <v>74</v>
      </c>
      <c r="N2066">
        <v>11</v>
      </c>
      <c r="O2066">
        <v>2.33</v>
      </c>
      <c r="P2066">
        <v>40</v>
      </c>
      <c r="Q2066" s="2">
        <v>1</v>
      </c>
      <c r="R2066" s="1">
        <v>0.25</v>
      </c>
      <c r="S2066">
        <v>70</v>
      </c>
      <c r="T2066">
        <v>7</v>
      </c>
      <c r="U2066">
        <v>35</v>
      </c>
      <c r="V2066" s="2">
        <v>0.5</v>
      </c>
    </row>
    <row r="2067" spans="2:22" x14ac:dyDescent="0.25">
      <c r="B2067" t="s">
        <v>108</v>
      </c>
      <c r="C2067" t="s">
        <v>75</v>
      </c>
      <c r="D2067">
        <v>0.5</v>
      </c>
      <c r="E2067" t="s">
        <v>108</v>
      </c>
      <c r="F2067" s="2">
        <v>10</v>
      </c>
      <c r="G2067" s="1">
        <v>0.26</v>
      </c>
      <c r="H2067" t="s">
        <v>188</v>
      </c>
      <c r="I2067" t="s">
        <v>109</v>
      </c>
      <c r="J2067">
        <v>59</v>
      </c>
      <c r="K2067" s="2">
        <v>0.46</v>
      </c>
      <c r="M2067">
        <v>106</v>
      </c>
      <c r="N2067">
        <v>12</v>
      </c>
      <c r="O2067">
        <v>2.5</v>
      </c>
      <c r="P2067">
        <v>72</v>
      </c>
      <c r="Q2067" s="2">
        <v>2</v>
      </c>
      <c r="R2067" s="1">
        <v>0.25</v>
      </c>
      <c r="S2067">
        <v>106</v>
      </c>
      <c r="T2067">
        <v>5</v>
      </c>
      <c r="U2067">
        <v>50</v>
      </c>
      <c r="V2067" s="2">
        <v>0.47</v>
      </c>
    </row>
    <row r="2068" spans="2:22" x14ac:dyDescent="0.25">
      <c r="B2068" t="s">
        <v>96</v>
      </c>
      <c r="C2068" t="s">
        <v>45</v>
      </c>
      <c r="D2068">
        <v>2.67</v>
      </c>
      <c r="E2068" t="s">
        <v>135</v>
      </c>
      <c r="F2068" s="2">
        <v>3</v>
      </c>
      <c r="G2068" s="1">
        <v>0.44</v>
      </c>
      <c r="H2068" t="s">
        <v>123</v>
      </c>
      <c r="I2068" t="s">
        <v>49</v>
      </c>
      <c r="J2068">
        <v>39</v>
      </c>
      <c r="K2068" s="2">
        <v>0.38</v>
      </c>
      <c r="M2068">
        <v>83</v>
      </c>
      <c r="N2068">
        <v>11</v>
      </c>
      <c r="O2068">
        <v>1</v>
      </c>
      <c r="P2068">
        <v>62</v>
      </c>
      <c r="Q2068" s="2">
        <v>8</v>
      </c>
      <c r="R2068" s="1">
        <v>0.25</v>
      </c>
      <c r="S2068">
        <v>93</v>
      </c>
      <c r="T2068">
        <v>6</v>
      </c>
      <c r="U2068">
        <v>47</v>
      </c>
      <c r="V2068" s="2">
        <v>0.51</v>
      </c>
    </row>
    <row r="2069" spans="2:22" x14ac:dyDescent="0.25">
      <c r="B2069" t="s">
        <v>147</v>
      </c>
      <c r="C2069" t="s">
        <v>141</v>
      </c>
      <c r="D2069">
        <v>2</v>
      </c>
      <c r="E2069" t="s">
        <v>76</v>
      </c>
      <c r="F2069" s="2">
        <v>6</v>
      </c>
      <c r="G2069" s="1">
        <v>0.1</v>
      </c>
      <c r="H2069" t="s">
        <v>183</v>
      </c>
      <c r="I2069" t="s">
        <v>79</v>
      </c>
      <c r="J2069">
        <v>56</v>
      </c>
      <c r="K2069" s="2">
        <v>0.42</v>
      </c>
      <c r="M2069">
        <v>110</v>
      </c>
      <c r="N2069">
        <v>12</v>
      </c>
      <c r="O2069">
        <v>1.2</v>
      </c>
      <c r="P2069">
        <v>90</v>
      </c>
      <c r="Q2069" s="2">
        <v>10</v>
      </c>
      <c r="R2069" s="1">
        <v>0.21</v>
      </c>
      <c r="S2069">
        <v>128</v>
      </c>
      <c r="T2069">
        <v>12</v>
      </c>
      <c r="U2069">
        <v>61</v>
      </c>
      <c r="V2069" s="2">
        <v>0.48</v>
      </c>
    </row>
    <row r="2070" spans="2:22" x14ac:dyDescent="0.25">
      <c r="B2070" t="s">
        <v>128</v>
      </c>
      <c r="C2070" t="s">
        <v>44</v>
      </c>
      <c r="D2070">
        <v>0.75</v>
      </c>
      <c r="E2070" t="s">
        <v>57</v>
      </c>
      <c r="F2070" s="2">
        <v>2</v>
      </c>
      <c r="G2070" s="1">
        <v>0.28999999999999998</v>
      </c>
      <c r="H2070" t="s">
        <v>199</v>
      </c>
      <c r="I2070" t="s">
        <v>117</v>
      </c>
      <c r="J2070">
        <v>55</v>
      </c>
      <c r="K2070" s="2">
        <v>0.41</v>
      </c>
      <c r="M2070">
        <v>94</v>
      </c>
      <c r="N2070">
        <v>17</v>
      </c>
      <c r="O2070">
        <v>0.5</v>
      </c>
      <c r="P2070">
        <v>80</v>
      </c>
      <c r="Q2070" s="2">
        <v>3</v>
      </c>
      <c r="R2070" s="1">
        <v>0.32</v>
      </c>
      <c r="S2070">
        <v>130</v>
      </c>
      <c r="T2070">
        <v>7</v>
      </c>
      <c r="U2070">
        <v>48</v>
      </c>
      <c r="V2070" s="2">
        <v>0.37</v>
      </c>
    </row>
    <row r="2071" spans="2:22" x14ac:dyDescent="0.25">
      <c r="B2071" t="s">
        <v>171</v>
      </c>
      <c r="C2071" t="s">
        <v>56</v>
      </c>
      <c r="D2071">
        <v>1</v>
      </c>
      <c r="E2071" t="s">
        <v>137</v>
      </c>
      <c r="F2071" s="2">
        <v>3</v>
      </c>
      <c r="G2071" s="1">
        <v>0.32</v>
      </c>
      <c r="H2071" t="s">
        <v>183</v>
      </c>
      <c r="I2071" t="s">
        <v>84</v>
      </c>
      <c r="J2071">
        <v>70</v>
      </c>
      <c r="K2071" s="2">
        <v>0.53</v>
      </c>
      <c r="M2071">
        <v>110</v>
      </c>
      <c r="N2071">
        <v>14</v>
      </c>
      <c r="O2071">
        <v>0.6</v>
      </c>
      <c r="P2071">
        <v>85</v>
      </c>
      <c r="Q2071" s="2">
        <v>5</v>
      </c>
      <c r="R2071" s="1">
        <v>0.31</v>
      </c>
      <c r="S2071">
        <v>118</v>
      </c>
      <c r="T2071">
        <v>7</v>
      </c>
      <c r="U2071">
        <v>59</v>
      </c>
      <c r="V2071" s="2">
        <v>0.5</v>
      </c>
    </row>
    <row r="2072" spans="2:22" x14ac:dyDescent="0.25">
      <c r="B2072" t="s">
        <v>159</v>
      </c>
      <c r="C2072" t="s">
        <v>75</v>
      </c>
      <c r="D2072">
        <v>0.5</v>
      </c>
      <c r="E2072" t="s">
        <v>78</v>
      </c>
      <c r="F2072" s="2">
        <v>5</v>
      </c>
      <c r="G2072" s="1">
        <v>0.37</v>
      </c>
      <c r="H2072" t="s">
        <v>131</v>
      </c>
      <c r="I2072" t="s">
        <v>44</v>
      </c>
      <c r="J2072">
        <v>46</v>
      </c>
      <c r="K2072" s="2">
        <v>0.43</v>
      </c>
      <c r="M2072">
        <v>98</v>
      </c>
      <c r="N2072">
        <v>18</v>
      </c>
      <c r="O2072">
        <v>1.25</v>
      </c>
      <c r="P2072">
        <v>67</v>
      </c>
      <c r="Q2072" s="2">
        <v>2</v>
      </c>
      <c r="R2072" s="1">
        <v>0.34</v>
      </c>
      <c r="S2072">
        <v>97</v>
      </c>
      <c r="T2072">
        <v>8</v>
      </c>
      <c r="U2072">
        <v>52</v>
      </c>
      <c r="V2072" s="2">
        <v>0.54</v>
      </c>
    </row>
    <row r="2073" spans="2:22" x14ac:dyDescent="0.25">
      <c r="B2073" t="s">
        <v>48</v>
      </c>
      <c r="C2073" t="s">
        <v>74</v>
      </c>
      <c r="D2073">
        <v>0.75</v>
      </c>
      <c r="E2073" t="s">
        <v>57</v>
      </c>
      <c r="F2073" s="2">
        <v>2</v>
      </c>
      <c r="G2073" s="1">
        <v>0.28999999999999998</v>
      </c>
      <c r="H2073" t="s">
        <v>133</v>
      </c>
      <c r="I2073" t="s">
        <v>69</v>
      </c>
      <c r="J2073">
        <v>48</v>
      </c>
      <c r="K2073" s="2">
        <v>0.48</v>
      </c>
      <c r="M2073">
        <v>92</v>
      </c>
      <c r="N2073">
        <v>15</v>
      </c>
      <c r="O2073">
        <v>0.5</v>
      </c>
      <c r="P2073">
        <v>69</v>
      </c>
      <c r="Q2073" s="2">
        <v>3</v>
      </c>
      <c r="R2073" s="1">
        <v>0.31</v>
      </c>
      <c r="S2073">
        <v>96</v>
      </c>
      <c r="T2073">
        <v>10</v>
      </c>
      <c r="U2073">
        <v>55</v>
      </c>
      <c r="V2073" s="2">
        <v>0.56999999999999995</v>
      </c>
    </row>
    <row r="2074" spans="2:22" x14ac:dyDescent="0.25">
      <c r="B2074" t="s">
        <v>150</v>
      </c>
      <c r="C2074" t="s">
        <v>69</v>
      </c>
      <c r="D2074">
        <v>0.8</v>
      </c>
      <c r="E2074" t="s">
        <v>162</v>
      </c>
      <c r="F2074" s="2">
        <v>7</v>
      </c>
      <c r="G2074" s="1">
        <v>0.11</v>
      </c>
      <c r="H2074" t="s">
        <v>188</v>
      </c>
      <c r="I2074" t="s">
        <v>51</v>
      </c>
      <c r="J2074">
        <v>51</v>
      </c>
      <c r="K2074" s="2">
        <v>0.4</v>
      </c>
      <c r="M2074">
        <v>106</v>
      </c>
      <c r="N2074">
        <v>11</v>
      </c>
      <c r="O2074">
        <v>1.4</v>
      </c>
      <c r="P2074">
        <v>75</v>
      </c>
      <c r="Q2074" s="2">
        <v>4</v>
      </c>
      <c r="R2074" s="1">
        <v>0.17</v>
      </c>
      <c r="S2074">
        <v>115</v>
      </c>
      <c r="T2074">
        <v>11</v>
      </c>
      <c r="U2074">
        <v>56</v>
      </c>
      <c r="V2074" s="2">
        <v>0.49</v>
      </c>
    </row>
    <row r="2075" spans="2:22" x14ac:dyDescent="0.25">
      <c r="B2075" t="s">
        <v>123</v>
      </c>
      <c r="C2075" t="s">
        <v>44</v>
      </c>
      <c r="D2075">
        <v>1.2</v>
      </c>
      <c r="E2075" t="s">
        <v>165</v>
      </c>
      <c r="F2075" s="2">
        <v>5</v>
      </c>
      <c r="G2075" s="1">
        <v>0.31</v>
      </c>
      <c r="H2075" t="s">
        <v>184</v>
      </c>
      <c r="I2075" t="s">
        <v>44</v>
      </c>
      <c r="J2075">
        <v>59</v>
      </c>
      <c r="K2075" s="2">
        <v>0.48</v>
      </c>
      <c r="M2075">
        <v>100</v>
      </c>
      <c r="N2075">
        <v>14</v>
      </c>
      <c r="O2075">
        <v>1</v>
      </c>
      <c r="P2075">
        <v>85</v>
      </c>
      <c r="Q2075" s="2">
        <v>6</v>
      </c>
      <c r="R2075" s="1">
        <v>0.35</v>
      </c>
      <c r="S2075">
        <v>109</v>
      </c>
      <c r="T2075">
        <v>11</v>
      </c>
      <c r="U2075">
        <v>52</v>
      </c>
      <c r="V2075" s="2">
        <v>0.48</v>
      </c>
    </row>
    <row r="2076" spans="2:22" x14ac:dyDescent="0.25">
      <c r="B2076" t="s">
        <v>96</v>
      </c>
      <c r="C2076" t="s">
        <v>49</v>
      </c>
      <c r="D2076">
        <v>0.67</v>
      </c>
      <c r="E2076" t="s">
        <v>148</v>
      </c>
      <c r="F2076" s="2">
        <v>5</v>
      </c>
      <c r="G2076" s="1">
        <v>0.34</v>
      </c>
      <c r="H2076" t="s">
        <v>150</v>
      </c>
      <c r="I2076" t="s">
        <v>79</v>
      </c>
      <c r="J2076">
        <v>35</v>
      </c>
      <c r="K2076" s="2">
        <v>0.42</v>
      </c>
      <c r="M2076">
        <v>63</v>
      </c>
      <c r="N2076">
        <v>8</v>
      </c>
      <c r="O2076">
        <v>1.67</v>
      </c>
      <c r="P2076">
        <v>63</v>
      </c>
      <c r="Q2076" s="2">
        <v>2</v>
      </c>
      <c r="R2076" s="1">
        <v>0.34</v>
      </c>
      <c r="S2076">
        <v>88</v>
      </c>
      <c r="T2076">
        <v>15</v>
      </c>
      <c r="U2076">
        <v>25</v>
      </c>
      <c r="V2076" s="2">
        <v>0.28000000000000003</v>
      </c>
    </row>
    <row r="2077" spans="2:22" x14ac:dyDescent="0.25">
      <c r="B2077" t="s">
        <v>105</v>
      </c>
      <c r="C2077" t="s">
        <v>49</v>
      </c>
      <c r="D2077">
        <v>1</v>
      </c>
      <c r="E2077" t="s">
        <v>88</v>
      </c>
      <c r="F2077" s="2">
        <v>2</v>
      </c>
      <c r="G2077" s="1">
        <v>0.28999999999999998</v>
      </c>
      <c r="H2077" t="s">
        <v>111</v>
      </c>
      <c r="I2077" t="s">
        <v>50</v>
      </c>
      <c r="J2077">
        <v>32</v>
      </c>
      <c r="K2077" s="2">
        <v>0.32</v>
      </c>
      <c r="M2077">
        <v>79</v>
      </c>
      <c r="N2077">
        <v>11</v>
      </c>
      <c r="O2077">
        <v>0.67</v>
      </c>
      <c r="P2077">
        <v>57</v>
      </c>
      <c r="Q2077" s="2">
        <v>3</v>
      </c>
      <c r="R2077" s="1">
        <v>0.35</v>
      </c>
      <c r="S2077">
        <v>106</v>
      </c>
      <c r="T2077">
        <v>11</v>
      </c>
      <c r="U2077">
        <v>52</v>
      </c>
      <c r="V2077" s="2">
        <v>0.49</v>
      </c>
    </row>
    <row r="2078" spans="2:22" x14ac:dyDescent="0.25">
      <c r="B2078" t="s">
        <v>90</v>
      </c>
      <c r="C2078" t="s">
        <v>69</v>
      </c>
      <c r="D2078">
        <v>1.33</v>
      </c>
      <c r="E2078" t="s">
        <v>152</v>
      </c>
      <c r="F2078" s="2">
        <v>0</v>
      </c>
      <c r="G2078" s="1">
        <v>0.36</v>
      </c>
      <c r="H2078" t="s">
        <v>118</v>
      </c>
      <c r="I2078" t="s">
        <v>68</v>
      </c>
      <c r="J2078">
        <v>36</v>
      </c>
      <c r="K2078" s="2">
        <v>0.62</v>
      </c>
      <c r="M2078">
        <v>53</v>
      </c>
      <c r="N2078">
        <v>12</v>
      </c>
      <c r="O2078">
        <v>0</v>
      </c>
      <c r="P2078">
        <v>65</v>
      </c>
      <c r="Q2078" s="2">
        <v>4</v>
      </c>
      <c r="R2078" s="1">
        <v>0.28999999999999998</v>
      </c>
      <c r="S2078">
        <v>78</v>
      </c>
      <c r="T2078">
        <v>11</v>
      </c>
      <c r="U2078">
        <v>36</v>
      </c>
      <c r="V2078" s="2">
        <v>0.46</v>
      </c>
    </row>
    <row r="2079" spans="2:22" x14ac:dyDescent="0.25">
      <c r="B2079" t="s">
        <v>170</v>
      </c>
      <c r="C2079" t="s">
        <v>114</v>
      </c>
      <c r="D2079">
        <v>1.4</v>
      </c>
      <c r="E2079" t="s">
        <v>149</v>
      </c>
      <c r="F2079" s="2">
        <v>4</v>
      </c>
      <c r="G2079" s="1">
        <v>0.21</v>
      </c>
      <c r="H2079" t="s">
        <v>167</v>
      </c>
      <c r="I2079" t="s">
        <v>49</v>
      </c>
      <c r="J2079">
        <v>45</v>
      </c>
      <c r="K2079" s="2">
        <v>0.38</v>
      </c>
      <c r="M2079">
        <v>98</v>
      </c>
      <c r="N2079">
        <v>20</v>
      </c>
      <c r="O2079">
        <v>0.8</v>
      </c>
      <c r="P2079">
        <v>88</v>
      </c>
      <c r="Q2079" s="2">
        <v>7</v>
      </c>
      <c r="R2079" s="1">
        <v>0.31</v>
      </c>
      <c r="S2079">
        <v>113</v>
      </c>
      <c r="T2079">
        <v>15</v>
      </c>
      <c r="U2079">
        <v>54</v>
      </c>
      <c r="V2079" s="2">
        <v>0.48</v>
      </c>
    </row>
    <row r="2080" spans="2:22" x14ac:dyDescent="0.25">
      <c r="B2080" t="s">
        <v>168</v>
      </c>
      <c r="C2080" t="s">
        <v>65</v>
      </c>
      <c r="D2080">
        <v>1.2</v>
      </c>
      <c r="E2080" t="s">
        <v>112</v>
      </c>
      <c r="F2080" s="2">
        <v>9</v>
      </c>
      <c r="G2080" s="1">
        <v>0.19</v>
      </c>
      <c r="H2080" t="s">
        <v>176</v>
      </c>
      <c r="I2080" t="s">
        <v>49</v>
      </c>
      <c r="J2080">
        <v>51</v>
      </c>
      <c r="K2080" s="2">
        <v>0.45</v>
      </c>
      <c r="M2080">
        <v>101</v>
      </c>
      <c r="N2080">
        <v>18</v>
      </c>
      <c r="O2080">
        <v>1.8</v>
      </c>
      <c r="P2080">
        <v>88</v>
      </c>
      <c r="Q2080" s="2">
        <v>6</v>
      </c>
      <c r="R2080" s="1">
        <v>0.19</v>
      </c>
      <c r="S2080">
        <v>129</v>
      </c>
      <c r="T2080">
        <v>15</v>
      </c>
      <c r="U2080">
        <v>45</v>
      </c>
      <c r="V2080" s="2">
        <v>0.35</v>
      </c>
    </row>
    <row r="2081" spans="2:22" x14ac:dyDescent="0.25">
      <c r="B2081" t="s">
        <v>162</v>
      </c>
      <c r="C2081" t="s">
        <v>51</v>
      </c>
      <c r="D2081">
        <v>1.25</v>
      </c>
      <c r="E2081" t="s">
        <v>70</v>
      </c>
      <c r="F2081" s="2">
        <v>5</v>
      </c>
      <c r="G2081" s="1">
        <v>0.34</v>
      </c>
      <c r="H2081" t="s">
        <v>133</v>
      </c>
      <c r="I2081" t="s">
        <v>58</v>
      </c>
      <c r="J2081">
        <v>61</v>
      </c>
      <c r="K2081" s="2">
        <v>0.6</v>
      </c>
      <c r="M2081">
        <v>72</v>
      </c>
      <c r="N2081">
        <v>9</v>
      </c>
      <c r="O2081">
        <v>1.25</v>
      </c>
      <c r="P2081">
        <v>81</v>
      </c>
      <c r="Q2081" s="2">
        <v>5</v>
      </c>
      <c r="R2081" s="1">
        <v>0.16</v>
      </c>
      <c r="S2081">
        <v>96</v>
      </c>
      <c r="T2081">
        <v>9</v>
      </c>
      <c r="U2081">
        <v>40</v>
      </c>
      <c r="V2081" s="2">
        <v>0.42</v>
      </c>
    </row>
    <row r="2082" spans="2:22" x14ac:dyDescent="0.25">
      <c r="B2082" t="s">
        <v>90</v>
      </c>
      <c r="C2082" t="s">
        <v>74</v>
      </c>
      <c r="D2082">
        <v>2</v>
      </c>
      <c r="E2082" t="s">
        <v>140</v>
      </c>
      <c r="F2082" s="2">
        <v>5</v>
      </c>
      <c r="G2082" s="1">
        <v>0.28000000000000003</v>
      </c>
      <c r="H2082" t="s">
        <v>135</v>
      </c>
      <c r="I2082" t="s">
        <v>77</v>
      </c>
      <c r="J2082">
        <v>42</v>
      </c>
      <c r="K2082" s="2">
        <v>0.57999999999999996</v>
      </c>
      <c r="M2082">
        <v>66</v>
      </c>
      <c r="N2082">
        <v>9</v>
      </c>
      <c r="O2082">
        <v>1.67</v>
      </c>
      <c r="P2082">
        <v>58</v>
      </c>
      <c r="Q2082" s="2">
        <v>6</v>
      </c>
      <c r="R2082" s="1">
        <v>0.15</v>
      </c>
      <c r="S2082">
        <v>84</v>
      </c>
      <c r="T2082">
        <v>8</v>
      </c>
      <c r="U2082">
        <v>33</v>
      </c>
      <c r="V2082" s="2">
        <v>0.39</v>
      </c>
    </row>
    <row r="2083" spans="2:22" x14ac:dyDescent="0.25">
      <c r="B2083" t="s">
        <v>96</v>
      </c>
      <c r="C2083" t="s">
        <v>109</v>
      </c>
      <c r="D2083">
        <v>1.67</v>
      </c>
      <c r="E2083" t="s">
        <v>116</v>
      </c>
      <c r="F2083" s="2">
        <v>1</v>
      </c>
      <c r="G2083" s="1">
        <v>0.2</v>
      </c>
      <c r="H2083" t="s">
        <v>73</v>
      </c>
      <c r="I2083" t="s">
        <v>47</v>
      </c>
      <c r="J2083">
        <v>33</v>
      </c>
      <c r="K2083" s="2">
        <v>0.5</v>
      </c>
      <c r="M2083">
        <v>61</v>
      </c>
      <c r="N2083">
        <v>16</v>
      </c>
      <c r="O2083">
        <v>0.33</v>
      </c>
      <c r="P2083">
        <v>58</v>
      </c>
      <c r="Q2083" s="2">
        <v>5</v>
      </c>
      <c r="R2083" s="1">
        <v>0.15</v>
      </c>
      <c r="S2083">
        <v>73</v>
      </c>
      <c r="T2083">
        <v>12</v>
      </c>
      <c r="U2083">
        <v>28</v>
      </c>
      <c r="V2083" s="2">
        <v>0.38</v>
      </c>
    </row>
    <row r="2084" spans="2:22" x14ac:dyDescent="0.25">
      <c r="B2084" t="s">
        <v>90</v>
      </c>
      <c r="C2084" t="s">
        <v>69</v>
      </c>
      <c r="D2084">
        <v>1</v>
      </c>
      <c r="E2084" t="s">
        <v>85</v>
      </c>
      <c r="F2084" s="2">
        <v>3</v>
      </c>
      <c r="G2084" s="1">
        <v>0.31</v>
      </c>
      <c r="H2084" t="s">
        <v>64</v>
      </c>
      <c r="I2084" t="s">
        <v>68</v>
      </c>
      <c r="J2084">
        <v>46</v>
      </c>
      <c r="K2084" s="2">
        <v>0.61</v>
      </c>
      <c r="M2084">
        <v>61</v>
      </c>
      <c r="N2084">
        <v>13</v>
      </c>
      <c r="O2084">
        <v>1</v>
      </c>
      <c r="P2084">
        <v>65</v>
      </c>
      <c r="Q2084" s="2">
        <v>3</v>
      </c>
      <c r="R2084" s="1">
        <v>0.24</v>
      </c>
      <c r="S2084">
        <v>82</v>
      </c>
      <c r="T2084">
        <v>5</v>
      </c>
      <c r="U2084">
        <v>32</v>
      </c>
      <c r="V2084" s="2">
        <v>0.39</v>
      </c>
    </row>
    <row r="2085" spans="2:22" x14ac:dyDescent="0.25">
      <c r="B2085" t="s">
        <v>133</v>
      </c>
      <c r="C2085" t="s">
        <v>45</v>
      </c>
      <c r="D2085">
        <v>1.5</v>
      </c>
      <c r="E2085" t="s">
        <v>73</v>
      </c>
      <c r="F2085" s="2">
        <v>6</v>
      </c>
      <c r="G2085" s="1">
        <v>0.25</v>
      </c>
      <c r="H2085" t="s">
        <v>173</v>
      </c>
      <c r="I2085" t="s">
        <v>45</v>
      </c>
      <c r="J2085">
        <v>53</v>
      </c>
      <c r="K2085" s="2">
        <v>0.5</v>
      </c>
      <c r="M2085">
        <v>79</v>
      </c>
      <c r="N2085">
        <v>13</v>
      </c>
      <c r="O2085">
        <v>1.5</v>
      </c>
      <c r="P2085">
        <v>90</v>
      </c>
      <c r="Q2085" s="2">
        <v>6</v>
      </c>
      <c r="R2085" s="1">
        <v>0.26</v>
      </c>
      <c r="S2085">
        <v>119</v>
      </c>
      <c r="T2085">
        <v>9</v>
      </c>
      <c r="U2085">
        <v>44</v>
      </c>
      <c r="V2085" s="2">
        <v>0.37</v>
      </c>
    </row>
    <row r="2086" spans="2:22" x14ac:dyDescent="0.25">
      <c r="B2086" t="s">
        <v>137</v>
      </c>
      <c r="C2086" t="s">
        <v>44</v>
      </c>
      <c r="D2086">
        <v>2.75</v>
      </c>
      <c r="E2086" t="s">
        <v>135</v>
      </c>
      <c r="F2086" s="2">
        <v>7</v>
      </c>
      <c r="G2086" s="1">
        <v>0.36</v>
      </c>
      <c r="H2086" t="s">
        <v>165</v>
      </c>
      <c r="I2086" t="s">
        <v>77</v>
      </c>
      <c r="J2086">
        <v>50</v>
      </c>
      <c r="K2086" s="2">
        <v>0.57999999999999996</v>
      </c>
      <c r="M2086">
        <v>85</v>
      </c>
      <c r="N2086">
        <v>13</v>
      </c>
      <c r="O2086">
        <v>1.75</v>
      </c>
      <c r="P2086">
        <v>79</v>
      </c>
      <c r="Q2086" s="2">
        <v>11</v>
      </c>
      <c r="R2086" s="1">
        <v>0.34</v>
      </c>
      <c r="S2086">
        <v>90</v>
      </c>
      <c r="T2086">
        <v>7</v>
      </c>
      <c r="U2086">
        <v>38</v>
      </c>
      <c r="V2086" s="2">
        <v>0.42</v>
      </c>
    </row>
    <row r="2087" spans="2:22" x14ac:dyDescent="0.25">
      <c r="B2087" t="s">
        <v>166</v>
      </c>
      <c r="C2087" t="s">
        <v>49</v>
      </c>
      <c r="D2087">
        <v>2.5</v>
      </c>
      <c r="E2087" t="s">
        <v>129</v>
      </c>
      <c r="F2087" s="2">
        <v>6</v>
      </c>
      <c r="G2087" s="1">
        <v>0.33</v>
      </c>
      <c r="H2087" t="s">
        <v>154</v>
      </c>
      <c r="I2087" t="s">
        <v>69</v>
      </c>
      <c r="J2087">
        <v>51</v>
      </c>
      <c r="K2087" s="2">
        <v>0.5</v>
      </c>
      <c r="M2087">
        <v>83</v>
      </c>
      <c r="N2087">
        <v>8</v>
      </c>
      <c r="O2087">
        <v>1.5</v>
      </c>
      <c r="P2087">
        <v>83</v>
      </c>
      <c r="Q2087" s="2">
        <v>10</v>
      </c>
      <c r="R2087" s="1">
        <v>0.27</v>
      </c>
      <c r="S2087">
        <v>104</v>
      </c>
      <c r="T2087">
        <v>13</v>
      </c>
      <c r="U2087">
        <v>41</v>
      </c>
      <c r="V2087" s="2">
        <v>0.39</v>
      </c>
    </row>
    <row r="2088" spans="2:22" x14ac:dyDescent="0.25">
      <c r="B2088" t="s">
        <v>96</v>
      </c>
      <c r="C2088" t="s">
        <v>79</v>
      </c>
      <c r="D2088">
        <v>1.33</v>
      </c>
      <c r="E2088" t="s">
        <v>59</v>
      </c>
      <c r="F2088" s="2">
        <v>3</v>
      </c>
      <c r="G2088" s="1">
        <v>0.27</v>
      </c>
      <c r="H2088" t="s">
        <v>157</v>
      </c>
      <c r="I2088" t="s">
        <v>50</v>
      </c>
      <c r="J2088">
        <v>49</v>
      </c>
      <c r="K2088" s="2">
        <v>0.54</v>
      </c>
      <c r="M2088">
        <v>63</v>
      </c>
      <c r="N2088">
        <v>9</v>
      </c>
      <c r="O2088">
        <v>1</v>
      </c>
      <c r="P2088">
        <v>65</v>
      </c>
      <c r="Q2088" s="2">
        <v>4</v>
      </c>
      <c r="R2088" s="1">
        <v>0.27</v>
      </c>
      <c r="S2088">
        <v>71</v>
      </c>
      <c r="T2088">
        <v>5</v>
      </c>
      <c r="U2088">
        <v>35</v>
      </c>
      <c r="V2088" s="2">
        <v>0.49</v>
      </c>
    </row>
    <row r="2089" spans="2:22" x14ac:dyDescent="0.25">
      <c r="B2089" t="s">
        <v>76</v>
      </c>
      <c r="C2089" t="s">
        <v>50</v>
      </c>
      <c r="D2089">
        <v>1</v>
      </c>
      <c r="E2089" t="s">
        <v>128</v>
      </c>
      <c r="F2089" s="2">
        <v>5</v>
      </c>
      <c r="G2089" s="1">
        <v>0.37</v>
      </c>
      <c r="H2089" t="s">
        <v>215</v>
      </c>
      <c r="I2089" t="s">
        <v>146</v>
      </c>
      <c r="J2089">
        <v>57</v>
      </c>
      <c r="K2089" s="2">
        <v>0.41</v>
      </c>
      <c r="M2089">
        <v>109</v>
      </c>
      <c r="N2089">
        <v>12</v>
      </c>
      <c r="O2089">
        <v>1</v>
      </c>
      <c r="P2089">
        <v>91</v>
      </c>
      <c r="Q2089" s="2">
        <v>5</v>
      </c>
      <c r="R2089" s="1">
        <v>0.28999999999999998</v>
      </c>
      <c r="S2089">
        <v>132</v>
      </c>
      <c r="T2089">
        <v>12</v>
      </c>
      <c r="U2089">
        <v>62</v>
      </c>
      <c r="V2089" s="2">
        <v>0.47</v>
      </c>
    </row>
    <row r="2090" spans="2:22" x14ac:dyDescent="0.25">
      <c r="B2090" t="s">
        <v>59</v>
      </c>
      <c r="C2090" t="s">
        <v>69</v>
      </c>
      <c r="D2090">
        <v>0.33</v>
      </c>
      <c r="E2090" t="s">
        <v>88</v>
      </c>
      <c r="F2090" s="2">
        <v>3</v>
      </c>
      <c r="G2090" s="1">
        <v>0.16</v>
      </c>
      <c r="H2090" t="s">
        <v>150</v>
      </c>
      <c r="I2090" t="s">
        <v>49</v>
      </c>
      <c r="J2090">
        <v>34</v>
      </c>
      <c r="K2090" s="2">
        <v>0.4</v>
      </c>
      <c r="M2090">
        <v>74</v>
      </c>
      <c r="N2090">
        <v>6</v>
      </c>
      <c r="O2090">
        <v>1</v>
      </c>
      <c r="P2090">
        <v>45</v>
      </c>
      <c r="Q2090" s="2">
        <v>1</v>
      </c>
      <c r="R2090" s="1">
        <v>0.26</v>
      </c>
      <c r="S2090">
        <v>85</v>
      </c>
      <c r="T2090">
        <v>4</v>
      </c>
      <c r="U2090">
        <v>39</v>
      </c>
      <c r="V2090" s="2">
        <v>0.46</v>
      </c>
    </row>
    <row r="2091" spans="2:22" x14ac:dyDescent="0.25">
      <c r="B2091" t="s">
        <v>76</v>
      </c>
      <c r="C2091" t="s">
        <v>102</v>
      </c>
      <c r="D2091">
        <v>0.6</v>
      </c>
      <c r="E2091" t="s">
        <v>166</v>
      </c>
      <c r="F2091" s="2">
        <v>9</v>
      </c>
      <c r="G2091" s="1">
        <v>0.33</v>
      </c>
      <c r="H2091" t="s">
        <v>198</v>
      </c>
      <c r="I2091" t="s">
        <v>50</v>
      </c>
      <c r="J2091">
        <v>61</v>
      </c>
      <c r="K2091" s="2">
        <v>0.53</v>
      </c>
      <c r="M2091">
        <v>108</v>
      </c>
      <c r="N2091">
        <v>15</v>
      </c>
      <c r="O2091">
        <v>1.8</v>
      </c>
      <c r="P2091">
        <v>73</v>
      </c>
      <c r="Q2091" s="2">
        <v>3</v>
      </c>
      <c r="R2091" s="1">
        <v>0.27</v>
      </c>
      <c r="S2091">
        <v>111</v>
      </c>
      <c r="T2091">
        <v>10</v>
      </c>
      <c r="U2091">
        <v>60</v>
      </c>
      <c r="V2091" s="2">
        <v>0.54</v>
      </c>
    </row>
    <row r="2092" spans="2:22" x14ac:dyDescent="0.25">
      <c r="B2092" t="s">
        <v>46</v>
      </c>
      <c r="C2092" t="s">
        <v>109</v>
      </c>
      <c r="D2092">
        <v>0.75</v>
      </c>
      <c r="E2092" t="s">
        <v>64</v>
      </c>
      <c r="F2092" s="2">
        <v>3</v>
      </c>
      <c r="G2092" s="1">
        <v>0.36</v>
      </c>
      <c r="H2092" t="s">
        <v>173</v>
      </c>
      <c r="I2092" t="s">
        <v>84</v>
      </c>
      <c r="J2092">
        <v>40</v>
      </c>
      <c r="K2092" s="2">
        <v>0.38</v>
      </c>
      <c r="M2092">
        <v>96</v>
      </c>
      <c r="N2092">
        <v>20</v>
      </c>
      <c r="O2092">
        <v>0.75</v>
      </c>
      <c r="P2092">
        <v>64</v>
      </c>
      <c r="Q2092" s="2">
        <v>3</v>
      </c>
      <c r="R2092" s="1">
        <v>0.26</v>
      </c>
      <c r="S2092">
        <v>98</v>
      </c>
      <c r="T2092">
        <v>7</v>
      </c>
      <c r="U2092">
        <v>52</v>
      </c>
      <c r="V2092" s="2">
        <v>0.53</v>
      </c>
    </row>
    <row r="2093" spans="2:22" x14ac:dyDescent="0.25">
      <c r="B2093" t="s">
        <v>174</v>
      </c>
      <c r="C2093" t="s">
        <v>141</v>
      </c>
      <c r="D2093">
        <v>1</v>
      </c>
      <c r="E2093" t="s">
        <v>111</v>
      </c>
      <c r="F2093" s="2">
        <v>3</v>
      </c>
      <c r="G2093" s="1">
        <v>0.28999999999999998</v>
      </c>
      <c r="H2093" t="s">
        <v>183</v>
      </c>
      <c r="I2093" t="s">
        <v>51</v>
      </c>
      <c r="J2093">
        <v>71</v>
      </c>
      <c r="K2093" s="2">
        <v>0.54</v>
      </c>
      <c r="M2093">
        <v>112</v>
      </c>
      <c r="N2093">
        <v>13</v>
      </c>
      <c r="O2093">
        <v>0.6</v>
      </c>
      <c r="P2093">
        <v>94</v>
      </c>
      <c r="Q2093" s="2">
        <v>5</v>
      </c>
      <c r="R2093" s="1">
        <v>0.23</v>
      </c>
      <c r="S2093">
        <v>133</v>
      </c>
      <c r="T2093">
        <v>16</v>
      </c>
      <c r="U2093">
        <v>62</v>
      </c>
      <c r="V2093" s="2">
        <v>0.47</v>
      </c>
    </row>
    <row r="2094" spans="2:22" x14ac:dyDescent="0.25">
      <c r="B2094" t="s">
        <v>162</v>
      </c>
      <c r="C2094" t="s">
        <v>51</v>
      </c>
      <c r="D2094">
        <v>1.75</v>
      </c>
      <c r="E2094" t="s">
        <v>57</v>
      </c>
      <c r="F2094" s="2">
        <v>5</v>
      </c>
      <c r="G2094" s="1">
        <v>0.1</v>
      </c>
      <c r="H2094" t="s">
        <v>134</v>
      </c>
      <c r="I2094" t="s">
        <v>50</v>
      </c>
      <c r="J2094">
        <v>51</v>
      </c>
      <c r="K2094" s="2">
        <v>0.49</v>
      </c>
      <c r="M2094">
        <v>87</v>
      </c>
      <c r="N2094">
        <v>10</v>
      </c>
      <c r="O2094">
        <v>1.25</v>
      </c>
      <c r="P2094">
        <v>81</v>
      </c>
      <c r="Q2094" s="2">
        <v>7</v>
      </c>
      <c r="R2094" s="1">
        <v>0.25</v>
      </c>
      <c r="S2094">
        <v>122</v>
      </c>
      <c r="T2094">
        <v>17</v>
      </c>
      <c r="U2094">
        <v>50</v>
      </c>
      <c r="V2094" s="2">
        <v>0.41</v>
      </c>
    </row>
    <row r="2095" spans="2:22" x14ac:dyDescent="0.25">
      <c r="B2095" t="s">
        <v>154</v>
      </c>
      <c r="C2095" t="s">
        <v>117</v>
      </c>
      <c r="D2095">
        <v>1</v>
      </c>
      <c r="E2095" t="s">
        <v>165</v>
      </c>
      <c r="F2095" s="2">
        <v>7</v>
      </c>
      <c r="G2095" s="1">
        <v>0.27</v>
      </c>
      <c r="H2095" t="s">
        <v>176</v>
      </c>
      <c r="I2095" t="s">
        <v>84</v>
      </c>
      <c r="J2095">
        <v>52</v>
      </c>
      <c r="K2095" s="2">
        <v>0.46</v>
      </c>
      <c r="M2095">
        <v>104</v>
      </c>
      <c r="N2095">
        <v>20</v>
      </c>
      <c r="O2095">
        <v>1.2</v>
      </c>
      <c r="P2095">
        <v>90</v>
      </c>
      <c r="Q2095" s="2">
        <v>5</v>
      </c>
      <c r="R2095" s="1">
        <v>0.2</v>
      </c>
      <c r="S2095">
        <v>118</v>
      </c>
      <c r="T2095">
        <v>12</v>
      </c>
      <c r="U2095">
        <v>57</v>
      </c>
      <c r="V2095" s="2">
        <v>0.48</v>
      </c>
    </row>
    <row r="2096" spans="2:22" x14ac:dyDescent="0.25">
      <c r="B2096" t="s">
        <v>64</v>
      </c>
      <c r="C2096" t="s">
        <v>109</v>
      </c>
      <c r="D2096">
        <v>2.33</v>
      </c>
      <c r="E2096" t="s">
        <v>143</v>
      </c>
      <c r="F2096" s="2">
        <v>3</v>
      </c>
      <c r="G2096" s="1">
        <v>0.34</v>
      </c>
      <c r="H2096" t="s">
        <v>160</v>
      </c>
      <c r="I2096" t="s">
        <v>58</v>
      </c>
      <c r="J2096">
        <v>37</v>
      </c>
      <c r="K2096" s="2">
        <v>0.57999999999999996</v>
      </c>
      <c r="M2096">
        <v>63</v>
      </c>
      <c r="N2096">
        <v>16</v>
      </c>
      <c r="O2096">
        <v>1</v>
      </c>
      <c r="P2096">
        <v>61</v>
      </c>
      <c r="Q2096" s="2">
        <v>7</v>
      </c>
      <c r="R2096" s="1">
        <v>0.22</v>
      </c>
      <c r="S2096">
        <v>79</v>
      </c>
      <c r="T2096">
        <v>9</v>
      </c>
      <c r="U2096">
        <v>36</v>
      </c>
      <c r="V2096" s="2">
        <v>0.46</v>
      </c>
    </row>
    <row r="2097" spans="2:22" x14ac:dyDescent="0.25">
      <c r="B2097" t="s">
        <v>94</v>
      </c>
      <c r="C2097" t="s">
        <v>74</v>
      </c>
      <c r="D2097">
        <v>0.67</v>
      </c>
      <c r="E2097" t="s">
        <v>148</v>
      </c>
      <c r="F2097" s="2">
        <v>6</v>
      </c>
      <c r="G2097" s="1">
        <v>0.28999999999999998</v>
      </c>
      <c r="H2097" t="s">
        <v>43</v>
      </c>
      <c r="I2097" t="s">
        <v>50</v>
      </c>
      <c r="J2097">
        <v>27</v>
      </c>
      <c r="K2097" s="2">
        <v>0.45</v>
      </c>
      <c r="M2097">
        <v>73</v>
      </c>
      <c r="N2097">
        <v>18</v>
      </c>
      <c r="O2097">
        <v>2</v>
      </c>
      <c r="P2097">
        <v>43</v>
      </c>
      <c r="Q2097" s="2">
        <v>2</v>
      </c>
      <c r="R2097" s="1">
        <v>0.2</v>
      </c>
      <c r="S2097">
        <v>67</v>
      </c>
      <c r="T2097">
        <v>5</v>
      </c>
      <c r="U2097">
        <v>35</v>
      </c>
      <c r="V2097" s="2">
        <v>0.52</v>
      </c>
    </row>
    <row r="2098" spans="2:22" x14ac:dyDescent="0.25">
      <c r="B2098" t="s">
        <v>128</v>
      </c>
      <c r="C2098" t="s">
        <v>51</v>
      </c>
      <c r="D2098">
        <v>2.5</v>
      </c>
      <c r="E2098" t="s">
        <v>96</v>
      </c>
      <c r="F2098" s="2">
        <v>12</v>
      </c>
      <c r="G2098" s="1">
        <v>0.21</v>
      </c>
      <c r="H2098" t="s">
        <v>76</v>
      </c>
      <c r="I2098" t="s">
        <v>84</v>
      </c>
      <c r="J2098">
        <v>46</v>
      </c>
      <c r="K2098" s="2">
        <v>0.47</v>
      </c>
      <c r="M2098">
        <v>90</v>
      </c>
      <c r="N2098">
        <v>17</v>
      </c>
      <c r="O2098">
        <v>3</v>
      </c>
      <c r="P2098">
        <v>83</v>
      </c>
      <c r="Q2098" s="2">
        <v>10</v>
      </c>
      <c r="R2098" s="1">
        <v>0.2</v>
      </c>
      <c r="S2098">
        <v>96</v>
      </c>
      <c r="T2098">
        <v>9</v>
      </c>
      <c r="U2098">
        <v>43</v>
      </c>
      <c r="V2098" s="2">
        <v>0.45</v>
      </c>
    </row>
    <row r="2099" spans="2:22" x14ac:dyDescent="0.25">
      <c r="B2099" t="s">
        <v>131</v>
      </c>
      <c r="C2099" t="s">
        <v>141</v>
      </c>
      <c r="D2099">
        <v>0.8</v>
      </c>
      <c r="E2099" t="s">
        <v>108</v>
      </c>
      <c r="F2099" s="2">
        <v>15</v>
      </c>
      <c r="G2099" s="1">
        <v>0.25</v>
      </c>
      <c r="H2099" t="s">
        <v>167</v>
      </c>
      <c r="I2099" t="s">
        <v>45</v>
      </c>
      <c r="J2099">
        <v>62</v>
      </c>
      <c r="K2099" s="2">
        <v>0.52</v>
      </c>
      <c r="M2099">
        <v>111</v>
      </c>
      <c r="N2099">
        <v>17</v>
      </c>
      <c r="O2099">
        <v>3</v>
      </c>
      <c r="P2099">
        <v>87</v>
      </c>
      <c r="Q2099" s="2">
        <v>4</v>
      </c>
      <c r="R2099" s="1">
        <v>0.25</v>
      </c>
      <c r="S2099">
        <v>118</v>
      </c>
      <c r="T2099">
        <v>14</v>
      </c>
      <c r="U2099">
        <v>58</v>
      </c>
      <c r="V2099" s="2">
        <v>0.49</v>
      </c>
    </row>
    <row r="2100" spans="2:22" x14ac:dyDescent="0.25">
      <c r="B2100" t="s">
        <v>174</v>
      </c>
      <c r="C2100" t="s">
        <v>114</v>
      </c>
      <c r="D2100">
        <v>1.2</v>
      </c>
      <c r="E2100" t="s">
        <v>166</v>
      </c>
      <c r="F2100" s="2">
        <v>4</v>
      </c>
      <c r="G2100" s="1">
        <v>0.33</v>
      </c>
      <c r="H2100" t="s">
        <v>181</v>
      </c>
      <c r="I2100" t="s">
        <v>50</v>
      </c>
      <c r="J2100">
        <v>71</v>
      </c>
      <c r="K2100" s="2">
        <v>0.61</v>
      </c>
      <c r="M2100">
        <v>106</v>
      </c>
      <c r="N2100">
        <v>13</v>
      </c>
      <c r="O2100">
        <v>0.8</v>
      </c>
      <c r="P2100">
        <v>96</v>
      </c>
      <c r="Q2100" s="2">
        <v>6</v>
      </c>
      <c r="R2100" s="1">
        <v>0.3</v>
      </c>
      <c r="S2100">
        <v>114</v>
      </c>
      <c r="T2100">
        <v>12</v>
      </c>
      <c r="U2100">
        <v>64</v>
      </c>
      <c r="V2100" s="2">
        <v>0.56000000000000005</v>
      </c>
    </row>
    <row r="2101" spans="2:22" x14ac:dyDescent="0.25">
      <c r="B2101" t="s">
        <v>90</v>
      </c>
      <c r="C2101" t="s">
        <v>109</v>
      </c>
      <c r="D2101">
        <v>1</v>
      </c>
      <c r="E2101" t="s">
        <v>91</v>
      </c>
      <c r="F2101" s="2">
        <v>1</v>
      </c>
      <c r="G2101" s="1">
        <v>0.28000000000000003</v>
      </c>
      <c r="H2101" t="s">
        <v>112</v>
      </c>
      <c r="I2101" t="s">
        <v>47</v>
      </c>
      <c r="J2101">
        <v>49</v>
      </c>
      <c r="K2101" s="2">
        <v>0.59</v>
      </c>
      <c r="M2101">
        <v>64</v>
      </c>
      <c r="N2101">
        <v>8</v>
      </c>
      <c r="O2101">
        <v>0.33</v>
      </c>
      <c r="P2101">
        <v>58</v>
      </c>
      <c r="Q2101" s="2">
        <v>3</v>
      </c>
      <c r="R2101" s="1">
        <v>0.43</v>
      </c>
      <c r="S2101">
        <v>75</v>
      </c>
      <c r="T2101">
        <v>10</v>
      </c>
      <c r="U2101">
        <v>33</v>
      </c>
      <c r="V2101" s="2">
        <v>0.44</v>
      </c>
    </row>
    <row r="2102" spans="2:22" x14ac:dyDescent="0.25">
      <c r="B2102" t="s">
        <v>111</v>
      </c>
      <c r="C2102" t="s">
        <v>75</v>
      </c>
      <c r="D2102">
        <v>1.5</v>
      </c>
      <c r="E2102" t="s">
        <v>159</v>
      </c>
      <c r="F2102" s="2">
        <v>3</v>
      </c>
      <c r="G2102" s="1">
        <v>0.25</v>
      </c>
      <c r="H2102" t="s">
        <v>200</v>
      </c>
      <c r="I2102" t="s">
        <v>79</v>
      </c>
      <c r="J2102">
        <v>67</v>
      </c>
      <c r="K2102" s="2">
        <v>0.52</v>
      </c>
      <c r="M2102">
        <v>99</v>
      </c>
      <c r="N2102">
        <v>10</v>
      </c>
      <c r="O2102">
        <v>0.75</v>
      </c>
      <c r="P2102">
        <v>77</v>
      </c>
      <c r="Q2102" s="2">
        <v>6</v>
      </c>
      <c r="R2102" s="1">
        <v>0.24</v>
      </c>
      <c r="S2102">
        <v>95</v>
      </c>
      <c r="T2102">
        <v>9</v>
      </c>
      <c r="U2102">
        <v>51</v>
      </c>
      <c r="V2102" s="2">
        <v>0.54</v>
      </c>
    </row>
    <row r="2103" spans="2:22" x14ac:dyDescent="0.25">
      <c r="B2103" t="s">
        <v>118</v>
      </c>
      <c r="C2103" t="s">
        <v>79</v>
      </c>
      <c r="D2103">
        <v>1.33</v>
      </c>
      <c r="E2103" t="s">
        <v>105</v>
      </c>
      <c r="F2103" s="2">
        <v>7</v>
      </c>
      <c r="G2103" s="1">
        <v>0.19</v>
      </c>
      <c r="H2103" t="s">
        <v>165</v>
      </c>
      <c r="I2103" t="s">
        <v>79</v>
      </c>
      <c r="J2103">
        <v>35</v>
      </c>
      <c r="K2103" s="2">
        <v>0.41</v>
      </c>
      <c r="M2103">
        <v>75</v>
      </c>
      <c r="N2103">
        <v>8</v>
      </c>
      <c r="O2103">
        <v>2.33</v>
      </c>
      <c r="P2103">
        <v>50</v>
      </c>
      <c r="Q2103" s="2">
        <v>4</v>
      </c>
      <c r="R2103" s="1">
        <v>0.16</v>
      </c>
      <c r="S2103">
        <v>83</v>
      </c>
      <c r="T2103">
        <v>2</v>
      </c>
      <c r="U2103">
        <v>39</v>
      </c>
      <c r="V2103" s="2">
        <v>0.47</v>
      </c>
    </row>
    <row r="2104" spans="2:22" x14ac:dyDescent="0.25">
      <c r="B2104" t="s">
        <v>128</v>
      </c>
      <c r="C2104" t="s">
        <v>117</v>
      </c>
      <c r="D2104">
        <v>1.25</v>
      </c>
      <c r="E2104" t="s">
        <v>150</v>
      </c>
      <c r="F2104" s="2">
        <v>3</v>
      </c>
      <c r="G2104" s="1">
        <v>0.45</v>
      </c>
      <c r="H2104" t="s">
        <v>174</v>
      </c>
      <c r="I2104" t="s">
        <v>69</v>
      </c>
      <c r="J2104">
        <v>56</v>
      </c>
      <c r="K2104" s="2">
        <v>0.49</v>
      </c>
      <c r="M2104">
        <v>98</v>
      </c>
      <c r="N2104">
        <v>14</v>
      </c>
      <c r="O2104">
        <v>0.75</v>
      </c>
      <c r="P2104">
        <v>84</v>
      </c>
      <c r="Q2104" s="2">
        <v>5</v>
      </c>
      <c r="R2104" s="1">
        <v>0.33</v>
      </c>
      <c r="S2104">
        <v>120</v>
      </c>
      <c r="T2104">
        <v>7</v>
      </c>
      <c r="U2104">
        <v>60</v>
      </c>
      <c r="V2104" s="2">
        <v>0.5</v>
      </c>
    </row>
    <row r="2105" spans="2:22" x14ac:dyDescent="0.25">
      <c r="B2105" t="s">
        <v>90</v>
      </c>
      <c r="C2105" t="s">
        <v>79</v>
      </c>
      <c r="D2105">
        <v>1.33</v>
      </c>
      <c r="E2105" t="s">
        <v>115</v>
      </c>
      <c r="F2105" s="2">
        <v>3</v>
      </c>
      <c r="G2105" s="1">
        <v>0.34</v>
      </c>
      <c r="H2105" t="s">
        <v>128</v>
      </c>
      <c r="I2105" t="s">
        <v>45</v>
      </c>
      <c r="J2105">
        <v>41</v>
      </c>
      <c r="K2105" s="2">
        <v>0.42</v>
      </c>
      <c r="M2105">
        <v>58</v>
      </c>
      <c r="N2105">
        <v>12</v>
      </c>
      <c r="O2105">
        <v>1</v>
      </c>
      <c r="P2105">
        <v>66</v>
      </c>
      <c r="Q2105" s="2">
        <v>4</v>
      </c>
      <c r="R2105" s="1">
        <v>0.37</v>
      </c>
      <c r="S2105">
        <v>95</v>
      </c>
      <c r="T2105">
        <v>7</v>
      </c>
      <c r="U2105">
        <v>28</v>
      </c>
      <c r="V2105" s="2">
        <v>0.28999999999999998</v>
      </c>
    </row>
    <row r="2106" spans="2:22" x14ac:dyDescent="0.25">
      <c r="B2106" t="s">
        <v>150</v>
      </c>
      <c r="C2106" t="s">
        <v>136</v>
      </c>
      <c r="D2106">
        <v>0.75</v>
      </c>
      <c r="E2106" t="s">
        <v>46</v>
      </c>
      <c r="F2106" s="2">
        <v>10</v>
      </c>
      <c r="G2106" s="1">
        <v>0.2</v>
      </c>
      <c r="H2106" t="s">
        <v>111</v>
      </c>
      <c r="I2106" t="s">
        <v>74</v>
      </c>
      <c r="J2106">
        <v>47</v>
      </c>
      <c r="K2106" s="2">
        <v>0.47</v>
      </c>
      <c r="M2106">
        <v>93</v>
      </c>
      <c r="N2106">
        <v>14</v>
      </c>
      <c r="O2106">
        <v>2.5</v>
      </c>
      <c r="P2106">
        <v>63</v>
      </c>
      <c r="Q2106" s="2">
        <v>3</v>
      </c>
      <c r="R2106" s="1">
        <v>0.2</v>
      </c>
      <c r="S2106">
        <v>93</v>
      </c>
      <c r="T2106">
        <v>8</v>
      </c>
      <c r="U2106">
        <v>42</v>
      </c>
      <c r="V2106" s="2">
        <v>0.45</v>
      </c>
    </row>
    <row r="2107" spans="2:22" x14ac:dyDescent="0.25">
      <c r="B2107" t="s">
        <v>139</v>
      </c>
      <c r="C2107" t="s">
        <v>74</v>
      </c>
      <c r="D2107">
        <v>1.75</v>
      </c>
      <c r="E2107" t="s">
        <v>164</v>
      </c>
      <c r="F2107" s="2">
        <v>7</v>
      </c>
      <c r="G2107" s="1">
        <v>0.16</v>
      </c>
      <c r="H2107" t="s">
        <v>111</v>
      </c>
      <c r="I2107" t="s">
        <v>50</v>
      </c>
      <c r="J2107">
        <v>40</v>
      </c>
      <c r="K2107" s="2">
        <v>0.4</v>
      </c>
      <c r="M2107">
        <v>97</v>
      </c>
      <c r="N2107">
        <v>16</v>
      </c>
      <c r="O2107">
        <v>1.75</v>
      </c>
      <c r="P2107">
        <v>66</v>
      </c>
      <c r="Q2107" s="2">
        <v>7</v>
      </c>
      <c r="R2107" s="1">
        <v>0.13</v>
      </c>
      <c r="S2107">
        <v>108</v>
      </c>
      <c r="T2107">
        <v>9</v>
      </c>
      <c r="U2107">
        <v>55</v>
      </c>
      <c r="V2107" s="2">
        <v>0.51</v>
      </c>
    </row>
    <row r="2108" spans="2:22" x14ac:dyDescent="0.25">
      <c r="B2108" t="s">
        <v>46</v>
      </c>
      <c r="C2108" t="s">
        <v>74</v>
      </c>
      <c r="D2108">
        <v>2.25</v>
      </c>
      <c r="E2108" t="s">
        <v>57</v>
      </c>
      <c r="F2108" s="2">
        <v>5</v>
      </c>
      <c r="G2108" s="1">
        <v>0.28000000000000003</v>
      </c>
      <c r="H2108" t="s">
        <v>145</v>
      </c>
      <c r="I2108" t="s">
        <v>45</v>
      </c>
      <c r="J2108">
        <v>43</v>
      </c>
      <c r="K2108" s="2">
        <v>0.49</v>
      </c>
      <c r="M2108">
        <v>90</v>
      </c>
      <c r="N2108">
        <v>13</v>
      </c>
      <c r="O2108">
        <v>1.25</v>
      </c>
      <c r="P2108">
        <v>63</v>
      </c>
      <c r="Q2108" s="2">
        <v>9</v>
      </c>
      <c r="R2108" s="1">
        <v>0.34</v>
      </c>
      <c r="S2108">
        <v>89</v>
      </c>
      <c r="T2108">
        <v>7</v>
      </c>
      <c r="U2108">
        <v>47</v>
      </c>
      <c r="V2108" s="2">
        <v>0.53</v>
      </c>
    </row>
    <row r="2109" spans="2:22" x14ac:dyDescent="0.25">
      <c r="B2109" t="s">
        <v>90</v>
      </c>
      <c r="C2109" t="s">
        <v>44</v>
      </c>
      <c r="D2109">
        <v>1.67</v>
      </c>
      <c r="E2109" t="s">
        <v>115</v>
      </c>
      <c r="F2109" s="2">
        <v>2</v>
      </c>
      <c r="G2109" s="1">
        <v>0.34</v>
      </c>
      <c r="H2109" t="s">
        <v>156</v>
      </c>
      <c r="I2109" t="s">
        <v>77</v>
      </c>
      <c r="J2109">
        <v>35</v>
      </c>
      <c r="K2109" s="2">
        <v>0.5</v>
      </c>
      <c r="M2109">
        <v>61</v>
      </c>
      <c r="N2109">
        <v>15</v>
      </c>
      <c r="O2109">
        <v>0.67</v>
      </c>
      <c r="P2109">
        <v>56</v>
      </c>
      <c r="Q2109" s="2">
        <v>5</v>
      </c>
      <c r="R2109" s="1">
        <v>0.37</v>
      </c>
      <c r="S2109">
        <v>75</v>
      </c>
      <c r="T2109">
        <v>12</v>
      </c>
      <c r="U2109">
        <v>29</v>
      </c>
      <c r="V2109" s="2">
        <v>0.39</v>
      </c>
    </row>
    <row r="2110" spans="2:22" x14ac:dyDescent="0.25">
      <c r="B2110" t="s">
        <v>150</v>
      </c>
      <c r="C2110" t="s">
        <v>117</v>
      </c>
      <c r="D2110">
        <v>0.75</v>
      </c>
      <c r="E2110" t="s">
        <v>164</v>
      </c>
      <c r="F2110" s="2">
        <v>5</v>
      </c>
      <c r="G2110" s="1">
        <v>0.24</v>
      </c>
      <c r="H2110" t="s">
        <v>131</v>
      </c>
      <c r="I2110" t="s">
        <v>114</v>
      </c>
      <c r="J2110">
        <v>48</v>
      </c>
      <c r="K2110" s="2">
        <v>0.45</v>
      </c>
      <c r="M2110">
        <v>94</v>
      </c>
      <c r="N2110">
        <v>13</v>
      </c>
      <c r="O2110">
        <v>1.25</v>
      </c>
      <c r="P2110">
        <v>71</v>
      </c>
      <c r="Q2110" s="2">
        <v>3</v>
      </c>
      <c r="R2110" s="1">
        <v>0.28000000000000003</v>
      </c>
      <c r="S2110">
        <v>107</v>
      </c>
      <c r="T2110">
        <v>9</v>
      </c>
      <c r="U2110">
        <v>49</v>
      </c>
      <c r="V2110" s="2">
        <v>0.46</v>
      </c>
    </row>
    <row r="2111" spans="2:22" x14ac:dyDescent="0.25">
      <c r="B2111" t="s">
        <v>76</v>
      </c>
      <c r="C2111" t="s">
        <v>51</v>
      </c>
      <c r="D2111">
        <v>1.75</v>
      </c>
      <c r="E2111" t="s">
        <v>90</v>
      </c>
      <c r="F2111" s="2">
        <v>5</v>
      </c>
      <c r="G2111" s="1">
        <v>0.31</v>
      </c>
      <c r="H2111" t="s">
        <v>67</v>
      </c>
      <c r="I2111" t="s">
        <v>50</v>
      </c>
      <c r="J2111">
        <v>55</v>
      </c>
      <c r="K2111" s="2">
        <v>0.5</v>
      </c>
      <c r="M2111">
        <v>88</v>
      </c>
      <c r="N2111">
        <v>14</v>
      </c>
      <c r="O2111">
        <v>1.25</v>
      </c>
      <c r="P2111">
        <v>84</v>
      </c>
      <c r="Q2111" s="2">
        <v>7</v>
      </c>
      <c r="R2111" s="1">
        <v>0.23</v>
      </c>
      <c r="S2111">
        <v>110</v>
      </c>
      <c r="T2111">
        <v>13</v>
      </c>
      <c r="U2111">
        <v>50</v>
      </c>
      <c r="V2111" s="2">
        <v>0.45</v>
      </c>
    </row>
    <row r="2112" spans="2:22" x14ac:dyDescent="0.25">
      <c r="B2112" t="s">
        <v>96</v>
      </c>
      <c r="C2112" t="s">
        <v>84</v>
      </c>
      <c r="D2112">
        <v>0.67</v>
      </c>
      <c r="E2112" t="s">
        <v>148</v>
      </c>
      <c r="F2112" s="2">
        <v>5</v>
      </c>
      <c r="G2112" s="1">
        <v>0.16</v>
      </c>
      <c r="H2112" t="s">
        <v>90</v>
      </c>
      <c r="I2112" t="s">
        <v>77</v>
      </c>
      <c r="J2112">
        <v>41</v>
      </c>
      <c r="K2112" s="2">
        <v>0.55000000000000004</v>
      </c>
      <c r="M2112">
        <v>62</v>
      </c>
      <c r="N2112">
        <v>7</v>
      </c>
      <c r="O2112">
        <v>1.67</v>
      </c>
      <c r="P2112">
        <v>61</v>
      </c>
      <c r="Q2112" s="2">
        <v>2</v>
      </c>
      <c r="R2112" s="1">
        <v>0.26</v>
      </c>
      <c r="S2112">
        <v>85</v>
      </c>
      <c r="T2112">
        <v>12</v>
      </c>
      <c r="U2112">
        <v>35</v>
      </c>
      <c r="V2112" s="2">
        <v>0.41</v>
      </c>
    </row>
    <row r="2113" spans="2:22" x14ac:dyDescent="0.25">
      <c r="B2113" t="s">
        <v>113</v>
      </c>
      <c r="C2113" t="s">
        <v>79</v>
      </c>
      <c r="D2113">
        <v>0.67</v>
      </c>
      <c r="E2113" t="s">
        <v>73</v>
      </c>
      <c r="F2113" s="2">
        <v>9</v>
      </c>
      <c r="G2113" s="1">
        <v>0.27</v>
      </c>
      <c r="H2113" t="s">
        <v>139</v>
      </c>
      <c r="I2113" t="s">
        <v>117</v>
      </c>
      <c r="J2113">
        <v>38</v>
      </c>
      <c r="K2113" s="2">
        <v>0.46</v>
      </c>
      <c r="M2113">
        <v>74</v>
      </c>
      <c r="N2113">
        <v>8</v>
      </c>
      <c r="O2113">
        <v>3</v>
      </c>
      <c r="P2113">
        <v>54</v>
      </c>
      <c r="Q2113" s="2">
        <v>2</v>
      </c>
      <c r="R2113" s="1">
        <v>0.22</v>
      </c>
      <c r="S2113">
        <v>73</v>
      </c>
      <c r="T2113">
        <v>6</v>
      </c>
      <c r="U2113">
        <v>39</v>
      </c>
      <c r="V2113" s="2">
        <v>0.53</v>
      </c>
    </row>
    <row r="2114" spans="2:22" x14ac:dyDescent="0.25">
      <c r="B2114" t="s">
        <v>90</v>
      </c>
      <c r="C2114" t="s">
        <v>51</v>
      </c>
      <c r="D2114">
        <v>2</v>
      </c>
      <c r="E2114" t="s">
        <v>99</v>
      </c>
      <c r="F2114" s="2">
        <v>2</v>
      </c>
      <c r="G2114" s="1">
        <v>0.28000000000000003</v>
      </c>
      <c r="H2114" t="s">
        <v>90</v>
      </c>
      <c r="I2114" t="s">
        <v>47</v>
      </c>
      <c r="J2114">
        <v>40</v>
      </c>
      <c r="K2114" s="2">
        <v>0.54</v>
      </c>
      <c r="M2114">
        <v>64</v>
      </c>
      <c r="N2114">
        <v>14</v>
      </c>
      <c r="O2114">
        <v>0.67</v>
      </c>
      <c r="P2114">
        <v>60</v>
      </c>
      <c r="Q2114" s="2">
        <v>6</v>
      </c>
      <c r="R2114" s="1">
        <v>0.15</v>
      </c>
      <c r="S2114">
        <v>79</v>
      </c>
      <c r="T2114">
        <v>7</v>
      </c>
      <c r="U2114">
        <v>31</v>
      </c>
      <c r="V2114" s="2">
        <v>0.39</v>
      </c>
    </row>
    <row r="2115" spans="2:22" x14ac:dyDescent="0.25">
      <c r="B2115" t="s">
        <v>134</v>
      </c>
      <c r="C2115" t="s">
        <v>74</v>
      </c>
      <c r="D2115">
        <v>0.6</v>
      </c>
      <c r="E2115" t="s">
        <v>157</v>
      </c>
      <c r="F2115" s="2">
        <v>6</v>
      </c>
      <c r="G2115" s="1">
        <v>0.36</v>
      </c>
      <c r="H2115" t="s">
        <v>183</v>
      </c>
      <c r="I2115" t="s">
        <v>49</v>
      </c>
      <c r="J2115">
        <v>63</v>
      </c>
      <c r="K2115" s="2">
        <v>0.48</v>
      </c>
      <c r="M2115">
        <v>105</v>
      </c>
      <c r="N2115">
        <v>14</v>
      </c>
      <c r="O2115">
        <v>1.2</v>
      </c>
      <c r="P2115">
        <v>88</v>
      </c>
      <c r="Q2115" s="2">
        <v>3</v>
      </c>
      <c r="R2115" s="1">
        <v>0.38</v>
      </c>
      <c r="S2115">
        <v>133</v>
      </c>
      <c r="T2115">
        <v>10</v>
      </c>
      <c r="U2115">
        <v>64</v>
      </c>
      <c r="V2115" s="2">
        <v>0.48</v>
      </c>
    </row>
    <row r="2116" spans="2:22" x14ac:dyDescent="0.25">
      <c r="B2116" t="s">
        <v>83</v>
      </c>
      <c r="C2116" t="s">
        <v>51</v>
      </c>
      <c r="D2116">
        <v>0.8</v>
      </c>
      <c r="E2116" t="s">
        <v>159</v>
      </c>
      <c r="F2116" s="2">
        <v>2</v>
      </c>
      <c r="G2116" s="1">
        <v>0.37</v>
      </c>
      <c r="H2116" t="s">
        <v>184</v>
      </c>
      <c r="I2116" t="s">
        <v>45</v>
      </c>
      <c r="J2116">
        <v>59</v>
      </c>
      <c r="K2116" s="2">
        <v>0.48</v>
      </c>
      <c r="M2116">
        <v>101</v>
      </c>
      <c r="N2116">
        <v>12</v>
      </c>
      <c r="O2116">
        <v>0.4</v>
      </c>
      <c r="P2116">
        <v>86</v>
      </c>
      <c r="Q2116" s="2">
        <v>4</v>
      </c>
      <c r="R2116" s="1">
        <v>0.57999999999999996</v>
      </c>
      <c r="S2116">
        <v>131</v>
      </c>
      <c r="T2116">
        <v>11</v>
      </c>
      <c r="U2116">
        <v>66</v>
      </c>
      <c r="V2116" s="2">
        <v>0.5</v>
      </c>
    </row>
    <row r="2117" spans="2:22" x14ac:dyDescent="0.25">
      <c r="B2117" t="s">
        <v>48</v>
      </c>
      <c r="C2117" t="s">
        <v>74</v>
      </c>
      <c r="D2117">
        <v>0.5</v>
      </c>
      <c r="E2117" t="s">
        <v>158</v>
      </c>
      <c r="F2117" s="2">
        <v>5</v>
      </c>
      <c r="G2117" s="1">
        <v>0.36</v>
      </c>
      <c r="H2117" t="s">
        <v>168</v>
      </c>
      <c r="I2117" t="s">
        <v>84</v>
      </c>
      <c r="J2117">
        <v>49</v>
      </c>
      <c r="K2117" s="2">
        <v>0.44</v>
      </c>
      <c r="M2117">
        <v>99</v>
      </c>
      <c r="N2117">
        <v>12</v>
      </c>
      <c r="O2117">
        <v>1.25</v>
      </c>
      <c r="P2117">
        <v>69</v>
      </c>
      <c r="Q2117" s="2">
        <v>2</v>
      </c>
      <c r="R2117" s="1">
        <v>0.42</v>
      </c>
      <c r="S2117">
        <v>111</v>
      </c>
      <c r="T2117">
        <v>10</v>
      </c>
      <c r="U2117">
        <v>52</v>
      </c>
      <c r="V2117" s="2">
        <v>0.47</v>
      </c>
    </row>
    <row r="2118" spans="2:22" x14ac:dyDescent="0.25">
      <c r="B2118" t="s">
        <v>48</v>
      </c>
      <c r="C2118" t="s">
        <v>51</v>
      </c>
      <c r="D2118">
        <v>1</v>
      </c>
      <c r="E2118" t="s">
        <v>150</v>
      </c>
      <c r="F2118" s="2">
        <v>0</v>
      </c>
      <c r="G2118" s="1">
        <v>0.3</v>
      </c>
      <c r="H2118" t="s">
        <v>194</v>
      </c>
      <c r="I2118" t="s">
        <v>45</v>
      </c>
      <c r="J2118">
        <v>45</v>
      </c>
      <c r="K2118" s="2">
        <v>0.35</v>
      </c>
      <c r="M2118">
        <v>102</v>
      </c>
      <c r="N2118">
        <v>18</v>
      </c>
      <c r="O2118">
        <v>0</v>
      </c>
      <c r="P2118">
        <v>71</v>
      </c>
      <c r="Q2118" s="2">
        <v>4</v>
      </c>
      <c r="R2118" s="1">
        <v>0.39</v>
      </c>
      <c r="S2118">
        <v>125</v>
      </c>
      <c r="T2118">
        <v>13</v>
      </c>
      <c r="U2118">
        <v>58</v>
      </c>
      <c r="V2118" s="2">
        <v>0.46</v>
      </c>
    </row>
    <row r="2119" spans="2:22" x14ac:dyDescent="0.25">
      <c r="B2119" t="s">
        <v>90</v>
      </c>
      <c r="C2119" t="s">
        <v>47</v>
      </c>
      <c r="D2119">
        <v>1</v>
      </c>
      <c r="E2119" t="s">
        <v>99</v>
      </c>
      <c r="F2119" s="2">
        <v>3</v>
      </c>
      <c r="G2119" s="1">
        <v>0.42</v>
      </c>
      <c r="H2119" t="s">
        <v>164</v>
      </c>
      <c r="I2119" t="s">
        <v>45</v>
      </c>
      <c r="J2119">
        <v>35</v>
      </c>
      <c r="K2119" s="2">
        <v>0.43</v>
      </c>
      <c r="M2119">
        <v>58</v>
      </c>
      <c r="N2119">
        <v>8</v>
      </c>
      <c r="O2119">
        <v>1</v>
      </c>
      <c r="P2119">
        <v>68</v>
      </c>
      <c r="Q2119" s="2">
        <v>3</v>
      </c>
      <c r="R2119" s="1">
        <v>0.3</v>
      </c>
      <c r="S2119">
        <v>102</v>
      </c>
      <c r="T2119">
        <v>17</v>
      </c>
      <c r="U2119">
        <v>32</v>
      </c>
      <c r="V2119" s="2">
        <v>0.31</v>
      </c>
    </row>
    <row r="2120" spans="2:22" x14ac:dyDescent="0.25">
      <c r="B2120" t="s">
        <v>176</v>
      </c>
      <c r="C2120" t="s">
        <v>146</v>
      </c>
      <c r="D2120">
        <v>0.8</v>
      </c>
      <c r="E2120" t="s">
        <v>46</v>
      </c>
      <c r="F2120" s="2">
        <v>5</v>
      </c>
      <c r="G2120" s="1">
        <v>0.32</v>
      </c>
      <c r="H2120" t="s">
        <v>180</v>
      </c>
      <c r="I2120" t="s">
        <v>49</v>
      </c>
      <c r="J2120">
        <v>64</v>
      </c>
      <c r="K2120" s="2">
        <v>0.54</v>
      </c>
      <c r="M2120">
        <v>96</v>
      </c>
      <c r="N2120">
        <v>15</v>
      </c>
      <c r="O2120">
        <v>1.2</v>
      </c>
      <c r="P2120">
        <v>94</v>
      </c>
      <c r="Q2120" s="2">
        <v>4</v>
      </c>
      <c r="R2120" s="1">
        <v>0.22</v>
      </c>
      <c r="S2120">
        <v>129</v>
      </c>
      <c r="T2120">
        <v>17</v>
      </c>
      <c r="U2120">
        <v>53</v>
      </c>
      <c r="V2120" s="2">
        <v>0.41</v>
      </c>
    </row>
    <row r="2121" spans="2:22" x14ac:dyDescent="0.25">
      <c r="B2121" t="s">
        <v>166</v>
      </c>
      <c r="C2121" t="s">
        <v>51</v>
      </c>
      <c r="D2121">
        <v>1</v>
      </c>
      <c r="E2121" t="s">
        <v>156</v>
      </c>
      <c r="F2121" s="2">
        <v>5</v>
      </c>
      <c r="G2121" s="1">
        <v>0.28000000000000003</v>
      </c>
      <c r="H2121" t="s">
        <v>123</v>
      </c>
      <c r="I2121" t="s">
        <v>50</v>
      </c>
      <c r="J2121">
        <v>46</v>
      </c>
      <c r="K2121" s="2">
        <v>0.45</v>
      </c>
      <c r="M2121">
        <v>88</v>
      </c>
      <c r="N2121">
        <v>18</v>
      </c>
      <c r="O2121">
        <v>1.25</v>
      </c>
      <c r="P2121">
        <v>79</v>
      </c>
      <c r="Q2121" s="2">
        <v>4</v>
      </c>
      <c r="R2121" s="1">
        <v>0.22</v>
      </c>
      <c r="S2121">
        <v>124</v>
      </c>
      <c r="T2121">
        <v>15</v>
      </c>
      <c r="U2121">
        <v>53</v>
      </c>
      <c r="V2121" s="2">
        <v>0.43</v>
      </c>
    </row>
    <row r="2122" spans="2:22" x14ac:dyDescent="0.25">
      <c r="B2122" t="s">
        <v>138</v>
      </c>
      <c r="C2122" t="s">
        <v>136</v>
      </c>
      <c r="D2122">
        <v>1.67</v>
      </c>
      <c r="E2122" t="s">
        <v>105</v>
      </c>
      <c r="F2122" s="2">
        <v>3</v>
      </c>
      <c r="G2122" s="1">
        <v>0.28000000000000003</v>
      </c>
      <c r="H2122" t="s">
        <v>145</v>
      </c>
      <c r="I2122" t="s">
        <v>50</v>
      </c>
      <c r="J2122">
        <v>44</v>
      </c>
      <c r="K2122" s="2">
        <v>0.5</v>
      </c>
      <c r="M2122">
        <v>73</v>
      </c>
      <c r="N2122">
        <v>6</v>
      </c>
      <c r="O2122">
        <v>1</v>
      </c>
      <c r="P2122">
        <v>50</v>
      </c>
      <c r="Q2122" s="2">
        <v>5</v>
      </c>
      <c r="R2122" s="1">
        <v>0.26</v>
      </c>
      <c r="S2122">
        <v>73</v>
      </c>
      <c r="T2122">
        <v>4</v>
      </c>
      <c r="U2122">
        <v>39</v>
      </c>
      <c r="V2122" s="2">
        <v>0.53</v>
      </c>
    </row>
    <row r="2123" spans="2:22" x14ac:dyDescent="0.25">
      <c r="B2123" t="s">
        <v>129</v>
      </c>
      <c r="C2123" t="s">
        <v>79</v>
      </c>
      <c r="D2123">
        <v>2</v>
      </c>
      <c r="E2123" t="s">
        <v>52</v>
      </c>
      <c r="F2123" s="2">
        <v>2</v>
      </c>
      <c r="G2123" s="1">
        <v>0.21</v>
      </c>
      <c r="H2123" t="s">
        <v>139</v>
      </c>
      <c r="I2123" t="s">
        <v>79</v>
      </c>
      <c r="J2123">
        <v>37</v>
      </c>
      <c r="K2123" s="2">
        <v>0.45</v>
      </c>
      <c r="M2123">
        <v>59</v>
      </c>
      <c r="N2123">
        <v>12</v>
      </c>
      <c r="O2123">
        <v>0.67</v>
      </c>
      <c r="P2123">
        <v>66</v>
      </c>
      <c r="Q2123" s="2">
        <v>6</v>
      </c>
      <c r="R2123" s="1">
        <v>0.3</v>
      </c>
      <c r="S2123">
        <v>84</v>
      </c>
      <c r="T2123">
        <v>11</v>
      </c>
      <c r="U2123">
        <v>34</v>
      </c>
      <c r="V2123" s="2">
        <v>0.4</v>
      </c>
    </row>
    <row r="2124" spans="2:22" x14ac:dyDescent="0.25">
      <c r="B2124" t="s">
        <v>48</v>
      </c>
      <c r="C2124" t="s">
        <v>51</v>
      </c>
      <c r="D2124">
        <v>1.25</v>
      </c>
      <c r="E2124" t="s">
        <v>90</v>
      </c>
      <c r="F2124" s="2">
        <v>10</v>
      </c>
      <c r="G2124" s="1">
        <v>0.24</v>
      </c>
      <c r="H2124" t="s">
        <v>159</v>
      </c>
      <c r="I2124" t="s">
        <v>50</v>
      </c>
      <c r="J2124">
        <v>42</v>
      </c>
      <c r="K2124" s="2">
        <v>0.47</v>
      </c>
      <c r="M2124">
        <v>97</v>
      </c>
      <c r="N2124">
        <v>23</v>
      </c>
      <c r="O2124">
        <v>2.5</v>
      </c>
      <c r="P2124">
        <v>71</v>
      </c>
      <c r="Q2124" s="2">
        <v>5</v>
      </c>
      <c r="R2124" s="1">
        <v>0.26</v>
      </c>
      <c r="S2124">
        <v>100</v>
      </c>
      <c r="T2124">
        <v>7</v>
      </c>
      <c r="U2124">
        <v>57</v>
      </c>
      <c r="V2124" s="2">
        <v>0.56999999999999995</v>
      </c>
    </row>
    <row r="2125" spans="2:22" x14ac:dyDescent="0.25">
      <c r="B2125" t="s">
        <v>135</v>
      </c>
      <c r="C2125" t="s">
        <v>44</v>
      </c>
      <c r="D2125">
        <v>1.33</v>
      </c>
      <c r="E2125" t="s">
        <v>99</v>
      </c>
      <c r="F2125" s="2">
        <v>3</v>
      </c>
      <c r="G2125" s="1">
        <v>0.34</v>
      </c>
      <c r="H2125" t="s">
        <v>64</v>
      </c>
      <c r="I2125" t="s">
        <v>58</v>
      </c>
      <c r="J2125">
        <v>43</v>
      </c>
      <c r="K2125" s="2">
        <v>0.56999999999999995</v>
      </c>
      <c r="M2125">
        <v>62</v>
      </c>
      <c r="N2125">
        <v>12</v>
      </c>
      <c r="O2125">
        <v>1</v>
      </c>
      <c r="P2125">
        <v>55</v>
      </c>
      <c r="Q2125" s="2">
        <v>4</v>
      </c>
      <c r="R2125" s="1">
        <v>0.27</v>
      </c>
      <c r="S2125">
        <v>79</v>
      </c>
      <c r="T2125">
        <v>7</v>
      </c>
      <c r="U2125">
        <v>29</v>
      </c>
      <c r="V2125" s="2">
        <v>0.37</v>
      </c>
    </row>
    <row r="2126" spans="2:22" x14ac:dyDescent="0.25">
      <c r="B2126" t="s">
        <v>76</v>
      </c>
      <c r="C2126" t="s">
        <v>114</v>
      </c>
      <c r="D2126">
        <v>1.5</v>
      </c>
      <c r="E2126" t="s">
        <v>96</v>
      </c>
      <c r="F2126" s="2">
        <v>2</v>
      </c>
      <c r="G2126" s="1">
        <v>0.45</v>
      </c>
      <c r="H2126" t="s">
        <v>131</v>
      </c>
      <c r="I2126" t="s">
        <v>79</v>
      </c>
      <c r="J2126">
        <v>57</v>
      </c>
      <c r="K2126" s="2">
        <v>0.53</v>
      </c>
      <c r="M2126">
        <v>89</v>
      </c>
      <c r="N2126">
        <v>16</v>
      </c>
      <c r="O2126">
        <v>0.5</v>
      </c>
      <c r="P2126">
        <v>80</v>
      </c>
      <c r="Q2126" s="2">
        <v>6</v>
      </c>
      <c r="R2126" s="1">
        <v>0.42</v>
      </c>
      <c r="S2126">
        <v>105</v>
      </c>
      <c r="T2126">
        <v>11</v>
      </c>
      <c r="U2126">
        <v>49</v>
      </c>
      <c r="V2126" s="2">
        <v>0.47</v>
      </c>
    </row>
    <row r="2127" spans="2:22" x14ac:dyDescent="0.25">
      <c r="B2127" t="s">
        <v>90</v>
      </c>
      <c r="C2127" t="s">
        <v>84</v>
      </c>
      <c r="D2127">
        <v>0.5</v>
      </c>
      <c r="E2127" t="s">
        <v>139</v>
      </c>
      <c r="F2127" s="2">
        <v>7</v>
      </c>
      <c r="G2127" s="1">
        <v>0.2</v>
      </c>
      <c r="H2127" t="s">
        <v>196</v>
      </c>
      <c r="I2127" t="s">
        <v>51</v>
      </c>
      <c r="J2127">
        <v>47</v>
      </c>
      <c r="K2127" s="2">
        <v>0.4</v>
      </c>
      <c r="M2127">
        <v>93</v>
      </c>
      <c r="N2127">
        <v>11</v>
      </c>
      <c r="O2127">
        <v>1.75</v>
      </c>
      <c r="P2127">
        <v>62</v>
      </c>
      <c r="Q2127" s="2">
        <v>2</v>
      </c>
      <c r="R2127" s="1">
        <v>0.22</v>
      </c>
      <c r="S2127">
        <v>99</v>
      </c>
      <c r="T2127">
        <v>9</v>
      </c>
      <c r="U2127">
        <v>47</v>
      </c>
      <c r="V2127" s="2">
        <v>0.47</v>
      </c>
    </row>
    <row r="2128" spans="2:22" x14ac:dyDescent="0.25">
      <c r="B2128" t="s">
        <v>172</v>
      </c>
      <c r="C2128" t="s">
        <v>84</v>
      </c>
      <c r="D2128">
        <v>0.75</v>
      </c>
      <c r="E2128" t="s">
        <v>138</v>
      </c>
      <c r="F2128" s="2">
        <v>5</v>
      </c>
      <c r="G2128" s="1">
        <v>0.23</v>
      </c>
      <c r="H2128" t="s">
        <v>83</v>
      </c>
      <c r="I2128" t="s">
        <v>49</v>
      </c>
      <c r="J2128">
        <v>50</v>
      </c>
      <c r="K2128" s="2">
        <v>0.5</v>
      </c>
      <c r="M2128">
        <v>84</v>
      </c>
      <c r="N2128">
        <v>13</v>
      </c>
      <c r="O2128">
        <v>1.25</v>
      </c>
      <c r="P2128">
        <v>80</v>
      </c>
      <c r="Q2128" s="2">
        <v>3</v>
      </c>
      <c r="R2128" s="1">
        <v>0.12</v>
      </c>
      <c r="S2128">
        <v>100</v>
      </c>
      <c r="T2128">
        <v>10</v>
      </c>
      <c r="U2128">
        <v>47</v>
      </c>
      <c r="V2128" s="2">
        <v>0.47</v>
      </c>
    </row>
    <row r="2129" spans="2:22" x14ac:dyDescent="0.25">
      <c r="B2129" t="s">
        <v>96</v>
      </c>
      <c r="C2129" t="s">
        <v>50</v>
      </c>
      <c r="D2129">
        <v>1</v>
      </c>
      <c r="E2129" t="s">
        <v>140</v>
      </c>
      <c r="F2129" s="2">
        <v>3</v>
      </c>
      <c r="G2129" s="1">
        <v>0.35</v>
      </c>
      <c r="H2129" t="s">
        <v>164</v>
      </c>
      <c r="I2129" t="s">
        <v>47</v>
      </c>
      <c r="J2129">
        <v>45</v>
      </c>
      <c r="K2129" s="2">
        <v>0.56000000000000005</v>
      </c>
      <c r="M2129">
        <v>68</v>
      </c>
      <c r="N2129">
        <v>11</v>
      </c>
      <c r="O2129">
        <v>1</v>
      </c>
      <c r="P2129">
        <v>66</v>
      </c>
      <c r="Q2129" s="2">
        <v>3</v>
      </c>
      <c r="R2129" s="1">
        <v>0.28000000000000003</v>
      </c>
      <c r="S2129">
        <v>86</v>
      </c>
      <c r="T2129">
        <v>7</v>
      </c>
      <c r="U2129">
        <v>40</v>
      </c>
      <c r="V2129" s="2">
        <v>0.47</v>
      </c>
    </row>
    <row r="2130" spans="2:22" x14ac:dyDescent="0.25">
      <c r="B2130" t="s">
        <v>173</v>
      </c>
      <c r="C2130" t="s">
        <v>74</v>
      </c>
      <c r="D2130">
        <v>0.75</v>
      </c>
      <c r="E2130" t="s">
        <v>64</v>
      </c>
      <c r="F2130" s="2">
        <v>3</v>
      </c>
      <c r="G2130" s="1">
        <v>0.31</v>
      </c>
      <c r="H2130" t="s">
        <v>204</v>
      </c>
      <c r="I2130" t="s">
        <v>117</v>
      </c>
      <c r="J2130">
        <v>56</v>
      </c>
      <c r="K2130" s="2">
        <v>0.46</v>
      </c>
      <c r="M2130">
        <v>102</v>
      </c>
      <c r="N2130">
        <v>26</v>
      </c>
      <c r="O2130">
        <v>0.75</v>
      </c>
      <c r="P2130">
        <v>89</v>
      </c>
      <c r="Q2130" s="2">
        <v>3</v>
      </c>
      <c r="R2130" s="1">
        <v>0.19</v>
      </c>
      <c r="S2130">
        <v>120</v>
      </c>
      <c r="T2130">
        <v>9</v>
      </c>
      <c r="U2130">
        <v>53</v>
      </c>
      <c r="V2130" s="2">
        <v>0.44</v>
      </c>
    </row>
    <row r="2131" spans="2:22" x14ac:dyDescent="0.25">
      <c r="B2131" t="s">
        <v>90</v>
      </c>
      <c r="C2131" t="s">
        <v>45</v>
      </c>
      <c r="D2131">
        <v>1.33</v>
      </c>
      <c r="E2131" t="s">
        <v>55</v>
      </c>
      <c r="F2131" s="2">
        <v>6</v>
      </c>
      <c r="G2131" s="1">
        <v>0.23</v>
      </c>
      <c r="H2131" t="s">
        <v>57</v>
      </c>
      <c r="I2131" t="s">
        <v>77</v>
      </c>
      <c r="J2131">
        <v>38</v>
      </c>
      <c r="K2131" s="2">
        <v>0.49</v>
      </c>
      <c r="M2131">
        <v>59</v>
      </c>
      <c r="N2131">
        <v>8</v>
      </c>
      <c r="O2131">
        <v>2</v>
      </c>
      <c r="P2131">
        <v>63</v>
      </c>
      <c r="Q2131" s="2">
        <v>4</v>
      </c>
      <c r="R2131" s="1">
        <v>0.31</v>
      </c>
      <c r="S2131">
        <v>85</v>
      </c>
      <c r="T2131">
        <v>10</v>
      </c>
      <c r="U2131">
        <v>32</v>
      </c>
      <c r="V2131" s="2">
        <v>0.38</v>
      </c>
    </row>
    <row r="2132" spans="2:22" x14ac:dyDescent="0.25">
      <c r="B2132" t="s">
        <v>78</v>
      </c>
      <c r="C2132" t="s">
        <v>114</v>
      </c>
      <c r="D2132">
        <v>1</v>
      </c>
      <c r="E2132" t="s">
        <v>119</v>
      </c>
      <c r="F2132" s="2">
        <v>6</v>
      </c>
      <c r="G2132" s="1">
        <v>0.18</v>
      </c>
      <c r="H2132" t="s">
        <v>139</v>
      </c>
      <c r="I2132" t="s">
        <v>49</v>
      </c>
      <c r="J2132">
        <v>40</v>
      </c>
      <c r="K2132" s="2">
        <v>0.49</v>
      </c>
      <c r="M2132">
        <v>85</v>
      </c>
      <c r="N2132">
        <v>20</v>
      </c>
      <c r="O2132">
        <v>2</v>
      </c>
      <c r="P2132">
        <v>62</v>
      </c>
      <c r="Q2132" s="2">
        <v>3</v>
      </c>
      <c r="R2132" s="1">
        <v>0.24</v>
      </c>
      <c r="S2132">
        <v>92</v>
      </c>
      <c r="T2132">
        <v>9</v>
      </c>
      <c r="U2132">
        <v>49</v>
      </c>
      <c r="V2132" s="2">
        <v>0.53</v>
      </c>
    </row>
    <row r="2133" spans="2:22" x14ac:dyDescent="0.25">
      <c r="B2133" t="s">
        <v>160</v>
      </c>
      <c r="C2133" t="s">
        <v>74</v>
      </c>
      <c r="D2133">
        <v>1.67</v>
      </c>
      <c r="E2133" t="s">
        <v>119</v>
      </c>
      <c r="F2133" s="2">
        <v>3</v>
      </c>
      <c r="G2133" s="1">
        <v>0.16</v>
      </c>
      <c r="H2133" t="s">
        <v>46</v>
      </c>
      <c r="I2133" t="s">
        <v>45</v>
      </c>
      <c r="J2133">
        <v>34</v>
      </c>
      <c r="K2133" s="2">
        <v>0.43</v>
      </c>
      <c r="M2133">
        <v>75</v>
      </c>
      <c r="N2133">
        <v>10</v>
      </c>
      <c r="O2133">
        <v>1</v>
      </c>
      <c r="P2133">
        <v>48</v>
      </c>
      <c r="Q2133" s="2">
        <v>5</v>
      </c>
      <c r="R2133" s="1">
        <v>0.27</v>
      </c>
      <c r="S2133">
        <v>71</v>
      </c>
      <c r="T2133">
        <v>10</v>
      </c>
      <c r="U2133">
        <v>35</v>
      </c>
      <c r="V2133" s="2">
        <v>0.49</v>
      </c>
    </row>
    <row r="2134" spans="2:22" x14ac:dyDescent="0.25">
      <c r="B2134" t="s">
        <v>162</v>
      </c>
      <c r="C2134" t="s">
        <v>117</v>
      </c>
      <c r="D2134">
        <v>1</v>
      </c>
      <c r="E2134" t="s">
        <v>88</v>
      </c>
      <c r="F2134" s="2">
        <v>4</v>
      </c>
      <c r="G2134" s="1">
        <v>0.2</v>
      </c>
      <c r="H2134" t="s">
        <v>137</v>
      </c>
      <c r="I2134" t="s">
        <v>84</v>
      </c>
      <c r="J2134">
        <v>48</v>
      </c>
      <c r="K2134" s="2">
        <v>0.5</v>
      </c>
      <c r="M2134">
        <v>88</v>
      </c>
      <c r="N2134">
        <v>20</v>
      </c>
      <c r="O2134">
        <v>1</v>
      </c>
      <c r="P2134">
        <v>82</v>
      </c>
      <c r="Q2134" s="2">
        <v>4</v>
      </c>
      <c r="R2134" s="1">
        <v>0.18</v>
      </c>
      <c r="S2134">
        <v>120</v>
      </c>
      <c r="T2134">
        <v>10</v>
      </c>
      <c r="U2134">
        <v>50</v>
      </c>
      <c r="V2134" s="2">
        <v>0.42</v>
      </c>
    </row>
    <row r="2135" spans="2:22" x14ac:dyDescent="0.25">
      <c r="B2135" t="s">
        <v>171</v>
      </c>
      <c r="C2135" t="s">
        <v>84</v>
      </c>
      <c r="D2135">
        <v>1.4</v>
      </c>
      <c r="E2135" t="s">
        <v>108</v>
      </c>
      <c r="F2135" s="2">
        <v>6</v>
      </c>
      <c r="G2135" s="1">
        <v>0.41</v>
      </c>
      <c r="H2135" t="s">
        <v>167</v>
      </c>
      <c r="I2135" t="s">
        <v>79</v>
      </c>
      <c r="J2135">
        <v>56</v>
      </c>
      <c r="K2135" s="2">
        <v>0.47</v>
      </c>
      <c r="M2135">
        <v>114</v>
      </c>
      <c r="N2135">
        <v>20</v>
      </c>
      <c r="O2135">
        <v>1.2</v>
      </c>
      <c r="P2135">
        <v>100</v>
      </c>
      <c r="Q2135" s="2">
        <v>7</v>
      </c>
      <c r="R2135" s="1">
        <v>0.23</v>
      </c>
      <c r="S2135">
        <v>151</v>
      </c>
      <c r="T2135">
        <v>18</v>
      </c>
      <c r="U2135">
        <v>69</v>
      </c>
      <c r="V2135" s="2">
        <v>0.46</v>
      </c>
    </row>
    <row r="2136" spans="2:22" x14ac:dyDescent="0.25">
      <c r="B2136" t="s">
        <v>105</v>
      </c>
      <c r="C2136" t="s">
        <v>51</v>
      </c>
      <c r="D2136">
        <v>1.33</v>
      </c>
      <c r="E2136" t="s">
        <v>105</v>
      </c>
      <c r="F2136" s="2">
        <v>10</v>
      </c>
      <c r="G2136" s="1">
        <v>0.26</v>
      </c>
      <c r="H2136" t="s">
        <v>162</v>
      </c>
      <c r="I2136" t="s">
        <v>117</v>
      </c>
      <c r="J2136">
        <v>37</v>
      </c>
      <c r="K2136" s="2">
        <v>0.39</v>
      </c>
      <c r="M2136">
        <v>75</v>
      </c>
      <c r="N2136">
        <v>8</v>
      </c>
      <c r="O2136">
        <v>3.33</v>
      </c>
      <c r="P2136">
        <v>53</v>
      </c>
      <c r="Q2136" s="2">
        <v>4</v>
      </c>
      <c r="R2136" s="1">
        <v>0.3</v>
      </c>
      <c r="S2136">
        <v>79</v>
      </c>
      <c r="T2136">
        <v>5</v>
      </c>
      <c r="U2136">
        <v>31</v>
      </c>
      <c r="V2136" s="2">
        <v>0.39</v>
      </c>
    </row>
    <row r="2137" spans="2:22" x14ac:dyDescent="0.25">
      <c r="B2137" t="s">
        <v>145</v>
      </c>
      <c r="C2137" t="s">
        <v>74</v>
      </c>
      <c r="D2137">
        <v>0.5</v>
      </c>
      <c r="E2137" t="s">
        <v>90</v>
      </c>
      <c r="F2137" s="2">
        <v>7</v>
      </c>
      <c r="G2137" s="1">
        <v>0.18</v>
      </c>
      <c r="H2137" t="s">
        <v>67</v>
      </c>
      <c r="I2137" t="s">
        <v>69</v>
      </c>
      <c r="J2137">
        <v>50</v>
      </c>
      <c r="K2137" s="2">
        <v>0.46</v>
      </c>
      <c r="M2137">
        <v>90</v>
      </c>
      <c r="N2137">
        <v>16</v>
      </c>
      <c r="O2137">
        <v>1.75</v>
      </c>
      <c r="P2137">
        <v>72</v>
      </c>
      <c r="Q2137" s="2">
        <v>2</v>
      </c>
      <c r="R2137" s="1">
        <v>0.26</v>
      </c>
      <c r="S2137">
        <v>107</v>
      </c>
      <c r="T2137">
        <v>9</v>
      </c>
      <c r="U2137">
        <v>46</v>
      </c>
      <c r="V2137" s="2">
        <v>0.43</v>
      </c>
    </row>
    <row r="2138" spans="2:22" x14ac:dyDescent="0.25">
      <c r="B2138" t="s">
        <v>134</v>
      </c>
      <c r="C2138" t="s">
        <v>84</v>
      </c>
      <c r="D2138">
        <v>0.8</v>
      </c>
      <c r="E2138" t="s">
        <v>145</v>
      </c>
      <c r="F2138" s="2">
        <v>2</v>
      </c>
      <c r="G2138" s="1">
        <v>0.39</v>
      </c>
      <c r="H2138" t="s">
        <v>200</v>
      </c>
      <c r="I2138" t="s">
        <v>51</v>
      </c>
      <c r="J2138">
        <v>66</v>
      </c>
      <c r="K2138" s="2">
        <v>0.51</v>
      </c>
      <c r="M2138">
        <v>104</v>
      </c>
      <c r="N2138">
        <v>16</v>
      </c>
      <c r="O2138">
        <v>0.4</v>
      </c>
      <c r="P2138">
        <v>92</v>
      </c>
      <c r="Q2138" s="2">
        <v>4</v>
      </c>
      <c r="R2138" s="1">
        <v>0.39</v>
      </c>
      <c r="S2138">
        <v>136</v>
      </c>
      <c r="T2138">
        <v>7</v>
      </c>
      <c r="U2138">
        <v>69</v>
      </c>
      <c r="V2138" s="2">
        <v>0.51</v>
      </c>
    </row>
    <row r="2139" spans="2:22" x14ac:dyDescent="0.25">
      <c r="B2139" t="s">
        <v>105</v>
      </c>
      <c r="C2139" t="s">
        <v>69</v>
      </c>
      <c r="D2139">
        <v>0.33</v>
      </c>
      <c r="E2139" t="s">
        <v>70</v>
      </c>
      <c r="F2139" s="2">
        <v>2</v>
      </c>
      <c r="G2139" s="1">
        <v>0.41</v>
      </c>
      <c r="H2139" t="s">
        <v>78</v>
      </c>
      <c r="I2139" t="s">
        <v>50</v>
      </c>
      <c r="J2139">
        <v>40</v>
      </c>
      <c r="K2139" s="2">
        <v>0.5</v>
      </c>
      <c r="M2139">
        <v>74</v>
      </c>
      <c r="N2139">
        <v>10</v>
      </c>
      <c r="O2139">
        <v>0.67</v>
      </c>
      <c r="P2139">
        <v>57</v>
      </c>
      <c r="Q2139" s="2">
        <v>1</v>
      </c>
      <c r="R2139" s="1">
        <v>0.28000000000000003</v>
      </c>
      <c r="S2139">
        <v>87</v>
      </c>
      <c r="T2139">
        <v>5</v>
      </c>
      <c r="U2139">
        <v>52</v>
      </c>
      <c r="V2139" s="2">
        <v>0.6</v>
      </c>
    </row>
    <row r="2140" spans="2:22" x14ac:dyDescent="0.25">
      <c r="B2140" t="s">
        <v>133</v>
      </c>
      <c r="C2140" t="s">
        <v>50</v>
      </c>
      <c r="D2140">
        <v>1.6</v>
      </c>
      <c r="E2140" t="s">
        <v>83</v>
      </c>
      <c r="F2140" s="2">
        <v>6</v>
      </c>
      <c r="G2140" s="1">
        <v>0.17</v>
      </c>
      <c r="H2140" t="s">
        <v>224</v>
      </c>
      <c r="I2140" t="s">
        <v>51</v>
      </c>
      <c r="J2140">
        <v>68</v>
      </c>
      <c r="K2140" s="2">
        <v>0.45</v>
      </c>
      <c r="M2140">
        <v>108</v>
      </c>
      <c r="N2140">
        <v>8</v>
      </c>
      <c r="O2140">
        <v>1.2</v>
      </c>
      <c r="P2140">
        <v>94</v>
      </c>
      <c r="Q2140" s="2">
        <v>8</v>
      </c>
      <c r="R2140" s="1">
        <v>0.23</v>
      </c>
      <c r="S2140">
        <v>139</v>
      </c>
      <c r="T2140">
        <v>10</v>
      </c>
      <c r="U2140">
        <v>65</v>
      </c>
      <c r="V2140" s="2">
        <v>0.47</v>
      </c>
    </row>
    <row r="2141" spans="2:22" x14ac:dyDescent="0.25">
      <c r="B2141" t="s">
        <v>128</v>
      </c>
      <c r="C2141" t="s">
        <v>109</v>
      </c>
      <c r="D2141">
        <v>1.8</v>
      </c>
      <c r="E2141" t="s">
        <v>128</v>
      </c>
      <c r="F2141" s="2">
        <v>6</v>
      </c>
      <c r="G2141" s="1">
        <v>0.25</v>
      </c>
      <c r="H2141" t="s">
        <v>200</v>
      </c>
      <c r="I2141" t="s">
        <v>69</v>
      </c>
      <c r="J2141">
        <v>55</v>
      </c>
      <c r="K2141" s="2">
        <v>0.42</v>
      </c>
      <c r="M2141">
        <v>109</v>
      </c>
      <c r="N2141">
        <v>12</v>
      </c>
      <c r="O2141">
        <v>1.2</v>
      </c>
      <c r="P2141">
        <v>82</v>
      </c>
      <c r="Q2141" s="2">
        <v>9</v>
      </c>
      <c r="R2141" s="1">
        <v>0.21</v>
      </c>
      <c r="S2141">
        <v>131</v>
      </c>
      <c r="T2141">
        <v>11</v>
      </c>
      <c r="U2141">
        <v>62</v>
      </c>
      <c r="V2141" s="2">
        <v>0.47</v>
      </c>
    </row>
    <row r="2142" spans="2:22" x14ac:dyDescent="0.25">
      <c r="B2142" t="s">
        <v>154</v>
      </c>
      <c r="C2142" t="s">
        <v>106</v>
      </c>
      <c r="D2142">
        <v>1.75</v>
      </c>
      <c r="E2142" t="s">
        <v>64</v>
      </c>
      <c r="F2142" s="2">
        <v>4</v>
      </c>
      <c r="G2142" s="1">
        <v>0.25</v>
      </c>
      <c r="H2142" t="s">
        <v>131</v>
      </c>
      <c r="I2142" t="s">
        <v>68</v>
      </c>
      <c r="J2142">
        <v>52</v>
      </c>
      <c r="K2142" s="2">
        <v>0.49</v>
      </c>
      <c r="M2142">
        <v>95</v>
      </c>
      <c r="N2142">
        <v>19</v>
      </c>
      <c r="O2142">
        <v>1</v>
      </c>
      <c r="P2142">
        <v>76</v>
      </c>
      <c r="Q2142" s="2">
        <v>6</v>
      </c>
      <c r="R2142" s="1">
        <v>0.22</v>
      </c>
      <c r="S2142">
        <v>106</v>
      </c>
      <c r="T2142">
        <v>16</v>
      </c>
      <c r="U2142">
        <v>53</v>
      </c>
      <c r="V2142" s="2">
        <v>0.5</v>
      </c>
    </row>
    <row r="2143" spans="2:22" x14ac:dyDescent="0.25">
      <c r="B2143" t="s">
        <v>57</v>
      </c>
      <c r="C2143" t="s">
        <v>69</v>
      </c>
      <c r="D2143">
        <v>0.33</v>
      </c>
      <c r="E2143" t="s">
        <v>140</v>
      </c>
      <c r="F2143" s="2">
        <v>4</v>
      </c>
      <c r="G2143" s="1">
        <v>0.24</v>
      </c>
      <c r="H2143" t="s">
        <v>112</v>
      </c>
      <c r="I2143" t="s">
        <v>79</v>
      </c>
      <c r="J2143">
        <v>39</v>
      </c>
      <c r="K2143" s="2">
        <v>0.47</v>
      </c>
      <c r="M2143">
        <v>73</v>
      </c>
      <c r="N2143">
        <v>16</v>
      </c>
      <c r="O2143">
        <v>1.33</v>
      </c>
      <c r="P2143">
        <v>68</v>
      </c>
      <c r="Q2143" s="2">
        <v>1</v>
      </c>
      <c r="R2143" s="1">
        <v>0.17</v>
      </c>
      <c r="S2143">
        <v>87</v>
      </c>
      <c r="T2143">
        <v>8</v>
      </c>
      <c r="U2143">
        <v>38</v>
      </c>
      <c r="V2143" s="2">
        <v>0.44</v>
      </c>
    </row>
    <row r="2144" spans="2:22" x14ac:dyDescent="0.25">
      <c r="B2144" t="s">
        <v>129</v>
      </c>
      <c r="C2144" t="s">
        <v>45</v>
      </c>
      <c r="D2144">
        <v>1.67</v>
      </c>
      <c r="E2144" t="s">
        <v>153</v>
      </c>
      <c r="F2144" s="2">
        <v>1</v>
      </c>
      <c r="G2144" s="1">
        <v>0.42</v>
      </c>
      <c r="H2144" t="s">
        <v>164</v>
      </c>
      <c r="I2144" t="s">
        <v>77</v>
      </c>
      <c r="J2144">
        <v>42</v>
      </c>
      <c r="K2144" s="2">
        <v>0.52</v>
      </c>
      <c r="M2144">
        <v>55</v>
      </c>
      <c r="N2144">
        <v>13</v>
      </c>
      <c r="O2144">
        <v>0.33</v>
      </c>
      <c r="P2144">
        <v>64</v>
      </c>
      <c r="Q2144" s="2">
        <v>5</v>
      </c>
      <c r="R2144" s="1">
        <v>0.21</v>
      </c>
      <c r="S2144">
        <v>81</v>
      </c>
      <c r="T2144">
        <v>9</v>
      </c>
      <c r="U2144">
        <v>32</v>
      </c>
      <c r="V2144" s="2">
        <v>0.4</v>
      </c>
    </row>
    <row r="2145" spans="2:22" x14ac:dyDescent="0.25">
      <c r="B2145" t="s">
        <v>123</v>
      </c>
      <c r="C2145" t="s">
        <v>44</v>
      </c>
      <c r="D2145">
        <v>1.25</v>
      </c>
      <c r="E2145" t="s">
        <v>162</v>
      </c>
      <c r="F2145" s="2">
        <v>5</v>
      </c>
      <c r="G2145" s="1">
        <v>0.42</v>
      </c>
      <c r="H2145" t="s">
        <v>201</v>
      </c>
      <c r="I2145" t="s">
        <v>50</v>
      </c>
      <c r="J2145">
        <v>66</v>
      </c>
      <c r="K2145" s="2">
        <v>0.55000000000000004</v>
      </c>
      <c r="M2145">
        <v>104</v>
      </c>
      <c r="N2145">
        <v>9</v>
      </c>
      <c r="O2145">
        <v>1.25</v>
      </c>
      <c r="P2145">
        <v>85</v>
      </c>
      <c r="Q2145" s="2">
        <v>5</v>
      </c>
      <c r="R2145" s="1">
        <v>0.37</v>
      </c>
      <c r="S2145">
        <v>108</v>
      </c>
      <c r="T2145">
        <v>9</v>
      </c>
      <c r="U2145">
        <v>63</v>
      </c>
      <c r="V2145" s="2">
        <v>0.57999999999999996</v>
      </c>
    </row>
    <row r="2146" spans="2:22" x14ac:dyDescent="0.25">
      <c r="B2146" t="s">
        <v>108</v>
      </c>
      <c r="C2146" t="s">
        <v>117</v>
      </c>
      <c r="D2146">
        <v>0</v>
      </c>
      <c r="E2146" t="s">
        <v>137</v>
      </c>
      <c r="F2146" s="2">
        <v>6</v>
      </c>
      <c r="G2146" s="1">
        <v>0.17</v>
      </c>
      <c r="H2146" t="s">
        <v>222</v>
      </c>
      <c r="I2146" t="s">
        <v>114</v>
      </c>
      <c r="J2146">
        <v>59</v>
      </c>
      <c r="K2146" s="2">
        <v>0.39</v>
      </c>
      <c r="M2146">
        <v>109</v>
      </c>
      <c r="N2146">
        <v>13</v>
      </c>
      <c r="O2146">
        <v>1.2</v>
      </c>
      <c r="P2146">
        <v>81</v>
      </c>
      <c r="Q2146" s="2">
        <v>0</v>
      </c>
      <c r="R2146" s="1">
        <v>0.13</v>
      </c>
      <c r="S2146">
        <v>127</v>
      </c>
      <c r="T2146">
        <v>10</v>
      </c>
      <c r="U2146">
        <v>53</v>
      </c>
      <c r="V2146" s="2">
        <v>0.42</v>
      </c>
    </row>
    <row r="2147" spans="2:22" x14ac:dyDescent="0.25">
      <c r="B2147" t="s">
        <v>128</v>
      </c>
      <c r="C2147" t="s">
        <v>117</v>
      </c>
      <c r="D2147">
        <v>1.5</v>
      </c>
      <c r="E2147" t="s">
        <v>88</v>
      </c>
      <c r="F2147" s="2">
        <v>3</v>
      </c>
      <c r="G2147" s="1">
        <v>0.25</v>
      </c>
      <c r="H2147" t="s">
        <v>166</v>
      </c>
      <c r="I2147" t="s">
        <v>77</v>
      </c>
      <c r="J2147">
        <v>52</v>
      </c>
      <c r="K2147" s="2">
        <v>0.56000000000000005</v>
      </c>
      <c r="M2147">
        <v>85</v>
      </c>
      <c r="N2147">
        <v>17</v>
      </c>
      <c r="O2147">
        <v>0.75</v>
      </c>
      <c r="P2147">
        <v>84</v>
      </c>
      <c r="Q2147" s="2">
        <v>6</v>
      </c>
      <c r="R2147" s="1">
        <v>0.34</v>
      </c>
      <c r="S2147">
        <v>113</v>
      </c>
      <c r="T2147">
        <v>14</v>
      </c>
      <c r="U2147">
        <v>51</v>
      </c>
      <c r="V2147" s="2">
        <v>0.45</v>
      </c>
    </row>
    <row r="2148" spans="2:22" x14ac:dyDescent="0.25">
      <c r="B2148" t="s">
        <v>159</v>
      </c>
      <c r="C2148" t="s">
        <v>141</v>
      </c>
      <c r="D2148">
        <v>1.5</v>
      </c>
      <c r="E2148" t="s">
        <v>145</v>
      </c>
      <c r="F2148" s="2">
        <v>5</v>
      </c>
      <c r="G2148" s="1">
        <v>0.28000000000000003</v>
      </c>
      <c r="H2148" t="s">
        <v>200</v>
      </c>
      <c r="I2148" t="s">
        <v>51</v>
      </c>
      <c r="J2148">
        <v>51</v>
      </c>
      <c r="K2148" s="2">
        <v>0.39</v>
      </c>
      <c r="M2148">
        <v>99</v>
      </c>
      <c r="N2148">
        <v>11</v>
      </c>
      <c r="O2148">
        <v>1.25</v>
      </c>
      <c r="P2148">
        <v>69</v>
      </c>
      <c r="Q2148" s="2">
        <v>6</v>
      </c>
      <c r="R2148" s="1">
        <v>0.33</v>
      </c>
      <c r="S2148">
        <v>119</v>
      </c>
      <c r="T2148">
        <v>11</v>
      </c>
      <c r="U2148">
        <v>50</v>
      </c>
      <c r="V2148" s="2">
        <v>0.42</v>
      </c>
    </row>
    <row r="2149" spans="2:22" x14ac:dyDescent="0.25">
      <c r="B2149" t="s">
        <v>96</v>
      </c>
      <c r="C2149" t="s">
        <v>49</v>
      </c>
      <c r="D2149">
        <v>2.33</v>
      </c>
      <c r="E2149" t="s">
        <v>99</v>
      </c>
      <c r="F2149" s="2">
        <v>4</v>
      </c>
      <c r="G2149" s="1">
        <v>0.26</v>
      </c>
      <c r="H2149" t="s">
        <v>57</v>
      </c>
      <c r="I2149" t="s">
        <v>47</v>
      </c>
      <c r="J2149">
        <v>37</v>
      </c>
      <c r="K2149" s="2">
        <v>0.48</v>
      </c>
      <c r="M2149">
        <v>63</v>
      </c>
      <c r="N2149">
        <v>13</v>
      </c>
      <c r="O2149">
        <v>1.33</v>
      </c>
      <c r="P2149">
        <v>63</v>
      </c>
      <c r="Q2149" s="2">
        <v>7</v>
      </c>
      <c r="R2149" s="1">
        <v>0.12</v>
      </c>
      <c r="S2149">
        <v>87</v>
      </c>
      <c r="T2149">
        <v>11</v>
      </c>
      <c r="U2149">
        <v>35</v>
      </c>
      <c r="V2149" s="2">
        <v>0.4</v>
      </c>
    </row>
    <row r="2150" spans="2:22" x14ac:dyDescent="0.25">
      <c r="B2150" t="s">
        <v>137</v>
      </c>
      <c r="C2150" t="s">
        <v>109</v>
      </c>
      <c r="D2150">
        <v>1</v>
      </c>
      <c r="E2150" t="s">
        <v>135</v>
      </c>
      <c r="F2150" s="2">
        <v>0</v>
      </c>
      <c r="G2150" s="1">
        <v>0.28999999999999998</v>
      </c>
      <c r="H2150" t="s">
        <v>76</v>
      </c>
      <c r="I2150" t="s">
        <v>98</v>
      </c>
      <c r="J2150">
        <v>50</v>
      </c>
      <c r="K2150" s="2">
        <v>0.51</v>
      </c>
      <c r="M2150">
        <v>89</v>
      </c>
      <c r="N2150">
        <v>17</v>
      </c>
      <c r="O2150">
        <v>0</v>
      </c>
      <c r="P2150">
        <v>81</v>
      </c>
      <c r="Q2150" s="2">
        <v>4</v>
      </c>
      <c r="R2150" s="1">
        <v>0.28999999999999998</v>
      </c>
      <c r="S2150">
        <v>117</v>
      </c>
      <c r="T2150">
        <v>12</v>
      </c>
      <c r="U2150">
        <v>62</v>
      </c>
      <c r="V2150" s="2">
        <v>0.53</v>
      </c>
    </row>
    <row r="2151" spans="2:22" x14ac:dyDescent="0.25">
      <c r="B2151" t="s">
        <v>96</v>
      </c>
      <c r="C2151" t="s">
        <v>114</v>
      </c>
      <c r="D2151">
        <v>2.67</v>
      </c>
      <c r="E2151" t="s">
        <v>59</v>
      </c>
      <c r="F2151" s="2">
        <v>2</v>
      </c>
      <c r="G2151" s="1">
        <v>0.22</v>
      </c>
      <c r="H2151" t="s">
        <v>78</v>
      </c>
      <c r="I2151" t="s">
        <v>47</v>
      </c>
      <c r="J2151">
        <v>42</v>
      </c>
      <c r="K2151" s="2">
        <v>0.52</v>
      </c>
      <c r="M2151">
        <v>63</v>
      </c>
      <c r="N2151">
        <v>9</v>
      </c>
      <c r="O2151">
        <v>0.67</v>
      </c>
      <c r="P2151">
        <v>55</v>
      </c>
      <c r="Q2151" s="2">
        <v>8</v>
      </c>
      <c r="R2151" s="1">
        <v>0.18</v>
      </c>
      <c r="S2151">
        <v>67</v>
      </c>
      <c r="T2151">
        <v>8</v>
      </c>
      <c r="U2151">
        <v>26</v>
      </c>
      <c r="V2151" s="2">
        <v>0.39</v>
      </c>
    </row>
    <row r="2152" spans="2:22" x14ac:dyDescent="0.25">
      <c r="B2152" t="s">
        <v>46</v>
      </c>
      <c r="C2152" t="s">
        <v>77</v>
      </c>
      <c r="D2152">
        <v>1.67</v>
      </c>
      <c r="E2152" t="s">
        <v>148</v>
      </c>
      <c r="F2152" s="2">
        <v>10</v>
      </c>
      <c r="G2152" s="1">
        <v>0.27</v>
      </c>
      <c r="H2152" t="s">
        <v>90</v>
      </c>
      <c r="I2152" t="s">
        <v>79</v>
      </c>
      <c r="J2152">
        <v>37</v>
      </c>
      <c r="K2152" s="2">
        <v>0.5</v>
      </c>
      <c r="M2152">
        <v>71</v>
      </c>
      <c r="N2152">
        <v>16</v>
      </c>
      <c r="O2152">
        <v>3.33</v>
      </c>
      <c r="P2152">
        <v>74</v>
      </c>
      <c r="Q2152" s="2">
        <v>5</v>
      </c>
      <c r="R2152" s="1">
        <v>0.14000000000000001</v>
      </c>
      <c r="S2152">
        <v>80</v>
      </c>
      <c r="T2152">
        <v>15</v>
      </c>
      <c r="U2152">
        <v>37</v>
      </c>
      <c r="V2152" s="2">
        <v>0.46</v>
      </c>
    </row>
    <row r="2153" spans="2:22" x14ac:dyDescent="0.25">
      <c r="B2153" t="s">
        <v>172</v>
      </c>
      <c r="C2153" t="s">
        <v>74</v>
      </c>
      <c r="D2153">
        <v>2</v>
      </c>
      <c r="E2153" t="s">
        <v>112</v>
      </c>
      <c r="F2153" s="2">
        <v>9</v>
      </c>
      <c r="G2153" s="1">
        <v>0.28000000000000003</v>
      </c>
      <c r="H2153" t="s">
        <v>168</v>
      </c>
      <c r="I2153" t="s">
        <v>117</v>
      </c>
      <c r="J2153">
        <v>55</v>
      </c>
      <c r="K2153" s="2">
        <v>0.5</v>
      </c>
      <c r="M2153">
        <v>94</v>
      </c>
      <c r="N2153">
        <v>11</v>
      </c>
      <c r="O2153">
        <v>2.25</v>
      </c>
      <c r="P2153">
        <v>76</v>
      </c>
      <c r="Q2153" s="2">
        <v>8</v>
      </c>
      <c r="R2153" s="1">
        <v>0.32</v>
      </c>
      <c r="S2153">
        <v>110</v>
      </c>
      <c r="T2153">
        <v>10</v>
      </c>
      <c r="U2153">
        <v>52</v>
      </c>
      <c r="V2153" s="2">
        <v>0.47</v>
      </c>
    </row>
    <row r="2154" spans="2:22" x14ac:dyDescent="0.25">
      <c r="B2154" t="s">
        <v>149</v>
      </c>
      <c r="C2154" t="s">
        <v>69</v>
      </c>
      <c r="D2154">
        <v>1.67</v>
      </c>
      <c r="E2154" t="s">
        <v>94</v>
      </c>
      <c r="F2154" s="2">
        <v>2</v>
      </c>
      <c r="G2154" s="1">
        <v>0.22</v>
      </c>
      <c r="H2154" t="s">
        <v>157</v>
      </c>
      <c r="I2154" t="s">
        <v>47</v>
      </c>
      <c r="J2154">
        <v>42</v>
      </c>
      <c r="K2154" s="2">
        <v>0.46</v>
      </c>
      <c r="M2154">
        <v>71</v>
      </c>
      <c r="N2154">
        <v>12</v>
      </c>
      <c r="O2154">
        <v>0.67</v>
      </c>
      <c r="P2154">
        <v>69</v>
      </c>
      <c r="Q2154" s="2">
        <v>5</v>
      </c>
      <c r="R2154" s="1">
        <v>0.26</v>
      </c>
      <c r="S2154">
        <v>83</v>
      </c>
      <c r="T2154">
        <v>12</v>
      </c>
      <c r="U2154">
        <v>39</v>
      </c>
      <c r="V2154" s="2">
        <v>0.47</v>
      </c>
    </row>
    <row r="2155" spans="2:22" x14ac:dyDescent="0.25">
      <c r="B2155" t="s">
        <v>76</v>
      </c>
      <c r="C2155" t="s">
        <v>51</v>
      </c>
      <c r="D2155">
        <v>1.6</v>
      </c>
      <c r="E2155" t="s">
        <v>145</v>
      </c>
      <c r="F2155" s="2">
        <v>10</v>
      </c>
      <c r="G2155" s="1">
        <v>0.12</v>
      </c>
      <c r="H2155" t="s">
        <v>174</v>
      </c>
      <c r="I2155" t="s">
        <v>49</v>
      </c>
      <c r="J2155">
        <v>48</v>
      </c>
      <c r="K2155" s="2">
        <v>0.42</v>
      </c>
      <c r="M2155">
        <v>107</v>
      </c>
      <c r="N2155">
        <v>19</v>
      </c>
      <c r="O2155">
        <v>2</v>
      </c>
      <c r="P2155">
        <v>84</v>
      </c>
      <c r="Q2155" s="2">
        <v>8</v>
      </c>
      <c r="R2155" s="1">
        <v>0.21</v>
      </c>
      <c r="S2155">
        <v>119</v>
      </c>
      <c r="T2155">
        <v>11</v>
      </c>
      <c r="U2155">
        <v>62</v>
      </c>
      <c r="V2155" s="2">
        <v>0.52</v>
      </c>
    </row>
    <row r="2156" spans="2:22" x14ac:dyDescent="0.25">
      <c r="B2156" t="s">
        <v>159</v>
      </c>
      <c r="C2156" t="s">
        <v>117</v>
      </c>
      <c r="D2156">
        <v>1.5</v>
      </c>
      <c r="E2156" t="s">
        <v>48</v>
      </c>
      <c r="F2156" s="2">
        <v>8</v>
      </c>
      <c r="G2156" s="1">
        <v>0.3</v>
      </c>
      <c r="H2156" t="s">
        <v>134</v>
      </c>
      <c r="I2156" t="s">
        <v>49</v>
      </c>
      <c r="J2156">
        <v>49</v>
      </c>
      <c r="K2156" s="2">
        <v>0.47</v>
      </c>
      <c r="M2156">
        <v>97</v>
      </c>
      <c r="N2156">
        <v>12</v>
      </c>
      <c r="O2156">
        <v>2</v>
      </c>
      <c r="P2156">
        <v>76</v>
      </c>
      <c r="Q2156" s="2">
        <v>6</v>
      </c>
      <c r="R2156" s="1">
        <v>0.42</v>
      </c>
      <c r="S2156">
        <v>102</v>
      </c>
      <c r="T2156">
        <v>10</v>
      </c>
      <c r="U2156">
        <v>56</v>
      </c>
      <c r="V2156" s="2">
        <v>0.55000000000000004</v>
      </c>
    </row>
    <row r="2157" spans="2:22" x14ac:dyDescent="0.25">
      <c r="B2157" t="s">
        <v>48</v>
      </c>
      <c r="C2157" t="s">
        <v>146</v>
      </c>
      <c r="D2157">
        <v>1</v>
      </c>
      <c r="E2157" t="s">
        <v>64</v>
      </c>
      <c r="F2157" s="2">
        <v>7</v>
      </c>
      <c r="G2157" s="1">
        <v>0.27</v>
      </c>
      <c r="H2157" t="s">
        <v>128</v>
      </c>
      <c r="I2157" t="s">
        <v>79</v>
      </c>
      <c r="J2157">
        <v>48</v>
      </c>
      <c r="K2157" s="2">
        <v>0.49</v>
      </c>
      <c r="M2157">
        <v>96</v>
      </c>
      <c r="N2157">
        <v>20</v>
      </c>
      <c r="O2157">
        <v>1.75</v>
      </c>
      <c r="P2157">
        <v>66</v>
      </c>
      <c r="Q2157" s="2">
        <v>4</v>
      </c>
      <c r="R2157" s="1">
        <v>0.24</v>
      </c>
      <c r="S2157">
        <v>89</v>
      </c>
      <c r="T2157">
        <v>6</v>
      </c>
      <c r="U2157">
        <v>53</v>
      </c>
      <c r="V2157" s="2">
        <v>0.6</v>
      </c>
    </row>
    <row r="2158" spans="2:22" x14ac:dyDescent="0.25">
      <c r="B2158" t="s">
        <v>94</v>
      </c>
      <c r="C2158" t="s">
        <v>84</v>
      </c>
      <c r="D2158">
        <v>1.33</v>
      </c>
      <c r="E2158" t="s">
        <v>73</v>
      </c>
      <c r="F2158" s="2">
        <v>3</v>
      </c>
      <c r="G2158" s="1">
        <v>0.21</v>
      </c>
      <c r="H2158" t="s">
        <v>172</v>
      </c>
      <c r="I2158" t="s">
        <v>84</v>
      </c>
      <c r="J2158">
        <v>37</v>
      </c>
      <c r="K2158" s="2">
        <v>0.4</v>
      </c>
      <c r="M2158">
        <v>74</v>
      </c>
      <c r="N2158">
        <v>8</v>
      </c>
      <c r="O2158">
        <v>1</v>
      </c>
      <c r="P2158">
        <v>47</v>
      </c>
      <c r="Q2158" s="2">
        <v>4</v>
      </c>
      <c r="R2158" s="1">
        <v>0.23</v>
      </c>
      <c r="S2158">
        <v>76</v>
      </c>
      <c r="T2158">
        <v>3</v>
      </c>
      <c r="U2158">
        <v>37</v>
      </c>
      <c r="V2158" s="2">
        <v>0.49</v>
      </c>
    </row>
    <row r="2159" spans="2:22" x14ac:dyDescent="0.25">
      <c r="B2159" t="s">
        <v>111</v>
      </c>
      <c r="C2159" t="s">
        <v>44</v>
      </c>
      <c r="D2159">
        <v>0.4</v>
      </c>
      <c r="E2159" t="s">
        <v>46</v>
      </c>
      <c r="F2159" s="2">
        <v>6</v>
      </c>
      <c r="G2159" s="1">
        <v>0.27</v>
      </c>
      <c r="H2159" t="s">
        <v>185</v>
      </c>
      <c r="I2159" t="s">
        <v>84</v>
      </c>
      <c r="J2159">
        <v>60</v>
      </c>
      <c r="K2159" s="2">
        <v>0.48</v>
      </c>
      <c r="M2159">
        <v>97</v>
      </c>
      <c r="N2159">
        <v>18</v>
      </c>
      <c r="O2159">
        <v>1.2</v>
      </c>
      <c r="P2159">
        <v>80</v>
      </c>
      <c r="Q2159" s="2">
        <v>2</v>
      </c>
      <c r="R2159" s="1">
        <v>0.31</v>
      </c>
      <c r="S2159">
        <v>122</v>
      </c>
      <c r="T2159">
        <v>7</v>
      </c>
      <c r="U2159">
        <v>48</v>
      </c>
      <c r="V2159" s="2">
        <v>0.39</v>
      </c>
    </row>
    <row r="2160" spans="2:22" x14ac:dyDescent="0.25">
      <c r="B2160" t="s">
        <v>129</v>
      </c>
      <c r="C2160" t="s">
        <v>74</v>
      </c>
      <c r="D2160">
        <v>1.67</v>
      </c>
      <c r="E2160" t="s">
        <v>115</v>
      </c>
      <c r="F2160" s="2">
        <v>2</v>
      </c>
      <c r="G2160" s="1">
        <v>0.28000000000000003</v>
      </c>
      <c r="H2160" t="s">
        <v>73</v>
      </c>
      <c r="I2160" t="s">
        <v>98</v>
      </c>
      <c r="J2160">
        <v>37</v>
      </c>
      <c r="K2160" s="2">
        <v>0.56000000000000005</v>
      </c>
      <c r="M2160">
        <v>49</v>
      </c>
      <c r="N2160">
        <v>12</v>
      </c>
      <c r="O2160">
        <v>0.67</v>
      </c>
      <c r="P2160">
        <v>59</v>
      </c>
      <c r="Q2160" s="2">
        <v>5</v>
      </c>
      <c r="R2160" s="1">
        <v>0.18</v>
      </c>
      <c r="S2160">
        <v>71</v>
      </c>
      <c r="T2160">
        <v>6</v>
      </c>
      <c r="U2160">
        <v>32</v>
      </c>
      <c r="V2160" s="2">
        <v>0.45</v>
      </c>
    </row>
    <row r="2161" spans="2:22" x14ac:dyDescent="0.25">
      <c r="B2161" t="s">
        <v>131</v>
      </c>
      <c r="C2161" t="s">
        <v>146</v>
      </c>
      <c r="D2161">
        <v>0.8</v>
      </c>
      <c r="E2161" t="s">
        <v>112</v>
      </c>
      <c r="F2161" s="2">
        <v>2</v>
      </c>
      <c r="G2161" s="1">
        <v>0.34</v>
      </c>
      <c r="H2161" t="s">
        <v>151</v>
      </c>
      <c r="I2161" t="s">
        <v>50</v>
      </c>
      <c r="J2161">
        <v>60</v>
      </c>
      <c r="K2161" s="2">
        <v>0.56000000000000005</v>
      </c>
      <c r="M2161">
        <v>103</v>
      </c>
      <c r="N2161">
        <v>20</v>
      </c>
      <c r="O2161">
        <v>0.4</v>
      </c>
      <c r="P2161">
        <v>88</v>
      </c>
      <c r="Q2161" s="2">
        <v>4</v>
      </c>
      <c r="R2161" s="1">
        <v>0.21</v>
      </c>
      <c r="S2161">
        <v>126</v>
      </c>
      <c r="T2161">
        <v>11</v>
      </c>
      <c r="U2161">
        <v>64</v>
      </c>
      <c r="V2161" s="2">
        <v>0.51</v>
      </c>
    </row>
    <row r="2162" spans="2:22" x14ac:dyDescent="0.25">
      <c r="B2162" t="s">
        <v>76</v>
      </c>
      <c r="C2162" t="s">
        <v>44</v>
      </c>
      <c r="D2162">
        <v>2.75</v>
      </c>
      <c r="E2162" t="s">
        <v>96</v>
      </c>
      <c r="F2162" s="2">
        <v>2</v>
      </c>
      <c r="G2162" s="1">
        <v>0.39</v>
      </c>
      <c r="H2162" t="s">
        <v>202</v>
      </c>
      <c r="I2162" t="s">
        <v>69</v>
      </c>
      <c r="J2162">
        <v>58</v>
      </c>
      <c r="K2162" s="2">
        <v>0.47</v>
      </c>
      <c r="M2162">
        <v>83</v>
      </c>
      <c r="N2162">
        <v>10</v>
      </c>
      <c r="O2162">
        <v>0.5</v>
      </c>
      <c r="P2162">
        <v>81</v>
      </c>
      <c r="Q2162" s="2">
        <v>11</v>
      </c>
      <c r="R2162" s="1">
        <v>0.25</v>
      </c>
      <c r="S2162">
        <v>113</v>
      </c>
      <c r="T2162">
        <v>7</v>
      </c>
      <c r="U2162">
        <v>41</v>
      </c>
      <c r="V2162" s="2">
        <v>0.36</v>
      </c>
    </row>
    <row r="2163" spans="2:22" x14ac:dyDescent="0.25">
      <c r="B2163" t="s">
        <v>123</v>
      </c>
      <c r="C2163" t="s">
        <v>74</v>
      </c>
      <c r="D2163">
        <v>1.2</v>
      </c>
      <c r="E2163" t="s">
        <v>48</v>
      </c>
      <c r="F2163" s="2">
        <v>5</v>
      </c>
      <c r="G2163" s="1">
        <v>0.31</v>
      </c>
      <c r="H2163" t="s">
        <v>198</v>
      </c>
      <c r="I2163" t="s">
        <v>79</v>
      </c>
      <c r="J2163">
        <v>49</v>
      </c>
      <c r="K2163" s="2">
        <v>0.43</v>
      </c>
      <c r="M2163">
        <v>103</v>
      </c>
      <c r="N2163">
        <v>18</v>
      </c>
      <c r="O2163">
        <v>1</v>
      </c>
      <c r="P2163">
        <v>86</v>
      </c>
      <c r="Q2163" s="2">
        <v>6</v>
      </c>
      <c r="R2163" s="1">
        <v>0.27</v>
      </c>
      <c r="S2163">
        <v>110</v>
      </c>
      <c r="T2163">
        <v>14</v>
      </c>
      <c r="U2163">
        <v>58</v>
      </c>
      <c r="V2163" s="2">
        <v>0.53</v>
      </c>
    </row>
    <row r="2164" spans="2:22" x14ac:dyDescent="0.25">
      <c r="B2164" t="s">
        <v>96</v>
      </c>
      <c r="C2164" t="s">
        <v>109</v>
      </c>
      <c r="D2164">
        <v>2.67</v>
      </c>
      <c r="E2164" t="s">
        <v>94</v>
      </c>
      <c r="F2164" s="2">
        <v>4</v>
      </c>
      <c r="G2164" s="1">
        <v>0.13</v>
      </c>
      <c r="H2164" t="s">
        <v>166</v>
      </c>
      <c r="I2164" t="s">
        <v>58</v>
      </c>
      <c r="J2164">
        <v>43</v>
      </c>
      <c r="K2164" s="2">
        <v>0.46</v>
      </c>
      <c r="M2164">
        <v>69</v>
      </c>
      <c r="N2164">
        <v>10</v>
      </c>
      <c r="O2164">
        <v>1.33</v>
      </c>
      <c r="P2164">
        <v>58</v>
      </c>
      <c r="Q2164" s="2">
        <v>8</v>
      </c>
      <c r="R2164" s="1">
        <v>0.12</v>
      </c>
      <c r="S2164">
        <v>77</v>
      </c>
      <c r="T2164">
        <v>4</v>
      </c>
      <c r="U2164">
        <v>34</v>
      </c>
      <c r="V2164" s="2">
        <v>0.44</v>
      </c>
    </row>
    <row r="2165" spans="2:22" x14ac:dyDescent="0.25">
      <c r="B2165" t="s">
        <v>90</v>
      </c>
      <c r="C2165" t="s">
        <v>50</v>
      </c>
      <c r="D2165">
        <v>3.33</v>
      </c>
      <c r="E2165" t="s">
        <v>144</v>
      </c>
      <c r="F2165" s="2">
        <v>1</v>
      </c>
      <c r="G2165" s="1">
        <v>0.36</v>
      </c>
      <c r="H2165" t="s">
        <v>96</v>
      </c>
      <c r="I2165" t="s">
        <v>98</v>
      </c>
      <c r="J2165">
        <v>39</v>
      </c>
      <c r="K2165" s="2">
        <v>0.53</v>
      </c>
      <c r="M2165">
        <v>51</v>
      </c>
      <c r="N2165">
        <v>7</v>
      </c>
      <c r="O2165">
        <v>0.33</v>
      </c>
      <c r="P2165">
        <v>67</v>
      </c>
      <c r="Q2165" s="2">
        <v>10</v>
      </c>
      <c r="R2165" s="1">
        <v>0.35</v>
      </c>
      <c r="S2165">
        <v>70</v>
      </c>
      <c r="T2165">
        <v>9</v>
      </c>
      <c r="U2165">
        <v>34</v>
      </c>
      <c r="V2165" s="2">
        <v>0.49</v>
      </c>
    </row>
    <row r="2166" spans="2:22" x14ac:dyDescent="0.25">
      <c r="B2166" t="s">
        <v>157</v>
      </c>
      <c r="C2166" t="s">
        <v>84</v>
      </c>
      <c r="D2166">
        <v>0.75</v>
      </c>
      <c r="E2166" t="s">
        <v>70</v>
      </c>
      <c r="F2166" s="2">
        <v>8</v>
      </c>
      <c r="G2166" s="1">
        <v>0.22</v>
      </c>
      <c r="H2166" t="s">
        <v>145</v>
      </c>
      <c r="I2166" t="s">
        <v>69</v>
      </c>
      <c r="J2166">
        <v>47</v>
      </c>
      <c r="K2166" s="2">
        <v>0.53</v>
      </c>
      <c r="M2166">
        <v>77</v>
      </c>
      <c r="N2166">
        <v>14</v>
      </c>
      <c r="O2166">
        <v>2</v>
      </c>
      <c r="P2166">
        <v>79</v>
      </c>
      <c r="Q2166" s="2">
        <v>3</v>
      </c>
      <c r="R2166" s="1">
        <v>0.27</v>
      </c>
      <c r="S2166">
        <v>101</v>
      </c>
      <c r="T2166">
        <v>14</v>
      </c>
      <c r="U2166">
        <v>36</v>
      </c>
      <c r="V2166" s="2">
        <v>0.36</v>
      </c>
    </row>
    <row r="2167" spans="2:22" x14ac:dyDescent="0.25">
      <c r="B2167" t="s">
        <v>111</v>
      </c>
      <c r="C2167" t="s">
        <v>126</v>
      </c>
      <c r="D2167">
        <v>1.25</v>
      </c>
      <c r="E2167" t="s">
        <v>112</v>
      </c>
      <c r="F2167" s="2">
        <v>4</v>
      </c>
      <c r="G2167" s="1">
        <v>0.18</v>
      </c>
      <c r="H2167" t="s">
        <v>147</v>
      </c>
      <c r="I2167" t="s">
        <v>79</v>
      </c>
      <c r="J2167">
        <v>59</v>
      </c>
      <c r="K2167" s="2">
        <v>0.54</v>
      </c>
      <c r="M2167">
        <v>100</v>
      </c>
      <c r="N2167">
        <v>17</v>
      </c>
      <c r="O2167">
        <v>1</v>
      </c>
      <c r="P2167">
        <v>75</v>
      </c>
      <c r="Q2167" s="2">
        <v>5</v>
      </c>
      <c r="R2167" s="1">
        <v>0.32</v>
      </c>
      <c r="S2167">
        <v>107</v>
      </c>
      <c r="T2167">
        <v>6</v>
      </c>
      <c r="U2167">
        <v>53</v>
      </c>
      <c r="V2167" s="2">
        <v>0.5</v>
      </c>
    </row>
    <row r="2168" spans="2:22" x14ac:dyDescent="0.25">
      <c r="B2168" t="s">
        <v>108</v>
      </c>
      <c r="C2168" t="s">
        <v>106</v>
      </c>
      <c r="D2168">
        <v>0.8</v>
      </c>
      <c r="E2168" t="s">
        <v>46</v>
      </c>
      <c r="F2168" s="2">
        <v>2</v>
      </c>
      <c r="G2168" s="1">
        <v>0.22</v>
      </c>
      <c r="H2168" t="s">
        <v>67</v>
      </c>
      <c r="I2168" t="s">
        <v>109</v>
      </c>
      <c r="J2168">
        <v>47</v>
      </c>
      <c r="K2168" s="2">
        <v>0.43</v>
      </c>
      <c r="M2168">
        <v>107</v>
      </c>
      <c r="N2168">
        <v>28</v>
      </c>
      <c r="O2168">
        <v>0.4</v>
      </c>
      <c r="P2168">
        <v>68</v>
      </c>
      <c r="Q2168" s="2">
        <v>4</v>
      </c>
      <c r="R2168" s="1">
        <v>0.26</v>
      </c>
      <c r="S2168">
        <v>94</v>
      </c>
      <c r="T2168">
        <v>8</v>
      </c>
      <c r="U2168">
        <v>52</v>
      </c>
      <c r="V2168" s="2">
        <v>0.55000000000000004</v>
      </c>
    </row>
    <row r="2169" spans="2:22" x14ac:dyDescent="0.25">
      <c r="B2169" t="s">
        <v>135</v>
      </c>
      <c r="C2169" t="s">
        <v>84</v>
      </c>
      <c r="D2169">
        <v>2</v>
      </c>
      <c r="E2169" t="s">
        <v>127</v>
      </c>
      <c r="F2169" s="2">
        <v>4</v>
      </c>
      <c r="G2169" s="1">
        <v>0.3</v>
      </c>
      <c r="H2169" t="s">
        <v>135</v>
      </c>
      <c r="I2169" t="s">
        <v>50</v>
      </c>
      <c r="J2169">
        <v>33</v>
      </c>
      <c r="K2169" s="2">
        <v>0.46</v>
      </c>
      <c r="M2169">
        <v>55</v>
      </c>
      <c r="N2169">
        <v>16</v>
      </c>
      <c r="O2169">
        <v>1.33</v>
      </c>
      <c r="P2169">
        <v>60</v>
      </c>
      <c r="Q2169" s="2">
        <v>6</v>
      </c>
      <c r="R2169" s="1">
        <v>0.1</v>
      </c>
      <c r="S2169">
        <v>78</v>
      </c>
      <c r="T2169">
        <v>8</v>
      </c>
      <c r="U2169">
        <v>22</v>
      </c>
      <c r="V2169" s="2">
        <v>0.28000000000000003</v>
      </c>
    </row>
    <row r="2170" spans="2:22" x14ac:dyDescent="0.25">
      <c r="B2170" t="s">
        <v>99</v>
      </c>
      <c r="C2170" t="s">
        <v>49</v>
      </c>
      <c r="D2170">
        <v>1</v>
      </c>
      <c r="E2170" t="s">
        <v>70</v>
      </c>
      <c r="F2170" s="2">
        <v>10</v>
      </c>
      <c r="G2170" s="1">
        <v>0.15</v>
      </c>
      <c r="H2170" t="s">
        <v>43</v>
      </c>
      <c r="I2170" t="s">
        <v>79</v>
      </c>
      <c r="J2170">
        <v>29</v>
      </c>
      <c r="K2170" s="2">
        <v>0.48</v>
      </c>
      <c r="M2170">
        <v>74</v>
      </c>
      <c r="N2170">
        <v>11</v>
      </c>
      <c r="O2170">
        <v>3.33</v>
      </c>
      <c r="P2170">
        <v>40</v>
      </c>
      <c r="Q2170" s="2">
        <v>3</v>
      </c>
      <c r="R2170" s="1">
        <v>0.3</v>
      </c>
      <c r="S2170">
        <v>60</v>
      </c>
      <c r="T2170">
        <v>2</v>
      </c>
      <c r="U2170">
        <v>39</v>
      </c>
      <c r="V2170" s="2">
        <v>0.65</v>
      </c>
    </row>
    <row r="2171" spans="2:22" x14ac:dyDescent="0.25">
      <c r="B2171" t="s">
        <v>90</v>
      </c>
      <c r="C2171" t="s">
        <v>84</v>
      </c>
      <c r="D2171">
        <v>2.33</v>
      </c>
      <c r="E2171" t="s">
        <v>61</v>
      </c>
      <c r="F2171" s="2">
        <v>2</v>
      </c>
      <c r="G2171" s="1">
        <v>0.32</v>
      </c>
      <c r="H2171" t="s">
        <v>113</v>
      </c>
      <c r="I2171" t="s">
        <v>98</v>
      </c>
      <c r="J2171">
        <v>32</v>
      </c>
      <c r="K2171" s="2">
        <v>0.52</v>
      </c>
      <c r="M2171">
        <v>57</v>
      </c>
      <c r="N2171">
        <v>14</v>
      </c>
      <c r="O2171">
        <v>0.67</v>
      </c>
      <c r="P2171">
        <v>62</v>
      </c>
      <c r="Q2171" s="2">
        <v>7</v>
      </c>
      <c r="R2171" s="1">
        <v>0.24</v>
      </c>
      <c r="S2171">
        <v>72</v>
      </c>
      <c r="T2171">
        <v>11</v>
      </c>
      <c r="U2171">
        <v>31</v>
      </c>
      <c r="V2171" s="2">
        <v>0.43</v>
      </c>
    </row>
    <row r="2172" spans="2:22" x14ac:dyDescent="0.25">
      <c r="B2172" t="s">
        <v>147</v>
      </c>
      <c r="C2172" t="s">
        <v>49</v>
      </c>
      <c r="D2172">
        <v>0.8</v>
      </c>
      <c r="E2172" t="s">
        <v>157</v>
      </c>
      <c r="F2172" s="2">
        <v>2</v>
      </c>
      <c r="G2172" s="1">
        <v>0.37</v>
      </c>
      <c r="H2172" t="s">
        <v>195</v>
      </c>
      <c r="I2172" t="s">
        <v>114</v>
      </c>
      <c r="J2172">
        <v>65</v>
      </c>
      <c r="K2172" s="2">
        <v>0.47</v>
      </c>
      <c r="M2172">
        <v>109</v>
      </c>
      <c r="N2172">
        <v>18</v>
      </c>
      <c r="O2172">
        <v>0.4</v>
      </c>
      <c r="P2172">
        <v>100</v>
      </c>
      <c r="Q2172" s="2">
        <v>4</v>
      </c>
      <c r="R2172" s="1">
        <v>0.37</v>
      </c>
      <c r="S2172">
        <v>137</v>
      </c>
      <c r="T2172">
        <v>13</v>
      </c>
      <c r="U2172">
        <v>66</v>
      </c>
      <c r="V2172" s="2">
        <v>0.48</v>
      </c>
    </row>
    <row r="2173" spans="2:22" x14ac:dyDescent="0.25">
      <c r="B2173" t="s">
        <v>156</v>
      </c>
      <c r="C2173" t="s">
        <v>74</v>
      </c>
      <c r="D2173">
        <v>0</v>
      </c>
      <c r="E2173" t="s">
        <v>70</v>
      </c>
      <c r="F2173" s="2">
        <v>6</v>
      </c>
      <c r="G2173" s="1">
        <v>0.2</v>
      </c>
      <c r="H2173" t="s">
        <v>139</v>
      </c>
      <c r="I2173" t="s">
        <v>77</v>
      </c>
      <c r="J2173">
        <v>42</v>
      </c>
      <c r="K2173" s="2">
        <v>0.51</v>
      </c>
      <c r="M2173">
        <v>79</v>
      </c>
      <c r="N2173">
        <v>16</v>
      </c>
      <c r="O2173">
        <v>2</v>
      </c>
      <c r="P2173">
        <v>54</v>
      </c>
      <c r="Q2173" s="2">
        <v>0</v>
      </c>
      <c r="R2173" s="1">
        <v>0.28999999999999998</v>
      </c>
      <c r="S2173">
        <v>71</v>
      </c>
      <c r="T2173">
        <v>5</v>
      </c>
      <c r="U2173">
        <v>43</v>
      </c>
      <c r="V2173" s="2">
        <v>0.61</v>
      </c>
    </row>
    <row r="2174" spans="2:22" x14ac:dyDescent="0.25">
      <c r="B2174" t="s">
        <v>70</v>
      </c>
      <c r="C2174" t="s">
        <v>49</v>
      </c>
      <c r="D2174">
        <v>1</v>
      </c>
      <c r="E2174" t="s">
        <v>130</v>
      </c>
      <c r="F2174" s="2">
        <v>7</v>
      </c>
      <c r="G2174" s="1">
        <v>0.24</v>
      </c>
      <c r="H2174" t="s">
        <v>128</v>
      </c>
      <c r="I2174" t="s">
        <v>49</v>
      </c>
      <c r="J2174">
        <v>43</v>
      </c>
      <c r="K2174" s="2">
        <v>0.44</v>
      </c>
      <c r="M2174">
        <v>73</v>
      </c>
      <c r="N2174">
        <v>4</v>
      </c>
      <c r="O2174">
        <v>2.33</v>
      </c>
      <c r="P2174">
        <v>53</v>
      </c>
      <c r="Q2174" s="2">
        <v>3</v>
      </c>
      <c r="R2174" s="1">
        <v>0.18</v>
      </c>
      <c r="S2174">
        <v>83</v>
      </c>
      <c r="T2174">
        <v>7</v>
      </c>
      <c r="U2174">
        <v>35</v>
      </c>
      <c r="V2174" s="2">
        <v>0.42</v>
      </c>
    </row>
    <row r="2175" spans="2:22" x14ac:dyDescent="0.25">
      <c r="B2175" t="s">
        <v>173</v>
      </c>
      <c r="C2175" t="s">
        <v>102</v>
      </c>
      <c r="D2175">
        <v>0.4</v>
      </c>
      <c r="E2175" t="s">
        <v>145</v>
      </c>
      <c r="F2175" s="2">
        <v>5</v>
      </c>
      <c r="G2175" s="1">
        <v>0.17</v>
      </c>
      <c r="H2175" t="s">
        <v>171</v>
      </c>
      <c r="I2175" t="s">
        <v>117</v>
      </c>
      <c r="J2175">
        <v>61</v>
      </c>
      <c r="K2175" s="2">
        <v>0.54</v>
      </c>
      <c r="M2175">
        <v>105</v>
      </c>
      <c r="N2175">
        <v>17</v>
      </c>
      <c r="O2175">
        <v>1</v>
      </c>
      <c r="P2175">
        <v>80</v>
      </c>
      <c r="Q2175" s="2">
        <v>2</v>
      </c>
      <c r="R2175" s="1">
        <v>0.2</v>
      </c>
      <c r="S2175">
        <v>105</v>
      </c>
      <c r="T2175">
        <v>8</v>
      </c>
      <c r="U2175">
        <v>50</v>
      </c>
      <c r="V2175" s="2">
        <v>0.48</v>
      </c>
    </row>
    <row r="2176" spans="2:22" x14ac:dyDescent="0.25">
      <c r="B2176" t="s">
        <v>76</v>
      </c>
      <c r="C2176" t="s">
        <v>117</v>
      </c>
      <c r="D2176">
        <v>1.25</v>
      </c>
      <c r="E2176" t="s">
        <v>119</v>
      </c>
      <c r="F2176" s="2">
        <v>5</v>
      </c>
      <c r="G2176" s="1">
        <v>0.3</v>
      </c>
      <c r="H2176" t="s">
        <v>83</v>
      </c>
      <c r="I2176" t="s">
        <v>45</v>
      </c>
      <c r="J2176">
        <v>52</v>
      </c>
      <c r="K2176" s="2">
        <v>0.52</v>
      </c>
      <c r="M2176">
        <v>78</v>
      </c>
      <c r="N2176">
        <v>13</v>
      </c>
      <c r="O2176">
        <v>1.25</v>
      </c>
      <c r="P2176">
        <v>85</v>
      </c>
      <c r="Q2176" s="2">
        <v>5</v>
      </c>
      <c r="R2176" s="1">
        <v>0.36</v>
      </c>
      <c r="S2176">
        <v>112</v>
      </c>
      <c r="T2176">
        <v>12</v>
      </c>
      <c r="U2176">
        <v>41</v>
      </c>
      <c r="V2176" s="2">
        <v>0.37</v>
      </c>
    </row>
    <row r="2177" spans="2:22" x14ac:dyDescent="0.25">
      <c r="B2177" t="s">
        <v>78</v>
      </c>
      <c r="C2177" t="s">
        <v>84</v>
      </c>
      <c r="D2177">
        <v>2</v>
      </c>
      <c r="E2177" t="s">
        <v>118</v>
      </c>
      <c r="F2177" s="2">
        <v>4</v>
      </c>
      <c r="G2177" s="1">
        <v>0.22</v>
      </c>
      <c r="H2177" t="s">
        <v>112</v>
      </c>
      <c r="I2177" t="s">
        <v>69</v>
      </c>
      <c r="J2177">
        <v>47</v>
      </c>
      <c r="K2177" s="2">
        <v>0.56999999999999995</v>
      </c>
      <c r="M2177">
        <v>69</v>
      </c>
      <c r="N2177">
        <v>11</v>
      </c>
      <c r="O2177">
        <v>1.33</v>
      </c>
      <c r="P2177">
        <v>68</v>
      </c>
      <c r="Q2177" s="2">
        <v>6</v>
      </c>
      <c r="R2177" s="1">
        <v>0.33</v>
      </c>
      <c r="S2177">
        <v>81</v>
      </c>
      <c r="T2177">
        <v>10</v>
      </c>
      <c r="U2177">
        <v>33</v>
      </c>
      <c r="V2177" s="2">
        <v>0.41</v>
      </c>
    </row>
    <row r="2178" spans="2:22" x14ac:dyDescent="0.25">
      <c r="B2178" t="s">
        <v>83</v>
      </c>
      <c r="C2178" t="s">
        <v>146</v>
      </c>
      <c r="D2178">
        <v>0.75</v>
      </c>
      <c r="E2178" t="s">
        <v>57</v>
      </c>
      <c r="F2178" s="2">
        <v>7</v>
      </c>
      <c r="G2178" s="1">
        <v>0.27</v>
      </c>
      <c r="H2178" t="s">
        <v>137</v>
      </c>
      <c r="I2178" t="s">
        <v>84</v>
      </c>
      <c r="J2178">
        <v>53</v>
      </c>
      <c r="K2178" s="2">
        <v>0.55000000000000004</v>
      </c>
      <c r="M2178">
        <v>102</v>
      </c>
      <c r="N2178">
        <v>25</v>
      </c>
      <c r="O2178">
        <v>1.75</v>
      </c>
      <c r="P2178">
        <v>81</v>
      </c>
      <c r="Q2178" s="2">
        <v>3</v>
      </c>
      <c r="R2178" s="1">
        <v>0.19</v>
      </c>
      <c r="S2178">
        <v>109</v>
      </c>
      <c r="T2178">
        <v>7</v>
      </c>
      <c r="U2178">
        <v>58</v>
      </c>
      <c r="V2178" s="2">
        <v>0.53</v>
      </c>
    </row>
    <row r="2179" spans="2:22" x14ac:dyDescent="0.25">
      <c r="B2179" t="s">
        <v>124</v>
      </c>
      <c r="C2179" t="s">
        <v>51</v>
      </c>
      <c r="D2179">
        <v>0.33</v>
      </c>
      <c r="E2179" t="s">
        <v>113</v>
      </c>
      <c r="F2179" s="2">
        <v>10</v>
      </c>
      <c r="G2179" s="1">
        <v>0.28999999999999998</v>
      </c>
      <c r="H2179" t="s">
        <v>150</v>
      </c>
      <c r="I2179" t="s">
        <v>77</v>
      </c>
      <c r="J2179">
        <v>34</v>
      </c>
      <c r="K2179" s="2">
        <v>0.4</v>
      </c>
      <c r="M2179">
        <v>74</v>
      </c>
      <c r="N2179">
        <v>12</v>
      </c>
      <c r="O2179">
        <v>3.33</v>
      </c>
      <c r="P2179">
        <v>47</v>
      </c>
      <c r="Q2179" s="2">
        <v>1</v>
      </c>
      <c r="R2179" s="1">
        <v>0.34</v>
      </c>
      <c r="S2179">
        <v>87</v>
      </c>
      <c r="T2179">
        <v>6</v>
      </c>
      <c r="U2179">
        <v>38</v>
      </c>
      <c r="V2179" s="2">
        <v>0.44</v>
      </c>
    </row>
    <row r="2180" spans="2:22" x14ac:dyDescent="0.25">
      <c r="B2180" t="s">
        <v>149</v>
      </c>
      <c r="C2180" t="s">
        <v>44</v>
      </c>
      <c r="D2180">
        <v>3.67</v>
      </c>
      <c r="E2180" t="s">
        <v>116</v>
      </c>
      <c r="F2180" s="2">
        <v>6</v>
      </c>
      <c r="G2180" s="1">
        <v>0.17</v>
      </c>
      <c r="H2180" t="s">
        <v>124</v>
      </c>
      <c r="I2180" t="s">
        <v>77</v>
      </c>
      <c r="J2180">
        <v>35</v>
      </c>
      <c r="K2180" s="2">
        <v>0.56999999999999995</v>
      </c>
      <c r="M2180">
        <v>60</v>
      </c>
      <c r="N2180">
        <v>15</v>
      </c>
      <c r="O2180">
        <v>2</v>
      </c>
      <c r="P2180">
        <v>61</v>
      </c>
      <c r="Q2180" s="2">
        <v>11</v>
      </c>
      <c r="R2180" s="1">
        <v>0.19</v>
      </c>
      <c r="S2180">
        <v>62</v>
      </c>
      <c r="T2180">
        <v>9</v>
      </c>
      <c r="U2180">
        <v>27</v>
      </c>
      <c r="V2180" s="2">
        <v>0.44</v>
      </c>
    </row>
    <row r="2181" spans="2:22" x14ac:dyDescent="0.25">
      <c r="B2181" t="s">
        <v>111</v>
      </c>
      <c r="C2181" t="s">
        <v>114</v>
      </c>
      <c r="D2181">
        <v>1.75</v>
      </c>
      <c r="E2181" t="s">
        <v>139</v>
      </c>
      <c r="F2181" s="2">
        <v>3</v>
      </c>
      <c r="G2181" s="1">
        <v>0.21</v>
      </c>
      <c r="H2181" t="s">
        <v>134</v>
      </c>
      <c r="I2181" t="s">
        <v>77</v>
      </c>
      <c r="J2181">
        <v>55</v>
      </c>
      <c r="K2181" s="2">
        <v>0.53</v>
      </c>
      <c r="M2181">
        <v>94</v>
      </c>
      <c r="N2181">
        <v>12</v>
      </c>
      <c r="O2181">
        <v>0.75</v>
      </c>
      <c r="P2181">
        <v>81</v>
      </c>
      <c r="Q2181" s="2">
        <v>7</v>
      </c>
      <c r="R2181" s="1">
        <v>0.16</v>
      </c>
      <c r="S2181">
        <v>121</v>
      </c>
      <c r="T2181">
        <v>9</v>
      </c>
      <c r="U2181">
        <v>57</v>
      </c>
      <c r="V2181" s="2">
        <v>0.47</v>
      </c>
    </row>
    <row r="2182" spans="2:22" x14ac:dyDescent="0.25">
      <c r="B2182" t="s">
        <v>148</v>
      </c>
      <c r="C2182" t="s">
        <v>45</v>
      </c>
      <c r="D2182">
        <v>0.67</v>
      </c>
      <c r="E2182" t="s">
        <v>119</v>
      </c>
      <c r="F2182" s="2">
        <v>8</v>
      </c>
      <c r="G2182" s="1">
        <v>0.3</v>
      </c>
      <c r="H2182" t="s">
        <v>135</v>
      </c>
      <c r="I2182" t="s">
        <v>69</v>
      </c>
      <c r="J2182">
        <v>31</v>
      </c>
      <c r="K2182" s="2">
        <v>0.43</v>
      </c>
      <c r="M2182">
        <v>73</v>
      </c>
      <c r="N2182">
        <v>8</v>
      </c>
      <c r="O2182">
        <v>2.67</v>
      </c>
      <c r="P2182">
        <v>44</v>
      </c>
      <c r="Q2182" s="2">
        <v>2</v>
      </c>
      <c r="R2182" s="1">
        <v>0.18</v>
      </c>
      <c r="S2182">
        <v>65</v>
      </c>
      <c r="T2182">
        <v>5</v>
      </c>
      <c r="U2182">
        <v>37</v>
      </c>
      <c r="V2182" s="2">
        <v>0.56999999999999995</v>
      </c>
    </row>
    <row r="2183" spans="2:22" x14ac:dyDescent="0.25">
      <c r="B2183" t="s">
        <v>176</v>
      </c>
      <c r="C2183" t="s">
        <v>136</v>
      </c>
      <c r="D2183">
        <v>1.2</v>
      </c>
      <c r="E2183" t="s">
        <v>162</v>
      </c>
      <c r="F2183" s="2">
        <v>5</v>
      </c>
      <c r="G2183" s="1">
        <v>0.17</v>
      </c>
      <c r="H2183" t="s">
        <v>213</v>
      </c>
      <c r="I2183" t="s">
        <v>45</v>
      </c>
      <c r="J2183">
        <v>67</v>
      </c>
      <c r="K2183" s="2">
        <v>0.5</v>
      </c>
      <c r="M2183">
        <v>107</v>
      </c>
      <c r="N2183">
        <v>12</v>
      </c>
      <c r="O2183">
        <v>1</v>
      </c>
      <c r="P2183">
        <v>92</v>
      </c>
      <c r="Q2183" s="2">
        <v>6</v>
      </c>
      <c r="R2183" s="1">
        <v>0.19</v>
      </c>
      <c r="S2183">
        <v>134</v>
      </c>
      <c r="T2183">
        <v>13</v>
      </c>
      <c r="U2183">
        <v>59</v>
      </c>
      <c r="V2183" s="2">
        <v>0.44</v>
      </c>
    </row>
    <row r="2184" spans="2:22" x14ac:dyDescent="0.25">
      <c r="B2184" t="s">
        <v>90</v>
      </c>
      <c r="C2184" t="s">
        <v>79</v>
      </c>
      <c r="D2184">
        <v>1.67</v>
      </c>
      <c r="E2184" t="s">
        <v>121</v>
      </c>
      <c r="F2184" s="2">
        <v>5</v>
      </c>
      <c r="G2184" s="1">
        <v>0.3</v>
      </c>
      <c r="H2184" t="s">
        <v>162</v>
      </c>
      <c r="I2184" t="s">
        <v>77</v>
      </c>
      <c r="J2184">
        <v>38</v>
      </c>
      <c r="K2184" s="2">
        <v>0.4</v>
      </c>
      <c r="M2184">
        <v>63</v>
      </c>
      <c r="N2184">
        <v>10</v>
      </c>
      <c r="O2184">
        <v>1.67</v>
      </c>
      <c r="P2184">
        <v>66</v>
      </c>
      <c r="Q2184" s="2">
        <v>5</v>
      </c>
      <c r="R2184" s="1">
        <v>0.21</v>
      </c>
      <c r="S2184">
        <v>103</v>
      </c>
      <c r="T2184">
        <v>12</v>
      </c>
      <c r="U2184">
        <v>35</v>
      </c>
      <c r="V2184" s="2">
        <v>0.34</v>
      </c>
    </row>
    <row r="2185" spans="2:22" x14ac:dyDescent="0.25">
      <c r="B2185" t="s">
        <v>96</v>
      </c>
      <c r="C2185" t="s">
        <v>69</v>
      </c>
      <c r="D2185">
        <v>1.67</v>
      </c>
      <c r="E2185" t="s">
        <v>95</v>
      </c>
      <c r="F2185" s="2">
        <v>1</v>
      </c>
      <c r="G2185" s="1">
        <v>0.45</v>
      </c>
      <c r="H2185" t="s">
        <v>96</v>
      </c>
      <c r="I2185" t="s">
        <v>68</v>
      </c>
      <c r="J2185">
        <v>44</v>
      </c>
      <c r="K2185" s="2">
        <v>0.6</v>
      </c>
      <c r="M2185">
        <v>40</v>
      </c>
      <c r="N2185">
        <v>7</v>
      </c>
      <c r="O2185">
        <v>0.33</v>
      </c>
      <c r="P2185">
        <v>64</v>
      </c>
      <c r="Q2185" s="2">
        <v>5</v>
      </c>
      <c r="R2185" s="1">
        <v>0.35</v>
      </c>
      <c r="S2185">
        <v>81</v>
      </c>
      <c r="T2185">
        <v>6</v>
      </c>
      <c r="U2185">
        <v>20</v>
      </c>
      <c r="V2185" s="2">
        <v>0.25</v>
      </c>
    </row>
    <row r="2186" spans="2:22" x14ac:dyDescent="0.25">
      <c r="B2186" t="s">
        <v>170</v>
      </c>
      <c r="C2186" t="s">
        <v>141</v>
      </c>
      <c r="D2186">
        <v>1.8</v>
      </c>
      <c r="E2186" t="s">
        <v>165</v>
      </c>
      <c r="F2186" s="2">
        <v>7</v>
      </c>
      <c r="G2186" s="1">
        <v>0.19</v>
      </c>
      <c r="H2186" t="s">
        <v>198</v>
      </c>
      <c r="I2186" t="s">
        <v>69</v>
      </c>
      <c r="J2186">
        <v>52</v>
      </c>
      <c r="K2186" s="2">
        <v>0.45</v>
      </c>
      <c r="M2186">
        <v>105</v>
      </c>
      <c r="N2186">
        <v>19</v>
      </c>
      <c r="O2186">
        <v>1.4</v>
      </c>
      <c r="P2186">
        <v>86</v>
      </c>
      <c r="Q2186" s="2">
        <v>9</v>
      </c>
      <c r="R2186" s="1">
        <v>0.15</v>
      </c>
      <c r="S2186">
        <v>109</v>
      </c>
      <c r="T2186">
        <v>8</v>
      </c>
      <c r="U2186">
        <v>51</v>
      </c>
      <c r="V2186" s="2">
        <v>0.47</v>
      </c>
    </row>
    <row r="2187" spans="2:22" x14ac:dyDescent="0.25">
      <c r="B2187" t="s">
        <v>119</v>
      </c>
      <c r="C2187" t="s">
        <v>49</v>
      </c>
      <c r="D2187">
        <v>1.33</v>
      </c>
      <c r="E2187" t="s">
        <v>124</v>
      </c>
      <c r="F2187" s="2">
        <v>4</v>
      </c>
      <c r="G2187" s="1">
        <v>0.31</v>
      </c>
      <c r="H2187" t="s">
        <v>112</v>
      </c>
      <c r="I2187" t="s">
        <v>69</v>
      </c>
      <c r="J2187">
        <v>35</v>
      </c>
      <c r="K2187" s="2">
        <v>0.42</v>
      </c>
      <c r="M2187">
        <v>76</v>
      </c>
      <c r="N2187">
        <v>15</v>
      </c>
      <c r="O2187">
        <v>1.33</v>
      </c>
      <c r="P2187">
        <v>55</v>
      </c>
      <c r="Q2187" s="2">
        <v>4</v>
      </c>
      <c r="R2187" s="1">
        <v>0.3</v>
      </c>
      <c r="S2187">
        <v>78</v>
      </c>
      <c r="T2187">
        <v>6</v>
      </c>
      <c r="U2187">
        <v>48</v>
      </c>
      <c r="V2187" s="2">
        <v>0.62</v>
      </c>
    </row>
    <row r="2188" spans="2:22" x14ac:dyDescent="0.25">
      <c r="B2188" t="s">
        <v>76</v>
      </c>
      <c r="C2188" t="s">
        <v>84</v>
      </c>
      <c r="D2188">
        <v>2</v>
      </c>
      <c r="E2188" t="s">
        <v>130</v>
      </c>
      <c r="F2188" s="2">
        <v>8</v>
      </c>
      <c r="G2188" s="1">
        <v>0.4</v>
      </c>
      <c r="H2188" t="s">
        <v>83</v>
      </c>
      <c r="I2188" t="s">
        <v>50</v>
      </c>
      <c r="J2188">
        <v>54</v>
      </c>
      <c r="K2188" s="2">
        <v>0.54</v>
      </c>
      <c r="M2188">
        <v>82</v>
      </c>
      <c r="N2188">
        <v>13</v>
      </c>
      <c r="O2188">
        <v>2</v>
      </c>
      <c r="P2188">
        <v>85</v>
      </c>
      <c r="Q2188" s="2">
        <v>8</v>
      </c>
      <c r="R2188" s="1">
        <v>0.28999999999999998</v>
      </c>
      <c r="S2188">
        <v>99</v>
      </c>
      <c r="T2188">
        <v>6</v>
      </c>
      <c r="U2188">
        <v>46</v>
      </c>
      <c r="V2188" s="2">
        <v>0.46</v>
      </c>
    </row>
    <row r="2189" spans="2:22" x14ac:dyDescent="0.25">
      <c r="B2189" t="s">
        <v>158</v>
      </c>
      <c r="C2189" t="s">
        <v>146</v>
      </c>
      <c r="D2189">
        <v>1</v>
      </c>
      <c r="E2189" t="s">
        <v>46</v>
      </c>
      <c r="F2189" s="2">
        <v>3</v>
      </c>
      <c r="G2189" s="1">
        <v>0.3</v>
      </c>
      <c r="H2189" t="s">
        <v>123</v>
      </c>
      <c r="I2189" t="s">
        <v>50</v>
      </c>
      <c r="J2189">
        <v>52</v>
      </c>
      <c r="K2189" s="2">
        <v>0.51</v>
      </c>
      <c r="M2189">
        <v>90</v>
      </c>
      <c r="N2189">
        <v>11</v>
      </c>
      <c r="O2189">
        <v>0.75</v>
      </c>
      <c r="P2189">
        <v>69</v>
      </c>
      <c r="Q2189" s="2">
        <v>4</v>
      </c>
      <c r="R2189" s="1">
        <v>0.21</v>
      </c>
      <c r="S2189">
        <v>97</v>
      </c>
      <c r="T2189">
        <v>11</v>
      </c>
      <c r="U2189">
        <v>50</v>
      </c>
      <c r="V2189" s="2">
        <v>0.52</v>
      </c>
    </row>
    <row r="2190" spans="2:22" x14ac:dyDescent="0.25">
      <c r="B2190" t="s">
        <v>164</v>
      </c>
      <c r="C2190" t="s">
        <v>50</v>
      </c>
      <c r="D2190">
        <v>2.67</v>
      </c>
      <c r="E2190" t="s">
        <v>73</v>
      </c>
      <c r="F2190" s="2">
        <v>5</v>
      </c>
      <c r="G2190" s="1">
        <v>0.18</v>
      </c>
      <c r="H2190" t="s">
        <v>162</v>
      </c>
      <c r="I2190" t="s">
        <v>77</v>
      </c>
      <c r="J2190">
        <v>44</v>
      </c>
      <c r="K2190" s="2">
        <v>0.46</v>
      </c>
      <c r="M2190">
        <v>75</v>
      </c>
      <c r="N2190">
        <v>9</v>
      </c>
      <c r="O2190">
        <v>1.67</v>
      </c>
      <c r="P2190">
        <v>74</v>
      </c>
      <c r="Q2190" s="2">
        <v>8</v>
      </c>
      <c r="R2190" s="1">
        <v>0.22</v>
      </c>
      <c r="S2190">
        <v>93</v>
      </c>
      <c r="T2190">
        <v>4</v>
      </c>
      <c r="U2190">
        <v>43</v>
      </c>
      <c r="V2190" s="2">
        <v>0.46</v>
      </c>
    </row>
    <row r="2191" spans="2:22" x14ac:dyDescent="0.25">
      <c r="B2191" t="s">
        <v>147</v>
      </c>
      <c r="C2191" t="s">
        <v>65</v>
      </c>
      <c r="D2191">
        <v>1.2</v>
      </c>
      <c r="E2191" t="s">
        <v>159</v>
      </c>
      <c r="F2191" s="2">
        <v>5</v>
      </c>
      <c r="G2191" s="1">
        <v>0.22</v>
      </c>
      <c r="H2191" t="s">
        <v>200</v>
      </c>
      <c r="I2191" t="s">
        <v>117</v>
      </c>
      <c r="J2191">
        <v>67</v>
      </c>
      <c r="K2191" s="2">
        <v>0.52</v>
      </c>
      <c r="M2191">
        <v>104</v>
      </c>
      <c r="N2191">
        <v>15</v>
      </c>
      <c r="O2191">
        <v>1</v>
      </c>
      <c r="P2191">
        <v>64</v>
      </c>
      <c r="Q2191" s="2">
        <v>4</v>
      </c>
      <c r="R2191" s="1">
        <v>0.17</v>
      </c>
      <c r="S2191">
        <v>116</v>
      </c>
      <c r="T2191">
        <v>13</v>
      </c>
      <c r="U2191">
        <v>48</v>
      </c>
      <c r="V2191" s="2">
        <v>0.41</v>
      </c>
    </row>
    <row r="2192" spans="2:22" x14ac:dyDescent="0.25">
      <c r="B2192" t="s">
        <v>159</v>
      </c>
      <c r="C2192" t="s">
        <v>74</v>
      </c>
      <c r="D2192">
        <v>1.5</v>
      </c>
      <c r="E2192" t="s">
        <v>149</v>
      </c>
      <c r="F2192" s="2">
        <v>7</v>
      </c>
      <c r="G2192" s="1">
        <v>0.26</v>
      </c>
      <c r="H2192" t="s">
        <v>171</v>
      </c>
      <c r="I2192" t="s">
        <v>45</v>
      </c>
      <c r="J2192">
        <v>54</v>
      </c>
      <c r="K2192" s="2">
        <v>0.48</v>
      </c>
      <c r="M2192">
        <v>90</v>
      </c>
      <c r="N2192">
        <v>12</v>
      </c>
      <c r="O2192">
        <v>1.75</v>
      </c>
      <c r="P2192">
        <v>73</v>
      </c>
      <c r="Q2192" s="2">
        <v>6</v>
      </c>
      <c r="R2192" s="1">
        <v>0.21</v>
      </c>
      <c r="S2192">
        <v>100</v>
      </c>
      <c r="T2192">
        <v>8</v>
      </c>
      <c r="U2192">
        <v>51</v>
      </c>
      <c r="V2192" s="2">
        <v>0.51</v>
      </c>
    </row>
    <row r="2193" spans="2:22" x14ac:dyDescent="0.25">
      <c r="B2193" t="s">
        <v>90</v>
      </c>
      <c r="C2193" t="s">
        <v>50</v>
      </c>
      <c r="D2193">
        <v>1.67</v>
      </c>
      <c r="E2193" t="s">
        <v>115</v>
      </c>
      <c r="F2193" s="2">
        <v>3</v>
      </c>
      <c r="G2193" s="1">
        <v>0.32</v>
      </c>
      <c r="H2193" t="s">
        <v>57</v>
      </c>
      <c r="I2193" t="s">
        <v>50</v>
      </c>
      <c r="J2193">
        <v>39</v>
      </c>
      <c r="K2193" s="2">
        <v>0.51</v>
      </c>
      <c r="M2193">
        <v>60</v>
      </c>
      <c r="N2193">
        <v>14</v>
      </c>
      <c r="O2193">
        <v>1</v>
      </c>
      <c r="P2193">
        <v>67</v>
      </c>
      <c r="Q2193" s="2">
        <v>5</v>
      </c>
      <c r="R2193" s="1">
        <v>0.41</v>
      </c>
      <c r="S2193">
        <v>94</v>
      </c>
      <c r="T2193">
        <v>8</v>
      </c>
      <c r="U2193">
        <v>37</v>
      </c>
      <c r="V2193" s="2">
        <v>0.39</v>
      </c>
    </row>
    <row r="2194" spans="2:22" x14ac:dyDescent="0.25">
      <c r="B2194" t="s">
        <v>158</v>
      </c>
      <c r="C2194" t="s">
        <v>44</v>
      </c>
      <c r="D2194">
        <v>1.25</v>
      </c>
      <c r="E2194" t="s">
        <v>158</v>
      </c>
      <c r="F2194" s="2">
        <v>8</v>
      </c>
      <c r="G2194" s="1">
        <v>0.24</v>
      </c>
      <c r="H2194" t="s">
        <v>201</v>
      </c>
      <c r="I2194" t="s">
        <v>51</v>
      </c>
      <c r="J2194">
        <v>54</v>
      </c>
      <c r="K2194" s="2">
        <v>0.45</v>
      </c>
      <c r="M2194">
        <v>95</v>
      </c>
      <c r="N2194">
        <v>8</v>
      </c>
      <c r="O2194">
        <v>2</v>
      </c>
      <c r="P2194">
        <v>70</v>
      </c>
      <c r="Q2194" s="2">
        <v>5</v>
      </c>
      <c r="R2194" s="1">
        <v>0.24</v>
      </c>
      <c r="S2194">
        <v>96</v>
      </c>
      <c r="T2194">
        <v>9</v>
      </c>
      <c r="U2194">
        <v>44</v>
      </c>
      <c r="V2194" s="2">
        <v>0.46</v>
      </c>
    </row>
    <row r="2195" spans="2:22" x14ac:dyDescent="0.25">
      <c r="B2195" t="s">
        <v>133</v>
      </c>
      <c r="C2195" t="s">
        <v>146</v>
      </c>
      <c r="D2195">
        <v>1</v>
      </c>
      <c r="E2195" t="s">
        <v>155</v>
      </c>
      <c r="F2195" s="2">
        <v>4</v>
      </c>
      <c r="G2195" s="1">
        <v>0.3</v>
      </c>
      <c r="H2195" t="s">
        <v>215</v>
      </c>
      <c r="I2195" t="s">
        <v>49</v>
      </c>
      <c r="J2195">
        <v>60</v>
      </c>
      <c r="K2195" s="2">
        <v>0.43</v>
      </c>
      <c r="M2195">
        <v>109</v>
      </c>
      <c r="N2195">
        <v>19</v>
      </c>
      <c r="O2195">
        <v>0.8</v>
      </c>
      <c r="P2195">
        <v>82</v>
      </c>
      <c r="Q2195" s="2">
        <v>5</v>
      </c>
      <c r="R2195" s="1">
        <v>0.19</v>
      </c>
      <c r="S2195">
        <v>127</v>
      </c>
      <c r="T2195">
        <v>8</v>
      </c>
      <c r="U2195">
        <v>59</v>
      </c>
      <c r="V2195" s="2">
        <v>0.46</v>
      </c>
    </row>
    <row r="2196" spans="2:22" x14ac:dyDescent="0.25">
      <c r="B2196" t="s">
        <v>160</v>
      </c>
      <c r="C2196" t="s">
        <v>50</v>
      </c>
      <c r="D2196">
        <v>1.33</v>
      </c>
      <c r="E2196" t="s">
        <v>73</v>
      </c>
      <c r="F2196" s="2">
        <v>5</v>
      </c>
      <c r="G2196" s="1">
        <v>0.37</v>
      </c>
      <c r="H2196" t="s">
        <v>96</v>
      </c>
      <c r="I2196" t="s">
        <v>109</v>
      </c>
      <c r="J2196">
        <v>31</v>
      </c>
      <c r="K2196" s="2">
        <v>0.42</v>
      </c>
      <c r="M2196">
        <v>82</v>
      </c>
      <c r="N2196">
        <v>16</v>
      </c>
      <c r="O2196">
        <v>1.67</v>
      </c>
      <c r="P2196">
        <v>57</v>
      </c>
      <c r="Q2196" s="2">
        <v>4</v>
      </c>
      <c r="R2196" s="1">
        <v>0.47</v>
      </c>
      <c r="S2196">
        <v>84</v>
      </c>
      <c r="T2196">
        <v>3</v>
      </c>
      <c r="U2196">
        <v>55</v>
      </c>
      <c r="V2196" s="2">
        <v>0.65</v>
      </c>
    </row>
    <row r="2197" spans="2:22" x14ac:dyDescent="0.25">
      <c r="B2197" t="s">
        <v>148</v>
      </c>
      <c r="C2197" t="s">
        <v>114</v>
      </c>
      <c r="D2197">
        <v>0.33</v>
      </c>
      <c r="E2197" t="s">
        <v>113</v>
      </c>
      <c r="F2197" s="2">
        <v>5</v>
      </c>
      <c r="G2197" s="1">
        <v>0.19</v>
      </c>
      <c r="H2197" t="s">
        <v>130</v>
      </c>
      <c r="I2197" t="s">
        <v>50</v>
      </c>
      <c r="J2197">
        <v>30</v>
      </c>
      <c r="K2197" s="2">
        <v>0.43</v>
      </c>
      <c r="M2197">
        <v>74</v>
      </c>
      <c r="N2197">
        <v>12</v>
      </c>
      <c r="O2197">
        <v>1.67</v>
      </c>
      <c r="P2197">
        <v>37</v>
      </c>
      <c r="Q2197" s="2">
        <v>1</v>
      </c>
      <c r="R2197" s="1">
        <v>0.43</v>
      </c>
      <c r="S2197">
        <v>55</v>
      </c>
      <c r="T2197">
        <v>2</v>
      </c>
      <c r="U2197">
        <v>28</v>
      </c>
      <c r="V2197" s="2">
        <v>0.51</v>
      </c>
    </row>
    <row r="2198" spans="2:22" x14ac:dyDescent="0.25">
      <c r="B2198" t="s">
        <v>59</v>
      </c>
      <c r="C2198" t="s">
        <v>49</v>
      </c>
      <c r="D2198">
        <v>0.67</v>
      </c>
      <c r="E2198" t="s">
        <v>160</v>
      </c>
      <c r="F2198" s="2">
        <v>10</v>
      </c>
      <c r="G2198" s="1">
        <v>0.25</v>
      </c>
      <c r="H2198" t="s">
        <v>156</v>
      </c>
      <c r="I2198" t="s">
        <v>77</v>
      </c>
      <c r="J2198">
        <v>27</v>
      </c>
      <c r="K2198" s="2">
        <v>0.39</v>
      </c>
      <c r="M2198">
        <v>74</v>
      </c>
      <c r="N2198">
        <v>10</v>
      </c>
      <c r="O2198">
        <v>3.33</v>
      </c>
      <c r="P2198">
        <v>44</v>
      </c>
      <c r="Q2198" s="2">
        <v>2</v>
      </c>
      <c r="R2198" s="1">
        <v>0.36</v>
      </c>
      <c r="S2198">
        <v>72</v>
      </c>
      <c r="T2198">
        <v>8</v>
      </c>
      <c r="U2198">
        <v>41</v>
      </c>
      <c r="V2198" s="2">
        <v>0.56999999999999995</v>
      </c>
    </row>
    <row r="2199" spans="2:22" x14ac:dyDescent="0.25">
      <c r="B2199" t="s">
        <v>155</v>
      </c>
      <c r="C2199" t="s">
        <v>74</v>
      </c>
      <c r="D2199">
        <v>1.25</v>
      </c>
      <c r="E2199" t="s">
        <v>159</v>
      </c>
      <c r="F2199" s="2">
        <v>7</v>
      </c>
      <c r="G2199" s="1">
        <v>0.3</v>
      </c>
      <c r="H2199" t="s">
        <v>171</v>
      </c>
      <c r="I2199" t="s">
        <v>45</v>
      </c>
      <c r="J2199">
        <v>53</v>
      </c>
      <c r="K2199" s="2">
        <v>0.47</v>
      </c>
      <c r="M2199">
        <v>100</v>
      </c>
      <c r="N2199">
        <v>11</v>
      </c>
      <c r="O2199">
        <v>1.75</v>
      </c>
      <c r="P2199">
        <v>74</v>
      </c>
      <c r="Q2199" s="2">
        <v>5</v>
      </c>
      <c r="R2199" s="1">
        <v>0.22</v>
      </c>
      <c r="S2199">
        <v>110</v>
      </c>
      <c r="T2199">
        <v>13</v>
      </c>
      <c r="U2199">
        <v>51</v>
      </c>
      <c r="V2199" s="2">
        <v>0.46</v>
      </c>
    </row>
    <row r="2200" spans="2:22" x14ac:dyDescent="0.25">
      <c r="B2200" t="s">
        <v>96</v>
      </c>
      <c r="C2200" t="s">
        <v>84</v>
      </c>
      <c r="D2200">
        <v>3</v>
      </c>
      <c r="E2200" t="s">
        <v>61</v>
      </c>
      <c r="F2200" s="2">
        <v>4</v>
      </c>
      <c r="G2200" s="1">
        <v>0.25</v>
      </c>
      <c r="H2200" t="s">
        <v>43</v>
      </c>
      <c r="I2200" t="s">
        <v>69</v>
      </c>
      <c r="J2200">
        <v>29</v>
      </c>
      <c r="K2200" s="2">
        <v>0.48</v>
      </c>
      <c r="M2200">
        <v>60</v>
      </c>
      <c r="N2200">
        <v>17</v>
      </c>
      <c r="O2200">
        <v>1.33</v>
      </c>
      <c r="P2200">
        <v>61</v>
      </c>
      <c r="Q2200" s="2">
        <v>9</v>
      </c>
      <c r="R2200" s="1">
        <v>0.13</v>
      </c>
      <c r="S2200">
        <v>64</v>
      </c>
      <c r="T2200">
        <v>7</v>
      </c>
      <c r="U2200">
        <v>26</v>
      </c>
      <c r="V2200" s="2">
        <v>0.41</v>
      </c>
    </row>
    <row r="2201" spans="2:22" x14ac:dyDescent="0.25">
      <c r="B2201" t="s">
        <v>154</v>
      </c>
      <c r="C2201" t="s">
        <v>146</v>
      </c>
      <c r="D2201">
        <v>1.4</v>
      </c>
      <c r="E2201" t="s">
        <v>145</v>
      </c>
      <c r="F2201" s="2">
        <v>6</v>
      </c>
      <c r="G2201" s="1">
        <v>0.28000000000000003</v>
      </c>
      <c r="H2201" t="s">
        <v>189</v>
      </c>
      <c r="I2201" t="s">
        <v>117</v>
      </c>
      <c r="J2201">
        <v>56</v>
      </c>
      <c r="K2201" s="2">
        <v>0.41</v>
      </c>
      <c r="M2201">
        <v>101</v>
      </c>
      <c r="N2201">
        <v>13</v>
      </c>
      <c r="O2201">
        <v>1.2</v>
      </c>
      <c r="P2201">
        <v>84</v>
      </c>
      <c r="Q2201" s="2">
        <v>7</v>
      </c>
      <c r="R2201" s="1">
        <v>0.1</v>
      </c>
      <c r="S2201">
        <v>127</v>
      </c>
      <c r="T2201">
        <v>17</v>
      </c>
      <c r="U2201">
        <v>49</v>
      </c>
      <c r="V2201" s="2">
        <v>0.39</v>
      </c>
    </row>
    <row r="2202" spans="2:22" x14ac:dyDescent="0.25">
      <c r="B2202" t="s">
        <v>64</v>
      </c>
      <c r="C2202" t="s">
        <v>114</v>
      </c>
      <c r="D2202">
        <v>1</v>
      </c>
      <c r="E2202" t="s">
        <v>55</v>
      </c>
      <c r="F2202" s="2">
        <v>2</v>
      </c>
      <c r="G2202" s="1">
        <v>0.28999999999999998</v>
      </c>
      <c r="H2202" t="s">
        <v>155</v>
      </c>
      <c r="I2202" t="s">
        <v>58</v>
      </c>
      <c r="J2202">
        <v>41</v>
      </c>
      <c r="K2202" s="2">
        <v>0.46</v>
      </c>
      <c r="M2202">
        <v>60</v>
      </c>
      <c r="N2202">
        <v>11</v>
      </c>
      <c r="O2202">
        <v>0.67</v>
      </c>
      <c r="P2202">
        <v>58</v>
      </c>
      <c r="Q2202" s="2">
        <v>3</v>
      </c>
      <c r="R2202" s="1">
        <v>0.13</v>
      </c>
      <c r="S2202">
        <v>79</v>
      </c>
      <c r="T2202">
        <v>11</v>
      </c>
      <c r="U2202">
        <v>29</v>
      </c>
      <c r="V2202" s="2">
        <v>0.37</v>
      </c>
    </row>
    <row r="2203" spans="2:22" x14ac:dyDescent="0.25">
      <c r="B2203" t="s">
        <v>76</v>
      </c>
      <c r="C2203" t="s">
        <v>51</v>
      </c>
      <c r="D2203">
        <v>2.75</v>
      </c>
      <c r="E2203" t="s">
        <v>130</v>
      </c>
      <c r="F2203" s="2">
        <v>1</v>
      </c>
      <c r="G2203" s="1">
        <v>0.21</v>
      </c>
      <c r="H2203" t="s">
        <v>123</v>
      </c>
      <c r="I2203" t="s">
        <v>47</v>
      </c>
      <c r="J2203">
        <v>51</v>
      </c>
      <c r="K2203" s="2">
        <v>0.5</v>
      </c>
      <c r="M2203">
        <v>87</v>
      </c>
      <c r="N2203">
        <v>18</v>
      </c>
      <c r="O2203">
        <v>0.25</v>
      </c>
      <c r="P2203">
        <v>84</v>
      </c>
      <c r="Q2203" s="2">
        <v>11</v>
      </c>
      <c r="R2203" s="1">
        <v>0.27</v>
      </c>
      <c r="S2203">
        <v>114</v>
      </c>
      <c r="T2203">
        <v>8</v>
      </c>
      <c r="U2203">
        <v>55</v>
      </c>
      <c r="V2203" s="2">
        <v>0.48</v>
      </c>
    </row>
    <row r="2204" spans="2:22" x14ac:dyDescent="0.25">
      <c r="B2204" t="s">
        <v>157</v>
      </c>
      <c r="C2204" t="s">
        <v>117</v>
      </c>
      <c r="D2204">
        <v>0.5</v>
      </c>
      <c r="E2204" t="s">
        <v>64</v>
      </c>
      <c r="F2204" s="2">
        <v>4</v>
      </c>
      <c r="G2204" s="1">
        <v>0.32</v>
      </c>
      <c r="H2204" t="s">
        <v>181</v>
      </c>
      <c r="I2204" t="s">
        <v>45</v>
      </c>
      <c r="J2204">
        <v>58</v>
      </c>
      <c r="K2204" s="2">
        <v>0.5</v>
      </c>
      <c r="M2204">
        <v>88</v>
      </c>
      <c r="N2204">
        <v>12</v>
      </c>
      <c r="O2204">
        <v>1</v>
      </c>
      <c r="P2204">
        <v>78</v>
      </c>
      <c r="Q2204" s="2">
        <v>2</v>
      </c>
      <c r="R2204" s="1">
        <v>0.34</v>
      </c>
      <c r="S2204">
        <v>118</v>
      </c>
      <c r="T2204">
        <v>9</v>
      </c>
      <c r="U2204">
        <v>48</v>
      </c>
      <c r="V2204" s="2">
        <v>0.41</v>
      </c>
    </row>
    <row r="2205" spans="2:22" x14ac:dyDescent="0.25">
      <c r="B2205" t="s">
        <v>46</v>
      </c>
      <c r="C2205" t="s">
        <v>117</v>
      </c>
      <c r="D2205">
        <v>1</v>
      </c>
      <c r="E2205" t="s">
        <v>90</v>
      </c>
      <c r="F2205" s="2">
        <v>4</v>
      </c>
      <c r="G2205" s="1">
        <v>0.35</v>
      </c>
      <c r="H2205" t="s">
        <v>166</v>
      </c>
      <c r="I2205" t="s">
        <v>117</v>
      </c>
      <c r="J2205">
        <v>42</v>
      </c>
      <c r="K2205" s="2">
        <v>0.45</v>
      </c>
      <c r="M2205">
        <v>94</v>
      </c>
      <c r="N2205">
        <v>19</v>
      </c>
      <c r="O2205">
        <v>1.25</v>
      </c>
      <c r="P2205">
        <v>66</v>
      </c>
      <c r="Q2205" s="2">
        <v>4</v>
      </c>
      <c r="R2205" s="1">
        <v>0.37</v>
      </c>
      <c r="S2205">
        <v>96</v>
      </c>
      <c r="T2205">
        <v>6</v>
      </c>
      <c r="U2205">
        <v>56</v>
      </c>
      <c r="V2205" s="2">
        <v>0.57999999999999996</v>
      </c>
    </row>
    <row r="2206" spans="2:22" x14ac:dyDescent="0.25">
      <c r="B2206" t="s">
        <v>73</v>
      </c>
      <c r="C2206" t="s">
        <v>49</v>
      </c>
      <c r="D2206">
        <v>1.67</v>
      </c>
      <c r="E2206" t="s">
        <v>119</v>
      </c>
      <c r="F2206" s="2">
        <v>6</v>
      </c>
      <c r="G2206" s="1">
        <v>0.24</v>
      </c>
      <c r="H2206" t="s">
        <v>159</v>
      </c>
      <c r="I2206" t="s">
        <v>69</v>
      </c>
      <c r="J2206">
        <v>36</v>
      </c>
      <c r="K2206" s="2">
        <v>0.4</v>
      </c>
      <c r="M2206">
        <v>74</v>
      </c>
      <c r="N2206">
        <v>9</v>
      </c>
      <c r="O2206">
        <v>2</v>
      </c>
      <c r="P2206">
        <v>56</v>
      </c>
      <c r="Q2206" s="2">
        <v>5</v>
      </c>
      <c r="R2206" s="1">
        <v>0.26</v>
      </c>
      <c r="S2206">
        <v>83</v>
      </c>
      <c r="T2206">
        <v>6</v>
      </c>
      <c r="U2206">
        <v>39</v>
      </c>
      <c r="V2206" s="2">
        <v>0.47</v>
      </c>
    </row>
    <row r="2207" spans="2:22" x14ac:dyDescent="0.25">
      <c r="B2207" t="s">
        <v>123</v>
      </c>
      <c r="C2207" t="s">
        <v>84</v>
      </c>
      <c r="D2207">
        <v>1.2</v>
      </c>
      <c r="E2207" t="s">
        <v>112</v>
      </c>
      <c r="F2207" s="2">
        <v>10</v>
      </c>
      <c r="G2207" s="1">
        <v>0.27</v>
      </c>
      <c r="H2207" t="s">
        <v>198</v>
      </c>
      <c r="I2207" t="s">
        <v>117</v>
      </c>
      <c r="J2207">
        <v>56</v>
      </c>
      <c r="K2207" s="2">
        <v>0.49</v>
      </c>
      <c r="M2207">
        <v>101</v>
      </c>
      <c r="N2207">
        <v>18</v>
      </c>
      <c r="O2207">
        <v>2</v>
      </c>
      <c r="P2207">
        <v>90</v>
      </c>
      <c r="Q2207" s="2">
        <v>6</v>
      </c>
      <c r="R2207" s="1">
        <v>0.2</v>
      </c>
      <c r="S2207">
        <v>124</v>
      </c>
      <c r="T2207">
        <v>11</v>
      </c>
      <c r="U2207">
        <v>58</v>
      </c>
      <c r="V2207" s="2">
        <v>0.47</v>
      </c>
    </row>
    <row r="2208" spans="2:22" x14ac:dyDescent="0.25">
      <c r="B2208" t="s">
        <v>196</v>
      </c>
      <c r="C2208" t="s">
        <v>136</v>
      </c>
      <c r="D2208">
        <v>1.4</v>
      </c>
      <c r="E2208" t="s">
        <v>108</v>
      </c>
      <c r="F2208" s="2">
        <v>6</v>
      </c>
      <c r="G2208" s="1">
        <v>0.14000000000000001</v>
      </c>
      <c r="H2208" t="s">
        <v>186</v>
      </c>
      <c r="I2208" t="s">
        <v>45</v>
      </c>
      <c r="J2208">
        <v>66</v>
      </c>
      <c r="K2208" s="2">
        <v>0.47</v>
      </c>
      <c r="M2208">
        <v>112</v>
      </c>
      <c r="N2208">
        <v>18</v>
      </c>
      <c r="O2208">
        <v>1.2</v>
      </c>
      <c r="P2208">
        <v>96</v>
      </c>
      <c r="Q2208" s="2">
        <v>7</v>
      </c>
      <c r="R2208" s="1">
        <v>0.27</v>
      </c>
      <c r="S2208">
        <v>139</v>
      </c>
      <c r="T2208">
        <v>12</v>
      </c>
      <c r="U2208">
        <v>56</v>
      </c>
      <c r="V2208" s="2">
        <v>0.4</v>
      </c>
    </row>
    <row r="2209" spans="2:22" x14ac:dyDescent="0.25">
      <c r="B2209" t="s">
        <v>64</v>
      </c>
      <c r="C2209" t="s">
        <v>77</v>
      </c>
      <c r="D2209">
        <v>2.67</v>
      </c>
      <c r="E2209" t="s">
        <v>144</v>
      </c>
      <c r="F2209" s="2">
        <v>5</v>
      </c>
      <c r="G2209" s="1">
        <v>0.31</v>
      </c>
      <c r="H2209" t="s">
        <v>96</v>
      </c>
      <c r="I2209" t="s">
        <v>77</v>
      </c>
      <c r="J2209">
        <v>35</v>
      </c>
      <c r="K2209" s="2">
        <v>0.48</v>
      </c>
      <c r="M2209">
        <v>56</v>
      </c>
      <c r="N2209">
        <v>12</v>
      </c>
      <c r="O2209">
        <v>1.67</v>
      </c>
      <c r="P2209">
        <v>69</v>
      </c>
      <c r="Q2209" s="2">
        <v>7</v>
      </c>
      <c r="R2209" s="1">
        <v>0.15</v>
      </c>
      <c r="S2209">
        <v>92</v>
      </c>
      <c r="T2209">
        <v>14</v>
      </c>
      <c r="U2209">
        <v>35</v>
      </c>
      <c r="V2209" s="2">
        <v>0.38</v>
      </c>
    </row>
    <row r="2210" spans="2:22" x14ac:dyDescent="0.25">
      <c r="B2210" t="s">
        <v>83</v>
      </c>
      <c r="C2210" t="s">
        <v>109</v>
      </c>
      <c r="D2210">
        <v>1.5</v>
      </c>
      <c r="E2210" t="s">
        <v>90</v>
      </c>
      <c r="F2210" s="2">
        <v>2</v>
      </c>
      <c r="G2210" s="1">
        <v>0.33</v>
      </c>
      <c r="H2210" t="s">
        <v>133</v>
      </c>
      <c r="I2210" t="s">
        <v>58</v>
      </c>
      <c r="J2210">
        <v>53</v>
      </c>
      <c r="K2210" s="2">
        <v>0.52</v>
      </c>
      <c r="M2210">
        <v>90</v>
      </c>
      <c r="N2210">
        <v>16</v>
      </c>
      <c r="O2210">
        <v>0.5</v>
      </c>
      <c r="P2210">
        <v>85</v>
      </c>
      <c r="Q2210" s="2">
        <v>6</v>
      </c>
      <c r="R2210" s="1">
        <v>0.34</v>
      </c>
      <c r="S2210">
        <v>124</v>
      </c>
      <c r="T2210">
        <v>15</v>
      </c>
      <c r="U2210">
        <v>57</v>
      </c>
      <c r="V2210" s="2">
        <v>0.46</v>
      </c>
    </row>
    <row r="2211" spans="2:22" x14ac:dyDescent="0.25">
      <c r="B2211" t="s">
        <v>96</v>
      </c>
      <c r="C2211" t="s">
        <v>74</v>
      </c>
      <c r="D2211">
        <v>3</v>
      </c>
      <c r="E2211" t="s">
        <v>140</v>
      </c>
      <c r="F2211" s="2">
        <v>9</v>
      </c>
      <c r="G2211" s="1">
        <v>0.31</v>
      </c>
      <c r="H2211" t="s">
        <v>156</v>
      </c>
      <c r="I2211" t="s">
        <v>60</v>
      </c>
      <c r="J2211">
        <v>40</v>
      </c>
      <c r="K2211" s="2">
        <v>0.56999999999999995</v>
      </c>
      <c r="M2211">
        <v>63</v>
      </c>
      <c r="N2211">
        <v>6</v>
      </c>
      <c r="O2211">
        <v>3</v>
      </c>
      <c r="P2211">
        <v>57</v>
      </c>
      <c r="Q2211" s="2">
        <v>9</v>
      </c>
      <c r="R2211" s="1">
        <v>0.33</v>
      </c>
      <c r="S2211">
        <v>74</v>
      </c>
      <c r="T2211">
        <v>8</v>
      </c>
      <c r="U2211">
        <v>30</v>
      </c>
      <c r="V2211" s="2">
        <v>0.41</v>
      </c>
    </row>
    <row r="2212" spans="2:22" x14ac:dyDescent="0.25">
      <c r="B2212" t="s">
        <v>158</v>
      </c>
      <c r="C2212" t="s">
        <v>44</v>
      </c>
      <c r="D2212">
        <v>0.75</v>
      </c>
      <c r="E2212" t="s">
        <v>139</v>
      </c>
      <c r="F2212" s="2">
        <v>7</v>
      </c>
      <c r="G2212" s="1">
        <v>0.35</v>
      </c>
      <c r="H2212" t="s">
        <v>76</v>
      </c>
      <c r="I2212" t="s">
        <v>49</v>
      </c>
      <c r="J2212">
        <v>49</v>
      </c>
      <c r="K2212" s="2">
        <v>0.5</v>
      </c>
      <c r="M2212">
        <v>97</v>
      </c>
      <c r="N2212">
        <v>15</v>
      </c>
      <c r="O2212">
        <v>1.75</v>
      </c>
      <c r="P2212">
        <v>70</v>
      </c>
      <c r="Q2212" s="2">
        <v>3</v>
      </c>
      <c r="R2212" s="1">
        <v>0.27</v>
      </c>
      <c r="S2212">
        <v>94</v>
      </c>
      <c r="T2212">
        <v>6</v>
      </c>
      <c r="U2212">
        <v>50</v>
      </c>
      <c r="V2212" s="2">
        <v>0.53</v>
      </c>
    </row>
    <row r="2213" spans="2:22" x14ac:dyDescent="0.25">
      <c r="B2213" t="s">
        <v>83</v>
      </c>
      <c r="C2213" t="s">
        <v>109</v>
      </c>
      <c r="D2213">
        <v>2.25</v>
      </c>
      <c r="E2213" t="s">
        <v>138</v>
      </c>
      <c r="F2213" s="2">
        <v>4</v>
      </c>
      <c r="G2213" s="1">
        <v>0.22</v>
      </c>
      <c r="H2213" t="s">
        <v>196</v>
      </c>
      <c r="I2213" t="s">
        <v>45</v>
      </c>
      <c r="J2213">
        <v>52</v>
      </c>
      <c r="K2213" s="2">
        <v>0.44</v>
      </c>
      <c r="M2213">
        <v>90</v>
      </c>
      <c r="N2213">
        <v>19</v>
      </c>
      <c r="O2213">
        <v>1</v>
      </c>
      <c r="P2213">
        <v>85</v>
      </c>
      <c r="Q2213" s="2">
        <v>9</v>
      </c>
      <c r="R2213" s="1">
        <v>0.18</v>
      </c>
      <c r="S2213">
        <v>114</v>
      </c>
      <c r="T2213">
        <v>11</v>
      </c>
      <c r="U2213">
        <v>42</v>
      </c>
      <c r="V2213" s="2">
        <v>0.37</v>
      </c>
    </row>
    <row r="2214" spans="2:22" x14ac:dyDescent="0.25">
      <c r="B2214" t="s">
        <v>90</v>
      </c>
      <c r="C2214" t="s">
        <v>109</v>
      </c>
      <c r="D2214">
        <v>2</v>
      </c>
      <c r="E2214" t="s">
        <v>99</v>
      </c>
      <c r="F2214" s="2">
        <v>2</v>
      </c>
      <c r="G2214" s="1">
        <v>0.3</v>
      </c>
      <c r="H2214" t="s">
        <v>139</v>
      </c>
      <c r="I2214" t="s">
        <v>79</v>
      </c>
      <c r="J2214">
        <v>41</v>
      </c>
      <c r="K2214" s="2">
        <v>0.5</v>
      </c>
      <c r="M2214">
        <v>62</v>
      </c>
      <c r="N2214">
        <v>12</v>
      </c>
      <c r="O2214">
        <v>0.67</v>
      </c>
      <c r="P2214">
        <v>59</v>
      </c>
      <c r="Q2214" s="2">
        <v>6</v>
      </c>
      <c r="R2214" s="1">
        <v>0.11</v>
      </c>
      <c r="S2214">
        <v>65</v>
      </c>
      <c r="T2214">
        <v>7</v>
      </c>
      <c r="U2214">
        <v>28</v>
      </c>
      <c r="V2214" s="2">
        <v>0.43</v>
      </c>
    </row>
    <row r="2215" spans="2:22" x14ac:dyDescent="0.25">
      <c r="B2215" t="s">
        <v>83</v>
      </c>
      <c r="C2215" t="s">
        <v>146</v>
      </c>
      <c r="D2215">
        <v>1</v>
      </c>
      <c r="E2215" t="s">
        <v>156</v>
      </c>
      <c r="F2215" s="2">
        <v>6</v>
      </c>
      <c r="G2215" s="1">
        <v>0.28000000000000003</v>
      </c>
      <c r="H2215" t="s">
        <v>170</v>
      </c>
      <c r="I2215" t="s">
        <v>49</v>
      </c>
      <c r="J2215">
        <v>56</v>
      </c>
      <c r="K2215" s="2">
        <v>0.53</v>
      </c>
      <c r="M2215">
        <v>84</v>
      </c>
      <c r="N2215">
        <v>14</v>
      </c>
      <c r="O2215">
        <v>1.5</v>
      </c>
      <c r="P2215">
        <v>81</v>
      </c>
      <c r="Q2215" s="2">
        <v>4</v>
      </c>
      <c r="R2215" s="1">
        <v>0.25</v>
      </c>
      <c r="S2215">
        <v>117</v>
      </c>
      <c r="T2215">
        <v>16</v>
      </c>
      <c r="U2215">
        <v>41</v>
      </c>
      <c r="V2215" s="2">
        <v>0.35</v>
      </c>
    </row>
    <row r="2216" spans="2:22" x14ac:dyDescent="0.25">
      <c r="B2216" t="s">
        <v>48</v>
      </c>
      <c r="C2216" t="s">
        <v>117</v>
      </c>
      <c r="D2216">
        <v>0.5</v>
      </c>
      <c r="E2216" t="s">
        <v>90</v>
      </c>
      <c r="F2216" s="2">
        <v>6</v>
      </c>
      <c r="G2216" s="1">
        <v>0.21</v>
      </c>
      <c r="H2216" t="s">
        <v>151</v>
      </c>
      <c r="I2216" t="s">
        <v>84</v>
      </c>
      <c r="J2216">
        <v>40</v>
      </c>
      <c r="K2216" s="2">
        <v>0.37</v>
      </c>
      <c r="M2216">
        <v>94</v>
      </c>
      <c r="N2216">
        <v>20</v>
      </c>
      <c r="O2216">
        <v>1.5</v>
      </c>
      <c r="P2216">
        <v>72</v>
      </c>
      <c r="Q2216" s="2">
        <v>2</v>
      </c>
      <c r="R2216" s="1">
        <v>0.22</v>
      </c>
      <c r="S2216">
        <v>117</v>
      </c>
      <c r="T2216">
        <v>11</v>
      </c>
      <c r="U2216">
        <v>44</v>
      </c>
      <c r="V2216" s="2">
        <v>0.38</v>
      </c>
    </row>
    <row r="2217" spans="2:22" x14ac:dyDescent="0.25">
      <c r="B2217" t="s">
        <v>181</v>
      </c>
      <c r="C2217" t="s">
        <v>51</v>
      </c>
      <c r="D2217">
        <v>1</v>
      </c>
      <c r="E2217" t="s">
        <v>128</v>
      </c>
      <c r="F2217" s="2">
        <v>7</v>
      </c>
      <c r="G2217" s="1">
        <v>0.31</v>
      </c>
      <c r="H2217" t="s">
        <v>189</v>
      </c>
      <c r="I2217" t="s">
        <v>50</v>
      </c>
      <c r="J2217">
        <v>58</v>
      </c>
      <c r="K2217" s="2">
        <v>0.42</v>
      </c>
      <c r="M2217">
        <v>114</v>
      </c>
      <c r="N2217">
        <v>17</v>
      </c>
      <c r="O2217">
        <v>1.4</v>
      </c>
      <c r="P2217">
        <v>102</v>
      </c>
      <c r="Q2217" s="2">
        <v>5</v>
      </c>
      <c r="R2217" s="1">
        <v>0.33</v>
      </c>
      <c r="S2217">
        <v>141</v>
      </c>
      <c r="T2217">
        <v>10</v>
      </c>
      <c r="U2217">
        <v>73</v>
      </c>
      <c r="V2217" s="2">
        <v>0.52</v>
      </c>
    </row>
    <row r="2218" spans="2:22" x14ac:dyDescent="0.25">
      <c r="B2218" t="s">
        <v>176</v>
      </c>
      <c r="C2218" t="s">
        <v>74</v>
      </c>
      <c r="D2218">
        <v>1.4</v>
      </c>
      <c r="E2218" t="s">
        <v>145</v>
      </c>
      <c r="F2218" s="2">
        <v>5</v>
      </c>
      <c r="G2218" s="1">
        <v>0.25</v>
      </c>
      <c r="H2218" t="s">
        <v>197</v>
      </c>
      <c r="I2218" t="s">
        <v>79</v>
      </c>
      <c r="J2218">
        <v>72</v>
      </c>
      <c r="K2218" s="2">
        <v>0.53</v>
      </c>
      <c r="M2218">
        <v>103</v>
      </c>
      <c r="N2218">
        <v>15</v>
      </c>
      <c r="O2218">
        <v>1</v>
      </c>
      <c r="P2218">
        <v>97</v>
      </c>
      <c r="Q2218" s="2">
        <v>7</v>
      </c>
      <c r="R2218" s="1">
        <v>0.26</v>
      </c>
      <c r="S2218">
        <v>125</v>
      </c>
      <c r="T2218">
        <v>8</v>
      </c>
      <c r="U2218">
        <v>64</v>
      </c>
      <c r="V2218" s="2">
        <v>0.51</v>
      </c>
    </row>
    <row r="2219" spans="2:22" x14ac:dyDescent="0.25">
      <c r="B2219" t="s">
        <v>96</v>
      </c>
      <c r="C2219" t="s">
        <v>141</v>
      </c>
      <c r="D2219">
        <v>3.33</v>
      </c>
      <c r="E2219" t="s">
        <v>55</v>
      </c>
      <c r="F2219" s="2">
        <v>2</v>
      </c>
      <c r="G2219" s="1">
        <v>0.41</v>
      </c>
      <c r="H2219" t="s">
        <v>129</v>
      </c>
      <c r="I2219" t="s">
        <v>77</v>
      </c>
      <c r="J2219">
        <v>42</v>
      </c>
      <c r="K2219" s="2">
        <v>0.56000000000000005</v>
      </c>
      <c r="M2219">
        <v>64</v>
      </c>
      <c r="N2219">
        <v>13</v>
      </c>
      <c r="O2219">
        <v>0.67</v>
      </c>
      <c r="P2219">
        <v>53</v>
      </c>
      <c r="Q2219" s="2">
        <v>10</v>
      </c>
      <c r="R2219" s="1">
        <v>0.22</v>
      </c>
      <c r="S2219">
        <v>54</v>
      </c>
      <c r="T2219">
        <v>6</v>
      </c>
      <c r="U2219">
        <v>24</v>
      </c>
      <c r="V2219" s="2">
        <v>0.44</v>
      </c>
    </row>
    <row r="2220" spans="2:22" x14ac:dyDescent="0.25">
      <c r="B2220" t="s">
        <v>129</v>
      </c>
      <c r="C2220" t="s">
        <v>84</v>
      </c>
      <c r="D2220">
        <v>1.33</v>
      </c>
      <c r="E2220" t="s">
        <v>91</v>
      </c>
      <c r="F2220" s="2">
        <v>6</v>
      </c>
      <c r="G2220" s="1">
        <v>0.41</v>
      </c>
      <c r="H2220" t="s">
        <v>138</v>
      </c>
      <c r="I2220" t="s">
        <v>98</v>
      </c>
      <c r="J2220">
        <v>48</v>
      </c>
      <c r="K2220" s="2">
        <v>0.68</v>
      </c>
      <c r="M2220">
        <v>66</v>
      </c>
      <c r="N2220">
        <v>10</v>
      </c>
      <c r="O2220">
        <v>2</v>
      </c>
      <c r="P2220">
        <v>63</v>
      </c>
      <c r="Q2220" s="2">
        <v>3</v>
      </c>
      <c r="R2220" s="1">
        <v>0.2</v>
      </c>
      <c r="S2220">
        <v>91</v>
      </c>
      <c r="T2220">
        <v>6</v>
      </c>
      <c r="U2220">
        <v>41</v>
      </c>
      <c r="V2220" s="2">
        <v>0.45</v>
      </c>
    </row>
    <row r="2221" spans="2:22" x14ac:dyDescent="0.25">
      <c r="B2221" t="s">
        <v>43</v>
      </c>
      <c r="C2221" t="s">
        <v>69</v>
      </c>
      <c r="D2221">
        <v>1</v>
      </c>
      <c r="E2221" t="s">
        <v>160</v>
      </c>
      <c r="F2221" s="2">
        <v>2</v>
      </c>
      <c r="G2221" s="1">
        <v>0.26</v>
      </c>
      <c r="H2221" t="s">
        <v>157</v>
      </c>
      <c r="I2221" t="s">
        <v>109</v>
      </c>
      <c r="J2221">
        <v>34</v>
      </c>
      <c r="K2221" s="2">
        <v>0.37</v>
      </c>
      <c r="M2221">
        <v>77</v>
      </c>
      <c r="N2221">
        <v>13</v>
      </c>
      <c r="O2221">
        <v>0.67</v>
      </c>
      <c r="P2221">
        <v>51</v>
      </c>
      <c r="Q2221" s="2">
        <v>3</v>
      </c>
      <c r="R2221" s="1">
        <v>0.19</v>
      </c>
      <c r="S2221">
        <v>97</v>
      </c>
      <c r="T2221">
        <v>4</v>
      </c>
      <c r="U2221">
        <v>46</v>
      </c>
      <c r="V2221" s="2">
        <v>0.47</v>
      </c>
    </row>
    <row r="2222" spans="2:22" x14ac:dyDescent="0.25">
      <c r="B2222" t="s">
        <v>111</v>
      </c>
      <c r="C2222" t="s">
        <v>44</v>
      </c>
      <c r="D2222">
        <v>1</v>
      </c>
      <c r="E2222" t="s">
        <v>57</v>
      </c>
      <c r="F2222" s="2">
        <v>4</v>
      </c>
      <c r="G2222" s="1">
        <v>0.37</v>
      </c>
      <c r="H2222" t="s">
        <v>123</v>
      </c>
      <c r="I2222" t="s">
        <v>84</v>
      </c>
      <c r="J2222">
        <v>52</v>
      </c>
      <c r="K2222" s="2">
        <v>0.51</v>
      </c>
      <c r="M2222">
        <v>99</v>
      </c>
      <c r="N2222">
        <v>22</v>
      </c>
      <c r="O2222">
        <v>0.8</v>
      </c>
      <c r="P2222">
        <v>82</v>
      </c>
      <c r="Q2222" s="2">
        <v>5</v>
      </c>
      <c r="R2222" s="1">
        <v>0.28999999999999998</v>
      </c>
      <c r="S2222">
        <v>111</v>
      </c>
      <c r="T2222">
        <v>7</v>
      </c>
      <c r="U2222">
        <v>56</v>
      </c>
      <c r="V2222" s="2">
        <v>0.5</v>
      </c>
    </row>
    <row r="2223" spans="2:22" x14ac:dyDescent="0.25">
      <c r="B2223" t="s">
        <v>160</v>
      </c>
      <c r="C2223" t="s">
        <v>49</v>
      </c>
      <c r="D2223">
        <v>0.33</v>
      </c>
      <c r="E2223" t="s">
        <v>70</v>
      </c>
      <c r="F2223" s="2">
        <v>9</v>
      </c>
      <c r="G2223" s="1">
        <v>0.3</v>
      </c>
      <c r="H2223" t="s">
        <v>135</v>
      </c>
      <c r="I2223" t="s">
        <v>69</v>
      </c>
      <c r="J2223">
        <v>33</v>
      </c>
      <c r="K2223" s="2">
        <v>0.46</v>
      </c>
      <c r="M2223">
        <v>75</v>
      </c>
      <c r="N2223">
        <v>12</v>
      </c>
      <c r="O2223">
        <v>3</v>
      </c>
      <c r="P2223">
        <v>54</v>
      </c>
      <c r="Q2223" s="2">
        <v>1</v>
      </c>
      <c r="R2223" s="1">
        <v>0.42</v>
      </c>
      <c r="S2223">
        <v>81</v>
      </c>
      <c r="T2223">
        <v>4</v>
      </c>
      <c r="U2223">
        <v>40</v>
      </c>
      <c r="V2223" s="2">
        <v>0.49</v>
      </c>
    </row>
    <row r="2224" spans="2:22" x14ac:dyDescent="0.25">
      <c r="B2224" t="s">
        <v>108</v>
      </c>
      <c r="C2224" t="s">
        <v>141</v>
      </c>
      <c r="D2224">
        <v>2</v>
      </c>
      <c r="E2224" t="s">
        <v>156</v>
      </c>
      <c r="F2224" s="2">
        <v>2</v>
      </c>
      <c r="G2224" s="1">
        <v>0.25</v>
      </c>
      <c r="H2224" t="s">
        <v>147</v>
      </c>
      <c r="I2224" t="s">
        <v>79</v>
      </c>
      <c r="J2224">
        <v>46</v>
      </c>
      <c r="K2224" s="2">
        <v>0.42</v>
      </c>
      <c r="M2224">
        <v>82</v>
      </c>
      <c r="N2224">
        <v>12</v>
      </c>
      <c r="O2224">
        <v>0.5</v>
      </c>
      <c r="P2224">
        <v>74</v>
      </c>
      <c r="Q2224" s="2">
        <v>8</v>
      </c>
      <c r="R2224" s="1">
        <v>0.28000000000000003</v>
      </c>
      <c r="S2224">
        <v>107</v>
      </c>
      <c r="T2224">
        <v>14</v>
      </c>
      <c r="U2224">
        <v>38</v>
      </c>
      <c r="V2224" s="2">
        <v>0.36</v>
      </c>
    </row>
    <row r="2225" spans="2:22" x14ac:dyDescent="0.25">
      <c r="B2225" t="s">
        <v>174</v>
      </c>
      <c r="C2225" t="s">
        <v>141</v>
      </c>
      <c r="D2225">
        <v>1</v>
      </c>
      <c r="E2225" t="s">
        <v>78</v>
      </c>
      <c r="F2225" s="2">
        <v>9</v>
      </c>
      <c r="G2225" s="1">
        <v>0.37</v>
      </c>
      <c r="H2225" t="s">
        <v>147</v>
      </c>
      <c r="I2225" t="s">
        <v>77</v>
      </c>
      <c r="J2225">
        <v>60</v>
      </c>
      <c r="K2225" s="2">
        <v>0.55000000000000004</v>
      </c>
      <c r="M2225">
        <v>107</v>
      </c>
      <c r="N2225">
        <v>27</v>
      </c>
      <c r="O2225">
        <v>1.8</v>
      </c>
      <c r="P2225">
        <v>94</v>
      </c>
      <c r="Q2225" s="2">
        <v>5</v>
      </c>
      <c r="R2225" s="1">
        <v>0.36</v>
      </c>
      <c r="S2225">
        <v>128</v>
      </c>
      <c r="T2225">
        <v>12</v>
      </c>
      <c r="U2225">
        <v>59</v>
      </c>
      <c r="V2225" s="2">
        <v>0.46</v>
      </c>
    </row>
    <row r="2226" spans="2:22" x14ac:dyDescent="0.25">
      <c r="B2226" t="s">
        <v>96</v>
      </c>
      <c r="C2226" t="s">
        <v>49</v>
      </c>
      <c r="D2226">
        <v>1.67</v>
      </c>
      <c r="E2226" t="s">
        <v>85</v>
      </c>
      <c r="F2226" s="2">
        <v>4</v>
      </c>
      <c r="G2226" s="1">
        <v>0.28999999999999998</v>
      </c>
      <c r="H2226" t="s">
        <v>96</v>
      </c>
      <c r="I2226" t="s">
        <v>60</v>
      </c>
      <c r="J2226">
        <v>41</v>
      </c>
      <c r="K2226" s="2">
        <v>0.56000000000000005</v>
      </c>
      <c r="M2226">
        <v>57</v>
      </c>
      <c r="N2226">
        <v>9</v>
      </c>
      <c r="O2226">
        <v>1.33</v>
      </c>
      <c r="P2226">
        <v>63</v>
      </c>
      <c r="Q2226" s="2">
        <v>5</v>
      </c>
      <c r="R2226" s="1">
        <v>0.2</v>
      </c>
      <c r="S2226">
        <v>82</v>
      </c>
      <c r="T2226">
        <v>10</v>
      </c>
      <c r="U2226">
        <v>35</v>
      </c>
      <c r="V2226" s="2">
        <v>0.43</v>
      </c>
    </row>
    <row r="2227" spans="2:22" x14ac:dyDescent="0.25">
      <c r="B2227" t="s">
        <v>133</v>
      </c>
      <c r="C2227" t="s">
        <v>102</v>
      </c>
      <c r="D2227">
        <v>2.75</v>
      </c>
      <c r="E2227" t="s">
        <v>172</v>
      </c>
      <c r="F2227" s="2">
        <v>3</v>
      </c>
      <c r="G2227" s="1">
        <v>0.42</v>
      </c>
      <c r="H2227" t="s">
        <v>195</v>
      </c>
      <c r="I2227" t="s">
        <v>74</v>
      </c>
      <c r="J2227">
        <v>59</v>
      </c>
      <c r="K2227" s="2">
        <v>0.43</v>
      </c>
      <c r="M2227">
        <v>104</v>
      </c>
      <c r="N2227">
        <v>12</v>
      </c>
      <c r="O2227">
        <v>0.75</v>
      </c>
      <c r="P2227">
        <v>76</v>
      </c>
      <c r="Q2227" s="2">
        <v>11</v>
      </c>
      <c r="R2227" s="1">
        <v>0.3</v>
      </c>
      <c r="S2227">
        <v>112</v>
      </c>
      <c r="T2227">
        <v>13</v>
      </c>
      <c r="U2227">
        <v>51</v>
      </c>
      <c r="V2227" s="2">
        <v>0.46</v>
      </c>
    </row>
    <row r="2228" spans="2:22" x14ac:dyDescent="0.25">
      <c r="B2228" t="s">
        <v>96</v>
      </c>
      <c r="C2228" t="s">
        <v>114</v>
      </c>
      <c r="D2228">
        <v>3.33</v>
      </c>
      <c r="E2228" t="s">
        <v>121</v>
      </c>
      <c r="F2228" s="2">
        <v>3</v>
      </c>
      <c r="G2228" s="1">
        <v>0.33</v>
      </c>
      <c r="H2228" t="s">
        <v>90</v>
      </c>
      <c r="I2228" t="s">
        <v>77</v>
      </c>
      <c r="J2228">
        <v>37</v>
      </c>
      <c r="K2228" s="2">
        <v>0.5</v>
      </c>
      <c r="M2228">
        <v>62</v>
      </c>
      <c r="N2228">
        <v>9</v>
      </c>
      <c r="O2228">
        <v>1</v>
      </c>
      <c r="P2228">
        <v>55</v>
      </c>
      <c r="Q2228" s="2">
        <v>10</v>
      </c>
      <c r="R2228" s="1">
        <v>0.18</v>
      </c>
      <c r="S2228">
        <v>60</v>
      </c>
      <c r="T2228">
        <v>8</v>
      </c>
      <c r="U2228">
        <v>22</v>
      </c>
      <c r="V2228" s="2">
        <v>0.37</v>
      </c>
    </row>
    <row r="2229" spans="2:22" x14ac:dyDescent="0.25">
      <c r="B2229" t="s">
        <v>155</v>
      </c>
      <c r="C2229" t="s">
        <v>51</v>
      </c>
      <c r="D2229">
        <v>0.75</v>
      </c>
      <c r="E2229" t="s">
        <v>164</v>
      </c>
      <c r="F2229" s="2">
        <v>9</v>
      </c>
      <c r="G2229" s="1">
        <v>0.28999999999999998</v>
      </c>
      <c r="H2229" t="s">
        <v>176</v>
      </c>
      <c r="I2229" t="s">
        <v>74</v>
      </c>
      <c r="J2229">
        <v>51</v>
      </c>
      <c r="K2229" s="2">
        <v>0.45</v>
      </c>
      <c r="M2229">
        <v>97</v>
      </c>
      <c r="N2229">
        <v>16</v>
      </c>
      <c r="O2229">
        <v>2.25</v>
      </c>
      <c r="P2229">
        <v>76</v>
      </c>
      <c r="Q2229" s="2">
        <v>3</v>
      </c>
      <c r="R2229" s="1">
        <v>0.44</v>
      </c>
      <c r="S2229">
        <v>106</v>
      </c>
      <c r="T2229">
        <v>10</v>
      </c>
      <c r="U2229">
        <v>52</v>
      </c>
      <c r="V2229" s="2">
        <v>0.49</v>
      </c>
    </row>
    <row r="2230" spans="2:22" x14ac:dyDescent="0.25">
      <c r="B2230" t="s">
        <v>111</v>
      </c>
      <c r="C2230" t="s">
        <v>136</v>
      </c>
      <c r="D2230">
        <v>0.2</v>
      </c>
      <c r="E2230" t="s">
        <v>108</v>
      </c>
      <c r="F2230" s="2">
        <v>6</v>
      </c>
      <c r="G2230" s="1">
        <v>0.22</v>
      </c>
      <c r="H2230" t="s">
        <v>188</v>
      </c>
      <c r="I2230" t="s">
        <v>79</v>
      </c>
      <c r="J2230">
        <v>65</v>
      </c>
      <c r="K2230" s="2">
        <v>0.5</v>
      </c>
      <c r="M2230">
        <v>107</v>
      </c>
      <c r="N2230">
        <v>13</v>
      </c>
      <c r="O2230">
        <v>1.2</v>
      </c>
      <c r="P2230">
        <v>78</v>
      </c>
      <c r="Q2230" s="2">
        <v>1</v>
      </c>
      <c r="R2230" s="1">
        <v>0.41</v>
      </c>
      <c r="S2230">
        <v>107</v>
      </c>
      <c r="T2230">
        <v>6</v>
      </c>
      <c r="U2230">
        <v>54</v>
      </c>
      <c r="V2230" s="2">
        <v>0.5</v>
      </c>
    </row>
    <row r="2231" spans="2:22" x14ac:dyDescent="0.25">
      <c r="B2231" t="s">
        <v>158</v>
      </c>
      <c r="C2231" t="s">
        <v>146</v>
      </c>
      <c r="D2231">
        <v>0.75</v>
      </c>
      <c r="E2231" t="s">
        <v>129</v>
      </c>
      <c r="F2231" s="2">
        <v>3</v>
      </c>
      <c r="G2231" s="1">
        <v>0.33</v>
      </c>
      <c r="H2231" t="s">
        <v>173</v>
      </c>
      <c r="I2231" t="s">
        <v>45</v>
      </c>
      <c r="J2231">
        <v>50</v>
      </c>
      <c r="K2231" s="2">
        <v>0.48</v>
      </c>
      <c r="M2231">
        <v>89</v>
      </c>
      <c r="N2231">
        <v>14</v>
      </c>
      <c r="O2231">
        <v>0.75</v>
      </c>
      <c r="P2231">
        <v>68</v>
      </c>
      <c r="Q2231" s="2">
        <v>3</v>
      </c>
      <c r="R2231" s="1">
        <v>0.28999999999999998</v>
      </c>
      <c r="S2231">
        <v>101</v>
      </c>
      <c r="T2231">
        <v>10</v>
      </c>
      <c r="U2231">
        <v>42</v>
      </c>
      <c r="V2231" s="2">
        <v>0.42</v>
      </c>
    </row>
    <row r="2232" spans="2:22" x14ac:dyDescent="0.25">
      <c r="B2232" t="s">
        <v>57</v>
      </c>
      <c r="C2232" t="s">
        <v>114</v>
      </c>
      <c r="D2232">
        <v>1</v>
      </c>
      <c r="E2232" t="s">
        <v>43</v>
      </c>
      <c r="F2232" s="2">
        <v>4</v>
      </c>
      <c r="G2232" s="1">
        <v>0.4</v>
      </c>
      <c r="H2232" t="s">
        <v>159</v>
      </c>
      <c r="I2232" t="s">
        <v>58</v>
      </c>
      <c r="J2232">
        <v>50</v>
      </c>
      <c r="K2232" s="2">
        <v>0.56000000000000005</v>
      </c>
      <c r="M2232">
        <v>70</v>
      </c>
      <c r="N2232">
        <v>10</v>
      </c>
      <c r="O2232">
        <v>1.33</v>
      </c>
      <c r="P2232">
        <v>59</v>
      </c>
      <c r="Q2232" s="2">
        <v>3</v>
      </c>
      <c r="R2232" s="1">
        <v>0.37</v>
      </c>
      <c r="S2232">
        <v>86</v>
      </c>
      <c r="T2232">
        <v>11</v>
      </c>
      <c r="U2232">
        <v>36</v>
      </c>
      <c r="V2232" s="2">
        <v>0.42</v>
      </c>
    </row>
    <row r="2233" spans="2:22" x14ac:dyDescent="0.25">
      <c r="B2233" t="s">
        <v>83</v>
      </c>
      <c r="C2233" t="s">
        <v>117</v>
      </c>
      <c r="D2233">
        <v>0.8</v>
      </c>
      <c r="E2233" t="s">
        <v>78</v>
      </c>
      <c r="F2233" s="2">
        <v>4</v>
      </c>
      <c r="G2233" s="1">
        <v>0.32</v>
      </c>
      <c r="H2233" t="s">
        <v>123</v>
      </c>
      <c r="I2233" t="s">
        <v>47</v>
      </c>
      <c r="J2233">
        <v>46</v>
      </c>
      <c r="K2233" s="2">
        <v>0.45</v>
      </c>
      <c r="M2233">
        <v>106</v>
      </c>
      <c r="N2233">
        <v>26</v>
      </c>
      <c r="O2233">
        <v>0.8</v>
      </c>
      <c r="P2233">
        <v>87</v>
      </c>
      <c r="Q2233" s="2">
        <v>4</v>
      </c>
      <c r="R2233" s="1">
        <v>0.26</v>
      </c>
      <c r="S2233">
        <v>135</v>
      </c>
      <c r="T2233">
        <v>12</v>
      </c>
      <c r="U2233">
        <v>75</v>
      </c>
      <c r="V2233" s="2">
        <v>0.56000000000000005</v>
      </c>
    </row>
    <row r="2234" spans="2:22" x14ac:dyDescent="0.25">
      <c r="B2234" t="s">
        <v>134</v>
      </c>
      <c r="C2234" t="s">
        <v>51</v>
      </c>
      <c r="D2234">
        <v>1</v>
      </c>
      <c r="E2234" t="s">
        <v>158</v>
      </c>
      <c r="F2234" s="2">
        <v>7</v>
      </c>
      <c r="G2234" s="1">
        <v>0.28999999999999998</v>
      </c>
      <c r="H2234" t="s">
        <v>194</v>
      </c>
      <c r="I2234" t="s">
        <v>79</v>
      </c>
      <c r="J2234">
        <v>62</v>
      </c>
      <c r="K2234" s="2">
        <v>0.49</v>
      </c>
      <c r="M2234">
        <v>102</v>
      </c>
      <c r="N2234">
        <v>15</v>
      </c>
      <c r="O2234">
        <v>1.4</v>
      </c>
      <c r="P2234">
        <v>90</v>
      </c>
      <c r="Q2234" s="2">
        <v>5</v>
      </c>
      <c r="R2234" s="1">
        <v>0.4</v>
      </c>
      <c r="S2234">
        <v>128</v>
      </c>
      <c r="T2234">
        <v>9</v>
      </c>
      <c r="U2234">
        <v>62</v>
      </c>
      <c r="V2234" s="2">
        <v>0.48</v>
      </c>
    </row>
    <row r="2235" spans="2:22" x14ac:dyDescent="0.25">
      <c r="B2235" t="s">
        <v>46</v>
      </c>
      <c r="C2235" t="s">
        <v>44</v>
      </c>
      <c r="D2235">
        <v>0.5</v>
      </c>
      <c r="E2235" t="s">
        <v>159</v>
      </c>
      <c r="F2235" s="2">
        <v>7</v>
      </c>
      <c r="G2235" s="1">
        <v>0.42</v>
      </c>
      <c r="H2235" t="s">
        <v>200</v>
      </c>
      <c r="I2235" t="s">
        <v>74</v>
      </c>
      <c r="J2235">
        <v>48</v>
      </c>
      <c r="K2235" s="2">
        <v>0.37</v>
      </c>
      <c r="M2235">
        <v>97</v>
      </c>
      <c r="N2235">
        <v>8</v>
      </c>
      <c r="O2235">
        <v>1.75</v>
      </c>
      <c r="P2235">
        <v>62</v>
      </c>
      <c r="Q2235" s="2">
        <v>2</v>
      </c>
      <c r="R2235" s="1">
        <v>0.45</v>
      </c>
      <c r="S2235">
        <v>109</v>
      </c>
      <c r="T2235">
        <v>12</v>
      </c>
      <c r="U2235">
        <v>51</v>
      </c>
      <c r="V2235" s="2">
        <v>0.47</v>
      </c>
    </row>
    <row r="2236" spans="2:22" x14ac:dyDescent="0.25">
      <c r="B2236" t="s">
        <v>151</v>
      </c>
      <c r="C2236" t="s">
        <v>65</v>
      </c>
      <c r="D2236">
        <v>0.6</v>
      </c>
      <c r="E2236" t="s">
        <v>48</v>
      </c>
      <c r="F2236" s="2">
        <v>6</v>
      </c>
      <c r="G2236" s="1">
        <v>0.23</v>
      </c>
      <c r="H2236" t="s">
        <v>185</v>
      </c>
      <c r="I2236" t="s">
        <v>117</v>
      </c>
      <c r="J2236">
        <v>56</v>
      </c>
      <c r="K2236" s="2">
        <v>0.45</v>
      </c>
      <c r="M2236">
        <v>104</v>
      </c>
      <c r="N2236">
        <v>19</v>
      </c>
      <c r="O2236">
        <v>1.2</v>
      </c>
      <c r="P2236">
        <v>85</v>
      </c>
      <c r="Q2236" s="2">
        <v>3</v>
      </c>
      <c r="R2236" s="1">
        <v>0.23</v>
      </c>
      <c r="S2236">
        <v>104</v>
      </c>
      <c r="T2236">
        <v>14</v>
      </c>
      <c r="U2236">
        <v>40</v>
      </c>
      <c r="V2236" s="2">
        <v>0.38</v>
      </c>
    </row>
    <row r="2237" spans="2:22" x14ac:dyDescent="0.25">
      <c r="B2237" t="s">
        <v>131</v>
      </c>
      <c r="C2237" t="s">
        <v>51</v>
      </c>
      <c r="D2237">
        <v>1.6</v>
      </c>
      <c r="E2237" t="s">
        <v>145</v>
      </c>
      <c r="F2237" s="2">
        <v>6</v>
      </c>
      <c r="G2237" s="1">
        <v>0.26</v>
      </c>
      <c r="H2237" t="s">
        <v>197</v>
      </c>
      <c r="I2237" t="s">
        <v>117</v>
      </c>
      <c r="J2237">
        <v>66</v>
      </c>
      <c r="K2237" s="2">
        <v>0.49</v>
      </c>
      <c r="M2237">
        <v>103</v>
      </c>
      <c r="N2237">
        <v>15</v>
      </c>
      <c r="O2237">
        <v>1.2</v>
      </c>
      <c r="P2237">
        <v>93</v>
      </c>
      <c r="Q2237" s="2">
        <v>8</v>
      </c>
      <c r="R2237" s="1">
        <v>0.19</v>
      </c>
      <c r="S2237">
        <v>115</v>
      </c>
      <c r="T2237">
        <v>7</v>
      </c>
      <c r="U2237">
        <v>59</v>
      </c>
      <c r="V2237" s="2">
        <v>0.51</v>
      </c>
    </row>
    <row r="2238" spans="2:22" x14ac:dyDescent="0.25">
      <c r="B2238" t="s">
        <v>129</v>
      </c>
      <c r="C2238" t="s">
        <v>51</v>
      </c>
      <c r="D2238">
        <v>1.33</v>
      </c>
      <c r="E2238" t="s">
        <v>156</v>
      </c>
      <c r="F2238" s="2">
        <v>4</v>
      </c>
      <c r="G2238" s="1">
        <v>0.25</v>
      </c>
      <c r="H2238" t="s">
        <v>123</v>
      </c>
      <c r="I2238" t="s">
        <v>109</v>
      </c>
      <c r="J2238">
        <v>46</v>
      </c>
      <c r="K2238" s="2">
        <v>0.45</v>
      </c>
      <c r="M2238">
        <v>80</v>
      </c>
      <c r="N2238">
        <v>10</v>
      </c>
      <c r="O2238">
        <v>1.33</v>
      </c>
      <c r="P2238">
        <v>61</v>
      </c>
      <c r="Q2238" s="2">
        <v>4</v>
      </c>
      <c r="R2238" s="1">
        <v>0.24</v>
      </c>
      <c r="S2238">
        <v>82</v>
      </c>
      <c r="T2238">
        <v>8</v>
      </c>
      <c r="U2238">
        <v>40</v>
      </c>
      <c r="V2238" s="2">
        <v>0.49</v>
      </c>
    </row>
    <row r="2239" spans="2:22" x14ac:dyDescent="0.25">
      <c r="B2239" t="s">
        <v>43</v>
      </c>
      <c r="C2239" t="s">
        <v>117</v>
      </c>
      <c r="D2239">
        <v>1</v>
      </c>
      <c r="E2239" t="s">
        <v>70</v>
      </c>
      <c r="F2239" s="2">
        <v>4</v>
      </c>
      <c r="G2239" s="1">
        <v>0.33</v>
      </c>
      <c r="H2239" t="s">
        <v>96</v>
      </c>
      <c r="I2239" t="s">
        <v>79</v>
      </c>
      <c r="J2239">
        <v>29</v>
      </c>
      <c r="K2239" s="2">
        <v>0.4</v>
      </c>
      <c r="M2239">
        <v>74</v>
      </c>
      <c r="N2239">
        <v>11</v>
      </c>
      <c r="O2239">
        <v>1.33</v>
      </c>
      <c r="P2239">
        <v>47</v>
      </c>
      <c r="Q2239" s="2">
        <v>3</v>
      </c>
      <c r="R2239" s="1">
        <v>0.53</v>
      </c>
      <c r="S2239">
        <v>77</v>
      </c>
      <c r="T2239">
        <v>7</v>
      </c>
      <c r="U2239">
        <v>42</v>
      </c>
      <c r="V2239" s="2">
        <v>0.55000000000000004</v>
      </c>
    </row>
    <row r="2240" spans="2:22" x14ac:dyDescent="0.25">
      <c r="B2240" t="s">
        <v>128</v>
      </c>
      <c r="C2240" t="s">
        <v>74</v>
      </c>
      <c r="D2240">
        <v>1.5</v>
      </c>
      <c r="E2240" t="s">
        <v>156</v>
      </c>
      <c r="F2240" s="2">
        <v>1</v>
      </c>
      <c r="G2240" s="1">
        <v>0.28000000000000003</v>
      </c>
      <c r="H2240" t="s">
        <v>154</v>
      </c>
      <c r="I2240" t="s">
        <v>69</v>
      </c>
      <c r="J2240">
        <v>54</v>
      </c>
      <c r="K2240" s="2">
        <v>0.52</v>
      </c>
      <c r="M2240">
        <v>86</v>
      </c>
      <c r="N2240">
        <v>16</v>
      </c>
      <c r="O2240">
        <v>0.25</v>
      </c>
      <c r="P2240">
        <v>81</v>
      </c>
      <c r="Q2240" s="2">
        <v>6</v>
      </c>
      <c r="R2240" s="1">
        <v>0.16</v>
      </c>
      <c r="S2240">
        <v>115</v>
      </c>
      <c r="T2240">
        <v>7</v>
      </c>
      <c r="U2240">
        <v>50</v>
      </c>
      <c r="V2240" s="2">
        <v>0.43</v>
      </c>
    </row>
    <row r="2241" spans="2:22" x14ac:dyDescent="0.25">
      <c r="B2241" t="s">
        <v>158</v>
      </c>
      <c r="C2241" t="s">
        <v>117</v>
      </c>
      <c r="D2241">
        <v>1</v>
      </c>
      <c r="E2241" t="s">
        <v>112</v>
      </c>
      <c r="F2241" s="2">
        <v>4</v>
      </c>
      <c r="G2241" s="1">
        <v>0.36</v>
      </c>
      <c r="H2241" t="s">
        <v>184</v>
      </c>
      <c r="I2241" t="s">
        <v>51</v>
      </c>
      <c r="J2241">
        <v>52</v>
      </c>
      <c r="K2241" s="2">
        <v>0.42</v>
      </c>
      <c r="M2241">
        <v>96</v>
      </c>
      <c r="N2241">
        <v>13</v>
      </c>
      <c r="O2241">
        <v>1</v>
      </c>
      <c r="P2241">
        <v>74</v>
      </c>
      <c r="Q2241" s="2">
        <v>4</v>
      </c>
      <c r="R2241" s="1">
        <v>0.37</v>
      </c>
      <c r="S2241">
        <v>104</v>
      </c>
      <c r="T2241">
        <v>13</v>
      </c>
      <c r="U2241">
        <v>54</v>
      </c>
      <c r="V2241" s="2">
        <v>0.52</v>
      </c>
    </row>
    <row r="2242" spans="2:22" x14ac:dyDescent="0.25">
      <c r="B2242" t="s">
        <v>134</v>
      </c>
      <c r="C2242" t="s">
        <v>45</v>
      </c>
      <c r="D2242">
        <v>0.8</v>
      </c>
      <c r="E2242" t="s">
        <v>172</v>
      </c>
      <c r="F2242" s="2">
        <v>7</v>
      </c>
      <c r="G2242" s="1">
        <v>0.32</v>
      </c>
      <c r="H2242" t="s">
        <v>185</v>
      </c>
      <c r="I2242" t="s">
        <v>84</v>
      </c>
      <c r="J2242">
        <v>54</v>
      </c>
      <c r="K2242" s="2">
        <v>0.43</v>
      </c>
      <c r="M2242">
        <v>105</v>
      </c>
      <c r="N2242">
        <v>14</v>
      </c>
      <c r="O2242">
        <v>1.4</v>
      </c>
      <c r="P2242">
        <v>93</v>
      </c>
      <c r="Q2242" s="2">
        <v>4</v>
      </c>
      <c r="R2242" s="1">
        <v>0.44</v>
      </c>
      <c r="S2242">
        <v>156</v>
      </c>
      <c r="T2242">
        <v>19</v>
      </c>
      <c r="U2242">
        <v>55</v>
      </c>
      <c r="V2242" s="2">
        <v>0.35</v>
      </c>
    </row>
    <row r="2243" spans="2:22" x14ac:dyDescent="0.25">
      <c r="B2243" t="s">
        <v>154</v>
      </c>
      <c r="C2243" t="s">
        <v>102</v>
      </c>
      <c r="D2243">
        <v>1.6</v>
      </c>
      <c r="E2243" t="s">
        <v>159</v>
      </c>
      <c r="F2243" s="2">
        <v>4</v>
      </c>
      <c r="G2243" s="1">
        <v>0.19</v>
      </c>
      <c r="H2243" t="s">
        <v>167</v>
      </c>
      <c r="I2243" t="s">
        <v>45</v>
      </c>
      <c r="J2243">
        <v>59</v>
      </c>
      <c r="K2243" s="2">
        <v>0.49</v>
      </c>
      <c r="M2243">
        <v>108</v>
      </c>
      <c r="N2243">
        <v>19</v>
      </c>
      <c r="O2243">
        <v>0.8</v>
      </c>
      <c r="P2243">
        <v>78</v>
      </c>
      <c r="Q2243" s="2">
        <v>8</v>
      </c>
      <c r="R2243" s="1">
        <v>0.28000000000000003</v>
      </c>
      <c r="S2243">
        <v>112</v>
      </c>
      <c r="T2243">
        <v>12</v>
      </c>
      <c r="U2243">
        <v>59</v>
      </c>
      <c r="V2243" s="2">
        <v>0.53</v>
      </c>
    </row>
    <row r="2244" spans="2:22" x14ac:dyDescent="0.25">
      <c r="B2244" t="s">
        <v>170</v>
      </c>
      <c r="C2244" t="s">
        <v>74</v>
      </c>
      <c r="D2244">
        <v>1.6</v>
      </c>
      <c r="E2244" t="s">
        <v>112</v>
      </c>
      <c r="F2244" s="2">
        <v>3</v>
      </c>
      <c r="G2244" s="1">
        <v>0.25</v>
      </c>
      <c r="H2244" t="s">
        <v>191</v>
      </c>
      <c r="I2244" t="s">
        <v>49</v>
      </c>
      <c r="J2244">
        <v>61</v>
      </c>
      <c r="K2244" s="2">
        <v>0.47</v>
      </c>
      <c r="M2244">
        <v>98</v>
      </c>
      <c r="N2244">
        <v>15</v>
      </c>
      <c r="O2244">
        <v>0.6</v>
      </c>
      <c r="P2244">
        <v>90</v>
      </c>
      <c r="Q2244" s="2">
        <v>8</v>
      </c>
      <c r="R2244" s="1">
        <v>0.31</v>
      </c>
      <c r="S2244">
        <v>129</v>
      </c>
      <c r="T2244">
        <v>11</v>
      </c>
      <c r="U2244">
        <v>56</v>
      </c>
      <c r="V2244" s="2">
        <v>0.43</v>
      </c>
    </row>
    <row r="2245" spans="2:22" x14ac:dyDescent="0.25">
      <c r="B2245" t="s">
        <v>173</v>
      </c>
      <c r="C2245" t="s">
        <v>114</v>
      </c>
      <c r="D2245">
        <v>1.2</v>
      </c>
      <c r="E2245" t="s">
        <v>76</v>
      </c>
      <c r="F2245" s="2">
        <v>3</v>
      </c>
      <c r="G2245" s="1">
        <v>0.28000000000000003</v>
      </c>
      <c r="H2245" t="s">
        <v>226</v>
      </c>
      <c r="I2245" t="s">
        <v>44</v>
      </c>
      <c r="J2245">
        <v>64</v>
      </c>
      <c r="K2245" s="2">
        <v>0.43</v>
      </c>
      <c r="M2245">
        <v>110</v>
      </c>
      <c r="N2245">
        <v>12</v>
      </c>
      <c r="O2245">
        <v>0.6</v>
      </c>
      <c r="P2245">
        <v>87</v>
      </c>
      <c r="Q2245" s="2">
        <v>6</v>
      </c>
      <c r="R2245" s="1">
        <v>0.34</v>
      </c>
      <c r="S2245">
        <v>148</v>
      </c>
      <c r="T2245">
        <v>9</v>
      </c>
      <c r="U2245">
        <v>59</v>
      </c>
      <c r="V2245" s="2">
        <v>0.4</v>
      </c>
    </row>
    <row r="2246" spans="2:22" x14ac:dyDescent="0.25">
      <c r="B2246" t="s">
        <v>147</v>
      </c>
      <c r="C2246" t="s">
        <v>117</v>
      </c>
      <c r="D2246">
        <v>0.4</v>
      </c>
      <c r="E2246" t="s">
        <v>83</v>
      </c>
      <c r="F2246" s="2">
        <v>7</v>
      </c>
      <c r="G2246" s="1">
        <v>0.34</v>
      </c>
      <c r="H2246" t="s">
        <v>202</v>
      </c>
      <c r="I2246" t="s">
        <v>117</v>
      </c>
      <c r="J2246">
        <v>65</v>
      </c>
      <c r="K2246" s="2">
        <v>0.52</v>
      </c>
      <c r="M2246">
        <v>113</v>
      </c>
      <c r="N2246">
        <v>14</v>
      </c>
      <c r="O2246">
        <v>1.4</v>
      </c>
      <c r="P2246">
        <v>97</v>
      </c>
      <c r="Q2246" s="2">
        <v>2</v>
      </c>
      <c r="R2246" s="1">
        <v>0.36</v>
      </c>
      <c r="S2246">
        <v>138</v>
      </c>
      <c r="T2246">
        <v>13</v>
      </c>
      <c r="U2246">
        <v>65</v>
      </c>
      <c r="V2246" s="2">
        <v>0.47</v>
      </c>
    </row>
    <row r="2247" spans="2:22" x14ac:dyDescent="0.25">
      <c r="B2247" t="s">
        <v>173</v>
      </c>
      <c r="C2247" t="s">
        <v>117</v>
      </c>
      <c r="D2247">
        <v>2</v>
      </c>
      <c r="E2247" t="s">
        <v>150</v>
      </c>
      <c r="F2247" s="2">
        <v>5</v>
      </c>
      <c r="G2247" s="1">
        <v>0.28000000000000003</v>
      </c>
      <c r="H2247" t="s">
        <v>222</v>
      </c>
      <c r="I2247" t="s">
        <v>44</v>
      </c>
      <c r="J2247">
        <v>67</v>
      </c>
      <c r="K2247" s="2">
        <v>0.44</v>
      </c>
      <c r="M2247">
        <v>99</v>
      </c>
      <c r="N2247">
        <v>15</v>
      </c>
      <c r="O2247">
        <v>1.67</v>
      </c>
      <c r="P2247">
        <v>92</v>
      </c>
      <c r="Q2247" s="2">
        <v>6</v>
      </c>
      <c r="R2247" s="1">
        <v>0.23</v>
      </c>
      <c r="S2247">
        <v>132</v>
      </c>
      <c r="T2247">
        <v>8</v>
      </c>
      <c r="U2247">
        <v>51</v>
      </c>
      <c r="V2247" s="2">
        <v>0.39</v>
      </c>
    </row>
    <row r="2248" spans="2:22" x14ac:dyDescent="0.25">
      <c r="B2248" t="s">
        <v>55</v>
      </c>
      <c r="C2248" t="s">
        <v>49</v>
      </c>
      <c r="D2248">
        <v>0.67</v>
      </c>
      <c r="E2248" t="s">
        <v>61</v>
      </c>
      <c r="F2248" s="2">
        <v>3</v>
      </c>
      <c r="G2248" s="1">
        <v>0.39</v>
      </c>
      <c r="H2248" t="s">
        <v>138</v>
      </c>
      <c r="I2248" t="s">
        <v>50</v>
      </c>
      <c r="J2248">
        <v>21</v>
      </c>
      <c r="K2248" s="2">
        <v>0.3</v>
      </c>
      <c r="M2248">
        <v>74</v>
      </c>
      <c r="N2248">
        <v>10</v>
      </c>
      <c r="O2248">
        <v>1</v>
      </c>
      <c r="P2248">
        <v>46</v>
      </c>
      <c r="Q2248" s="2">
        <v>2</v>
      </c>
      <c r="R2248" s="1">
        <v>0.56000000000000005</v>
      </c>
      <c r="S2248">
        <v>89</v>
      </c>
      <c r="T2248">
        <v>9</v>
      </c>
      <c r="U2248">
        <v>39</v>
      </c>
      <c r="V2248" s="2">
        <v>0.44</v>
      </c>
    </row>
    <row r="2249" spans="2:22" x14ac:dyDescent="0.25">
      <c r="B2249" t="s">
        <v>46</v>
      </c>
      <c r="C2249" t="s">
        <v>51</v>
      </c>
      <c r="D2249">
        <v>1</v>
      </c>
      <c r="E2249" t="s">
        <v>46</v>
      </c>
      <c r="F2249" s="2">
        <v>7</v>
      </c>
      <c r="G2249" s="1">
        <v>0.32</v>
      </c>
      <c r="H2249" t="s">
        <v>162</v>
      </c>
      <c r="I2249" t="s">
        <v>79</v>
      </c>
      <c r="J2249">
        <v>45</v>
      </c>
      <c r="K2249" s="2">
        <v>0.47</v>
      </c>
      <c r="M2249">
        <v>90</v>
      </c>
      <c r="N2249">
        <v>11</v>
      </c>
      <c r="O2249">
        <v>1.75</v>
      </c>
      <c r="P2249">
        <v>65</v>
      </c>
      <c r="Q2249" s="2">
        <v>4</v>
      </c>
      <c r="R2249" s="1">
        <v>0.35</v>
      </c>
      <c r="S2249">
        <v>99</v>
      </c>
      <c r="T2249">
        <v>8</v>
      </c>
      <c r="U2249">
        <v>52</v>
      </c>
      <c r="V2249" s="2">
        <v>0.53</v>
      </c>
    </row>
    <row r="2250" spans="2:22" x14ac:dyDescent="0.25">
      <c r="B2250" t="s">
        <v>139</v>
      </c>
      <c r="C2250" t="s">
        <v>69</v>
      </c>
      <c r="D2250">
        <v>0.5</v>
      </c>
      <c r="E2250" t="s">
        <v>150</v>
      </c>
      <c r="F2250" s="2">
        <v>8</v>
      </c>
      <c r="G2250" s="1">
        <v>0.27</v>
      </c>
      <c r="H2250" t="s">
        <v>196</v>
      </c>
      <c r="I2250" t="s">
        <v>74</v>
      </c>
      <c r="J2250">
        <v>37</v>
      </c>
      <c r="K2250" s="2">
        <v>0.32</v>
      </c>
      <c r="M2250">
        <v>101</v>
      </c>
      <c r="N2250">
        <v>17</v>
      </c>
      <c r="O2250">
        <v>2</v>
      </c>
      <c r="P2250">
        <v>73</v>
      </c>
      <c r="Q2250" s="2">
        <v>2</v>
      </c>
      <c r="R2250" s="1">
        <v>0.28000000000000003</v>
      </c>
      <c r="S2250">
        <v>134</v>
      </c>
      <c r="T2250">
        <v>13</v>
      </c>
      <c r="U2250">
        <v>58</v>
      </c>
      <c r="V2250" s="2">
        <v>0.43</v>
      </c>
    </row>
    <row r="2251" spans="2:22" x14ac:dyDescent="0.25">
      <c r="B2251" t="s">
        <v>165</v>
      </c>
      <c r="C2251" t="s">
        <v>74</v>
      </c>
      <c r="D2251">
        <v>0.5</v>
      </c>
      <c r="E2251" t="s">
        <v>165</v>
      </c>
      <c r="F2251" s="2">
        <v>5</v>
      </c>
      <c r="G2251" s="1">
        <v>0.28999999999999998</v>
      </c>
      <c r="H2251" t="s">
        <v>204</v>
      </c>
      <c r="I2251" t="s">
        <v>58</v>
      </c>
      <c r="J2251">
        <v>58</v>
      </c>
      <c r="K2251" s="2">
        <v>0.48</v>
      </c>
      <c r="M2251">
        <v>94</v>
      </c>
      <c r="N2251">
        <v>6</v>
      </c>
      <c r="O2251">
        <v>1.25</v>
      </c>
      <c r="P2251">
        <v>70</v>
      </c>
      <c r="Q2251" s="2">
        <v>2</v>
      </c>
      <c r="R2251" s="1">
        <v>0.27</v>
      </c>
      <c r="S2251">
        <v>124</v>
      </c>
      <c r="T2251">
        <v>8</v>
      </c>
      <c r="U2251">
        <v>57</v>
      </c>
      <c r="V2251" s="2">
        <v>0.46</v>
      </c>
    </row>
    <row r="2252" spans="2:22" x14ac:dyDescent="0.25">
      <c r="B2252" t="s">
        <v>147</v>
      </c>
      <c r="C2252" t="s">
        <v>49</v>
      </c>
      <c r="D2252">
        <v>1</v>
      </c>
      <c r="E2252" t="s">
        <v>111</v>
      </c>
      <c r="F2252" s="2">
        <v>5</v>
      </c>
      <c r="G2252" s="1">
        <v>0.28999999999999998</v>
      </c>
      <c r="H2252" t="s">
        <v>227</v>
      </c>
      <c r="I2252" t="s">
        <v>51</v>
      </c>
      <c r="J2252">
        <v>60</v>
      </c>
      <c r="K2252" s="2">
        <v>0.42</v>
      </c>
      <c r="M2252">
        <v>115</v>
      </c>
      <c r="N2252">
        <v>16</v>
      </c>
      <c r="O2252">
        <v>1</v>
      </c>
      <c r="P2252">
        <v>100</v>
      </c>
      <c r="Q2252" s="2">
        <v>5</v>
      </c>
      <c r="R2252" s="1">
        <v>0.31</v>
      </c>
      <c r="S2252">
        <v>150</v>
      </c>
      <c r="T2252">
        <v>15</v>
      </c>
      <c r="U2252">
        <v>69</v>
      </c>
      <c r="V2252" s="2">
        <v>0.46</v>
      </c>
    </row>
    <row r="2253" spans="2:22" x14ac:dyDescent="0.25">
      <c r="B2253" t="s">
        <v>129</v>
      </c>
      <c r="C2253" t="s">
        <v>49</v>
      </c>
      <c r="D2253">
        <v>0.33</v>
      </c>
      <c r="E2253" t="s">
        <v>103</v>
      </c>
      <c r="F2253" s="2">
        <v>3</v>
      </c>
      <c r="G2253" s="1">
        <v>0.3</v>
      </c>
      <c r="H2253" t="s">
        <v>149</v>
      </c>
      <c r="I2253" t="s">
        <v>77</v>
      </c>
      <c r="J2253">
        <v>37</v>
      </c>
      <c r="K2253" s="2">
        <v>0.47</v>
      </c>
      <c r="M2253">
        <v>70</v>
      </c>
      <c r="N2253">
        <v>15</v>
      </c>
      <c r="O2253">
        <v>1.67</v>
      </c>
      <c r="P2253">
        <v>65</v>
      </c>
      <c r="Q2253" s="2">
        <v>1</v>
      </c>
      <c r="R2253" s="1">
        <v>0.5</v>
      </c>
      <c r="S2253">
        <v>93</v>
      </c>
      <c r="T2253">
        <v>11</v>
      </c>
      <c r="U2253">
        <v>42</v>
      </c>
      <c r="V2253" s="2">
        <v>0.45</v>
      </c>
    </row>
    <row r="2254" spans="2:22" x14ac:dyDescent="0.25">
      <c r="B2254" t="s">
        <v>158</v>
      </c>
      <c r="C2254" t="s">
        <v>109</v>
      </c>
      <c r="D2254">
        <v>0.25</v>
      </c>
      <c r="E2254" t="s">
        <v>164</v>
      </c>
      <c r="F2254" s="2">
        <v>7</v>
      </c>
      <c r="G2254" s="1">
        <v>0.45</v>
      </c>
      <c r="H2254" t="s">
        <v>174</v>
      </c>
      <c r="I2254" t="s">
        <v>79</v>
      </c>
      <c r="J2254">
        <v>55</v>
      </c>
      <c r="K2254" s="2">
        <v>0.48</v>
      </c>
      <c r="M2254">
        <v>99</v>
      </c>
      <c r="N2254">
        <v>18</v>
      </c>
      <c r="O2254">
        <v>1.75</v>
      </c>
      <c r="P2254">
        <v>72</v>
      </c>
      <c r="Q2254" s="2">
        <v>1</v>
      </c>
      <c r="R2254" s="1">
        <v>0.31</v>
      </c>
      <c r="S2254">
        <v>106</v>
      </c>
      <c r="T2254">
        <v>5</v>
      </c>
      <c r="U2254">
        <v>57</v>
      </c>
      <c r="V2254" s="2">
        <v>0.54</v>
      </c>
    </row>
    <row r="2255" spans="2:22" x14ac:dyDescent="0.25">
      <c r="B2255" t="s">
        <v>90</v>
      </c>
      <c r="C2255" t="s">
        <v>74</v>
      </c>
      <c r="D2255">
        <v>3</v>
      </c>
      <c r="E2255" t="s">
        <v>113</v>
      </c>
      <c r="F2255" s="2">
        <v>4</v>
      </c>
      <c r="G2255" s="1">
        <v>0.27</v>
      </c>
      <c r="H2255" t="s">
        <v>164</v>
      </c>
      <c r="I2255" t="s">
        <v>50</v>
      </c>
      <c r="J2255">
        <v>40</v>
      </c>
      <c r="K2255" s="2">
        <v>0.49</v>
      </c>
      <c r="M2255">
        <v>70</v>
      </c>
      <c r="N2255">
        <v>8</v>
      </c>
      <c r="O2255">
        <v>1.33</v>
      </c>
      <c r="P2255">
        <v>58</v>
      </c>
      <c r="Q2255" s="2">
        <v>9</v>
      </c>
      <c r="R2255" s="1">
        <v>0.25</v>
      </c>
      <c r="S2255">
        <v>66</v>
      </c>
      <c r="T2255">
        <v>8</v>
      </c>
      <c r="U2255">
        <v>30</v>
      </c>
      <c r="V2255" s="2">
        <v>0.45</v>
      </c>
    </row>
    <row r="2256" spans="2:22" x14ac:dyDescent="0.25">
      <c r="B2256" t="s">
        <v>96</v>
      </c>
      <c r="C2256" t="s">
        <v>69</v>
      </c>
      <c r="D2256">
        <v>1.33</v>
      </c>
      <c r="E2256" t="s">
        <v>52</v>
      </c>
      <c r="F2256" s="2">
        <v>2</v>
      </c>
      <c r="G2256" s="1">
        <v>0.28999999999999998</v>
      </c>
      <c r="H2256" t="s">
        <v>112</v>
      </c>
      <c r="I2256" t="s">
        <v>58</v>
      </c>
      <c r="J2256">
        <v>43</v>
      </c>
      <c r="K2256" s="2">
        <v>0.52</v>
      </c>
      <c r="M2256">
        <v>59</v>
      </c>
      <c r="N2256">
        <v>12</v>
      </c>
      <c r="O2256">
        <v>0.67</v>
      </c>
      <c r="P2256">
        <v>64</v>
      </c>
      <c r="Q2256" s="2">
        <v>4</v>
      </c>
      <c r="R2256" s="1">
        <v>0.18</v>
      </c>
      <c r="S2256">
        <v>88</v>
      </c>
      <c r="T2256">
        <v>7</v>
      </c>
      <c r="U2256">
        <v>35</v>
      </c>
      <c r="V2256" s="2">
        <v>0.4</v>
      </c>
    </row>
    <row r="2257" spans="2:22" x14ac:dyDescent="0.25">
      <c r="B2257" t="s">
        <v>162</v>
      </c>
      <c r="C2257" t="s">
        <v>45</v>
      </c>
      <c r="D2257">
        <v>0.8</v>
      </c>
      <c r="E2257" t="s">
        <v>145</v>
      </c>
      <c r="F2257" s="2">
        <v>4</v>
      </c>
      <c r="G2257" s="1">
        <v>0.4</v>
      </c>
      <c r="H2257" t="s">
        <v>183</v>
      </c>
      <c r="I2257" t="s">
        <v>114</v>
      </c>
      <c r="J2257">
        <v>54</v>
      </c>
      <c r="K2257" s="2">
        <v>0.41</v>
      </c>
      <c r="M2257">
        <v>101</v>
      </c>
      <c r="N2257">
        <v>13</v>
      </c>
      <c r="O2257">
        <v>0.8</v>
      </c>
      <c r="P2257">
        <v>84</v>
      </c>
      <c r="Q2257" s="2">
        <v>4</v>
      </c>
      <c r="R2257" s="1">
        <v>0.35</v>
      </c>
      <c r="S2257">
        <v>122</v>
      </c>
      <c r="T2257">
        <v>8</v>
      </c>
      <c r="U2257">
        <v>57</v>
      </c>
      <c r="V2257" s="2">
        <v>0.47</v>
      </c>
    </row>
    <row r="2258" spans="2:22" x14ac:dyDescent="0.25">
      <c r="B2258" t="s">
        <v>123</v>
      </c>
      <c r="C2258" t="s">
        <v>114</v>
      </c>
      <c r="D2258">
        <v>1.5</v>
      </c>
      <c r="E2258" t="s">
        <v>78</v>
      </c>
      <c r="F2258" s="2">
        <v>4</v>
      </c>
      <c r="G2258" s="1">
        <v>0.23</v>
      </c>
      <c r="H2258" t="s">
        <v>204</v>
      </c>
      <c r="I2258" t="s">
        <v>69</v>
      </c>
      <c r="J2258">
        <v>51</v>
      </c>
      <c r="K2258" s="2">
        <v>0.42</v>
      </c>
      <c r="M2258">
        <v>95</v>
      </c>
      <c r="N2258">
        <v>15</v>
      </c>
      <c r="O2258">
        <v>1</v>
      </c>
      <c r="P2258">
        <v>84</v>
      </c>
      <c r="Q2258" s="2">
        <v>6</v>
      </c>
      <c r="R2258" s="1">
        <v>0.13</v>
      </c>
      <c r="S2258">
        <v>138</v>
      </c>
      <c r="T2258">
        <v>13</v>
      </c>
      <c r="U2258">
        <v>53</v>
      </c>
      <c r="V2258" s="2">
        <v>0.38</v>
      </c>
    </row>
    <row r="2259" spans="2:22" x14ac:dyDescent="0.25">
      <c r="B2259" t="s">
        <v>90</v>
      </c>
      <c r="C2259" t="s">
        <v>50</v>
      </c>
      <c r="D2259">
        <v>0.67</v>
      </c>
      <c r="E2259" t="s">
        <v>99</v>
      </c>
      <c r="F2259" s="2">
        <v>5</v>
      </c>
      <c r="G2259" s="1">
        <v>0.26</v>
      </c>
      <c r="H2259" t="s">
        <v>149</v>
      </c>
      <c r="I2259" t="s">
        <v>58</v>
      </c>
      <c r="J2259">
        <v>40</v>
      </c>
      <c r="K2259" s="2">
        <v>0.51</v>
      </c>
      <c r="M2259">
        <v>64</v>
      </c>
      <c r="N2259">
        <v>14</v>
      </c>
      <c r="O2259">
        <v>1.67</v>
      </c>
      <c r="P2259">
        <v>67</v>
      </c>
      <c r="Q2259" s="2">
        <v>2</v>
      </c>
      <c r="R2259" s="1">
        <v>0.35</v>
      </c>
      <c r="S2259">
        <v>81</v>
      </c>
      <c r="T2259">
        <v>9</v>
      </c>
      <c r="U2259">
        <v>42</v>
      </c>
      <c r="V2259" s="2">
        <v>0.52</v>
      </c>
    </row>
    <row r="2260" spans="2:22" x14ac:dyDescent="0.25">
      <c r="B2260" t="s">
        <v>48</v>
      </c>
      <c r="C2260" t="s">
        <v>74</v>
      </c>
      <c r="D2260">
        <v>1.25</v>
      </c>
      <c r="E2260" t="s">
        <v>78</v>
      </c>
      <c r="F2260" s="2">
        <v>7</v>
      </c>
      <c r="G2260" s="1">
        <v>0.33</v>
      </c>
      <c r="H2260" t="s">
        <v>123</v>
      </c>
      <c r="I2260" t="s">
        <v>117</v>
      </c>
      <c r="J2260">
        <v>44</v>
      </c>
      <c r="K2260" s="2">
        <v>0.43</v>
      </c>
      <c r="M2260">
        <v>95</v>
      </c>
      <c r="N2260">
        <v>15</v>
      </c>
      <c r="O2260">
        <v>1.75</v>
      </c>
      <c r="P2260">
        <v>69</v>
      </c>
      <c r="Q2260" s="2">
        <v>5</v>
      </c>
      <c r="R2260" s="1">
        <v>0.36</v>
      </c>
      <c r="S2260">
        <v>105</v>
      </c>
      <c r="T2260">
        <v>12</v>
      </c>
      <c r="U2260">
        <v>51</v>
      </c>
      <c r="V2260" s="2">
        <v>0.49</v>
      </c>
    </row>
    <row r="2261" spans="2:22" x14ac:dyDescent="0.25">
      <c r="B2261" t="s">
        <v>90</v>
      </c>
      <c r="C2261" t="s">
        <v>69</v>
      </c>
      <c r="D2261">
        <v>1.33</v>
      </c>
      <c r="E2261" t="s">
        <v>148</v>
      </c>
      <c r="F2261" s="2">
        <v>1</v>
      </c>
      <c r="G2261" s="1">
        <v>0.28999999999999998</v>
      </c>
      <c r="H2261" t="s">
        <v>164</v>
      </c>
      <c r="I2261" t="s">
        <v>49</v>
      </c>
      <c r="J2261">
        <v>36</v>
      </c>
      <c r="K2261" s="2">
        <v>0.44</v>
      </c>
      <c r="M2261">
        <v>65</v>
      </c>
      <c r="N2261">
        <v>10</v>
      </c>
      <c r="O2261">
        <v>0.33</v>
      </c>
      <c r="P2261">
        <v>65</v>
      </c>
      <c r="Q2261" s="2">
        <v>4</v>
      </c>
      <c r="R2261" s="1">
        <v>0.35</v>
      </c>
      <c r="S2261">
        <v>99</v>
      </c>
      <c r="T2261">
        <v>12</v>
      </c>
      <c r="U2261">
        <v>34</v>
      </c>
      <c r="V2261" s="2">
        <v>0.34</v>
      </c>
    </row>
    <row r="2262" spans="2:22" x14ac:dyDescent="0.25">
      <c r="B2262" t="s">
        <v>108</v>
      </c>
      <c r="C2262" t="s">
        <v>117</v>
      </c>
      <c r="D2262">
        <v>0.25</v>
      </c>
      <c r="E2262" t="s">
        <v>129</v>
      </c>
      <c r="F2262" s="2">
        <v>2</v>
      </c>
      <c r="G2262" s="1">
        <v>0.32</v>
      </c>
      <c r="H2262" t="s">
        <v>167</v>
      </c>
      <c r="I2262" t="s">
        <v>49</v>
      </c>
      <c r="J2262">
        <v>53</v>
      </c>
      <c r="K2262" s="2">
        <v>0.44</v>
      </c>
      <c r="M2262">
        <v>84</v>
      </c>
      <c r="N2262">
        <v>9</v>
      </c>
      <c r="O2262">
        <v>0.5</v>
      </c>
      <c r="P2262">
        <v>81</v>
      </c>
      <c r="Q2262" s="2">
        <v>1</v>
      </c>
      <c r="R2262" s="1">
        <v>0.23</v>
      </c>
      <c r="S2262">
        <v>127</v>
      </c>
      <c r="T2262">
        <v>13</v>
      </c>
      <c r="U2262">
        <v>48</v>
      </c>
      <c r="V2262" s="2">
        <v>0.38</v>
      </c>
    </row>
    <row r="2263" spans="2:22" x14ac:dyDescent="0.25">
      <c r="B2263" t="s">
        <v>168</v>
      </c>
      <c r="C2263" t="s">
        <v>45</v>
      </c>
      <c r="D2263">
        <v>2</v>
      </c>
      <c r="E2263" t="s">
        <v>111</v>
      </c>
      <c r="F2263" s="2">
        <v>4</v>
      </c>
      <c r="G2263" s="1">
        <v>0.4</v>
      </c>
      <c r="H2263" t="s">
        <v>214</v>
      </c>
      <c r="I2263" t="s">
        <v>45</v>
      </c>
      <c r="J2263">
        <v>63</v>
      </c>
      <c r="K2263" s="2">
        <v>0.44</v>
      </c>
      <c r="M2263">
        <v>110</v>
      </c>
      <c r="N2263">
        <v>10</v>
      </c>
      <c r="O2263">
        <v>0.8</v>
      </c>
      <c r="P2263">
        <v>100</v>
      </c>
      <c r="Q2263" s="2">
        <v>10</v>
      </c>
      <c r="R2263" s="1">
        <v>0.34</v>
      </c>
      <c r="S2263">
        <v>150</v>
      </c>
      <c r="T2263">
        <v>16</v>
      </c>
      <c r="U2263">
        <v>73</v>
      </c>
      <c r="V2263" s="2">
        <v>0.49</v>
      </c>
    </row>
    <row r="2264" spans="2:22" x14ac:dyDescent="0.25">
      <c r="B2264" t="s">
        <v>96</v>
      </c>
      <c r="C2264" t="s">
        <v>45</v>
      </c>
      <c r="D2264">
        <v>2</v>
      </c>
      <c r="E2264" t="s">
        <v>143</v>
      </c>
      <c r="F2264" s="2">
        <v>1</v>
      </c>
      <c r="G2264" s="1">
        <v>0.34</v>
      </c>
      <c r="H2264" t="s">
        <v>135</v>
      </c>
      <c r="I2264" t="s">
        <v>77</v>
      </c>
      <c r="J2264">
        <v>38</v>
      </c>
      <c r="K2264" s="2">
        <v>0.53</v>
      </c>
      <c r="M2264">
        <v>60</v>
      </c>
      <c r="N2264">
        <v>11</v>
      </c>
      <c r="O2264">
        <v>0.33</v>
      </c>
      <c r="P2264">
        <v>62</v>
      </c>
      <c r="Q2264" s="2">
        <v>6</v>
      </c>
      <c r="R2264" s="1">
        <v>0.22</v>
      </c>
      <c r="S2264">
        <v>79</v>
      </c>
      <c r="T2264">
        <v>10</v>
      </c>
      <c r="U2264">
        <v>34</v>
      </c>
      <c r="V2264" s="2">
        <v>0.43</v>
      </c>
    </row>
    <row r="2265" spans="2:22" x14ac:dyDescent="0.25">
      <c r="B2265" t="s">
        <v>123</v>
      </c>
      <c r="C2265" t="s">
        <v>117</v>
      </c>
      <c r="D2265">
        <v>1.6</v>
      </c>
      <c r="E2265" t="s">
        <v>162</v>
      </c>
      <c r="F2265" s="2">
        <v>1</v>
      </c>
      <c r="G2265" s="1">
        <v>0.32</v>
      </c>
      <c r="H2265" t="s">
        <v>223</v>
      </c>
      <c r="I2265" t="s">
        <v>109</v>
      </c>
      <c r="J2265">
        <v>61</v>
      </c>
      <c r="K2265" s="2">
        <v>0.41</v>
      </c>
      <c r="M2265">
        <v>106</v>
      </c>
      <c r="N2265">
        <v>11</v>
      </c>
      <c r="O2265">
        <v>0.2</v>
      </c>
      <c r="P2265">
        <v>89</v>
      </c>
      <c r="Q2265" s="2">
        <v>8</v>
      </c>
      <c r="R2265" s="1">
        <v>0.28000000000000003</v>
      </c>
      <c r="S2265">
        <v>142</v>
      </c>
      <c r="T2265">
        <v>12</v>
      </c>
      <c r="U2265">
        <v>64</v>
      </c>
      <c r="V2265" s="2">
        <v>0.45</v>
      </c>
    </row>
    <row r="2266" spans="2:22" x14ac:dyDescent="0.25">
      <c r="B2266" t="s">
        <v>173</v>
      </c>
      <c r="C2266" t="s">
        <v>126</v>
      </c>
      <c r="D2266">
        <v>1.2</v>
      </c>
      <c r="E2266" t="s">
        <v>162</v>
      </c>
      <c r="F2266" s="2">
        <v>2</v>
      </c>
      <c r="G2266" s="1">
        <v>0.3</v>
      </c>
      <c r="H2266" t="s">
        <v>200</v>
      </c>
      <c r="I2266" t="s">
        <v>109</v>
      </c>
      <c r="J2266">
        <v>62</v>
      </c>
      <c r="K2266" s="2">
        <v>0.48</v>
      </c>
      <c r="M2266">
        <v>111</v>
      </c>
      <c r="N2266">
        <v>16</v>
      </c>
      <c r="O2266">
        <v>0.4</v>
      </c>
      <c r="P2266">
        <v>81</v>
      </c>
      <c r="Q2266" s="2">
        <v>6</v>
      </c>
      <c r="R2266" s="1">
        <v>0.37</v>
      </c>
      <c r="S2266">
        <v>125</v>
      </c>
      <c r="T2266">
        <v>10</v>
      </c>
      <c r="U2266">
        <v>60</v>
      </c>
      <c r="V2266" s="2">
        <v>0.48</v>
      </c>
    </row>
    <row r="2267" spans="2:22" x14ac:dyDescent="0.25">
      <c r="B2267" t="s">
        <v>128</v>
      </c>
      <c r="C2267" t="s">
        <v>44</v>
      </c>
      <c r="D2267">
        <v>0.75</v>
      </c>
      <c r="E2267" t="s">
        <v>157</v>
      </c>
      <c r="F2267" s="2">
        <v>3</v>
      </c>
      <c r="G2267" s="1">
        <v>0.35</v>
      </c>
      <c r="H2267" t="s">
        <v>199</v>
      </c>
      <c r="I2267" t="s">
        <v>51</v>
      </c>
      <c r="J2267">
        <v>61</v>
      </c>
      <c r="K2267" s="2">
        <v>0.45</v>
      </c>
      <c r="M2267">
        <v>104</v>
      </c>
      <c r="N2267">
        <v>13</v>
      </c>
      <c r="O2267">
        <v>0.75</v>
      </c>
      <c r="P2267">
        <v>80</v>
      </c>
      <c r="Q2267" s="2">
        <v>3</v>
      </c>
      <c r="R2267" s="1">
        <v>0.35</v>
      </c>
      <c r="S2267">
        <v>118</v>
      </c>
      <c r="T2267">
        <v>10</v>
      </c>
      <c r="U2267">
        <v>56</v>
      </c>
      <c r="V2267" s="2">
        <v>0.47</v>
      </c>
    </row>
    <row r="2268" spans="2:22" x14ac:dyDescent="0.25">
      <c r="B2268" t="s">
        <v>111</v>
      </c>
      <c r="C2268" t="s">
        <v>74</v>
      </c>
      <c r="D2268">
        <v>2.75</v>
      </c>
      <c r="E2268" t="s">
        <v>160</v>
      </c>
      <c r="F2268" s="2">
        <v>3</v>
      </c>
      <c r="G2268" s="1">
        <v>0.28999999999999998</v>
      </c>
      <c r="H2268" t="s">
        <v>166</v>
      </c>
      <c r="I2268" t="s">
        <v>77</v>
      </c>
      <c r="J2268">
        <v>46</v>
      </c>
      <c r="K2268" s="2">
        <v>0.49</v>
      </c>
      <c r="M2268">
        <v>84</v>
      </c>
      <c r="N2268">
        <v>20</v>
      </c>
      <c r="O2268">
        <v>0.75</v>
      </c>
      <c r="P2268">
        <v>83</v>
      </c>
      <c r="Q2268" s="2">
        <v>11</v>
      </c>
      <c r="R2268" s="1">
        <v>0.22</v>
      </c>
      <c r="S2268">
        <v>96</v>
      </c>
      <c r="T2268">
        <v>8</v>
      </c>
      <c r="U2268">
        <v>45</v>
      </c>
      <c r="V2268" s="2">
        <v>0.47</v>
      </c>
    </row>
    <row r="2269" spans="2:22" x14ac:dyDescent="0.25">
      <c r="B2269" t="s">
        <v>151</v>
      </c>
      <c r="C2269" t="s">
        <v>117</v>
      </c>
      <c r="D2269">
        <v>1.2</v>
      </c>
      <c r="E2269" t="s">
        <v>165</v>
      </c>
      <c r="F2269" s="2">
        <v>3</v>
      </c>
      <c r="G2269" s="1">
        <v>0.46</v>
      </c>
      <c r="H2269" t="s">
        <v>197</v>
      </c>
      <c r="I2269" t="s">
        <v>49</v>
      </c>
      <c r="J2269">
        <v>60</v>
      </c>
      <c r="K2269" s="2">
        <v>0.44</v>
      </c>
      <c r="M2269">
        <v>103</v>
      </c>
      <c r="N2269">
        <v>17</v>
      </c>
      <c r="O2269">
        <v>0.6</v>
      </c>
      <c r="P2269">
        <v>94</v>
      </c>
      <c r="Q2269" s="2">
        <v>6</v>
      </c>
      <c r="R2269" s="1">
        <v>0.3</v>
      </c>
      <c r="S2269">
        <v>142</v>
      </c>
      <c r="T2269">
        <v>14</v>
      </c>
      <c r="U2269">
        <v>62</v>
      </c>
      <c r="V2269" s="2">
        <v>0.44</v>
      </c>
    </row>
    <row r="2270" spans="2:22" x14ac:dyDescent="0.25">
      <c r="B2270" t="s">
        <v>134</v>
      </c>
      <c r="C2270" t="s">
        <v>44</v>
      </c>
      <c r="D2270">
        <v>0.6</v>
      </c>
      <c r="E2270" t="s">
        <v>172</v>
      </c>
      <c r="F2270" s="2">
        <v>5</v>
      </c>
      <c r="G2270" s="1">
        <v>0.22</v>
      </c>
      <c r="H2270" t="s">
        <v>202</v>
      </c>
      <c r="I2270" t="s">
        <v>49</v>
      </c>
      <c r="J2270">
        <v>58</v>
      </c>
      <c r="K2270" s="2">
        <v>0.47</v>
      </c>
      <c r="M2270">
        <v>108</v>
      </c>
      <c r="N2270">
        <v>16</v>
      </c>
      <c r="O2270">
        <v>1</v>
      </c>
      <c r="P2270">
        <v>87</v>
      </c>
      <c r="Q2270" s="2">
        <v>3</v>
      </c>
      <c r="R2270" s="1">
        <v>0.21</v>
      </c>
      <c r="S2270">
        <v>135</v>
      </c>
      <c r="T2270">
        <v>13</v>
      </c>
      <c r="U2270">
        <v>65</v>
      </c>
      <c r="V2270" s="2">
        <v>0.48</v>
      </c>
    </row>
    <row r="2271" spans="2:22" x14ac:dyDescent="0.25">
      <c r="B2271" t="s">
        <v>137</v>
      </c>
      <c r="C2271" t="s">
        <v>51</v>
      </c>
      <c r="D2271">
        <v>2</v>
      </c>
      <c r="E2271" t="s">
        <v>88</v>
      </c>
      <c r="F2271" s="2">
        <v>3</v>
      </c>
      <c r="G2271" s="1">
        <v>0.3</v>
      </c>
      <c r="H2271" t="s">
        <v>170</v>
      </c>
      <c r="I2271" t="s">
        <v>117</v>
      </c>
      <c r="J2271">
        <v>46</v>
      </c>
      <c r="K2271" s="2">
        <v>0.43</v>
      </c>
      <c r="M2271">
        <v>84</v>
      </c>
      <c r="N2271">
        <v>16</v>
      </c>
      <c r="O2271">
        <v>0.75</v>
      </c>
      <c r="P2271">
        <v>82</v>
      </c>
      <c r="Q2271" s="2">
        <v>8</v>
      </c>
      <c r="R2271" s="1">
        <v>0.2</v>
      </c>
      <c r="S2271">
        <v>102</v>
      </c>
      <c r="T2271">
        <v>10</v>
      </c>
      <c r="U2271">
        <v>41</v>
      </c>
      <c r="V2271" s="2">
        <v>0.4</v>
      </c>
    </row>
    <row r="2272" spans="2:22" x14ac:dyDescent="0.25">
      <c r="B2272" t="s">
        <v>157</v>
      </c>
      <c r="C2272" t="s">
        <v>74</v>
      </c>
      <c r="D2272">
        <v>1</v>
      </c>
      <c r="E2272" t="s">
        <v>57</v>
      </c>
      <c r="F2272" s="2">
        <v>2</v>
      </c>
      <c r="G2272" s="1">
        <v>0.27</v>
      </c>
      <c r="H2272" t="s">
        <v>201</v>
      </c>
      <c r="I2272" t="s">
        <v>84</v>
      </c>
      <c r="J2272">
        <v>53</v>
      </c>
      <c r="K2272" s="2">
        <v>0.45</v>
      </c>
      <c r="M2272">
        <v>95</v>
      </c>
      <c r="N2272">
        <v>18</v>
      </c>
      <c r="O2272">
        <v>0.5</v>
      </c>
      <c r="P2272">
        <v>75</v>
      </c>
      <c r="Q2272" s="2">
        <v>4</v>
      </c>
      <c r="R2272" s="1">
        <v>0.22</v>
      </c>
      <c r="S2272">
        <v>113</v>
      </c>
      <c r="T2272">
        <v>7</v>
      </c>
      <c r="U2272">
        <v>57</v>
      </c>
      <c r="V2272" s="2">
        <v>0.5</v>
      </c>
    </row>
    <row r="2273" spans="2:22" x14ac:dyDescent="0.25">
      <c r="B2273" t="s">
        <v>113</v>
      </c>
      <c r="C2273" t="s">
        <v>79</v>
      </c>
      <c r="D2273">
        <v>0.67</v>
      </c>
      <c r="E2273" t="s">
        <v>118</v>
      </c>
      <c r="F2273" s="2">
        <v>4</v>
      </c>
      <c r="G2273" s="1">
        <v>0.18</v>
      </c>
      <c r="H2273" t="s">
        <v>135</v>
      </c>
      <c r="I2273" t="s">
        <v>47</v>
      </c>
      <c r="J2273">
        <v>28</v>
      </c>
      <c r="K2273" s="2">
        <v>0.39</v>
      </c>
      <c r="M2273">
        <v>74</v>
      </c>
      <c r="N2273">
        <v>16</v>
      </c>
      <c r="O2273">
        <v>1.33</v>
      </c>
      <c r="P2273">
        <v>54</v>
      </c>
      <c r="Q2273" s="2">
        <v>2</v>
      </c>
      <c r="R2273" s="1">
        <v>0.33</v>
      </c>
      <c r="S2273">
        <v>85</v>
      </c>
      <c r="T2273">
        <v>7</v>
      </c>
      <c r="U2273">
        <v>43</v>
      </c>
      <c r="V2273" s="2">
        <v>0.51</v>
      </c>
    </row>
    <row r="2274" spans="2:22" x14ac:dyDescent="0.25">
      <c r="B2274" t="s">
        <v>137</v>
      </c>
      <c r="C2274" t="s">
        <v>84</v>
      </c>
      <c r="D2274">
        <v>1</v>
      </c>
      <c r="E2274" t="s">
        <v>165</v>
      </c>
      <c r="F2274" s="2">
        <v>4</v>
      </c>
      <c r="G2274" s="1">
        <v>0.31</v>
      </c>
      <c r="H2274" t="s">
        <v>188</v>
      </c>
      <c r="I2274" t="s">
        <v>84</v>
      </c>
      <c r="J2274">
        <v>52</v>
      </c>
      <c r="K2274" s="2">
        <v>0.4</v>
      </c>
      <c r="M2274">
        <v>99</v>
      </c>
      <c r="N2274">
        <v>13</v>
      </c>
      <c r="O2274">
        <v>0.8</v>
      </c>
      <c r="P2274">
        <v>84</v>
      </c>
      <c r="Q2274" s="2">
        <v>5</v>
      </c>
      <c r="R2274" s="1">
        <v>0.4</v>
      </c>
      <c r="S2274">
        <v>126</v>
      </c>
      <c r="T2274">
        <v>15</v>
      </c>
      <c r="U2274">
        <v>52</v>
      </c>
      <c r="V2274" s="2">
        <v>0.41</v>
      </c>
    </row>
    <row r="2275" spans="2:22" x14ac:dyDescent="0.25">
      <c r="B2275" t="s">
        <v>135</v>
      </c>
      <c r="C2275" t="s">
        <v>79</v>
      </c>
      <c r="D2275">
        <v>1.33</v>
      </c>
      <c r="E2275" t="s">
        <v>55</v>
      </c>
      <c r="F2275" s="2">
        <v>3</v>
      </c>
      <c r="G2275" s="1">
        <v>0.33</v>
      </c>
      <c r="H2275" t="s">
        <v>88</v>
      </c>
      <c r="I2275" t="s">
        <v>68</v>
      </c>
      <c r="J2275">
        <v>36</v>
      </c>
      <c r="K2275" s="2">
        <v>0.53</v>
      </c>
      <c r="M2275">
        <v>66</v>
      </c>
      <c r="N2275">
        <v>15</v>
      </c>
      <c r="O2275">
        <v>1</v>
      </c>
      <c r="P2275">
        <v>64</v>
      </c>
      <c r="Q2275" s="2">
        <v>4</v>
      </c>
      <c r="R2275" s="1">
        <v>0.37</v>
      </c>
      <c r="S2275">
        <v>94</v>
      </c>
      <c r="T2275">
        <v>12</v>
      </c>
      <c r="U2275">
        <v>41</v>
      </c>
      <c r="V2275" s="2">
        <v>0.44</v>
      </c>
    </row>
    <row r="2276" spans="2:22" x14ac:dyDescent="0.25">
      <c r="B2276" t="s">
        <v>123</v>
      </c>
      <c r="C2276" t="s">
        <v>141</v>
      </c>
      <c r="D2276">
        <v>0.8</v>
      </c>
      <c r="E2276" t="s">
        <v>108</v>
      </c>
      <c r="F2276" s="2">
        <v>8</v>
      </c>
      <c r="G2276" s="1">
        <v>0.31</v>
      </c>
      <c r="H2276" t="s">
        <v>192</v>
      </c>
      <c r="I2276" t="s">
        <v>49</v>
      </c>
      <c r="J2276">
        <v>59</v>
      </c>
      <c r="K2276" s="2">
        <v>0.46</v>
      </c>
      <c r="M2276">
        <v>106</v>
      </c>
      <c r="N2276">
        <v>12</v>
      </c>
      <c r="O2276">
        <v>1.6</v>
      </c>
      <c r="P2276">
        <v>82</v>
      </c>
      <c r="Q2276" s="2">
        <v>4</v>
      </c>
      <c r="R2276" s="1">
        <v>0.41</v>
      </c>
      <c r="S2276">
        <v>121</v>
      </c>
      <c r="T2276">
        <v>17</v>
      </c>
      <c r="U2276">
        <v>54</v>
      </c>
      <c r="V2276" s="2">
        <v>0.45</v>
      </c>
    </row>
    <row r="2277" spans="2:22" x14ac:dyDescent="0.25">
      <c r="B2277" t="s">
        <v>135</v>
      </c>
      <c r="C2277" t="s">
        <v>109</v>
      </c>
      <c r="D2277">
        <v>3.67</v>
      </c>
      <c r="E2277" t="s">
        <v>144</v>
      </c>
      <c r="F2277" s="2">
        <v>2</v>
      </c>
      <c r="G2277" s="1">
        <v>0.34</v>
      </c>
      <c r="H2277" t="s">
        <v>88</v>
      </c>
      <c r="I2277" t="s">
        <v>68</v>
      </c>
      <c r="J2277">
        <v>46</v>
      </c>
      <c r="K2277" s="2">
        <v>0.68</v>
      </c>
      <c r="M2277">
        <v>53</v>
      </c>
      <c r="N2277">
        <v>9</v>
      </c>
      <c r="O2277">
        <v>0.67</v>
      </c>
      <c r="P2277">
        <v>57</v>
      </c>
      <c r="Q2277" s="2">
        <v>11</v>
      </c>
      <c r="R2277" s="1">
        <v>0.22</v>
      </c>
      <c r="S2277">
        <v>62</v>
      </c>
      <c r="T2277">
        <v>4</v>
      </c>
      <c r="U2277">
        <v>26</v>
      </c>
      <c r="V2277" s="2">
        <v>0.42</v>
      </c>
    </row>
    <row r="2278" spans="2:22" x14ac:dyDescent="0.25">
      <c r="B2278" t="s">
        <v>162</v>
      </c>
      <c r="C2278" t="s">
        <v>51</v>
      </c>
      <c r="D2278">
        <v>2</v>
      </c>
      <c r="E2278" t="s">
        <v>105</v>
      </c>
      <c r="F2278" s="2">
        <v>5</v>
      </c>
      <c r="G2278" s="1">
        <v>0.2</v>
      </c>
      <c r="H2278" t="s">
        <v>90</v>
      </c>
      <c r="I2278" t="s">
        <v>69</v>
      </c>
      <c r="J2278">
        <v>51</v>
      </c>
      <c r="K2278" s="2">
        <v>0.69</v>
      </c>
      <c r="M2278">
        <v>82</v>
      </c>
      <c r="N2278">
        <v>15</v>
      </c>
      <c r="O2278">
        <v>1.25</v>
      </c>
      <c r="P2278">
        <v>81</v>
      </c>
      <c r="Q2278" s="2">
        <v>8</v>
      </c>
      <c r="R2278" s="1">
        <v>0.23</v>
      </c>
      <c r="S2278">
        <v>93</v>
      </c>
      <c r="T2278">
        <v>13</v>
      </c>
      <c r="U2278">
        <v>46</v>
      </c>
      <c r="V2278" s="2">
        <v>0.49</v>
      </c>
    </row>
    <row r="2279" spans="2:22" x14ac:dyDescent="0.25">
      <c r="B2279" t="s">
        <v>172</v>
      </c>
      <c r="C2279" t="s">
        <v>109</v>
      </c>
      <c r="D2279">
        <v>2.25</v>
      </c>
      <c r="E2279" t="s">
        <v>135</v>
      </c>
      <c r="F2279" s="2">
        <v>4</v>
      </c>
      <c r="G2279" s="1">
        <v>0.38</v>
      </c>
      <c r="H2279" t="s">
        <v>134</v>
      </c>
      <c r="I2279" t="s">
        <v>49</v>
      </c>
      <c r="J2279">
        <v>48</v>
      </c>
      <c r="K2279" s="2">
        <v>0.46</v>
      </c>
      <c r="M2279">
        <v>94</v>
      </c>
      <c r="N2279">
        <v>22</v>
      </c>
      <c r="O2279">
        <v>1</v>
      </c>
      <c r="P2279">
        <v>77</v>
      </c>
      <c r="Q2279" s="2">
        <v>9</v>
      </c>
      <c r="R2279" s="1">
        <v>0.28000000000000003</v>
      </c>
      <c r="S2279">
        <v>93</v>
      </c>
      <c r="T2279">
        <v>4</v>
      </c>
      <c r="U2279">
        <v>54</v>
      </c>
      <c r="V2279" s="2">
        <v>0.57999999999999996</v>
      </c>
    </row>
    <row r="2280" spans="2:22" x14ac:dyDescent="0.25">
      <c r="B2280" t="s">
        <v>154</v>
      </c>
      <c r="C2280" t="s">
        <v>117</v>
      </c>
      <c r="D2280">
        <v>0.6</v>
      </c>
      <c r="E2280" t="s">
        <v>158</v>
      </c>
      <c r="F2280" s="2">
        <v>4</v>
      </c>
      <c r="G2280" s="1">
        <v>0.4</v>
      </c>
      <c r="H2280" t="s">
        <v>197</v>
      </c>
      <c r="I2280" t="s">
        <v>79</v>
      </c>
      <c r="J2280">
        <v>53</v>
      </c>
      <c r="K2280" s="2">
        <v>0.39</v>
      </c>
      <c r="M2280">
        <v>102</v>
      </c>
      <c r="N2280">
        <v>15</v>
      </c>
      <c r="O2280">
        <v>0.8</v>
      </c>
      <c r="P2280">
        <v>89</v>
      </c>
      <c r="Q2280" s="2">
        <v>3</v>
      </c>
      <c r="R2280" s="1">
        <v>0.33</v>
      </c>
      <c r="S2280">
        <v>146</v>
      </c>
      <c r="T2280">
        <v>19</v>
      </c>
      <c r="U2280">
        <v>62</v>
      </c>
      <c r="V2280" s="2">
        <v>0.42</v>
      </c>
    </row>
    <row r="2281" spans="2:22" x14ac:dyDescent="0.25">
      <c r="B2281" t="s">
        <v>70</v>
      </c>
      <c r="C2281" t="s">
        <v>45</v>
      </c>
      <c r="D2281">
        <v>1.33</v>
      </c>
      <c r="E2281" t="s">
        <v>73</v>
      </c>
      <c r="F2281" s="2">
        <v>5</v>
      </c>
      <c r="G2281" s="1">
        <v>0.34</v>
      </c>
      <c r="H2281" t="s">
        <v>165</v>
      </c>
      <c r="I2281" t="s">
        <v>58</v>
      </c>
      <c r="J2281">
        <v>40</v>
      </c>
      <c r="K2281" s="2">
        <v>0.47</v>
      </c>
      <c r="M2281">
        <v>73</v>
      </c>
      <c r="N2281">
        <v>7</v>
      </c>
      <c r="O2281">
        <v>1.67</v>
      </c>
      <c r="P2281">
        <v>52</v>
      </c>
      <c r="Q2281" s="2">
        <v>4</v>
      </c>
      <c r="R2281" s="1">
        <v>0.51</v>
      </c>
      <c r="S2281">
        <v>78</v>
      </c>
      <c r="T2281">
        <v>4</v>
      </c>
      <c r="U2281">
        <v>43</v>
      </c>
      <c r="V2281" s="2">
        <v>0.55000000000000004</v>
      </c>
    </row>
    <row r="2282" spans="2:22" x14ac:dyDescent="0.25">
      <c r="B2282" t="s">
        <v>76</v>
      </c>
      <c r="C2282" t="s">
        <v>51</v>
      </c>
      <c r="D2282">
        <v>3.25</v>
      </c>
      <c r="E2282" t="s">
        <v>43</v>
      </c>
      <c r="F2282" s="2">
        <v>8</v>
      </c>
      <c r="G2282" s="1">
        <v>0.38</v>
      </c>
      <c r="H2282" t="s">
        <v>137</v>
      </c>
      <c r="I2282" t="s">
        <v>79</v>
      </c>
      <c r="J2282">
        <v>38</v>
      </c>
      <c r="K2282" s="2">
        <v>0.4</v>
      </c>
      <c r="M2282">
        <v>80</v>
      </c>
      <c r="N2282">
        <v>20</v>
      </c>
      <c r="O2282">
        <v>2</v>
      </c>
      <c r="P2282">
        <v>84</v>
      </c>
      <c r="Q2282" s="2">
        <v>13</v>
      </c>
      <c r="R2282" s="1">
        <v>0.28999999999999998</v>
      </c>
      <c r="S2282">
        <v>113</v>
      </c>
      <c r="T2282">
        <v>15</v>
      </c>
      <c r="U2282">
        <v>39</v>
      </c>
      <c r="V2282" s="2">
        <v>0.35</v>
      </c>
    </row>
    <row r="2283" spans="2:22" x14ac:dyDescent="0.25">
      <c r="B2283" t="s">
        <v>166</v>
      </c>
      <c r="C2283" t="s">
        <v>51</v>
      </c>
      <c r="D2283">
        <v>1.5</v>
      </c>
      <c r="E2283" t="s">
        <v>130</v>
      </c>
      <c r="F2283" s="2">
        <v>4</v>
      </c>
      <c r="G2283" s="1">
        <v>0.28000000000000003</v>
      </c>
      <c r="H2283" t="s">
        <v>133</v>
      </c>
      <c r="I2283" t="s">
        <v>77</v>
      </c>
      <c r="J2283">
        <v>56</v>
      </c>
      <c r="K2283" s="2">
        <v>0.55000000000000004</v>
      </c>
      <c r="M2283">
        <v>83</v>
      </c>
      <c r="N2283">
        <v>14</v>
      </c>
      <c r="O2283">
        <v>1</v>
      </c>
      <c r="P2283">
        <v>79</v>
      </c>
      <c r="Q2283" s="2">
        <v>6</v>
      </c>
      <c r="R2283" s="1">
        <v>0.24</v>
      </c>
      <c r="S2283">
        <v>107</v>
      </c>
      <c r="T2283">
        <v>8</v>
      </c>
      <c r="U2283">
        <v>46</v>
      </c>
      <c r="V2283" s="2">
        <v>0.43</v>
      </c>
    </row>
    <row r="2284" spans="2:22" x14ac:dyDescent="0.25">
      <c r="B2284" t="s">
        <v>64</v>
      </c>
      <c r="C2284" t="s">
        <v>45</v>
      </c>
      <c r="D2284">
        <v>1.33</v>
      </c>
      <c r="E2284" t="s">
        <v>148</v>
      </c>
      <c r="F2284" s="2">
        <v>0</v>
      </c>
      <c r="G2284" s="1">
        <v>0.41</v>
      </c>
      <c r="H2284" t="s">
        <v>165</v>
      </c>
      <c r="I2284" t="s">
        <v>47</v>
      </c>
      <c r="J2284">
        <v>45</v>
      </c>
      <c r="K2284" s="2">
        <v>0.52</v>
      </c>
      <c r="M2284">
        <v>69</v>
      </c>
      <c r="N2284">
        <v>14</v>
      </c>
      <c r="O2284">
        <v>0</v>
      </c>
      <c r="P2284">
        <v>65</v>
      </c>
      <c r="Q2284" s="2">
        <v>4</v>
      </c>
      <c r="R2284" s="1">
        <v>0.24</v>
      </c>
      <c r="S2284">
        <v>88</v>
      </c>
      <c r="T2284">
        <v>6</v>
      </c>
      <c r="U2284">
        <v>38</v>
      </c>
      <c r="V2284" s="2">
        <v>0.43</v>
      </c>
    </row>
    <row r="2285" spans="2:22" x14ac:dyDescent="0.25">
      <c r="B2285" t="s">
        <v>134</v>
      </c>
      <c r="C2285" t="s">
        <v>146</v>
      </c>
      <c r="D2285">
        <v>1.2</v>
      </c>
      <c r="E2285" t="s">
        <v>162</v>
      </c>
      <c r="F2285" s="2">
        <v>5</v>
      </c>
      <c r="G2285" s="1">
        <v>0.24</v>
      </c>
      <c r="H2285" t="s">
        <v>185</v>
      </c>
      <c r="I2285" t="s">
        <v>69</v>
      </c>
      <c r="J2285">
        <v>63</v>
      </c>
      <c r="K2285" s="2">
        <v>0.5</v>
      </c>
      <c r="M2285">
        <v>105</v>
      </c>
      <c r="N2285">
        <v>10</v>
      </c>
      <c r="O2285">
        <v>1</v>
      </c>
      <c r="P2285">
        <v>85</v>
      </c>
      <c r="Q2285" s="2">
        <v>6</v>
      </c>
      <c r="R2285" s="1">
        <v>0.16</v>
      </c>
      <c r="S2285">
        <v>112</v>
      </c>
      <c r="T2285">
        <v>11</v>
      </c>
      <c r="U2285">
        <v>54</v>
      </c>
      <c r="V2285" s="2">
        <v>0.48</v>
      </c>
    </row>
    <row r="2286" spans="2:22" x14ac:dyDescent="0.25">
      <c r="B2286" t="s">
        <v>148</v>
      </c>
      <c r="C2286" t="s">
        <v>49</v>
      </c>
      <c r="D2286">
        <v>1</v>
      </c>
      <c r="E2286" t="s">
        <v>148</v>
      </c>
      <c r="F2286" s="2">
        <v>5</v>
      </c>
      <c r="G2286" s="1">
        <v>0.27</v>
      </c>
      <c r="H2286" t="s">
        <v>88</v>
      </c>
      <c r="I2286" t="s">
        <v>51</v>
      </c>
      <c r="J2286">
        <v>26</v>
      </c>
      <c r="K2286" s="2">
        <v>0.38</v>
      </c>
      <c r="M2286">
        <v>74</v>
      </c>
      <c r="N2286">
        <v>19</v>
      </c>
      <c r="O2286">
        <v>1.67</v>
      </c>
      <c r="P2286">
        <v>45</v>
      </c>
      <c r="Q2286" s="2">
        <v>3</v>
      </c>
      <c r="R2286" s="1">
        <v>0.35</v>
      </c>
      <c r="S2286">
        <v>66</v>
      </c>
      <c r="T2286">
        <v>3</v>
      </c>
      <c r="U2286">
        <v>39</v>
      </c>
      <c r="V2286" s="2">
        <v>0.59</v>
      </c>
    </row>
    <row r="2287" spans="2:22" x14ac:dyDescent="0.25">
      <c r="B2287" t="s">
        <v>166</v>
      </c>
      <c r="C2287" t="s">
        <v>114</v>
      </c>
      <c r="D2287">
        <v>2.5</v>
      </c>
      <c r="E2287" t="s">
        <v>164</v>
      </c>
      <c r="F2287" s="2">
        <v>3</v>
      </c>
      <c r="G2287" s="1">
        <v>0.38</v>
      </c>
      <c r="H2287" t="s">
        <v>196</v>
      </c>
      <c r="I2287" t="s">
        <v>84</v>
      </c>
      <c r="J2287">
        <v>50</v>
      </c>
      <c r="K2287" s="2">
        <v>0.43</v>
      </c>
      <c r="M2287">
        <v>93</v>
      </c>
      <c r="N2287">
        <v>13</v>
      </c>
      <c r="O2287">
        <v>1</v>
      </c>
      <c r="P2287">
        <v>74</v>
      </c>
      <c r="Q2287" s="2">
        <v>10</v>
      </c>
      <c r="R2287" s="1">
        <v>0.25</v>
      </c>
      <c r="S2287">
        <v>106</v>
      </c>
      <c r="T2287">
        <v>11</v>
      </c>
      <c r="U2287">
        <v>44</v>
      </c>
      <c r="V2287" s="2">
        <v>0.42</v>
      </c>
    </row>
    <row r="2288" spans="2:22" x14ac:dyDescent="0.25">
      <c r="B2288" t="s">
        <v>90</v>
      </c>
      <c r="C2288" t="s">
        <v>74</v>
      </c>
      <c r="D2288">
        <v>1.67</v>
      </c>
      <c r="E2288" t="s">
        <v>152</v>
      </c>
      <c r="F2288" s="2">
        <v>2</v>
      </c>
      <c r="G2288" s="1">
        <v>0.24</v>
      </c>
      <c r="H2288" t="s">
        <v>135</v>
      </c>
      <c r="I2288" t="s">
        <v>77</v>
      </c>
      <c r="J2288">
        <v>38</v>
      </c>
      <c r="K2288" s="2">
        <v>0.53</v>
      </c>
      <c r="M2288">
        <v>55</v>
      </c>
      <c r="N2288">
        <v>14</v>
      </c>
      <c r="O2288">
        <v>0.67</v>
      </c>
      <c r="P2288">
        <v>58</v>
      </c>
      <c r="Q2288" s="2">
        <v>5</v>
      </c>
      <c r="R2288" s="1">
        <v>0.22</v>
      </c>
      <c r="S2288">
        <v>72</v>
      </c>
      <c r="T2288">
        <v>7</v>
      </c>
      <c r="U2288">
        <v>26</v>
      </c>
      <c r="V2288" s="2">
        <v>0.36</v>
      </c>
    </row>
    <row r="2289" spans="2:22" x14ac:dyDescent="0.25">
      <c r="B2289" t="s">
        <v>133</v>
      </c>
      <c r="C2289" t="s">
        <v>109</v>
      </c>
      <c r="D2289">
        <v>2</v>
      </c>
      <c r="E2289" t="s">
        <v>155</v>
      </c>
      <c r="F2289" s="2">
        <v>10</v>
      </c>
      <c r="G2289" s="1">
        <v>0.44</v>
      </c>
      <c r="H2289" t="s">
        <v>171</v>
      </c>
      <c r="I2289" t="s">
        <v>44</v>
      </c>
      <c r="J2289">
        <v>56</v>
      </c>
      <c r="K2289" s="2">
        <v>0.5</v>
      </c>
      <c r="M2289">
        <v>103</v>
      </c>
      <c r="N2289">
        <v>13</v>
      </c>
      <c r="O2289">
        <v>2</v>
      </c>
      <c r="P2289">
        <v>86</v>
      </c>
      <c r="Q2289" s="2">
        <v>10</v>
      </c>
      <c r="R2289" s="1">
        <v>0.33</v>
      </c>
      <c r="S2289">
        <v>107</v>
      </c>
      <c r="T2289">
        <v>9</v>
      </c>
      <c r="U2289">
        <v>49</v>
      </c>
      <c r="V2289" s="2">
        <v>0.46</v>
      </c>
    </row>
    <row r="2290" spans="2:22" x14ac:dyDescent="0.25">
      <c r="B2290" t="s">
        <v>170</v>
      </c>
      <c r="C2290" t="s">
        <v>109</v>
      </c>
      <c r="D2290">
        <v>1</v>
      </c>
      <c r="E2290" t="s">
        <v>158</v>
      </c>
      <c r="F2290" s="2">
        <v>2</v>
      </c>
      <c r="G2290" s="1">
        <v>0.43</v>
      </c>
      <c r="H2290" t="s">
        <v>195</v>
      </c>
      <c r="I2290" t="s">
        <v>109</v>
      </c>
      <c r="J2290">
        <v>56</v>
      </c>
      <c r="K2290" s="2">
        <v>0.41</v>
      </c>
      <c r="M2290">
        <v>108</v>
      </c>
      <c r="N2290">
        <v>21</v>
      </c>
      <c r="O2290">
        <v>0.4</v>
      </c>
      <c r="P2290">
        <v>91</v>
      </c>
      <c r="Q2290" s="2">
        <v>5</v>
      </c>
      <c r="R2290" s="1">
        <v>0.37</v>
      </c>
      <c r="S2290">
        <v>141</v>
      </c>
      <c r="T2290">
        <v>10</v>
      </c>
      <c r="U2290">
        <v>69</v>
      </c>
      <c r="V2290" s="2">
        <v>0.49</v>
      </c>
    </row>
    <row r="2291" spans="2:22" x14ac:dyDescent="0.25">
      <c r="B2291" t="s">
        <v>128</v>
      </c>
      <c r="C2291" t="s">
        <v>49</v>
      </c>
      <c r="D2291">
        <v>2.75</v>
      </c>
      <c r="E2291" t="s">
        <v>57</v>
      </c>
      <c r="F2291" s="2">
        <v>3</v>
      </c>
      <c r="G2291" s="1">
        <v>0.33</v>
      </c>
      <c r="H2291" t="s">
        <v>220</v>
      </c>
      <c r="I2291" t="s">
        <v>117</v>
      </c>
      <c r="J2291">
        <v>59</v>
      </c>
      <c r="K2291" s="2">
        <v>0.44</v>
      </c>
      <c r="M2291">
        <v>89</v>
      </c>
      <c r="N2291">
        <v>12</v>
      </c>
      <c r="O2291">
        <v>0.75</v>
      </c>
      <c r="P2291">
        <v>87</v>
      </c>
      <c r="Q2291" s="2">
        <v>11</v>
      </c>
      <c r="R2291" s="1">
        <v>0.27</v>
      </c>
      <c r="S2291">
        <v>113</v>
      </c>
      <c r="T2291">
        <v>10</v>
      </c>
      <c r="U2291">
        <v>51</v>
      </c>
      <c r="V2291" s="2">
        <v>0.45</v>
      </c>
    </row>
    <row r="2292" spans="2:22" x14ac:dyDescent="0.25">
      <c r="B2292" t="s">
        <v>173</v>
      </c>
      <c r="C2292" t="s">
        <v>49</v>
      </c>
      <c r="D2292">
        <v>1</v>
      </c>
      <c r="E2292" t="s">
        <v>159</v>
      </c>
      <c r="F2292" s="2">
        <v>5</v>
      </c>
      <c r="G2292" s="1">
        <v>0.37</v>
      </c>
      <c r="H2292" t="s">
        <v>175</v>
      </c>
      <c r="I2292" t="s">
        <v>49</v>
      </c>
      <c r="J2292">
        <v>55</v>
      </c>
      <c r="K2292" s="2">
        <v>0.45</v>
      </c>
      <c r="M2292">
        <v>106</v>
      </c>
      <c r="N2292">
        <v>17</v>
      </c>
      <c r="O2292">
        <v>1</v>
      </c>
      <c r="P2292">
        <v>93</v>
      </c>
      <c r="Q2292" s="2">
        <v>5</v>
      </c>
      <c r="R2292" s="1">
        <v>0.3</v>
      </c>
      <c r="S2292">
        <v>133</v>
      </c>
      <c r="T2292">
        <v>17</v>
      </c>
      <c r="U2292">
        <v>67</v>
      </c>
      <c r="V2292" s="2">
        <v>0.5</v>
      </c>
    </row>
    <row r="2293" spans="2:22" x14ac:dyDescent="0.25">
      <c r="B2293" t="s">
        <v>143</v>
      </c>
      <c r="C2293" t="s">
        <v>117</v>
      </c>
      <c r="D2293">
        <v>1</v>
      </c>
      <c r="E2293" t="s">
        <v>70</v>
      </c>
      <c r="F2293" s="2">
        <v>9</v>
      </c>
      <c r="G2293" s="1">
        <v>0.3</v>
      </c>
      <c r="H2293" t="s">
        <v>135</v>
      </c>
      <c r="I2293" t="s">
        <v>50</v>
      </c>
      <c r="J2293">
        <v>24</v>
      </c>
      <c r="K2293" s="2">
        <v>0.33</v>
      </c>
      <c r="M2293">
        <v>72</v>
      </c>
      <c r="N2293">
        <v>9</v>
      </c>
      <c r="O2293">
        <v>3</v>
      </c>
      <c r="P2293">
        <v>36</v>
      </c>
      <c r="Q2293" s="2">
        <v>3</v>
      </c>
      <c r="R2293" s="1">
        <v>0.5</v>
      </c>
      <c r="S2293">
        <v>68</v>
      </c>
      <c r="T2293">
        <v>5</v>
      </c>
      <c r="U2293">
        <v>35</v>
      </c>
      <c r="V2293" s="2">
        <v>0.51</v>
      </c>
    </row>
    <row r="2294" spans="2:22" x14ac:dyDescent="0.25">
      <c r="B2294" t="s">
        <v>123</v>
      </c>
      <c r="C2294" t="s">
        <v>141</v>
      </c>
      <c r="D2294">
        <v>2.2000000000000002</v>
      </c>
      <c r="E2294" t="s">
        <v>150</v>
      </c>
      <c r="F2294" s="2">
        <v>2</v>
      </c>
      <c r="G2294" s="1">
        <v>0.34</v>
      </c>
      <c r="H2294" t="s">
        <v>196</v>
      </c>
      <c r="I2294" t="s">
        <v>69</v>
      </c>
      <c r="J2294">
        <v>51</v>
      </c>
      <c r="K2294" s="2">
        <v>0.44</v>
      </c>
      <c r="M2294">
        <v>101</v>
      </c>
      <c r="N2294">
        <v>17</v>
      </c>
      <c r="O2294">
        <v>0.4</v>
      </c>
      <c r="P2294">
        <v>82</v>
      </c>
      <c r="Q2294" s="2">
        <v>11</v>
      </c>
      <c r="R2294" s="1">
        <v>0.26</v>
      </c>
      <c r="S2294">
        <v>123</v>
      </c>
      <c r="T2294">
        <v>12</v>
      </c>
      <c r="U2294">
        <v>55</v>
      </c>
      <c r="V2294" s="2">
        <v>0.45</v>
      </c>
    </row>
    <row r="2295" spans="2:22" x14ac:dyDescent="0.25">
      <c r="B2295" t="s">
        <v>83</v>
      </c>
      <c r="C2295" t="s">
        <v>117</v>
      </c>
      <c r="D2295">
        <v>1.4</v>
      </c>
      <c r="E2295" t="s">
        <v>57</v>
      </c>
      <c r="F2295" s="2">
        <v>0</v>
      </c>
      <c r="G2295" s="1">
        <v>0.19</v>
      </c>
      <c r="H2295" t="s">
        <v>204</v>
      </c>
      <c r="I2295" t="s">
        <v>117</v>
      </c>
      <c r="J2295">
        <v>55</v>
      </c>
      <c r="K2295" s="2">
        <v>0.45</v>
      </c>
      <c r="M2295">
        <v>85</v>
      </c>
      <c r="N2295">
        <v>17</v>
      </c>
      <c r="O2295">
        <v>0</v>
      </c>
      <c r="P2295">
        <v>87</v>
      </c>
      <c r="Q2295" s="2">
        <v>7</v>
      </c>
      <c r="R2295" s="1">
        <v>0.28000000000000003</v>
      </c>
      <c r="S2295">
        <v>115</v>
      </c>
      <c r="T2295">
        <v>6</v>
      </c>
      <c r="U2295">
        <v>48</v>
      </c>
      <c r="V2295" s="2">
        <v>0.42</v>
      </c>
    </row>
    <row r="2296" spans="2:22" x14ac:dyDescent="0.25">
      <c r="B2296" t="s">
        <v>160</v>
      </c>
      <c r="C2296" t="s">
        <v>51</v>
      </c>
      <c r="D2296">
        <v>1.67</v>
      </c>
      <c r="E2296" t="s">
        <v>61</v>
      </c>
      <c r="F2296" s="2">
        <v>3</v>
      </c>
      <c r="G2296" s="1">
        <v>0.37</v>
      </c>
      <c r="H2296" t="s">
        <v>88</v>
      </c>
      <c r="I2296" t="s">
        <v>58</v>
      </c>
      <c r="J2296">
        <v>34</v>
      </c>
      <c r="K2296" s="2">
        <v>0.5</v>
      </c>
      <c r="M2296">
        <v>54</v>
      </c>
      <c r="N2296">
        <v>11</v>
      </c>
      <c r="O2296">
        <v>1</v>
      </c>
      <c r="P2296">
        <v>58</v>
      </c>
      <c r="Q2296" s="2">
        <v>5</v>
      </c>
      <c r="R2296" s="1">
        <v>0.27</v>
      </c>
      <c r="S2296">
        <v>76</v>
      </c>
      <c r="T2296">
        <v>12</v>
      </c>
      <c r="U2296">
        <v>25</v>
      </c>
      <c r="V2296" s="2">
        <v>0.33</v>
      </c>
    </row>
    <row r="2297" spans="2:22" x14ac:dyDescent="0.25">
      <c r="B2297" t="s">
        <v>157</v>
      </c>
      <c r="C2297" t="s">
        <v>51</v>
      </c>
      <c r="D2297">
        <v>1.5</v>
      </c>
      <c r="E2297" t="s">
        <v>88</v>
      </c>
      <c r="F2297" s="2">
        <v>7</v>
      </c>
      <c r="G2297" s="1">
        <v>0.42</v>
      </c>
      <c r="H2297" t="s">
        <v>131</v>
      </c>
      <c r="I2297" t="s">
        <v>79</v>
      </c>
      <c r="J2297">
        <v>50</v>
      </c>
      <c r="K2297" s="2">
        <v>0.47</v>
      </c>
      <c r="M2297">
        <v>85</v>
      </c>
      <c r="N2297">
        <v>17</v>
      </c>
      <c r="O2297">
        <v>1.75</v>
      </c>
      <c r="P2297">
        <v>77</v>
      </c>
      <c r="Q2297" s="2">
        <v>6</v>
      </c>
      <c r="R2297" s="1">
        <v>0.45</v>
      </c>
      <c r="S2297">
        <v>105</v>
      </c>
      <c r="T2297">
        <v>9</v>
      </c>
      <c r="U2297">
        <v>42</v>
      </c>
      <c r="V2297" s="2">
        <v>0.4</v>
      </c>
    </row>
    <row r="2298" spans="2:22" x14ac:dyDescent="0.25">
      <c r="B2298" t="s">
        <v>108</v>
      </c>
      <c r="C2298" t="s">
        <v>146</v>
      </c>
      <c r="D2298">
        <v>1.25</v>
      </c>
      <c r="E2298" t="s">
        <v>94</v>
      </c>
      <c r="F2298" s="2">
        <v>3</v>
      </c>
      <c r="G2298" s="1">
        <v>0.23</v>
      </c>
      <c r="H2298" t="s">
        <v>145</v>
      </c>
      <c r="I2298" t="s">
        <v>68</v>
      </c>
      <c r="J2298">
        <v>41</v>
      </c>
      <c r="K2298" s="2">
        <v>0.47</v>
      </c>
      <c r="M2298">
        <v>80</v>
      </c>
      <c r="N2298">
        <v>21</v>
      </c>
      <c r="O2298">
        <v>0.75</v>
      </c>
      <c r="P2298">
        <v>75</v>
      </c>
      <c r="Q2298" s="2">
        <v>5</v>
      </c>
      <c r="R2298" s="1">
        <v>0.25</v>
      </c>
      <c r="S2298">
        <v>102</v>
      </c>
      <c r="T2298">
        <v>13</v>
      </c>
      <c r="U2298">
        <v>42</v>
      </c>
      <c r="V2298" s="2">
        <v>0.41</v>
      </c>
    </row>
    <row r="2299" spans="2:22" x14ac:dyDescent="0.25">
      <c r="B2299" t="s">
        <v>96</v>
      </c>
      <c r="C2299" t="s">
        <v>79</v>
      </c>
      <c r="D2299">
        <v>0.67</v>
      </c>
      <c r="E2299" t="s">
        <v>99</v>
      </c>
      <c r="F2299" s="2">
        <v>1</v>
      </c>
      <c r="G2299" s="1">
        <v>0.68</v>
      </c>
      <c r="H2299" t="s">
        <v>78</v>
      </c>
      <c r="I2299" t="s">
        <v>47</v>
      </c>
      <c r="J2299">
        <v>45</v>
      </c>
      <c r="K2299" s="2">
        <v>0.56000000000000005</v>
      </c>
      <c r="M2299">
        <v>55</v>
      </c>
      <c r="N2299">
        <v>5</v>
      </c>
      <c r="O2299">
        <v>0.33</v>
      </c>
      <c r="P2299">
        <v>65</v>
      </c>
      <c r="Q2299" s="2">
        <v>2</v>
      </c>
      <c r="R2299" s="1">
        <v>0.33</v>
      </c>
      <c r="S2299">
        <v>84</v>
      </c>
      <c r="T2299">
        <v>12</v>
      </c>
      <c r="U2299">
        <v>31</v>
      </c>
      <c r="V2299" s="2">
        <v>0.37</v>
      </c>
    </row>
    <row r="2300" spans="2:22" x14ac:dyDescent="0.25">
      <c r="B2300" t="s">
        <v>150</v>
      </c>
      <c r="C2300" t="s">
        <v>50</v>
      </c>
      <c r="D2300">
        <v>1</v>
      </c>
      <c r="E2300" t="s">
        <v>73</v>
      </c>
      <c r="F2300" s="2">
        <v>3</v>
      </c>
      <c r="G2300" s="1">
        <v>0.45</v>
      </c>
      <c r="H2300" t="s">
        <v>76</v>
      </c>
      <c r="I2300" t="s">
        <v>50</v>
      </c>
      <c r="J2300">
        <v>47</v>
      </c>
      <c r="K2300" s="2">
        <v>0.48</v>
      </c>
      <c r="M2300">
        <v>79</v>
      </c>
      <c r="N2300">
        <v>13</v>
      </c>
      <c r="O2300">
        <v>1</v>
      </c>
      <c r="P2300">
        <v>77</v>
      </c>
      <c r="Q2300" s="2">
        <v>3</v>
      </c>
      <c r="R2300" s="1">
        <v>0.48</v>
      </c>
      <c r="S2300">
        <v>117</v>
      </c>
      <c r="T2300">
        <v>10</v>
      </c>
      <c r="U2300">
        <v>54</v>
      </c>
      <c r="V2300" s="2">
        <v>0.46</v>
      </c>
    </row>
    <row r="2301" spans="2:22" x14ac:dyDescent="0.25">
      <c r="B2301" t="s">
        <v>108</v>
      </c>
      <c r="C2301" t="s">
        <v>84</v>
      </c>
      <c r="D2301">
        <v>1.25</v>
      </c>
      <c r="E2301" t="s">
        <v>57</v>
      </c>
      <c r="F2301" s="2">
        <v>6</v>
      </c>
      <c r="G2301" s="1">
        <v>0.31</v>
      </c>
      <c r="H2301" t="s">
        <v>134</v>
      </c>
      <c r="I2301" t="s">
        <v>47</v>
      </c>
      <c r="J2301">
        <v>53</v>
      </c>
      <c r="K2301" s="2">
        <v>0.51</v>
      </c>
      <c r="M2301">
        <v>90</v>
      </c>
      <c r="N2301">
        <v>13</v>
      </c>
      <c r="O2301">
        <v>1.5</v>
      </c>
      <c r="P2301">
        <v>82</v>
      </c>
      <c r="Q2301" s="2">
        <v>5</v>
      </c>
      <c r="R2301" s="1">
        <v>0.31</v>
      </c>
      <c r="S2301">
        <v>106</v>
      </c>
      <c r="T2301">
        <v>9</v>
      </c>
      <c r="U2301">
        <v>53</v>
      </c>
      <c r="V2301" s="2">
        <v>0.5</v>
      </c>
    </row>
    <row r="2302" spans="2:22" x14ac:dyDescent="0.25">
      <c r="B2302" t="s">
        <v>88</v>
      </c>
      <c r="C2302" t="s">
        <v>50</v>
      </c>
      <c r="D2302">
        <v>1.67</v>
      </c>
      <c r="E2302" t="s">
        <v>80</v>
      </c>
      <c r="F2302" s="2">
        <v>3</v>
      </c>
      <c r="G2302" s="1">
        <v>0.36</v>
      </c>
      <c r="H2302" t="s">
        <v>88</v>
      </c>
      <c r="I2302" t="s">
        <v>77</v>
      </c>
      <c r="J2302">
        <v>41</v>
      </c>
      <c r="K2302" s="2">
        <v>0.6</v>
      </c>
      <c r="M2302">
        <v>56</v>
      </c>
      <c r="N2302">
        <v>4</v>
      </c>
      <c r="O2302">
        <v>1</v>
      </c>
      <c r="P2302">
        <v>61</v>
      </c>
      <c r="Q2302" s="2">
        <v>5</v>
      </c>
      <c r="R2302" s="1">
        <v>0.42</v>
      </c>
      <c r="S2302">
        <v>78</v>
      </c>
      <c r="T2302">
        <v>12</v>
      </c>
      <c r="U2302">
        <v>31</v>
      </c>
      <c r="V2302" s="2">
        <v>0.4</v>
      </c>
    </row>
    <row r="2303" spans="2:22" x14ac:dyDescent="0.25">
      <c r="B2303" t="s">
        <v>172</v>
      </c>
      <c r="C2303" t="s">
        <v>51</v>
      </c>
      <c r="D2303">
        <v>1</v>
      </c>
      <c r="E2303" t="s">
        <v>150</v>
      </c>
      <c r="F2303" s="2">
        <v>9</v>
      </c>
      <c r="G2303" s="1">
        <v>0.32</v>
      </c>
      <c r="H2303" t="s">
        <v>188</v>
      </c>
      <c r="I2303" t="s">
        <v>74</v>
      </c>
      <c r="J2303">
        <v>50</v>
      </c>
      <c r="K2303" s="2">
        <v>0.39</v>
      </c>
      <c r="M2303">
        <v>96</v>
      </c>
      <c r="N2303">
        <v>12</v>
      </c>
      <c r="O2303">
        <v>2.5</v>
      </c>
      <c r="P2303">
        <v>78</v>
      </c>
      <c r="Q2303" s="2">
        <v>4</v>
      </c>
      <c r="R2303" s="1">
        <v>0.28999999999999998</v>
      </c>
      <c r="S2303">
        <v>110</v>
      </c>
      <c r="T2303">
        <v>9</v>
      </c>
      <c r="U2303">
        <v>42</v>
      </c>
      <c r="V2303" s="2">
        <v>0.38</v>
      </c>
    </row>
    <row r="2304" spans="2:22" x14ac:dyDescent="0.25">
      <c r="B2304" t="s">
        <v>173</v>
      </c>
      <c r="C2304" t="s">
        <v>114</v>
      </c>
      <c r="D2304">
        <v>1</v>
      </c>
      <c r="E2304" t="s">
        <v>159</v>
      </c>
      <c r="F2304" s="2">
        <v>6</v>
      </c>
      <c r="G2304" s="1">
        <v>0.23</v>
      </c>
      <c r="H2304" t="s">
        <v>213</v>
      </c>
      <c r="I2304" t="s">
        <v>79</v>
      </c>
      <c r="J2304">
        <v>63</v>
      </c>
      <c r="K2304" s="2">
        <v>0.47</v>
      </c>
      <c r="M2304">
        <v>110</v>
      </c>
      <c r="N2304">
        <v>21</v>
      </c>
      <c r="O2304">
        <v>1.2</v>
      </c>
      <c r="P2304">
        <v>87</v>
      </c>
      <c r="Q2304" s="2">
        <v>5</v>
      </c>
      <c r="R2304" s="1">
        <v>0.24</v>
      </c>
      <c r="S2304">
        <v>126</v>
      </c>
      <c r="T2304">
        <v>10</v>
      </c>
      <c r="U2304">
        <v>69</v>
      </c>
      <c r="V2304" s="2">
        <v>0.55000000000000004</v>
      </c>
    </row>
    <row r="2305" spans="2:22" x14ac:dyDescent="0.25">
      <c r="B2305" t="s">
        <v>172</v>
      </c>
      <c r="C2305" t="s">
        <v>44</v>
      </c>
      <c r="D2305">
        <v>1</v>
      </c>
      <c r="E2305" t="s">
        <v>139</v>
      </c>
      <c r="F2305" s="2">
        <v>6</v>
      </c>
      <c r="G2305" s="1">
        <v>0.24</v>
      </c>
      <c r="H2305" t="s">
        <v>198</v>
      </c>
      <c r="I2305" t="s">
        <v>45</v>
      </c>
      <c r="J2305">
        <v>45</v>
      </c>
      <c r="K2305" s="2">
        <v>0.39</v>
      </c>
      <c r="M2305">
        <v>97</v>
      </c>
      <c r="N2305">
        <v>15</v>
      </c>
      <c r="O2305">
        <v>1.2</v>
      </c>
      <c r="P2305">
        <v>84</v>
      </c>
      <c r="Q2305" s="2">
        <v>5</v>
      </c>
      <c r="R2305" s="1">
        <v>0.27</v>
      </c>
      <c r="S2305">
        <v>119</v>
      </c>
      <c r="T2305">
        <v>12</v>
      </c>
      <c r="U2305">
        <v>47</v>
      </c>
      <c r="V2305" s="2">
        <v>0.39</v>
      </c>
    </row>
    <row r="2306" spans="2:22" x14ac:dyDescent="0.25">
      <c r="B2306" t="s">
        <v>157</v>
      </c>
      <c r="C2306" t="s">
        <v>109</v>
      </c>
      <c r="D2306">
        <v>1.75</v>
      </c>
      <c r="E2306" t="s">
        <v>43</v>
      </c>
      <c r="F2306" s="2">
        <v>2</v>
      </c>
      <c r="G2306" s="1">
        <v>0.46</v>
      </c>
      <c r="H2306" t="s">
        <v>159</v>
      </c>
      <c r="I2306" t="s">
        <v>79</v>
      </c>
      <c r="J2306">
        <v>41</v>
      </c>
      <c r="K2306" s="2">
        <v>0.46</v>
      </c>
      <c r="M2306">
        <v>79</v>
      </c>
      <c r="N2306">
        <v>17</v>
      </c>
      <c r="O2306">
        <v>0.5</v>
      </c>
      <c r="P2306">
        <v>76</v>
      </c>
      <c r="Q2306" s="2">
        <v>7</v>
      </c>
      <c r="R2306" s="1">
        <v>0.36</v>
      </c>
      <c r="S2306">
        <v>104</v>
      </c>
      <c r="T2306">
        <v>7</v>
      </c>
      <c r="U2306">
        <v>45</v>
      </c>
      <c r="V2306" s="2">
        <v>0.43</v>
      </c>
    </row>
    <row r="2307" spans="2:22" x14ac:dyDescent="0.25">
      <c r="B2307" t="s">
        <v>83</v>
      </c>
      <c r="C2307" t="s">
        <v>114</v>
      </c>
      <c r="D2307">
        <v>0.5</v>
      </c>
      <c r="E2307" t="s">
        <v>150</v>
      </c>
      <c r="F2307" s="2">
        <v>5</v>
      </c>
      <c r="G2307" s="1">
        <v>0.23</v>
      </c>
      <c r="H2307" t="s">
        <v>192</v>
      </c>
      <c r="I2307" t="s">
        <v>84</v>
      </c>
      <c r="J2307">
        <v>57</v>
      </c>
      <c r="K2307" s="2">
        <v>0.45</v>
      </c>
      <c r="M2307">
        <v>89</v>
      </c>
      <c r="N2307">
        <v>16</v>
      </c>
      <c r="O2307">
        <v>1.25</v>
      </c>
      <c r="P2307">
        <v>81</v>
      </c>
      <c r="Q2307" s="2">
        <v>2</v>
      </c>
      <c r="R2307" s="1">
        <v>0.24</v>
      </c>
      <c r="S2307">
        <v>100</v>
      </c>
      <c r="T2307">
        <v>10</v>
      </c>
      <c r="U2307">
        <v>45</v>
      </c>
      <c r="V2307" s="2">
        <v>0.45</v>
      </c>
    </row>
    <row r="2308" spans="2:22" x14ac:dyDescent="0.25">
      <c r="B2308" t="s">
        <v>119</v>
      </c>
      <c r="C2308" t="s">
        <v>45</v>
      </c>
      <c r="D2308">
        <v>1.33</v>
      </c>
      <c r="E2308" t="s">
        <v>91</v>
      </c>
      <c r="F2308" s="2">
        <v>7</v>
      </c>
      <c r="G2308" s="1">
        <v>0.41</v>
      </c>
      <c r="H2308" t="s">
        <v>160</v>
      </c>
      <c r="I2308" t="s">
        <v>79</v>
      </c>
      <c r="J2308">
        <v>26</v>
      </c>
      <c r="K2308" s="2">
        <v>0.41</v>
      </c>
      <c r="M2308">
        <v>73</v>
      </c>
      <c r="N2308">
        <v>17</v>
      </c>
      <c r="O2308">
        <v>2.33</v>
      </c>
      <c r="P2308">
        <v>54</v>
      </c>
      <c r="Q2308" s="2">
        <v>4</v>
      </c>
      <c r="R2308" s="1">
        <v>0.53</v>
      </c>
      <c r="S2308">
        <v>83</v>
      </c>
      <c r="T2308">
        <v>11</v>
      </c>
      <c r="U2308">
        <v>44</v>
      </c>
      <c r="V2308" s="2">
        <v>0.53</v>
      </c>
    </row>
    <row r="2309" spans="2:22" x14ac:dyDescent="0.25">
      <c r="B2309" t="s">
        <v>157</v>
      </c>
      <c r="C2309" t="s">
        <v>49</v>
      </c>
      <c r="D2309">
        <v>0.5</v>
      </c>
      <c r="E2309" t="s">
        <v>139</v>
      </c>
      <c r="F2309" s="2">
        <v>6</v>
      </c>
      <c r="G2309" s="1">
        <v>0.4</v>
      </c>
      <c r="H2309" t="s">
        <v>147</v>
      </c>
      <c r="I2309" t="s">
        <v>69</v>
      </c>
      <c r="J2309">
        <v>48</v>
      </c>
      <c r="K2309" s="2">
        <v>0.44</v>
      </c>
      <c r="M2309">
        <v>95</v>
      </c>
      <c r="N2309">
        <v>14</v>
      </c>
      <c r="O2309">
        <v>1.5</v>
      </c>
      <c r="P2309">
        <v>81</v>
      </c>
      <c r="Q2309" s="2">
        <v>2</v>
      </c>
      <c r="R2309" s="1">
        <v>0.37</v>
      </c>
      <c r="S2309">
        <v>124</v>
      </c>
      <c r="T2309">
        <v>13</v>
      </c>
      <c r="U2309">
        <v>59</v>
      </c>
      <c r="V2309" s="2">
        <v>0.48</v>
      </c>
    </row>
    <row r="2310" spans="2:22" x14ac:dyDescent="0.25">
      <c r="B2310" t="s">
        <v>128</v>
      </c>
      <c r="C2310" t="s">
        <v>117</v>
      </c>
      <c r="D2310">
        <v>1.25</v>
      </c>
      <c r="E2310" t="s">
        <v>70</v>
      </c>
      <c r="F2310" s="2">
        <v>2</v>
      </c>
      <c r="G2310" s="1">
        <v>0.3</v>
      </c>
      <c r="H2310" t="s">
        <v>128</v>
      </c>
      <c r="I2310" t="s">
        <v>51</v>
      </c>
      <c r="J2310">
        <v>47</v>
      </c>
      <c r="K2310" s="2">
        <v>0.48</v>
      </c>
      <c r="M2310">
        <v>78</v>
      </c>
      <c r="N2310">
        <v>16</v>
      </c>
      <c r="O2310">
        <v>0.25</v>
      </c>
      <c r="P2310">
        <v>84</v>
      </c>
      <c r="Q2310" s="2">
        <v>5</v>
      </c>
      <c r="R2310" s="1">
        <v>0.21</v>
      </c>
      <c r="S2310">
        <v>106</v>
      </c>
      <c r="T2310">
        <v>14</v>
      </c>
      <c r="U2310">
        <v>40</v>
      </c>
      <c r="V2310" s="2">
        <v>0.38</v>
      </c>
    </row>
    <row r="2311" spans="2:22" x14ac:dyDescent="0.25">
      <c r="B2311" t="s">
        <v>137</v>
      </c>
      <c r="C2311" t="s">
        <v>51</v>
      </c>
      <c r="D2311">
        <v>0.75</v>
      </c>
      <c r="E2311" t="s">
        <v>112</v>
      </c>
      <c r="F2311" s="2">
        <v>3</v>
      </c>
      <c r="G2311" s="1">
        <v>0.3</v>
      </c>
      <c r="H2311" t="s">
        <v>192</v>
      </c>
      <c r="I2311" t="s">
        <v>49</v>
      </c>
      <c r="J2311">
        <v>53</v>
      </c>
      <c r="K2311" s="2">
        <v>0.41</v>
      </c>
      <c r="M2311">
        <v>102</v>
      </c>
      <c r="N2311">
        <v>19</v>
      </c>
      <c r="O2311">
        <v>0.75</v>
      </c>
      <c r="P2311">
        <v>82</v>
      </c>
      <c r="Q2311" s="2">
        <v>3</v>
      </c>
      <c r="R2311" s="1">
        <v>0.35</v>
      </c>
      <c r="S2311">
        <v>130</v>
      </c>
      <c r="T2311">
        <v>11</v>
      </c>
      <c r="U2311">
        <v>61</v>
      </c>
      <c r="V2311" s="2">
        <v>0.47</v>
      </c>
    </row>
    <row r="2312" spans="2:22" x14ac:dyDescent="0.25">
      <c r="B2312" t="s">
        <v>129</v>
      </c>
      <c r="C2312" t="s">
        <v>51</v>
      </c>
      <c r="D2312">
        <v>1.33</v>
      </c>
      <c r="E2312" t="s">
        <v>140</v>
      </c>
      <c r="F2312" s="2">
        <v>2</v>
      </c>
      <c r="G2312" s="1">
        <v>0.28999999999999998</v>
      </c>
      <c r="H2312" t="s">
        <v>46</v>
      </c>
      <c r="I2312" t="s">
        <v>84</v>
      </c>
      <c r="J2312">
        <v>36</v>
      </c>
      <c r="K2312" s="2">
        <v>0.46</v>
      </c>
      <c r="M2312">
        <v>70</v>
      </c>
      <c r="N2312">
        <v>13</v>
      </c>
      <c r="O2312">
        <v>0.67</v>
      </c>
      <c r="P2312">
        <v>60</v>
      </c>
      <c r="Q2312" s="2">
        <v>3</v>
      </c>
      <c r="R2312" s="1">
        <v>0.41</v>
      </c>
      <c r="S2312">
        <v>78</v>
      </c>
      <c r="T2312">
        <v>10</v>
      </c>
      <c r="U2312">
        <v>30</v>
      </c>
      <c r="V2312" s="2">
        <v>0.38</v>
      </c>
    </row>
    <row r="2313" spans="2:22" x14ac:dyDescent="0.25">
      <c r="B2313" t="s">
        <v>129</v>
      </c>
      <c r="C2313" t="s">
        <v>117</v>
      </c>
      <c r="D2313">
        <v>4</v>
      </c>
      <c r="E2313" t="s">
        <v>115</v>
      </c>
      <c r="F2313" s="2">
        <v>3</v>
      </c>
      <c r="G2313" s="1">
        <v>0.34</v>
      </c>
      <c r="H2313" t="s">
        <v>90</v>
      </c>
      <c r="I2313" t="s">
        <v>47</v>
      </c>
      <c r="J2313">
        <v>38</v>
      </c>
      <c r="K2313" s="2">
        <v>0.51</v>
      </c>
      <c r="M2313">
        <v>55</v>
      </c>
      <c r="N2313">
        <v>9</v>
      </c>
      <c r="O2313">
        <v>1</v>
      </c>
      <c r="P2313">
        <v>62</v>
      </c>
      <c r="Q2313" s="2">
        <v>12</v>
      </c>
      <c r="R2313" s="1">
        <v>0.12</v>
      </c>
      <c r="S2313">
        <v>66</v>
      </c>
      <c r="T2313">
        <v>8</v>
      </c>
      <c r="U2313">
        <v>26</v>
      </c>
      <c r="V2313" s="2">
        <v>0.39</v>
      </c>
    </row>
    <row r="2314" spans="2:22" x14ac:dyDescent="0.25">
      <c r="B2314" t="s">
        <v>166</v>
      </c>
      <c r="C2314" t="s">
        <v>45</v>
      </c>
      <c r="D2314">
        <v>0.25</v>
      </c>
      <c r="E2314" t="s">
        <v>48</v>
      </c>
      <c r="F2314" s="2">
        <v>4</v>
      </c>
      <c r="G2314" s="1">
        <v>0.28999999999999998</v>
      </c>
      <c r="H2314" t="s">
        <v>168</v>
      </c>
      <c r="I2314" t="s">
        <v>84</v>
      </c>
      <c r="J2314">
        <v>55</v>
      </c>
      <c r="K2314" s="2">
        <v>0.5</v>
      </c>
      <c r="M2314">
        <v>102</v>
      </c>
      <c r="N2314">
        <v>17</v>
      </c>
      <c r="O2314">
        <v>1</v>
      </c>
      <c r="P2314">
        <v>83</v>
      </c>
      <c r="Q2314" s="2">
        <v>1</v>
      </c>
      <c r="R2314" s="1">
        <v>0.2</v>
      </c>
      <c r="S2314">
        <v>113</v>
      </c>
      <c r="T2314">
        <v>14</v>
      </c>
      <c r="U2314">
        <v>56</v>
      </c>
      <c r="V2314" s="2">
        <v>0.5</v>
      </c>
    </row>
    <row r="2315" spans="2:22" x14ac:dyDescent="0.25">
      <c r="B2315" t="s">
        <v>83</v>
      </c>
      <c r="C2315" t="s">
        <v>117</v>
      </c>
      <c r="D2315">
        <v>1.2</v>
      </c>
      <c r="E2315" t="s">
        <v>166</v>
      </c>
      <c r="F2315" s="2">
        <v>12</v>
      </c>
      <c r="G2315" s="1">
        <v>0.3</v>
      </c>
      <c r="H2315" t="s">
        <v>187</v>
      </c>
      <c r="I2315" t="s">
        <v>117</v>
      </c>
      <c r="J2315">
        <v>52</v>
      </c>
      <c r="K2315" s="2">
        <v>0.41</v>
      </c>
      <c r="M2315">
        <v>109</v>
      </c>
      <c r="N2315">
        <v>16</v>
      </c>
      <c r="O2315">
        <v>2.4</v>
      </c>
      <c r="P2315">
        <v>86</v>
      </c>
      <c r="Q2315" s="2">
        <v>6</v>
      </c>
      <c r="R2315" s="1">
        <v>0.39</v>
      </c>
      <c r="S2315">
        <v>130</v>
      </c>
      <c r="T2315">
        <v>14</v>
      </c>
      <c r="U2315">
        <v>53</v>
      </c>
      <c r="V2315" s="2">
        <v>0.41</v>
      </c>
    </row>
    <row r="2316" spans="2:22" x14ac:dyDescent="0.25">
      <c r="B2316" t="s">
        <v>131</v>
      </c>
      <c r="C2316" t="s">
        <v>146</v>
      </c>
      <c r="D2316">
        <v>2</v>
      </c>
      <c r="E2316" t="s">
        <v>112</v>
      </c>
      <c r="F2316" s="2">
        <v>3</v>
      </c>
      <c r="G2316" s="1">
        <v>0.21</v>
      </c>
      <c r="H2316" t="s">
        <v>202</v>
      </c>
      <c r="I2316" t="s">
        <v>84</v>
      </c>
      <c r="J2316">
        <v>60</v>
      </c>
      <c r="K2316" s="2">
        <v>0.48</v>
      </c>
      <c r="M2316">
        <v>100</v>
      </c>
      <c r="N2316">
        <v>17</v>
      </c>
      <c r="O2316">
        <v>0.6</v>
      </c>
      <c r="P2316">
        <v>88</v>
      </c>
      <c r="Q2316" s="2">
        <v>10</v>
      </c>
      <c r="R2316" s="1">
        <v>0.22</v>
      </c>
      <c r="S2316">
        <v>113</v>
      </c>
      <c r="T2316">
        <v>8</v>
      </c>
      <c r="U2316">
        <v>51</v>
      </c>
      <c r="V2316" s="2">
        <v>0.45</v>
      </c>
    </row>
    <row r="2317" spans="2:22" x14ac:dyDescent="0.25">
      <c r="B2317" t="s">
        <v>128</v>
      </c>
      <c r="C2317" t="s">
        <v>45</v>
      </c>
      <c r="D2317">
        <v>1.75</v>
      </c>
      <c r="E2317" t="s">
        <v>138</v>
      </c>
      <c r="F2317" s="2">
        <v>6</v>
      </c>
      <c r="G2317" s="1">
        <v>0.46</v>
      </c>
      <c r="H2317" t="s">
        <v>145</v>
      </c>
      <c r="I2317" t="s">
        <v>50</v>
      </c>
      <c r="J2317">
        <v>52</v>
      </c>
      <c r="K2317" s="2">
        <v>0.59</v>
      </c>
      <c r="M2317">
        <v>87</v>
      </c>
      <c r="N2317">
        <v>16</v>
      </c>
      <c r="O2317">
        <v>1.5</v>
      </c>
      <c r="P2317">
        <v>86</v>
      </c>
      <c r="Q2317" s="2">
        <v>7</v>
      </c>
      <c r="R2317" s="1">
        <v>0.46</v>
      </c>
      <c r="S2317">
        <v>113</v>
      </c>
      <c r="T2317">
        <v>10</v>
      </c>
      <c r="U2317">
        <v>62</v>
      </c>
      <c r="V2317" s="2">
        <v>0.55000000000000004</v>
      </c>
    </row>
    <row r="2318" spans="2:22" x14ac:dyDescent="0.25">
      <c r="B2318" t="s">
        <v>133</v>
      </c>
      <c r="C2318" t="s">
        <v>51</v>
      </c>
      <c r="D2318">
        <v>1.5</v>
      </c>
      <c r="E2318" t="s">
        <v>78</v>
      </c>
      <c r="F2318" s="2">
        <v>7</v>
      </c>
      <c r="G2318" s="1">
        <v>0.41</v>
      </c>
      <c r="H2318" t="s">
        <v>184</v>
      </c>
      <c r="I2318" t="s">
        <v>79</v>
      </c>
      <c r="J2318">
        <v>56</v>
      </c>
      <c r="K2318" s="2">
        <v>0.46</v>
      </c>
      <c r="M2318">
        <v>92</v>
      </c>
      <c r="N2318">
        <v>15</v>
      </c>
      <c r="O2318">
        <v>1.75</v>
      </c>
      <c r="P2318">
        <v>87</v>
      </c>
      <c r="Q2318" s="2">
        <v>6</v>
      </c>
      <c r="R2318" s="1">
        <v>0.56999999999999995</v>
      </c>
      <c r="S2318">
        <v>111</v>
      </c>
      <c r="T2318">
        <v>13</v>
      </c>
      <c r="U2318">
        <v>56</v>
      </c>
      <c r="V2318" s="2">
        <v>0.5</v>
      </c>
    </row>
    <row r="2319" spans="2:22" x14ac:dyDescent="0.25">
      <c r="B2319" t="s">
        <v>99</v>
      </c>
      <c r="C2319" t="s">
        <v>47</v>
      </c>
      <c r="D2319">
        <v>0.67</v>
      </c>
      <c r="E2319" t="s">
        <v>113</v>
      </c>
      <c r="F2319" s="2">
        <v>8</v>
      </c>
      <c r="G2319" s="1">
        <v>0.27</v>
      </c>
      <c r="H2319" t="s">
        <v>96</v>
      </c>
      <c r="I2319" t="s">
        <v>51</v>
      </c>
      <c r="J2319">
        <v>28</v>
      </c>
      <c r="K2319" s="2">
        <v>0.38</v>
      </c>
      <c r="M2319">
        <v>73</v>
      </c>
      <c r="N2319">
        <v>11</v>
      </c>
      <c r="O2319">
        <v>2.67</v>
      </c>
      <c r="P2319">
        <v>44</v>
      </c>
      <c r="Q2319" s="2">
        <v>2</v>
      </c>
      <c r="R2319" s="1">
        <v>0.28999999999999998</v>
      </c>
      <c r="S2319">
        <v>70</v>
      </c>
      <c r="T2319">
        <v>2</v>
      </c>
      <c r="U2319">
        <v>39</v>
      </c>
      <c r="V2319" s="2">
        <v>0.56000000000000005</v>
      </c>
    </row>
    <row r="2320" spans="2:22" x14ac:dyDescent="0.25">
      <c r="B2320" t="s">
        <v>164</v>
      </c>
      <c r="C2320" t="s">
        <v>117</v>
      </c>
      <c r="D2320">
        <v>1</v>
      </c>
      <c r="E2320" t="s">
        <v>130</v>
      </c>
      <c r="F2320" s="2">
        <v>8</v>
      </c>
      <c r="G2320" s="1">
        <v>0.36</v>
      </c>
      <c r="H2320" t="s">
        <v>128</v>
      </c>
      <c r="I2320" t="s">
        <v>117</v>
      </c>
      <c r="J2320">
        <v>40</v>
      </c>
      <c r="K2320" s="2">
        <v>0.41</v>
      </c>
      <c r="M2320">
        <v>90</v>
      </c>
      <c r="N2320">
        <v>21</v>
      </c>
      <c r="O2320">
        <v>2</v>
      </c>
      <c r="P2320">
        <v>68</v>
      </c>
      <c r="Q2320" s="2">
        <v>4</v>
      </c>
      <c r="R2320" s="1">
        <v>0.38</v>
      </c>
      <c r="S2320">
        <v>97</v>
      </c>
      <c r="T2320">
        <v>9</v>
      </c>
      <c r="U2320">
        <v>49</v>
      </c>
      <c r="V2320" s="2">
        <v>0.51</v>
      </c>
    </row>
    <row r="2321" spans="2:22" x14ac:dyDescent="0.25">
      <c r="B2321" t="s">
        <v>111</v>
      </c>
      <c r="C2321" t="s">
        <v>44</v>
      </c>
      <c r="D2321">
        <v>1.5</v>
      </c>
      <c r="E2321" t="s">
        <v>57</v>
      </c>
      <c r="F2321" s="2">
        <v>3</v>
      </c>
      <c r="G2321" s="1">
        <v>0.33</v>
      </c>
      <c r="H2321" t="s">
        <v>133</v>
      </c>
      <c r="I2321" t="s">
        <v>69</v>
      </c>
      <c r="J2321">
        <v>46</v>
      </c>
      <c r="K2321" s="2">
        <v>0.46</v>
      </c>
      <c r="M2321">
        <v>99</v>
      </c>
      <c r="N2321">
        <v>22</v>
      </c>
      <c r="O2321">
        <v>0.75</v>
      </c>
      <c r="P2321">
        <v>82</v>
      </c>
      <c r="Q2321" s="2">
        <v>6</v>
      </c>
      <c r="R2321" s="1">
        <v>0.34</v>
      </c>
      <c r="S2321">
        <v>123</v>
      </c>
      <c r="T2321">
        <v>9</v>
      </c>
      <c r="U2321">
        <v>62</v>
      </c>
      <c r="V2321" s="2">
        <v>0.5</v>
      </c>
    </row>
    <row r="2322" spans="2:22" x14ac:dyDescent="0.25">
      <c r="B2322" t="s">
        <v>90</v>
      </c>
      <c r="C2322" t="s">
        <v>114</v>
      </c>
      <c r="D2322">
        <v>3</v>
      </c>
      <c r="E2322" t="s">
        <v>143</v>
      </c>
      <c r="F2322" s="2">
        <v>2</v>
      </c>
      <c r="G2322" s="1">
        <v>0.26</v>
      </c>
      <c r="H2322" t="s">
        <v>90</v>
      </c>
      <c r="I2322" t="s">
        <v>58</v>
      </c>
      <c r="J2322">
        <v>44</v>
      </c>
      <c r="K2322" s="2">
        <v>0.59</v>
      </c>
      <c r="M2322">
        <v>59</v>
      </c>
      <c r="N2322">
        <v>10</v>
      </c>
      <c r="O2322">
        <v>0.67</v>
      </c>
      <c r="P2322">
        <v>56</v>
      </c>
      <c r="Q2322" s="2">
        <v>9</v>
      </c>
      <c r="R2322" s="1">
        <v>0.14000000000000001</v>
      </c>
      <c r="S2322">
        <v>65</v>
      </c>
      <c r="T2322">
        <v>7</v>
      </c>
      <c r="U2322">
        <v>26</v>
      </c>
      <c r="V2322" s="2">
        <v>0.4</v>
      </c>
    </row>
    <row r="2323" spans="2:22" x14ac:dyDescent="0.25">
      <c r="B2323" t="s">
        <v>172</v>
      </c>
      <c r="C2323" t="s">
        <v>117</v>
      </c>
      <c r="D2323">
        <v>1.75</v>
      </c>
      <c r="E2323" t="s">
        <v>105</v>
      </c>
      <c r="F2323" s="2">
        <v>2</v>
      </c>
      <c r="G2323" s="1">
        <v>0.32</v>
      </c>
      <c r="H2323" t="s">
        <v>155</v>
      </c>
      <c r="I2323" t="s">
        <v>47</v>
      </c>
      <c r="J2323">
        <v>48</v>
      </c>
      <c r="K2323" s="2">
        <v>0.53</v>
      </c>
      <c r="M2323">
        <v>77</v>
      </c>
      <c r="N2323">
        <v>10</v>
      </c>
      <c r="O2323">
        <v>0.5</v>
      </c>
      <c r="P2323">
        <v>83</v>
      </c>
      <c r="Q2323" s="2">
        <v>7</v>
      </c>
      <c r="R2323" s="1">
        <v>0.36</v>
      </c>
      <c r="S2323">
        <v>90</v>
      </c>
      <c r="T2323">
        <v>15</v>
      </c>
      <c r="U2323">
        <v>40</v>
      </c>
      <c r="V2323" s="2">
        <v>0.44</v>
      </c>
    </row>
    <row r="2324" spans="2:22" x14ac:dyDescent="0.25">
      <c r="B2324" t="s">
        <v>46</v>
      </c>
      <c r="C2324" t="s">
        <v>69</v>
      </c>
      <c r="D2324">
        <v>0.75</v>
      </c>
      <c r="E2324" t="s">
        <v>158</v>
      </c>
      <c r="F2324" s="2">
        <v>3</v>
      </c>
      <c r="G2324" s="1">
        <v>0.33</v>
      </c>
      <c r="H2324" t="s">
        <v>196</v>
      </c>
      <c r="I2324" t="s">
        <v>146</v>
      </c>
      <c r="J2324">
        <v>53</v>
      </c>
      <c r="K2324" s="2">
        <v>0.45</v>
      </c>
      <c r="M2324">
        <v>96</v>
      </c>
      <c r="N2324">
        <v>9</v>
      </c>
      <c r="O2324">
        <v>0.75</v>
      </c>
      <c r="P2324">
        <v>69</v>
      </c>
      <c r="Q2324" s="2">
        <v>3</v>
      </c>
      <c r="R2324" s="1">
        <v>0.33</v>
      </c>
      <c r="S2324">
        <v>114</v>
      </c>
      <c r="T2324">
        <v>8</v>
      </c>
      <c r="U2324">
        <v>53</v>
      </c>
      <c r="V2324" s="2">
        <v>0.46</v>
      </c>
    </row>
    <row r="2325" spans="2:22" x14ac:dyDescent="0.25">
      <c r="B2325" t="s">
        <v>111</v>
      </c>
      <c r="C2325" t="s">
        <v>146</v>
      </c>
      <c r="D2325">
        <v>1</v>
      </c>
      <c r="E2325" t="s">
        <v>48</v>
      </c>
      <c r="F2325" s="2">
        <v>5</v>
      </c>
      <c r="G2325" s="1">
        <v>0.31</v>
      </c>
      <c r="H2325" t="s">
        <v>181</v>
      </c>
      <c r="I2325" t="s">
        <v>51</v>
      </c>
      <c r="J2325">
        <v>49</v>
      </c>
      <c r="K2325" s="2">
        <v>0.42</v>
      </c>
      <c r="M2325">
        <v>102</v>
      </c>
      <c r="N2325">
        <v>17</v>
      </c>
      <c r="O2325">
        <v>1</v>
      </c>
      <c r="P2325">
        <v>80</v>
      </c>
      <c r="Q2325" s="2">
        <v>5</v>
      </c>
      <c r="R2325" s="1">
        <v>0.26</v>
      </c>
      <c r="S2325">
        <v>121</v>
      </c>
      <c r="T2325">
        <v>15</v>
      </c>
      <c r="U2325">
        <v>52</v>
      </c>
      <c r="V2325" s="2">
        <v>0.43</v>
      </c>
    </row>
    <row r="2326" spans="2:22" x14ac:dyDescent="0.25">
      <c r="B2326" t="s">
        <v>96</v>
      </c>
      <c r="C2326" t="s">
        <v>84</v>
      </c>
      <c r="D2326">
        <v>1.33</v>
      </c>
      <c r="E2326" t="s">
        <v>85</v>
      </c>
      <c r="F2326" s="2">
        <v>0</v>
      </c>
      <c r="G2326" s="1">
        <v>0.5</v>
      </c>
      <c r="H2326" t="s">
        <v>149</v>
      </c>
      <c r="I2326" t="s">
        <v>77</v>
      </c>
      <c r="J2326">
        <v>38</v>
      </c>
      <c r="K2326" s="2">
        <v>0.49</v>
      </c>
      <c r="M2326">
        <v>58</v>
      </c>
      <c r="N2326">
        <v>10</v>
      </c>
      <c r="O2326">
        <v>0</v>
      </c>
      <c r="P2326">
        <v>61</v>
      </c>
      <c r="Q2326" s="2">
        <v>4</v>
      </c>
      <c r="R2326" s="1">
        <v>0.37</v>
      </c>
      <c r="S2326">
        <v>80</v>
      </c>
      <c r="T2326">
        <v>12</v>
      </c>
      <c r="U2326">
        <v>33</v>
      </c>
      <c r="V2326" s="2">
        <v>0.41</v>
      </c>
    </row>
    <row r="2327" spans="2:22" x14ac:dyDescent="0.25">
      <c r="B2327" t="s">
        <v>137</v>
      </c>
      <c r="C2327" t="s">
        <v>45</v>
      </c>
      <c r="D2327">
        <v>1</v>
      </c>
      <c r="E2327" t="s">
        <v>165</v>
      </c>
      <c r="F2327" s="2">
        <v>8</v>
      </c>
      <c r="G2327" s="1">
        <v>0.27</v>
      </c>
      <c r="H2327" t="s">
        <v>67</v>
      </c>
      <c r="I2327" t="s">
        <v>117</v>
      </c>
      <c r="J2327">
        <v>51</v>
      </c>
      <c r="K2327" s="2">
        <v>0.47</v>
      </c>
      <c r="M2327">
        <v>108</v>
      </c>
      <c r="N2327">
        <v>22</v>
      </c>
      <c r="O2327">
        <v>1.6</v>
      </c>
      <c r="P2327">
        <v>85</v>
      </c>
      <c r="Q2327" s="2">
        <v>5</v>
      </c>
      <c r="R2327" s="1">
        <v>0.43</v>
      </c>
      <c r="S2327">
        <v>120</v>
      </c>
      <c r="T2327">
        <v>8</v>
      </c>
      <c r="U2327">
        <v>65</v>
      </c>
      <c r="V2327" s="2">
        <v>0.54</v>
      </c>
    </row>
    <row r="2328" spans="2:22" x14ac:dyDescent="0.25">
      <c r="B2328" t="s">
        <v>105</v>
      </c>
      <c r="C2328" t="s">
        <v>69</v>
      </c>
      <c r="D2328">
        <v>0.67</v>
      </c>
      <c r="E2328" t="s">
        <v>70</v>
      </c>
      <c r="F2328" s="2">
        <v>4</v>
      </c>
      <c r="G2328" s="1">
        <v>0.41</v>
      </c>
      <c r="H2328" t="s">
        <v>150</v>
      </c>
      <c r="I2328" t="s">
        <v>51</v>
      </c>
      <c r="J2328">
        <v>36</v>
      </c>
      <c r="K2328" s="2">
        <v>0.43</v>
      </c>
      <c r="M2328">
        <v>73</v>
      </c>
      <c r="N2328">
        <v>9</v>
      </c>
      <c r="O2328">
        <v>1.33</v>
      </c>
      <c r="P2328">
        <v>58</v>
      </c>
      <c r="Q2328" s="2">
        <v>2</v>
      </c>
      <c r="R2328" s="1">
        <v>0.25</v>
      </c>
      <c r="S2328">
        <v>88</v>
      </c>
      <c r="T2328">
        <v>6</v>
      </c>
      <c r="U2328">
        <v>42</v>
      </c>
      <c r="V2328" s="2">
        <v>0.48</v>
      </c>
    </row>
    <row r="2329" spans="2:22" x14ac:dyDescent="0.25">
      <c r="B2329" t="s">
        <v>160</v>
      </c>
      <c r="C2329" t="s">
        <v>84</v>
      </c>
      <c r="D2329">
        <v>0.67</v>
      </c>
      <c r="E2329" t="s">
        <v>94</v>
      </c>
      <c r="F2329" s="2">
        <v>3</v>
      </c>
      <c r="G2329" s="1">
        <v>0.27</v>
      </c>
      <c r="H2329" t="s">
        <v>90</v>
      </c>
      <c r="I2329" t="s">
        <v>69</v>
      </c>
      <c r="J2329">
        <v>40</v>
      </c>
      <c r="K2329" s="2">
        <v>0.54</v>
      </c>
      <c r="M2329">
        <v>63</v>
      </c>
      <c r="N2329">
        <v>13</v>
      </c>
      <c r="O2329">
        <v>1</v>
      </c>
      <c r="P2329">
        <v>52</v>
      </c>
      <c r="Q2329" s="2">
        <v>2</v>
      </c>
      <c r="R2329" s="1">
        <v>0.28000000000000003</v>
      </c>
      <c r="S2329">
        <v>59</v>
      </c>
      <c r="T2329">
        <v>2</v>
      </c>
      <c r="U2329">
        <v>40</v>
      </c>
      <c r="V2329" s="2">
        <v>0.68</v>
      </c>
    </row>
    <row r="2330" spans="2:22" x14ac:dyDescent="0.25">
      <c r="B2330" t="s">
        <v>124</v>
      </c>
      <c r="C2330" t="s">
        <v>51</v>
      </c>
      <c r="D2330">
        <v>1</v>
      </c>
      <c r="E2330" t="s">
        <v>91</v>
      </c>
      <c r="F2330" s="2">
        <v>5</v>
      </c>
      <c r="G2330" s="1">
        <v>0.16</v>
      </c>
      <c r="H2330" t="s">
        <v>130</v>
      </c>
      <c r="I2330" t="s">
        <v>45</v>
      </c>
      <c r="J2330">
        <v>28</v>
      </c>
      <c r="K2330" s="2">
        <v>0.41</v>
      </c>
      <c r="M2330">
        <v>73</v>
      </c>
      <c r="N2330">
        <v>17</v>
      </c>
      <c r="O2330">
        <v>1.67</v>
      </c>
      <c r="P2330">
        <v>46</v>
      </c>
      <c r="Q2330" s="2">
        <v>2</v>
      </c>
      <c r="R2330" s="1">
        <v>0.34</v>
      </c>
      <c r="S2330">
        <v>67</v>
      </c>
      <c r="T2330">
        <v>3</v>
      </c>
      <c r="U2330">
        <v>40</v>
      </c>
      <c r="V2330" s="2">
        <v>0.6</v>
      </c>
    </row>
    <row r="2331" spans="2:22" x14ac:dyDescent="0.25">
      <c r="B2331" t="s">
        <v>135</v>
      </c>
      <c r="C2331" t="s">
        <v>49</v>
      </c>
      <c r="D2331">
        <v>1.33</v>
      </c>
      <c r="E2331" t="s">
        <v>153</v>
      </c>
      <c r="F2331" s="2">
        <v>2</v>
      </c>
      <c r="G2331" s="1">
        <v>0.23</v>
      </c>
      <c r="H2331" t="s">
        <v>64</v>
      </c>
      <c r="I2331" t="s">
        <v>68</v>
      </c>
      <c r="J2331">
        <v>42</v>
      </c>
      <c r="K2331" s="2">
        <v>0.55000000000000004</v>
      </c>
      <c r="M2331">
        <v>48</v>
      </c>
      <c r="N2331">
        <v>6</v>
      </c>
      <c r="O2331">
        <v>0.67</v>
      </c>
      <c r="P2331">
        <v>62</v>
      </c>
      <c r="Q2331" s="2">
        <v>4</v>
      </c>
      <c r="R2331" s="1">
        <v>0.25</v>
      </c>
      <c r="S2331">
        <v>80</v>
      </c>
      <c r="T2331">
        <v>16</v>
      </c>
      <c r="U2331">
        <v>23</v>
      </c>
      <c r="V2331" s="2">
        <v>0.28999999999999998</v>
      </c>
    </row>
    <row r="2332" spans="2:22" x14ac:dyDescent="0.25">
      <c r="B2332" t="s">
        <v>121</v>
      </c>
      <c r="C2332" t="s">
        <v>109</v>
      </c>
      <c r="D2332">
        <v>1</v>
      </c>
      <c r="E2332" t="s">
        <v>124</v>
      </c>
      <c r="F2332" s="2">
        <v>2</v>
      </c>
      <c r="G2332" s="1">
        <v>0.36</v>
      </c>
      <c r="H2332" t="s">
        <v>156</v>
      </c>
      <c r="I2332" t="s">
        <v>117</v>
      </c>
      <c r="J2332">
        <v>29</v>
      </c>
      <c r="K2332" s="2">
        <v>0.41</v>
      </c>
      <c r="M2332">
        <v>74</v>
      </c>
      <c r="N2332">
        <v>13</v>
      </c>
      <c r="O2332">
        <v>0.67</v>
      </c>
      <c r="P2332">
        <v>44</v>
      </c>
      <c r="Q2332" s="2">
        <v>3</v>
      </c>
      <c r="R2332" s="1">
        <v>0.31</v>
      </c>
      <c r="S2332">
        <v>68</v>
      </c>
      <c r="T2332">
        <v>4</v>
      </c>
      <c r="U2332">
        <v>35</v>
      </c>
      <c r="V2332" s="2">
        <v>0.51</v>
      </c>
    </row>
    <row r="2333" spans="2:22" x14ac:dyDescent="0.25">
      <c r="B2333" t="s">
        <v>154</v>
      </c>
      <c r="C2333" t="s">
        <v>109</v>
      </c>
      <c r="D2333">
        <v>0.4</v>
      </c>
      <c r="E2333" t="s">
        <v>159</v>
      </c>
      <c r="F2333" s="2">
        <v>4</v>
      </c>
      <c r="G2333" s="1">
        <v>0.25</v>
      </c>
      <c r="H2333" t="s">
        <v>220</v>
      </c>
      <c r="I2333" t="s">
        <v>109</v>
      </c>
      <c r="J2333">
        <v>55</v>
      </c>
      <c r="K2333" s="2">
        <v>0.41</v>
      </c>
      <c r="M2333">
        <v>106</v>
      </c>
      <c r="N2333">
        <v>17</v>
      </c>
      <c r="O2333">
        <v>0.8</v>
      </c>
      <c r="P2333">
        <v>88</v>
      </c>
      <c r="Q2333" s="2">
        <v>2</v>
      </c>
      <c r="R2333" s="1">
        <v>0.28999999999999998</v>
      </c>
      <c r="S2333">
        <v>131</v>
      </c>
      <c r="T2333">
        <v>13</v>
      </c>
      <c r="U2333">
        <v>67</v>
      </c>
      <c r="V2333" s="2">
        <v>0.51</v>
      </c>
    </row>
    <row r="2334" spans="2:22" x14ac:dyDescent="0.25">
      <c r="B2334" t="s">
        <v>138</v>
      </c>
      <c r="C2334" t="s">
        <v>45</v>
      </c>
      <c r="D2334">
        <v>0.67</v>
      </c>
      <c r="E2334" t="s">
        <v>160</v>
      </c>
      <c r="F2334" s="2">
        <v>6</v>
      </c>
      <c r="G2334" s="1">
        <v>0.4</v>
      </c>
      <c r="H2334" t="s">
        <v>166</v>
      </c>
      <c r="I2334" t="s">
        <v>79</v>
      </c>
      <c r="J2334">
        <v>45</v>
      </c>
      <c r="K2334" s="2">
        <v>0.48</v>
      </c>
      <c r="M2334">
        <v>75</v>
      </c>
      <c r="N2334">
        <v>11</v>
      </c>
      <c r="O2334">
        <v>2</v>
      </c>
      <c r="P2334">
        <v>60</v>
      </c>
      <c r="Q2334" s="2">
        <v>2</v>
      </c>
      <c r="R2334" s="1">
        <v>0.33</v>
      </c>
      <c r="S2334">
        <v>95</v>
      </c>
      <c r="T2334">
        <v>3</v>
      </c>
      <c r="U2334">
        <v>45</v>
      </c>
      <c r="V2334" s="2">
        <v>0.47</v>
      </c>
    </row>
    <row r="2335" spans="2:22" x14ac:dyDescent="0.25">
      <c r="B2335" t="s">
        <v>90</v>
      </c>
      <c r="C2335" t="s">
        <v>45</v>
      </c>
      <c r="D2335">
        <v>0.33</v>
      </c>
      <c r="E2335" t="s">
        <v>85</v>
      </c>
      <c r="F2335" s="2">
        <v>2</v>
      </c>
      <c r="G2335" s="1">
        <v>0.45</v>
      </c>
      <c r="H2335" t="s">
        <v>129</v>
      </c>
      <c r="I2335" t="s">
        <v>68</v>
      </c>
      <c r="J2335">
        <v>39</v>
      </c>
      <c r="K2335" s="2">
        <v>0.52</v>
      </c>
      <c r="M2335">
        <v>60</v>
      </c>
      <c r="N2335">
        <v>12</v>
      </c>
      <c r="O2335">
        <v>0.67</v>
      </c>
      <c r="P2335">
        <v>63</v>
      </c>
      <c r="Q2335" s="2">
        <v>1</v>
      </c>
      <c r="R2335" s="1">
        <v>0.47</v>
      </c>
      <c r="S2335">
        <v>86</v>
      </c>
      <c r="T2335">
        <v>13</v>
      </c>
      <c r="U2335">
        <v>33</v>
      </c>
      <c r="V2335" s="2">
        <v>0.38</v>
      </c>
    </row>
    <row r="2336" spans="2:22" x14ac:dyDescent="0.25">
      <c r="B2336" t="s">
        <v>90</v>
      </c>
      <c r="C2336" t="s">
        <v>49</v>
      </c>
      <c r="D2336">
        <v>0</v>
      </c>
      <c r="E2336" t="s">
        <v>85</v>
      </c>
      <c r="F2336" s="2">
        <v>2</v>
      </c>
      <c r="G2336" s="1">
        <v>0.37</v>
      </c>
      <c r="H2336" t="s">
        <v>164</v>
      </c>
      <c r="I2336" t="s">
        <v>58</v>
      </c>
      <c r="J2336">
        <v>39</v>
      </c>
      <c r="K2336" s="2">
        <v>0.48</v>
      </c>
      <c r="M2336">
        <v>61</v>
      </c>
      <c r="N2336">
        <v>13</v>
      </c>
      <c r="O2336">
        <v>0.67</v>
      </c>
      <c r="P2336">
        <v>64</v>
      </c>
      <c r="Q2336" s="2">
        <v>0</v>
      </c>
      <c r="R2336" s="1">
        <v>0.31</v>
      </c>
      <c r="S2336">
        <v>89</v>
      </c>
      <c r="T2336">
        <v>7</v>
      </c>
      <c r="U2336">
        <v>35</v>
      </c>
      <c r="V2336" s="2">
        <v>0.39</v>
      </c>
    </row>
    <row r="2337" spans="2:22" x14ac:dyDescent="0.25">
      <c r="B2337" t="s">
        <v>64</v>
      </c>
      <c r="C2337" t="s">
        <v>47</v>
      </c>
      <c r="D2337">
        <v>0.67</v>
      </c>
      <c r="E2337" t="s">
        <v>148</v>
      </c>
      <c r="F2337" s="2">
        <v>5</v>
      </c>
      <c r="G2337" s="1">
        <v>0.5</v>
      </c>
      <c r="H2337" t="s">
        <v>83</v>
      </c>
      <c r="I2337" t="s">
        <v>50</v>
      </c>
      <c r="J2337">
        <v>38</v>
      </c>
      <c r="K2337" s="2">
        <v>0.38</v>
      </c>
      <c r="M2337">
        <v>65</v>
      </c>
      <c r="N2337">
        <v>10</v>
      </c>
      <c r="O2337">
        <v>1.67</v>
      </c>
      <c r="P2337">
        <v>70</v>
      </c>
      <c r="Q2337" s="2">
        <v>2</v>
      </c>
      <c r="R2337" s="1">
        <v>0.34</v>
      </c>
      <c r="S2337">
        <v>103</v>
      </c>
      <c r="T2337">
        <v>13</v>
      </c>
      <c r="U2337">
        <v>34</v>
      </c>
      <c r="V2337" s="2">
        <v>0.33</v>
      </c>
    </row>
    <row r="2338" spans="2:22" x14ac:dyDescent="0.25">
      <c r="B2338" t="s">
        <v>83</v>
      </c>
      <c r="C2338" t="s">
        <v>49</v>
      </c>
      <c r="D2338">
        <v>0.2</v>
      </c>
      <c r="E2338" t="s">
        <v>150</v>
      </c>
      <c r="F2338" s="2">
        <v>8</v>
      </c>
      <c r="G2338" s="1">
        <v>0.23</v>
      </c>
      <c r="H2338" t="s">
        <v>171</v>
      </c>
      <c r="I2338" t="s">
        <v>79</v>
      </c>
      <c r="J2338">
        <v>54</v>
      </c>
      <c r="K2338" s="2">
        <v>0.48</v>
      </c>
      <c r="M2338">
        <v>108</v>
      </c>
      <c r="N2338">
        <v>24</v>
      </c>
      <c r="O2338">
        <v>1.6</v>
      </c>
      <c r="P2338">
        <v>90</v>
      </c>
      <c r="Q2338" s="2">
        <v>1</v>
      </c>
      <c r="R2338" s="1">
        <v>0.24</v>
      </c>
      <c r="S2338">
        <v>133</v>
      </c>
      <c r="T2338">
        <v>9</v>
      </c>
      <c r="U2338">
        <v>67</v>
      </c>
      <c r="V2338" s="2">
        <v>0.5</v>
      </c>
    </row>
    <row r="2339" spans="2:22" x14ac:dyDescent="0.25">
      <c r="B2339" t="s">
        <v>133</v>
      </c>
      <c r="C2339" t="s">
        <v>79</v>
      </c>
      <c r="D2339">
        <v>1.5</v>
      </c>
      <c r="E2339" t="s">
        <v>64</v>
      </c>
      <c r="F2339" s="2">
        <v>6</v>
      </c>
      <c r="G2339" s="1">
        <v>0.4</v>
      </c>
      <c r="H2339" t="s">
        <v>185</v>
      </c>
      <c r="I2339" t="s">
        <v>79</v>
      </c>
      <c r="J2339">
        <v>62</v>
      </c>
      <c r="K2339" s="2">
        <v>0.5</v>
      </c>
      <c r="M2339">
        <v>93</v>
      </c>
      <c r="N2339">
        <v>17</v>
      </c>
      <c r="O2339">
        <v>1.5</v>
      </c>
      <c r="P2339">
        <v>93</v>
      </c>
      <c r="Q2339" s="2">
        <v>6</v>
      </c>
      <c r="R2339" s="1">
        <v>0.35</v>
      </c>
      <c r="S2339">
        <v>118</v>
      </c>
      <c r="T2339">
        <v>7</v>
      </c>
      <c r="U2339">
        <v>56</v>
      </c>
      <c r="V2339" s="2">
        <v>0.47</v>
      </c>
    </row>
    <row r="2340" spans="2:22" x14ac:dyDescent="0.25">
      <c r="B2340" t="s">
        <v>78</v>
      </c>
      <c r="C2340" t="s">
        <v>114</v>
      </c>
      <c r="D2340">
        <v>0.25</v>
      </c>
      <c r="E2340" t="s">
        <v>149</v>
      </c>
      <c r="F2340" s="2">
        <v>6</v>
      </c>
      <c r="G2340" s="1">
        <v>0.35</v>
      </c>
      <c r="H2340" t="s">
        <v>162</v>
      </c>
      <c r="I2340" t="s">
        <v>74</v>
      </c>
      <c r="J2340">
        <v>44</v>
      </c>
      <c r="K2340" s="2">
        <v>0.46</v>
      </c>
      <c r="M2340">
        <v>96</v>
      </c>
      <c r="N2340">
        <v>17</v>
      </c>
      <c r="O2340">
        <v>1.5</v>
      </c>
      <c r="P2340">
        <v>68</v>
      </c>
      <c r="Q2340" s="2">
        <v>1</v>
      </c>
      <c r="R2340" s="1">
        <v>0.42</v>
      </c>
      <c r="S2340">
        <v>104</v>
      </c>
      <c r="T2340">
        <v>9</v>
      </c>
      <c r="U2340">
        <v>46</v>
      </c>
      <c r="V2340" s="2">
        <v>0.44</v>
      </c>
    </row>
    <row r="2341" spans="2:22" x14ac:dyDescent="0.25">
      <c r="B2341" t="s">
        <v>128</v>
      </c>
      <c r="C2341" t="s">
        <v>69</v>
      </c>
      <c r="D2341">
        <v>1.75</v>
      </c>
      <c r="E2341" t="s">
        <v>90</v>
      </c>
      <c r="F2341" s="2">
        <v>7</v>
      </c>
      <c r="G2341" s="1">
        <v>0.33</v>
      </c>
      <c r="H2341" t="s">
        <v>170</v>
      </c>
      <c r="I2341" t="s">
        <v>68</v>
      </c>
      <c r="J2341">
        <v>55</v>
      </c>
      <c r="K2341" s="2">
        <v>0.52</v>
      </c>
      <c r="M2341">
        <v>90</v>
      </c>
      <c r="N2341">
        <v>18</v>
      </c>
      <c r="O2341">
        <v>1.75</v>
      </c>
      <c r="P2341">
        <v>88</v>
      </c>
      <c r="Q2341" s="2">
        <v>7</v>
      </c>
      <c r="R2341" s="1">
        <v>0.25</v>
      </c>
      <c r="S2341">
        <v>115</v>
      </c>
      <c r="T2341">
        <v>10</v>
      </c>
      <c r="U2341">
        <v>62</v>
      </c>
      <c r="V2341" s="2">
        <v>0.54</v>
      </c>
    </row>
    <row r="2342" spans="2:22" x14ac:dyDescent="0.25">
      <c r="B2342" t="s">
        <v>157</v>
      </c>
      <c r="C2342" t="s">
        <v>146</v>
      </c>
      <c r="D2342">
        <v>2.25</v>
      </c>
      <c r="E2342" t="s">
        <v>105</v>
      </c>
      <c r="F2342" s="2">
        <v>6</v>
      </c>
      <c r="G2342" s="1">
        <v>0.23</v>
      </c>
      <c r="H2342" t="s">
        <v>108</v>
      </c>
      <c r="I2342" t="s">
        <v>50</v>
      </c>
      <c r="J2342">
        <v>48</v>
      </c>
      <c r="K2342" s="2">
        <v>0.51</v>
      </c>
      <c r="M2342">
        <v>81</v>
      </c>
      <c r="N2342">
        <v>14</v>
      </c>
      <c r="O2342">
        <v>1.5</v>
      </c>
      <c r="P2342">
        <v>72</v>
      </c>
      <c r="Q2342" s="2">
        <v>9</v>
      </c>
      <c r="R2342" s="1">
        <v>0.19</v>
      </c>
      <c r="S2342">
        <v>88</v>
      </c>
      <c r="T2342">
        <v>10</v>
      </c>
      <c r="U2342">
        <v>40</v>
      </c>
      <c r="V2342" s="2">
        <v>0.45</v>
      </c>
    </row>
    <row r="2343" spans="2:22" x14ac:dyDescent="0.25">
      <c r="B2343" t="s">
        <v>162</v>
      </c>
      <c r="C2343" t="s">
        <v>74</v>
      </c>
      <c r="D2343">
        <v>0.75</v>
      </c>
      <c r="E2343" t="s">
        <v>138</v>
      </c>
      <c r="F2343" s="2">
        <v>7</v>
      </c>
      <c r="G2343" s="1">
        <v>0.32</v>
      </c>
      <c r="H2343" t="s">
        <v>170</v>
      </c>
      <c r="I2343" t="s">
        <v>47</v>
      </c>
      <c r="J2343">
        <v>44</v>
      </c>
      <c r="K2343" s="2">
        <v>0.42</v>
      </c>
      <c r="M2343">
        <v>90</v>
      </c>
      <c r="N2343">
        <v>19</v>
      </c>
      <c r="O2343">
        <v>1.75</v>
      </c>
      <c r="P2343">
        <v>79</v>
      </c>
      <c r="Q2343" s="2">
        <v>3</v>
      </c>
      <c r="R2343" s="1">
        <v>0.43</v>
      </c>
      <c r="S2343">
        <v>131</v>
      </c>
      <c r="T2343">
        <v>14</v>
      </c>
      <c r="U2343">
        <v>51</v>
      </c>
      <c r="V2343" s="2">
        <v>0.39</v>
      </c>
    </row>
    <row r="2344" spans="2:22" x14ac:dyDescent="0.25">
      <c r="B2344" t="s">
        <v>140</v>
      </c>
      <c r="C2344" t="s">
        <v>74</v>
      </c>
      <c r="D2344">
        <v>1</v>
      </c>
      <c r="E2344" t="s">
        <v>43</v>
      </c>
      <c r="F2344" s="2">
        <v>5</v>
      </c>
      <c r="G2344" s="1">
        <v>0.26</v>
      </c>
      <c r="H2344" t="s">
        <v>156</v>
      </c>
      <c r="I2344" t="s">
        <v>49</v>
      </c>
      <c r="J2344">
        <v>26</v>
      </c>
      <c r="K2344" s="2">
        <v>0.37</v>
      </c>
      <c r="M2344">
        <v>72</v>
      </c>
      <c r="N2344">
        <v>12</v>
      </c>
      <c r="O2344">
        <v>1.67</v>
      </c>
      <c r="P2344">
        <v>43</v>
      </c>
      <c r="Q2344" s="2">
        <v>3</v>
      </c>
      <c r="R2344" s="1">
        <v>0.46</v>
      </c>
      <c r="S2344">
        <v>68</v>
      </c>
      <c r="T2344">
        <v>9</v>
      </c>
      <c r="U2344">
        <v>34</v>
      </c>
      <c r="V2344" s="2">
        <v>0.5</v>
      </c>
    </row>
    <row r="2345" spans="2:22" x14ac:dyDescent="0.25">
      <c r="B2345" t="s">
        <v>176</v>
      </c>
      <c r="C2345" t="s">
        <v>51</v>
      </c>
      <c r="D2345">
        <v>0.8</v>
      </c>
      <c r="E2345" t="s">
        <v>162</v>
      </c>
      <c r="F2345" s="2">
        <v>5</v>
      </c>
      <c r="G2345" s="1">
        <v>0.32</v>
      </c>
      <c r="H2345" t="s">
        <v>197</v>
      </c>
      <c r="I2345" t="s">
        <v>84</v>
      </c>
      <c r="J2345">
        <v>73</v>
      </c>
      <c r="K2345" s="2">
        <v>0.54</v>
      </c>
      <c r="M2345">
        <v>107</v>
      </c>
      <c r="N2345">
        <v>12</v>
      </c>
      <c r="O2345">
        <v>1</v>
      </c>
      <c r="P2345">
        <v>99</v>
      </c>
      <c r="Q2345" s="2">
        <v>4</v>
      </c>
      <c r="R2345" s="1">
        <v>0.33</v>
      </c>
      <c r="S2345">
        <v>129</v>
      </c>
      <c r="T2345">
        <v>12</v>
      </c>
      <c r="U2345">
        <v>66</v>
      </c>
      <c r="V2345" s="2">
        <v>0.51</v>
      </c>
    </row>
    <row r="2346" spans="2:22" x14ac:dyDescent="0.25">
      <c r="B2346" t="s">
        <v>57</v>
      </c>
      <c r="C2346" t="s">
        <v>50</v>
      </c>
      <c r="D2346">
        <v>1</v>
      </c>
      <c r="E2346" t="s">
        <v>138</v>
      </c>
      <c r="F2346" s="2">
        <v>4</v>
      </c>
      <c r="G2346" s="1">
        <v>0.32</v>
      </c>
      <c r="H2346" t="s">
        <v>123</v>
      </c>
      <c r="I2346" t="s">
        <v>49</v>
      </c>
      <c r="J2346">
        <v>45</v>
      </c>
      <c r="K2346" s="2">
        <v>0.44</v>
      </c>
      <c r="M2346">
        <v>81</v>
      </c>
      <c r="N2346">
        <v>10</v>
      </c>
      <c r="O2346">
        <v>1.33</v>
      </c>
      <c r="P2346">
        <v>70</v>
      </c>
      <c r="Q2346" s="2">
        <v>3</v>
      </c>
      <c r="R2346" s="1">
        <v>0.14000000000000001</v>
      </c>
      <c r="S2346">
        <v>94</v>
      </c>
      <c r="T2346">
        <v>9</v>
      </c>
      <c r="U2346">
        <v>51</v>
      </c>
      <c r="V2346" s="2">
        <v>0.54</v>
      </c>
    </row>
    <row r="2347" spans="2:22" x14ac:dyDescent="0.25">
      <c r="B2347" t="s">
        <v>159</v>
      </c>
      <c r="C2347" t="s">
        <v>69</v>
      </c>
      <c r="D2347">
        <v>0.75</v>
      </c>
      <c r="E2347" t="s">
        <v>160</v>
      </c>
      <c r="F2347" s="2">
        <v>1</v>
      </c>
      <c r="G2347" s="1">
        <v>0.46</v>
      </c>
      <c r="H2347" t="s">
        <v>134</v>
      </c>
      <c r="I2347" t="s">
        <v>45</v>
      </c>
      <c r="J2347">
        <v>53</v>
      </c>
      <c r="K2347" s="2">
        <v>0.51</v>
      </c>
      <c r="M2347">
        <v>74</v>
      </c>
      <c r="N2347">
        <v>10</v>
      </c>
      <c r="O2347">
        <v>0.25</v>
      </c>
      <c r="P2347">
        <v>80</v>
      </c>
      <c r="Q2347" s="2">
        <v>3</v>
      </c>
      <c r="R2347" s="1">
        <v>0.37</v>
      </c>
      <c r="S2347">
        <v>103</v>
      </c>
      <c r="T2347">
        <v>9</v>
      </c>
      <c r="U2347">
        <v>42</v>
      </c>
      <c r="V2347" s="2">
        <v>0.41</v>
      </c>
    </row>
    <row r="2348" spans="2:22" x14ac:dyDescent="0.25">
      <c r="B2348" t="s">
        <v>83</v>
      </c>
      <c r="C2348" t="s">
        <v>117</v>
      </c>
      <c r="D2348">
        <v>1.25</v>
      </c>
      <c r="E2348" t="s">
        <v>46</v>
      </c>
      <c r="F2348" s="2">
        <v>9</v>
      </c>
      <c r="G2348" s="1">
        <v>0.37</v>
      </c>
      <c r="H2348" t="s">
        <v>159</v>
      </c>
      <c r="I2348" t="s">
        <v>50</v>
      </c>
      <c r="J2348">
        <v>52</v>
      </c>
      <c r="K2348" s="2">
        <v>0.57999999999999996</v>
      </c>
      <c r="M2348">
        <v>97</v>
      </c>
      <c r="N2348">
        <v>18</v>
      </c>
      <c r="O2348">
        <v>2.25</v>
      </c>
      <c r="P2348">
        <v>87</v>
      </c>
      <c r="Q2348" s="2">
        <v>5</v>
      </c>
      <c r="R2348" s="1">
        <v>0.33</v>
      </c>
      <c r="S2348">
        <v>113</v>
      </c>
      <c r="T2348">
        <v>10</v>
      </c>
      <c r="U2348">
        <v>58</v>
      </c>
      <c r="V2348" s="2">
        <v>0.51</v>
      </c>
    </row>
    <row r="2349" spans="2:22" x14ac:dyDescent="0.25">
      <c r="B2349" t="s">
        <v>162</v>
      </c>
      <c r="C2349" t="s">
        <v>106</v>
      </c>
      <c r="D2349">
        <v>0</v>
      </c>
      <c r="E2349" t="s">
        <v>165</v>
      </c>
      <c r="F2349" s="2">
        <v>4</v>
      </c>
      <c r="G2349" s="1">
        <v>0.34</v>
      </c>
      <c r="H2349" t="s">
        <v>204</v>
      </c>
      <c r="I2349" t="s">
        <v>51</v>
      </c>
      <c r="J2349">
        <v>50</v>
      </c>
      <c r="K2349" s="2">
        <v>0.41</v>
      </c>
      <c r="M2349">
        <v>104</v>
      </c>
      <c r="N2349">
        <v>18</v>
      </c>
      <c r="O2349">
        <v>0.8</v>
      </c>
      <c r="P2349">
        <v>69</v>
      </c>
      <c r="Q2349" s="2">
        <v>0</v>
      </c>
      <c r="R2349" s="1">
        <v>0.28000000000000003</v>
      </c>
      <c r="S2349">
        <v>116</v>
      </c>
      <c r="T2349">
        <v>9</v>
      </c>
      <c r="U2349">
        <v>53</v>
      </c>
      <c r="V2349" s="2">
        <v>0.46</v>
      </c>
    </row>
    <row r="2350" spans="2:22" x14ac:dyDescent="0.25">
      <c r="B2350" t="s">
        <v>96</v>
      </c>
      <c r="C2350" t="s">
        <v>79</v>
      </c>
      <c r="D2350">
        <v>3.67</v>
      </c>
      <c r="E2350" t="s">
        <v>59</v>
      </c>
      <c r="F2350" s="2">
        <v>2</v>
      </c>
      <c r="G2350" s="1">
        <v>0.44</v>
      </c>
      <c r="H2350" t="s">
        <v>150</v>
      </c>
      <c r="I2350" t="s">
        <v>50</v>
      </c>
      <c r="J2350">
        <v>36</v>
      </c>
      <c r="K2350" s="2">
        <v>0.43</v>
      </c>
      <c r="M2350">
        <v>62</v>
      </c>
      <c r="N2350">
        <v>11</v>
      </c>
      <c r="O2350">
        <v>0.67</v>
      </c>
      <c r="P2350">
        <v>64</v>
      </c>
      <c r="Q2350" s="2">
        <v>11</v>
      </c>
      <c r="R2350" s="1">
        <v>0.37</v>
      </c>
      <c r="S2350">
        <v>86</v>
      </c>
      <c r="T2350">
        <v>4</v>
      </c>
      <c r="U2350">
        <v>42</v>
      </c>
      <c r="V2350" s="2">
        <v>0.49</v>
      </c>
    </row>
    <row r="2351" spans="2:22" x14ac:dyDescent="0.25">
      <c r="B2351" t="s">
        <v>139</v>
      </c>
      <c r="C2351" t="s">
        <v>74</v>
      </c>
      <c r="D2351">
        <v>1.25</v>
      </c>
      <c r="E2351" t="s">
        <v>157</v>
      </c>
      <c r="F2351" s="2">
        <v>10</v>
      </c>
      <c r="G2351" s="1">
        <v>0.26</v>
      </c>
      <c r="H2351" t="s">
        <v>167</v>
      </c>
      <c r="I2351" t="s">
        <v>45</v>
      </c>
      <c r="J2351">
        <v>48</v>
      </c>
      <c r="K2351" s="2">
        <v>0.4</v>
      </c>
      <c r="M2351">
        <v>101</v>
      </c>
      <c r="N2351">
        <v>10</v>
      </c>
      <c r="O2351">
        <v>2.5</v>
      </c>
      <c r="P2351">
        <v>66</v>
      </c>
      <c r="Q2351" s="2">
        <v>5</v>
      </c>
      <c r="R2351" s="1">
        <v>0.31</v>
      </c>
      <c r="S2351">
        <v>115</v>
      </c>
      <c r="T2351">
        <v>9</v>
      </c>
      <c r="U2351">
        <v>56</v>
      </c>
      <c r="V2351" s="2">
        <v>0.49</v>
      </c>
    </row>
    <row r="2352" spans="2:22" x14ac:dyDescent="0.25">
      <c r="B2352" t="s">
        <v>105</v>
      </c>
      <c r="C2352" t="s">
        <v>45</v>
      </c>
      <c r="D2352">
        <v>1.33</v>
      </c>
      <c r="E2352" t="s">
        <v>88</v>
      </c>
      <c r="F2352" s="2">
        <v>2</v>
      </c>
      <c r="G2352" s="1">
        <v>0.27</v>
      </c>
      <c r="H2352" t="s">
        <v>76</v>
      </c>
      <c r="I2352" t="s">
        <v>45</v>
      </c>
      <c r="J2352">
        <v>44</v>
      </c>
      <c r="K2352" s="2">
        <v>0.45</v>
      </c>
      <c r="M2352">
        <v>78</v>
      </c>
      <c r="N2352">
        <v>10</v>
      </c>
      <c r="O2352">
        <v>0.67</v>
      </c>
      <c r="P2352">
        <v>58</v>
      </c>
      <c r="Q2352" s="2">
        <v>4</v>
      </c>
      <c r="R2352" s="1">
        <v>0.32</v>
      </c>
      <c r="S2352">
        <v>69</v>
      </c>
      <c r="T2352">
        <v>4</v>
      </c>
      <c r="U2352">
        <v>40</v>
      </c>
      <c r="V2352" s="2">
        <v>0.57999999999999996</v>
      </c>
    </row>
    <row r="2353" spans="2:22" x14ac:dyDescent="0.25">
      <c r="B2353" t="s">
        <v>137</v>
      </c>
      <c r="C2353" t="s">
        <v>114</v>
      </c>
      <c r="D2353">
        <v>2</v>
      </c>
      <c r="E2353" t="s">
        <v>90</v>
      </c>
      <c r="F2353" s="2">
        <v>7</v>
      </c>
      <c r="G2353" s="1">
        <v>0.21</v>
      </c>
      <c r="H2353" t="s">
        <v>170</v>
      </c>
      <c r="I2353" t="s">
        <v>69</v>
      </c>
      <c r="J2353">
        <v>55</v>
      </c>
      <c r="K2353" s="2">
        <v>0.52</v>
      </c>
      <c r="M2353">
        <v>86</v>
      </c>
      <c r="N2353">
        <v>12</v>
      </c>
      <c r="O2353">
        <v>1.75</v>
      </c>
      <c r="P2353">
        <v>78</v>
      </c>
      <c r="Q2353" s="2">
        <v>8</v>
      </c>
      <c r="R2353" s="1">
        <v>0.12</v>
      </c>
      <c r="S2353">
        <v>99</v>
      </c>
      <c r="T2353">
        <v>13</v>
      </c>
      <c r="U2353">
        <v>42</v>
      </c>
      <c r="V2353" s="2">
        <v>0.42</v>
      </c>
    </row>
    <row r="2354" spans="2:22" x14ac:dyDescent="0.25">
      <c r="B2354" t="s">
        <v>90</v>
      </c>
      <c r="C2354" t="s">
        <v>51</v>
      </c>
      <c r="D2354">
        <v>2</v>
      </c>
      <c r="E2354" t="s">
        <v>80</v>
      </c>
      <c r="F2354" s="2">
        <v>1</v>
      </c>
      <c r="G2354" s="1">
        <v>0.3</v>
      </c>
      <c r="H2354" t="s">
        <v>138</v>
      </c>
      <c r="I2354" t="s">
        <v>50</v>
      </c>
      <c r="J2354">
        <v>36</v>
      </c>
      <c r="K2354" s="2">
        <v>0.51</v>
      </c>
      <c r="M2354">
        <v>65</v>
      </c>
      <c r="N2354">
        <v>14</v>
      </c>
      <c r="O2354">
        <v>0.33</v>
      </c>
      <c r="P2354">
        <v>60</v>
      </c>
      <c r="Q2354" s="2">
        <v>6</v>
      </c>
      <c r="R2354" s="1">
        <v>0.21</v>
      </c>
      <c r="S2354">
        <v>90</v>
      </c>
      <c r="T2354">
        <v>9</v>
      </c>
      <c r="U2354">
        <v>33</v>
      </c>
      <c r="V2354" s="2">
        <v>0.37</v>
      </c>
    </row>
    <row r="2355" spans="2:22" x14ac:dyDescent="0.25">
      <c r="B2355" t="s">
        <v>170</v>
      </c>
      <c r="C2355" t="s">
        <v>51</v>
      </c>
      <c r="D2355">
        <v>1.4</v>
      </c>
      <c r="E2355" t="s">
        <v>108</v>
      </c>
      <c r="F2355" s="2">
        <v>1</v>
      </c>
      <c r="G2355" s="1">
        <v>0.38</v>
      </c>
      <c r="H2355" t="s">
        <v>199</v>
      </c>
      <c r="I2355" t="s">
        <v>51</v>
      </c>
      <c r="J2355">
        <v>64</v>
      </c>
      <c r="K2355" s="2">
        <v>0.47</v>
      </c>
      <c r="M2355">
        <v>105</v>
      </c>
      <c r="N2355">
        <v>10</v>
      </c>
      <c r="O2355">
        <v>0.2</v>
      </c>
      <c r="P2355">
        <v>91</v>
      </c>
      <c r="Q2355" s="2">
        <v>7</v>
      </c>
      <c r="R2355" s="1">
        <v>0.2</v>
      </c>
      <c r="S2355">
        <v>120</v>
      </c>
      <c r="T2355">
        <v>9</v>
      </c>
      <c r="U2355">
        <v>61</v>
      </c>
      <c r="V2355" s="2">
        <v>0.51</v>
      </c>
    </row>
    <row r="2356" spans="2:22" x14ac:dyDescent="0.25">
      <c r="B2356" t="s">
        <v>90</v>
      </c>
      <c r="C2356" t="s">
        <v>49</v>
      </c>
      <c r="D2356">
        <v>2</v>
      </c>
      <c r="E2356" t="s">
        <v>116</v>
      </c>
      <c r="F2356" s="2">
        <v>2</v>
      </c>
      <c r="G2356" s="1">
        <v>0.42</v>
      </c>
      <c r="H2356" t="s">
        <v>105</v>
      </c>
      <c r="I2356" t="s">
        <v>58</v>
      </c>
      <c r="J2356">
        <v>36</v>
      </c>
      <c r="K2356" s="2">
        <v>0.54</v>
      </c>
      <c r="M2356">
        <v>58</v>
      </c>
      <c r="N2356">
        <v>13</v>
      </c>
      <c r="O2356">
        <v>0.67</v>
      </c>
      <c r="P2356">
        <v>63</v>
      </c>
      <c r="Q2356" s="2">
        <v>6</v>
      </c>
      <c r="R2356" s="1">
        <v>0.25</v>
      </c>
      <c r="S2356">
        <v>79</v>
      </c>
      <c r="T2356">
        <v>11</v>
      </c>
      <c r="U2356">
        <v>35</v>
      </c>
      <c r="V2356" s="2">
        <v>0.44</v>
      </c>
    </row>
    <row r="2357" spans="2:22" x14ac:dyDescent="0.25">
      <c r="B2357" t="s">
        <v>131</v>
      </c>
      <c r="C2357" t="s">
        <v>109</v>
      </c>
      <c r="D2357">
        <v>1.2</v>
      </c>
      <c r="E2357" t="s">
        <v>155</v>
      </c>
      <c r="F2357" s="2">
        <v>7</v>
      </c>
      <c r="G2357" s="1">
        <v>0.27</v>
      </c>
      <c r="H2357" t="s">
        <v>191</v>
      </c>
      <c r="I2357" t="s">
        <v>109</v>
      </c>
      <c r="J2357">
        <v>65</v>
      </c>
      <c r="K2357" s="2">
        <v>0.5</v>
      </c>
      <c r="M2357">
        <v>106</v>
      </c>
      <c r="N2357">
        <v>16</v>
      </c>
      <c r="O2357">
        <v>1.4</v>
      </c>
      <c r="P2357">
        <v>92</v>
      </c>
      <c r="Q2357" s="2">
        <v>6</v>
      </c>
      <c r="R2357" s="1">
        <v>0.31</v>
      </c>
      <c r="S2357">
        <v>121</v>
      </c>
      <c r="T2357">
        <v>12</v>
      </c>
      <c r="U2357">
        <v>56</v>
      </c>
      <c r="V2357" s="2">
        <v>0.46</v>
      </c>
    </row>
    <row r="2358" spans="2:22" x14ac:dyDescent="0.25">
      <c r="B2358" t="s">
        <v>162</v>
      </c>
      <c r="C2358" t="s">
        <v>109</v>
      </c>
      <c r="D2358">
        <v>0.5</v>
      </c>
      <c r="E2358" t="s">
        <v>48</v>
      </c>
      <c r="F2358" s="2">
        <v>6</v>
      </c>
      <c r="G2358" s="1">
        <v>0.38</v>
      </c>
      <c r="H2358" t="s">
        <v>174</v>
      </c>
      <c r="I2358" t="s">
        <v>69</v>
      </c>
      <c r="J2358">
        <v>53</v>
      </c>
      <c r="K2358" s="2">
        <v>0.46</v>
      </c>
      <c r="M2358">
        <v>107</v>
      </c>
      <c r="N2358">
        <v>22</v>
      </c>
      <c r="O2358">
        <v>1.5</v>
      </c>
      <c r="P2358">
        <v>80</v>
      </c>
      <c r="Q2358" s="2">
        <v>2</v>
      </c>
      <c r="R2358" s="1">
        <v>0.52</v>
      </c>
      <c r="S2358">
        <v>118</v>
      </c>
      <c r="T2358">
        <v>8</v>
      </c>
      <c r="U2358">
        <v>69</v>
      </c>
      <c r="V2358" s="2">
        <v>0.57999999999999996</v>
      </c>
    </row>
    <row r="2359" spans="2:22" x14ac:dyDescent="0.25">
      <c r="B2359" t="s">
        <v>123</v>
      </c>
      <c r="C2359" t="s">
        <v>141</v>
      </c>
      <c r="D2359">
        <v>0.8</v>
      </c>
      <c r="E2359" t="s">
        <v>46</v>
      </c>
      <c r="F2359" s="2">
        <v>5</v>
      </c>
      <c r="G2359" s="1">
        <v>0.39</v>
      </c>
      <c r="H2359" t="s">
        <v>171</v>
      </c>
      <c r="I2359" t="s">
        <v>51</v>
      </c>
      <c r="J2359">
        <v>52</v>
      </c>
      <c r="K2359" s="2">
        <v>0.46</v>
      </c>
      <c r="M2359">
        <v>107</v>
      </c>
      <c r="N2359">
        <v>28</v>
      </c>
      <c r="O2359">
        <v>1</v>
      </c>
      <c r="P2359">
        <v>82</v>
      </c>
      <c r="Q2359" s="2">
        <v>4</v>
      </c>
      <c r="R2359" s="1">
        <v>0.4</v>
      </c>
      <c r="S2359">
        <v>112</v>
      </c>
      <c r="T2359">
        <v>6</v>
      </c>
      <c r="U2359">
        <v>61</v>
      </c>
      <c r="V2359" s="2">
        <v>0.54</v>
      </c>
    </row>
    <row r="2360" spans="2:22" x14ac:dyDescent="0.25">
      <c r="B2360" t="s">
        <v>170</v>
      </c>
      <c r="C2360" t="s">
        <v>44</v>
      </c>
      <c r="D2360">
        <v>0.8</v>
      </c>
      <c r="E2360" t="s">
        <v>108</v>
      </c>
      <c r="F2360" s="2">
        <v>5</v>
      </c>
      <c r="G2360" s="1">
        <v>0.24</v>
      </c>
      <c r="H2360" t="s">
        <v>206</v>
      </c>
      <c r="I2360" t="s">
        <v>141</v>
      </c>
      <c r="J2360">
        <v>52</v>
      </c>
      <c r="K2360" s="2">
        <v>0.35</v>
      </c>
      <c r="M2360">
        <v>108</v>
      </c>
      <c r="N2360">
        <v>14</v>
      </c>
      <c r="O2360">
        <v>1</v>
      </c>
      <c r="P2360">
        <v>89</v>
      </c>
      <c r="Q2360" s="2">
        <v>4</v>
      </c>
      <c r="R2360" s="1">
        <v>0.21</v>
      </c>
      <c r="S2360">
        <v>136</v>
      </c>
      <c r="T2360">
        <v>17</v>
      </c>
      <c r="U2360">
        <v>51</v>
      </c>
      <c r="V2360" s="2">
        <v>0.38</v>
      </c>
    </row>
    <row r="2361" spans="2:22" x14ac:dyDescent="0.25">
      <c r="B2361" t="s">
        <v>172</v>
      </c>
      <c r="C2361" t="s">
        <v>114</v>
      </c>
      <c r="D2361">
        <v>1.25</v>
      </c>
      <c r="E2361" t="s">
        <v>112</v>
      </c>
      <c r="F2361" s="2">
        <v>5</v>
      </c>
      <c r="G2361" s="1">
        <v>0.26</v>
      </c>
      <c r="H2361" t="s">
        <v>133</v>
      </c>
      <c r="I2361" t="s">
        <v>69</v>
      </c>
      <c r="J2361">
        <v>55</v>
      </c>
      <c r="K2361" s="2">
        <v>0.54</v>
      </c>
      <c r="M2361">
        <v>99</v>
      </c>
      <c r="N2361">
        <v>16</v>
      </c>
      <c r="O2361">
        <v>1.25</v>
      </c>
      <c r="P2361">
        <v>74</v>
      </c>
      <c r="Q2361" s="2">
        <v>5</v>
      </c>
      <c r="R2361" s="1">
        <v>0.56000000000000005</v>
      </c>
      <c r="S2361">
        <v>104</v>
      </c>
      <c r="T2361">
        <v>9</v>
      </c>
      <c r="U2361">
        <v>55</v>
      </c>
      <c r="V2361" s="2">
        <v>0.53</v>
      </c>
    </row>
    <row r="2362" spans="2:22" x14ac:dyDescent="0.25">
      <c r="B2362" t="s">
        <v>96</v>
      </c>
      <c r="C2362" t="s">
        <v>84</v>
      </c>
      <c r="D2362">
        <v>2</v>
      </c>
      <c r="E2362" t="s">
        <v>142</v>
      </c>
      <c r="F2362" s="2">
        <v>4</v>
      </c>
      <c r="G2362" s="1">
        <v>0.5</v>
      </c>
      <c r="H2362" t="s">
        <v>148</v>
      </c>
      <c r="I2362" t="s">
        <v>77</v>
      </c>
      <c r="J2362">
        <v>34</v>
      </c>
      <c r="K2362" s="2">
        <v>0.62</v>
      </c>
      <c r="M2362">
        <v>45</v>
      </c>
      <c r="N2362">
        <v>11</v>
      </c>
      <c r="O2362">
        <v>1.33</v>
      </c>
      <c r="P2362">
        <v>61</v>
      </c>
      <c r="Q2362" s="2">
        <v>6</v>
      </c>
      <c r="R2362" s="1">
        <v>0.28999999999999998</v>
      </c>
      <c r="S2362">
        <v>66</v>
      </c>
      <c r="T2362">
        <v>9</v>
      </c>
      <c r="U2362">
        <v>20</v>
      </c>
      <c r="V2362" s="2">
        <v>0.3</v>
      </c>
    </row>
    <row r="2363" spans="2:22" x14ac:dyDescent="0.25">
      <c r="B2363" t="s">
        <v>145</v>
      </c>
      <c r="C2363" t="s">
        <v>44</v>
      </c>
      <c r="D2363">
        <v>1.75</v>
      </c>
      <c r="E2363" t="s">
        <v>139</v>
      </c>
      <c r="F2363" s="2">
        <v>10</v>
      </c>
      <c r="G2363" s="1">
        <v>0.14000000000000001</v>
      </c>
      <c r="H2363" t="s">
        <v>111</v>
      </c>
      <c r="I2363" t="s">
        <v>117</v>
      </c>
      <c r="J2363">
        <v>40</v>
      </c>
      <c r="K2363" s="2">
        <v>0.4</v>
      </c>
      <c r="M2363">
        <v>98</v>
      </c>
      <c r="N2363">
        <v>16</v>
      </c>
      <c r="O2363">
        <v>2.5</v>
      </c>
      <c r="P2363">
        <v>71</v>
      </c>
      <c r="Q2363" s="2">
        <v>7</v>
      </c>
      <c r="R2363" s="1">
        <v>0.22</v>
      </c>
      <c r="S2363">
        <v>110</v>
      </c>
      <c r="T2363">
        <v>7</v>
      </c>
      <c r="U2363">
        <v>49</v>
      </c>
      <c r="V2363" s="2">
        <v>0.45</v>
      </c>
    </row>
    <row r="2364" spans="2:22" x14ac:dyDescent="0.25">
      <c r="B2364" t="s">
        <v>96</v>
      </c>
      <c r="C2364" t="s">
        <v>69</v>
      </c>
      <c r="D2364">
        <v>2.67</v>
      </c>
      <c r="E2364" t="s">
        <v>59</v>
      </c>
      <c r="F2364" s="2">
        <v>2</v>
      </c>
      <c r="G2364" s="1">
        <v>0.33</v>
      </c>
      <c r="H2364" t="s">
        <v>48</v>
      </c>
      <c r="I2364" t="s">
        <v>79</v>
      </c>
      <c r="J2364">
        <v>44</v>
      </c>
      <c r="K2364" s="2">
        <v>0.52</v>
      </c>
      <c r="M2364">
        <v>62</v>
      </c>
      <c r="N2364">
        <v>8</v>
      </c>
      <c r="O2364">
        <v>0.67</v>
      </c>
      <c r="P2364">
        <v>64</v>
      </c>
      <c r="Q2364" s="2">
        <v>8</v>
      </c>
      <c r="R2364" s="1">
        <v>0.28999999999999998</v>
      </c>
      <c r="S2364">
        <v>90</v>
      </c>
      <c r="T2364">
        <v>6</v>
      </c>
      <c r="U2364">
        <v>34</v>
      </c>
      <c r="V2364" s="2">
        <v>0.38</v>
      </c>
    </row>
    <row r="2365" spans="2:22" x14ac:dyDescent="0.25">
      <c r="B2365" t="s">
        <v>90</v>
      </c>
      <c r="C2365" t="s">
        <v>51</v>
      </c>
      <c r="D2365">
        <v>2.67</v>
      </c>
      <c r="E2365" t="s">
        <v>127</v>
      </c>
      <c r="F2365" s="2">
        <v>1</v>
      </c>
      <c r="G2365" s="1">
        <v>0.25</v>
      </c>
      <c r="H2365" t="s">
        <v>64</v>
      </c>
      <c r="I2365" t="s">
        <v>58</v>
      </c>
      <c r="J2365">
        <v>38</v>
      </c>
      <c r="K2365" s="2">
        <v>0.5</v>
      </c>
      <c r="M2365">
        <v>52</v>
      </c>
      <c r="N2365">
        <v>13</v>
      </c>
      <c r="O2365">
        <v>0.33</v>
      </c>
      <c r="P2365">
        <v>60</v>
      </c>
      <c r="Q2365" s="2">
        <v>8</v>
      </c>
      <c r="R2365" s="1">
        <v>0.1</v>
      </c>
      <c r="S2365">
        <v>72</v>
      </c>
      <c r="T2365">
        <v>4</v>
      </c>
      <c r="U2365">
        <v>25</v>
      </c>
      <c r="V2365" s="2">
        <v>0.35</v>
      </c>
    </row>
    <row r="2366" spans="2:22" x14ac:dyDescent="0.25">
      <c r="B2366" t="s">
        <v>123</v>
      </c>
      <c r="C2366" t="s">
        <v>65</v>
      </c>
      <c r="D2366">
        <v>0.8</v>
      </c>
      <c r="E2366" t="s">
        <v>155</v>
      </c>
      <c r="F2366" s="2">
        <v>4</v>
      </c>
      <c r="G2366" s="1">
        <v>0.27</v>
      </c>
      <c r="H2366" t="s">
        <v>199</v>
      </c>
      <c r="I2366" t="s">
        <v>74</v>
      </c>
      <c r="J2366">
        <v>59</v>
      </c>
      <c r="K2366" s="2">
        <v>0.44</v>
      </c>
      <c r="M2366">
        <v>107</v>
      </c>
      <c r="N2366">
        <v>17</v>
      </c>
      <c r="O2366">
        <v>0.8</v>
      </c>
      <c r="P2366">
        <v>79</v>
      </c>
      <c r="Q2366" s="2">
        <v>4</v>
      </c>
      <c r="R2366" s="1">
        <v>0.22</v>
      </c>
      <c r="S2366">
        <v>107</v>
      </c>
      <c r="T2366">
        <v>10</v>
      </c>
      <c r="U2366">
        <v>39</v>
      </c>
      <c r="V2366" s="2">
        <v>0.36</v>
      </c>
    </row>
    <row r="2367" spans="2:22" x14ac:dyDescent="0.25">
      <c r="B2367" t="s">
        <v>128</v>
      </c>
      <c r="C2367" t="s">
        <v>109</v>
      </c>
      <c r="D2367">
        <v>1</v>
      </c>
      <c r="E2367" t="s">
        <v>166</v>
      </c>
      <c r="F2367" s="2">
        <v>12</v>
      </c>
      <c r="G2367" s="1">
        <v>0.31</v>
      </c>
      <c r="H2367" t="s">
        <v>180</v>
      </c>
      <c r="I2367" t="s">
        <v>117</v>
      </c>
      <c r="J2367">
        <v>56</v>
      </c>
      <c r="K2367" s="2">
        <v>0.47</v>
      </c>
      <c r="M2367">
        <v>108</v>
      </c>
      <c r="N2367">
        <v>15</v>
      </c>
      <c r="O2367">
        <v>2.4</v>
      </c>
      <c r="P2367">
        <v>81</v>
      </c>
      <c r="Q2367" s="2">
        <v>5</v>
      </c>
      <c r="R2367" s="1">
        <v>0.27</v>
      </c>
      <c r="S2367">
        <v>111</v>
      </c>
      <c r="T2367">
        <v>7</v>
      </c>
      <c r="U2367">
        <v>50</v>
      </c>
      <c r="V2367" s="2">
        <v>0.45</v>
      </c>
    </row>
    <row r="2368" spans="2:22" x14ac:dyDescent="0.25">
      <c r="B2368" t="s">
        <v>176</v>
      </c>
      <c r="C2368" t="s">
        <v>49</v>
      </c>
      <c r="D2368">
        <v>1</v>
      </c>
      <c r="E2368" t="s">
        <v>159</v>
      </c>
      <c r="F2368" s="2">
        <v>5</v>
      </c>
      <c r="G2368" s="1">
        <v>0.32</v>
      </c>
      <c r="H2368" t="s">
        <v>218</v>
      </c>
      <c r="I2368" t="s">
        <v>44</v>
      </c>
      <c r="J2368">
        <v>64</v>
      </c>
      <c r="K2368" s="2">
        <v>0.41</v>
      </c>
      <c r="M2368">
        <v>105</v>
      </c>
      <c r="N2368">
        <v>16</v>
      </c>
      <c r="O2368">
        <v>1</v>
      </c>
      <c r="P2368">
        <v>103</v>
      </c>
      <c r="Q2368" s="2">
        <v>5</v>
      </c>
      <c r="R2368" s="1">
        <v>0.27</v>
      </c>
      <c r="S2368">
        <v>160</v>
      </c>
      <c r="T2368">
        <v>18</v>
      </c>
      <c r="U2368">
        <v>61</v>
      </c>
      <c r="V2368" s="2">
        <v>0.38</v>
      </c>
    </row>
    <row r="2369" spans="2:22" x14ac:dyDescent="0.25">
      <c r="B2369" t="s">
        <v>145</v>
      </c>
      <c r="C2369" t="s">
        <v>49</v>
      </c>
      <c r="D2369">
        <v>0.5</v>
      </c>
      <c r="E2369" t="s">
        <v>164</v>
      </c>
      <c r="F2369" s="2">
        <v>4</v>
      </c>
      <c r="G2369" s="1">
        <v>0.35</v>
      </c>
      <c r="H2369" t="s">
        <v>147</v>
      </c>
      <c r="I2369" t="s">
        <v>84</v>
      </c>
      <c r="J2369">
        <v>48</v>
      </c>
      <c r="K2369" s="2">
        <v>0.44</v>
      </c>
      <c r="M2369">
        <v>96</v>
      </c>
      <c r="N2369">
        <v>15</v>
      </c>
      <c r="O2369">
        <v>1</v>
      </c>
      <c r="P2369">
        <v>78</v>
      </c>
      <c r="Q2369" s="2">
        <v>2</v>
      </c>
      <c r="R2369" s="1">
        <v>0.46</v>
      </c>
      <c r="S2369">
        <v>120</v>
      </c>
      <c r="T2369">
        <v>12</v>
      </c>
      <c r="U2369">
        <v>59</v>
      </c>
      <c r="V2369" s="2">
        <v>0.49</v>
      </c>
    </row>
    <row r="2370" spans="2:22" x14ac:dyDescent="0.25">
      <c r="B2370" t="s">
        <v>59</v>
      </c>
      <c r="C2370" t="s">
        <v>117</v>
      </c>
      <c r="D2370">
        <v>0.33</v>
      </c>
      <c r="E2370" t="s">
        <v>160</v>
      </c>
      <c r="F2370" s="2">
        <v>4</v>
      </c>
      <c r="G2370" s="1">
        <v>0.43</v>
      </c>
      <c r="H2370" t="s">
        <v>78</v>
      </c>
      <c r="I2370" t="s">
        <v>49</v>
      </c>
      <c r="J2370">
        <v>34</v>
      </c>
      <c r="K2370" s="2">
        <v>0.42</v>
      </c>
      <c r="M2370">
        <v>73</v>
      </c>
      <c r="N2370">
        <v>9</v>
      </c>
      <c r="O2370">
        <v>1.33</v>
      </c>
      <c r="P2370">
        <v>41</v>
      </c>
      <c r="Q2370" s="2">
        <v>1</v>
      </c>
      <c r="R2370" s="1">
        <v>0.53</v>
      </c>
      <c r="S2370">
        <v>68</v>
      </c>
      <c r="T2370">
        <v>4</v>
      </c>
      <c r="U2370">
        <v>36</v>
      </c>
      <c r="V2370" s="2">
        <v>0.53</v>
      </c>
    </row>
    <row r="2371" spans="2:22" x14ac:dyDescent="0.25">
      <c r="B2371" t="s">
        <v>131</v>
      </c>
      <c r="C2371" t="s">
        <v>74</v>
      </c>
      <c r="D2371">
        <v>1</v>
      </c>
      <c r="E2371" t="s">
        <v>172</v>
      </c>
      <c r="F2371" s="2">
        <v>2</v>
      </c>
      <c r="G2371" s="1">
        <v>0.39</v>
      </c>
      <c r="H2371" t="s">
        <v>223</v>
      </c>
      <c r="I2371" t="s">
        <v>136</v>
      </c>
      <c r="J2371">
        <v>69</v>
      </c>
      <c r="K2371" s="2">
        <v>0.46</v>
      </c>
      <c r="M2371">
        <v>103</v>
      </c>
      <c r="N2371">
        <v>11</v>
      </c>
      <c r="O2371">
        <v>0.4</v>
      </c>
      <c r="P2371">
        <v>90</v>
      </c>
      <c r="Q2371" s="2">
        <v>5</v>
      </c>
      <c r="R2371" s="1">
        <v>0.41</v>
      </c>
      <c r="S2371">
        <v>121</v>
      </c>
      <c r="T2371">
        <v>14</v>
      </c>
      <c r="U2371">
        <v>54</v>
      </c>
      <c r="V2371" s="2">
        <v>0.45</v>
      </c>
    </row>
    <row r="2372" spans="2:22" x14ac:dyDescent="0.25">
      <c r="B2372" t="s">
        <v>96</v>
      </c>
      <c r="C2372" t="s">
        <v>49</v>
      </c>
      <c r="D2372">
        <v>1.33</v>
      </c>
      <c r="E2372" t="s">
        <v>116</v>
      </c>
      <c r="F2372" s="2">
        <v>0</v>
      </c>
      <c r="G2372" s="1">
        <v>0.31</v>
      </c>
      <c r="H2372" t="s">
        <v>129</v>
      </c>
      <c r="I2372" t="s">
        <v>58</v>
      </c>
      <c r="J2372">
        <v>46</v>
      </c>
      <c r="K2372" s="2">
        <v>0.61</v>
      </c>
      <c r="M2372">
        <v>58</v>
      </c>
      <c r="N2372">
        <v>13</v>
      </c>
      <c r="O2372">
        <v>0</v>
      </c>
      <c r="P2372">
        <v>63</v>
      </c>
      <c r="Q2372" s="2">
        <v>4</v>
      </c>
      <c r="R2372" s="1">
        <v>0.14000000000000001</v>
      </c>
      <c r="S2372">
        <v>81</v>
      </c>
      <c r="T2372">
        <v>3</v>
      </c>
      <c r="U2372">
        <v>34</v>
      </c>
      <c r="V2372" s="2">
        <v>0.42</v>
      </c>
    </row>
    <row r="2373" spans="2:22" x14ac:dyDescent="0.25">
      <c r="B2373" t="s">
        <v>129</v>
      </c>
      <c r="C2373" t="s">
        <v>45</v>
      </c>
      <c r="D2373">
        <v>1.33</v>
      </c>
      <c r="E2373" t="s">
        <v>91</v>
      </c>
      <c r="F2373" s="2">
        <v>1</v>
      </c>
      <c r="G2373" s="1">
        <v>0.41</v>
      </c>
      <c r="H2373" t="s">
        <v>155</v>
      </c>
      <c r="I2373" t="s">
        <v>68</v>
      </c>
      <c r="J2373">
        <v>44</v>
      </c>
      <c r="K2373" s="2">
        <v>0.49</v>
      </c>
      <c r="M2373">
        <v>64</v>
      </c>
      <c r="N2373">
        <v>8</v>
      </c>
      <c r="O2373">
        <v>0.33</v>
      </c>
      <c r="P2373">
        <v>63</v>
      </c>
      <c r="Q2373" s="2">
        <v>4</v>
      </c>
      <c r="R2373" s="1">
        <v>0.33</v>
      </c>
      <c r="S2373">
        <v>93</v>
      </c>
      <c r="T2373">
        <v>9</v>
      </c>
      <c r="U2373">
        <v>39</v>
      </c>
      <c r="V2373" s="2">
        <v>0.42</v>
      </c>
    </row>
    <row r="2374" spans="2:22" x14ac:dyDescent="0.25">
      <c r="B2374" t="s">
        <v>158</v>
      </c>
      <c r="C2374" t="s">
        <v>69</v>
      </c>
      <c r="D2374">
        <v>1</v>
      </c>
      <c r="E2374" t="s">
        <v>112</v>
      </c>
      <c r="F2374" s="2">
        <v>3</v>
      </c>
      <c r="G2374" s="1">
        <v>0.27</v>
      </c>
      <c r="H2374" t="s">
        <v>198</v>
      </c>
      <c r="I2374" t="s">
        <v>84</v>
      </c>
      <c r="J2374">
        <v>55</v>
      </c>
      <c r="K2374" s="2">
        <v>0.48</v>
      </c>
      <c r="M2374">
        <v>94</v>
      </c>
      <c r="N2374">
        <v>11</v>
      </c>
      <c r="O2374">
        <v>0.75</v>
      </c>
      <c r="P2374">
        <v>78</v>
      </c>
      <c r="Q2374" s="2">
        <v>4</v>
      </c>
      <c r="R2374" s="1">
        <v>0.16</v>
      </c>
      <c r="S2374">
        <v>106</v>
      </c>
      <c r="T2374">
        <v>8</v>
      </c>
      <c r="U2374">
        <v>56</v>
      </c>
      <c r="V2374" s="2">
        <v>0.53</v>
      </c>
    </row>
    <row r="2375" spans="2:22" x14ac:dyDescent="0.25">
      <c r="B2375" t="s">
        <v>137</v>
      </c>
      <c r="C2375" t="s">
        <v>114</v>
      </c>
      <c r="D2375">
        <v>3</v>
      </c>
      <c r="E2375" t="s">
        <v>118</v>
      </c>
      <c r="F2375" s="2">
        <v>1</v>
      </c>
      <c r="G2375" s="1">
        <v>0.31</v>
      </c>
      <c r="H2375" t="s">
        <v>165</v>
      </c>
      <c r="I2375" t="s">
        <v>69</v>
      </c>
      <c r="J2375">
        <v>47</v>
      </c>
      <c r="K2375" s="2">
        <v>0.55000000000000004</v>
      </c>
      <c r="M2375">
        <v>76</v>
      </c>
      <c r="N2375">
        <v>18</v>
      </c>
      <c r="O2375">
        <v>0.25</v>
      </c>
      <c r="P2375">
        <v>78</v>
      </c>
      <c r="Q2375" s="2">
        <v>12</v>
      </c>
      <c r="R2375" s="1">
        <v>0.11</v>
      </c>
      <c r="S2375">
        <v>83</v>
      </c>
      <c r="T2375">
        <v>9</v>
      </c>
      <c r="U2375">
        <v>38</v>
      </c>
      <c r="V2375" s="2">
        <v>0.46</v>
      </c>
    </row>
    <row r="2376" spans="2:22" x14ac:dyDescent="0.25">
      <c r="B2376" t="s">
        <v>90</v>
      </c>
      <c r="C2376" t="s">
        <v>114</v>
      </c>
      <c r="D2376">
        <v>1.33</v>
      </c>
      <c r="E2376" t="s">
        <v>152</v>
      </c>
      <c r="F2376" s="2">
        <v>2</v>
      </c>
      <c r="G2376" s="1">
        <v>0.28999999999999998</v>
      </c>
      <c r="H2376" t="s">
        <v>118</v>
      </c>
      <c r="I2376" t="s">
        <v>60</v>
      </c>
      <c r="J2376">
        <v>31</v>
      </c>
      <c r="K2376" s="2">
        <v>0.53</v>
      </c>
      <c r="M2376">
        <v>56</v>
      </c>
      <c r="N2376">
        <v>14</v>
      </c>
      <c r="O2376">
        <v>0.67</v>
      </c>
      <c r="P2376">
        <v>56</v>
      </c>
      <c r="Q2376" s="2">
        <v>4</v>
      </c>
      <c r="R2376" s="1">
        <v>0.32</v>
      </c>
      <c r="S2376">
        <v>76</v>
      </c>
      <c r="T2376">
        <v>6</v>
      </c>
      <c r="U2376">
        <v>30</v>
      </c>
      <c r="V2376" s="2">
        <v>0.39</v>
      </c>
    </row>
    <row r="2377" spans="2:22" x14ac:dyDescent="0.25">
      <c r="B2377" t="s">
        <v>168</v>
      </c>
      <c r="C2377" t="s">
        <v>75</v>
      </c>
      <c r="D2377">
        <v>0.4</v>
      </c>
      <c r="E2377" t="s">
        <v>158</v>
      </c>
      <c r="F2377" s="2">
        <v>6</v>
      </c>
      <c r="G2377" s="1">
        <v>0.28000000000000003</v>
      </c>
      <c r="H2377" t="s">
        <v>181</v>
      </c>
      <c r="I2377" t="s">
        <v>69</v>
      </c>
      <c r="J2377">
        <v>65</v>
      </c>
      <c r="K2377" s="2">
        <v>0.56000000000000005</v>
      </c>
      <c r="M2377">
        <v>106</v>
      </c>
      <c r="N2377">
        <v>19</v>
      </c>
      <c r="O2377">
        <v>1.2</v>
      </c>
      <c r="P2377">
        <v>89</v>
      </c>
      <c r="Q2377" s="2">
        <v>2</v>
      </c>
      <c r="R2377" s="1">
        <v>0.32</v>
      </c>
      <c r="S2377">
        <v>124</v>
      </c>
      <c r="T2377">
        <v>14</v>
      </c>
      <c r="U2377">
        <v>58</v>
      </c>
      <c r="V2377" s="2">
        <v>0.47</v>
      </c>
    </row>
    <row r="2378" spans="2:22" x14ac:dyDescent="0.25">
      <c r="B2378" t="s">
        <v>76</v>
      </c>
      <c r="C2378" t="s">
        <v>74</v>
      </c>
      <c r="D2378">
        <v>0.5</v>
      </c>
      <c r="E2378" t="s">
        <v>70</v>
      </c>
      <c r="F2378" s="2">
        <v>3</v>
      </c>
      <c r="G2378" s="1">
        <v>0.47</v>
      </c>
      <c r="H2378" t="s">
        <v>123</v>
      </c>
      <c r="I2378" t="s">
        <v>117</v>
      </c>
      <c r="J2378">
        <v>50</v>
      </c>
      <c r="K2378" s="2">
        <v>0.49</v>
      </c>
      <c r="M2378">
        <v>88</v>
      </c>
      <c r="N2378">
        <v>22</v>
      </c>
      <c r="O2378">
        <v>1</v>
      </c>
      <c r="P2378">
        <v>81</v>
      </c>
      <c r="Q2378" s="2">
        <v>2</v>
      </c>
      <c r="R2378" s="1">
        <v>0.27</v>
      </c>
      <c r="S2378">
        <v>102</v>
      </c>
      <c r="T2378">
        <v>8</v>
      </c>
      <c r="U2378">
        <v>42</v>
      </c>
      <c r="V2378" s="2">
        <v>0.41</v>
      </c>
    </row>
    <row r="2379" spans="2:22" x14ac:dyDescent="0.25">
      <c r="B2379" t="s">
        <v>96</v>
      </c>
      <c r="C2379" t="s">
        <v>49</v>
      </c>
      <c r="D2379">
        <v>1.33</v>
      </c>
      <c r="E2379" t="s">
        <v>121</v>
      </c>
      <c r="F2379" s="2">
        <v>2</v>
      </c>
      <c r="G2379" s="1">
        <v>0.6</v>
      </c>
      <c r="H2379" t="s">
        <v>149</v>
      </c>
      <c r="I2379" t="s">
        <v>50</v>
      </c>
      <c r="J2379">
        <v>46</v>
      </c>
      <c r="K2379" s="2">
        <v>0.59</v>
      </c>
      <c r="M2379">
        <v>67</v>
      </c>
      <c r="N2379">
        <v>14</v>
      </c>
      <c r="O2379">
        <v>0.67</v>
      </c>
      <c r="P2379">
        <v>63</v>
      </c>
      <c r="Q2379" s="2">
        <v>4</v>
      </c>
      <c r="R2379" s="1">
        <v>0.44</v>
      </c>
      <c r="S2379">
        <v>71</v>
      </c>
      <c r="T2379">
        <v>6</v>
      </c>
      <c r="U2379">
        <v>40</v>
      </c>
      <c r="V2379" s="2">
        <v>0.56000000000000005</v>
      </c>
    </row>
    <row r="2380" spans="2:22" x14ac:dyDescent="0.25">
      <c r="B2380" t="s">
        <v>76</v>
      </c>
      <c r="C2380" t="s">
        <v>51</v>
      </c>
      <c r="D2380">
        <v>1.25</v>
      </c>
      <c r="E2380" t="s">
        <v>57</v>
      </c>
      <c r="F2380" s="2">
        <v>5</v>
      </c>
      <c r="G2380" s="1">
        <v>0.25</v>
      </c>
      <c r="H2380" t="s">
        <v>167</v>
      </c>
      <c r="I2380" t="s">
        <v>50</v>
      </c>
      <c r="J2380">
        <v>58</v>
      </c>
      <c r="K2380" s="2">
        <v>0.48</v>
      </c>
      <c r="M2380">
        <v>93</v>
      </c>
      <c r="N2380">
        <v>16</v>
      </c>
      <c r="O2380">
        <v>1.25</v>
      </c>
      <c r="P2380">
        <v>84</v>
      </c>
      <c r="Q2380" s="2">
        <v>5</v>
      </c>
      <c r="R2380" s="1">
        <v>0.32</v>
      </c>
      <c r="S2380">
        <v>118</v>
      </c>
      <c r="T2380">
        <v>9</v>
      </c>
      <c r="U2380">
        <v>52</v>
      </c>
      <c r="V2380" s="2">
        <v>0.44</v>
      </c>
    </row>
    <row r="2381" spans="2:22" x14ac:dyDescent="0.25">
      <c r="B2381" t="s">
        <v>90</v>
      </c>
      <c r="C2381" t="s">
        <v>84</v>
      </c>
      <c r="D2381">
        <v>2.33</v>
      </c>
      <c r="E2381" t="s">
        <v>55</v>
      </c>
      <c r="F2381" s="2">
        <v>1</v>
      </c>
      <c r="G2381" s="1">
        <v>0.35</v>
      </c>
      <c r="H2381" t="s">
        <v>156</v>
      </c>
      <c r="I2381" t="s">
        <v>77</v>
      </c>
      <c r="J2381">
        <v>35</v>
      </c>
      <c r="K2381" s="2">
        <v>0.5</v>
      </c>
      <c r="M2381">
        <v>62</v>
      </c>
      <c r="N2381">
        <v>11</v>
      </c>
      <c r="O2381">
        <v>0.33</v>
      </c>
      <c r="P2381">
        <v>62</v>
      </c>
      <c r="Q2381" s="2">
        <v>7</v>
      </c>
      <c r="R2381" s="1">
        <v>0.22</v>
      </c>
      <c r="S2381">
        <v>87</v>
      </c>
      <c r="T2381">
        <v>9</v>
      </c>
      <c r="U2381">
        <v>37</v>
      </c>
      <c r="V2381" s="2">
        <v>0.43</v>
      </c>
    </row>
    <row r="2382" spans="2:22" x14ac:dyDescent="0.25">
      <c r="B2382" t="s">
        <v>83</v>
      </c>
      <c r="C2382" t="s">
        <v>146</v>
      </c>
      <c r="D2382">
        <v>1.5</v>
      </c>
      <c r="E2382" t="s">
        <v>57</v>
      </c>
      <c r="F2382" s="2">
        <v>6</v>
      </c>
      <c r="G2382" s="1">
        <v>0.4</v>
      </c>
      <c r="H2382" t="s">
        <v>154</v>
      </c>
      <c r="I2382" t="s">
        <v>50</v>
      </c>
      <c r="J2382">
        <v>54</v>
      </c>
      <c r="K2382" s="2">
        <v>0.52</v>
      </c>
      <c r="M2382">
        <v>93</v>
      </c>
      <c r="N2382">
        <v>15</v>
      </c>
      <c r="O2382">
        <v>1.5</v>
      </c>
      <c r="P2382">
        <v>79</v>
      </c>
      <c r="Q2382" s="2">
        <v>6</v>
      </c>
      <c r="R2382" s="1">
        <v>0.21</v>
      </c>
      <c r="S2382">
        <v>101</v>
      </c>
      <c r="T2382">
        <v>13</v>
      </c>
      <c r="U2382">
        <v>43</v>
      </c>
      <c r="V2382" s="2">
        <v>0.43</v>
      </c>
    </row>
    <row r="2383" spans="2:22" x14ac:dyDescent="0.25">
      <c r="B2383" t="s">
        <v>96</v>
      </c>
      <c r="C2383" t="s">
        <v>68</v>
      </c>
      <c r="D2383">
        <v>2.33</v>
      </c>
      <c r="E2383" t="s">
        <v>143</v>
      </c>
      <c r="F2383" s="2">
        <v>4</v>
      </c>
      <c r="G2383" s="1">
        <v>0.4</v>
      </c>
      <c r="H2383" t="s">
        <v>57</v>
      </c>
      <c r="I2383" t="s">
        <v>58</v>
      </c>
      <c r="J2383">
        <v>43</v>
      </c>
      <c r="K2383" s="2">
        <v>0.56000000000000005</v>
      </c>
      <c r="M2383">
        <v>58</v>
      </c>
      <c r="N2383">
        <v>9</v>
      </c>
      <c r="O2383">
        <v>1.33</v>
      </c>
      <c r="P2383">
        <v>70</v>
      </c>
      <c r="Q2383" s="2">
        <v>7</v>
      </c>
      <c r="R2383" s="1">
        <v>0.27</v>
      </c>
      <c r="S2383">
        <v>89</v>
      </c>
      <c r="T2383">
        <v>7</v>
      </c>
      <c r="U2383">
        <v>43</v>
      </c>
      <c r="V2383" s="2">
        <v>0.48</v>
      </c>
    </row>
    <row r="2384" spans="2:22" x14ac:dyDescent="0.25">
      <c r="B2384" t="s">
        <v>119</v>
      </c>
      <c r="C2384" t="s">
        <v>84</v>
      </c>
      <c r="D2384">
        <v>2</v>
      </c>
      <c r="E2384" t="s">
        <v>70</v>
      </c>
      <c r="F2384" s="2">
        <v>9</v>
      </c>
      <c r="G2384" s="1">
        <v>0.3</v>
      </c>
      <c r="H2384" t="s">
        <v>113</v>
      </c>
      <c r="I2384" t="s">
        <v>58</v>
      </c>
      <c r="J2384">
        <v>32</v>
      </c>
      <c r="K2384" s="2">
        <v>0.52</v>
      </c>
      <c r="M2384">
        <v>73</v>
      </c>
      <c r="N2384">
        <v>10</v>
      </c>
      <c r="O2384">
        <v>3</v>
      </c>
      <c r="P2384">
        <v>53</v>
      </c>
      <c r="Q2384" s="2">
        <v>6</v>
      </c>
      <c r="R2384" s="1">
        <v>0.45</v>
      </c>
      <c r="S2384">
        <v>76</v>
      </c>
      <c r="T2384">
        <v>8</v>
      </c>
      <c r="U2384">
        <v>44</v>
      </c>
      <c r="V2384" s="2">
        <v>0.57999999999999996</v>
      </c>
    </row>
    <row r="2385" spans="2:22" x14ac:dyDescent="0.25">
      <c r="B2385" t="s">
        <v>145</v>
      </c>
      <c r="C2385" t="s">
        <v>65</v>
      </c>
      <c r="D2385">
        <v>1</v>
      </c>
      <c r="E2385" t="s">
        <v>46</v>
      </c>
      <c r="F2385" s="2">
        <v>5</v>
      </c>
      <c r="G2385" s="1">
        <v>0.21</v>
      </c>
      <c r="H2385" t="s">
        <v>133</v>
      </c>
      <c r="I2385" t="s">
        <v>49</v>
      </c>
      <c r="J2385">
        <v>45</v>
      </c>
      <c r="K2385" s="2">
        <v>0.45</v>
      </c>
      <c r="M2385">
        <v>90</v>
      </c>
      <c r="N2385">
        <v>11</v>
      </c>
      <c r="O2385">
        <v>1.25</v>
      </c>
      <c r="P2385">
        <v>65</v>
      </c>
      <c r="Q2385" s="2">
        <v>4</v>
      </c>
      <c r="R2385" s="1">
        <v>0.21</v>
      </c>
      <c r="S2385">
        <v>94</v>
      </c>
      <c r="T2385">
        <v>12</v>
      </c>
      <c r="U2385">
        <v>46</v>
      </c>
      <c r="V2385" s="2">
        <v>0.49</v>
      </c>
    </row>
    <row r="2386" spans="2:22" x14ac:dyDescent="0.25">
      <c r="B2386" t="s">
        <v>154</v>
      </c>
      <c r="C2386" t="s">
        <v>51</v>
      </c>
      <c r="D2386">
        <v>0.4</v>
      </c>
      <c r="E2386" t="s">
        <v>78</v>
      </c>
      <c r="F2386" s="2">
        <v>4</v>
      </c>
      <c r="G2386" s="1">
        <v>0.41</v>
      </c>
      <c r="H2386" t="s">
        <v>202</v>
      </c>
      <c r="I2386" t="s">
        <v>77</v>
      </c>
      <c r="J2386">
        <v>58</v>
      </c>
      <c r="K2386" s="2">
        <v>0.47</v>
      </c>
      <c r="M2386">
        <v>98</v>
      </c>
      <c r="N2386">
        <v>18</v>
      </c>
      <c r="O2386">
        <v>0.8</v>
      </c>
      <c r="P2386">
        <v>89</v>
      </c>
      <c r="Q2386" s="2">
        <v>2</v>
      </c>
      <c r="R2386" s="1">
        <v>0.44</v>
      </c>
      <c r="S2386">
        <v>130</v>
      </c>
      <c r="T2386">
        <v>16</v>
      </c>
      <c r="U2386">
        <v>60</v>
      </c>
      <c r="V2386" s="2">
        <v>0.46</v>
      </c>
    </row>
    <row r="2387" spans="2:22" x14ac:dyDescent="0.25">
      <c r="B2387" t="s">
        <v>155</v>
      </c>
      <c r="C2387" t="s">
        <v>117</v>
      </c>
      <c r="D2387">
        <v>0.6</v>
      </c>
      <c r="E2387" t="s">
        <v>164</v>
      </c>
      <c r="F2387" s="2">
        <v>6</v>
      </c>
      <c r="G2387" s="1">
        <v>0.28000000000000003</v>
      </c>
      <c r="H2387" t="s">
        <v>134</v>
      </c>
      <c r="I2387" t="s">
        <v>84</v>
      </c>
      <c r="J2387">
        <v>46</v>
      </c>
      <c r="K2387" s="2">
        <v>0.44</v>
      </c>
      <c r="M2387">
        <v>93</v>
      </c>
      <c r="N2387">
        <v>19</v>
      </c>
      <c r="O2387">
        <v>1.2</v>
      </c>
      <c r="P2387">
        <v>77</v>
      </c>
      <c r="Q2387" s="2">
        <v>3</v>
      </c>
      <c r="R2387" s="1">
        <v>0.32</v>
      </c>
      <c r="S2387">
        <v>116</v>
      </c>
      <c r="T2387">
        <v>9</v>
      </c>
      <c r="U2387">
        <v>58</v>
      </c>
      <c r="V2387" s="2">
        <v>0.5</v>
      </c>
    </row>
    <row r="2388" spans="2:22" x14ac:dyDescent="0.25">
      <c r="B2388" t="s">
        <v>90</v>
      </c>
      <c r="C2388" t="s">
        <v>117</v>
      </c>
      <c r="D2388">
        <v>2.33</v>
      </c>
      <c r="E2388" t="s">
        <v>55</v>
      </c>
      <c r="F2388" s="2">
        <v>4</v>
      </c>
      <c r="G2388" s="1">
        <v>0.19</v>
      </c>
      <c r="H2388" t="s">
        <v>90</v>
      </c>
      <c r="I2388" t="s">
        <v>50</v>
      </c>
      <c r="J2388">
        <v>39</v>
      </c>
      <c r="K2388" s="2">
        <v>0.53</v>
      </c>
      <c r="M2388">
        <v>65</v>
      </c>
      <c r="N2388">
        <v>14</v>
      </c>
      <c r="O2388">
        <v>1.33</v>
      </c>
      <c r="P2388">
        <v>61</v>
      </c>
      <c r="Q2388" s="2">
        <v>7</v>
      </c>
      <c r="R2388" s="1">
        <v>0.11</v>
      </c>
      <c r="S2388">
        <v>73</v>
      </c>
      <c r="T2388">
        <v>8</v>
      </c>
      <c r="U2388">
        <v>33</v>
      </c>
      <c r="V2388" s="2">
        <v>0.45</v>
      </c>
    </row>
    <row r="2389" spans="2:22" x14ac:dyDescent="0.25">
      <c r="B2389" t="s">
        <v>90</v>
      </c>
      <c r="C2389" t="s">
        <v>74</v>
      </c>
      <c r="D2389">
        <v>1</v>
      </c>
      <c r="E2389" t="s">
        <v>143</v>
      </c>
      <c r="F2389" s="2">
        <v>1</v>
      </c>
      <c r="G2389" s="1">
        <v>0.4</v>
      </c>
      <c r="H2389" t="s">
        <v>160</v>
      </c>
      <c r="I2389" t="s">
        <v>47</v>
      </c>
      <c r="J2389">
        <v>33</v>
      </c>
      <c r="K2389" s="2">
        <v>0.52</v>
      </c>
      <c r="M2389">
        <v>66</v>
      </c>
      <c r="N2389">
        <v>17</v>
      </c>
      <c r="O2389">
        <v>0.33</v>
      </c>
      <c r="P2389">
        <v>58</v>
      </c>
      <c r="Q2389" s="2">
        <v>3</v>
      </c>
      <c r="R2389" s="1">
        <v>0.36</v>
      </c>
      <c r="S2389">
        <v>75</v>
      </c>
      <c r="T2389">
        <v>11</v>
      </c>
      <c r="U2389">
        <v>31</v>
      </c>
      <c r="V2389" s="2">
        <v>0.41</v>
      </c>
    </row>
    <row r="2390" spans="2:22" x14ac:dyDescent="0.25">
      <c r="B2390" t="s">
        <v>128</v>
      </c>
      <c r="C2390" t="s">
        <v>44</v>
      </c>
      <c r="D2390">
        <v>2.25</v>
      </c>
      <c r="E2390" t="s">
        <v>96</v>
      </c>
      <c r="F2390" s="2">
        <v>2</v>
      </c>
      <c r="G2390" s="1">
        <v>0.3</v>
      </c>
      <c r="H2390" t="s">
        <v>133</v>
      </c>
      <c r="I2390" t="s">
        <v>50</v>
      </c>
      <c r="J2390">
        <v>56</v>
      </c>
      <c r="K2390" s="2">
        <v>0.55000000000000004</v>
      </c>
      <c r="M2390">
        <v>87</v>
      </c>
      <c r="N2390">
        <v>19</v>
      </c>
      <c r="O2390">
        <v>0.5</v>
      </c>
      <c r="P2390">
        <v>80</v>
      </c>
      <c r="Q2390" s="2">
        <v>9</v>
      </c>
      <c r="R2390" s="1">
        <v>0.17</v>
      </c>
      <c r="S2390">
        <v>86</v>
      </c>
      <c r="T2390">
        <v>6</v>
      </c>
      <c r="U2390">
        <v>51</v>
      </c>
      <c r="V2390" s="2">
        <v>0.59</v>
      </c>
    </row>
    <row r="2391" spans="2:22" x14ac:dyDescent="0.25">
      <c r="B2391" t="s">
        <v>168</v>
      </c>
      <c r="C2391" t="s">
        <v>141</v>
      </c>
      <c r="D2391">
        <v>1.2</v>
      </c>
      <c r="E2391" t="s">
        <v>154</v>
      </c>
      <c r="F2391" s="2">
        <v>5</v>
      </c>
      <c r="G2391" s="1">
        <v>0.38</v>
      </c>
      <c r="H2391" t="s">
        <v>228</v>
      </c>
      <c r="I2391" t="s">
        <v>74</v>
      </c>
      <c r="J2391">
        <v>70</v>
      </c>
      <c r="K2391" s="2">
        <v>0.44</v>
      </c>
      <c r="M2391">
        <v>111</v>
      </c>
      <c r="N2391">
        <v>8</v>
      </c>
      <c r="O2391">
        <v>1</v>
      </c>
      <c r="P2391">
        <v>91</v>
      </c>
      <c r="Q2391" s="2">
        <v>6</v>
      </c>
      <c r="R2391" s="1">
        <v>0.28000000000000003</v>
      </c>
      <c r="S2391">
        <v>133</v>
      </c>
      <c r="T2391">
        <v>10</v>
      </c>
      <c r="U2391">
        <v>57</v>
      </c>
      <c r="V2391" s="2">
        <v>0.43</v>
      </c>
    </row>
    <row r="2392" spans="2:22" x14ac:dyDescent="0.25">
      <c r="B2392" t="s">
        <v>129</v>
      </c>
      <c r="C2392" t="s">
        <v>44</v>
      </c>
      <c r="D2392">
        <v>0.25</v>
      </c>
      <c r="E2392" t="s">
        <v>164</v>
      </c>
      <c r="F2392" s="2">
        <v>6</v>
      </c>
      <c r="G2392" s="1">
        <v>0.39</v>
      </c>
      <c r="H2392" t="s">
        <v>157</v>
      </c>
      <c r="I2392" t="s">
        <v>74</v>
      </c>
      <c r="J2392">
        <v>36</v>
      </c>
      <c r="K2392" s="2">
        <v>0.4</v>
      </c>
      <c r="M2392">
        <v>97</v>
      </c>
      <c r="N2392">
        <v>16</v>
      </c>
      <c r="O2392">
        <v>1.5</v>
      </c>
      <c r="P2392">
        <v>63</v>
      </c>
      <c r="Q2392" s="2">
        <v>2</v>
      </c>
      <c r="R2392" s="1">
        <v>0.34</v>
      </c>
      <c r="S2392">
        <v>95</v>
      </c>
      <c r="T2392">
        <v>11</v>
      </c>
      <c r="U2392">
        <v>42</v>
      </c>
      <c r="V2392" s="2">
        <v>0.44</v>
      </c>
    </row>
    <row r="2393" spans="2:22" x14ac:dyDescent="0.25">
      <c r="B2393" t="s">
        <v>137</v>
      </c>
      <c r="C2393" t="s">
        <v>117</v>
      </c>
      <c r="D2393">
        <v>1</v>
      </c>
      <c r="E2393" t="s">
        <v>96</v>
      </c>
      <c r="F2393" s="2">
        <v>6</v>
      </c>
      <c r="G2393" s="1">
        <v>0.46</v>
      </c>
      <c r="H2393" t="s">
        <v>137</v>
      </c>
      <c r="I2393" t="s">
        <v>58</v>
      </c>
      <c r="J2393">
        <v>55</v>
      </c>
      <c r="K2393" s="2">
        <v>0.56999999999999995</v>
      </c>
      <c r="M2393">
        <v>85</v>
      </c>
      <c r="N2393">
        <v>13</v>
      </c>
      <c r="O2393">
        <v>1.5</v>
      </c>
      <c r="P2393">
        <v>83</v>
      </c>
      <c r="Q2393" s="2">
        <v>4</v>
      </c>
      <c r="R2393" s="1">
        <v>0.4</v>
      </c>
      <c r="S2393">
        <v>108</v>
      </c>
      <c r="T2393">
        <v>15</v>
      </c>
      <c r="U2393">
        <v>47</v>
      </c>
      <c r="V2393" s="2">
        <v>0.44</v>
      </c>
    </row>
    <row r="2394" spans="2:22" x14ac:dyDescent="0.25">
      <c r="B2394" t="s">
        <v>196</v>
      </c>
      <c r="C2394" t="s">
        <v>79</v>
      </c>
      <c r="D2394">
        <v>0.6</v>
      </c>
      <c r="E2394" t="s">
        <v>165</v>
      </c>
      <c r="F2394" s="2">
        <v>4</v>
      </c>
      <c r="G2394" s="1">
        <v>0.33</v>
      </c>
      <c r="H2394" t="s">
        <v>196</v>
      </c>
      <c r="I2394" t="s">
        <v>84</v>
      </c>
      <c r="J2394">
        <v>69</v>
      </c>
      <c r="K2394" s="2">
        <v>0.59</v>
      </c>
      <c r="M2394">
        <v>107</v>
      </c>
      <c r="N2394">
        <v>21</v>
      </c>
      <c r="O2394">
        <v>0.8</v>
      </c>
      <c r="P2394">
        <v>107</v>
      </c>
      <c r="Q2394" s="2">
        <v>3</v>
      </c>
      <c r="R2394" s="1">
        <v>0.33</v>
      </c>
      <c r="S2394">
        <v>141</v>
      </c>
      <c r="T2394">
        <v>14</v>
      </c>
      <c r="U2394">
        <v>70</v>
      </c>
      <c r="V2394" s="2">
        <v>0.5</v>
      </c>
    </row>
    <row r="2395" spans="2:22" x14ac:dyDescent="0.25">
      <c r="B2395" t="s">
        <v>155</v>
      </c>
      <c r="C2395" t="s">
        <v>114</v>
      </c>
      <c r="D2395">
        <v>1.5</v>
      </c>
      <c r="E2395" t="s">
        <v>112</v>
      </c>
      <c r="F2395" s="2">
        <v>6</v>
      </c>
      <c r="G2395" s="1">
        <v>0.45</v>
      </c>
      <c r="H2395" t="s">
        <v>196</v>
      </c>
      <c r="I2395" t="s">
        <v>109</v>
      </c>
      <c r="J2395">
        <v>50</v>
      </c>
      <c r="K2395" s="2">
        <v>0.43</v>
      </c>
      <c r="M2395">
        <v>94</v>
      </c>
      <c r="N2395">
        <v>11</v>
      </c>
      <c r="O2395">
        <v>1.5</v>
      </c>
      <c r="P2395">
        <v>71</v>
      </c>
      <c r="Q2395" s="2">
        <v>6</v>
      </c>
      <c r="R2395" s="1">
        <v>0.36</v>
      </c>
      <c r="S2395">
        <v>105</v>
      </c>
      <c r="T2395">
        <v>7</v>
      </c>
      <c r="U2395">
        <v>46</v>
      </c>
      <c r="V2395" s="2">
        <v>0.44</v>
      </c>
    </row>
    <row r="2396" spans="2:22" x14ac:dyDescent="0.25">
      <c r="B2396" t="s">
        <v>166</v>
      </c>
      <c r="C2396" t="s">
        <v>141</v>
      </c>
      <c r="D2396">
        <v>1.25</v>
      </c>
      <c r="E2396" t="s">
        <v>46</v>
      </c>
      <c r="F2396" s="2">
        <v>2</v>
      </c>
      <c r="G2396" s="1">
        <v>0.17</v>
      </c>
      <c r="H2396" t="s">
        <v>134</v>
      </c>
      <c r="I2396" t="s">
        <v>69</v>
      </c>
      <c r="J2396">
        <v>55</v>
      </c>
      <c r="K2396" s="2">
        <v>0.53</v>
      </c>
      <c r="M2396">
        <v>98</v>
      </c>
      <c r="N2396">
        <v>19</v>
      </c>
      <c r="O2396">
        <v>0.5</v>
      </c>
      <c r="P2396">
        <v>73</v>
      </c>
      <c r="Q2396" s="2">
        <v>5</v>
      </c>
      <c r="R2396" s="1">
        <v>0.16</v>
      </c>
      <c r="S2396">
        <v>94</v>
      </c>
      <c r="T2396">
        <v>6</v>
      </c>
      <c r="U2396">
        <v>50</v>
      </c>
      <c r="V2396" s="2">
        <v>0.53</v>
      </c>
    </row>
    <row r="2397" spans="2:22" x14ac:dyDescent="0.25">
      <c r="B2397" t="s">
        <v>133</v>
      </c>
      <c r="C2397" t="s">
        <v>117</v>
      </c>
      <c r="D2397">
        <v>0.25</v>
      </c>
      <c r="E2397" t="s">
        <v>165</v>
      </c>
      <c r="F2397" s="2">
        <v>7</v>
      </c>
      <c r="G2397" s="1">
        <v>0.33</v>
      </c>
      <c r="H2397" t="s">
        <v>180</v>
      </c>
      <c r="I2397" t="s">
        <v>50</v>
      </c>
      <c r="J2397">
        <v>53</v>
      </c>
      <c r="K2397" s="2">
        <v>0.45</v>
      </c>
      <c r="M2397">
        <v>105</v>
      </c>
      <c r="N2397">
        <v>19</v>
      </c>
      <c r="O2397">
        <v>1.75</v>
      </c>
      <c r="P2397">
        <v>88</v>
      </c>
      <c r="Q2397" s="2">
        <v>1</v>
      </c>
      <c r="R2397" s="1">
        <v>0.44</v>
      </c>
      <c r="S2397">
        <v>132</v>
      </c>
      <c r="T2397">
        <v>11</v>
      </c>
      <c r="U2397">
        <v>65</v>
      </c>
      <c r="V2397" s="2">
        <v>0.49</v>
      </c>
    </row>
    <row r="2398" spans="2:22" x14ac:dyDescent="0.25">
      <c r="B2398" t="s">
        <v>67</v>
      </c>
      <c r="C2398" t="s">
        <v>136</v>
      </c>
      <c r="D2398">
        <v>0.8</v>
      </c>
      <c r="E2398" t="s">
        <v>48</v>
      </c>
      <c r="F2398" s="2">
        <v>5</v>
      </c>
      <c r="G2398" s="1">
        <v>0.47</v>
      </c>
      <c r="H2398" t="s">
        <v>202</v>
      </c>
      <c r="I2398" t="s">
        <v>74</v>
      </c>
      <c r="J2398">
        <v>56</v>
      </c>
      <c r="K2398" s="2">
        <v>0.45</v>
      </c>
      <c r="M2398">
        <v>105</v>
      </c>
      <c r="N2398">
        <v>20</v>
      </c>
      <c r="O2398">
        <v>1</v>
      </c>
      <c r="P2398">
        <v>88</v>
      </c>
      <c r="Q2398" s="2">
        <v>4</v>
      </c>
      <c r="R2398" s="1">
        <v>0.38</v>
      </c>
      <c r="S2398">
        <v>133</v>
      </c>
      <c r="T2398">
        <v>15</v>
      </c>
      <c r="U2398">
        <v>54</v>
      </c>
      <c r="V2398" s="2">
        <v>0.41</v>
      </c>
    </row>
    <row r="2399" spans="2:22" x14ac:dyDescent="0.25">
      <c r="B2399" t="s">
        <v>108</v>
      </c>
      <c r="C2399" t="s">
        <v>109</v>
      </c>
      <c r="D2399">
        <v>1.5</v>
      </c>
      <c r="E2399" t="s">
        <v>124</v>
      </c>
      <c r="F2399" s="2">
        <v>3</v>
      </c>
      <c r="G2399" s="1">
        <v>0.4</v>
      </c>
      <c r="H2399" t="s">
        <v>166</v>
      </c>
      <c r="I2399" t="s">
        <v>45</v>
      </c>
      <c r="J2399">
        <v>46</v>
      </c>
      <c r="K2399" s="2">
        <v>0.49</v>
      </c>
      <c r="M2399">
        <v>76</v>
      </c>
      <c r="N2399">
        <v>15</v>
      </c>
      <c r="O2399">
        <v>0.75</v>
      </c>
      <c r="P2399">
        <v>79</v>
      </c>
      <c r="Q2399" s="2">
        <v>6</v>
      </c>
      <c r="R2399" s="1">
        <v>0.35</v>
      </c>
      <c r="S2399">
        <v>93</v>
      </c>
      <c r="T2399">
        <v>15</v>
      </c>
      <c r="U2399">
        <v>39</v>
      </c>
      <c r="V2399" s="2">
        <v>0.42</v>
      </c>
    </row>
    <row r="2400" spans="2:22" x14ac:dyDescent="0.25">
      <c r="B2400" t="s">
        <v>90</v>
      </c>
      <c r="C2400" t="s">
        <v>45</v>
      </c>
      <c r="D2400">
        <v>0.67</v>
      </c>
      <c r="E2400" t="s">
        <v>99</v>
      </c>
      <c r="F2400" s="2">
        <v>2</v>
      </c>
      <c r="G2400" s="1">
        <v>0.26</v>
      </c>
      <c r="H2400" t="s">
        <v>46</v>
      </c>
      <c r="I2400" t="s">
        <v>47</v>
      </c>
      <c r="J2400">
        <v>43</v>
      </c>
      <c r="K2400" s="2">
        <v>0.54</v>
      </c>
      <c r="M2400">
        <v>62</v>
      </c>
      <c r="N2400">
        <v>12</v>
      </c>
      <c r="O2400">
        <v>0.67</v>
      </c>
      <c r="P2400">
        <v>63</v>
      </c>
      <c r="Q2400" s="2">
        <v>2</v>
      </c>
      <c r="R2400" s="1">
        <v>0.28000000000000003</v>
      </c>
      <c r="S2400">
        <v>79</v>
      </c>
      <c r="T2400">
        <v>8</v>
      </c>
      <c r="U2400">
        <v>34</v>
      </c>
      <c r="V2400" s="2">
        <v>0.43</v>
      </c>
    </row>
    <row r="2401" spans="2:22" x14ac:dyDescent="0.25">
      <c r="B2401" t="s">
        <v>96</v>
      </c>
      <c r="C2401" t="s">
        <v>49</v>
      </c>
      <c r="D2401">
        <v>1.67</v>
      </c>
      <c r="E2401" t="s">
        <v>116</v>
      </c>
      <c r="F2401" s="2">
        <v>4</v>
      </c>
      <c r="G2401" s="1">
        <v>0.22</v>
      </c>
      <c r="H2401" t="s">
        <v>48</v>
      </c>
      <c r="I2401" t="s">
        <v>98</v>
      </c>
      <c r="J2401">
        <v>39</v>
      </c>
      <c r="K2401" s="2">
        <v>0.46</v>
      </c>
      <c r="M2401">
        <v>55</v>
      </c>
      <c r="N2401">
        <v>10</v>
      </c>
      <c r="O2401">
        <v>1.33</v>
      </c>
      <c r="P2401">
        <v>63</v>
      </c>
      <c r="Q2401" s="2">
        <v>5</v>
      </c>
      <c r="R2401" s="1">
        <v>0.26</v>
      </c>
      <c r="S2401">
        <v>81</v>
      </c>
      <c r="T2401">
        <v>6</v>
      </c>
      <c r="U2401">
        <v>31</v>
      </c>
      <c r="V2401" s="2">
        <v>0.38</v>
      </c>
    </row>
    <row r="2402" spans="2:22" x14ac:dyDescent="0.25">
      <c r="B2402" t="s">
        <v>159</v>
      </c>
      <c r="C2402" t="s">
        <v>44</v>
      </c>
      <c r="D2402">
        <v>0.5</v>
      </c>
      <c r="E2402" t="s">
        <v>78</v>
      </c>
      <c r="F2402" s="2">
        <v>2</v>
      </c>
      <c r="G2402" s="1">
        <v>0.36</v>
      </c>
      <c r="H2402" t="s">
        <v>174</v>
      </c>
      <c r="I2402" t="s">
        <v>45</v>
      </c>
      <c r="J2402">
        <v>47</v>
      </c>
      <c r="K2402" s="2">
        <v>0.41</v>
      </c>
      <c r="M2402">
        <v>96</v>
      </c>
      <c r="N2402">
        <v>16</v>
      </c>
      <c r="O2402">
        <v>0.5</v>
      </c>
      <c r="P2402">
        <v>72</v>
      </c>
      <c r="Q2402" s="2">
        <v>2</v>
      </c>
      <c r="R2402" s="1">
        <v>0.36</v>
      </c>
      <c r="S2402">
        <v>108</v>
      </c>
      <c r="T2402">
        <v>9</v>
      </c>
      <c r="U2402">
        <v>53</v>
      </c>
      <c r="V2402" s="2">
        <v>0.49</v>
      </c>
    </row>
    <row r="2403" spans="2:22" x14ac:dyDescent="0.25">
      <c r="B2403" t="s">
        <v>159</v>
      </c>
      <c r="C2403" t="s">
        <v>69</v>
      </c>
      <c r="D2403">
        <v>1.25</v>
      </c>
      <c r="E2403" t="s">
        <v>64</v>
      </c>
      <c r="F2403" s="2">
        <v>5</v>
      </c>
      <c r="G2403" s="1">
        <v>0.32</v>
      </c>
      <c r="H2403" t="s">
        <v>171</v>
      </c>
      <c r="I2403" t="s">
        <v>49</v>
      </c>
      <c r="J2403">
        <v>51</v>
      </c>
      <c r="K2403" s="2">
        <v>0.46</v>
      </c>
      <c r="M2403">
        <v>94</v>
      </c>
      <c r="N2403">
        <v>18</v>
      </c>
      <c r="O2403">
        <v>1.25</v>
      </c>
      <c r="P2403">
        <v>80</v>
      </c>
      <c r="Q2403" s="2">
        <v>5</v>
      </c>
      <c r="R2403" s="1">
        <v>0.33</v>
      </c>
      <c r="S2403">
        <v>117</v>
      </c>
      <c r="T2403">
        <v>5</v>
      </c>
      <c r="U2403">
        <v>63</v>
      </c>
      <c r="V2403" s="2">
        <v>0.54</v>
      </c>
    </row>
    <row r="2404" spans="2:22" x14ac:dyDescent="0.25">
      <c r="B2404" t="s">
        <v>128</v>
      </c>
      <c r="C2404" t="s">
        <v>51</v>
      </c>
      <c r="D2404">
        <v>2.25</v>
      </c>
      <c r="E2404" t="s">
        <v>149</v>
      </c>
      <c r="F2404" s="2">
        <v>6</v>
      </c>
      <c r="G2404" s="1">
        <v>0.33</v>
      </c>
      <c r="H2404" t="s">
        <v>151</v>
      </c>
      <c r="I2404" t="s">
        <v>45</v>
      </c>
      <c r="J2404">
        <v>57</v>
      </c>
      <c r="K2404" s="2">
        <v>0.53</v>
      </c>
      <c r="M2404">
        <v>86</v>
      </c>
      <c r="N2404">
        <v>10</v>
      </c>
      <c r="O2404">
        <v>1.5</v>
      </c>
      <c r="P2404">
        <v>83</v>
      </c>
      <c r="Q2404" s="2">
        <v>9</v>
      </c>
      <c r="R2404" s="1">
        <v>0.38</v>
      </c>
      <c r="S2404">
        <v>104</v>
      </c>
      <c r="T2404">
        <v>7</v>
      </c>
      <c r="U2404">
        <v>48</v>
      </c>
      <c r="V2404" s="2">
        <v>0.46</v>
      </c>
    </row>
    <row r="2405" spans="2:22" x14ac:dyDescent="0.25">
      <c r="B2405" t="s">
        <v>96</v>
      </c>
      <c r="C2405" t="s">
        <v>84</v>
      </c>
      <c r="D2405">
        <v>1</v>
      </c>
      <c r="E2405" t="s">
        <v>148</v>
      </c>
      <c r="F2405" s="2">
        <v>3</v>
      </c>
      <c r="G2405" s="1">
        <v>0.41</v>
      </c>
      <c r="H2405" t="s">
        <v>46</v>
      </c>
      <c r="I2405" t="s">
        <v>47</v>
      </c>
      <c r="J2405">
        <v>38</v>
      </c>
      <c r="K2405" s="2">
        <v>0.48</v>
      </c>
      <c r="M2405">
        <v>67</v>
      </c>
      <c r="N2405">
        <v>12</v>
      </c>
      <c r="O2405">
        <v>1</v>
      </c>
      <c r="P2405">
        <v>61</v>
      </c>
      <c r="Q2405" s="2">
        <v>3</v>
      </c>
      <c r="R2405" s="1">
        <v>0.52</v>
      </c>
      <c r="S2405">
        <v>93</v>
      </c>
      <c r="T2405">
        <v>8</v>
      </c>
      <c r="U2405">
        <v>33</v>
      </c>
      <c r="V2405" s="2">
        <v>0.35</v>
      </c>
    </row>
    <row r="2406" spans="2:22" x14ac:dyDescent="0.25">
      <c r="B2406" t="s">
        <v>145</v>
      </c>
      <c r="C2406" t="s">
        <v>45</v>
      </c>
      <c r="D2406">
        <v>0.75</v>
      </c>
      <c r="E2406" t="s">
        <v>156</v>
      </c>
      <c r="F2406" s="2">
        <v>3</v>
      </c>
      <c r="G2406" s="1">
        <v>0.31</v>
      </c>
      <c r="H2406" t="s">
        <v>154</v>
      </c>
      <c r="I2406" t="s">
        <v>49</v>
      </c>
      <c r="J2406">
        <v>52</v>
      </c>
      <c r="K2406" s="2">
        <v>0.5</v>
      </c>
      <c r="M2406">
        <v>84</v>
      </c>
      <c r="N2406">
        <v>14</v>
      </c>
      <c r="O2406">
        <v>0.75</v>
      </c>
      <c r="P2406">
        <v>77</v>
      </c>
      <c r="Q2406" s="2">
        <v>3</v>
      </c>
      <c r="R2406" s="1">
        <v>0.32</v>
      </c>
      <c r="S2406">
        <v>111</v>
      </c>
      <c r="T2406">
        <v>10</v>
      </c>
      <c r="U2406">
        <v>50</v>
      </c>
      <c r="V2406" s="2">
        <v>0.45</v>
      </c>
    </row>
    <row r="2407" spans="2:22" x14ac:dyDescent="0.25">
      <c r="B2407" t="s">
        <v>133</v>
      </c>
      <c r="C2407" t="s">
        <v>141</v>
      </c>
      <c r="D2407">
        <v>2</v>
      </c>
      <c r="E2407" t="s">
        <v>78</v>
      </c>
      <c r="F2407" s="2">
        <v>4</v>
      </c>
      <c r="G2407" s="1">
        <v>0.51</v>
      </c>
      <c r="H2407" t="s">
        <v>201</v>
      </c>
      <c r="I2407" t="s">
        <v>49</v>
      </c>
      <c r="J2407">
        <v>58</v>
      </c>
      <c r="K2407" s="2">
        <v>0.49</v>
      </c>
      <c r="M2407">
        <v>91</v>
      </c>
      <c r="N2407">
        <v>11</v>
      </c>
      <c r="O2407">
        <v>1</v>
      </c>
      <c r="P2407">
        <v>81</v>
      </c>
      <c r="Q2407" s="2">
        <v>8</v>
      </c>
      <c r="R2407" s="1">
        <v>0.43</v>
      </c>
      <c r="S2407">
        <v>109</v>
      </c>
      <c r="T2407">
        <v>11</v>
      </c>
      <c r="U2407">
        <v>44</v>
      </c>
      <c r="V2407" s="2">
        <v>0.4</v>
      </c>
    </row>
    <row r="2408" spans="2:22" x14ac:dyDescent="0.25">
      <c r="B2408" t="s">
        <v>168</v>
      </c>
      <c r="C2408" t="s">
        <v>51</v>
      </c>
      <c r="D2408">
        <v>1.2</v>
      </c>
      <c r="E2408" t="s">
        <v>145</v>
      </c>
      <c r="F2408" s="2">
        <v>8</v>
      </c>
      <c r="G2408" s="1">
        <v>0.27</v>
      </c>
      <c r="H2408" t="s">
        <v>195</v>
      </c>
      <c r="I2408" t="s">
        <v>109</v>
      </c>
      <c r="J2408">
        <v>59</v>
      </c>
      <c r="K2408" s="2">
        <v>0.43</v>
      </c>
      <c r="M2408">
        <v>109</v>
      </c>
      <c r="N2408">
        <v>21</v>
      </c>
      <c r="O2408">
        <v>1.6</v>
      </c>
      <c r="P2408">
        <v>97</v>
      </c>
      <c r="Q2408" s="2">
        <v>6</v>
      </c>
      <c r="R2408" s="1">
        <v>0.3</v>
      </c>
      <c r="S2408">
        <v>127</v>
      </c>
      <c r="T2408">
        <v>11</v>
      </c>
      <c r="U2408">
        <v>54</v>
      </c>
      <c r="V2408" s="2">
        <v>0.43</v>
      </c>
    </row>
    <row r="2409" spans="2:22" x14ac:dyDescent="0.25">
      <c r="B2409" t="s">
        <v>157</v>
      </c>
      <c r="C2409" t="s">
        <v>117</v>
      </c>
      <c r="D2409">
        <v>1</v>
      </c>
      <c r="E2409" t="s">
        <v>48</v>
      </c>
      <c r="F2409" s="2">
        <v>7</v>
      </c>
      <c r="G2409" s="1">
        <v>0.36</v>
      </c>
      <c r="H2409" t="s">
        <v>154</v>
      </c>
      <c r="I2409" t="s">
        <v>45</v>
      </c>
      <c r="J2409">
        <v>52</v>
      </c>
      <c r="K2409" s="2">
        <v>0.5</v>
      </c>
      <c r="M2409">
        <v>100</v>
      </c>
      <c r="N2409">
        <v>15</v>
      </c>
      <c r="O2409">
        <v>1.75</v>
      </c>
      <c r="P2409">
        <v>78</v>
      </c>
      <c r="Q2409" s="2">
        <v>4</v>
      </c>
      <c r="R2409" s="1">
        <v>0.33</v>
      </c>
      <c r="S2409">
        <v>107</v>
      </c>
      <c r="T2409">
        <v>8</v>
      </c>
      <c r="U2409">
        <v>62</v>
      </c>
      <c r="V2409" s="2">
        <v>0.57999999999999996</v>
      </c>
    </row>
    <row r="2410" spans="2:22" x14ac:dyDescent="0.25">
      <c r="B2410" t="s">
        <v>133</v>
      </c>
      <c r="C2410" t="s">
        <v>146</v>
      </c>
      <c r="D2410">
        <v>1.75</v>
      </c>
      <c r="E2410" t="s">
        <v>164</v>
      </c>
      <c r="F2410" s="2">
        <v>6</v>
      </c>
      <c r="G2410" s="1">
        <v>0.4</v>
      </c>
      <c r="H2410" t="s">
        <v>175</v>
      </c>
      <c r="I2410" t="s">
        <v>79</v>
      </c>
      <c r="J2410">
        <v>70</v>
      </c>
      <c r="K2410" s="2">
        <v>0.57999999999999996</v>
      </c>
      <c r="M2410">
        <v>94</v>
      </c>
      <c r="N2410">
        <v>12</v>
      </c>
      <c r="O2410">
        <v>1.5</v>
      </c>
      <c r="P2410">
        <v>82</v>
      </c>
      <c r="Q2410" s="2">
        <v>7</v>
      </c>
      <c r="R2410" s="1">
        <v>0.25</v>
      </c>
      <c r="S2410">
        <v>94</v>
      </c>
      <c r="T2410">
        <v>4</v>
      </c>
      <c r="U2410">
        <v>51</v>
      </c>
      <c r="V2410" s="2">
        <v>0.54</v>
      </c>
    </row>
    <row r="2411" spans="2:22" x14ac:dyDescent="0.25">
      <c r="B2411" t="s">
        <v>158</v>
      </c>
      <c r="C2411" t="s">
        <v>114</v>
      </c>
      <c r="D2411">
        <v>1.25</v>
      </c>
      <c r="E2411" t="s">
        <v>64</v>
      </c>
      <c r="F2411" s="2">
        <v>7</v>
      </c>
      <c r="G2411" s="1">
        <v>0.28000000000000003</v>
      </c>
      <c r="H2411" t="s">
        <v>128</v>
      </c>
      <c r="I2411" t="s">
        <v>84</v>
      </c>
      <c r="J2411">
        <v>48</v>
      </c>
      <c r="K2411" s="2">
        <v>0.49</v>
      </c>
      <c r="M2411">
        <v>95</v>
      </c>
      <c r="N2411">
        <v>19</v>
      </c>
      <c r="O2411">
        <v>1.75</v>
      </c>
      <c r="P2411">
        <v>68</v>
      </c>
      <c r="Q2411" s="2">
        <v>5</v>
      </c>
      <c r="R2411" s="1">
        <v>0.22</v>
      </c>
      <c r="S2411">
        <v>94</v>
      </c>
      <c r="T2411">
        <v>5</v>
      </c>
      <c r="U2411">
        <v>46</v>
      </c>
      <c r="V2411" s="2">
        <v>0.49</v>
      </c>
    </row>
    <row r="2412" spans="2:22" x14ac:dyDescent="0.25">
      <c r="B2412" t="s">
        <v>162</v>
      </c>
      <c r="C2412" t="s">
        <v>74</v>
      </c>
      <c r="D2412">
        <v>1.75</v>
      </c>
      <c r="E2412" t="s">
        <v>105</v>
      </c>
      <c r="F2412" s="2">
        <v>2</v>
      </c>
      <c r="G2412" s="1">
        <v>0.25</v>
      </c>
      <c r="H2412" t="s">
        <v>170</v>
      </c>
      <c r="I2412" t="s">
        <v>84</v>
      </c>
      <c r="J2412">
        <v>45</v>
      </c>
      <c r="K2412" s="2">
        <v>0.42</v>
      </c>
      <c r="M2412">
        <v>88</v>
      </c>
      <c r="N2412">
        <v>21</v>
      </c>
      <c r="O2412">
        <v>0.5</v>
      </c>
      <c r="P2412">
        <v>79</v>
      </c>
      <c r="Q2412" s="2">
        <v>7</v>
      </c>
      <c r="R2412" s="1">
        <v>0.28999999999999998</v>
      </c>
      <c r="S2412">
        <v>106</v>
      </c>
      <c r="T2412">
        <v>14</v>
      </c>
      <c r="U2412">
        <v>45</v>
      </c>
      <c r="V2412" s="2">
        <v>0.42</v>
      </c>
    </row>
    <row r="2413" spans="2:22" x14ac:dyDescent="0.25">
      <c r="B2413" t="s">
        <v>165</v>
      </c>
      <c r="C2413" t="s">
        <v>84</v>
      </c>
      <c r="D2413">
        <v>2.25</v>
      </c>
      <c r="E2413" t="s">
        <v>155</v>
      </c>
      <c r="F2413" s="2">
        <v>5</v>
      </c>
      <c r="G2413" s="1">
        <v>0.2</v>
      </c>
      <c r="H2413" t="s">
        <v>173</v>
      </c>
      <c r="I2413" t="s">
        <v>109</v>
      </c>
      <c r="J2413">
        <v>44</v>
      </c>
      <c r="K2413" s="2">
        <v>0.42</v>
      </c>
      <c r="M2413">
        <v>100</v>
      </c>
      <c r="N2413">
        <v>11</v>
      </c>
      <c r="O2413">
        <v>1.25</v>
      </c>
      <c r="P2413">
        <v>74</v>
      </c>
      <c r="Q2413" s="2">
        <v>9</v>
      </c>
      <c r="R2413" s="1">
        <v>0.14000000000000001</v>
      </c>
      <c r="S2413">
        <v>94</v>
      </c>
      <c r="T2413">
        <v>7</v>
      </c>
      <c r="U2413">
        <v>47</v>
      </c>
      <c r="V2413" s="2">
        <v>0.5</v>
      </c>
    </row>
    <row r="2414" spans="2:22" x14ac:dyDescent="0.25">
      <c r="B2414" t="s">
        <v>137</v>
      </c>
      <c r="C2414" t="s">
        <v>109</v>
      </c>
      <c r="D2414">
        <v>1</v>
      </c>
      <c r="E2414" t="s">
        <v>113</v>
      </c>
      <c r="F2414" s="2">
        <v>6</v>
      </c>
      <c r="G2414" s="1">
        <v>0.17</v>
      </c>
      <c r="H2414" t="s">
        <v>139</v>
      </c>
      <c r="I2414" t="s">
        <v>68</v>
      </c>
      <c r="J2414">
        <v>41</v>
      </c>
      <c r="K2414" s="2">
        <v>0.5</v>
      </c>
      <c r="M2414">
        <v>83</v>
      </c>
      <c r="N2414">
        <v>21</v>
      </c>
      <c r="O2414">
        <v>1.5</v>
      </c>
      <c r="P2414">
        <v>81</v>
      </c>
      <c r="Q2414" s="2">
        <v>4</v>
      </c>
      <c r="R2414" s="1">
        <v>0.24</v>
      </c>
      <c r="S2414">
        <v>97</v>
      </c>
      <c r="T2414">
        <v>16</v>
      </c>
      <c r="U2414">
        <v>44</v>
      </c>
      <c r="V2414" s="2">
        <v>0.45</v>
      </c>
    </row>
    <row r="2415" spans="2:22" x14ac:dyDescent="0.25">
      <c r="B2415" t="s">
        <v>96</v>
      </c>
      <c r="C2415" t="s">
        <v>69</v>
      </c>
      <c r="D2415">
        <v>2</v>
      </c>
      <c r="E2415" t="s">
        <v>61</v>
      </c>
      <c r="F2415" s="2">
        <v>4</v>
      </c>
      <c r="G2415" s="1">
        <v>0.37</v>
      </c>
      <c r="H2415" t="s">
        <v>160</v>
      </c>
      <c r="I2415" t="s">
        <v>47</v>
      </c>
      <c r="J2415">
        <v>41</v>
      </c>
      <c r="K2415" s="2">
        <v>0.64</v>
      </c>
      <c r="M2415">
        <v>60</v>
      </c>
      <c r="N2415">
        <v>17</v>
      </c>
      <c r="O2415">
        <v>1.33</v>
      </c>
      <c r="P2415">
        <v>64</v>
      </c>
      <c r="Q2415" s="2">
        <v>6</v>
      </c>
      <c r="R2415" s="1">
        <v>0.21</v>
      </c>
      <c r="S2415">
        <v>74</v>
      </c>
      <c r="T2415">
        <v>5</v>
      </c>
      <c r="U2415">
        <v>33</v>
      </c>
      <c r="V2415" s="2">
        <v>0.45</v>
      </c>
    </row>
    <row r="2416" spans="2:22" x14ac:dyDescent="0.25">
      <c r="B2416" t="s">
        <v>155</v>
      </c>
      <c r="C2416" t="s">
        <v>84</v>
      </c>
      <c r="D2416">
        <v>0.75</v>
      </c>
      <c r="E2416" t="s">
        <v>140</v>
      </c>
      <c r="F2416" s="2">
        <v>10</v>
      </c>
      <c r="G2416" s="1">
        <v>0.43</v>
      </c>
      <c r="H2416" t="s">
        <v>198</v>
      </c>
      <c r="I2416" t="s">
        <v>49</v>
      </c>
      <c r="J2416">
        <v>53</v>
      </c>
      <c r="K2416" s="2">
        <v>0.46</v>
      </c>
      <c r="M2416">
        <v>103</v>
      </c>
      <c r="N2416">
        <v>17</v>
      </c>
      <c r="O2416">
        <v>2.75</v>
      </c>
      <c r="P2416">
        <v>78</v>
      </c>
      <c r="Q2416" s="2">
        <v>3</v>
      </c>
      <c r="R2416" s="1">
        <v>0.39</v>
      </c>
      <c r="S2416">
        <v>107</v>
      </c>
      <c r="T2416">
        <v>6</v>
      </c>
      <c r="U2416">
        <v>62</v>
      </c>
      <c r="V2416" s="2">
        <v>0.57999999999999996</v>
      </c>
    </row>
    <row r="2417" spans="2:22" x14ac:dyDescent="0.25">
      <c r="B2417" t="s">
        <v>90</v>
      </c>
      <c r="C2417" t="s">
        <v>49</v>
      </c>
      <c r="D2417">
        <v>0.67</v>
      </c>
      <c r="E2417" t="s">
        <v>43</v>
      </c>
      <c r="F2417" s="2">
        <v>6</v>
      </c>
      <c r="G2417" s="1">
        <v>0.31</v>
      </c>
      <c r="H2417" t="s">
        <v>164</v>
      </c>
      <c r="I2417" t="s">
        <v>47</v>
      </c>
      <c r="J2417">
        <v>44</v>
      </c>
      <c r="K2417" s="2">
        <v>0.54</v>
      </c>
      <c r="M2417">
        <v>71</v>
      </c>
      <c r="N2417">
        <v>11</v>
      </c>
      <c r="O2417">
        <v>2</v>
      </c>
      <c r="P2417">
        <v>62</v>
      </c>
      <c r="Q2417" s="2">
        <v>2</v>
      </c>
      <c r="R2417" s="1">
        <v>0.27</v>
      </c>
      <c r="S2417">
        <v>74</v>
      </c>
      <c r="T2417">
        <v>9</v>
      </c>
      <c r="U2417">
        <v>37</v>
      </c>
      <c r="V2417" s="2">
        <v>0.5</v>
      </c>
    </row>
    <row r="2418" spans="2:22" x14ac:dyDescent="0.25">
      <c r="B2418" t="s">
        <v>168</v>
      </c>
      <c r="C2418" t="s">
        <v>146</v>
      </c>
      <c r="D2418">
        <v>2.25</v>
      </c>
      <c r="E2418" t="s">
        <v>46</v>
      </c>
      <c r="F2418" s="2">
        <v>12</v>
      </c>
      <c r="G2418" s="1">
        <v>0.46</v>
      </c>
      <c r="H2418" t="s">
        <v>123</v>
      </c>
      <c r="I2418" t="s">
        <v>58</v>
      </c>
      <c r="J2418">
        <v>64</v>
      </c>
      <c r="K2418" s="2">
        <v>0.63</v>
      </c>
      <c r="M2418">
        <v>97</v>
      </c>
      <c r="N2418">
        <v>18</v>
      </c>
      <c r="O2418">
        <v>3</v>
      </c>
      <c r="P2418">
        <v>92</v>
      </c>
      <c r="Q2418" s="2">
        <v>9</v>
      </c>
      <c r="R2418" s="1">
        <v>0.34</v>
      </c>
      <c r="S2418">
        <v>102</v>
      </c>
      <c r="T2418">
        <v>14</v>
      </c>
      <c r="U2418">
        <v>48</v>
      </c>
      <c r="V2418" s="2">
        <v>0.47</v>
      </c>
    </row>
    <row r="2419" spans="2:22" x14ac:dyDescent="0.25">
      <c r="B2419" t="s">
        <v>170</v>
      </c>
      <c r="C2419" t="s">
        <v>45</v>
      </c>
      <c r="D2419">
        <v>1.4</v>
      </c>
      <c r="E2419" t="s">
        <v>112</v>
      </c>
      <c r="F2419" s="2">
        <v>5</v>
      </c>
      <c r="G2419" s="1">
        <v>0.39</v>
      </c>
      <c r="H2419" t="s">
        <v>191</v>
      </c>
      <c r="I2419" t="s">
        <v>50</v>
      </c>
      <c r="J2419">
        <v>55</v>
      </c>
      <c r="K2419" s="2">
        <v>0.42</v>
      </c>
      <c r="M2419">
        <v>98</v>
      </c>
      <c r="N2419">
        <v>14</v>
      </c>
      <c r="O2419">
        <v>1.2</v>
      </c>
      <c r="P2419">
        <v>98</v>
      </c>
      <c r="Q2419" s="2">
        <v>8</v>
      </c>
      <c r="R2419" s="1">
        <v>0.33</v>
      </c>
      <c r="S2419">
        <v>143</v>
      </c>
      <c r="T2419">
        <v>13</v>
      </c>
      <c r="U2419">
        <v>57</v>
      </c>
      <c r="V2419" s="2">
        <v>0.4</v>
      </c>
    </row>
    <row r="2420" spans="2:22" x14ac:dyDescent="0.25">
      <c r="B2420" t="s">
        <v>154</v>
      </c>
      <c r="C2420" t="s">
        <v>146</v>
      </c>
      <c r="D2420">
        <v>0.4</v>
      </c>
      <c r="E2420" t="s">
        <v>155</v>
      </c>
      <c r="F2420" s="2">
        <v>7</v>
      </c>
      <c r="G2420" s="1">
        <v>0.32</v>
      </c>
      <c r="H2420" t="s">
        <v>187</v>
      </c>
      <c r="I2420" t="s">
        <v>74</v>
      </c>
      <c r="J2420">
        <v>54</v>
      </c>
      <c r="K2420" s="2">
        <v>0.43</v>
      </c>
      <c r="M2420">
        <v>110</v>
      </c>
      <c r="N2420">
        <v>21</v>
      </c>
      <c r="O2420">
        <v>1.4</v>
      </c>
      <c r="P2420">
        <v>85</v>
      </c>
      <c r="Q2420" s="2">
        <v>2</v>
      </c>
      <c r="R2420" s="1">
        <v>0.36</v>
      </c>
      <c r="S2420">
        <v>124</v>
      </c>
      <c r="T2420">
        <v>11</v>
      </c>
      <c r="U2420">
        <v>57</v>
      </c>
      <c r="V2420" s="2">
        <v>0.46</v>
      </c>
    </row>
    <row r="2421" spans="2:22" x14ac:dyDescent="0.25">
      <c r="B2421" t="s">
        <v>165</v>
      </c>
      <c r="C2421" t="s">
        <v>109</v>
      </c>
      <c r="D2421">
        <v>0.75</v>
      </c>
      <c r="E2421" t="s">
        <v>139</v>
      </c>
      <c r="F2421" s="2">
        <v>6</v>
      </c>
      <c r="G2421" s="1">
        <v>0.2</v>
      </c>
      <c r="H2421" t="s">
        <v>76</v>
      </c>
      <c r="I2421" t="s">
        <v>51</v>
      </c>
      <c r="J2421">
        <v>48</v>
      </c>
      <c r="K2421" s="2">
        <v>0.49</v>
      </c>
      <c r="M2421">
        <v>95</v>
      </c>
      <c r="N2421">
        <v>13</v>
      </c>
      <c r="O2421">
        <v>1.5</v>
      </c>
      <c r="P2421">
        <v>70</v>
      </c>
      <c r="Q2421" s="2">
        <v>3</v>
      </c>
      <c r="R2421" s="1">
        <v>0.3</v>
      </c>
      <c r="S2421">
        <v>98</v>
      </c>
      <c r="T2421">
        <v>7</v>
      </c>
      <c r="U2421">
        <v>54</v>
      </c>
      <c r="V2421" s="2">
        <v>0.55000000000000004</v>
      </c>
    </row>
    <row r="2422" spans="2:22" x14ac:dyDescent="0.25">
      <c r="B2422" t="s">
        <v>143</v>
      </c>
      <c r="C2422" t="s">
        <v>84</v>
      </c>
      <c r="D2422">
        <v>1</v>
      </c>
      <c r="E2422" t="s">
        <v>70</v>
      </c>
      <c r="F2422" s="2">
        <v>8</v>
      </c>
      <c r="G2422" s="1">
        <v>0.39</v>
      </c>
      <c r="H2422" t="s">
        <v>105</v>
      </c>
      <c r="I2422" t="s">
        <v>58</v>
      </c>
      <c r="J2422">
        <v>24</v>
      </c>
      <c r="K2422" s="2">
        <v>0.36</v>
      </c>
      <c r="M2422">
        <v>74</v>
      </c>
      <c r="N2422">
        <v>11</v>
      </c>
      <c r="O2422">
        <v>2.67</v>
      </c>
      <c r="P2422">
        <v>37</v>
      </c>
      <c r="Q2422" s="2">
        <v>3</v>
      </c>
      <c r="R2422" s="1">
        <v>0.56000000000000005</v>
      </c>
      <c r="S2422">
        <v>67</v>
      </c>
      <c r="T2422">
        <v>8</v>
      </c>
      <c r="U2422">
        <v>40</v>
      </c>
      <c r="V2422" s="2">
        <v>0.6</v>
      </c>
    </row>
    <row r="2423" spans="2:22" x14ac:dyDescent="0.25">
      <c r="B2423" t="s">
        <v>73</v>
      </c>
      <c r="C2423" t="s">
        <v>109</v>
      </c>
      <c r="D2423">
        <v>1</v>
      </c>
      <c r="E2423" t="s">
        <v>119</v>
      </c>
      <c r="F2423" s="2">
        <v>4</v>
      </c>
      <c r="G2423" s="1">
        <v>0.38</v>
      </c>
      <c r="H2423" t="s">
        <v>159</v>
      </c>
      <c r="I2423" t="s">
        <v>69</v>
      </c>
      <c r="J2423">
        <v>39</v>
      </c>
      <c r="K2423" s="2">
        <v>0.44</v>
      </c>
      <c r="M2423">
        <v>75</v>
      </c>
      <c r="N2423">
        <v>10</v>
      </c>
      <c r="O2423">
        <v>1.33</v>
      </c>
      <c r="P2423">
        <v>51</v>
      </c>
      <c r="Q2423" s="2">
        <v>3</v>
      </c>
      <c r="R2423" s="1">
        <v>0.43</v>
      </c>
      <c r="S2423">
        <v>77</v>
      </c>
      <c r="T2423">
        <v>7</v>
      </c>
      <c r="U2423">
        <v>37</v>
      </c>
      <c r="V2423" s="2">
        <v>0.48</v>
      </c>
    </row>
    <row r="2424" spans="2:22" x14ac:dyDescent="0.25">
      <c r="B2424" t="s">
        <v>96</v>
      </c>
      <c r="C2424" t="s">
        <v>84</v>
      </c>
      <c r="D2424">
        <v>2.33</v>
      </c>
      <c r="E2424" t="s">
        <v>120</v>
      </c>
      <c r="F2424" s="2">
        <v>1</v>
      </c>
      <c r="G2424" s="1">
        <v>0.27</v>
      </c>
      <c r="H2424" t="s">
        <v>160</v>
      </c>
      <c r="I2424" t="s">
        <v>58</v>
      </c>
      <c r="J2424">
        <v>34</v>
      </c>
      <c r="K2424" s="2">
        <v>0.53</v>
      </c>
      <c r="M2424">
        <v>51</v>
      </c>
      <c r="N2424">
        <v>14</v>
      </c>
      <c r="O2424">
        <v>0.33</v>
      </c>
      <c r="P2424">
        <v>61</v>
      </c>
      <c r="Q2424" s="2">
        <v>7</v>
      </c>
      <c r="R2424" s="1">
        <v>0.14000000000000001</v>
      </c>
      <c r="S2424">
        <v>78</v>
      </c>
      <c r="T2424">
        <v>10</v>
      </c>
      <c r="U2424">
        <v>27</v>
      </c>
      <c r="V2424" s="2">
        <v>0.35</v>
      </c>
    </row>
    <row r="2425" spans="2:22" x14ac:dyDescent="0.25">
      <c r="B2425" t="s">
        <v>145</v>
      </c>
      <c r="C2425" t="s">
        <v>44</v>
      </c>
      <c r="D2425">
        <v>1.25</v>
      </c>
      <c r="E2425" t="s">
        <v>162</v>
      </c>
      <c r="F2425" s="2">
        <v>10</v>
      </c>
      <c r="G2425" s="1">
        <v>0.14000000000000001</v>
      </c>
      <c r="H2425" t="s">
        <v>194</v>
      </c>
      <c r="I2425" t="s">
        <v>45</v>
      </c>
      <c r="J2425">
        <v>54</v>
      </c>
      <c r="K2425" s="2">
        <v>0.43</v>
      </c>
      <c r="M2425">
        <v>101</v>
      </c>
      <c r="N2425">
        <v>7</v>
      </c>
      <c r="O2425">
        <v>2.5</v>
      </c>
      <c r="P2425">
        <v>71</v>
      </c>
      <c r="Q2425" s="2">
        <v>5</v>
      </c>
      <c r="R2425" s="1">
        <v>0.12</v>
      </c>
      <c r="S2425">
        <v>109</v>
      </c>
      <c r="T2425">
        <v>7</v>
      </c>
      <c r="U2425">
        <v>51</v>
      </c>
      <c r="V2425" s="2">
        <v>0.47</v>
      </c>
    </row>
    <row r="2426" spans="2:22" x14ac:dyDescent="0.25">
      <c r="B2426" t="s">
        <v>180</v>
      </c>
      <c r="C2426" t="s">
        <v>114</v>
      </c>
      <c r="D2426">
        <v>1.4</v>
      </c>
      <c r="E2426" t="s">
        <v>145</v>
      </c>
      <c r="F2426" s="2">
        <v>8</v>
      </c>
      <c r="G2426" s="1">
        <v>0.45</v>
      </c>
      <c r="H2426" t="s">
        <v>191</v>
      </c>
      <c r="I2426" t="s">
        <v>50</v>
      </c>
      <c r="J2426">
        <v>67</v>
      </c>
      <c r="K2426" s="2">
        <v>0.51</v>
      </c>
      <c r="M2426">
        <v>104</v>
      </c>
      <c r="N2426">
        <v>17</v>
      </c>
      <c r="O2426">
        <v>1.6</v>
      </c>
      <c r="P2426">
        <v>98</v>
      </c>
      <c r="Q2426" s="2">
        <v>7</v>
      </c>
      <c r="R2426" s="1">
        <v>0.4</v>
      </c>
      <c r="S2426">
        <v>131</v>
      </c>
      <c r="T2426">
        <v>14</v>
      </c>
      <c r="U2426">
        <v>55</v>
      </c>
      <c r="V2426" s="2">
        <v>0.42</v>
      </c>
    </row>
    <row r="2427" spans="2:22" x14ac:dyDescent="0.25">
      <c r="B2427" t="s">
        <v>108</v>
      </c>
      <c r="C2427" t="s">
        <v>51</v>
      </c>
      <c r="D2427">
        <v>0.75</v>
      </c>
      <c r="E2427" t="s">
        <v>48</v>
      </c>
      <c r="F2427" s="2">
        <v>10</v>
      </c>
      <c r="G2427" s="1">
        <v>0.34</v>
      </c>
      <c r="H2427" t="s">
        <v>174</v>
      </c>
      <c r="I2427" t="s">
        <v>69</v>
      </c>
      <c r="J2427">
        <v>50</v>
      </c>
      <c r="K2427" s="2">
        <v>0.44</v>
      </c>
      <c r="M2427">
        <v>99</v>
      </c>
      <c r="N2427">
        <v>14</v>
      </c>
      <c r="O2427">
        <v>2.5</v>
      </c>
      <c r="P2427">
        <v>80</v>
      </c>
      <c r="Q2427" s="2">
        <v>3</v>
      </c>
      <c r="R2427" s="1">
        <v>0.3</v>
      </c>
      <c r="S2427">
        <v>112</v>
      </c>
      <c r="T2427">
        <v>10</v>
      </c>
      <c r="U2427">
        <v>54</v>
      </c>
      <c r="V2427" s="2">
        <v>0.48</v>
      </c>
    </row>
    <row r="2428" spans="2:22" x14ac:dyDescent="0.25">
      <c r="B2428" t="s">
        <v>129</v>
      </c>
      <c r="C2428" t="s">
        <v>109</v>
      </c>
      <c r="D2428">
        <v>1.33</v>
      </c>
      <c r="E2428" t="s">
        <v>148</v>
      </c>
      <c r="F2428" s="2">
        <v>2</v>
      </c>
      <c r="G2428" s="1">
        <v>0.41</v>
      </c>
      <c r="H2428" t="s">
        <v>157</v>
      </c>
      <c r="I2428" t="s">
        <v>79</v>
      </c>
      <c r="J2428">
        <v>45</v>
      </c>
      <c r="K2428" s="2">
        <v>0.49</v>
      </c>
      <c r="M2428">
        <v>65</v>
      </c>
      <c r="N2428">
        <v>10</v>
      </c>
      <c r="O2428">
        <v>0.67</v>
      </c>
      <c r="P2428">
        <v>60</v>
      </c>
      <c r="Q2428" s="2">
        <v>4</v>
      </c>
      <c r="R2428" s="1">
        <v>0.38</v>
      </c>
      <c r="S2428">
        <v>78</v>
      </c>
      <c r="T2428">
        <v>8</v>
      </c>
      <c r="U2428">
        <v>27</v>
      </c>
      <c r="V2428" s="2">
        <v>0.35</v>
      </c>
    </row>
    <row r="2429" spans="2:22" x14ac:dyDescent="0.25">
      <c r="B2429" t="s">
        <v>111</v>
      </c>
      <c r="C2429" t="s">
        <v>51</v>
      </c>
      <c r="D2429">
        <v>1.75</v>
      </c>
      <c r="E2429" t="s">
        <v>46</v>
      </c>
      <c r="F2429" s="2">
        <v>4</v>
      </c>
      <c r="G2429" s="1">
        <v>0.4</v>
      </c>
      <c r="H2429" t="s">
        <v>167</v>
      </c>
      <c r="I2429" t="s">
        <v>44</v>
      </c>
      <c r="J2429">
        <v>52</v>
      </c>
      <c r="K2429" s="2">
        <v>0.43</v>
      </c>
      <c r="M2429">
        <v>89</v>
      </c>
      <c r="N2429">
        <v>10</v>
      </c>
      <c r="O2429">
        <v>1</v>
      </c>
      <c r="P2429">
        <v>85</v>
      </c>
      <c r="Q2429" s="2">
        <v>7</v>
      </c>
      <c r="R2429" s="1">
        <v>0.47</v>
      </c>
      <c r="S2429">
        <v>110</v>
      </c>
      <c r="T2429">
        <v>9</v>
      </c>
      <c r="U2429">
        <v>43</v>
      </c>
      <c r="V2429" s="2">
        <v>0.39</v>
      </c>
    </row>
    <row r="2430" spans="2:22" x14ac:dyDescent="0.25">
      <c r="B2430" t="s">
        <v>145</v>
      </c>
      <c r="C2430" t="s">
        <v>51</v>
      </c>
      <c r="D2430">
        <v>1.6</v>
      </c>
      <c r="E2430" t="s">
        <v>129</v>
      </c>
      <c r="F2430" s="2">
        <v>2</v>
      </c>
      <c r="G2430" s="1">
        <v>0.32</v>
      </c>
      <c r="H2430" t="s">
        <v>67</v>
      </c>
      <c r="I2430" t="s">
        <v>50</v>
      </c>
      <c r="J2430">
        <v>50</v>
      </c>
      <c r="K2430" s="2">
        <v>0.46</v>
      </c>
      <c r="M2430">
        <v>95</v>
      </c>
      <c r="N2430">
        <v>19</v>
      </c>
      <c r="O2430">
        <v>0.4</v>
      </c>
      <c r="P2430">
        <v>88</v>
      </c>
      <c r="Q2430" s="2">
        <v>8</v>
      </c>
      <c r="R2430" s="1">
        <v>0.39</v>
      </c>
      <c r="S2430">
        <v>126</v>
      </c>
      <c r="T2430">
        <v>11</v>
      </c>
      <c r="U2430">
        <v>52</v>
      </c>
      <c r="V2430" s="2">
        <v>0.41</v>
      </c>
    </row>
    <row r="2431" spans="2:22" x14ac:dyDescent="0.25">
      <c r="B2431" t="s">
        <v>123</v>
      </c>
      <c r="C2431" t="s">
        <v>51</v>
      </c>
      <c r="D2431">
        <v>1</v>
      </c>
      <c r="E2431" t="s">
        <v>165</v>
      </c>
      <c r="F2431" s="2">
        <v>8</v>
      </c>
      <c r="G2431" s="1">
        <v>0.16</v>
      </c>
      <c r="H2431" t="s">
        <v>133</v>
      </c>
      <c r="I2431" t="s">
        <v>49</v>
      </c>
      <c r="J2431">
        <v>59</v>
      </c>
      <c r="K2431" s="2">
        <v>0.57999999999999996</v>
      </c>
      <c r="M2431">
        <v>103</v>
      </c>
      <c r="N2431">
        <v>16</v>
      </c>
      <c r="O2431">
        <v>1.6</v>
      </c>
      <c r="P2431">
        <v>86</v>
      </c>
      <c r="Q2431" s="2">
        <v>5</v>
      </c>
      <c r="R2431" s="1">
        <v>0.13</v>
      </c>
      <c r="S2431">
        <v>95</v>
      </c>
      <c r="T2431">
        <v>13</v>
      </c>
      <c r="U2431">
        <v>51</v>
      </c>
      <c r="V2431" s="2">
        <v>0.54</v>
      </c>
    </row>
    <row r="2432" spans="2:22" x14ac:dyDescent="0.25">
      <c r="B2432" t="s">
        <v>170</v>
      </c>
      <c r="C2432" t="s">
        <v>117</v>
      </c>
      <c r="D2432">
        <v>1</v>
      </c>
      <c r="E2432" t="s">
        <v>78</v>
      </c>
      <c r="F2432" s="2">
        <v>0</v>
      </c>
      <c r="G2432" s="1">
        <v>0.38</v>
      </c>
      <c r="H2432" t="s">
        <v>201</v>
      </c>
      <c r="I2432" t="s">
        <v>47</v>
      </c>
      <c r="J2432">
        <v>62</v>
      </c>
      <c r="K2432" s="2">
        <v>0.52</v>
      </c>
      <c r="M2432">
        <v>97</v>
      </c>
      <c r="N2432">
        <v>17</v>
      </c>
      <c r="O2432">
        <v>0</v>
      </c>
      <c r="P2432">
        <v>93</v>
      </c>
      <c r="Q2432" s="2">
        <v>4</v>
      </c>
      <c r="R2432" s="1">
        <v>0.28999999999999998</v>
      </c>
      <c r="S2432">
        <v>129</v>
      </c>
      <c r="T2432">
        <v>8</v>
      </c>
      <c r="U2432">
        <v>58</v>
      </c>
      <c r="V2432" s="2">
        <v>0.45</v>
      </c>
    </row>
    <row r="2433" spans="2:22" x14ac:dyDescent="0.25">
      <c r="B2433" t="s">
        <v>96</v>
      </c>
      <c r="C2433" t="s">
        <v>146</v>
      </c>
      <c r="D2433">
        <v>1</v>
      </c>
      <c r="E2433" t="s">
        <v>130</v>
      </c>
      <c r="F2433" s="2">
        <v>6</v>
      </c>
      <c r="G2433" s="1">
        <v>0.2</v>
      </c>
      <c r="H2433" t="s">
        <v>145</v>
      </c>
      <c r="I2433" t="s">
        <v>47</v>
      </c>
      <c r="J2433">
        <v>40</v>
      </c>
      <c r="K2433" s="2">
        <v>0.45</v>
      </c>
      <c r="M2433">
        <v>79</v>
      </c>
      <c r="N2433">
        <v>10</v>
      </c>
      <c r="O2433">
        <v>2</v>
      </c>
      <c r="P2433">
        <v>54</v>
      </c>
      <c r="Q2433" s="2">
        <v>3</v>
      </c>
      <c r="R2433" s="1">
        <v>0.25</v>
      </c>
      <c r="S2433">
        <v>84</v>
      </c>
      <c r="T2433">
        <v>7</v>
      </c>
      <c r="U2433">
        <v>41</v>
      </c>
      <c r="V2433" s="2">
        <v>0.49</v>
      </c>
    </row>
    <row r="2434" spans="2:22" x14ac:dyDescent="0.25">
      <c r="B2434" t="s">
        <v>162</v>
      </c>
      <c r="C2434" t="s">
        <v>51</v>
      </c>
      <c r="D2434">
        <v>1.4</v>
      </c>
      <c r="E2434" t="s">
        <v>108</v>
      </c>
      <c r="F2434" s="2">
        <v>6</v>
      </c>
      <c r="G2434" s="1">
        <v>0.22</v>
      </c>
      <c r="H2434" t="s">
        <v>201</v>
      </c>
      <c r="I2434" t="s">
        <v>84</v>
      </c>
      <c r="J2434">
        <v>49</v>
      </c>
      <c r="K2434" s="2">
        <v>0.41</v>
      </c>
      <c r="M2434">
        <v>93</v>
      </c>
      <c r="N2434">
        <v>14</v>
      </c>
      <c r="O2434">
        <v>1</v>
      </c>
      <c r="P2434">
        <v>81</v>
      </c>
      <c r="Q2434" s="2">
        <v>7</v>
      </c>
      <c r="R2434" s="1">
        <v>0.23</v>
      </c>
      <c r="S2434">
        <v>102</v>
      </c>
      <c r="T2434">
        <v>11</v>
      </c>
      <c r="U2434">
        <v>59</v>
      </c>
      <c r="V2434" s="2">
        <v>0.57999999999999996</v>
      </c>
    </row>
    <row r="2435" spans="2:22" x14ac:dyDescent="0.25">
      <c r="B2435" t="s">
        <v>94</v>
      </c>
      <c r="C2435" t="s">
        <v>69</v>
      </c>
      <c r="D2435">
        <v>1.67</v>
      </c>
      <c r="E2435" t="s">
        <v>130</v>
      </c>
      <c r="F2435" s="2">
        <v>6</v>
      </c>
      <c r="G2435" s="1">
        <v>0.28000000000000003</v>
      </c>
      <c r="H2435" t="s">
        <v>155</v>
      </c>
      <c r="I2435" t="s">
        <v>45</v>
      </c>
      <c r="J2435">
        <v>37</v>
      </c>
      <c r="K2435" s="2">
        <v>0.41</v>
      </c>
      <c r="M2435">
        <v>74</v>
      </c>
      <c r="N2435">
        <v>5</v>
      </c>
      <c r="O2435">
        <v>2</v>
      </c>
      <c r="P2435">
        <v>50</v>
      </c>
      <c r="Q2435" s="2">
        <v>5</v>
      </c>
      <c r="R2435" s="1">
        <v>0.38</v>
      </c>
      <c r="S2435">
        <v>80</v>
      </c>
      <c r="T2435">
        <v>5</v>
      </c>
      <c r="U2435">
        <v>41</v>
      </c>
      <c r="V2435" s="2">
        <v>0.51</v>
      </c>
    </row>
    <row r="2436" spans="2:22" x14ac:dyDescent="0.25">
      <c r="B2436" t="s">
        <v>166</v>
      </c>
      <c r="C2436" t="s">
        <v>84</v>
      </c>
      <c r="D2436">
        <v>1.5</v>
      </c>
      <c r="E2436" t="s">
        <v>105</v>
      </c>
      <c r="F2436" s="2">
        <v>4</v>
      </c>
      <c r="G2436" s="1">
        <v>0.41</v>
      </c>
      <c r="H2436" t="s">
        <v>111</v>
      </c>
      <c r="I2436" t="s">
        <v>84</v>
      </c>
      <c r="J2436">
        <v>43</v>
      </c>
      <c r="K2436" s="2">
        <v>0.43</v>
      </c>
      <c r="M2436">
        <v>89</v>
      </c>
      <c r="N2436">
        <v>22</v>
      </c>
      <c r="O2436">
        <v>1</v>
      </c>
      <c r="P2436">
        <v>81</v>
      </c>
      <c r="Q2436" s="2">
        <v>6</v>
      </c>
      <c r="R2436" s="1">
        <v>0.33</v>
      </c>
      <c r="S2436">
        <v>108</v>
      </c>
      <c r="T2436">
        <v>11</v>
      </c>
      <c r="U2436">
        <v>48</v>
      </c>
      <c r="V2436" s="2">
        <v>0.44</v>
      </c>
    </row>
    <row r="2437" spans="2:22" x14ac:dyDescent="0.25">
      <c r="B2437" t="s">
        <v>154</v>
      </c>
      <c r="C2437" t="s">
        <v>146</v>
      </c>
      <c r="D2437">
        <v>1.4</v>
      </c>
      <c r="E2437" t="s">
        <v>48</v>
      </c>
      <c r="F2437" s="2">
        <v>6</v>
      </c>
      <c r="G2437" s="1">
        <v>0.37</v>
      </c>
      <c r="H2437" t="s">
        <v>131</v>
      </c>
      <c r="I2437" t="s">
        <v>45</v>
      </c>
      <c r="J2437">
        <v>50</v>
      </c>
      <c r="K2437" s="2">
        <v>0.47</v>
      </c>
      <c r="M2437">
        <v>106</v>
      </c>
      <c r="N2437">
        <v>21</v>
      </c>
      <c r="O2437">
        <v>1.2</v>
      </c>
      <c r="P2437">
        <v>87</v>
      </c>
      <c r="Q2437" s="2">
        <v>7</v>
      </c>
      <c r="R2437" s="1">
        <v>0.28000000000000003</v>
      </c>
      <c r="S2437">
        <v>118</v>
      </c>
      <c r="T2437">
        <v>7</v>
      </c>
      <c r="U2437">
        <v>55</v>
      </c>
      <c r="V2437" s="2">
        <v>0.47</v>
      </c>
    </row>
    <row r="2438" spans="2:22" x14ac:dyDescent="0.25">
      <c r="B2438" t="s">
        <v>160</v>
      </c>
      <c r="C2438" t="s">
        <v>51</v>
      </c>
      <c r="D2438">
        <v>1</v>
      </c>
      <c r="E2438" t="s">
        <v>140</v>
      </c>
      <c r="F2438" s="2">
        <v>2</v>
      </c>
      <c r="G2438" s="1">
        <v>0.42</v>
      </c>
      <c r="H2438" t="s">
        <v>48</v>
      </c>
      <c r="I2438" t="s">
        <v>117</v>
      </c>
      <c r="J2438">
        <v>34</v>
      </c>
      <c r="K2438" s="2">
        <v>0.4</v>
      </c>
      <c r="M2438">
        <v>73</v>
      </c>
      <c r="N2438">
        <v>16</v>
      </c>
      <c r="O2438">
        <v>0.67</v>
      </c>
      <c r="P2438">
        <v>50</v>
      </c>
      <c r="Q2438" s="2">
        <v>3</v>
      </c>
      <c r="R2438" s="1">
        <v>0.1</v>
      </c>
      <c r="S2438">
        <v>69</v>
      </c>
      <c r="T2438">
        <v>4</v>
      </c>
      <c r="U2438">
        <v>37</v>
      </c>
      <c r="V2438" s="2">
        <v>0.54</v>
      </c>
    </row>
    <row r="2439" spans="2:22" x14ac:dyDescent="0.25">
      <c r="B2439" t="s">
        <v>151</v>
      </c>
      <c r="C2439" t="s">
        <v>84</v>
      </c>
      <c r="D2439">
        <v>0.4</v>
      </c>
      <c r="E2439" t="s">
        <v>64</v>
      </c>
      <c r="F2439" s="2">
        <v>6</v>
      </c>
      <c r="G2439" s="1">
        <v>0.27</v>
      </c>
      <c r="H2439" t="s">
        <v>204</v>
      </c>
      <c r="I2439" t="s">
        <v>69</v>
      </c>
      <c r="J2439">
        <v>59</v>
      </c>
      <c r="K2439" s="2">
        <v>0.48</v>
      </c>
      <c r="M2439">
        <v>99</v>
      </c>
      <c r="N2439">
        <v>23</v>
      </c>
      <c r="O2439">
        <v>1.2</v>
      </c>
      <c r="P2439">
        <v>96</v>
      </c>
      <c r="Q2439" s="2">
        <v>2</v>
      </c>
      <c r="R2439" s="1">
        <v>0.36</v>
      </c>
      <c r="S2439">
        <v>128</v>
      </c>
      <c r="T2439">
        <v>8</v>
      </c>
      <c r="U2439">
        <v>57</v>
      </c>
      <c r="V2439" s="2">
        <v>0.45</v>
      </c>
    </row>
    <row r="2440" spans="2:22" x14ac:dyDescent="0.25">
      <c r="B2440" t="s">
        <v>149</v>
      </c>
      <c r="C2440" t="s">
        <v>109</v>
      </c>
      <c r="D2440">
        <v>0.5</v>
      </c>
      <c r="E2440" t="s">
        <v>138</v>
      </c>
      <c r="F2440" s="2">
        <v>4</v>
      </c>
      <c r="G2440" s="1">
        <v>0.35</v>
      </c>
      <c r="H2440" t="s">
        <v>108</v>
      </c>
      <c r="I2440" t="s">
        <v>44</v>
      </c>
      <c r="J2440">
        <v>39</v>
      </c>
      <c r="K2440" s="2">
        <v>0.41</v>
      </c>
      <c r="M2440">
        <v>88</v>
      </c>
      <c r="N2440">
        <v>17</v>
      </c>
      <c r="O2440">
        <v>1</v>
      </c>
      <c r="P2440">
        <v>62</v>
      </c>
      <c r="Q2440" s="2">
        <v>1</v>
      </c>
      <c r="R2440" s="1">
        <v>0.28999999999999998</v>
      </c>
      <c r="S2440">
        <v>78</v>
      </c>
      <c r="T2440">
        <v>10</v>
      </c>
      <c r="U2440">
        <v>34</v>
      </c>
      <c r="V2440" s="2">
        <v>0.44</v>
      </c>
    </row>
    <row r="2441" spans="2:22" x14ac:dyDescent="0.25">
      <c r="B2441" t="s">
        <v>129</v>
      </c>
      <c r="C2441" t="s">
        <v>45</v>
      </c>
      <c r="D2441">
        <v>1.33</v>
      </c>
      <c r="E2441" t="s">
        <v>91</v>
      </c>
      <c r="F2441" s="2">
        <v>5</v>
      </c>
      <c r="G2441" s="1">
        <v>0.1</v>
      </c>
      <c r="H2441" t="s">
        <v>94</v>
      </c>
      <c r="I2441" t="s">
        <v>50</v>
      </c>
      <c r="J2441">
        <v>30</v>
      </c>
      <c r="K2441" s="2">
        <v>0.51</v>
      </c>
      <c r="M2441">
        <v>68</v>
      </c>
      <c r="N2441">
        <v>11</v>
      </c>
      <c r="O2441">
        <v>1.67</v>
      </c>
      <c r="P2441">
        <v>64</v>
      </c>
      <c r="Q2441" s="2">
        <v>4</v>
      </c>
      <c r="R2441" s="1">
        <v>0.18</v>
      </c>
      <c r="S2441">
        <v>70</v>
      </c>
      <c r="T2441">
        <v>10</v>
      </c>
      <c r="U2441">
        <v>28</v>
      </c>
      <c r="V2441" s="2">
        <v>0.4</v>
      </c>
    </row>
    <row r="2442" spans="2:22" x14ac:dyDescent="0.25">
      <c r="B2442" t="s">
        <v>83</v>
      </c>
      <c r="C2442" t="s">
        <v>141</v>
      </c>
      <c r="D2442">
        <v>1</v>
      </c>
      <c r="E2442" t="s">
        <v>165</v>
      </c>
      <c r="F2442" s="2">
        <v>2</v>
      </c>
      <c r="G2442" s="1">
        <v>0.26</v>
      </c>
      <c r="H2442" t="s">
        <v>174</v>
      </c>
      <c r="I2442" t="s">
        <v>84</v>
      </c>
      <c r="J2442">
        <v>59</v>
      </c>
      <c r="K2442" s="2">
        <v>0.52</v>
      </c>
      <c r="M2442">
        <v>102</v>
      </c>
      <c r="N2442">
        <v>15</v>
      </c>
      <c r="O2442">
        <v>0.5</v>
      </c>
      <c r="P2442">
        <v>80</v>
      </c>
      <c r="Q2442" s="2">
        <v>4</v>
      </c>
      <c r="R2442" s="1">
        <v>0.2</v>
      </c>
      <c r="S2442">
        <v>125</v>
      </c>
      <c r="T2442">
        <v>12</v>
      </c>
      <c r="U2442">
        <v>60</v>
      </c>
      <c r="V2442" s="2">
        <v>0.48</v>
      </c>
    </row>
    <row r="2443" spans="2:22" x14ac:dyDescent="0.25">
      <c r="B2443" t="s">
        <v>131</v>
      </c>
      <c r="C2443" t="s">
        <v>146</v>
      </c>
      <c r="D2443">
        <v>0.8</v>
      </c>
      <c r="E2443" t="s">
        <v>165</v>
      </c>
      <c r="F2443" s="2">
        <v>6</v>
      </c>
      <c r="G2443" s="1">
        <v>0.22</v>
      </c>
      <c r="H2443" t="s">
        <v>194</v>
      </c>
      <c r="I2443" t="s">
        <v>50</v>
      </c>
      <c r="J2443">
        <v>59</v>
      </c>
      <c r="K2443" s="2">
        <v>0.46</v>
      </c>
      <c r="M2443">
        <v>101</v>
      </c>
      <c r="N2443">
        <v>15</v>
      </c>
      <c r="O2443">
        <v>1.2</v>
      </c>
      <c r="P2443">
        <v>88</v>
      </c>
      <c r="Q2443" s="2">
        <v>4</v>
      </c>
      <c r="R2443" s="1">
        <v>0.21</v>
      </c>
      <c r="S2443">
        <v>121</v>
      </c>
      <c r="T2443">
        <v>14</v>
      </c>
      <c r="U2443">
        <v>62</v>
      </c>
      <c r="V2443" s="2">
        <v>0.51</v>
      </c>
    </row>
    <row r="2444" spans="2:22" x14ac:dyDescent="0.25">
      <c r="B2444" t="s">
        <v>134</v>
      </c>
      <c r="C2444" t="s">
        <v>51</v>
      </c>
      <c r="D2444">
        <v>1.6</v>
      </c>
      <c r="E2444" t="s">
        <v>157</v>
      </c>
      <c r="F2444" s="2">
        <v>3</v>
      </c>
      <c r="G2444" s="1">
        <v>0.43</v>
      </c>
      <c r="H2444" t="s">
        <v>195</v>
      </c>
      <c r="I2444" t="s">
        <v>51</v>
      </c>
      <c r="J2444">
        <v>61</v>
      </c>
      <c r="K2444" s="2">
        <v>0.44</v>
      </c>
      <c r="M2444">
        <v>102</v>
      </c>
      <c r="N2444">
        <v>11</v>
      </c>
      <c r="O2444">
        <v>0.6</v>
      </c>
      <c r="P2444">
        <v>90</v>
      </c>
      <c r="Q2444" s="2">
        <v>8</v>
      </c>
      <c r="R2444" s="1">
        <v>0.41</v>
      </c>
      <c r="S2444">
        <v>126</v>
      </c>
      <c r="T2444">
        <v>11</v>
      </c>
      <c r="U2444">
        <v>58</v>
      </c>
      <c r="V2444" s="2">
        <v>0.46</v>
      </c>
    </row>
    <row r="2445" spans="2:22" x14ac:dyDescent="0.25">
      <c r="B2445" t="s">
        <v>155</v>
      </c>
      <c r="C2445" t="s">
        <v>84</v>
      </c>
      <c r="D2445">
        <v>0.75</v>
      </c>
      <c r="E2445" t="s">
        <v>105</v>
      </c>
      <c r="F2445" s="2">
        <v>3</v>
      </c>
      <c r="G2445" s="1">
        <v>0.4</v>
      </c>
      <c r="H2445" t="s">
        <v>162</v>
      </c>
      <c r="I2445" t="s">
        <v>50</v>
      </c>
      <c r="J2445">
        <v>53</v>
      </c>
      <c r="K2445" s="2">
        <v>0.56000000000000005</v>
      </c>
      <c r="M2445">
        <v>84</v>
      </c>
      <c r="N2445">
        <v>15</v>
      </c>
      <c r="O2445">
        <v>0.75</v>
      </c>
      <c r="P2445">
        <v>78</v>
      </c>
      <c r="Q2445" s="2">
        <v>3</v>
      </c>
      <c r="R2445" s="1">
        <v>0.28999999999999998</v>
      </c>
      <c r="S2445">
        <v>97</v>
      </c>
      <c r="T2445">
        <v>7</v>
      </c>
      <c r="U2445">
        <v>41</v>
      </c>
      <c r="V2445" s="2">
        <v>0.42</v>
      </c>
    </row>
    <row r="2446" spans="2:22" x14ac:dyDescent="0.25">
      <c r="B2446" t="s">
        <v>113</v>
      </c>
      <c r="C2446" t="s">
        <v>77</v>
      </c>
      <c r="D2446">
        <v>1.67</v>
      </c>
      <c r="E2446" t="s">
        <v>144</v>
      </c>
      <c r="F2446" s="2">
        <v>5</v>
      </c>
      <c r="G2446" s="1">
        <v>0.38</v>
      </c>
      <c r="H2446" t="s">
        <v>70</v>
      </c>
      <c r="I2446" t="s">
        <v>79</v>
      </c>
      <c r="J2446">
        <v>33</v>
      </c>
      <c r="K2446" s="2">
        <v>0.52</v>
      </c>
      <c r="M2446">
        <v>62</v>
      </c>
      <c r="N2446">
        <v>16</v>
      </c>
      <c r="O2446">
        <v>1.67</v>
      </c>
      <c r="P2446">
        <v>67</v>
      </c>
      <c r="Q2446" s="2">
        <v>5</v>
      </c>
      <c r="R2446" s="1">
        <v>0.32</v>
      </c>
      <c r="S2446">
        <v>76</v>
      </c>
      <c r="T2446">
        <v>9</v>
      </c>
      <c r="U2446">
        <v>32</v>
      </c>
      <c r="V2446" s="2">
        <v>0.42</v>
      </c>
    </row>
    <row r="2447" spans="2:22" x14ac:dyDescent="0.25">
      <c r="B2447" t="s">
        <v>128</v>
      </c>
      <c r="C2447" t="s">
        <v>84</v>
      </c>
      <c r="D2447">
        <v>2</v>
      </c>
      <c r="E2447" t="s">
        <v>119</v>
      </c>
      <c r="F2447" s="2">
        <v>1</v>
      </c>
      <c r="G2447" s="1">
        <v>0.32</v>
      </c>
      <c r="H2447" t="s">
        <v>137</v>
      </c>
      <c r="I2447" t="s">
        <v>77</v>
      </c>
      <c r="J2447">
        <v>53</v>
      </c>
      <c r="K2447" s="2">
        <v>0.55000000000000004</v>
      </c>
      <c r="M2447">
        <v>80</v>
      </c>
      <c r="N2447">
        <v>15</v>
      </c>
      <c r="O2447">
        <v>0.25</v>
      </c>
      <c r="P2447">
        <v>84</v>
      </c>
      <c r="Q2447" s="2">
        <v>8</v>
      </c>
      <c r="R2447" s="1">
        <v>0.2</v>
      </c>
      <c r="S2447">
        <v>103</v>
      </c>
      <c r="T2447">
        <v>6</v>
      </c>
      <c r="U2447">
        <v>53</v>
      </c>
      <c r="V2447" s="2">
        <v>0.51</v>
      </c>
    </row>
    <row r="2448" spans="2:22" x14ac:dyDescent="0.25">
      <c r="B2448" t="s">
        <v>128</v>
      </c>
      <c r="C2448" t="s">
        <v>146</v>
      </c>
      <c r="D2448">
        <v>0.25</v>
      </c>
      <c r="E2448" t="s">
        <v>129</v>
      </c>
      <c r="F2448" s="2">
        <v>4</v>
      </c>
      <c r="G2448" s="1">
        <v>0.37</v>
      </c>
      <c r="H2448" t="s">
        <v>67</v>
      </c>
      <c r="I2448" t="s">
        <v>79</v>
      </c>
      <c r="J2448">
        <v>62</v>
      </c>
      <c r="K2448" s="2">
        <v>0.56999999999999995</v>
      </c>
      <c r="M2448">
        <v>90</v>
      </c>
      <c r="N2448">
        <v>15</v>
      </c>
      <c r="O2448">
        <v>1</v>
      </c>
      <c r="P2448">
        <v>78</v>
      </c>
      <c r="Q2448" s="2">
        <v>1</v>
      </c>
      <c r="R2448" s="1">
        <v>0.34</v>
      </c>
      <c r="S2448">
        <v>105</v>
      </c>
      <c r="T2448">
        <v>10</v>
      </c>
      <c r="U2448">
        <v>49</v>
      </c>
      <c r="V2448" s="2">
        <v>0.47</v>
      </c>
    </row>
    <row r="2449" spans="2:22" x14ac:dyDescent="0.25">
      <c r="B2449" t="s">
        <v>157</v>
      </c>
      <c r="C2449" t="s">
        <v>117</v>
      </c>
      <c r="D2449">
        <v>1.25</v>
      </c>
      <c r="E2449" t="s">
        <v>46</v>
      </c>
      <c r="F2449" s="2">
        <v>11</v>
      </c>
      <c r="G2449" s="1">
        <v>0.43</v>
      </c>
      <c r="H2449" t="s">
        <v>76</v>
      </c>
      <c r="I2449" t="s">
        <v>47</v>
      </c>
      <c r="J2449">
        <v>51</v>
      </c>
      <c r="K2449" s="2">
        <v>0.52</v>
      </c>
      <c r="M2449">
        <v>94</v>
      </c>
      <c r="N2449">
        <v>15</v>
      </c>
      <c r="O2449">
        <v>2.75</v>
      </c>
      <c r="P2449">
        <v>78</v>
      </c>
      <c r="Q2449" s="2">
        <v>5</v>
      </c>
      <c r="R2449" s="1">
        <v>0.26</v>
      </c>
      <c r="S2449">
        <v>102</v>
      </c>
      <c r="T2449">
        <v>11</v>
      </c>
      <c r="U2449">
        <v>57</v>
      </c>
      <c r="V2449" s="2">
        <v>0.56000000000000005</v>
      </c>
    </row>
    <row r="2450" spans="2:22" x14ac:dyDescent="0.25">
      <c r="B2450" t="s">
        <v>91</v>
      </c>
      <c r="C2450" t="s">
        <v>49</v>
      </c>
      <c r="D2450">
        <v>0.33</v>
      </c>
      <c r="E2450" t="s">
        <v>140</v>
      </c>
      <c r="F2450" s="2">
        <v>9</v>
      </c>
      <c r="G2450" s="1">
        <v>0.22</v>
      </c>
      <c r="H2450" t="s">
        <v>156</v>
      </c>
      <c r="I2450" t="s">
        <v>68</v>
      </c>
      <c r="J2450">
        <v>25</v>
      </c>
      <c r="K2450" s="2">
        <v>0.36</v>
      </c>
      <c r="M2450">
        <v>74</v>
      </c>
      <c r="N2450">
        <v>17</v>
      </c>
      <c r="O2450">
        <v>3</v>
      </c>
      <c r="P2450">
        <v>46</v>
      </c>
      <c r="Q2450" s="2">
        <v>1</v>
      </c>
      <c r="R2450" s="1">
        <v>0.34</v>
      </c>
      <c r="S2450">
        <v>80</v>
      </c>
      <c r="T2450">
        <v>4</v>
      </c>
      <c r="U2450">
        <v>46</v>
      </c>
      <c r="V2450" s="2">
        <v>0.56999999999999995</v>
      </c>
    </row>
    <row r="2451" spans="2:22" x14ac:dyDescent="0.25">
      <c r="B2451" t="s">
        <v>124</v>
      </c>
      <c r="C2451" t="s">
        <v>109</v>
      </c>
      <c r="D2451">
        <v>1</v>
      </c>
      <c r="E2451" t="s">
        <v>43</v>
      </c>
      <c r="F2451" s="2">
        <v>8</v>
      </c>
      <c r="G2451" s="1">
        <v>0.11</v>
      </c>
      <c r="H2451" t="s">
        <v>91</v>
      </c>
      <c r="I2451" t="s">
        <v>58</v>
      </c>
      <c r="J2451">
        <v>35</v>
      </c>
      <c r="K2451" s="2">
        <v>0.62</v>
      </c>
      <c r="M2451">
        <v>71</v>
      </c>
      <c r="N2451">
        <v>11</v>
      </c>
      <c r="O2451">
        <v>2.67</v>
      </c>
      <c r="P2451">
        <v>46</v>
      </c>
      <c r="Q2451" s="2">
        <v>3</v>
      </c>
      <c r="R2451" s="1">
        <v>0.1</v>
      </c>
      <c r="S2451">
        <v>60</v>
      </c>
      <c r="T2451">
        <v>3</v>
      </c>
      <c r="U2451">
        <v>34</v>
      </c>
      <c r="V2451" s="2">
        <v>0.56999999999999995</v>
      </c>
    </row>
    <row r="2452" spans="2:22" x14ac:dyDescent="0.25">
      <c r="B2452" t="s">
        <v>90</v>
      </c>
      <c r="C2452" t="s">
        <v>84</v>
      </c>
      <c r="D2452">
        <v>1.33</v>
      </c>
      <c r="E2452" t="s">
        <v>103</v>
      </c>
      <c r="F2452" s="2">
        <v>1</v>
      </c>
      <c r="G2452" s="1">
        <v>0.47</v>
      </c>
      <c r="H2452" t="s">
        <v>130</v>
      </c>
      <c r="I2452" t="s">
        <v>77</v>
      </c>
      <c r="J2452">
        <v>37</v>
      </c>
      <c r="K2452" s="2">
        <v>0.54</v>
      </c>
      <c r="M2452">
        <v>57</v>
      </c>
      <c r="N2452">
        <v>17</v>
      </c>
      <c r="O2452">
        <v>0.33</v>
      </c>
      <c r="P2452">
        <v>62</v>
      </c>
      <c r="Q2452" s="2">
        <v>4</v>
      </c>
      <c r="R2452" s="1">
        <v>0.35</v>
      </c>
      <c r="S2452">
        <v>79</v>
      </c>
      <c r="T2452">
        <v>8</v>
      </c>
      <c r="U2452">
        <v>31</v>
      </c>
      <c r="V2452" s="2">
        <v>0.39</v>
      </c>
    </row>
    <row r="2453" spans="2:22" x14ac:dyDescent="0.25">
      <c r="B2453" t="s">
        <v>130</v>
      </c>
      <c r="C2453" t="s">
        <v>58</v>
      </c>
      <c r="D2453">
        <v>1.33</v>
      </c>
      <c r="E2453" t="s">
        <v>160</v>
      </c>
      <c r="F2453" s="2">
        <v>4</v>
      </c>
      <c r="G2453" s="1">
        <v>0.39</v>
      </c>
      <c r="H2453" t="s">
        <v>78</v>
      </c>
      <c r="I2453" t="s">
        <v>47</v>
      </c>
      <c r="J2453">
        <v>39</v>
      </c>
      <c r="K2453" s="2">
        <v>0.49</v>
      </c>
      <c r="M2453">
        <v>78</v>
      </c>
      <c r="N2453">
        <v>11</v>
      </c>
      <c r="O2453">
        <v>1.33</v>
      </c>
      <c r="P2453">
        <v>65</v>
      </c>
      <c r="Q2453" s="2">
        <v>4</v>
      </c>
      <c r="R2453" s="1">
        <v>0.35</v>
      </c>
      <c r="S2453">
        <v>91</v>
      </c>
      <c r="T2453">
        <v>7</v>
      </c>
      <c r="U2453">
        <v>54</v>
      </c>
      <c r="V2453" s="2">
        <v>0.59</v>
      </c>
    </row>
    <row r="2454" spans="2:22" x14ac:dyDescent="0.25">
      <c r="B2454" t="s">
        <v>158</v>
      </c>
      <c r="C2454" t="s">
        <v>74</v>
      </c>
      <c r="D2454">
        <v>1.5</v>
      </c>
      <c r="E2454" t="s">
        <v>90</v>
      </c>
      <c r="F2454" s="2">
        <v>8</v>
      </c>
      <c r="G2454" s="1">
        <v>0.32</v>
      </c>
      <c r="H2454" t="s">
        <v>157</v>
      </c>
      <c r="I2454" t="s">
        <v>47</v>
      </c>
      <c r="J2454">
        <v>45</v>
      </c>
      <c r="K2454" s="2">
        <v>0.49</v>
      </c>
      <c r="M2454">
        <v>93</v>
      </c>
      <c r="N2454">
        <v>19</v>
      </c>
      <c r="O2454">
        <v>2</v>
      </c>
      <c r="P2454">
        <v>74</v>
      </c>
      <c r="Q2454" s="2">
        <v>6</v>
      </c>
      <c r="R2454" s="1">
        <v>0.31</v>
      </c>
      <c r="S2454">
        <v>95</v>
      </c>
      <c r="T2454">
        <v>9</v>
      </c>
      <c r="U2454">
        <v>52</v>
      </c>
      <c r="V2454" s="2">
        <v>0.55000000000000004</v>
      </c>
    </row>
    <row r="2455" spans="2:22" x14ac:dyDescent="0.25">
      <c r="B2455" t="s">
        <v>96</v>
      </c>
      <c r="C2455" t="s">
        <v>84</v>
      </c>
      <c r="D2455">
        <v>1.67</v>
      </c>
      <c r="E2455" t="s">
        <v>115</v>
      </c>
      <c r="F2455" s="2">
        <v>5</v>
      </c>
      <c r="G2455" s="1">
        <v>0.15</v>
      </c>
      <c r="H2455" t="s">
        <v>150</v>
      </c>
      <c r="I2455" t="s">
        <v>77</v>
      </c>
      <c r="J2455">
        <v>36</v>
      </c>
      <c r="K2455" s="2">
        <v>0.43</v>
      </c>
      <c r="M2455">
        <v>61</v>
      </c>
      <c r="N2455">
        <v>15</v>
      </c>
      <c r="O2455">
        <v>1.67</v>
      </c>
      <c r="P2455">
        <v>60</v>
      </c>
      <c r="Q2455" s="2">
        <v>5</v>
      </c>
      <c r="R2455" s="1">
        <v>0.15</v>
      </c>
      <c r="S2455">
        <v>80</v>
      </c>
      <c r="T2455">
        <v>9</v>
      </c>
      <c r="U2455">
        <v>27</v>
      </c>
      <c r="V2455" s="2">
        <v>0.34</v>
      </c>
    </row>
    <row r="2456" spans="2:22" x14ac:dyDescent="0.25">
      <c r="B2456" t="s">
        <v>162</v>
      </c>
      <c r="C2456" t="s">
        <v>84</v>
      </c>
      <c r="D2456">
        <v>1.25</v>
      </c>
      <c r="E2456" t="s">
        <v>138</v>
      </c>
      <c r="F2456" s="2">
        <v>4</v>
      </c>
      <c r="G2456" s="1">
        <v>0.35</v>
      </c>
      <c r="H2456" t="s">
        <v>154</v>
      </c>
      <c r="I2456" t="s">
        <v>79</v>
      </c>
      <c r="J2456">
        <v>56</v>
      </c>
      <c r="K2456" s="2">
        <v>0.54</v>
      </c>
      <c r="M2456">
        <v>93</v>
      </c>
      <c r="N2456">
        <v>22</v>
      </c>
      <c r="O2456">
        <v>1</v>
      </c>
      <c r="P2456">
        <v>83</v>
      </c>
      <c r="Q2456" s="2">
        <v>5</v>
      </c>
      <c r="R2456" s="1">
        <v>0.27</v>
      </c>
      <c r="S2456">
        <v>104</v>
      </c>
      <c r="T2456">
        <v>6</v>
      </c>
      <c r="U2456">
        <v>58</v>
      </c>
      <c r="V2456" s="2">
        <v>0.56000000000000005</v>
      </c>
    </row>
    <row r="2457" spans="2:22" x14ac:dyDescent="0.25">
      <c r="B2457" t="s">
        <v>83</v>
      </c>
      <c r="C2457" t="s">
        <v>44</v>
      </c>
      <c r="D2457">
        <v>1.25</v>
      </c>
      <c r="E2457" t="s">
        <v>155</v>
      </c>
      <c r="F2457" s="2">
        <v>2</v>
      </c>
      <c r="G2457" s="1">
        <v>0.3</v>
      </c>
      <c r="H2457" t="s">
        <v>189</v>
      </c>
      <c r="I2457" t="s">
        <v>74</v>
      </c>
      <c r="J2457">
        <v>61</v>
      </c>
      <c r="K2457" s="2">
        <v>0.45</v>
      </c>
      <c r="M2457">
        <v>91</v>
      </c>
      <c r="N2457">
        <v>14</v>
      </c>
      <c r="O2457">
        <v>0.5</v>
      </c>
      <c r="P2457">
        <v>83</v>
      </c>
      <c r="Q2457" s="2">
        <v>4</v>
      </c>
      <c r="R2457" s="1">
        <v>0.34</v>
      </c>
      <c r="S2457">
        <v>112</v>
      </c>
      <c r="T2457">
        <v>9</v>
      </c>
      <c r="U2457">
        <v>55</v>
      </c>
      <c r="V2457" s="2">
        <v>0.49</v>
      </c>
    </row>
    <row r="2458" spans="2:22" x14ac:dyDescent="0.25">
      <c r="B2458" t="s">
        <v>157</v>
      </c>
      <c r="C2458" t="s">
        <v>109</v>
      </c>
      <c r="D2458">
        <v>1.5</v>
      </c>
      <c r="E2458" t="s">
        <v>46</v>
      </c>
      <c r="F2458" s="2">
        <v>2</v>
      </c>
      <c r="G2458" s="1">
        <v>0.53</v>
      </c>
      <c r="H2458" t="s">
        <v>151</v>
      </c>
      <c r="I2458" t="s">
        <v>109</v>
      </c>
      <c r="J2458">
        <v>56</v>
      </c>
      <c r="K2458" s="2">
        <v>0.52</v>
      </c>
      <c r="M2458">
        <v>94</v>
      </c>
      <c r="N2458">
        <v>8</v>
      </c>
      <c r="O2458">
        <v>0.5</v>
      </c>
      <c r="P2458">
        <v>71</v>
      </c>
      <c r="Q2458" s="2">
        <v>6</v>
      </c>
      <c r="R2458" s="1">
        <v>0.3</v>
      </c>
      <c r="S2458">
        <v>88</v>
      </c>
      <c r="T2458">
        <v>7</v>
      </c>
      <c r="U2458">
        <v>48</v>
      </c>
      <c r="V2458" s="2">
        <v>0.55000000000000004</v>
      </c>
    </row>
    <row r="2459" spans="2:22" x14ac:dyDescent="0.25">
      <c r="B2459" t="s">
        <v>105</v>
      </c>
      <c r="C2459" t="s">
        <v>51</v>
      </c>
      <c r="D2459">
        <v>1</v>
      </c>
      <c r="E2459" t="s">
        <v>43</v>
      </c>
      <c r="F2459" s="2">
        <v>7</v>
      </c>
      <c r="G2459" s="1">
        <v>0.3</v>
      </c>
      <c r="H2459" t="s">
        <v>96</v>
      </c>
      <c r="I2459" t="s">
        <v>49</v>
      </c>
      <c r="J2459">
        <v>36</v>
      </c>
      <c r="K2459" s="2">
        <v>0.49</v>
      </c>
      <c r="M2459">
        <v>75</v>
      </c>
      <c r="N2459">
        <v>14</v>
      </c>
      <c r="O2459">
        <v>2.33</v>
      </c>
      <c r="P2459">
        <v>53</v>
      </c>
      <c r="Q2459" s="2">
        <v>3</v>
      </c>
      <c r="R2459" s="1">
        <v>0.35</v>
      </c>
      <c r="S2459">
        <v>67</v>
      </c>
      <c r="T2459">
        <v>8</v>
      </c>
      <c r="U2459">
        <v>36</v>
      </c>
      <c r="V2459" s="2">
        <v>0.54</v>
      </c>
    </row>
    <row r="2460" spans="2:22" x14ac:dyDescent="0.25">
      <c r="B2460" t="s">
        <v>170</v>
      </c>
      <c r="C2460" t="s">
        <v>65</v>
      </c>
      <c r="D2460">
        <v>3</v>
      </c>
      <c r="E2460" t="s">
        <v>166</v>
      </c>
      <c r="F2460" s="2">
        <v>7</v>
      </c>
      <c r="G2460" s="1">
        <v>0.23</v>
      </c>
      <c r="H2460" t="s">
        <v>196</v>
      </c>
      <c r="I2460" t="s">
        <v>84</v>
      </c>
      <c r="J2460">
        <v>56</v>
      </c>
      <c r="K2460" s="2">
        <v>0.48</v>
      </c>
      <c r="M2460">
        <v>104</v>
      </c>
      <c r="N2460">
        <v>11</v>
      </c>
      <c r="O2460">
        <v>1.4</v>
      </c>
      <c r="P2460">
        <v>82</v>
      </c>
      <c r="Q2460" s="2">
        <v>14</v>
      </c>
      <c r="R2460" s="1">
        <v>0.17</v>
      </c>
      <c r="S2460">
        <v>115</v>
      </c>
      <c r="T2460">
        <v>12</v>
      </c>
      <c r="U2460">
        <v>51</v>
      </c>
      <c r="V2460" s="2">
        <v>0.44</v>
      </c>
    </row>
    <row r="2461" spans="2:22" x14ac:dyDescent="0.25">
      <c r="B2461" t="s">
        <v>76</v>
      </c>
      <c r="C2461" t="s">
        <v>141</v>
      </c>
      <c r="D2461">
        <v>2.5</v>
      </c>
      <c r="E2461" t="s">
        <v>138</v>
      </c>
      <c r="F2461" s="2">
        <v>2</v>
      </c>
      <c r="G2461" s="1">
        <v>0.36</v>
      </c>
      <c r="H2461" t="s">
        <v>131</v>
      </c>
      <c r="I2461" t="s">
        <v>47</v>
      </c>
      <c r="J2461">
        <v>57</v>
      </c>
      <c r="K2461" s="2">
        <v>0.53</v>
      </c>
      <c r="M2461">
        <v>80</v>
      </c>
      <c r="N2461">
        <v>9</v>
      </c>
      <c r="O2461">
        <v>0.5</v>
      </c>
      <c r="P2461">
        <v>77</v>
      </c>
      <c r="Q2461" s="2">
        <v>10</v>
      </c>
      <c r="R2461" s="1">
        <v>0.18</v>
      </c>
      <c r="S2461">
        <v>90</v>
      </c>
      <c r="T2461">
        <v>13</v>
      </c>
      <c r="U2461">
        <v>39</v>
      </c>
      <c r="V2461" s="2">
        <v>0.43</v>
      </c>
    </row>
    <row r="2462" spans="2:22" x14ac:dyDescent="0.25">
      <c r="B2462" t="s">
        <v>90</v>
      </c>
      <c r="C2462" t="s">
        <v>45</v>
      </c>
      <c r="D2462">
        <v>2</v>
      </c>
      <c r="E2462" t="s">
        <v>116</v>
      </c>
      <c r="F2462" s="2">
        <v>1</v>
      </c>
      <c r="G2462" s="1">
        <v>0.06</v>
      </c>
      <c r="H2462" t="s">
        <v>130</v>
      </c>
      <c r="I2462" t="s">
        <v>69</v>
      </c>
      <c r="J2462">
        <v>39</v>
      </c>
      <c r="K2462" s="2">
        <v>0.56999999999999995</v>
      </c>
      <c r="M2462">
        <v>57</v>
      </c>
      <c r="N2462">
        <v>12</v>
      </c>
      <c r="O2462">
        <v>0.33</v>
      </c>
      <c r="P2462">
        <v>63</v>
      </c>
      <c r="Q2462" s="2">
        <v>6</v>
      </c>
      <c r="R2462" s="1">
        <v>0.12</v>
      </c>
      <c r="S2462">
        <v>76</v>
      </c>
      <c r="T2462">
        <v>4</v>
      </c>
      <c r="U2462">
        <v>30</v>
      </c>
      <c r="V2462" s="2">
        <v>0.39</v>
      </c>
    </row>
    <row r="2463" spans="2:22" x14ac:dyDescent="0.25">
      <c r="B2463" t="s">
        <v>158</v>
      </c>
      <c r="C2463" t="s">
        <v>117</v>
      </c>
      <c r="D2463">
        <v>1.75</v>
      </c>
      <c r="E2463" t="s">
        <v>96</v>
      </c>
      <c r="F2463" s="2">
        <v>8</v>
      </c>
      <c r="G2463" s="1">
        <v>0.26</v>
      </c>
      <c r="H2463" t="s">
        <v>159</v>
      </c>
      <c r="I2463" t="s">
        <v>69</v>
      </c>
      <c r="J2463">
        <v>51</v>
      </c>
      <c r="K2463" s="2">
        <v>0.56999999999999995</v>
      </c>
      <c r="M2463">
        <v>83</v>
      </c>
      <c r="N2463">
        <v>10</v>
      </c>
      <c r="O2463">
        <v>2</v>
      </c>
      <c r="P2463">
        <v>74</v>
      </c>
      <c r="Q2463" s="2">
        <v>7</v>
      </c>
      <c r="R2463" s="1">
        <v>0.32</v>
      </c>
      <c r="S2463">
        <v>97</v>
      </c>
      <c r="T2463">
        <v>9</v>
      </c>
      <c r="U2463">
        <v>40</v>
      </c>
      <c r="V2463" s="2">
        <v>0.41</v>
      </c>
    </row>
    <row r="2464" spans="2:22" x14ac:dyDescent="0.25">
      <c r="B2464" t="s">
        <v>154</v>
      </c>
      <c r="C2464" t="s">
        <v>141</v>
      </c>
      <c r="D2464">
        <v>0.4</v>
      </c>
      <c r="E2464" t="s">
        <v>158</v>
      </c>
      <c r="F2464" s="2">
        <v>6</v>
      </c>
      <c r="G2464" s="1">
        <v>0.36</v>
      </c>
      <c r="H2464" t="s">
        <v>188</v>
      </c>
      <c r="I2464" t="s">
        <v>117</v>
      </c>
      <c r="J2464">
        <v>60</v>
      </c>
      <c r="K2464" s="2">
        <v>0.47</v>
      </c>
      <c r="M2464">
        <v>84</v>
      </c>
      <c r="N2464">
        <v>12</v>
      </c>
      <c r="O2464">
        <v>1</v>
      </c>
      <c r="P2464">
        <v>83</v>
      </c>
      <c r="Q2464" s="2">
        <v>2</v>
      </c>
      <c r="R2464" s="1">
        <v>0.42</v>
      </c>
      <c r="S2464">
        <v>112</v>
      </c>
      <c r="T2464">
        <v>16</v>
      </c>
      <c r="U2464">
        <v>49</v>
      </c>
      <c r="V2464" s="2">
        <v>0.44</v>
      </c>
    </row>
    <row r="2465" spans="2:22" x14ac:dyDescent="0.25">
      <c r="B2465" t="s">
        <v>90</v>
      </c>
      <c r="C2465" t="s">
        <v>79</v>
      </c>
      <c r="D2465">
        <v>2.33</v>
      </c>
      <c r="E2465" t="s">
        <v>59</v>
      </c>
      <c r="F2465" s="2">
        <v>6</v>
      </c>
      <c r="G2465" s="1">
        <v>0.31</v>
      </c>
      <c r="H2465" t="s">
        <v>139</v>
      </c>
      <c r="I2465" t="s">
        <v>60</v>
      </c>
      <c r="J2465">
        <v>40</v>
      </c>
      <c r="K2465" s="2">
        <v>0.49</v>
      </c>
      <c r="M2465">
        <v>60</v>
      </c>
      <c r="N2465">
        <v>6</v>
      </c>
      <c r="O2465">
        <v>2</v>
      </c>
      <c r="P2465">
        <v>66</v>
      </c>
      <c r="Q2465" s="2">
        <v>7</v>
      </c>
      <c r="R2465" s="1">
        <v>0.31</v>
      </c>
      <c r="S2465">
        <v>77</v>
      </c>
      <c r="T2465">
        <v>9</v>
      </c>
      <c r="U2465">
        <v>35</v>
      </c>
      <c r="V2465" s="2">
        <v>0.45</v>
      </c>
    </row>
    <row r="2466" spans="2:22" x14ac:dyDescent="0.25">
      <c r="B2466" t="s">
        <v>90</v>
      </c>
      <c r="C2466" t="s">
        <v>58</v>
      </c>
      <c r="D2466">
        <v>2.33</v>
      </c>
      <c r="E2466" t="s">
        <v>85</v>
      </c>
      <c r="F2466" s="2">
        <v>2</v>
      </c>
      <c r="G2466" s="1">
        <v>0.37</v>
      </c>
      <c r="H2466" t="s">
        <v>57</v>
      </c>
      <c r="I2466" t="s">
        <v>50</v>
      </c>
      <c r="J2466">
        <v>40</v>
      </c>
      <c r="K2466" s="2">
        <v>0.52</v>
      </c>
      <c r="M2466">
        <v>58</v>
      </c>
      <c r="N2466">
        <v>10</v>
      </c>
      <c r="O2466">
        <v>0.67</v>
      </c>
      <c r="P2466">
        <v>70</v>
      </c>
      <c r="Q2466" s="2">
        <v>7</v>
      </c>
      <c r="R2466" s="1">
        <v>0.25</v>
      </c>
      <c r="S2466">
        <v>82</v>
      </c>
      <c r="T2466">
        <v>8</v>
      </c>
      <c r="U2466">
        <v>35</v>
      </c>
      <c r="V2466" s="2">
        <v>0.43</v>
      </c>
    </row>
    <row r="2467" spans="2:22" x14ac:dyDescent="0.25">
      <c r="B2467" t="s">
        <v>175</v>
      </c>
      <c r="C2467" t="s">
        <v>74</v>
      </c>
      <c r="D2467">
        <v>0.8</v>
      </c>
      <c r="E2467" t="s">
        <v>162</v>
      </c>
      <c r="F2467" s="2">
        <v>5</v>
      </c>
      <c r="G2467" s="1">
        <v>0.44</v>
      </c>
      <c r="H2467" t="s">
        <v>188</v>
      </c>
      <c r="I2467" t="s">
        <v>49</v>
      </c>
      <c r="J2467">
        <v>69</v>
      </c>
      <c r="K2467" s="2">
        <v>0.53</v>
      </c>
      <c r="M2467">
        <v>112</v>
      </c>
      <c r="N2467">
        <v>15</v>
      </c>
      <c r="O2467">
        <v>1</v>
      </c>
      <c r="P2467">
        <v>105</v>
      </c>
      <c r="Q2467" s="2">
        <v>4</v>
      </c>
      <c r="R2467" s="1">
        <v>0.25</v>
      </c>
      <c r="S2467">
        <v>147</v>
      </c>
      <c r="T2467">
        <v>22</v>
      </c>
      <c r="U2467">
        <v>62</v>
      </c>
      <c r="V2467" s="2">
        <v>0.42</v>
      </c>
    </row>
    <row r="2468" spans="2:22" x14ac:dyDescent="0.25">
      <c r="B2468" t="s">
        <v>160</v>
      </c>
      <c r="C2468" t="s">
        <v>45</v>
      </c>
      <c r="D2468">
        <v>2.33</v>
      </c>
      <c r="E2468" t="s">
        <v>120</v>
      </c>
      <c r="F2468" s="2">
        <v>2</v>
      </c>
      <c r="G2468" s="1">
        <v>0.43</v>
      </c>
      <c r="H2468" t="s">
        <v>80</v>
      </c>
      <c r="I2468" t="s">
        <v>77</v>
      </c>
      <c r="J2468">
        <v>27</v>
      </c>
      <c r="K2468" s="2">
        <v>0.52</v>
      </c>
      <c r="M2468">
        <v>51</v>
      </c>
      <c r="N2468">
        <v>14</v>
      </c>
      <c r="O2468">
        <v>0.67</v>
      </c>
      <c r="P2468">
        <v>62</v>
      </c>
      <c r="Q2468" s="2">
        <v>8</v>
      </c>
      <c r="R2468" s="1">
        <v>0.2</v>
      </c>
      <c r="S2468">
        <v>59</v>
      </c>
      <c r="T2468">
        <v>13</v>
      </c>
      <c r="U2468">
        <v>26</v>
      </c>
      <c r="V2468" s="2">
        <v>0.44</v>
      </c>
    </row>
    <row r="2469" spans="2:22" x14ac:dyDescent="0.25">
      <c r="B2469" t="s">
        <v>112</v>
      </c>
      <c r="C2469" t="s">
        <v>69</v>
      </c>
      <c r="D2469">
        <v>2.33</v>
      </c>
      <c r="E2469" t="s">
        <v>43</v>
      </c>
      <c r="F2469" s="2">
        <v>3</v>
      </c>
      <c r="G2469" s="1">
        <v>0.26</v>
      </c>
      <c r="H2469" t="s">
        <v>64</v>
      </c>
      <c r="I2469" t="s">
        <v>50</v>
      </c>
      <c r="J2469">
        <v>45</v>
      </c>
      <c r="K2469" s="2">
        <v>0.59</v>
      </c>
      <c r="M2469">
        <v>72</v>
      </c>
      <c r="N2469">
        <v>12</v>
      </c>
      <c r="O2469">
        <v>1</v>
      </c>
      <c r="P2469">
        <v>74</v>
      </c>
      <c r="Q2469" s="2">
        <v>7</v>
      </c>
      <c r="R2469" s="1">
        <v>0.43</v>
      </c>
      <c r="S2469">
        <v>86</v>
      </c>
      <c r="T2469">
        <v>9</v>
      </c>
      <c r="U2469">
        <v>45</v>
      </c>
      <c r="V2469" s="2">
        <v>0.52</v>
      </c>
    </row>
    <row r="2470" spans="2:22" x14ac:dyDescent="0.25">
      <c r="B2470" t="s">
        <v>150</v>
      </c>
      <c r="C2470" t="s">
        <v>114</v>
      </c>
      <c r="D2470">
        <v>0.6</v>
      </c>
      <c r="E2470" t="s">
        <v>159</v>
      </c>
      <c r="F2470" s="2">
        <v>17</v>
      </c>
      <c r="G2470" s="1">
        <v>0.35</v>
      </c>
      <c r="H2470" t="s">
        <v>137</v>
      </c>
      <c r="I2470" t="s">
        <v>69</v>
      </c>
      <c r="J2470">
        <v>38</v>
      </c>
      <c r="K2470" s="2">
        <v>0.4</v>
      </c>
      <c r="M2470">
        <v>107</v>
      </c>
      <c r="N2470">
        <v>18</v>
      </c>
      <c r="O2470">
        <v>3.4</v>
      </c>
      <c r="P2470">
        <v>66</v>
      </c>
      <c r="Q2470" s="2">
        <v>3</v>
      </c>
      <c r="R2470" s="1">
        <v>0.25</v>
      </c>
      <c r="S2470">
        <v>96</v>
      </c>
      <c r="T2470">
        <v>10</v>
      </c>
      <c r="U2470">
        <v>49</v>
      </c>
      <c r="V2470" s="2">
        <v>0.51</v>
      </c>
    </row>
    <row r="2471" spans="2:22" x14ac:dyDescent="0.25">
      <c r="B2471" t="s">
        <v>159</v>
      </c>
      <c r="C2471" t="s">
        <v>117</v>
      </c>
      <c r="D2471">
        <v>1.25</v>
      </c>
      <c r="E2471" t="s">
        <v>78</v>
      </c>
      <c r="F2471" s="2">
        <v>4</v>
      </c>
      <c r="G2471" s="1">
        <v>0.15</v>
      </c>
      <c r="H2471" t="s">
        <v>108</v>
      </c>
      <c r="I2471" t="s">
        <v>51</v>
      </c>
      <c r="J2471">
        <v>49</v>
      </c>
      <c r="K2471" s="2">
        <v>0.52</v>
      </c>
      <c r="M2471">
        <v>95</v>
      </c>
      <c r="N2471">
        <v>14</v>
      </c>
      <c r="O2471">
        <v>1</v>
      </c>
      <c r="P2471">
        <v>75</v>
      </c>
      <c r="Q2471" s="2">
        <v>5</v>
      </c>
      <c r="R2471" s="1">
        <v>0.13</v>
      </c>
      <c r="S2471">
        <v>98</v>
      </c>
      <c r="T2471">
        <v>9</v>
      </c>
      <c r="U2471">
        <v>54</v>
      </c>
      <c r="V2471" s="2">
        <v>0.55000000000000004</v>
      </c>
    </row>
    <row r="2472" spans="2:22" x14ac:dyDescent="0.25">
      <c r="B2472" t="s">
        <v>96</v>
      </c>
      <c r="C2472" t="s">
        <v>45</v>
      </c>
      <c r="D2472">
        <v>1.67</v>
      </c>
      <c r="E2472" t="s">
        <v>104</v>
      </c>
      <c r="F2472" s="2">
        <v>1</v>
      </c>
      <c r="G2472" s="1">
        <v>0.33</v>
      </c>
      <c r="H2472" t="s">
        <v>113</v>
      </c>
      <c r="I2472" t="s">
        <v>47</v>
      </c>
      <c r="J2472">
        <v>37</v>
      </c>
      <c r="K2472" s="2">
        <v>0.6</v>
      </c>
      <c r="M2472">
        <v>47</v>
      </c>
      <c r="N2472">
        <v>11</v>
      </c>
      <c r="O2472">
        <v>0.33</v>
      </c>
      <c r="P2472">
        <v>62</v>
      </c>
      <c r="Q2472" s="2">
        <v>5</v>
      </c>
      <c r="R2472" s="1">
        <v>0.32</v>
      </c>
      <c r="S2472">
        <v>71</v>
      </c>
      <c r="T2472">
        <v>12</v>
      </c>
      <c r="U2472">
        <v>22</v>
      </c>
      <c r="V2472" s="2">
        <v>0.31</v>
      </c>
    </row>
    <row r="2473" spans="2:22" x14ac:dyDescent="0.25">
      <c r="B2473" t="s">
        <v>76</v>
      </c>
      <c r="C2473" t="s">
        <v>106</v>
      </c>
      <c r="D2473">
        <v>1.25</v>
      </c>
      <c r="E2473" t="s">
        <v>149</v>
      </c>
      <c r="F2473" s="2">
        <v>3</v>
      </c>
      <c r="G2473" s="1">
        <v>0.17</v>
      </c>
      <c r="H2473" t="s">
        <v>201</v>
      </c>
      <c r="I2473" t="s">
        <v>49</v>
      </c>
      <c r="J2473">
        <v>51</v>
      </c>
      <c r="K2473" s="2">
        <v>0.43</v>
      </c>
      <c r="M2473">
        <v>88</v>
      </c>
      <c r="N2473">
        <v>14</v>
      </c>
      <c r="O2473">
        <v>0.75</v>
      </c>
      <c r="P2473">
        <v>72</v>
      </c>
      <c r="Q2473" s="2">
        <v>5</v>
      </c>
      <c r="R2473" s="1">
        <v>0.12</v>
      </c>
      <c r="S2473">
        <v>94</v>
      </c>
      <c r="T2473">
        <v>10</v>
      </c>
      <c r="U2473">
        <v>41</v>
      </c>
      <c r="V2473" s="2">
        <v>0.44</v>
      </c>
    </row>
    <row r="2474" spans="2:22" x14ac:dyDescent="0.25">
      <c r="B2474" t="s">
        <v>133</v>
      </c>
      <c r="C2474" t="s">
        <v>136</v>
      </c>
      <c r="D2474">
        <v>0.8</v>
      </c>
      <c r="E2474" t="s">
        <v>155</v>
      </c>
      <c r="F2474" s="2">
        <v>7</v>
      </c>
      <c r="G2474" s="1">
        <v>0.21</v>
      </c>
      <c r="H2474" t="s">
        <v>151</v>
      </c>
      <c r="I2474" t="s">
        <v>47</v>
      </c>
      <c r="J2474">
        <v>52</v>
      </c>
      <c r="K2474" s="2">
        <v>0.48</v>
      </c>
      <c r="M2474">
        <v>105</v>
      </c>
      <c r="N2474">
        <v>15</v>
      </c>
      <c r="O2474">
        <v>1.4</v>
      </c>
      <c r="P2474">
        <v>80</v>
      </c>
      <c r="Q2474" s="2">
        <v>4</v>
      </c>
      <c r="R2474" s="1">
        <v>0.38</v>
      </c>
      <c r="S2474">
        <v>113</v>
      </c>
      <c r="T2474">
        <v>12</v>
      </c>
      <c r="U2474">
        <v>57</v>
      </c>
      <c r="V2474" s="2">
        <v>0.5</v>
      </c>
    </row>
    <row r="2475" spans="2:22" x14ac:dyDescent="0.25">
      <c r="B2475" t="s">
        <v>131</v>
      </c>
      <c r="C2475" t="s">
        <v>114</v>
      </c>
      <c r="D2475">
        <v>1.2</v>
      </c>
      <c r="E2475" t="s">
        <v>159</v>
      </c>
      <c r="F2475" s="2">
        <v>3</v>
      </c>
      <c r="G2475" s="1">
        <v>0.56000000000000005</v>
      </c>
      <c r="H2475" t="s">
        <v>167</v>
      </c>
      <c r="I2475" t="s">
        <v>49</v>
      </c>
      <c r="J2475">
        <v>55</v>
      </c>
      <c r="K2475" s="2">
        <v>0.46</v>
      </c>
      <c r="M2475">
        <v>111</v>
      </c>
      <c r="N2475">
        <v>20</v>
      </c>
      <c r="O2475">
        <v>0.6</v>
      </c>
      <c r="P2475">
        <v>88</v>
      </c>
      <c r="Q2475" s="2">
        <v>6</v>
      </c>
      <c r="R2475" s="1">
        <v>0.4</v>
      </c>
      <c r="S2475">
        <v>115</v>
      </c>
      <c r="T2475">
        <v>15</v>
      </c>
      <c r="U2475">
        <v>66</v>
      </c>
      <c r="V2475" s="2">
        <v>0.56999999999999995</v>
      </c>
    </row>
    <row r="2476" spans="2:22" x14ac:dyDescent="0.25">
      <c r="B2476" t="s">
        <v>172</v>
      </c>
      <c r="C2476" t="s">
        <v>117</v>
      </c>
      <c r="D2476">
        <v>1.75</v>
      </c>
      <c r="E2476" t="s">
        <v>73</v>
      </c>
      <c r="F2476" s="2">
        <v>5</v>
      </c>
      <c r="G2476" s="1">
        <v>0.34</v>
      </c>
      <c r="H2476" t="s">
        <v>145</v>
      </c>
      <c r="I2476" t="s">
        <v>69</v>
      </c>
      <c r="J2476">
        <v>46</v>
      </c>
      <c r="K2476" s="2">
        <v>0.52</v>
      </c>
      <c r="M2476">
        <v>78</v>
      </c>
      <c r="N2476">
        <v>11</v>
      </c>
      <c r="O2476">
        <v>1.5</v>
      </c>
      <c r="P2476">
        <v>79</v>
      </c>
      <c r="Q2476" s="2">
        <v>7</v>
      </c>
      <c r="R2476" s="1">
        <v>0.26</v>
      </c>
      <c r="S2476">
        <v>102</v>
      </c>
      <c r="T2476">
        <v>14</v>
      </c>
      <c r="U2476">
        <v>38</v>
      </c>
      <c r="V2476" s="2">
        <v>0.37</v>
      </c>
    </row>
    <row r="2477" spans="2:22" x14ac:dyDescent="0.25">
      <c r="B2477" t="s">
        <v>135</v>
      </c>
      <c r="C2477" t="s">
        <v>50</v>
      </c>
      <c r="D2477">
        <v>1</v>
      </c>
      <c r="E2477" t="s">
        <v>120</v>
      </c>
      <c r="F2477" s="2">
        <v>1</v>
      </c>
      <c r="G2477" s="1">
        <v>0.37</v>
      </c>
      <c r="H2477" t="s">
        <v>130</v>
      </c>
      <c r="I2477" t="s">
        <v>58</v>
      </c>
      <c r="J2477">
        <v>37</v>
      </c>
      <c r="K2477" s="2">
        <v>0.54</v>
      </c>
      <c r="M2477">
        <v>48</v>
      </c>
      <c r="N2477">
        <v>10</v>
      </c>
      <c r="O2477">
        <v>0.67</v>
      </c>
      <c r="P2477">
        <v>66</v>
      </c>
      <c r="Q2477" s="2">
        <v>4</v>
      </c>
      <c r="R2477" s="1">
        <v>0.13</v>
      </c>
      <c r="S2477">
        <v>84</v>
      </c>
      <c r="T2477">
        <v>7</v>
      </c>
      <c r="U2477">
        <v>28</v>
      </c>
      <c r="V2477" s="2">
        <v>0.33</v>
      </c>
    </row>
    <row r="2478" spans="2:22" x14ac:dyDescent="0.25">
      <c r="B2478" t="s">
        <v>105</v>
      </c>
      <c r="C2478" t="s">
        <v>74</v>
      </c>
      <c r="D2478">
        <v>1.67</v>
      </c>
      <c r="E2478" t="s">
        <v>73</v>
      </c>
      <c r="F2478" s="2">
        <v>8</v>
      </c>
      <c r="G2478" s="1">
        <v>0.34</v>
      </c>
      <c r="H2478" t="s">
        <v>46</v>
      </c>
      <c r="I2478" t="s">
        <v>77</v>
      </c>
      <c r="J2478">
        <v>37</v>
      </c>
      <c r="K2478" s="2">
        <v>0.47</v>
      </c>
      <c r="M2478">
        <v>83</v>
      </c>
      <c r="N2478">
        <v>17</v>
      </c>
      <c r="O2478">
        <v>2.67</v>
      </c>
      <c r="P2478">
        <v>63</v>
      </c>
      <c r="Q2478" s="2">
        <v>5</v>
      </c>
      <c r="R2478" s="1">
        <v>0.38</v>
      </c>
      <c r="S2478">
        <v>83</v>
      </c>
      <c r="T2478">
        <v>10</v>
      </c>
      <c r="U2478">
        <v>43</v>
      </c>
      <c r="V2478" s="2">
        <v>0.52</v>
      </c>
    </row>
    <row r="2479" spans="2:22" x14ac:dyDescent="0.25">
      <c r="B2479" t="s">
        <v>201</v>
      </c>
      <c r="C2479" t="s">
        <v>109</v>
      </c>
      <c r="D2479">
        <v>0.2</v>
      </c>
      <c r="E2479" t="s">
        <v>158</v>
      </c>
      <c r="F2479" s="2">
        <v>5</v>
      </c>
      <c r="G2479" s="1">
        <v>0.43</v>
      </c>
      <c r="H2479" t="s">
        <v>214</v>
      </c>
      <c r="I2479" t="s">
        <v>49</v>
      </c>
      <c r="J2479">
        <v>64</v>
      </c>
      <c r="K2479" s="2">
        <v>0.45</v>
      </c>
      <c r="M2479">
        <v>108</v>
      </c>
      <c r="N2479">
        <v>21</v>
      </c>
      <c r="O2479">
        <v>1</v>
      </c>
      <c r="P2479">
        <v>104</v>
      </c>
      <c r="Q2479" s="2">
        <v>1</v>
      </c>
      <c r="R2479" s="1">
        <v>0.28999999999999998</v>
      </c>
      <c r="S2479">
        <v>152</v>
      </c>
      <c r="T2479">
        <v>15</v>
      </c>
      <c r="U2479">
        <v>60</v>
      </c>
      <c r="V2479" s="2">
        <v>0.39</v>
      </c>
    </row>
    <row r="2480" spans="2:22" x14ac:dyDescent="0.25">
      <c r="B2480" t="s">
        <v>165</v>
      </c>
      <c r="C2480" t="s">
        <v>114</v>
      </c>
      <c r="D2480">
        <v>1</v>
      </c>
      <c r="E2480" t="s">
        <v>48</v>
      </c>
      <c r="F2480" s="2">
        <v>7</v>
      </c>
      <c r="G2480" s="1">
        <v>0.28000000000000003</v>
      </c>
      <c r="H2480" t="s">
        <v>151</v>
      </c>
      <c r="I2480" t="s">
        <v>45</v>
      </c>
      <c r="J2480">
        <v>49</v>
      </c>
      <c r="K2480" s="2">
        <v>0.45</v>
      </c>
      <c r="M2480">
        <v>98</v>
      </c>
      <c r="N2480">
        <v>13</v>
      </c>
      <c r="O2480">
        <v>1.75</v>
      </c>
      <c r="P2480">
        <v>68</v>
      </c>
      <c r="Q2480" s="2">
        <v>4</v>
      </c>
      <c r="R2480" s="1">
        <v>0.33</v>
      </c>
      <c r="S2480">
        <v>98</v>
      </c>
      <c r="T2480">
        <v>8</v>
      </c>
      <c r="U2480">
        <v>52</v>
      </c>
      <c r="V2480" s="2">
        <v>0.53</v>
      </c>
    </row>
    <row r="2481" spans="2:22" x14ac:dyDescent="0.25">
      <c r="B2481" t="s">
        <v>156</v>
      </c>
      <c r="C2481" t="s">
        <v>146</v>
      </c>
      <c r="D2481">
        <v>1.75</v>
      </c>
      <c r="E2481" t="s">
        <v>159</v>
      </c>
      <c r="F2481" s="2">
        <v>6</v>
      </c>
      <c r="G2481" s="1">
        <v>0.21</v>
      </c>
      <c r="H2481" t="s">
        <v>108</v>
      </c>
      <c r="I2481" t="s">
        <v>117</v>
      </c>
      <c r="J2481">
        <v>40</v>
      </c>
      <c r="K2481" s="2">
        <v>0.43</v>
      </c>
      <c r="M2481">
        <v>97</v>
      </c>
      <c r="N2481">
        <v>8</v>
      </c>
      <c r="O2481">
        <v>1.5</v>
      </c>
      <c r="P2481">
        <v>51</v>
      </c>
      <c r="Q2481" s="2">
        <v>7</v>
      </c>
      <c r="R2481" s="1">
        <v>7.0000000000000007E-2</v>
      </c>
      <c r="S2481">
        <v>68</v>
      </c>
      <c r="T2481">
        <v>10</v>
      </c>
      <c r="U2481">
        <v>37</v>
      </c>
      <c r="V2481" s="2">
        <v>0.54</v>
      </c>
    </row>
    <row r="2482" spans="2:22" x14ac:dyDescent="0.25">
      <c r="B2482" t="s">
        <v>157</v>
      </c>
      <c r="C2482" t="s">
        <v>44</v>
      </c>
      <c r="D2482">
        <v>0.75</v>
      </c>
      <c r="E2482" t="s">
        <v>112</v>
      </c>
      <c r="F2482" s="2">
        <v>6</v>
      </c>
      <c r="G2482" s="1">
        <v>0.36</v>
      </c>
      <c r="H2482" t="s">
        <v>173</v>
      </c>
      <c r="I2482" t="s">
        <v>51</v>
      </c>
      <c r="J2482">
        <v>48</v>
      </c>
      <c r="K2482" s="2">
        <v>0.46</v>
      </c>
      <c r="M2482">
        <v>81</v>
      </c>
      <c r="N2482">
        <v>11</v>
      </c>
      <c r="O2482">
        <v>1.5</v>
      </c>
      <c r="P2482">
        <v>74</v>
      </c>
      <c r="Q2482" s="2">
        <v>3</v>
      </c>
      <c r="R2482" s="1">
        <v>0.45</v>
      </c>
      <c r="S2482">
        <v>94</v>
      </c>
      <c r="T2482">
        <v>11</v>
      </c>
      <c r="U2482">
        <v>47</v>
      </c>
      <c r="V2482" s="2">
        <v>0.5</v>
      </c>
    </row>
    <row r="2483" spans="2:22" x14ac:dyDescent="0.25">
      <c r="B2483" t="s">
        <v>96</v>
      </c>
      <c r="C2483" t="s">
        <v>84</v>
      </c>
      <c r="D2483">
        <v>2</v>
      </c>
      <c r="E2483" t="s">
        <v>52</v>
      </c>
      <c r="F2483" s="2">
        <v>2</v>
      </c>
      <c r="G2483" s="1">
        <v>0.34</v>
      </c>
      <c r="H2483" t="s">
        <v>78</v>
      </c>
      <c r="I2483" t="s">
        <v>58</v>
      </c>
      <c r="J2483">
        <v>33</v>
      </c>
      <c r="K2483" s="2">
        <v>0.41</v>
      </c>
      <c r="M2483">
        <v>62</v>
      </c>
      <c r="N2483">
        <v>15</v>
      </c>
      <c r="O2483">
        <v>0.67</v>
      </c>
      <c r="P2483">
        <v>61</v>
      </c>
      <c r="Q2483" s="2">
        <v>6</v>
      </c>
      <c r="R2483" s="1">
        <v>0.27</v>
      </c>
      <c r="S2483">
        <v>88</v>
      </c>
      <c r="T2483">
        <v>8</v>
      </c>
      <c r="U2483">
        <v>35</v>
      </c>
      <c r="V2483" s="2">
        <v>0.4</v>
      </c>
    </row>
    <row r="2484" spans="2:22" x14ac:dyDescent="0.25">
      <c r="B2484" t="s">
        <v>154</v>
      </c>
      <c r="C2484" t="s">
        <v>132</v>
      </c>
      <c r="D2484">
        <v>1.4</v>
      </c>
      <c r="E2484" t="s">
        <v>165</v>
      </c>
      <c r="F2484" s="2">
        <v>8</v>
      </c>
      <c r="G2484" s="1">
        <v>0.17</v>
      </c>
      <c r="H2484" t="s">
        <v>168</v>
      </c>
      <c r="I2484" t="s">
        <v>50</v>
      </c>
      <c r="J2484">
        <v>58</v>
      </c>
      <c r="K2484" s="2">
        <v>0.52</v>
      </c>
      <c r="M2484">
        <v>106</v>
      </c>
      <c r="N2484">
        <v>20</v>
      </c>
      <c r="O2484">
        <v>1.6</v>
      </c>
      <c r="P2484">
        <v>72</v>
      </c>
      <c r="Q2484" s="2">
        <v>7</v>
      </c>
      <c r="R2484" s="1">
        <v>0.06</v>
      </c>
      <c r="S2484">
        <v>98</v>
      </c>
      <c r="T2484">
        <v>12</v>
      </c>
      <c r="U2484">
        <v>45</v>
      </c>
      <c r="V2484" s="2">
        <v>0.46</v>
      </c>
    </row>
    <row r="2485" spans="2:22" x14ac:dyDescent="0.25">
      <c r="B2485" t="s">
        <v>96</v>
      </c>
      <c r="C2485" t="s">
        <v>84</v>
      </c>
      <c r="D2485">
        <v>1.33</v>
      </c>
      <c r="E2485" t="s">
        <v>61</v>
      </c>
      <c r="F2485" s="2">
        <v>2</v>
      </c>
      <c r="G2485" s="1">
        <v>0.27</v>
      </c>
      <c r="H2485" t="s">
        <v>160</v>
      </c>
      <c r="I2485" t="s">
        <v>58</v>
      </c>
      <c r="J2485">
        <v>32</v>
      </c>
      <c r="K2485" s="2">
        <v>0.5</v>
      </c>
      <c r="M2485">
        <v>58</v>
      </c>
      <c r="N2485">
        <v>15</v>
      </c>
      <c r="O2485">
        <v>0.67</v>
      </c>
      <c r="P2485">
        <v>61</v>
      </c>
      <c r="Q2485" s="2">
        <v>4</v>
      </c>
      <c r="R2485" s="1">
        <v>0.32</v>
      </c>
      <c r="S2485">
        <v>84</v>
      </c>
      <c r="T2485">
        <v>11</v>
      </c>
      <c r="U2485">
        <v>32</v>
      </c>
      <c r="V2485" s="2">
        <v>0.38</v>
      </c>
    </row>
    <row r="2486" spans="2:22" x14ac:dyDescent="0.25">
      <c r="B2486" t="s">
        <v>96</v>
      </c>
      <c r="C2486" t="s">
        <v>84</v>
      </c>
      <c r="D2486">
        <v>1</v>
      </c>
      <c r="E2486" t="s">
        <v>121</v>
      </c>
      <c r="F2486" s="2">
        <v>2</v>
      </c>
      <c r="G2486" s="1">
        <v>0.33</v>
      </c>
      <c r="H2486" t="s">
        <v>138</v>
      </c>
      <c r="I2486" t="s">
        <v>68</v>
      </c>
      <c r="J2486">
        <v>44</v>
      </c>
      <c r="K2486" s="2">
        <v>0.62</v>
      </c>
      <c r="M2486">
        <v>63</v>
      </c>
      <c r="N2486">
        <v>10</v>
      </c>
      <c r="O2486">
        <v>0.67</v>
      </c>
      <c r="P2486">
        <v>61</v>
      </c>
      <c r="Q2486" s="2">
        <v>3</v>
      </c>
      <c r="R2486" s="1">
        <v>0.34</v>
      </c>
      <c r="S2486">
        <v>75</v>
      </c>
      <c r="T2486">
        <v>7</v>
      </c>
      <c r="U2486">
        <v>36</v>
      </c>
      <c r="V2486" s="2">
        <v>0.48</v>
      </c>
    </row>
    <row r="2487" spans="2:22" x14ac:dyDescent="0.25">
      <c r="B2487" t="s">
        <v>162</v>
      </c>
      <c r="C2487" t="s">
        <v>51</v>
      </c>
      <c r="D2487">
        <v>1.25</v>
      </c>
      <c r="E2487" t="s">
        <v>88</v>
      </c>
      <c r="F2487" s="2">
        <v>5</v>
      </c>
      <c r="G2487" s="1">
        <v>0.26</v>
      </c>
      <c r="H2487" t="s">
        <v>155</v>
      </c>
      <c r="I2487" t="s">
        <v>45</v>
      </c>
      <c r="J2487">
        <v>45</v>
      </c>
      <c r="K2487" s="2">
        <v>0.5</v>
      </c>
      <c r="M2487">
        <v>83</v>
      </c>
      <c r="N2487">
        <v>16</v>
      </c>
      <c r="O2487">
        <v>1.25</v>
      </c>
      <c r="P2487">
        <v>79</v>
      </c>
      <c r="Q2487" s="2">
        <v>5</v>
      </c>
      <c r="R2487" s="1">
        <v>0.1</v>
      </c>
      <c r="S2487">
        <v>94</v>
      </c>
      <c r="T2487">
        <v>9</v>
      </c>
      <c r="U2487">
        <v>43</v>
      </c>
      <c r="V2487" s="2">
        <v>0.46</v>
      </c>
    </row>
    <row r="2488" spans="2:22" x14ac:dyDescent="0.25">
      <c r="B2488" t="s">
        <v>166</v>
      </c>
      <c r="C2488" t="s">
        <v>44</v>
      </c>
      <c r="D2488">
        <v>0.8</v>
      </c>
      <c r="E2488" t="s">
        <v>78</v>
      </c>
      <c r="F2488" s="2">
        <v>7</v>
      </c>
      <c r="G2488" s="1">
        <v>0.36</v>
      </c>
      <c r="H2488" t="s">
        <v>181</v>
      </c>
      <c r="I2488" t="s">
        <v>49</v>
      </c>
      <c r="J2488">
        <v>48</v>
      </c>
      <c r="K2488" s="2">
        <v>0.41</v>
      </c>
      <c r="M2488">
        <v>97</v>
      </c>
      <c r="N2488">
        <v>17</v>
      </c>
      <c r="O2488">
        <v>1.4</v>
      </c>
      <c r="P2488">
        <v>76</v>
      </c>
      <c r="Q2488" s="2">
        <v>4</v>
      </c>
      <c r="R2488" s="1">
        <v>0.25</v>
      </c>
      <c r="S2488">
        <v>120</v>
      </c>
      <c r="T2488">
        <v>7</v>
      </c>
      <c r="U2488">
        <v>50</v>
      </c>
      <c r="V2488" s="2">
        <v>0.42</v>
      </c>
    </row>
    <row r="2489" spans="2:22" x14ac:dyDescent="0.25">
      <c r="B2489" t="s">
        <v>90</v>
      </c>
      <c r="C2489" t="s">
        <v>79</v>
      </c>
      <c r="D2489">
        <v>2</v>
      </c>
      <c r="E2489" t="s">
        <v>85</v>
      </c>
      <c r="F2489" s="2">
        <v>5</v>
      </c>
      <c r="G2489" s="1">
        <v>0.35</v>
      </c>
      <c r="H2489" t="s">
        <v>138</v>
      </c>
      <c r="I2489" t="s">
        <v>50</v>
      </c>
      <c r="J2489">
        <v>38</v>
      </c>
      <c r="K2489" s="2">
        <v>0.54</v>
      </c>
      <c r="M2489">
        <v>58</v>
      </c>
      <c r="N2489">
        <v>10</v>
      </c>
      <c r="O2489">
        <v>1.67</v>
      </c>
      <c r="P2489">
        <v>66</v>
      </c>
      <c r="Q2489" s="2">
        <v>6</v>
      </c>
      <c r="R2489" s="1">
        <v>0.12</v>
      </c>
      <c r="S2489">
        <v>78</v>
      </c>
      <c r="T2489">
        <v>11</v>
      </c>
      <c r="U2489">
        <v>31</v>
      </c>
      <c r="V2489" s="2">
        <v>0.4</v>
      </c>
    </row>
    <row r="2490" spans="2:22" x14ac:dyDescent="0.25">
      <c r="B2490" t="s">
        <v>160</v>
      </c>
      <c r="C2490" t="s">
        <v>49</v>
      </c>
      <c r="D2490">
        <v>2.33</v>
      </c>
      <c r="E2490" t="s">
        <v>115</v>
      </c>
      <c r="F2490" s="2">
        <v>3</v>
      </c>
      <c r="G2490" s="1">
        <v>0.34</v>
      </c>
      <c r="H2490" t="s">
        <v>130</v>
      </c>
      <c r="I2490" t="s">
        <v>68</v>
      </c>
      <c r="J2490">
        <v>39</v>
      </c>
      <c r="K2490" s="2">
        <v>0.56999999999999995</v>
      </c>
      <c r="M2490">
        <v>58</v>
      </c>
      <c r="N2490">
        <v>12</v>
      </c>
      <c r="O2490">
        <v>1</v>
      </c>
      <c r="P2490">
        <v>62</v>
      </c>
      <c r="Q2490" s="2">
        <v>7</v>
      </c>
      <c r="R2490" s="1">
        <v>0.37</v>
      </c>
      <c r="S2490">
        <v>77</v>
      </c>
      <c r="T2490">
        <v>9</v>
      </c>
      <c r="U2490">
        <v>29</v>
      </c>
      <c r="V2490" s="2">
        <v>0.38</v>
      </c>
    </row>
    <row r="2491" spans="2:22" x14ac:dyDescent="0.25">
      <c r="B2491" t="s">
        <v>150</v>
      </c>
      <c r="C2491" t="s">
        <v>51</v>
      </c>
      <c r="D2491">
        <v>1</v>
      </c>
      <c r="E2491" t="s">
        <v>158</v>
      </c>
      <c r="F2491" s="2">
        <v>4</v>
      </c>
      <c r="G2491" s="1">
        <v>0.13</v>
      </c>
      <c r="H2491" t="s">
        <v>133</v>
      </c>
      <c r="I2491" t="s">
        <v>44</v>
      </c>
      <c r="J2491">
        <v>46</v>
      </c>
      <c r="K2491" s="2">
        <v>0.46</v>
      </c>
      <c r="M2491">
        <v>80</v>
      </c>
      <c r="N2491">
        <v>13</v>
      </c>
      <c r="O2491">
        <v>0.5</v>
      </c>
      <c r="P2491">
        <v>70</v>
      </c>
      <c r="Q2491" s="2">
        <v>4</v>
      </c>
      <c r="R2491" s="1">
        <v>0.2</v>
      </c>
      <c r="S2491">
        <v>79</v>
      </c>
      <c r="T2491">
        <v>11</v>
      </c>
      <c r="U2491">
        <v>46</v>
      </c>
      <c r="V2491" s="2">
        <v>0.57999999999999996</v>
      </c>
    </row>
    <row r="2492" spans="2:22" x14ac:dyDescent="0.25">
      <c r="B2492" t="s">
        <v>157</v>
      </c>
      <c r="C2492" t="s">
        <v>109</v>
      </c>
      <c r="D2492">
        <v>1.25</v>
      </c>
      <c r="E2492" t="s">
        <v>159</v>
      </c>
      <c r="F2492" s="2">
        <v>7</v>
      </c>
      <c r="G2492" s="1">
        <v>0.26</v>
      </c>
      <c r="H2492" t="s">
        <v>200</v>
      </c>
      <c r="I2492" t="s">
        <v>79</v>
      </c>
      <c r="J2492">
        <v>59</v>
      </c>
      <c r="K2492" s="2">
        <v>0.45</v>
      </c>
      <c r="M2492">
        <v>96</v>
      </c>
      <c r="N2492">
        <v>7</v>
      </c>
      <c r="O2492">
        <v>1.75</v>
      </c>
      <c r="P2492">
        <v>76</v>
      </c>
      <c r="Q2492" s="2">
        <v>5</v>
      </c>
      <c r="R2492" s="1">
        <v>0.46</v>
      </c>
      <c r="S2492">
        <v>126</v>
      </c>
      <c r="T2492">
        <v>8</v>
      </c>
      <c r="U2492">
        <v>57</v>
      </c>
      <c r="V2492" s="2">
        <v>0.45</v>
      </c>
    </row>
    <row r="2493" spans="2:22" x14ac:dyDescent="0.25">
      <c r="B2493" t="s">
        <v>174</v>
      </c>
      <c r="C2493" t="s">
        <v>136</v>
      </c>
      <c r="D2493">
        <v>0.6</v>
      </c>
      <c r="E2493" t="s">
        <v>46</v>
      </c>
      <c r="F2493" s="2">
        <v>4</v>
      </c>
      <c r="G2493" s="1">
        <v>0.28999999999999998</v>
      </c>
      <c r="H2493" t="s">
        <v>171</v>
      </c>
      <c r="I2493" t="s">
        <v>45</v>
      </c>
      <c r="J2493">
        <v>55</v>
      </c>
      <c r="K2493" s="2">
        <v>0.49</v>
      </c>
      <c r="M2493">
        <v>104</v>
      </c>
      <c r="N2493">
        <v>25</v>
      </c>
      <c r="O2493">
        <v>0.8</v>
      </c>
      <c r="P2493">
        <v>93</v>
      </c>
      <c r="Q2493" s="2">
        <v>3</v>
      </c>
      <c r="R2493" s="1">
        <v>0.56000000000000005</v>
      </c>
      <c r="S2493">
        <v>119</v>
      </c>
      <c r="T2493">
        <v>15</v>
      </c>
      <c r="U2493">
        <v>58</v>
      </c>
      <c r="V2493" s="2">
        <v>0.49</v>
      </c>
    </row>
    <row r="2494" spans="2:22" x14ac:dyDescent="0.25">
      <c r="B2494" t="s">
        <v>90</v>
      </c>
      <c r="C2494" t="s">
        <v>51</v>
      </c>
      <c r="D2494">
        <v>0.67</v>
      </c>
      <c r="E2494" t="s">
        <v>144</v>
      </c>
      <c r="F2494" s="2">
        <v>2</v>
      </c>
      <c r="G2494" s="1">
        <v>0.18</v>
      </c>
      <c r="H2494" t="s">
        <v>96</v>
      </c>
      <c r="I2494" t="s">
        <v>69</v>
      </c>
      <c r="J2494">
        <v>34</v>
      </c>
      <c r="K2494" s="2">
        <v>0.47</v>
      </c>
      <c r="M2494">
        <v>64</v>
      </c>
      <c r="N2494">
        <v>20</v>
      </c>
      <c r="O2494">
        <v>0.67</v>
      </c>
      <c r="P2494">
        <v>59</v>
      </c>
      <c r="Q2494" s="2">
        <v>2</v>
      </c>
      <c r="R2494" s="1">
        <v>0.28000000000000003</v>
      </c>
      <c r="S2494">
        <v>81</v>
      </c>
      <c r="T2494">
        <v>9</v>
      </c>
      <c r="U2494">
        <v>29</v>
      </c>
      <c r="V2494" s="2">
        <v>0.36</v>
      </c>
    </row>
    <row r="2495" spans="2:22" x14ac:dyDescent="0.25">
      <c r="B2495" t="s">
        <v>133</v>
      </c>
      <c r="C2495" t="s">
        <v>106</v>
      </c>
      <c r="D2495">
        <v>1.2</v>
      </c>
      <c r="E2495" t="s">
        <v>165</v>
      </c>
      <c r="F2495" s="2">
        <v>9</v>
      </c>
      <c r="G2495" s="1">
        <v>0.09</v>
      </c>
      <c r="H2495" t="s">
        <v>133</v>
      </c>
      <c r="I2495" t="s">
        <v>49</v>
      </c>
      <c r="J2495">
        <v>52</v>
      </c>
      <c r="K2495" s="2">
        <v>0.51</v>
      </c>
      <c r="M2495">
        <v>106</v>
      </c>
      <c r="N2495">
        <v>20</v>
      </c>
      <c r="O2495">
        <v>1.8</v>
      </c>
      <c r="P2495">
        <v>75</v>
      </c>
      <c r="Q2495" s="2">
        <v>6</v>
      </c>
      <c r="R2495" s="1">
        <v>0.18</v>
      </c>
      <c r="S2495">
        <v>116</v>
      </c>
      <c r="T2495">
        <v>11</v>
      </c>
      <c r="U2495">
        <v>57</v>
      </c>
      <c r="V2495" s="2">
        <v>0.49</v>
      </c>
    </row>
    <row r="2496" spans="2:22" x14ac:dyDescent="0.25">
      <c r="B2496" t="s">
        <v>108</v>
      </c>
      <c r="C2496" t="s">
        <v>114</v>
      </c>
      <c r="D2496">
        <v>1.6</v>
      </c>
      <c r="E2496" t="s">
        <v>150</v>
      </c>
      <c r="F2496" s="2">
        <v>11</v>
      </c>
      <c r="G2496" s="1">
        <v>0.09</v>
      </c>
      <c r="H2496" t="s">
        <v>154</v>
      </c>
      <c r="I2496" t="s">
        <v>84</v>
      </c>
      <c r="J2496">
        <v>47</v>
      </c>
      <c r="K2496" s="2">
        <v>0.46</v>
      </c>
      <c r="M2496">
        <v>96</v>
      </c>
      <c r="N2496">
        <v>12</v>
      </c>
      <c r="O2496">
        <v>2.2000000000000002</v>
      </c>
      <c r="P2496">
        <v>76</v>
      </c>
      <c r="Q2496" s="2">
        <v>8</v>
      </c>
      <c r="R2496" s="1">
        <v>0.17</v>
      </c>
      <c r="S2496">
        <v>96</v>
      </c>
      <c r="T2496">
        <v>14</v>
      </c>
      <c r="U2496">
        <v>41</v>
      </c>
      <c r="V2496" s="2">
        <v>0.43</v>
      </c>
    </row>
    <row r="2497" spans="2:22" x14ac:dyDescent="0.25">
      <c r="B2497" t="s">
        <v>105</v>
      </c>
      <c r="C2497" t="s">
        <v>51</v>
      </c>
      <c r="D2497">
        <v>1.33</v>
      </c>
      <c r="E2497" t="s">
        <v>43</v>
      </c>
      <c r="F2497" s="2">
        <v>4</v>
      </c>
      <c r="G2497" s="1">
        <v>0.28000000000000003</v>
      </c>
      <c r="H2497" t="s">
        <v>149</v>
      </c>
      <c r="I2497" t="s">
        <v>84</v>
      </c>
      <c r="J2497">
        <v>35</v>
      </c>
      <c r="K2497" s="2">
        <v>0.45</v>
      </c>
      <c r="M2497">
        <v>75</v>
      </c>
      <c r="N2497">
        <v>15</v>
      </c>
      <c r="O2497">
        <v>1.33</v>
      </c>
      <c r="P2497">
        <v>53</v>
      </c>
      <c r="Q2497" s="2">
        <v>4</v>
      </c>
      <c r="R2497" s="1">
        <v>0.22</v>
      </c>
      <c r="S2497">
        <v>69</v>
      </c>
      <c r="T2497">
        <v>4</v>
      </c>
      <c r="U2497">
        <v>33</v>
      </c>
      <c r="V2497" s="2">
        <v>0.48</v>
      </c>
    </row>
    <row r="2498" spans="2:22" x14ac:dyDescent="0.25">
      <c r="B2498" t="s">
        <v>162</v>
      </c>
      <c r="C2498" t="s">
        <v>109</v>
      </c>
      <c r="D2498">
        <v>1</v>
      </c>
      <c r="E2498" t="s">
        <v>158</v>
      </c>
      <c r="F2498" s="2">
        <v>6</v>
      </c>
      <c r="G2498" s="1">
        <v>0.41</v>
      </c>
      <c r="H2498" t="s">
        <v>176</v>
      </c>
      <c r="I2498" t="s">
        <v>84</v>
      </c>
      <c r="J2498">
        <v>54</v>
      </c>
      <c r="K2498" s="2">
        <v>0.48</v>
      </c>
      <c r="M2498">
        <v>102</v>
      </c>
      <c r="N2498">
        <v>15</v>
      </c>
      <c r="O2498">
        <v>1.2</v>
      </c>
      <c r="P2498">
        <v>79</v>
      </c>
      <c r="Q2498" s="2">
        <v>5</v>
      </c>
      <c r="R2498" s="1">
        <v>0.27</v>
      </c>
      <c r="S2498">
        <v>96</v>
      </c>
      <c r="T2498">
        <v>17</v>
      </c>
      <c r="U2498">
        <v>50</v>
      </c>
      <c r="V2498" s="2">
        <v>0.52</v>
      </c>
    </row>
    <row r="2499" spans="2:22" x14ac:dyDescent="0.25">
      <c r="B2499" t="s">
        <v>83</v>
      </c>
      <c r="C2499" t="s">
        <v>117</v>
      </c>
      <c r="D2499">
        <v>1.75</v>
      </c>
      <c r="E2499" t="s">
        <v>159</v>
      </c>
      <c r="F2499" s="2">
        <v>6</v>
      </c>
      <c r="G2499" s="1">
        <v>0.26</v>
      </c>
      <c r="H2499" t="s">
        <v>175</v>
      </c>
      <c r="I2499" t="s">
        <v>69</v>
      </c>
      <c r="J2499">
        <v>59</v>
      </c>
      <c r="K2499" s="2">
        <v>0.49</v>
      </c>
      <c r="M2499">
        <v>100</v>
      </c>
      <c r="N2499">
        <v>11</v>
      </c>
      <c r="O2499">
        <v>1.5</v>
      </c>
      <c r="P2499">
        <v>87</v>
      </c>
      <c r="Q2499" s="2">
        <v>7</v>
      </c>
      <c r="R2499" s="1">
        <v>0.2</v>
      </c>
      <c r="S2499">
        <v>121</v>
      </c>
      <c r="T2499">
        <v>9</v>
      </c>
      <c r="U2499">
        <v>54</v>
      </c>
      <c r="V2499" s="2">
        <v>0.45</v>
      </c>
    </row>
    <row r="2500" spans="2:22" x14ac:dyDescent="0.25">
      <c r="B2500" t="s">
        <v>90</v>
      </c>
      <c r="C2500" t="s">
        <v>45</v>
      </c>
      <c r="D2500">
        <v>2</v>
      </c>
      <c r="E2500" t="s">
        <v>148</v>
      </c>
      <c r="F2500" s="2">
        <v>4</v>
      </c>
      <c r="G2500" s="1">
        <v>0.4</v>
      </c>
      <c r="H2500" t="s">
        <v>172</v>
      </c>
      <c r="I2500" t="s">
        <v>79</v>
      </c>
      <c r="J2500">
        <v>38</v>
      </c>
      <c r="K2500" s="2">
        <v>0.41</v>
      </c>
      <c r="M2500">
        <v>61</v>
      </c>
      <c r="N2500">
        <v>14</v>
      </c>
      <c r="O2500">
        <v>1.33</v>
      </c>
      <c r="P2500">
        <v>64</v>
      </c>
      <c r="Q2500" s="2">
        <v>6</v>
      </c>
      <c r="R2500" s="1">
        <v>0.25</v>
      </c>
      <c r="S2500">
        <v>82</v>
      </c>
      <c r="T2500">
        <v>11</v>
      </c>
      <c r="U2500">
        <v>31</v>
      </c>
      <c r="V2500" s="2">
        <v>0.38</v>
      </c>
    </row>
    <row r="2501" spans="2:22" x14ac:dyDescent="0.25">
      <c r="B2501" t="s">
        <v>80</v>
      </c>
      <c r="C2501" t="s">
        <v>117</v>
      </c>
      <c r="D2501">
        <v>0.67</v>
      </c>
      <c r="E2501" t="s">
        <v>124</v>
      </c>
      <c r="F2501" s="2">
        <v>7</v>
      </c>
      <c r="G2501" s="1">
        <v>0.21</v>
      </c>
      <c r="H2501" t="s">
        <v>57</v>
      </c>
      <c r="I2501" t="s">
        <v>69</v>
      </c>
      <c r="J2501">
        <v>28</v>
      </c>
      <c r="K2501" s="2">
        <v>0.36</v>
      </c>
      <c r="M2501">
        <v>76</v>
      </c>
      <c r="N2501">
        <v>14</v>
      </c>
      <c r="O2501">
        <v>2.33</v>
      </c>
      <c r="P2501">
        <v>39</v>
      </c>
      <c r="Q2501" s="2">
        <v>2</v>
      </c>
      <c r="R2501" s="1">
        <v>0.33</v>
      </c>
      <c r="S2501">
        <v>70</v>
      </c>
      <c r="T2501">
        <v>3</v>
      </c>
      <c r="U2501">
        <v>38</v>
      </c>
      <c r="V2501" s="2">
        <v>0.54</v>
      </c>
    </row>
    <row r="2502" spans="2:22" x14ac:dyDescent="0.25">
      <c r="B2502" t="s">
        <v>83</v>
      </c>
      <c r="C2502" t="s">
        <v>44</v>
      </c>
      <c r="D2502">
        <v>1.8</v>
      </c>
      <c r="E2502" t="s">
        <v>165</v>
      </c>
      <c r="F2502" s="2">
        <v>8</v>
      </c>
      <c r="G2502" s="1">
        <v>0.34</v>
      </c>
      <c r="H2502" t="s">
        <v>204</v>
      </c>
      <c r="I2502" t="s">
        <v>50</v>
      </c>
      <c r="J2502">
        <v>59</v>
      </c>
      <c r="K2502" s="2">
        <v>0.48</v>
      </c>
      <c r="M2502">
        <v>100</v>
      </c>
      <c r="N2502">
        <v>14</v>
      </c>
      <c r="O2502">
        <v>1.6</v>
      </c>
      <c r="P2502">
        <v>89</v>
      </c>
      <c r="Q2502" s="2">
        <v>9</v>
      </c>
      <c r="R2502" s="1">
        <v>0.39</v>
      </c>
      <c r="S2502">
        <v>109</v>
      </c>
      <c r="T2502">
        <v>14</v>
      </c>
      <c r="U2502">
        <v>54</v>
      </c>
      <c r="V2502" s="2">
        <v>0.5</v>
      </c>
    </row>
    <row r="2503" spans="2:22" x14ac:dyDescent="0.25">
      <c r="B2503" t="s">
        <v>173</v>
      </c>
      <c r="C2503" t="s">
        <v>45</v>
      </c>
      <c r="D2503">
        <v>0.4</v>
      </c>
      <c r="E2503" t="s">
        <v>48</v>
      </c>
      <c r="F2503" s="2">
        <v>5</v>
      </c>
      <c r="G2503" s="1">
        <v>0.35</v>
      </c>
      <c r="H2503" t="s">
        <v>185</v>
      </c>
      <c r="I2503" t="s">
        <v>146</v>
      </c>
      <c r="J2503">
        <v>49</v>
      </c>
      <c r="K2503" s="2">
        <v>0.39</v>
      </c>
      <c r="M2503">
        <v>103</v>
      </c>
      <c r="N2503">
        <v>18</v>
      </c>
      <c r="O2503">
        <v>1</v>
      </c>
      <c r="P2503">
        <v>94</v>
      </c>
      <c r="Q2503" s="2">
        <v>2</v>
      </c>
      <c r="R2503" s="1">
        <v>0.5</v>
      </c>
      <c r="S2503">
        <v>143</v>
      </c>
      <c r="T2503">
        <v>18</v>
      </c>
      <c r="U2503">
        <v>53</v>
      </c>
      <c r="V2503" s="2">
        <v>0.37</v>
      </c>
    </row>
    <row r="2504" spans="2:22" x14ac:dyDescent="0.25">
      <c r="B2504" t="s">
        <v>76</v>
      </c>
      <c r="C2504" t="s">
        <v>114</v>
      </c>
      <c r="D2504">
        <v>0.5</v>
      </c>
      <c r="E2504" t="s">
        <v>90</v>
      </c>
      <c r="F2504" s="2">
        <v>7</v>
      </c>
      <c r="G2504" s="1">
        <v>0.33</v>
      </c>
      <c r="H2504" t="s">
        <v>173</v>
      </c>
      <c r="I2504" t="s">
        <v>58</v>
      </c>
      <c r="J2504">
        <v>48</v>
      </c>
      <c r="K2504" s="2">
        <v>0.46</v>
      </c>
      <c r="M2504">
        <v>87</v>
      </c>
      <c r="N2504">
        <v>13</v>
      </c>
      <c r="O2504">
        <v>1.75</v>
      </c>
      <c r="P2504">
        <v>80</v>
      </c>
      <c r="Q2504" s="2">
        <v>2</v>
      </c>
      <c r="R2504" s="1">
        <v>0.48</v>
      </c>
      <c r="S2504">
        <v>112</v>
      </c>
      <c r="T2504">
        <v>13</v>
      </c>
      <c r="U2504">
        <v>44</v>
      </c>
      <c r="V2504" s="2">
        <v>0.39</v>
      </c>
    </row>
    <row r="2505" spans="2:22" x14ac:dyDescent="0.25">
      <c r="B2505" t="s">
        <v>174</v>
      </c>
      <c r="C2505" t="s">
        <v>44</v>
      </c>
      <c r="D2505">
        <v>1.2</v>
      </c>
      <c r="E2505" t="s">
        <v>64</v>
      </c>
      <c r="F2505" s="2">
        <v>2</v>
      </c>
      <c r="G2505" s="1">
        <v>0.32</v>
      </c>
      <c r="H2505" t="s">
        <v>194</v>
      </c>
      <c r="I2505" t="s">
        <v>49</v>
      </c>
      <c r="J2505">
        <v>57</v>
      </c>
      <c r="K2505" s="2">
        <v>0.45</v>
      </c>
      <c r="M2505">
        <v>101</v>
      </c>
      <c r="N2505">
        <v>25</v>
      </c>
      <c r="O2505">
        <v>0.4</v>
      </c>
      <c r="P2505">
        <v>97</v>
      </c>
      <c r="Q2505" s="2">
        <v>6</v>
      </c>
      <c r="R2505" s="1">
        <v>0.17</v>
      </c>
      <c r="S2505">
        <v>132</v>
      </c>
      <c r="T2505">
        <v>9</v>
      </c>
      <c r="U2505">
        <v>59</v>
      </c>
      <c r="V2505" s="2">
        <v>0.45</v>
      </c>
    </row>
    <row r="2506" spans="2:22" x14ac:dyDescent="0.25">
      <c r="B2506" t="s">
        <v>156</v>
      </c>
      <c r="C2506" t="s">
        <v>45</v>
      </c>
      <c r="D2506">
        <v>2.33</v>
      </c>
      <c r="E2506" t="s">
        <v>103</v>
      </c>
      <c r="F2506" s="2">
        <v>0</v>
      </c>
      <c r="G2506" s="1">
        <v>0.37</v>
      </c>
      <c r="H2506" t="s">
        <v>138</v>
      </c>
      <c r="I2506" t="s">
        <v>47</v>
      </c>
      <c r="J2506">
        <v>44</v>
      </c>
      <c r="K2506" s="2">
        <v>0.62</v>
      </c>
      <c r="M2506">
        <v>55</v>
      </c>
      <c r="N2506">
        <v>15</v>
      </c>
      <c r="O2506">
        <v>0</v>
      </c>
      <c r="P2506">
        <v>59</v>
      </c>
      <c r="Q2506" s="2">
        <v>7</v>
      </c>
      <c r="R2506" s="1">
        <v>0.08</v>
      </c>
      <c r="S2506">
        <v>68</v>
      </c>
      <c r="T2506">
        <v>3</v>
      </c>
      <c r="U2506">
        <v>30</v>
      </c>
      <c r="V2506" s="2">
        <v>0.44</v>
      </c>
    </row>
    <row r="2507" spans="2:22" x14ac:dyDescent="0.25">
      <c r="B2507" t="s">
        <v>57</v>
      </c>
      <c r="C2507" t="s">
        <v>74</v>
      </c>
      <c r="D2507">
        <v>0.33</v>
      </c>
      <c r="E2507" t="s">
        <v>94</v>
      </c>
      <c r="F2507" s="2">
        <v>2</v>
      </c>
      <c r="G2507" s="1">
        <v>0.35</v>
      </c>
      <c r="H2507" t="s">
        <v>165</v>
      </c>
      <c r="I2507" t="s">
        <v>50</v>
      </c>
      <c r="J2507">
        <v>48</v>
      </c>
      <c r="K2507" s="2">
        <v>0.56000000000000005</v>
      </c>
      <c r="M2507">
        <v>66</v>
      </c>
      <c r="N2507">
        <v>7</v>
      </c>
      <c r="O2507">
        <v>0.67</v>
      </c>
      <c r="P2507">
        <v>61</v>
      </c>
      <c r="Q2507" s="2">
        <v>1</v>
      </c>
      <c r="R2507" s="1">
        <v>0.27</v>
      </c>
      <c r="S2507">
        <v>83</v>
      </c>
      <c r="T2507">
        <v>9</v>
      </c>
      <c r="U2507">
        <v>35</v>
      </c>
      <c r="V2507" s="2">
        <v>0.42</v>
      </c>
    </row>
    <row r="2508" spans="2:22" x14ac:dyDescent="0.25">
      <c r="B2508" t="s">
        <v>157</v>
      </c>
      <c r="C2508" t="s">
        <v>74</v>
      </c>
      <c r="D2508">
        <v>1</v>
      </c>
      <c r="E2508" t="s">
        <v>64</v>
      </c>
      <c r="F2508" s="2">
        <v>3</v>
      </c>
      <c r="G2508" s="1">
        <v>0.36</v>
      </c>
      <c r="H2508" t="s">
        <v>174</v>
      </c>
      <c r="I2508" t="s">
        <v>69</v>
      </c>
      <c r="J2508">
        <v>57</v>
      </c>
      <c r="K2508" s="2">
        <v>0.5</v>
      </c>
      <c r="M2508">
        <v>92</v>
      </c>
      <c r="N2508">
        <v>16</v>
      </c>
      <c r="O2508">
        <v>0.75</v>
      </c>
      <c r="P2508">
        <v>86</v>
      </c>
      <c r="Q2508" s="2">
        <v>4</v>
      </c>
      <c r="R2508" s="1">
        <v>0.34</v>
      </c>
      <c r="S2508">
        <v>122</v>
      </c>
      <c r="T2508">
        <v>11</v>
      </c>
      <c r="U2508">
        <v>53</v>
      </c>
      <c r="V2508" s="2">
        <v>0.43</v>
      </c>
    </row>
    <row r="2509" spans="2:22" x14ac:dyDescent="0.25">
      <c r="B2509" t="s">
        <v>135</v>
      </c>
      <c r="C2509" t="s">
        <v>69</v>
      </c>
      <c r="D2509">
        <v>3</v>
      </c>
      <c r="E2509" t="s">
        <v>61</v>
      </c>
      <c r="F2509" s="2">
        <v>2</v>
      </c>
      <c r="G2509" s="1">
        <v>0.25</v>
      </c>
      <c r="H2509" t="s">
        <v>156</v>
      </c>
      <c r="I2509" t="s">
        <v>47</v>
      </c>
      <c r="J2509">
        <v>34</v>
      </c>
      <c r="K2509" s="2">
        <v>0.49</v>
      </c>
      <c r="M2509">
        <v>62</v>
      </c>
      <c r="N2509">
        <v>18</v>
      </c>
      <c r="O2509">
        <v>0.67</v>
      </c>
      <c r="P2509">
        <v>64</v>
      </c>
      <c r="Q2509" s="2">
        <v>9</v>
      </c>
      <c r="R2509" s="1">
        <v>0.31</v>
      </c>
      <c r="S2509">
        <v>72</v>
      </c>
      <c r="T2509">
        <v>5</v>
      </c>
      <c r="U2509">
        <v>34</v>
      </c>
      <c r="V2509" s="2">
        <v>0.47</v>
      </c>
    </row>
    <row r="2510" spans="2:22" x14ac:dyDescent="0.25">
      <c r="B2510" t="s">
        <v>96</v>
      </c>
      <c r="C2510" t="s">
        <v>51</v>
      </c>
      <c r="D2510">
        <v>2</v>
      </c>
      <c r="E2510" t="s">
        <v>152</v>
      </c>
      <c r="F2510" s="2">
        <v>2</v>
      </c>
      <c r="G2510" s="1">
        <v>0.26</v>
      </c>
      <c r="H2510" t="s">
        <v>105</v>
      </c>
      <c r="I2510" t="s">
        <v>97</v>
      </c>
      <c r="J2510">
        <v>37</v>
      </c>
      <c r="K2510" s="2">
        <v>0.55000000000000004</v>
      </c>
      <c r="M2510">
        <v>49</v>
      </c>
      <c r="N2510">
        <v>8</v>
      </c>
      <c r="O2510">
        <v>0.67</v>
      </c>
      <c r="P2510">
        <v>59</v>
      </c>
      <c r="Q2510" s="2">
        <v>6</v>
      </c>
      <c r="R2510" s="1">
        <v>0.1</v>
      </c>
      <c r="S2510">
        <v>70</v>
      </c>
      <c r="T2510">
        <v>11</v>
      </c>
      <c r="U2510">
        <v>18</v>
      </c>
      <c r="V2510" s="2">
        <v>0.26</v>
      </c>
    </row>
    <row r="2511" spans="2:22" x14ac:dyDescent="0.25">
      <c r="B2511" t="s">
        <v>123</v>
      </c>
      <c r="C2511" t="s">
        <v>84</v>
      </c>
      <c r="D2511">
        <v>0.2</v>
      </c>
      <c r="E2511" t="s">
        <v>112</v>
      </c>
      <c r="F2511" s="2">
        <v>5</v>
      </c>
      <c r="G2511" s="1">
        <v>0.33</v>
      </c>
      <c r="H2511" t="s">
        <v>167</v>
      </c>
      <c r="I2511" t="s">
        <v>114</v>
      </c>
      <c r="J2511">
        <v>51</v>
      </c>
      <c r="K2511" s="2">
        <v>0.42</v>
      </c>
      <c r="M2511">
        <v>100</v>
      </c>
      <c r="N2511">
        <v>17</v>
      </c>
      <c r="O2511">
        <v>1</v>
      </c>
      <c r="P2511">
        <v>90</v>
      </c>
      <c r="Q2511" s="2">
        <v>1</v>
      </c>
      <c r="R2511" s="1">
        <v>0.31</v>
      </c>
      <c r="S2511">
        <v>131</v>
      </c>
      <c r="T2511">
        <v>15</v>
      </c>
      <c r="U2511">
        <v>50</v>
      </c>
      <c r="V2511" s="2">
        <v>0.38</v>
      </c>
    </row>
    <row r="2512" spans="2:22" x14ac:dyDescent="0.25">
      <c r="B2512" t="s">
        <v>159</v>
      </c>
      <c r="C2512" t="s">
        <v>74</v>
      </c>
      <c r="D2512">
        <v>0.5</v>
      </c>
      <c r="E2512" t="s">
        <v>78</v>
      </c>
      <c r="F2512" s="2">
        <v>2</v>
      </c>
      <c r="G2512" s="1">
        <v>0.51</v>
      </c>
      <c r="H2512" t="s">
        <v>174</v>
      </c>
      <c r="I2512" t="s">
        <v>117</v>
      </c>
      <c r="J2512">
        <v>67</v>
      </c>
      <c r="K2512" s="2">
        <v>0.59</v>
      </c>
      <c r="M2512">
        <v>89</v>
      </c>
      <c r="N2512">
        <v>9</v>
      </c>
      <c r="O2512">
        <v>0.5</v>
      </c>
      <c r="P2512">
        <v>79</v>
      </c>
      <c r="Q2512" s="2">
        <v>2</v>
      </c>
      <c r="R2512" s="1">
        <v>0.32</v>
      </c>
      <c r="S2512">
        <v>104</v>
      </c>
      <c r="T2512">
        <v>5</v>
      </c>
      <c r="U2512">
        <v>49</v>
      </c>
      <c r="V2512" s="2">
        <v>0.47</v>
      </c>
    </row>
    <row r="2513" spans="2:22" x14ac:dyDescent="0.25">
      <c r="B2513" t="s">
        <v>168</v>
      </c>
      <c r="C2513" t="s">
        <v>51</v>
      </c>
      <c r="D2513">
        <v>0.4</v>
      </c>
      <c r="E2513" t="s">
        <v>159</v>
      </c>
      <c r="F2513" s="2">
        <v>4</v>
      </c>
      <c r="G2513" s="1">
        <v>0.28999999999999998</v>
      </c>
      <c r="H2513" t="s">
        <v>226</v>
      </c>
      <c r="I2513" t="s">
        <v>51</v>
      </c>
      <c r="J2513">
        <v>70</v>
      </c>
      <c r="K2513" s="2">
        <v>0.47</v>
      </c>
      <c r="M2513">
        <v>102</v>
      </c>
      <c r="N2513">
        <v>13</v>
      </c>
      <c r="O2513">
        <v>0.8</v>
      </c>
      <c r="P2513">
        <v>97</v>
      </c>
      <c r="Q2513" s="2">
        <v>2</v>
      </c>
      <c r="R2513" s="1">
        <v>0.39</v>
      </c>
      <c r="S2513">
        <v>148</v>
      </c>
      <c r="T2513">
        <v>15</v>
      </c>
      <c r="U2513">
        <v>61</v>
      </c>
      <c r="V2513" s="2">
        <v>0.41</v>
      </c>
    </row>
    <row r="2514" spans="2:22" x14ac:dyDescent="0.25">
      <c r="B2514" t="s">
        <v>94</v>
      </c>
      <c r="C2514" t="s">
        <v>136</v>
      </c>
      <c r="D2514">
        <v>0.67</v>
      </c>
      <c r="E2514" t="s">
        <v>43</v>
      </c>
      <c r="F2514" s="2">
        <v>2</v>
      </c>
      <c r="G2514" s="1">
        <v>0.3</v>
      </c>
      <c r="H2514" t="s">
        <v>160</v>
      </c>
      <c r="I2514" t="s">
        <v>79</v>
      </c>
      <c r="J2514">
        <v>26</v>
      </c>
      <c r="K2514" s="2">
        <v>0.41</v>
      </c>
      <c r="M2514">
        <v>73</v>
      </c>
      <c r="N2514">
        <v>13</v>
      </c>
      <c r="O2514">
        <v>0.67</v>
      </c>
      <c r="P2514">
        <v>36</v>
      </c>
      <c r="Q2514" s="2">
        <v>1</v>
      </c>
      <c r="R2514" s="1">
        <v>0.57999999999999996</v>
      </c>
      <c r="S2514">
        <v>65</v>
      </c>
      <c r="T2514">
        <v>5</v>
      </c>
      <c r="U2514">
        <v>36</v>
      </c>
      <c r="V2514" s="2">
        <v>0.55000000000000004</v>
      </c>
    </row>
    <row r="2515" spans="2:22" x14ac:dyDescent="0.25">
      <c r="B2515" t="s">
        <v>160</v>
      </c>
      <c r="C2515" t="s">
        <v>69</v>
      </c>
      <c r="D2515">
        <v>0</v>
      </c>
      <c r="E2515" t="s">
        <v>70</v>
      </c>
      <c r="F2515" s="2">
        <v>6</v>
      </c>
      <c r="G2515" s="1">
        <v>0.26</v>
      </c>
      <c r="H2515" t="s">
        <v>145</v>
      </c>
      <c r="I2515" t="s">
        <v>79</v>
      </c>
      <c r="J2515">
        <v>41</v>
      </c>
      <c r="K2515" s="2">
        <v>0.47</v>
      </c>
      <c r="M2515">
        <v>75</v>
      </c>
      <c r="N2515">
        <v>12</v>
      </c>
      <c r="O2515">
        <v>2</v>
      </c>
      <c r="P2515">
        <v>55</v>
      </c>
      <c r="Q2515" s="2">
        <v>0</v>
      </c>
      <c r="R2515" s="1">
        <v>0.25</v>
      </c>
      <c r="S2515">
        <v>89</v>
      </c>
      <c r="T2515">
        <v>4</v>
      </c>
      <c r="U2515">
        <v>43</v>
      </c>
      <c r="V2515" s="2">
        <v>0.48</v>
      </c>
    </row>
    <row r="2516" spans="2:22" x14ac:dyDescent="0.25">
      <c r="B2516" t="s">
        <v>129</v>
      </c>
      <c r="C2516" t="s">
        <v>77</v>
      </c>
      <c r="D2516">
        <v>0</v>
      </c>
      <c r="E2516" t="s">
        <v>55</v>
      </c>
      <c r="F2516" s="2">
        <v>1</v>
      </c>
      <c r="G2516" s="1">
        <v>0.62</v>
      </c>
      <c r="H2516" t="s">
        <v>96</v>
      </c>
      <c r="I2516" t="s">
        <v>49</v>
      </c>
      <c r="J2516">
        <v>44</v>
      </c>
      <c r="K2516" s="2">
        <v>0.6</v>
      </c>
      <c r="M2516">
        <v>57</v>
      </c>
      <c r="N2516">
        <v>14</v>
      </c>
      <c r="O2516">
        <v>0.33</v>
      </c>
      <c r="P2516">
        <v>70</v>
      </c>
      <c r="Q2516" s="2">
        <v>0</v>
      </c>
      <c r="R2516" s="1">
        <v>0.52</v>
      </c>
      <c r="S2516">
        <v>81</v>
      </c>
      <c r="T2516">
        <v>6</v>
      </c>
      <c r="U2516">
        <v>39</v>
      </c>
      <c r="V2516" s="2">
        <v>0.48</v>
      </c>
    </row>
    <row r="2517" spans="2:22" x14ac:dyDescent="0.25">
      <c r="B2517" t="s">
        <v>124</v>
      </c>
      <c r="C2517" t="s">
        <v>109</v>
      </c>
      <c r="D2517">
        <v>0.67</v>
      </c>
      <c r="E2517" t="s">
        <v>124</v>
      </c>
      <c r="F2517" s="2">
        <v>5</v>
      </c>
      <c r="G2517" s="1">
        <v>0.45</v>
      </c>
      <c r="H2517" t="s">
        <v>90</v>
      </c>
      <c r="I2517" t="s">
        <v>58</v>
      </c>
      <c r="J2517">
        <v>34</v>
      </c>
      <c r="K2517" s="2">
        <v>0.46</v>
      </c>
      <c r="M2517">
        <v>73</v>
      </c>
      <c r="N2517">
        <v>12</v>
      </c>
      <c r="O2517">
        <v>1.67</v>
      </c>
      <c r="P2517">
        <v>46</v>
      </c>
      <c r="Q2517" s="2">
        <v>2</v>
      </c>
      <c r="R2517" s="1">
        <v>0.47</v>
      </c>
      <c r="S2517">
        <v>80</v>
      </c>
      <c r="T2517">
        <v>8</v>
      </c>
      <c r="U2517">
        <v>41</v>
      </c>
      <c r="V2517" s="2">
        <v>0.51</v>
      </c>
    </row>
    <row r="2518" spans="2:22" x14ac:dyDescent="0.25">
      <c r="B2518" t="s">
        <v>119</v>
      </c>
      <c r="C2518" t="s">
        <v>49</v>
      </c>
      <c r="D2518">
        <v>0.33</v>
      </c>
      <c r="E2518" t="s">
        <v>113</v>
      </c>
      <c r="F2518" s="2">
        <v>5</v>
      </c>
      <c r="G2518" s="1">
        <v>0.2</v>
      </c>
      <c r="H2518" t="s">
        <v>129</v>
      </c>
      <c r="I2518" t="s">
        <v>69</v>
      </c>
      <c r="J2518">
        <v>36</v>
      </c>
      <c r="K2518" s="2">
        <v>0.48</v>
      </c>
      <c r="M2518">
        <v>73</v>
      </c>
      <c r="N2518">
        <v>11</v>
      </c>
      <c r="O2518">
        <v>1.67</v>
      </c>
      <c r="P2518">
        <v>55</v>
      </c>
      <c r="Q2518" s="2">
        <v>1</v>
      </c>
      <c r="R2518" s="1">
        <v>0.32</v>
      </c>
      <c r="S2518">
        <v>90</v>
      </c>
      <c r="T2518">
        <v>7</v>
      </c>
      <c r="U2518">
        <v>40</v>
      </c>
      <c r="V2518" s="2">
        <v>0.44</v>
      </c>
    </row>
    <row r="2519" spans="2:22" x14ac:dyDescent="0.25">
      <c r="B2519" t="s">
        <v>108</v>
      </c>
      <c r="C2519" t="s">
        <v>45</v>
      </c>
      <c r="D2519">
        <v>1</v>
      </c>
      <c r="E2519" t="s">
        <v>64</v>
      </c>
      <c r="F2519" s="2">
        <v>5</v>
      </c>
      <c r="G2519" s="1">
        <v>0.56000000000000005</v>
      </c>
      <c r="H2519" t="s">
        <v>154</v>
      </c>
      <c r="I2519" t="s">
        <v>117</v>
      </c>
      <c r="J2519">
        <v>50</v>
      </c>
      <c r="K2519" s="2">
        <v>0.49</v>
      </c>
      <c r="M2519">
        <v>82</v>
      </c>
      <c r="N2519">
        <v>17</v>
      </c>
      <c r="O2519">
        <v>1.25</v>
      </c>
      <c r="P2519">
        <v>83</v>
      </c>
      <c r="Q2519" s="2">
        <v>4</v>
      </c>
      <c r="R2519" s="1">
        <v>0.5</v>
      </c>
      <c r="S2519">
        <v>99</v>
      </c>
      <c r="T2519">
        <v>5</v>
      </c>
      <c r="U2519">
        <v>53</v>
      </c>
      <c r="V2519" s="2">
        <v>0.54</v>
      </c>
    </row>
    <row r="2520" spans="2:22" x14ac:dyDescent="0.25">
      <c r="B2520" t="s">
        <v>158</v>
      </c>
      <c r="C2520" t="s">
        <v>44</v>
      </c>
      <c r="D2520">
        <v>0.75</v>
      </c>
      <c r="E2520" t="s">
        <v>96</v>
      </c>
      <c r="F2520" s="2">
        <v>2</v>
      </c>
      <c r="G2520" s="1">
        <v>0.24</v>
      </c>
      <c r="H2520" t="s">
        <v>168</v>
      </c>
      <c r="I2520" t="s">
        <v>77</v>
      </c>
      <c r="J2520">
        <v>57</v>
      </c>
      <c r="K2520" s="2">
        <v>0.51</v>
      </c>
      <c r="M2520">
        <v>85</v>
      </c>
      <c r="N2520">
        <v>11</v>
      </c>
      <c r="O2520">
        <v>0.5</v>
      </c>
      <c r="P2520">
        <v>70</v>
      </c>
      <c r="Q2520" s="2">
        <v>3</v>
      </c>
      <c r="R2520" s="1">
        <v>0.2</v>
      </c>
      <c r="S2520">
        <v>107</v>
      </c>
      <c r="T2520">
        <v>10</v>
      </c>
      <c r="U2520">
        <v>44</v>
      </c>
      <c r="V2520" s="2">
        <v>0.41</v>
      </c>
    </row>
    <row r="2521" spans="2:22" x14ac:dyDescent="0.25">
      <c r="B2521" t="s">
        <v>150</v>
      </c>
      <c r="C2521" t="s">
        <v>141</v>
      </c>
      <c r="D2521">
        <v>0.75</v>
      </c>
      <c r="E2521" t="s">
        <v>150</v>
      </c>
      <c r="F2521" s="2">
        <v>3</v>
      </c>
      <c r="G2521" s="1">
        <v>0.42</v>
      </c>
      <c r="H2521" t="s">
        <v>192</v>
      </c>
      <c r="I2521" t="s">
        <v>44</v>
      </c>
      <c r="J2521">
        <v>52</v>
      </c>
      <c r="K2521" s="2">
        <v>0.41</v>
      </c>
      <c r="M2521">
        <v>79</v>
      </c>
      <c r="N2521">
        <v>12</v>
      </c>
      <c r="O2521">
        <v>0.75</v>
      </c>
      <c r="P2521">
        <v>64</v>
      </c>
      <c r="Q2521" s="2">
        <v>3</v>
      </c>
      <c r="R2521" s="1">
        <v>0.28000000000000003</v>
      </c>
      <c r="S2521">
        <v>98</v>
      </c>
      <c r="T2521">
        <v>7</v>
      </c>
      <c r="U2521">
        <v>43</v>
      </c>
      <c r="V2521" s="2">
        <v>0.44</v>
      </c>
    </row>
    <row r="2522" spans="2:22" x14ac:dyDescent="0.25">
      <c r="B2522" t="s">
        <v>172</v>
      </c>
      <c r="C2522" t="s">
        <v>109</v>
      </c>
      <c r="D2522">
        <v>2</v>
      </c>
      <c r="E2522" t="s">
        <v>64</v>
      </c>
      <c r="F2522" s="2">
        <v>2</v>
      </c>
      <c r="G2522" s="1">
        <v>0.34</v>
      </c>
      <c r="H2522" t="s">
        <v>147</v>
      </c>
      <c r="I2522" t="s">
        <v>77</v>
      </c>
      <c r="J2522">
        <v>57</v>
      </c>
      <c r="K2522" s="2">
        <v>0.52</v>
      </c>
      <c r="M2522">
        <v>85</v>
      </c>
      <c r="N2522">
        <v>9</v>
      </c>
      <c r="O2522">
        <v>0.5</v>
      </c>
      <c r="P2522">
        <v>77</v>
      </c>
      <c r="Q2522" s="2">
        <v>8</v>
      </c>
      <c r="R2522" s="1">
        <v>0.33</v>
      </c>
      <c r="S2522">
        <v>99</v>
      </c>
      <c r="T2522">
        <v>11</v>
      </c>
      <c r="U2522">
        <v>55</v>
      </c>
      <c r="V2522" s="2">
        <v>0.56000000000000005</v>
      </c>
    </row>
    <row r="2523" spans="2:22" x14ac:dyDescent="0.25">
      <c r="B2523" t="s">
        <v>151</v>
      </c>
      <c r="C2523" t="s">
        <v>51</v>
      </c>
      <c r="D2523">
        <v>1.2</v>
      </c>
      <c r="E2523" t="s">
        <v>129</v>
      </c>
      <c r="F2523" s="2">
        <v>3</v>
      </c>
      <c r="G2523" s="1">
        <v>0.33</v>
      </c>
      <c r="H2523" t="s">
        <v>184</v>
      </c>
      <c r="I2523" t="s">
        <v>79</v>
      </c>
      <c r="J2523">
        <v>57</v>
      </c>
      <c r="K2523" s="2">
        <v>0.46</v>
      </c>
      <c r="M2523">
        <v>87</v>
      </c>
      <c r="N2523">
        <v>22</v>
      </c>
      <c r="O2523">
        <v>0.6</v>
      </c>
      <c r="P2523">
        <v>92</v>
      </c>
      <c r="Q2523" s="2">
        <v>6</v>
      </c>
      <c r="R2523" s="1">
        <v>0.33</v>
      </c>
      <c r="S2523">
        <v>120</v>
      </c>
      <c r="T2523">
        <v>5</v>
      </c>
      <c r="U2523">
        <v>60</v>
      </c>
      <c r="V2523" s="2">
        <v>0.5</v>
      </c>
    </row>
    <row r="2524" spans="2:22" x14ac:dyDescent="0.25">
      <c r="B2524" t="s">
        <v>133</v>
      </c>
      <c r="C2524" t="s">
        <v>47</v>
      </c>
      <c r="D2524">
        <v>1.4</v>
      </c>
      <c r="E2524" t="s">
        <v>78</v>
      </c>
      <c r="F2524" s="2">
        <v>4</v>
      </c>
      <c r="G2524" s="1">
        <v>0.31</v>
      </c>
      <c r="H2524" t="s">
        <v>197</v>
      </c>
      <c r="I2524" t="s">
        <v>69</v>
      </c>
      <c r="J2524">
        <v>48</v>
      </c>
      <c r="K2524" s="2">
        <v>0.35</v>
      </c>
      <c r="M2524">
        <v>102</v>
      </c>
      <c r="N2524">
        <v>22</v>
      </c>
      <c r="O2524">
        <v>0.8</v>
      </c>
      <c r="P2524">
        <v>95</v>
      </c>
      <c r="Q2524" s="2">
        <v>7</v>
      </c>
      <c r="R2524" s="1">
        <v>0.41</v>
      </c>
      <c r="S2524">
        <v>153</v>
      </c>
      <c r="T2524">
        <v>9</v>
      </c>
      <c r="U2524">
        <v>68</v>
      </c>
      <c r="V2524" s="2">
        <v>0.44</v>
      </c>
    </row>
    <row r="2525" spans="2:22" x14ac:dyDescent="0.25">
      <c r="B2525" t="s">
        <v>165</v>
      </c>
      <c r="C2525" t="s">
        <v>109</v>
      </c>
      <c r="D2525">
        <v>1.2</v>
      </c>
      <c r="E2525" t="s">
        <v>139</v>
      </c>
      <c r="F2525" s="2">
        <v>2</v>
      </c>
      <c r="G2525" s="1">
        <v>0.31</v>
      </c>
      <c r="H2525" t="s">
        <v>128</v>
      </c>
      <c r="I2525" t="s">
        <v>79</v>
      </c>
      <c r="J2525">
        <v>52</v>
      </c>
      <c r="K2525" s="2">
        <v>0.54</v>
      </c>
      <c r="M2525">
        <v>100</v>
      </c>
      <c r="N2525">
        <v>18</v>
      </c>
      <c r="O2525">
        <v>0.4</v>
      </c>
      <c r="P2525">
        <v>84</v>
      </c>
      <c r="Q2525" s="2">
        <v>6</v>
      </c>
      <c r="R2525" s="1">
        <v>0.41</v>
      </c>
      <c r="S2525">
        <v>123</v>
      </c>
      <c r="T2525">
        <v>12</v>
      </c>
      <c r="U2525">
        <v>69</v>
      </c>
      <c r="V2525" s="2">
        <v>0.56000000000000005</v>
      </c>
    </row>
    <row r="2526" spans="2:22" x14ac:dyDescent="0.25">
      <c r="B2526" t="s">
        <v>88</v>
      </c>
      <c r="C2526" t="s">
        <v>58</v>
      </c>
      <c r="D2526">
        <v>0.67</v>
      </c>
      <c r="E2526" t="s">
        <v>160</v>
      </c>
      <c r="F2526" s="2">
        <v>3</v>
      </c>
      <c r="G2526" s="1">
        <v>0.28000000000000003</v>
      </c>
      <c r="H2526" t="s">
        <v>172</v>
      </c>
      <c r="I2526" t="s">
        <v>51</v>
      </c>
      <c r="J2526">
        <v>39</v>
      </c>
      <c r="K2526" s="2">
        <v>0.42</v>
      </c>
      <c r="M2526">
        <v>75</v>
      </c>
      <c r="N2526">
        <v>11</v>
      </c>
      <c r="O2526">
        <v>1</v>
      </c>
      <c r="P2526">
        <v>64</v>
      </c>
      <c r="Q2526" s="2">
        <v>2</v>
      </c>
      <c r="R2526" s="1">
        <v>0.42</v>
      </c>
      <c r="S2526">
        <v>97</v>
      </c>
      <c r="T2526">
        <v>6</v>
      </c>
      <c r="U2526">
        <v>41</v>
      </c>
      <c r="V2526" s="2">
        <v>0.42</v>
      </c>
    </row>
    <row r="2527" spans="2:22" x14ac:dyDescent="0.25">
      <c r="B2527" t="s">
        <v>162</v>
      </c>
      <c r="C2527" t="s">
        <v>44</v>
      </c>
      <c r="D2527">
        <v>0.6</v>
      </c>
      <c r="E2527" t="s">
        <v>108</v>
      </c>
      <c r="F2527" s="2">
        <v>6</v>
      </c>
      <c r="G2527" s="1">
        <v>0.25</v>
      </c>
      <c r="H2527" t="s">
        <v>200</v>
      </c>
      <c r="I2527" t="s">
        <v>109</v>
      </c>
      <c r="J2527">
        <v>57</v>
      </c>
      <c r="K2527" s="2">
        <v>0.44</v>
      </c>
      <c r="M2527">
        <v>109</v>
      </c>
      <c r="N2527">
        <v>15</v>
      </c>
      <c r="O2527">
        <v>1.2</v>
      </c>
      <c r="P2527">
        <v>96</v>
      </c>
      <c r="Q2527" s="2">
        <v>5</v>
      </c>
      <c r="R2527" s="1">
        <v>0.36</v>
      </c>
      <c r="S2527">
        <v>145</v>
      </c>
      <c r="T2527">
        <v>17</v>
      </c>
      <c r="U2527">
        <v>56</v>
      </c>
      <c r="V2527" s="2">
        <v>0.39</v>
      </c>
    </row>
    <row r="2528" spans="2:22" x14ac:dyDescent="0.25">
      <c r="B2528" t="s">
        <v>134</v>
      </c>
      <c r="C2528" t="s">
        <v>109</v>
      </c>
      <c r="D2528">
        <v>1.4</v>
      </c>
      <c r="E2528" t="s">
        <v>145</v>
      </c>
      <c r="F2528" s="2">
        <v>6</v>
      </c>
      <c r="G2528" s="1">
        <v>0.32</v>
      </c>
      <c r="H2528" t="s">
        <v>202</v>
      </c>
      <c r="I2528" t="s">
        <v>45</v>
      </c>
      <c r="J2528">
        <v>53</v>
      </c>
      <c r="K2528" s="2">
        <v>0.43</v>
      </c>
      <c r="M2528">
        <v>94</v>
      </c>
      <c r="N2528">
        <v>16</v>
      </c>
      <c r="O2528">
        <v>1.2</v>
      </c>
      <c r="P2528">
        <v>89</v>
      </c>
      <c r="Q2528" s="2">
        <v>7</v>
      </c>
      <c r="R2528" s="1">
        <v>0.34</v>
      </c>
      <c r="S2528">
        <v>123</v>
      </c>
      <c r="T2528">
        <v>14</v>
      </c>
      <c r="U2528">
        <v>55</v>
      </c>
      <c r="V2528" s="2">
        <v>0.45</v>
      </c>
    </row>
    <row r="2529" spans="2:22" x14ac:dyDescent="0.25">
      <c r="B2529" t="s">
        <v>157</v>
      </c>
      <c r="C2529" t="s">
        <v>117</v>
      </c>
      <c r="D2529">
        <v>1.75</v>
      </c>
      <c r="E2529" t="s">
        <v>90</v>
      </c>
      <c r="F2529" s="2">
        <v>5</v>
      </c>
      <c r="G2529" s="1">
        <v>0.44</v>
      </c>
      <c r="H2529" t="s">
        <v>76</v>
      </c>
      <c r="I2529" t="s">
        <v>109</v>
      </c>
      <c r="J2529">
        <v>49</v>
      </c>
      <c r="K2529" s="2">
        <v>0.5</v>
      </c>
      <c r="M2529">
        <v>93</v>
      </c>
      <c r="N2529">
        <v>11</v>
      </c>
      <c r="O2529">
        <v>2</v>
      </c>
      <c r="P2529">
        <v>76</v>
      </c>
      <c r="Q2529" s="2">
        <v>5</v>
      </c>
      <c r="R2529" s="1">
        <v>0.48</v>
      </c>
      <c r="S2529">
        <v>96</v>
      </c>
      <c r="T2529">
        <v>14</v>
      </c>
      <c r="U2529">
        <v>47</v>
      </c>
      <c r="V2529" s="2">
        <v>0.49</v>
      </c>
    </row>
    <row r="2530" spans="2:22" x14ac:dyDescent="0.25">
      <c r="B2530" t="s">
        <v>131</v>
      </c>
      <c r="C2530" t="s">
        <v>44</v>
      </c>
      <c r="D2530">
        <v>0.8</v>
      </c>
      <c r="E2530" t="s">
        <v>128</v>
      </c>
      <c r="F2530" s="2">
        <v>3</v>
      </c>
      <c r="G2530" s="1">
        <v>0.36</v>
      </c>
      <c r="H2530" t="s">
        <v>205</v>
      </c>
      <c r="I2530" t="s">
        <v>74</v>
      </c>
      <c r="J2530">
        <v>63</v>
      </c>
      <c r="K2530" s="2">
        <v>0.45</v>
      </c>
      <c r="M2530">
        <v>117</v>
      </c>
      <c r="N2530">
        <v>20</v>
      </c>
      <c r="O2530">
        <v>0.6</v>
      </c>
      <c r="P2530">
        <v>90</v>
      </c>
      <c r="Q2530" s="2">
        <v>4</v>
      </c>
      <c r="R2530" s="1">
        <v>0.31</v>
      </c>
      <c r="S2530">
        <v>121</v>
      </c>
      <c r="T2530">
        <v>10</v>
      </c>
      <c r="U2530">
        <v>64</v>
      </c>
      <c r="V2530" s="2">
        <v>0.53</v>
      </c>
    </row>
    <row r="2531" spans="2:22" x14ac:dyDescent="0.25">
      <c r="B2531" t="s">
        <v>96</v>
      </c>
      <c r="C2531" t="s">
        <v>74</v>
      </c>
      <c r="D2531">
        <v>2.33</v>
      </c>
      <c r="E2531" t="s">
        <v>144</v>
      </c>
      <c r="F2531" s="2">
        <v>3</v>
      </c>
      <c r="G2531" s="1">
        <v>0.45</v>
      </c>
      <c r="H2531" t="s">
        <v>48</v>
      </c>
      <c r="I2531" t="s">
        <v>47</v>
      </c>
      <c r="J2531">
        <v>44</v>
      </c>
      <c r="K2531" s="2">
        <v>0.52</v>
      </c>
      <c r="M2531">
        <v>55</v>
      </c>
      <c r="N2531">
        <v>11</v>
      </c>
      <c r="O2531">
        <v>1</v>
      </c>
      <c r="P2531">
        <v>57</v>
      </c>
      <c r="Q2531" s="2">
        <v>7</v>
      </c>
      <c r="R2531" s="1">
        <v>0.21</v>
      </c>
      <c r="S2531">
        <v>69</v>
      </c>
      <c r="T2531">
        <v>8</v>
      </c>
      <c r="U2531">
        <v>25</v>
      </c>
      <c r="V2531" s="2">
        <v>0.36</v>
      </c>
    </row>
    <row r="2532" spans="2:22" x14ac:dyDescent="0.25">
      <c r="B2532" t="s">
        <v>147</v>
      </c>
      <c r="C2532" t="s">
        <v>74</v>
      </c>
      <c r="D2532">
        <v>0.6</v>
      </c>
      <c r="E2532" t="s">
        <v>145</v>
      </c>
      <c r="F2532" s="2">
        <v>2</v>
      </c>
      <c r="G2532" s="1">
        <v>0.51</v>
      </c>
      <c r="H2532" t="s">
        <v>181</v>
      </c>
      <c r="I2532" t="s">
        <v>84</v>
      </c>
      <c r="J2532">
        <v>65</v>
      </c>
      <c r="K2532" s="2">
        <v>0.56000000000000005</v>
      </c>
      <c r="M2532">
        <v>103</v>
      </c>
      <c r="N2532">
        <v>15</v>
      </c>
      <c r="O2532">
        <v>0.4</v>
      </c>
      <c r="P2532">
        <v>94</v>
      </c>
      <c r="Q2532" s="2">
        <v>3</v>
      </c>
      <c r="R2532" s="1">
        <v>0.55000000000000004</v>
      </c>
      <c r="S2532">
        <v>127</v>
      </c>
      <c r="T2532">
        <v>14</v>
      </c>
      <c r="U2532">
        <v>67</v>
      </c>
      <c r="V2532" s="2">
        <v>0.53</v>
      </c>
    </row>
    <row r="2533" spans="2:22" x14ac:dyDescent="0.25">
      <c r="B2533" t="s">
        <v>83</v>
      </c>
      <c r="C2533" t="s">
        <v>141</v>
      </c>
      <c r="D2533">
        <v>1</v>
      </c>
      <c r="E2533" t="s">
        <v>145</v>
      </c>
      <c r="F2533" s="2">
        <v>2</v>
      </c>
      <c r="G2533" s="1">
        <v>0.35</v>
      </c>
      <c r="H2533" t="s">
        <v>180</v>
      </c>
      <c r="I2533" t="s">
        <v>49</v>
      </c>
      <c r="J2533">
        <v>52</v>
      </c>
      <c r="K2533" s="2">
        <v>0.44</v>
      </c>
      <c r="M2533">
        <v>87</v>
      </c>
      <c r="N2533">
        <v>17</v>
      </c>
      <c r="O2533">
        <v>0.4</v>
      </c>
      <c r="P2533">
        <v>80</v>
      </c>
      <c r="Q2533" s="2">
        <v>5</v>
      </c>
      <c r="R2533" s="1">
        <v>0.28000000000000003</v>
      </c>
      <c r="S2533">
        <v>107</v>
      </c>
      <c r="T2533">
        <v>11</v>
      </c>
      <c r="U2533">
        <v>62</v>
      </c>
      <c r="V2533" s="2">
        <v>0.57999999999999996</v>
      </c>
    </row>
    <row r="2534" spans="2:22" x14ac:dyDescent="0.25">
      <c r="B2534" t="s">
        <v>162</v>
      </c>
      <c r="C2534" t="s">
        <v>44</v>
      </c>
      <c r="D2534">
        <v>0.25</v>
      </c>
      <c r="E2534" t="s">
        <v>96</v>
      </c>
      <c r="F2534" s="2">
        <v>4</v>
      </c>
      <c r="G2534" s="1">
        <v>0.12</v>
      </c>
      <c r="H2534" t="s">
        <v>168</v>
      </c>
      <c r="I2534" t="s">
        <v>45</v>
      </c>
      <c r="J2534">
        <v>54</v>
      </c>
      <c r="K2534" s="2">
        <v>0.49</v>
      </c>
      <c r="M2534">
        <v>77</v>
      </c>
      <c r="N2534">
        <v>16</v>
      </c>
      <c r="O2534">
        <v>0.75</v>
      </c>
      <c r="P2534">
        <v>78</v>
      </c>
      <c r="Q2534" s="2">
        <v>1</v>
      </c>
      <c r="R2534" s="1">
        <v>0.21</v>
      </c>
      <c r="S2534">
        <v>103</v>
      </c>
      <c r="T2534">
        <v>13</v>
      </c>
      <c r="U2534">
        <v>41</v>
      </c>
      <c r="V2534" s="2">
        <v>0.4</v>
      </c>
    </row>
    <row r="2535" spans="2:22" x14ac:dyDescent="0.25">
      <c r="B2535" t="s">
        <v>124</v>
      </c>
      <c r="C2535" t="s">
        <v>117</v>
      </c>
      <c r="D2535">
        <v>1</v>
      </c>
      <c r="E2535" t="s">
        <v>91</v>
      </c>
      <c r="F2535" s="2">
        <v>2</v>
      </c>
      <c r="G2535" s="1">
        <v>0.33</v>
      </c>
      <c r="H2535" t="s">
        <v>138</v>
      </c>
      <c r="I2535" t="s">
        <v>84</v>
      </c>
      <c r="J2535">
        <v>29</v>
      </c>
      <c r="K2535" s="2">
        <v>0.41</v>
      </c>
      <c r="M2535">
        <v>76</v>
      </c>
      <c r="N2535">
        <v>20</v>
      </c>
      <c r="O2535">
        <v>0.67</v>
      </c>
      <c r="P2535">
        <v>57</v>
      </c>
      <c r="Q2535" s="2">
        <v>4</v>
      </c>
      <c r="R2535" s="1">
        <v>0.35</v>
      </c>
      <c r="S2535">
        <v>86</v>
      </c>
      <c r="T2535">
        <v>5</v>
      </c>
      <c r="U2535">
        <v>41</v>
      </c>
      <c r="V2535" s="2">
        <v>0.48</v>
      </c>
    </row>
    <row r="2536" spans="2:22" x14ac:dyDescent="0.25">
      <c r="B2536" t="s">
        <v>172</v>
      </c>
      <c r="C2536" t="s">
        <v>75</v>
      </c>
      <c r="D2536">
        <v>0.6</v>
      </c>
      <c r="E2536" t="s">
        <v>76</v>
      </c>
      <c r="F2536" s="2">
        <v>4</v>
      </c>
      <c r="G2536" s="1">
        <v>0.3</v>
      </c>
      <c r="H2536" t="s">
        <v>181</v>
      </c>
      <c r="I2536" t="s">
        <v>74</v>
      </c>
      <c r="J2536">
        <v>49</v>
      </c>
      <c r="K2536" s="2">
        <v>0.42</v>
      </c>
      <c r="M2536">
        <v>116</v>
      </c>
      <c r="N2536">
        <v>16</v>
      </c>
      <c r="O2536">
        <v>0.8</v>
      </c>
      <c r="P2536">
        <v>81</v>
      </c>
      <c r="Q2536" s="2">
        <v>3</v>
      </c>
      <c r="R2536" s="1">
        <v>0.28999999999999998</v>
      </c>
      <c r="S2536">
        <v>129</v>
      </c>
      <c r="T2536">
        <v>17</v>
      </c>
      <c r="U2536">
        <v>53</v>
      </c>
      <c r="V2536" s="2">
        <v>0.41</v>
      </c>
    </row>
    <row r="2537" spans="2:22" x14ac:dyDescent="0.25">
      <c r="B2537" t="s">
        <v>90</v>
      </c>
      <c r="C2537" t="s">
        <v>49</v>
      </c>
      <c r="D2537">
        <v>3</v>
      </c>
      <c r="E2537" t="s">
        <v>115</v>
      </c>
      <c r="F2537" s="2">
        <v>2</v>
      </c>
      <c r="G2537" s="1">
        <v>0.28000000000000003</v>
      </c>
      <c r="H2537" t="s">
        <v>129</v>
      </c>
      <c r="I2537" t="s">
        <v>68</v>
      </c>
      <c r="J2537">
        <v>46</v>
      </c>
      <c r="K2537" s="2">
        <v>0.61</v>
      </c>
      <c r="M2537">
        <v>55</v>
      </c>
      <c r="N2537">
        <v>9</v>
      </c>
      <c r="O2537">
        <v>0.67</v>
      </c>
      <c r="P2537">
        <v>64</v>
      </c>
      <c r="Q2537" s="2">
        <v>9</v>
      </c>
      <c r="R2537" s="1">
        <v>0.18</v>
      </c>
      <c r="S2537">
        <v>72</v>
      </c>
      <c r="T2537">
        <v>3</v>
      </c>
      <c r="U2537">
        <v>33</v>
      </c>
      <c r="V2537" s="2">
        <v>0.46</v>
      </c>
    </row>
    <row r="2538" spans="2:22" x14ac:dyDescent="0.25">
      <c r="B2538" t="s">
        <v>166</v>
      </c>
      <c r="C2538" t="s">
        <v>109</v>
      </c>
      <c r="D2538">
        <v>1</v>
      </c>
      <c r="E2538" t="s">
        <v>160</v>
      </c>
      <c r="F2538" s="2">
        <v>4</v>
      </c>
      <c r="G2538" s="1">
        <v>0.2</v>
      </c>
      <c r="H2538" t="s">
        <v>151</v>
      </c>
      <c r="I2538" t="s">
        <v>47</v>
      </c>
      <c r="J2538">
        <v>53</v>
      </c>
      <c r="K2538" s="2">
        <v>0.49</v>
      </c>
      <c r="M2538">
        <v>77</v>
      </c>
      <c r="N2538">
        <v>13</v>
      </c>
      <c r="O2538">
        <v>1</v>
      </c>
      <c r="P2538">
        <v>78</v>
      </c>
      <c r="Q2538" s="2">
        <v>4</v>
      </c>
      <c r="R2538" s="1">
        <v>0.3</v>
      </c>
      <c r="S2538">
        <v>111</v>
      </c>
      <c r="T2538">
        <v>8</v>
      </c>
      <c r="U2538">
        <v>45</v>
      </c>
      <c r="V2538" s="2">
        <v>0.41</v>
      </c>
    </row>
    <row r="2539" spans="2:22" x14ac:dyDescent="0.25">
      <c r="B2539" t="s">
        <v>67</v>
      </c>
      <c r="C2539" t="s">
        <v>114</v>
      </c>
      <c r="D2539">
        <v>1</v>
      </c>
      <c r="E2539" t="s">
        <v>157</v>
      </c>
      <c r="F2539" s="2">
        <v>7</v>
      </c>
      <c r="G2539" s="1">
        <v>0.39</v>
      </c>
      <c r="H2539" t="s">
        <v>67</v>
      </c>
      <c r="I2539" t="s">
        <v>47</v>
      </c>
      <c r="J2539">
        <v>59</v>
      </c>
      <c r="K2539" s="2">
        <v>0.54</v>
      </c>
      <c r="M2539">
        <v>111</v>
      </c>
      <c r="N2539">
        <v>20</v>
      </c>
      <c r="O2539">
        <v>1.4</v>
      </c>
      <c r="P2539">
        <v>91</v>
      </c>
      <c r="Q2539" s="2">
        <v>5</v>
      </c>
      <c r="R2539" s="1">
        <v>0.28000000000000003</v>
      </c>
      <c r="S2539">
        <v>117</v>
      </c>
      <c r="T2539">
        <v>15</v>
      </c>
      <c r="U2539">
        <v>61</v>
      </c>
      <c r="V2539" s="2">
        <v>0.52</v>
      </c>
    </row>
    <row r="2540" spans="2:22" x14ac:dyDescent="0.25">
      <c r="B2540" t="s">
        <v>159</v>
      </c>
      <c r="C2540" t="s">
        <v>84</v>
      </c>
      <c r="D2540">
        <v>1.5</v>
      </c>
      <c r="E2540" t="s">
        <v>135</v>
      </c>
      <c r="F2540" s="2">
        <v>7</v>
      </c>
      <c r="G2540" s="1">
        <v>0.28999999999999998</v>
      </c>
      <c r="H2540" t="s">
        <v>147</v>
      </c>
      <c r="I2540" t="s">
        <v>79</v>
      </c>
      <c r="J2540">
        <v>49</v>
      </c>
      <c r="K2540" s="2">
        <v>0.45</v>
      </c>
      <c r="M2540">
        <v>83</v>
      </c>
      <c r="N2540">
        <v>11</v>
      </c>
      <c r="O2540">
        <v>1.75</v>
      </c>
      <c r="P2540">
        <v>77</v>
      </c>
      <c r="Q2540" s="2">
        <v>6</v>
      </c>
      <c r="R2540" s="1">
        <v>0.25</v>
      </c>
      <c r="S2540">
        <v>122</v>
      </c>
      <c r="T2540">
        <v>12</v>
      </c>
      <c r="U2540">
        <v>43</v>
      </c>
      <c r="V2540" s="2">
        <v>0.35</v>
      </c>
    </row>
    <row r="2541" spans="2:22" x14ac:dyDescent="0.25">
      <c r="B2541" t="s">
        <v>113</v>
      </c>
      <c r="C2541" t="s">
        <v>84</v>
      </c>
      <c r="D2541">
        <v>0.33</v>
      </c>
      <c r="E2541" t="s">
        <v>160</v>
      </c>
      <c r="F2541" s="2">
        <v>3</v>
      </c>
      <c r="G2541" s="1">
        <v>0.21</v>
      </c>
      <c r="H2541" t="s">
        <v>111</v>
      </c>
      <c r="I2541" t="s">
        <v>84</v>
      </c>
      <c r="J2541">
        <v>34</v>
      </c>
      <c r="K2541" s="2">
        <v>0.34</v>
      </c>
      <c r="M2541">
        <v>74</v>
      </c>
      <c r="N2541">
        <v>10</v>
      </c>
      <c r="O2541">
        <v>1</v>
      </c>
      <c r="P2541">
        <v>50</v>
      </c>
      <c r="Q2541" s="2">
        <v>1</v>
      </c>
      <c r="R2541" s="1">
        <v>0.36</v>
      </c>
      <c r="S2541">
        <v>97</v>
      </c>
      <c r="T2541">
        <v>4</v>
      </c>
      <c r="U2541">
        <v>39</v>
      </c>
      <c r="V2541" s="2">
        <v>0.4</v>
      </c>
    </row>
    <row r="2542" spans="2:22" x14ac:dyDescent="0.25">
      <c r="B2542" t="s">
        <v>128</v>
      </c>
      <c r="C2542" t="s">
        <v>109</v>
      </c>
      <c r="D2542">
        <v>2</v>
      </c>
      <c r="E2542" t="s">
        <v>88</v>
      </c>
      <c r="F2542" s="2">
        <v>2</v>
      </c>
      <c r="G2542" s="1">
        <v>0.54</v>
      </c>
      <c r="H2542" t="s">
        <v>196</v>
      </c>
      <c r="I2542" t="s">
        <v>47</v>
      </c>
      <c r="J2542">
        <v>58</v>
      </c>
      <c r="K2542" s="2">
        <v>0.5</v>
      </c>
      <c r="M2542">
        <v>82</v>
      </c>
      <c r="N2542">
        <v>14</v>
      </c>
      <c r="O2542">
        <v>0.5</v>
      </c>
      <c r="P2542">
        <v>81</v>
      </c>
      <c r="Q2542" s="2">
        <v>8</v>
      </c>
      <c r="R2542" s="1">
        <v>0.43</v>
      </c>
      <c r="S2542">
        <v>113</v>
      </c>
      <c r="T2542">
        <v>9</v>
      </c>
      <c r="U2542">
        <v>52</v>
      </c>
      <c r="V2542" s="2">
        <v>0.46</v>
      </c>
    </row>
    <row r="2543" spans="2:22" x14ac:dyDescent="0.25">
      <c r="B2543" t="s">
        <v>198</v>
      </c>
      <c r="C2543" t="s">
        <v>136</v>
      </c>
      <c r="D2543">
        <v>1.4</v>
      </c>
      <c r="E2543" t="s">
        <v>108</v>
      </c>
      <c r="F2543" s="2">
        <v>4</v>
      </c>
      <c r="G2543" s="1">
        <v>0.35</v>
      </c>
      <c r="H2543" t="s">
        <v>201</v>
      </c>
      <c r="I2543" t="s">
        <v>84</v>
      </c>
      <c r="J2543">
        <v>56</v>
      </c>
      <c r="K2543" s="2">
        <v>0.47</v>
      </c>
      <c r="M2543">
        <v>118</v>
      </c>
      <c r="N2543">
        <v>19</v>
      </c>
      <c r="O2543">
        <v>0.8</v>
      </c>
      <c r="P2543">
        <v>87</v>
      </c>
      <c r="Q2543" s="2">
        <v>7</v>
      </c>
      <c r="R2543" s="1">
        <v>0.24</v>
      </c>
      <c r="S2543">
        <v>113</v>
      </c>
      <c r="T2543">
        <v>17</v>
      </c>
      <c r="U2543">
        <v>58</v>
      </c>
      <c r="V2543" s="2">
        <v>0.51</v>
      </c>
    </row>
    <row r="2544" spans="2:22" x14ac:dyDescent="0.25">
      <c r="B2544" t="s">
        <v>172</v>
      </c>
      <c r="C2544" t="s">
        <v>117</v>
      </c>
      <c r="D2544">
        <v>1.5</v>
      </c>
      <c r="E2544" t="s">
        <v>138</v>
      </c>
      <c r="F2544" s="2">
        <v>1</v>
      </c>
      <c r="G2544" s="1">
        <v>0.21</v>
      </c>
      <c r="H2544" t="s">
        <v>83</v>
      </c>
      <c r="I2544" t="s">
        <v>77</v>
      </c>
      <c r="J2544">
        <v>61</v>
      </c>
      <c r="K2544" s="2">
        <v>0.61</v>
      </c>
      <c r="M2544">
        <v>83</v>
      </c>
      <c r="N2544">
        <v>10</v>
      </c>
      <c r="O2544">
        <v>0.25</v>
      </c>
      <c r="P2544">
        <v>77</v>
      </c>
      <c r="Q2544" s="2">
        <v>6</v>
      </c>
      <c r="R2544" s="1">
        <v>0.25</v>
      </c>
      <c r="S2544">
        <v>101</v>
      </c>
      <c r="T2544">
        <v>8</v>
      </c>
      <c r="U2544">
        <v>51</v>
      </c>
      <c r="V2544" s="2">
        <v>0.5</v>
      </c>
    </row>
    <row r="2545" spans="2:22" x14ac:dyDescent="0.25">
      <c r="B2545" t="s">
        <v>171</v>
      </c>
      <c r="C2545" t="s">
        <v>114</v>
      </c>
      <c r="D2545">
        <v>1</v>
      </c>
      <c r="E2545" t="s">
        <v>162</v>
      </c>
      <c r="F2545" s="2">
        <v>6</v>
      </c>
      <c r="G2545" s="1">
        <v>0.44</v>
      </c>
      <c r="H2545" t="s">
        <v>194</v>
      </c>
      <c r="I2545" t="s">
        <v>69</v>
      </c>
      <c r="J2545">
        <v>69</v>
      </c>
      <c r="K2545" s="2">
        <v>0.54</v>
      </c>
      <c r="M2545">
        <v>115</v>
      </c>
      <c r="N2545">
        <v>19</v>
      </c>
      <c r="O2545">
        <v>1.2</v>
      </c>
      <c r="P2545">
        <v>94</v>
      </c>
      <c r="Q2545" s="2">
        <v>5</v>
      </c>
      <c r="R2545" s="1">
        <v>0.38</v>
      </c>
      <c r="S2545">
        <v>116</v>
      </c>
      <c r="T2545">
        <v>14</v>
      </c>
      <c r="U2545">
        <v>65</v>
      </c>
      <c r="V2545" s="2">
        <v>0.56000000000000005</v>
      </c>
    </row>
    <row r="2546" spans="2:22" x14ac:dyDescent="0.25">
      <c r="B2546" t="s">
        <v>155</v>
      </c>
      <c r="C2546" t="s">
        <v>109</v>
      </c>
      <c r="D2546">
        <v>1.25</v>
      </c>
      <c r="E2546" t="s">
        <v>90</v>
      </c>
      <c r="F2546" s="2">
        <v>5</v>
      </c>
      <c r="G2546" s="1">
        <v>0.4</v>
      </c>
      <c r="H2546" t="s">
        <v>172</v>
      </c>
      <c r="I2546" t="s">
        <v>45</v>
      </c>
      <c r="J2546">
        <v>45</v>
      </c>
      <c r="K2546" s="2">
        <v>0.49</v>
      </c>
      <c r="M2546">
        <v>91</v>
      </c>
      <c r="N2546">
        <v>17</v>
      </c>
      <c r="O2546">
        <v>1.25</v>
      </c>
      <c r="P2546">
        <v>75</v>
      </c>
      <c r="Q2546" s="2">
        <v>5</v>
      </c>
      <c r="R2546" s="1">
        <v>0.36</v>
      </c>
      <c r="S2546">
        <v>100</v>
      </c>
      <c r="T2546">
        <v>9</v>
      </c>
      <c r="U2546">
        <v>54</v>
      </c>
      <c r="V2546" s="2">
        <v>0.54</v>
      </c>
    </row>
    <row r="2547" spans="2:22" x14ac:dyDescent="0.25">
      <c r="B2547" t="s">
        <v>96</v>
      </c>
      <c r="C2547" t="s">
        <v>109</v>
      </c>
      <c r="D2547">
        <v>2</v>
      </c>
      <c r="E2547" t="s">
        <v>140</v>
      </c>
      <c r="F2547" s="2">
        <v>1</v>
      </c>
      <c r="G2547" s="1">
        <v>0.35</v>
      </c>
      <c r="H2547" t="s">
        <v>139</v>
      </c>
      <c r="I2547" t="s">
        <v>69</v>
      </c>
      <c r="J2547">
        <v>40</v>
      </c>
      <c r="K2547" s="2">
        <v>0.49</v>
      </c>
      <c r="M2547">
        <v>70</v>
      </c>
      <c r="N2547">
        <v>12</v>
      </c>
      <c r="O2547">
        <v>0.33</v>
      </c>
      <c r="P2547">
        <v>59</v>
      </c>
      <c r="Q2547" s="2">
        <v>6</v>
      </c>
      <c r="R2547" s="1">
        <v>0.47</v>
      </c>
      <c r="S2547">
        <v>70</v>
      </c>
      <c r="T2547">
        <v>8</v>
      </c>
      <c r="U2547">
        <v>34</v>
      </c>
      <c r="V2547" s="2">
        <v>0.49</v>
      </c>
    </row>
    <row r="2548" spans="2:22" x14ac:dyDescent="0.25">
      <c r="B2548" t="s">
        <v>96</v>
      </c>
      <c r="C2548" t="s">
        <v>69</v>
      </c>
      <c r="D2548">
        <v>1</v>
      </c>
      <c r="E2548" t="s">
        <v>85</v>
      </c>
      <c r="F2548" s="2">
        <v>3</v>
      </c>
      <c r="G2548" s="1">
        <v>0.27</v>
      </c>
      <c r="H2548" t="s">
        <v>129</v>
      </c>
      <c r="I2548" t="s">
        <v>50</v>
      </c>
      <c r="J2548">
        <v>40</v>
      </c>
      <c r="K2548" s="2">
        <v>0.53</v>
      </c>
      <c r="M2548">
        <v>61</v>
      </c>
      <c r="N2548">
        <v>13</v>
      </c>
      <c r="O2548">
        <v>1</v>
      </c>
      <c r="P2548">
        <v>64</v>
      </c>
      <c r="Q2548" s="2">
        <v>3</v>
      </c>
      <c r="R2548" s="1">
        <v>0.32</v>
      </c>
      <c r="S2548">
        <v>73</v>
      </c>
      <c r="T2548">
        <v>8</v>
      </c>
      <c r="U2548">
        <v>30</v>
      </c>
      <c r="V2548" s="2">
        <v>0.41</v>
      </c>
    </row>
    <row r="2549" spans="2:22" x14ac:dyDescent="0.25">
      <c r="B2549" t="s">
        <v>173</v>
      </c>
      <c r="C2549" t="s">
        <v>51</v>
      </c>
      <c r="D2549">
        <v>1.2</v>
      </c>
      <c r="E2549" t="s">
        <v>78</v>
      </c>
      <c r="F2549" s="2">
        <v>3</v>
      </c>
      <c r="G2549" s="1">
        <v>0.47</v>
      </c>
      <c r="H2549" t="s">
        <v>176</v>
      </c>
      <c r="I2549" t="s">
        <v>49</v>
      </c>
      <c r="J2549">
        <v>58</v>
      </c>
      <c r="K2549" s="2">
        <v>0.51</v>
      </c>
      <c r="M2549">
        <v>98</v>
      </c>
      <c r="N2549">
        <v>17</v>
      </c>
      <c r="O2549">
        <v>0.6</v>
      </c>
      <c r="P2549">
        <v>91</v>
      </c>
      <c r="Q2549" s="2">
        <v>6</v>
      </c>
      <c r="R2549" s="1">
        <v>0.41</v>
      </c>
      <c r="S2549">
        <v>114</v>
      </c>
      <c r="T2549">
        <v>11</v>
      </c>
      <c r="U2549">
        <v>55</v>
      </c>
      <c r="V2549" s="2">
        <v>0.48</v>
      </c>
    </row>
    <row r="2550" spans="2:22" x14ac:dyDescent="0.25">
      <c r="B2550" t="s">
        <v>170</v>
      </c>
      <c r="C2550" t="s">
        <v>84</v>
      </c>
      <c r="D2550">
        <v>0.6</v>
      </c>
      <c r="E2550" t="s">
        <v>166</v>
      </c>
      <c r="F2550" s="2">
        <v>5</v>
      </c>
      <c r="G2550" s="1">
        <v>0.38</v>
      </c>
      <c r="H2550" t="s">
        <v>183</v>
      </c>
      <c r="I2550" t="s">
        <v>51</v>
      </c>
      <c r="J2550">
        <v>63</v>
      </c>
      <c r="K2550" s="2">
        <v>0.48</v>
      </c>
      <c r="M2550">
        <v>105</v>
      </c>
      <c r="N2550">
        <v>12</v>
      </c>
      <c r="O2550">
        <v>1</v>
      </c>
      <c r="P2550">
        <v>94</v>
      </c>
      <c r="Q2550" s="2">
        <v>3</v>
      </c>
      <c r="R2550" s="1">
        <v>0.37</v>
      </c>
      <c r="S2550">
        <v>145</v>
      </c>
      <c r="T2550">
        <v>14</v>
      </c>
      <c r="U2550">
        <v>63</v>
      </c>
      <c r="V2550" s="2">
        <v>0.43</v>
      </c>
    </row>
    <row r="2551" spans="2:22" x14ac:dyDescent="0.25">
      <c r="B2551" t="s">
        <v>159</v>
      </c>
      <c r="C2551" t="s">
        <v>51</v>
      </c>
      <c r="D2551">
        <v>0.5</v>
      </c>
      <c r="E2551" t="s">
        <v>139</v>
      </c>
      <c r="F2551" s="2">
        <v>5</v>
      </c>
      <c r="G2551" s="1">
        <v>0.34</v>
      </c>
      <c r="H2551" t="s">
        <v>168</v>
      </c>
      <c r="I2551" t="s">
        <v>109</v>
      </c>
      <c r="J2551">
        <v>55</v>
      </c>
      <c r="K2551" s="2">
        <v>0.5</v>
      </c>
      <c r="M2551">
        <v>94</v>
      </c>
      <c r="N2551">
        <v>12</v>
      </c>
      <c r="O2551">
        <v>1.25</v>
      </c>
      <c r="P2551">
        <v>75</v>
      </c>
      <c r="Q2551" s="2">
        <v>2</v>
      </c>
      <c r="R2551" s="1">
        <v>0.37</v>
      </c>
      <c r="S2551">
        <v>102</v>
      </c>
      <c r="T2551">
        <v>9</v>
      </c>
      <c r="U2551">
        <v>51</v>
      </c>
      <c r="V2551" s="2">
        <v>0.5</v>
      </c>
    </row>
    <row r="2552" spans="2:22" x14ac:dyDescent="0.25">
      <c r="B2552" t="s">
        <v>94</v>
      </c>
      <c r="C2552" t="s">
        <v>79</v>
      </c>
      <c r="D2552">
        <v>0.33</v>
      </c>
      <c r="E2552" t="s">
        <v>124</v>
      </c>
      <c r="F2552" s="2">
        <v>8</v>
      </c>
      <c r="G2552" s="1">
        <v>0.39</v>
      </c>
      <c r="H2552" t="s">
        <v>149</v>
      </c>
      <c r="I2552" t="s">
        <v>69</v>
      </c>
      <c r="J2552">
        <v>34</v>
      </c>
      <c r="K2552" s="2">
        <v>0.44</v>
      </c>
      <c r="M2552">
        <v>73</v>
      </c>
      <c r="N2552">
        <v>11</v>
      </c>
      <c r="O2552">
        <v>2.67</v>
      </c>
      <c r="P2552">
        <v>51</v>
      </c>
      <c r="Q2552" s="2">
        <v>1</v>
      </c>
      <c r="R2552" s="1">
        <v>0.27</v>
      </c>
      <c r="S2552">
        <v>62</v>
      </c>
      <c r="T2552">
        <v>5</v>
      </c>
      <c r="U2552">
        <v>36</v>
      </c>
      <c r="V2552" s="2">
        <v>0.57999999999999996</v>
      </c>
    </row>
    <row r="2553" spans="2:22" x14ac:dyDescent="0.25">
      <c r="B2553" t="s">
        <v>113</v>
      </c>
      <c r="C2553" t="s">
        <v>109</v>
      </c>
      <c r="D2553">
        <v>2</v>
      </c>
      <c r="E2553" t="s">
        <v>118</v>
      </c>
      <c r="F2553" s="2">
        <v>5</v>
      </c>
      <c r="G2553" s="1">
        <v>0.25</v>
      </c>
      <c r="H2553" t="s">
        <v>135</v>
      </c>
      <c r="I2553" t="s">
        <v>58</v>
      </c>
      <c r="J2553">
        <v>48</v>
      </c>
      <c r="K2553" s="2">
        <v>0.67</v>
      </c>
      <c r="M2553">
        <v>65</v>
      </c>
      <c r="N2553">
        <v>7</v>
      </c>
      <c r="O2553">
        <v>1.67</v>
      </c>
      <c r="P2553">
        <v>56</v>
      </c>
      <c r="Q2553" s="2">
        <v>8</v>
      </c>
      <c r="R2553" s="1">
        <v>0.19</v>
      </c>
      <c r="S2553">
        <v>69</v>
      </c>
      <c r="T2553">
        <v>6</v>
      </c>
      <c r="U2553">
        <v>28</v>
      </c>
      <c r="V2553" s="2">
        <v>0.41</v>
      </c>
    </row>
    <row r="2554" spans="2:22" x14ac:dyDescent="0.25">
      <c r="B2554" t="s">
        <v>151</v>
      </c>
      <c r="C2554" t="s">
        <v>44</v>
      </c>
      <c r="D2554">
        <v>0.8</v>
      </c>
      <c r="E2554" t="s">
        <v>165</v>
      </c>
      <c r="F2554" s="2">
        <v>2</v>
      </c>
      <c r="G2554" s="1">
        <v>0.41</v>
      </c>
      <c r="H2554" t="s">
        <v>193</v>
      </c>
      <c r="I2554" t="s">
        <v>69</v>
      </c>
      <c r="J2554">
        <v>62</v>
      </c>
      <c r="K2554" s="2">
        <v>0.43</v>
      </c>
      <c r="M2554">
        <v>100</v>
      </c>
      <c r="N2554">
        <v>16</v>
      </c>
      <c r="O2554">
        <v>0.4</v>
      </c>
      <c r="P2554">
        <v>89</v>
      </c>
      <c r="Q2554" s="2">
        <v>4</v>
      </c>
      <c r="R2554" s="1">
        <v>0.2</v>
      </c>
      <c r="S2554">
        <v>143</v>
      </c>
      <c r="T2554">
        <v>12</v>
      </c>
      <c r="U2554">
        <v>65</v>
      </c>
      <c r="V2554" s="2">
        <v>0.45</v>
      </c>
    </row>
    <row r="2555" spans="2:22" x14ac:dyDescent="0.25">
      <c r="B2555" t="s">
        <v>96</v>
      </c>
      <c r="C2555" t="s">
        <v>47</v>
      </c>
      <c r="D2555">
        <v>4.67</v>
      </c>
      <c r="E2555" t="s">
        <v>61</v>
      </c>
      <c r="F2555" s="2">
        <v>1</v>
      </c>
      <c r="G2555" s="1">
        <v>0.46</v>
      </c>
      <c r="H2555" t="s">
        <v>156</v>
      </c>
      <c r="I2555" t="s">
        <v>68</v>
      </c>
      <c r="J2555">
        <v>36</v>
      </c>
      <c r="K2555" s="2">
        <v>0.51</v>
      </c>
      <c r="M2555">
        <v>55</v>
      </c>
      <c r="N2555">
        <v>12</v>
      </c>
      <c r="O2555">
        <v>0.33</v>
      </c>
      <c r="P2555">
        <v>67</v>
      </c>
      <c r="Q2555" s="2">
        <v>14</v>
      </c>
      <c r="R2555" s="1">
        <v>0.19</v>
      </c>
      <c r="S2555">
        <v>67</v>
      </c>
      <c r="T2555">
        <v>5</v>
      </c>
      <c r="U2555">
        <v>30</v>
      </c>
      <c r="V2555" s="2">
        <v>0.45</v>
      </c>
    </row>
    <row r="2556" spans="2:22" x14ac:dyDescent="0.25">
      <c r="B2556" t="s">
        <v>90</v>
      </c>
      <c r="C2556" t="s">
        <v>69</v>
      </c>
      <c r="D2556">
        <v>1.33</v>
      </c>
      <c r="E2556" t="s">
        <v>140</v>
      </c>
      <c r="F2556" s="2">
        <v>1</v>
      </c>
      <c r="G2556" s="1">
        <v>0.38</v>
      </c>
      <c r="H2556" t="s">
        <v>46</v>
      </c>
      <c r="I2556" t="s">
        <v>50</v>
      </c>
      <c r="J2556">
        <v>40</v>
      </c>
      <c r="K2556" s="2">
        <v>0.51</v>
      </c>
      <c r="M2556">
        <v>65</v>
      </c>
      <c r="N2556">
        <v>8</v>
      </c>
      <c r="O2556">
        <v>0.33</v>
      </c>
      <c r="P2556">
        <v>65</v>
      </c>
      <c r="Q2556" s="2">
        <v>4</v>
      </c>
      <c r="R2556" s="1">
        <v>0.36</v>
      </c>
      <c r="S2556">
        <v>97</v>
      </c>
      <c r="T2556">
        <v>13</v>
      </c>
      <c r="U2556">
        <v>39</v>
      </c>
      <c r="V2556" s="2">
        <v>0.4</v>
      </c>
    </row>
    <row r="2557" spans="2:22" x14ac:dyDescent="0.25">
      <c r="B2557" t="s">
        <v>168</v>
      </c>
      <c r="C2557" t="s">
        <v>51</v>
      </c>
      <c r="D2557">
        <v>0.6</v>
      </c>
      <c r="E2557" t="s">
        <v>170</v>
      </c>
      <c r="F2557" s="2">
        <v>9</v>
      </c>
      <c r="G2557" s="1">
        <v>0.39</v>
      </c>
      <c r="H2557" t="s">
        <v>189</v>
      </c>
      <c r="I2557" t="s">
        <v>74</v>
      </c>
      <c r="J2557">
        <v>68</v>
      </c>
      <c r="K2557" s="2">
        <v>0.5</v>
      </c>
      <c r="M2557">
        <v>118</v>
      </c>
      <c r="N2557">
        <v>13</v>
      </c>
      <c r="O2557">
        <v>1.8</v>
      </c>
      <c r="P2557">
        <v>96</v>
      </c>
      <c r="Q2557" s="2">
        <v>3</v>
      </c>
      <c r="R2557" s="1">
        <v>0.57999999999999996</v>
      </c>
      <c r="S2557">
        <v>134</v>
      </c>
      <c r="T2557">
        <v>17</v>
      </c>
      <c r="U2557">
        <v>66</v>
      </c>
      <c r="V2557" s="2">
        <v>0.49</v>
      </c>
    </row>
    <row r="2558" spans="2:22" x14ac:dyDescent="0.25">
      <c r="B2558" t="s">
        <v>113</v>
      </c>
      <c r="C2558" t="s">
        <v>45</v>
      </c>
      <c r="D2558">
        <v>0.33</v>
      </c>
      <c r="E2558" t="s">
        <v>119</v>
      </c>
      <c r="F2558" s="2">
        <v>6</v>
      </c>
      <c r="G2558" s="1">
        <v>0.27</v>
      </c>
      <c r="H2558" t="s">
        <v>48</v>
      </c>
      <c r="I2558" t="s">
        <v>47</v>
      </c>
      <c r="J2558">
        <v>36</v>
      </c>
      <c r="K2558" s="2">
        <v>0.42</v>
      </c>
      <c r="M2558">
        <v>74</v>
      </c>
      <c r="N2558">
        <v>8</v>
      </c>
      <c r="O2558">
        <v>2</v>
      </c>
      <c r="P2558">
        <v>51</v>
      </c>
      <c r="Q2558" s="2">
        <v>1</v>
      </c>
      <c r="R2558" s="1">
        <v>0.43</v>
      </c>
      <c r="S2558">
        <v>84</v>
      </c>
      <c r="T2558">
        <v>8</v>
      </c>
      <c r="U2558">
        <v>42</v>
      </c>
      <c r="V2558" s="2">
        <v>0.5</v>
      </c>
    </row>
    <row r="2559" spans="2:22" x14ac:dyDescent="0.25">
      <c r="B2559" t="s">
        <v>135</v>
      </c>
      <c r="C2559" t="s">
        <v>77</v>
      </c>
      <c r="D2559">
        <v>0.67</v>
      </c>
      <c r="E2559" t="s">
        <v>73</v>
      </c>
      <c r="F2559" s="2">
        <v>3</v>
      </c>
      <c r="G2559" s="1">
        <v>0.4</v>
      </c>
      <c r="H2559" t="s">
        <v>157</v>
      </c>
      <c r="I2559" t="s">
        <v>79</v>
      </c>
      <c r="J2559">
        <v>41</v>
      </c>
      <c r="K2559" s="2">
        <v>0.45</v>
      </c>
      <c r="M2559">
        <v>67</v>
      </c>
      <c r="N2559">
        <v>10</v>
      </c>
      <c r="O2559">
        <v>1</v>
      </c>
      <c r="P2559">
        <v>67</v>
      </c>
      <c r="Q2559" s="2">
        <v>3</v>
      </c>
      <c r="R2559" s="1">
        <v>0.37</v>
      </c>
      <c r="S2559">
        <v>81</v>
      </c>
      <c r="T2559">
        <v>9</v>
      </c>
      <c r="U2559">
        <v>42</v>
      </c>
      <c r="V2559" s="2">
        <v>0.52</v>
      </c>
    </row>
    <row r="2560" spans="2:22" x14ac:dyDescent="0.25">
      <c r="B2560" t="s">
        <v>83</v>
      </c>
      <c r="C2560" t="s">
        <v>69</v>
      </c>
      <c r="D2560">
        <v>0.6</v>
      </c>
      <c r="E2560" t="s">
        <v>172</v>
      </c>
      <c r="F2560" s="2">
        <v>7</v>
      </c>
      <c r="G2560" s="1">
        <v>0.25</v>
      </c>
      <c r="H2560" t="s">
        <v>184</v>
      </c>
      <c r="I2560" t="s">
        <v>49</v>
      </c>
      <c r="J2560">
        <v>63</v>
      </c>
      <c r="K2560" s="2">
        <v>0.51</v>
      </c>
      <c r="M2560">
        <v>104</v>
      </c>
      <c r="N2560">
        <v>12</v>
      </c>
      <c r="O2560">
        <v>1.4</v>
      </c>
      <c r="P2560">
        <v>91</v>
      </c>
      <c r="Q2560" s="2">
        <v>3</v>
      </c>
      <c r="R2560" s="1">
        <v>0.15</v>
      </c>
      <c r="S2560">
        <v>136</v>
      </c>
      <c r="T2560">
        <v>14</v>
      </c>
      <c r="U2560">
        <v>64</v>
      </c>
      <c r="V2560" s="2">
        <v>0.47</v>
      </c>
    </row>
    <row r="2561" spans="2:22" x14ac:dyDescent="0.25">
      <c r="B2561" t="s">
        <v>129</v>
      </c>
      <c r="C2561" t="s">
        <v>50</v>
      </c>
      <c r="D2561">
        <v>1.67</v>
      </c>
      <c r="E2561" t="s">
        <v>125</v>
      </c>
      <c r="F2561" s="2">
        <v>2</v>
      </c>
      <c r="G2561" s="1">
        <v>0.36</v>
      </c>
      <c r="H2561" t="s">
        <v>78</v>
      </c>
      <c r="I2561" t="s">
        <v>49</v>
      </c>
      <c r="J2561">
        <v>40</v>
      </c>
      <c r="K2561" s="2">
        <v>0.5</v>
      </c>
      <c r="M2561">
        <v>50</v>
      </c>
      <c r="N2561">
        <v>9</v>
      </c>
      <c r="O2561">
        <v>0.67</v>
      </c>
      <c r="P2561">
        <v>66</v>
      </c>
      <c r="Q2561" s="2">
        <v>5</v>
      </c>
      <c r="R2561" s="1">
        <v>0.13</v>
      </c>
      <c r="S2561">
        <v>86</v>
      </c>
      <c r="T2561">
        <v>9</v>
      </c>
      <c r="U2561">
        <v>25</v>
      </c>
      <c r="V2561" s="2">
        <v>0.28999999999999998</v>
      </c>
    </row>
    <row r="2562" spans="2:22" x14ac:dyDescent="0.25">
      <c r="B2562" t="s">
        <v>139</v>
      </c>
      <c r="C2562" t="s">
        <v>44</v>
      </c>
      <c r="D2562">
        <v>1</v>
      </c>
      <c r="E2562" t="s">
        <v>157</v>
      </c>
      <c r="F2562" s="2">
        <v>7</v>
      </c>
      <c r="G2562" s="1">
        <v>0.26</v>
      </c>
      <c r="H2562" t="s">
        <v>170</v>
      </c>
      <c r="I2562" t="s">
        <v>117</v>
      </c>
      <c r="J2562">
        <v>54</v>
      </c>
      <c r="K2562" s="2">
        <v>0.51</v>
      </c>
      <c r="M2562">
        <v>106</v>
      </c>
      <c r="N2562">
        <v>14</v>
      </c>
      <c r="O2562">
        <v>1.75</v>
      </c>
      <c r="P2562">
        <v>81</v>
      </c>
      <c r="Q2562" s="2">
        <v>4</v>
      </c>
      <c r="R2562" s="1">
        <v>0.28999999999999998</v>
      </c>
      <c r="S2562">
        <v>122</v>
      </c>
      <c r="T2562">
        <v>11</v>
      </c>
      <c r="U2562">
        <v>58</v>
      </c>
      <c r="V2562" s="2">
        <v>0.48</v>
      </c>
    </row>
    <row r="2563" spans="2:22" x14ac:dyDescent="0.25">
      <c r="B2563" t="s">
        <v>90</v>
      </c>
      <c r="C2563" t="s">
        <v>45</v>
      </c>
      <c r="D2563">
        <v>2.67</v>
      </c>
      <c r="E2563" t="s">
        <v>66</v>
      </c>
      <c r="F2563" s="2">
        <v>2</v>
      </c>
      <c r="G2563" s="1">
        <v>0.45</v>
      </c>
      <c r="H2563" t="s">
        <v>113</v>
      </c>
      <c r="I2563" t="s">
        <v>68</v>
      </c>
      <c r="J2563">
        <v>34</v>
      </c>
      <c r="K2563" s="2">
        <v>0.55000000000000004</v>
      </c>
      <c r="M2563">
        <v>54</v>
      </c>
      <c r="N2563">
        <v>19</v>
      </c>
      <c r="O2563">
        <v>0.67</v>
      </c>
      <c r="P2563">
        <v>63</v>
      </c>
      <c r="Q2563" s="2">
        <v>8</v>
      </c>
      <c r="R2563" s="1">
        <v>0.2</v>
      </c>
      <c r="S2563">
        <v>66</v>
      </c>
      <c r="T2563">
        <v>8</v>
      </c>
      <c r="U2563">
        <v>26</v>
      </c>
      <c r="V2563" s="2">
        <v>0.39</v>
      </c>
    </row>
    <row r="2564" spans="2:22" x14ac:dyDescent="0.25">
      <c r="B2564" t="s">
        <v>160</v>
      </c>
      <c r="C2564" t="s">
        <v>49</v>
      </c>
      <c r="D2564">
        <v>0.67</v>
      </c>
      <c r="E2564" t="s">
        <v>113</v>
      </c>
      <c r="F2564" s="2">
        <v>5</v>
      </c>
      <c r="G2564" s="1">
        <v>0.5</v>
      </c>
      <c r="H2564" t="s">
        <v>156</v>
      </c>
      <c r="I2564" t="s">
        <v>47</v>
      </c>
      <c r="J2564">
        <v>30</v>
      </c>
      <c r="K2564" s="2">
        <v>0.43</v>
      </c>
      <c r="M2564">
        <v>73</v>
      </c>
      <c r="N2564">
        <v>10</v>
      </c>
      <c r="O2564">
        <v>1.67</v>
      </c>
      <c r="P2564">
        <v>52</v>
      </c>
      <c r="Q2564" s="2">
        <v>2</v>
      </c>
      <c r="R2564" s="1">
        <v>0.38</v>
      </c>
      <c r="S2564">
        <v>90</v>
      </c>
      <c r="T2564">
        <v>11</v>
      </c>
      <c r="U2564">
        <v>46</v>
      </c>
      <c r="V2564" s="2">
        <v>0.51</v>
      </c>
    </row>
    <row r="2565" spans="2:22" x14ac:dyDescent="0.25">
      <c r="B2565" t="s">
        <v>90</v>
      </c>
      <c r="C2565" t="s">
        <v>51</v>
      </c>
      <c r="D2565">
        <v>0.2</v>
      </c>
      <c r="E2565" t="s">
        <v>43</v>
      </c>
      <c r="F2565" s="2">
        <v>1</v>
      </c>
      <c r="G2565" s="1">
        <v>0.38</v>
      </c>
      <c r="H2565" t="s">
        <v>159</v>
      </c>
      <c r="I2565" t="s">
        <v>79</v>
      </c>
      <c r="J2565">
        <v>38</v>
      </c>
      <c r="K2565" s="2">
        <v>0.43</v>
      </c>
      <c r="M2565">
        <v>72</v>
      </c>
      <c r="N2565">
        <v>12</v>
      </c>
      <c r="O2565">
        <v>0.2</v>
      </c>
      <c r="P2565">
        <v>60</v>
      </c>
      <c r="Q2565" s="2">
        <v>1</v>
      </c>
      <c r="R2565" s="1">
        <v>0.43</v>
      </c>
      <c r="S2565">
        <v>79</v>
      </c>
      <c r="T2565">
        <v>13</v>
      </c>
      <c r="U2565">
        <v>36</v>
      </c>
      <c r="V2565" s="2">
        <v>0.46</v>
      </c>
    </row>
    <row r="2566" spans="2:22" x14ac:dyDescent="0.25">
      <c r="B2566" t="s">
        <v>158</v>
      </c>
      <c r="C2566" t="s">
        <v>114</v>
      </c>
      <c r="D2566">
        <v>1.25</v>
      </c>
      <c r="E2566" t="s">
        <v>57</v>
      </c>
      <c r="F2566" s="2">
        <v>4</v>
      </c>
      <c r="G2566" s="1">
        <v>0.31</v>
      </c>
      <c r="H2566" t="s">
        <v>76</v>
      </c>
      <c r="I2566" t="s">
        <v>79</v>
      </c>
      <c r="J2566">
        <v>51</v>
      </c>
      <c r="K2566" s="2">
        <v>0.52</v>
      </c>
      <c r="M2566">
        <v>89</v>
      </c>
      <c r="N2566">
        <v>12</v>
      </c>
      <c r="O2566">
        <v>1</v>
      </c>
      <c r="P2566">
        <v>67</v>
      </c>
      <c r="Q2566" s="2">
        <v>3</v>
      </c>
      <c r="R2566" s="1">
        <v>0.32</v>
      </c>
      <c r="S2566">
        <v>99</v>
      </c>
      <c r="T2566">
        <v>8</v>
      </c>
      <c r="U2566">
        <v>50</v>
      </c>
      <c r="V2566" s="2">
        <v>0.51</v>
      </c>
    </row>
    <row r="2567" spans="2:22" x14ac:dyDescent="0.25">
      <c r="B2567" t="s">
        <v>94</v>
      </c>
      <c r="C2567" t="s">
        <v>109</v>
      </c>
      <c r="D2567">
        <v>0</v>
      </c>
      <c r="E2567" t="s">
        <v>43</v>
      </c>
      <c r="F2567" s="2">
        <v>5</v>
      </c>
      <c r="G2567" s="1">
        <v>0.43</v>
      </c>
      <c r="H2567" t="s">
        <v>78</v>
      </c>
      <c r="I2567" t="s">
        <v>69</v>
      </c>
      <c r="J2567">
        <v>34</v>
      </c>
      <c r="K2567" s="2">
        <v>0.42</v>
      </c>
      <c r="M2567">
        <v>72</v>
      </c>
      <c r="N2567">
        <v>12</v>
      </c>
      <c r="O2567">
        <v>1.67</v>
      </c>
      <c r="P2567">
        <v>44</v>
      </c>
      <c r="Q2567" s="2">
        <v>0</v>
      </c>
      <c r="R2567" s="1">
        <v>0.47</v>
      </c>
      <c r="S2567">
        <v>72</v>
      </c>
      <c r="T2567">
        <v>7</v>
      </c>
      <c r="U2567">
        <v>38</v>
      </c>
      <c r="V2567" s="2">
        <v>0.53</v>
      </c>
    </row>
    <row r="2568" spans="2:22" x14ac:dyDescent="0.25">
      <c r="B2568" t="s">
        <v>76</v>
      </c>
      <c r="C2568" t="s">
        <v>117</v>
      </c>
      <c r="D2568">
        <v>1</v>
      </c>
      <c r="E2568" t="s">
        <v>149</v>
      </c>
      <c r="F2568" s="2">
        <v>5</v>
      </c>
      <c r="G2568" s="1">
        <v>0.39</v>
      </c>
      <c r="H2568" t="s">
        <v>147</v>
      </c>
      <c r="I2568" t="s">
        <v>45</v>
      </c>
      <c r="J2568">
        <v>56</v>
      </c>
      <c r="K2568" s="2">
        <v>0.51</v>
      </c>
      <c r="M2568">
        <v>94</v>
      </c>
      <c r="N2568">
        <v>15</v>
      </c>
      <c r="O2568">
        <v>1.25</v>
      </c>
      <c r="P2568">
        <v>84</v>
      </c>
      <c r="Q2568" s="2">
        <v>4</v>
      </c>
      <c r="R2568" s="1">
        <v>0.35</v>
      </c>
      <c r="S2568">
        <v>112</v>
      </c>
      <c r="T2568">
        <v>12</v>
      </c>
      <c r="U2568">
        <v>51</v>
      </c>
      <c r="V2568" s="2">
        <v>0.46</v>
      </c>
    </row>
    <row r="2569" spans="2:22" x14ac:dyDescent="0.25">
      <c r="B2569" t="s">
        <v>128</v>
      </c>
      <c r="C2569" t="s">
        <v>84</v>
      </c>
      <c r="D2569">
        <v>2.5</v>
      </c>
      <c r="E2569" t="s">
        <v>118</v>
      </c>
      <c r="F2569" s="2">
        <v>4</v>
      </c>
      <c r="G2569" s="1">
        <v>0.36</v>
      </c>
      <c r="H2569" t="s">
        <v>145</v>
      </c>
      <c r="I2569" t="s">
        <v>77</v>
      </c>
      <c r="J2569">
        <v>52</v>
      </c>
      <c r="K2569" s="2">
        <v>0.59</v>
      </c>
      <c r="M2569">
        <v>73</v>
      </c>
      <c r="N2569">
        <v>15</v>
      </c>
      <c r="O2569">
        <v>1</v>
      </c>
      <c r="P2569">
        <v>85</v>
      </c>
      <c r="Q2569" s="2">
        <v>10</v>
      </c>
      <c r="R2569" s="1">
        <v>0.27</v>
      </c>
      <c r="S2569">
        <v>97</v>
      </c>
      <c r="T2569">
        <v>14</v>
      </c>
      <c r="U2569">
        <v>48</v>
      </c>
      <c r="V2569" s="2">
        <v>0.49</v>
      </c>
    </row>
    <row r="2570" spans="2:22" x14ac:dyDescent="0.25">
      <c r="B2570" t="s">
        <v>129</v>
      </c>
      <c r="C2570" t="s">
        <v>69</v>
      </c>
      <c r="D2570">
        <v>1</v>
      </c>
      <c r="E2570" t="s">
        <v>80</v>
      </c>
      <c r="F2570" s="2">
        <v>0</v>
      </c>
      <c r="G2570" s="1">
        <v>0.38</v>
      </c>
      <c r="H2570" t="s">
        <v>157</v>
      </c>
      <c r="I2570" t="s">
        <v>45</v>
      </c>
      <c r="J2570">
        <v>40</v>
      </c>
      <c r="K2570" s="2">
        <v>0.44</v>
      </c>
      <c r="M2570">
        <v>66</v>
      </c>
      <c r="N2570">
        <v>16</v>
      </c>
      <c r="O2570">
        <v>0</v>
      </c>
      <c r="P2570">
        <v>64</v>
      </c>
      <c r="Q2570" s="2">
        <v>2</v>
      </c>
      <c r="R2570" s="1">
        <v>0.51</v>
      </c>
      <c r="S2570">
        <v>87</v>
      </c>
      <c r="T2570">
        <v>7</v>
      </c>
      <c r="U2570">
        <v>38</v>
      </c>
      <c r="V2570" s="2">
        <v>0.44</v>
      </c>
    </row>
    <row r="2571" spans="2:22" x14ac:dyDescent="0.25">
      <c r="B2571" t="s">
        <v>133</v>
      </c>
      <c r="C2571" t="s">
        <v>44</v>
      </c>
      <c r="D2571">
        <v>1</v>
      </c>
      <c r="E2571" t="s">
        <v>164</v>
      </c>
      <c r="F2571" s="2">
        <v>2</v>
      </c>
      <c r="G2571" s="1">
        <v>0.56000000000000005</v>
      </c>
      <c r="H2571" t="s">
        <v>171</v>
      </c>
      <c r="I2571" t="s">
        <v>117</v>
      </c>
      <c r="J2571">
        <v>53</v>
      </c>
      <c r="K2571" s="2">
        <v>0.47</v>
      </c>
      <c r="M2571">
        <v>103</v>
      </c>
      <c r="N2571">
        <v>21</v>
      </c>
      <c r="O2571">
        <v>0.4</v>
      </c>
      <c r="P2571">
        <v>91</v>
      </c>
      <c r="Q2571" s="2">
        <v>6</v>
      </c>
      <c r="R2571" s="1">
        <v>0.17</v>
      </c>
      <c r="S2571">
        <v>122</v>
      </c>
      <c r="T2571">
        <v>10</v>
      </c>
      <c r="U2571">
        <v>58</v>
      </c>
      <c r="V2571" s="2">
        <v>0.48</v>
      </c>
    </row>
    <row r="2572" spans="2:22" x14ac:dyDescent="0.25">
      <c r="B2572" t="s">
        <v>64</v>
      </c>
      <c r="C2572" t="s">
        <v>109</v>
      </c>
      <c r="D2572">
        <v>1.67</v>
      </c>
      <c r="E2572" t="s">
        <v>99</v>
      </c>
      <c r="F2572" s="2">
        <v>1</v>
      </c>
      <c r="G2572" s="1">
        <v>0.36</v>
      </c>
      <c r="H2572" t="s">
        <v>155</v>
      </c>
      <c r="I2572" t="s">
        <v>77</v>
      </c>
      <c r="J2572">
        <v>46</v>
      </c>
      <c r="K2572" s="2">
        <v>0.51</v>
      </c>
      <c r="M2572">
        <v>66</v>
      </c>
      <c r="N2572">
        <v>16</v>
      </c>
      <c r="O2572">
        <v>0.33</v>
      </c>
      <c r="P2572">
        <v>61</v>
      </c>
      <c r="Q2572" s="2">
        <v>5</v>
      </c>
      <c r="R2572" s="1">
        <v>0.27</v>
      </c>
      <c r="S2572">
        <v>78</v>
      </c>
      <c r="T2572">
        <v>6</v>
      </c>
      <c r="U2572">
        <v>37</v>
      </c>
      <c r="V2572" s="2">
        <v>0.47</v>
      </c>
    </row>
    <row r="2573" spans="2:22" x14ac:dyDescent="0.25">
      <c r="B2573" t="s">
        <v>96</v>
      </c>
      <c r="C2573" t="s">
        <v>47</v>
      </c>
      <c r="D2573">
        <v>2</v>
      </c>
      <c r="E2573" t="s">
        <v>115</v>
      </c>
      <c r="F2573" s="2">
        <v>4</v>
      </c>
      <c r="G2573" s="1">
        <v>0.47</v>
      </c>
      <c r="H2573" t="s">
        <v>73</v>
      </c>
      <c r="I2573" t="s">
        <v>47</v>
      </c>
      <c r="J2573">
        <v>38</v>
      </c>
      <c r="K2573" s="2">
        <v>0.57999999999999996</v>
      </c>
      <c r="M2573">
        <v>58</v>
      </c>
      <c r="N2573">
        <v>12</v>
      </c>
      <c r="O2573">
        <v>1.33</v>
      </c>
      <c r="P2573">
        <v>67</v>
      </c>
      <c r="Q2573" s="2">
        <v>6</v>
      </c>
      <c r="R2573" s="1">
        <v>0.35</v>
      </c>
      <c r="S2573">
        <v>85</v>
      </c>
      <c r="T2573">
        <v>13</v>
      </c>
      <c r="U2573">
        <v>38</v>
      </c>
      <c r="V2573" s="2">
        <v>0.45</v>
      </c>
    </row>
    <row r="2574" spans="2:22" x14ac:dyDescent="0.25">
      <c r="B2574" t="s">
        <v>155</v>
      </c>
      <c r="C2574" t="s">
        <v>45</v>
      </c>
      <c r="D2574">
        <v>1</v>
      </c>
      <c r="E2574" t="s">
        <v>96</v>
      </c>
      <c r="F2574" s="2">
        <v>2</v>
      </c>
      <c r="G2574" s="1">
        <v>0.35</v>
      </c>
      <c r="H2574" t="s">
        <v>162</v>
      </c>
      <c r="I2574" t="s">
        <v>84</v>
      </c>
      <c r="J2574">
        <v>53</v>
      </c>
      <c r="K2574" s="2">
        <v>0.56000000000000005</v>
      </c>
      <c r="M2574">
        <v>85</v>
      </c>
      <c r="N2574">
        <v>11</v>
      </c>
      <c r="O2574">
        <v>0.75</v>
      </c>
      <c r="P2574">
        <v>78</v>
      </c>
      <c r="Q2574" s="2">
        <v>4</v>
      </c>
      <c r="R2574" s="1">
        <v>0.51</v>
      </c>
      <c r="S2574">
        <v>110</v>
      </c>
      <c r="T2574">
        <v>12</v>
      </c>
      <c r="U2574">
        <v>50</v>
      </c>
      <c r="V2574" s="2">
        <v>0.45</v>
      </c>
    </row>
    <row r="2575" spans="2:22" x14ac:dyDescent="0.25">
      <c r="B2575" t="s">
        <v>111</v>
      </c>
      <c r="C2575" t="s">
        <v>49</v>
      </c>
      <c r="D2575">
        <v>1</v>
      </c>
      <c r="E2575" t="s">
        <v>64</v>
      </c>
      <c r="F2575" s="2">
        <v>3</v>
      </c>
      <c r="G2575" s="1">
        <v>0.48</v>
      </c>
      <c r="H2575" t="s">
        <v>184</v>
      </c>
      <c r="I2575" t="s">
        <v>44</v>
      </c>
      <c r="J2575">
        <v>52</v>
      </c>
      <c r="K2575" s="2">
        <v>0.42</v>
      </c>
      <c r="M2575">
        <v>90</v>
      </c>
      <c r="N2575">
        <v>14</v>
      </c>
      <c r="O2575">
        <v>0.75</v>
      </c>
      <c r="P2575">
        <v>89</v>
      </c>
      <c r="Q2575" s="2">
        <v>4</v>
      </c>
      <c r="R2575" s="1">
        <v>0.41</v>
      </c>
      <c r="S2575">
        <v>108</v>
      </c>
      <c r="T2575">
        <v>16</v>
      </c>
      <c r="U2575">
        <v>43</v>
      </c>
      <c r="V2575" s="2">
        <v>0.4</v>
      </c>
    </row>
    <row r="2576" spans="2:22" x14ac:dyDescent="0.25">
      <c r="B2576" t="s">
        <v>96</v>
      </c>
      <c r="C2576" t="s">
        <v>49</v>
      </c>
      <c r="D2576">
        <v>0.67</v>
      </c>
      <c r="E2576" t="s">
        <v>55</v>
      </c>
      <c r="F2576" s="2">
        <v>1</v>
      </c>
      <c r="G2576" s="1">
        <v>0.27</v>
      </c>
      <c r="H2576" t="s">
        <v>129</v>
      </c>
      <c r="I2576" t="s">
        <v>79</v>
      </c>
      <c r="J2576">
        <v>44</v>
      </c>
      <c r="K2576" s="2">
        <v>0.59</v>
      </c>
      <c r="M2576">
        <v>60</v>
      </c>
      <c r="N2576">
        <v>9</v>
      </c>
      <c r="O2576">
        <v>0.33</v>
      </c>
      <c r="P2576">
        <v>63</v>
      </c>
      <c r="Q2576" s="2">
        <v>2</v>
      </c>
      <c r="R2576" s="1">
        <v>0.38</v>
      </c>
      <c r="S2576">
        <v>77</v>
      </c>
      <c r="T2576">
        <v>10</v>
      </c>
      <c r="U2576">
        <v>36</v>
      </c>
      <c r="V2576" s="2">
        <v>0.47</v>
      </c>
    </row>
    <row r="2577" spans="2:22" x14ac:dyDescent="0.25">
      <c r="B2577" t="s">
        <v>137</v>
      </c>
      <c r="C2577" t="s">
        <v>84</v>
      </c>
      <c r="D2577">
        <v>0.75</v>
      </c>
      <c r="E2577" t="s">
        <v>112</v>
      </c>
      <c r="F2577" s="2">
        <v>3</v>
      </c>
      <c r="G2577" s="1">
        <v>0.39</v>
      </c>
      <c r="H2577" t="s">
        <v>176</v>
      </c>
      <c r="I2577" t="s">
        <v>117</v>
      </c>
      <c r="J2577">
        <v>65</v>
      </c>
      <c r="K2577" s="2">
        <v>0.57999999999999996</v>
      </c>
      <c r="M2577">
        <v>95</v>
      </c>
      <c r="N2577">
        <v>11</v>
      </c>
      <c r="O2577">
        <v>1</v>
      </c>
      <c r="P2577">
        <v>84</v>
      </c>
      <c r="Q2577" s="2">
        <v>3</v>
      </c>
      <c r="R2577" s="1">
        <v>0.4</v>
      </c>
      <c r="S2577">
        <v>97</v>
      </c>
      <c r="T2577">
        <v>10</v>
      </c>
      <c r="U2577">
        <v>52</v>
      </c>
      <c r="V2577" s="2">
        <v>0.54</v>
      </c>
    </row>
    <row r="2578" spans="2:22" x14ac:dyDescent="0.25">
      <c r="B2578" t="s">
        <v>96</v>
      </c>
      <c r="C2578" t="s">
        <v>45</v>
      </c>
      <c r="D2578">
        <v>1.33</v>
      </c>
      <c r="E2578" t="s">
        <v>85</v>
      </c>
      <c r="F2578" s="2">
        <v>1</v>
      </c>
      <c r="G2578" s="1">
        <v>0.39</v>
      </c>
      <c r="H2578" t="s">
        <v>76</v>
      </c>
      <c r="I2578" t="s">
        <v>68</v>
      </c>
      <c r="J2578">
        <v>51</v>
      </c>
      <c r="K2578" s="2">
        <v>0.52</v>
      </c>
      <c r="M2578">
        <v>54</v>
      </c>
      <c r="N2578">
        <v>6</v>
      </c>
      <c r="O2578">
        <v>0.33</v>
      </c>
      <c r="P2578">
        <v>62</v>
      </c>
      <c r="Q2578" s="2">
        <v>4</v>
      </c>
      <c r="R2578" s="1">
        <v>0.25</v>
      </c>
      <c r="S2578">
        <v>88</v>
      </c>
      <c r="T2578">
        <v>7</v>
      </c>
      <c r="U2578">
        <v>30</v>
      </c>
      <c r="V2578" s="2">
        <v>0.34</v>
      </c>
    </row>
    <row r="2579" spans="2:22" x14ac:dyDescent="0.25">
      <c r="B2579" t="s">
        <v>198</v>
      </c>
      <c r="C2579" t="s">
        <v>117</v>
      </c>
      <c r="D2579">
        <v>0.8</v>
      </c>
      <c r="E2579" t="s">
        <v>112</v>
      </c>
      <c r="F2579" s="2">
        <v>1</v>
      </c>
      <c r="G2579" s="1">
        <v>0.37</v>
      </c>
      <c r="H2579" t="s">
        <v>185</v>
      </c>
      <c r="I2579" t="s">
        <v>51</v>
      </c>
      <c r="J2579">
        <v>57</v>
      </c>
      <c r="K2579" s="2">
        <v>0.46</v>
      </c>
      <c r="M2579">
        <v>103</v>
      </c>
      <c r="N2579">
        <v>20</v>
      </c>
      <c r="O2579">
        <v>0.2</v>
      </c>
      <c r="P2579">
        <v>102</v>
      </c>
      <c r="Q2579" s="2">
        <v>4</v>
      </c>
      <c r="R2579" s="1">
        <v>0.44</v>
      </c>
      <c r="S2579">
        <v>138</v>
      </c>
      <c r="T2579">
        <v>17</v>
      </c>
      <c r="U2579">
        <v>64</v>
      </c>
      <c r="V2579" s="2">
        <v>0.46</v>
      </c>
    </row>
    <row r="2580" spans="2:22" x14ac:dyDescent="0.25">
      <c r="B2580" t="s">
        <v>70</v>
      </c>
      <c r="C2580" t="s">
        <v>69</v>
      </c>
      <c r="D2580">
        <v>0.67</v>
      </c>
      <c r="E2580" t="s">
        <v>115</v>
      </c>
      <c r="F2580" s="2">
        <v>1</v>
      </c>
      <c r="G2580" s="1">
        <v>0.45</v>
      </c>
      <c r="H2580" t="s">
        <v>70</v>
      </c>
      <c r="I2580" t="s">
        <v>60</v>
      </c>
      <c r="J2580">
        <v>36</v>
      </c>
      <c r="K2580" s="2">
        <v>0.56999999999999995</v>
      </c>
      <c r="M2580">
        <v>58</v>
      </c>
      <c r="N2580">
        <v>12</v>
      </c>
      <c r="O2580">
        <v>0.33</v>
      </c>
      <c r="P2580">
        <v>65</v>
      </c>
      <c r="Q2580" s="2">
        <v>2</v>
      </c>
      <c r="R2580" s="1">
        <v>0.41</v>
      </c>
      <c r="S2580">
        <v>86</v>
      </c>
      <c r="T2580">
        <v>8</v>
      </c>
      <c r="U2580">
        <v>40</v>
      </c>
      <c r="V2580" s="2">
        <v>0.47</v>
      </c>
    </row>
    <row r="2581" spans="2:22" x14ac:dyDescent="0.25">
      <c r="B2581" t="s">
        <v>96</v>
      </c>
      <c r="C2581" t="s">
        <v>109</v>
      </c>
      <c r="D2581">
        <v>2</v>
      </c>
      <c r="E2581" t="s">
        <v>103</v>
      </c>
      <c r="F2581" s="2">
        <v>0</v>
      </c>
      <c r="G2581" s="1">
        <v>0.35</v>
      </c>
      <c r="H2581" t="s">
        <v>156</v>
      </c>
      <c r="I2581" t="s">
        <v>58</v>
      </c>
      <c r="J2581">
        <v>42</v>
      </c>
      <c r="K2581" s="2">
        <v>0.6</v>
      </c>
      <c r="M2581">
        <v>52</v>
      </c>
      <c r="N2581">
        <v>12</v>
      </c>
      <c r="O2581">
        <v>0</v>
      </c>
      <c r="P2581">
        <v>58</v>
      </c>
      <c r="Q2581" s="2">
        <v>6</v>
      </c>
      <c r="R2581" s="1">
        <v>0.24</v>
      </c>
      <c r="S2581">
        <v>65</v>
      </c>
      <c r="T2581">
        <v>8</v>
      </c>
      <c r="U2581">
        <v>27</v>
      </c>
      <c r="V2581" s="2">
        <v>0.42</v>
      </c>
    </row>
    <row r="2582" spans="2:22" x14ac:dyDescent="0.25">
      <c r="B2582" t="s">
        <v>111</v>
      </c>
      <c r="C2582" t="s">
        <v>44</v>
      </c>
      <c r="D2582">
        <v>1.4</v>
      </c>
      <c r="E2582" t="s">
        <v>155</v>
      </c>
      <c r="F2582" s="2">
        <v>4</v>
      </c>
      <c r="G2582" s="1">
        <v>0.51</v>
      </c>
      <c r="H2582" t="s">
        <v>215</v>
      </c>
      <c r="I2582" t="s">
        <v>49</v>
      </c>
      <c r="J2582">
        <v>50</v>
      </c>
      <c r="K2582" s="2">
        <v>0.36</v>
      </c>
      <c r="M2582">
        <v>92</v>
      </c>
      <c r="N2582">
        <v>17</v>
      </c>
      <c r="O2582">
        <v>0.6</v>
      </c>
      <c r="P2582">
        <v>81</v>
      </c>
      <c r="Q2582" s="2">
        <v>6</v>
      </c>
      <c r="R2582" s="1">
        <v>0.34</v>
      </c>
      <c r="S2582">
        <v>113</v>
      </c>
      <c r="T2582">
        <v>10</v>
      </c>
      <c r="U2582">
        <v>49</v>
      </c>
      <c r="V2582" s="2">
        <v>0.43</v>
      </c>
    </row>
    <row r="2583" spans="2:22" x14ac:dyDescent="0.25">
      <c r="B2583" t="s">
        <v>131</v>
      </c>
      <c r="C2583" t="s">
        <v>79</v>
      </c>
      <c r="D2583">
        <v>1</v>
      </c>
      <c r="E2583" t="s">
        <v>165</v>
      </c>
      <c r="F2583" s="2">
        <v>2</v>
      </c>
      <c r="G2583" s="1">
        <v>0.59</v>
      </c>
      <c r="H2583" t="s">
        <v>192</v>
      </c>
      <c r="I2583" t="s">
        <v>50</v>
      </c>
      <c r="J2583">
        <v>60</v>
      </c>
      <c r="K2583" s="2">
        <v>0.47</v>
      </c>
      <c r="M2583">
        <v>96</v>
      </c>
      <c r="N2583">
        <v>10</v>
      </c>
      <c r="O2583">
        <v>0.4</v>
      </c>
      <c r="P2583">
        <v>99</v>
      </c>
      <c r="Q2583" s="2">
        <v>5</v>
      </c>
      <c r="R2583" s="1">
        <v>0.36</v>
      </c>
      <c r="S2583">
        <v>137</v>
      </c>
      <c r="T2583">
        <v>17</v>
      </c>
      <c r="U2583">
        <v>65</v>
      </c>
      <c r="V2583" s="2">
        <v>0.47</v>
      </c>
    </row>
    <row r="2584" spans="2:22" x14ac:dyDescent="0.25">
      <c r="B2584" t="s">
        <v>94</v>
      </c>
      <c r="C2584" t="s">
        <v>79</v>
      </c>
      <c r="D2584">
        <v>0.33</v>
      </c>
      <c r="E2584" t="s">
        <v>43</v>
      </c>
      <c r="F2584" s="2">
        <v>2</v>
      </c>
      <c r="G2584" s="1">
        <v>0.5</v>
      </c>
      <c r="H2584" t="s">
        <v>149</v>
      </c>
      <c r="I2584" t="s">
        <v>50</v>
      </c>
      <c r="J2584">
        <v>35</v>
      </c>
      <c r="K2584" s="2">
        <v>0.45</v>
      </c>
      <c r="M2584">
        <v>73</v>
      </c>
      <c r="N2584">
        <v>13</v>
      </c>
      <c r="O2584">
        <v>0.67</v>
      </c>
      <c r="P2584">
        <v>51</v>
      </c>
      <c r="Q2584" s="2">
        <v>1</v>
      </c>
      <c r="R2584" s="1">
        <v>0.52</v>
      </c>
      <c r="S2584">
        <v>74</v>
      </c>
      <c r="T2584">
        <v>7</v>
      </c>
      <c r="U2584">
        <v>40</v>
      </c>
      <c r="V2584" s="2">
        <v>0.54</v>
      </c>
    </row>
    <row r="2585" spans="2:22" x14ac:dyDescent="0.25">
      <c r="B2585" t="s">
        <v>147</v>
      </c>
      <c r="C2585" t="s">
        <v>74</v>
      </c>
      <c r="D2585">
        <v>1</v>
      </c>
      <c r="E2585" t="s">
        <v>150</v>
      </c>
      <c r="F2585" s="2">
        <v>2</v>
      </c>
      <c r="G2585" s="1">
        <v>0.34</v>
      </c>
      <c r="H2585" t="s">
        <v>204</v>
      </c>
      <c r="I2585" t="s">
        <v>69</v>
      </c>
      <c r="J2585">
        <v>61</v>
      </c>
      <c r="K2585" s="2">
        <v>0.5</v>
      </c>
      <c r="M2585">
        <v>105</v>
      </c>
      <c r="N2585">
        <v>21</v>
      </c>
      <c r="O2585">
        <v>0.4</v>
      </c>
      <c r="P2585">
        <v>94</v>
      </c>
      <c r="Q2585" s="2">
        <v>5</v>
      </c>
      <c r="R2585" s="1">
        <v>0.39</v>
      </c>
      <c r="S2585">
        <v>124</v>
      </c>
      <c r="T2585">
        <v>11</v>
      </c>
      <c r="U2585">
        <v>62</v>
      </c>
      <c r="V2585" s="2">
        <v>0.5</v>
      </c>
    </row>
    <row r="2586" spans="2:22" x14ac:dyDescent="0.25">
      <c r="B2586" t="s">
        <v>108</v>
      </c>
      <c r="C2586" t="s">
        <v>146</v>
      </c>
      <c r="D2586">
        <v>0.25</v>
      </c>
      <c r="E2586" t="s">
        <v>139</v>
      </c>
      <c r="F2586" s="2">
        <v>3</v>
      </c>
      <c r="G2586" s="1">
        <v>0.26</v>
      </c>
      <c r="H2586" t="s">
        <v>180</v>
      </c>
      <c r="I2586" t="s">
        <v>51</v>
      </c>
      <c r="J2586">
        <v>61</v>
      </c>
      <c r="K2586" s="2">
        <v>0.52</v>
      </c>
      <c r="M2586">
        <v>94</v>
      </c>
      <c r="N2586">
        <v>13</v>
      </c>
      <c r="O2586">
        <v>0.75</v>
      </c>
      <c r="P2586">
        <v>73</v>
      </c>
      <c r="Q2586" s="2">
        <v>1</v>
      </c>
      <c r="R2586" s="1">
        <v>0.45</v>
      </c>
      <c r="S2586">
        <v>110</v>
      </c>
      <c r="T2586">
        <v>5</v>
      </c>
      <c r="U2586">
        <v>48</v>
      </c>
      <c r="V2586" s="2">
        <v>0.44</v>
      </c>
    </row>
    <row r="2587" spans="2:22" x14ac:dyDescent="0.25">
      <c r="B2587" t="s">
        <v>76</v>
      </c>
      <c r="C2587" t="s">
        <v>146</v>
      </c>
      <c r="D2587">
        <v>0.6</v>
      </c>
      <c r="E2587" t="s">
        <v>48</v>
      </c>
      <c r="F2587" s="2">
        <v>6</v>
      </c>
      <c r="G2587" s="1">
        <v>0.22</v>
      </c>
      <c r="H2587" t="s">
        <v>194</v>
      </c>
      <c r="I2587" t="s">
        <v>51</v>
      </c>
      <c r="J2587">
        <v>51</v>
      </c>
      <c r="K2587" s="2">
        <v>0.4</v>
      </c>
      <c r="M2587">
        <v>92</v>
      </c>
      <c r="N2587">
        <v>21</v>
      </c>
      <c r="O2587">
        <v>1</v>
      </c>
      <c r="P2587">
        <v>79</v>
      </c>
      <c r="Q2587" s="2">
        <v>3</v>
      </c>
      <c r="R2587" s="1">
        <v>0.13</v>
      </c>
      <c r="S2587">
        <v>117</v>
      </c>
      <c r="T2587">
        <v>9</v>
      </c>
      <c r="U2587">
        <v>55</v>
      </c>
      <c r="V2587" s="2">
        <v>0.47</v>
      </c>
    </row>
    <row r="2588" spans="2:22" x14ac:dyDescent="0.25">
      <c r="B2588" t="s">
        <v>156</v>
      </c>
      <c r="C2588" t="s">
        <v>84</v>
      </c>
      <c r="D2588">
        <v>0.67</v>
      </c>
      <c r="E2588" t="s">
        <v>105</v>
      </c>
      <c r="F2588" s="2">
        <v>0</v>
      </c>
      <c r="G2588" s="1">
        <v>0.43</v>
      </c>
      <c r="H2588" t="s">
        <v>147</v>
      </c>
      <c r="I2588" t="s">
        <v>51</v>
      </c>
      <c r="J2588">
        <v>49</v>
      </c>
      <c r="K2588" s="2">
        <v>0.45</v>
      </c>
      <c r="M2588">
        <v>77</v>
      </c>
      <c r="N2588">
        <v>8</v>
      </c>
      <c r="O2588">
        <v>0</v>
      </c>
      <c r="P2588">
        <v>58</v>
      </c>
      <c r="Q2588" s="2">
        <v>2</v>
      </c>
      <c r="R2588" s="1">
        <v>0.2</v>
      </c>
      <c r="S2588">
        <v>81</v>
      </c>
      <c r="T2588">
        <v>4</v>
      </c>
      <c r="U2588">
        <v>41</v>
      </c>
      <c r="V2588" s="2">
        <v>0.51</v>
      </c>
    </row>
    <row r="2589" spans="2:22" x14ac:dyDescent="0.25">
      <c r="B2589" t="s">
        <v>174</v>
      </c>
      <c r="C2589" t="s">
        <v>102</v>
      </c>
      <c r="D2589">
        <v>0.2</v>
      </c>
      <c r="E2589" t="s">
        <v>123</v>
      </c>
      <c r="F2589" s="2">
        <v>0</v>
      </c>
      <c r="G2589" s="1">
        <v>0.42</v>
      </c>
      <c r="H2589" t="s">
        <v>223</v>
      </c>
      <c r="I2589" t="s">
        <v>74</v>
      </c>
      <c r="J2589">
        <v>73</v>
      </c>
      <c r="K2589" s="2">
        <v>0.49</v>
      </c>
      <c r="M2589">
        <v>112</v>
      </c>
      <c r="N2589">
        <v>10</v>
      </c>
      <c r="O2589">
        <v>0</v>
      </c>
      <c r="P2589">
        <v>90</v>
      </c>
      <c r="Q2589" s="2">
        <v>1</v>
      </c>
      <c r="R2589" s="1">
        <v>0.51</v>
      </c>
      <c r="S2589">
        <v>134</v>
      </c>
      <c r="T2589">
        <v>14</v>
      </c>
      <c r="U2589">
        <v>55</v>
      </c>
      <c r="V2589" s="2">
        <v>0.41</v>
      </c>
    </row>
    <row r="2590" spans="2:22" x14ac:dyDescent="0.25">
      <c r="B2590" t="s">
        <v>168</v>
      </c>
      <c r="C2590" t="s">
        <v>109</v>
      </c>
      <c r="D2590">
        <v>1.2</v>
      </c>
      <c r="E2590" t="s">
        <v>112</v>
      </c>
      <c r="F2590" s="2">
        <v>5</v>
      </c>
      <c r="G2590" s="1">
        <v>0.25</v>
      </c>
      <c r="H2590" t="s">
        <v>147</v>
      </c>
      <c r="I2590" t="s">
        <v>117</v>
      </c>
      <c r="J2590">
        <v>59</v>
      </c>
      <c r="K2590" s="2">
        <v>0.54</v>
      </c>
      <c r="M2590">
        <v>102</v>
      </c>
      <c r="N2590">
        <v>19</v>
      </c>
      <c r="O2590">
        <v>1</v>
      </c>
      <c r="P2590">
        <v>96</v>
      </c>
      <c r="Q2590" s="2">
        <v>6</v>
      </c>
      <c r="R2590" s="1">
        <v>0.21</v>
      </c>
      <c r="S2590">
        <v>117</v>
      </c>
      <c r="T2590">
        <v>13</v>
      </c>
      <c r="U2590">
        <v>54</v>
      </c>
      <c r="V2590" s="2">
        <v>0.46</v>
      </c>
    </row>
    <row r="2591" spans="2:22" x14ac:dyDescent="0.25">
      <c r="B2591" t="s">
        <v>96</v>
      </c>
      <c r="C2591" t="s">
        <v>47</v>
      </c>
      <c r="D2591">
        <v>1.67</v>
      </c>
      <c r="E2591" t="s">
        <v>121</v>
      </c>
      <c r="F2591" s="2">
        <v>1</v>
      </c>
      <c r="G2591" s="1">
        <v>0.47</v>
      </c>
      <c r="H2591" t="s">
        <v>78</v>
      </c>
      <c r="I2591" t="s">
        <v>50</v>
      </c>
      <c r="J2591">
        <v>34</v>
      </c>
      <c r="K2591" s="2">
        <v>0.42</v>
      </c>
      <c r="M2591">
        <v>64</v>
      </c>
      <c r="N2591">
        <v>11</v>
      </c>
      <c r="O2591">
        <v>0.33</v>
      </c>
      <c r="P2591">
        <v>67</v>
      </c>
      <c r="Q2591" s="2">
        <v>5</v>
      </c>
      <c r="R2591" s="1">
        <v>0.25</v>
      </c>
      <c r="S2591">
        <v>107</v>
      </c>
      <c r="T2591">
        <v>13</v>
      </c>
      <c r="U2591">
        <v>41</v>
      </c>
      <c r="V2591" s="2">
        <v>0.38</v>
      </c>
    </row>
    <row r="2592" spans="2:22" x14ac:dyDescent="0.25">
      <c r="B2592" t="s">
        <v>43</v>
      </c>
      <c r="C2592" t="s">
        <v>84</v>
      </c>
      <c r="D2592">
        <v>0.33</v>
      </c>
      <c r="E2592" t="s">
        <v>140</v>
      </c>
      <c r="F2592" s="2">
        <v>4</v>
      </c>
      <c r="G2592" s="1">
        <v>0.35</v>
      </c>
      <c r="H2592" t="s">
        <v>46</v>
      </c>
      <c r="I2592" t="s">
        <v>47</v>
      </c>
      <c r="J2592">
        <v>30</v>
      </c>
      <c r="K2592" s="2">
        <v>0.38</v>
      </c>
      <c r="M2592">
        <v>73</v>
      </c>
      <c r="N2592">
        <v>16</v>
      </c>
      <c r="O2592">
        <v>1.33</v>
      </c>
      <c r="P2592">
        <v>48</v>
      </c>
      <c r="Q2592" s="2">
        <v>1</v>
      </c>
      <c r="R2592" s="1">
        <v>0.33</v>
      </c>
      <c r="S2592">
        <v>84</v>
      </c>
      <c r="T2592">
        <v>8</v>
      </c>
      <c r="U2592">
        <v>41</v>
      </c>
      <c r="V2592" s="2">
        <v>0.49</v>
      </c>
    </row>
    <row r="2593" spans="2:22" x14ac:dyDescent="0.25">
      <c r="B2593" t="s">
        <v>70</v>
      </c>
      <c r="C2593" t="s">
        <v>49</v>
      </c>
      <c r="D2593">
        <v>0</v>
      </c>
      <c r="E2593" t="s">
        <v>88</v>
      </c>
      <c r="F2593" s="2">
        <v>3</v>
      </c>
      <c r="G2593" s="1">
        <v>0.38</v>
      </c>
      <c r="H2593" t="s">
        <v>134</v>
      </c>
      <c r="I2593" t="s">
        <v>45</v>
      </c>
      <c r="J2593">
        <v>45</v>
      </c>
      <c r="K2593" s="2">
        <v>0.43</v>
      </c>
      <c r="M2593">
        <v>74</v>
      </c>
      <c r="N2593">
        <v>7</v>
      </c>
      <c r="O2593">
        <v>1</v>
      </c>
      <c r="P2593">
        <v>55</v>
      </c>
      <c r="Q2593" s="2">
        <v>0</v>
      </c>
      <c r="R2593" s="1">
        <v>0.38</v>
      </c>
      <c r="S2593">
        <v>84</v>
      </c>
      <c r="T2593">
        <v>7</v>
      </c>
      <c r="U2593">
        <v>41</v>
      </c>
      <c r="V2593" s="2">
        <v>0.49</v>
      </c>
    </row>
    <row r="2594" spans="2:22" x14ac:dyDescent="0.25">
      <c r="B2594" t="s">
        <v>91</v>
      </c>
      <c r="C2594" t="s">
        <v>45</v>
      </c>
      <c r="D2594">
        <v>0.33</v>
      </c>
      <c r="E2594" t="s">
        <v>124</v>
      </c>
      <c r="F2594" s="2">
        <v>6</v>
      </c>
      <c r="G2594" s="1">
        <v>0.34</v>
      </c>
      <c r="H2594" t="s">
        <v>164</v>
      </c>
      <c r="I2594" t="s">
        <v>49</v>
      </c>
      <c r="J2594">
        <v>30</v>
      </c>
      <c r="K2594" s="2">
        <v>0.37</v>
      </c>
      <c r="M2594">
        <v>74</v>
      </c>
      <c r="N2594">
        <v>11</v>
      </c>
      <c r="O2594">
        <v>2</v>
      </c>
      <c r="P2594">
        <v>45</v>
      </c>
      <c r="Q2594" s="2">
        <v>1</v>
      </c>
      <c r="R2594" s="1">
        <v>0.31</v>
      </c>
      <c r="S2594">
        <v>71</v>
      </c>
      <c r="T2594">
        <v>8</v>
      </c>
      <c r="U2594">
        <v>32</v>
      </c>
      <c r="V2594" s="2">
        <v>0.45</v>
      </c>
    </row>
    <row r="2595" spans="2:22" x14ac:dyDescent="0.25">
      <c r="B2595" t="s">
        <v>160</v>
      </c>
      <c r="C2595" t="s">
        <v>49</v>
      </c>
      <c r="D2595">
        <v>1.67</v>
      </c>
      <c r="E2595" t="s">
        <v>118</v>
      </c>
      <c r="F2595" s="2">
        <v>0</v>
      </c>
      <c r="G2595" s="1">
        <v>0.39</v>
      </c>
      <c r="H2595" t="s">
        <v>78</v>
      </c>
      <c r="I2595" t="s">
        <v>77</v>
      </c>
      <c r="J2595">
        <v>41</v>
      </c>
      <c r="K2595" s="2">
        <v>0.51</v>
      </c>
      <c r="M2595">
        <v>66</v>
      </c>
      <c r="N2595">
        <v>8</v>
      </c>
      <c r="O2595">
        <v>0</v>
      </c>
      <c r="P2595">
        <v>62</v>
      </c>
      <c r="Q2595" s="2">
        <v>5</v>
      </c>
      <c r="R2595" s="1">
        <v>0.37</v>
      </c>
      <c r="S2595">
        <v>78</v>
      </c>
      <c r="T2595">
        <v>6</v>
      </c>
      <c r="U2595">
        <v>36</v>
      </c>
      <c r="V2595" s="2">
        <v>0.46</v>
      </c>
    </row>
    <row r="2596" spans="2:22" x14ac:dyDescent="0.25">
      <c r="B2596" t="s">
        <v>57</v>
      </c>
      <c r="C2596" t="s">
        <v>84</v>
      </c>
      <c r="D2596">
        <v>2</v>
      </c>
      <c r="E2596" t="s">
        <v>43</v>
      </c>
      <c r="F2596" s="2">
        <v>6</v>
      </c>
      <c r="G2596" s="1">
        <v>0.25</v>
      </c>
      <c r="H2596" t="s">
        <v>158</v>
      </c>
      <c r="I2596" t="s">
        <v>50</v>
      </c>
      <c r="J2596">
        <v>41</v>
      </c>
      <c r="K2596" s="2">
        <v>0.47</v>
      </c>
      <c r="M2596">
        <v>71</v>
      </c>
      <c r="N2596">
        <v>11</v>
      </c>
      <c r="O2596">
        <v>2</v>
      </c>
      <c r="P2596">
        <v>65</v>
      </c>
      <c r="Q2596" s="2">
        <v>6</v>
      </c>
      <c r="R2596" s="1">
        <v>0.15</v>
      </c>
      <c r="S2596">
        <v>83</v>
      </c>
      <c r="T2596">
        <v>6</v>
      </c>
      <c r="U2596">
        <v>36</v>
      </c>
      <c r="V2596" s="2">
        <v>0.43</v>
      </c>
    </row>
    <row r="2597" spans="2:22" x14ac:dyDescent="0.25">
      <c r="B2597" t="s">
        <v>96</v>
      </c>
      <c r="C2597" t="s">
        <v>49</v>
      </c>
      <c r="D2597">
        <v>2</v>
      </c>
      <c r="E2597" t="s">
        <v>103</v>
      </c>
      <c r="F2597" s="2">
        <v>1</v>
      </c>
      <c r="G2597" s="1">
        <v>0.37</v>
      </c>
      <c r="H2597" t="s">
        <v>160</v>
      </c>
      <c r="I2597" t="s">
        <v>47</v>
      </c>
      <c r="J2597">
        <v>35</v>
      </c>
      <c r="K2597" s="2">
        <v>0.55000000000000004</v>
      </c>
      <c r="M2597">
        <v>55</v>
      </c>
      <c r="N2597">
        <v>15</v>
      </c>
      <c r="O2597">
        <v>0.33</v>
      </c>
      <c r="P2597">
        <v>62</v>
      </c>
      <c r="Q2597" s="2">
        <v>6</v>
      </c>
      <c r="R2597" s="1">
        <v>0.27</v>
      </c>
      <c r="S2597">
        <v>75</v>
      </c>
      <c r="T2597">
        <v>11</v>
      </c>
      <c r="U2597">
        <v>29</v>
      </c>
      <c r="V2597" s="2">
        <v>0.39</v>
      </c>
    </row>
    <row r="2598" spans="2:22" x14ac:dyDescent="0.25">
      <c r="B2598" t="s">
        <v>99</v>
      </c>
      <c r="C2598" t="s">
        <v>69</v>
      </c>
      <c r="D2598">
        <v>0</v>
      </c>
      <c r="E2598" t="s">
        <v>43</v>
      </c>
      <c r="F2598" s="2">
        <v>11</v>
      </c>
      <c r="G2598" s="1">
        <v>0.28000000000000003</v>
      </c>
      <c r="H2598" t="s">
        <v>113</v>
      </c>
      <c r="I2598" t="s">
        <v>58</v>
      </c>
      <c r="J2598">
        <v>29</v>
      </c>
      <c r="K2598" s="2">
        <v>0.47</v>
      </c>
      <c r="M2598">
        <v>74</v>
      </c>
      <c r="N2598">
        <v>14</v>
      </c>
      <c r="O2598">
        <v>3.67</v>
      </c>
      <c r="P2598">
        <v>41</v>
      </c>
      <c r="Q2598" s="2">
        <v>0</v>
      </c>
      <c r="R2598" s="1">
        <v>0.65</v>
      </c>
      <c r="S2598">
        <v>68</v>
      </c>
      <c r="T2598">
        <v>5</v>
      </c>
      <c r="U2598">
        <v>44</v>
      </c>
      <c r="V2598" s="2">
        <v>0.65</v>
      </c>
    </row>
    <row r="2599" spans="2:22" x14ac:dyDescent="0.25">
      <c r="B2599" t="s">
        <v>67</v>
      </c>
      <c r="C2599" t="s">
        <v>47</v>
      </c>
      <c r="D2599">
        <v>0.8</v>
      </c>
      <c r="E2599" t="s">
        <v>172</v>
      </c>
      <c r="F2599" s="2">
        <v>6</v>
      </c>
      <c r="G2599" s="1">
        <v>0.27</v>
      </c>
      <c r="H2599" t="s">
        <v>193</v>
      </c>
      <c r="I2599" t="s">
        <v>51</v>
      </c>
      <c r="J2599">
        <v>66</v>
      </c>
      <c r="K2599" s="2">
        <v>0.46</v>
      </c>
      <c r="M2599">
        <v>105</v>
      </c>
      <c r="N2599">
        <v>13</v>
      </c>
      <c r="O2599">
        <v>1.2</v>
      </c>
      <c r="P2599">
        <v>103</v>
      </c>
      <c r="Q2599" s="2">
        <v>4</v>
      </c>
      <c r="R2599" s="1">
        <v>0.21</v>
      </c>
      <c r="S2599">
        <v>146</v>
      </c>
      <c r="T2599">
        <v>16</v>
      </c>
      <c r="U2599">
        <v>66</v>
      </c>
      <c r="V2599" s="2">
        <v>0.45</v>
      </c>
    </row>
    <row r="2600" spans="2:22" x14ac:dyDescent="0.25">
      <c r="B2600" t="s">
        <v>121</v>
      </c>
      <c r="C2600" t="s">
        <v>69</v>
      </c>
      <c r="D2600">
        <v>0.33</v>
      </c>
      <c r="E2600" t="s">
        <v>73</v>
      </c>
      <c r="F2600" s="2">
        <v>6</v>
      </c>
      <c r="G2600" s="1">
        <v>0.4</v>
      </c>
      <c r="H2600" t="s">
        <v>164</v>
      </c>
      <c r="I2600" t="s">
        <v>49</v>
      </c>
      <c r="J2600">
        <v>36</v>
      </c>
      <c r="K2600" s="2">
        <v>0.44</v>
      </c>
      <c r="M2600">
        <v>62</v>
      </c>
      <c r="N2600">
        <v>8</v>
      </c>
      <c r="O2600">
        <v>1.67</v>
      </c>
      <c r="P2600">
        <v>58</v>
      </c>
      <c r="Q2600" s="2">
        <v>2</v>
      </c>
      <c r="R2600" s="1">
        <v>0.41</v>
      </c>
      <c r="S2600">
        <v>78</v>
      </c>
      <c r="T2600">
        <v>9</v>
      </c>
      <c r="U2600">
        <v>31</v>
      </c>
      <c r="V2600" s="2">
        <v>0.4</v>
      </c>
    </row>
    <row r="2601" spans="2:22" x14ac:dyDescent="0.25">
      <c r="B2601" t="s">
        <v>90</v>
      </c>
      <c r="C2601" t="s">
        <v>117</v>
      </c>
      <c r="D2601">
        <v>1</v>
      </c>
      <c r="E2601" t="s">
        <v>144</v>
      </c>
      <c r="F2601" s="2">
        <v>4</v>
      </c>
      <c r="G2601" s="1">
        <v>0.25</v>
      </c>
      <c r="H2601" t="s">
        <v>149</v>
      </c>
      <c r="I2601" t="s">
        <v>68</v>
      </c>
      <c r="J2601">
        <v>45</v>
      </c>
      <c r="K2601" s="2">
        <v>0.57999999999999996</v>
      </c>
      <c r="M2601">
        <v>53</v>
      </c>
      <c r="N2601">
        <v>9</v>
      </c>
      <c r="O2601">
        <v>1.33</v>
      </c>
      <c r="P2601">
        <v>61</v>
      </c>
      <c r="Q2601" s="2">
        <v>3</v>
      </c>
      <c r="R2601" s="1">
        <v>0.26</v>
      </c>
      <c r="S2601">
        <v>85</v>
      </c>
      <c r="T2601">
        <v>12</v>
      </c>
      <c r="U2601">
        <v>28</v>
      </c>
      <c r="V2601" s="2">
        <v>0.33</v>
      </c>
    </row>
    <row r="2602" spans="2:22" x14ac:dyDescent="0.25">
      <c r="B2602" t="s">
        <v>123</v>
      </c>
      <c r="C2602" t="s">
        <v>44</v>
      </c>
      <c r="D2602">
        <v>1.6</v>
      </c>
      <c r="E2602" t="s">
        <v>158</v>
      </c>
      <c r="F2602" s="2">
        <v>4</v>
      </c>
      <c r="G2602" s="1">
        <v>0.49</v>
      </c>
      <c r="H2602" t="s">
        <v>220</v>
      </c>
      <c r="I2602" t="s">
        <v>117</v>
      </c>
      <c r="J2602">
        <v>55</v>
      </c>
      <c r="K2602" s="2">
        <v>0.41</v>
      </c>
      <c r="M2602">
        <v>103</v>
      </c>
      <c r="N2602">
        <v>16</v>
      </c>
      <c r="O2602">
        <v>0.8</v>
      </c>
      <c r="P2602">
        <v>85</v>
      </c>
      <c r="Q2602" s="2">
        <v>8</v>
      </c>
      <c r="R2602" s="1">
        <v>0.25</v>
      </c>
      <c r="S2602">
        <v>114</v>
      </c>
      <c r="T2602">
        <v>11</v>
      </c>
      <c r="U2602">
        <v>53</v>
      </c>
      <c r="V2602" s="2">
        <v>0.46</v>
      </c>
    </row>
    <row r="2603" spans="2:22" x14ac:dyDescent="0.25">
      <c r="B2603" t="s">
        <v>88</v>
      </c>
      <c r="C2603" t="s">
        <v>79</v>
      </c>
      <c r="D2603">
        <v>2.33</v>
      </c>
      <c r="E2603" t="s">
        <v>91</v>
      </c>
      <c r="F2603" s="2">
        <v>4</v>
      </c>
      <c r="G2603" s="1">
        <v>0.37</v>
      </c>
      <c r="H2603" t="s">
        <v>90</v>
      </c>
      <c r="I2603" t="s">
        <v>47</v>
      </c>
      <c r="J2603">
        <v>41</v>
      </c>
      <c r="K2603" s="2">
        <v>0.55000000000000004</v>
      </c>
      <c r="M2603">
        <v>70</v>
      </c>
      <c r="N2603">
        <v>14</v>
      </c>
      <c r="O2603">
        <v>1.33</v>
      </c>
      <c r="P2603">
        <v>67</v>
      </c>
      <c r="Q2603" s="2">
        <v>7</v>
      </c>
      <c r="R2603" s="1">
        <v>0.26</v>
      </c>
      <c r="S2603">
        <v>77</v>
      </c>
      <c r="T2603">
        <v>7</v>
      </c>
      <c r="U2603">
        <v>38</v>
      </c>
      <c r="V2603" s="2">
        <v>0.49</v>
      </c>
    </row>
    <row r="2604" spans="2:22" x14ac:dyDescent="0.25">
      <c r="B2604" t="s">
        <v>94</v>
      </c>
      <c r="C2604" t="s">
        <v>50</v>
      </c>
      <c r="D2604">
        <v>1</v>
      </c>
      <c r="E2604" t="s">
        <v>156</v>
      </c>
      <c r="F2604" s="2">
        <v>6</v>
      </c>
      <c r="G2604" s="1">
        <v>0.28000000000000003</v>
      </c>
      <c r="H2604" t="s">
        <v>76</v>
      </c>
      <c r="I2604" t="s">
        <v>79</v>
      </c>
      <c r="J2604">
        <v>32</v>
      </c>
      <c r="K2604" s="2">
        <v>0.33</v>
      </c>
      <c r="M2604">
        <v>78</v>
      </c>
      <c r="N2604">
        <v>8</v>
      </c>
      <c r="O2604">
        <v>2</v>
      </c>
      <c r="P2604">
        <v>52</v>
      </c>
      <c r="Q2604" s="2">
        <v>3</v>
      </c>
      <c r="R2604" s="1">
        <v>0.28000000000000003</v>
      </c>
      <c r="S2604">
        <v>97</v>
      </c>
      <c r="T2604">
        <v>13</v>
      </c>
      <c r="U2604">
        <v>45</v>
      </c>
      <c r="V2604" s="2">
        <v>0.46</v>
      </c>
    </row>
    <row r="2605" spans="2:22" x14ac:dyDescent="0.25">
      <c r="B2605" t="s">
        <v>96</v>
      </c>
      <c r="C2605" t="s">
        <v>79</v>
      </c>
      <c r="D2605">
        <v>3</v>
      </c>
      <c r="E2605" t="s">
        <v>143</v>
      </c>
      <c r="F2605" s="2">
        <v>0</v>
      </c>
      <c r="G2605" s="1">
        <v>0.32</v>
      </c>
      <c r="H2605" t="s">
        <v>157</v>
      </c>
      <c r="I2605" t="s">
        <v>68</v>
      </c>
      <c r="J2605">
        <v>45</v>
      </c>
      <c r="K2605" s="2">
        <v>0.49</v>
      </c>
      <c r="M2605">
        <v>56</v>
      </c>
      <c r="N2605">
        <v>7</v>
      </c>
      <c r="O2605">
        <v>0</v>
      </c>
      <c r="P2605">
        <v>65</v>
      </c>
      <c r="Q2605" s="2">
        <v>9</v>
      </c>
      <c r="R2605" s="1">
        <v>0.21</v>
      </c>
      <c r="S2605">
        <v>85</v>
      </c>
      <c r="T2605">
        <v>4</v>
      </c>
      <c r="U2605">
        <v>33</v>
      </c>
      <c r="V2605" s="2">
        <v>0.39</v>
      </c>
    </row>
    <row r="2606" spans="2:22" x14ac:dyDescent="0.25">
      <c r="B2606" t="s">
        <v>124</v>
      </c>
      <c r="C2606" t="s">
        <v>84</v>
      </c>
      <c r="D2606">
        <v>1.33</v>
      </c>
      <c r="E2606" t="s">
        <v>124</v>
      </c>
      <c r="F2606" s="2">
        <v>3</v>
      </c>
      <c r="G2606" s="1">
        <v>0.31</v>
      </c>
      <c r="H2606" t="s">
        <v>166</v>
      </c>
      <c r="I2606" t="s">
        <v>45</v>
      </c>
      <c r="J2606">
        <v>29</v>
      </c>
      <c r="K2606" s="2">
        <v>0.31</v>
      </c>
      <c r="M2606">
        <v>74</v>
      </c>
      <c r="N2606">
        <v>13</v>
      </c>
      <c r="O2606">
        <v>1</v>
      </c>
      <c r="P2606">
        <v>47</v>
      </c>
      <c r="Q2606" s="2">
        <v>2</v>
      </c>
      <c r="R2606" s="1">
        <v>0.34</v>
      </c>
      <c r="S2606">
        <v>83</v>
      </c>
      <c r="T2606">
        <v>7</v>
      </c>
      <c r="U2606">
        <v>37</v>
      </c>
      <c r="V2606" s="2">
        <v>0.45</v>
      </c>
    </row>
    <row r="2607" spans="2:22" x14ac:dyDescent="0.25">
      <c r="B2607" t="s">
        <v>76</v>
      </c>
      <c r="C2607" t="s">
        <v>44</v>
      </c>
      <c r="D2607">
        <v>2.5</v>
      </c>
      <c r="E2607" t="s">
        <v>160</v>
      </c>
      <c r="F2607" s="2">
        <v>1</v>
      </c>
      <c r="G2607" s="1">
        <v>0.26</v>
      </c>
      <c r="H2607" t="s">
        <v>137</v>
      </c>
      <c r="I2607" t="s">
        <v>47</v>
      </c>
      <c r="J2607">
        <v>55</v>
      </c>
      <c r="K2607" s="2">
        <v>0.56999999999999995</v>
      </c>
      <c r="M2607">
        <v>66</v>
      </c>
      <c r="N2607">
        <v>11</v>
      </c>
      <c r="O2607">
        <v>0.25</v>
      </c>
      <c r="P2607">
        <v>81</v>
      </c>
      <c r="Q2607" s="2">
        <v>10</v>
      </c>
      <c r="R2607" s="1">
        <v>0.16</v>
      </c>
      <c r="S2607">
        <v>81</v>
      </c>
      <c r="T2607">
        <v>8</v>
      </c>
      <c r="U2607">
        <v>36</v>
      </c>
      <c r="V2607" s="2">
        <v>0.44</v>
      </c>
    </row>
    <row r="2608" spans="2:22" x14ac:dyDescent="0.25">
      <c r="B2608" t="s">
        <v>123</v>
      </c>
      <c r="C2608" t="s">
        <v>141</v>
      </c>
      <c r="D2608">
        <v>2.2000000000000002</v>
      </c>
      <c r="E2608" t="s">
        <v>155</v>
      </c>
      <c r="F2608" s="2">
        <v>8</v>
      </c>
      <c r="G2608" s="1">
        <v>0.37</v>
      </c>
      <c r="H2608" t="s">
        <v>187</v>
      </c>
      <c r="I2608" t="s">
        <v>49</v>
      </c>
      <c r="J2608">
        <v>60</v>
      </c>
      <c r="K2608" s="2">
        <v>0.48</v>
      </c>
      <c r="M2608">
        <v>103</v>
      </c>
      <c r="N2608">
        <v>13</v>
      </c>
      <c r="O2608">
        <v>1.6</v>
      </c>
      <c r="P2608">
        <v>81</v>
      </c>
      <c r="Q2608" s="2">
        <v>11</v>
      </c>
      <c r="R2608" s="1">
        <v>0.23</v>
      </c>
      <c r="S2608">
        <v>102</v>
      </c>
      <c r="T2608">
        <v>12</v>
      </c>
      <c r="U2608">
        <v>54</v>
      </c>
      <c r="V2608" s="2">
        <v>0.53</v>
      </c>
    </row>
    <row r="2609" spans="2:22" x14ac:dyDescent="0.25">
      <c r="B2609" t="s">
        <v>134</v>
      </c>
      <c r="C2609" t="s">
        <v>69</v>
      </c>
      <c r="D2609">
        <v>0.6</v>
      </c>
      <c r="E2609" t="s">
        <v>166</v>
      </c>
      <c r="F2609" s="2">
        <v>2</v>
      </c>
      <c r="G2609" s="1">
        <v>0.48</v>
      </c>
      <c r="H2609" t="s">
        <v>197</v>
      </c>
      <c r="I2609" t="s">
        <v>69</v>
      </c>
      <c r="J2609">
        <v>61</v>
      </c>
      <c r="K2609" s="2">
        <v>0.45</v>
      </c>
      <c r="M2609">
        <v>107</v>
      </c>
      <c r="N2609">
        <v>14</v>
      </c>
      <c r="O2609">
        <v>0.4</v>
      </c>
      <c r="P2609">
        <v>95</v>
      </c>
      <c r="Q2609" s="2">
        <v>3</v>
      </c>
      <c r="R2609" s="1">
        <v>0.48</v>
      </c>
      <c r="S2609">
        <v>144</v>
      </c>
      <c r="T2609">
        <v>13</v>
      </c>
      <c r="U2609">
        <v>68</v>
      </c>
      <c r="V2609" s="2">
        <v>0.47</v>
      </c>
    </row>
    <row r="2610" spans="2:22" x14ac:dyDescent="0.25">
      <c r="B2610" t="s">
        <v>90</v>
      </c>
      <c r="C2610" t="s">
        <v>49</v>
      </c>
      <c r="D2610">
        <v>1.33</v>
      </c>
      <c r="E2610" t="s">
        <v>140</v>
      </c>
      <c r="F2610" s="2">
        <v>2</v>
      </c>
      <c r="G2610" s="1">
        <v>0.42</v>
      </c>
      <c r="H2610" t="s">
        <v>165</v>
      </c>
      <c r="I2610" t="s">
        <v>77</v>
      </c>
      <c r="J2610">
        <v>42</v>
      </c>
      <c r="K2610" s="2">
        <v>0.49</v>
      </c>
      <c r="M2610">
        <v>66</v>
      </c>
      <c r="N2610">
        <v>9</v>
      </c>
      <c r="O2610">
        <v>0.67</v>
      </c>
      <c r="P2610">
        <v>64</v>
      </c>
      <c r="Q2610" s="2">
        <v>4</v>
      </c>
      <c r="R2610" s="1">
        <v>0.35</v>
      </c>
      <c r="S2610">
        <v>92</v>
      </c>
      <c r="T2610">
        <v>12</v>
      </c>
      <c r="U2610">
        <v>39</v>
      </c>
      <c r="V2610" s="2">
        <v>0.42</v>
      </c>
    </row>
    <row r="2611" spans="2:22" x14ac:dyDescent="0.25">
      <c r="B2611" t="s">
        <v>91</v>
      </c>
      <c r="C2611" t="s">
        <v>45</v>
      </c>
      <c r="D2611">
        <v>0.67</v>
      </c>
      <c r="E2611" t="s">
        <v>160</v>
      </c>
      <c r="F2611" s="2">
        <v>4</v>
      </c>
      <c r="G2611" s="1">
        <v>0.45</v>
      </c>
      <c r="H2611" t="s">
        <v>46</v>
      </c>
      <c r="I2611" t="s">
        <v>50</v>
      </c>
      <c r="J2611">
        <v>30</v>
      </c>
      <c r="K2611" s="2">
        <v>0.38</v>
      </c>
      <c r="M2611">
        <v>73</v>
      </c>
      <c r="N2611">
        <v>9</v>
      </c>
      <c r="O2611">
        <v>1.33</v>
      </c>
      <c r="P2611">
        <v>45</v>
      </c>
      <c r="Q2611" s="2">
        <v>2</v>
      </c>
      <c r="R2611" s="1">
        <v>0.4</v>
      </c>
      <c r="S2611">
        <v>89</v>
      </c>
      <c r="T2611">
        <v>5</v>
      </c>
      <c r="U2611">
        <v>46</v>
      </c>
      <c r="V2611" s="2">
        <v>0.52</v>
      </c>
    </row>
    <row r="2612" spans="2:22" x14ac:dyDescent="0.25">
      <c r="B2612" t="s">
        <v>46</v>
      </c>
      <c r="C2612" t="s">
        <v>49</v>
      </c>
      <c r="D2612">
        <v>2</v>
      </c>
      <c r="E2612" t="s">
        <v>118</v>
      </c>
      <c r="F2612" s="2">
        <v>5</v>
      </c>
      <c r="G2612" s="1">
        <v>0.43</v>
      </c>
      <c r="H2612" t="s">
        <v>162</v>
      </c>
      <c r="I2612" t="s">
        <v>77</v>
      </c>
      <c r="J2612">
        <v>47</v>
      </c>
      <c r="K2612" s="2">
        <v>0.49</v>
      </c>
      <c r="M2612">
        <v>68</v>
      </c>
      <c r="N2612">
        <v>10</v>
      </c>
      <c r="O2612">
        <v>1.67</v>
      </c>
      <c r="P2612">
        <v>69</v>
      </c>
      <c r="Q2612" s="2">
        <v>6</v>
      </c>
      <c r="R2612" s="1">
        <v>0.28000000000000003</v>
      </c>
      <c r="S2612">
        <v>102</v>
      </c>
      <c r="T2612">
        <v>11</v>
      </c>
      <c r="U2612">
        <v>40</v>
      </c>
      <c r="V2612" s="2">
        <v>0.39</v>
      </c>
    </row>
    <row r="2613" spans="2:22" x14ac:dyDescent="0.25">
      <c r="B2613" t="s">
        <v>154</v>
      </c>
      <c r="C2613" t="s">
        <v>146</v>
      </c>
      <c r="D2613">
        <v>1</v>
      </c>
      <c r="E2613" t="s">
        <v>159</v>
      </c>
      <c r="F2613" s="2">
        <v>10</v>
      </c>
      <c r="G2613" s="1">
        <v>0.24</v>
      </c>
      <c r="H2613" t="s">
        <v>204</v>
      </c>
      <c r="I2613" t="s">
        <v>109</v>
      </c>
      <c r="J2613">
        <v>57</v>
      </c>
      <c r="K2613" s="2">
        <v>0.47</v>
      </c>
      <c r="M2613">
        <v>108</v>
      </c>
      <c r="N2613">
        <v>19</v>
      </c>
      <c r="O2613">
        <v>2</v>
      </c>
      <c r="P2613">
        <v>84</v>
      </c>
      <c r="Q2613" s="2">
        <v>5</v>
      </c>
      <c r="R2613" s="1">
        <v>0.27</v>
      </c>
      <c r="S2613">
        <v>123</v>
      </c>
      <c r="T2613">
        <v>11</v>
      </c>
      <c r="U2613">
        <v>51</v>
      </c>
      <c r="V2613" s="2">
        <v>0.41</v>
      </c>
    </row>
    <row r="2614" spans="2:22" x14ac:dyDescent="0.25">
      <c r="B2614" t="s">
        <v>64</v>
      </c>
      <c r="C2614" t="s">
        <v>51</v>
      </c>
      <c r="D2614">
        <v>0.75</v>
      </c>
      <c r="E2614" t="s">
        <v>150</v>
      </c>
      <c r="F2614" s="2">
        <v>6</v>
      </c>
      <c r="G2614" s="1">
        <v>0.28999999999999998</v>
      </c>
      <c r="H2614" t="s">
        <v>123</v>
      </c>
      <c r="I2614" t="s">
        <v>47</v>
      </c>
      <c r="J2614">
        <v>53</v>
      </c>
      <c r="K2614" s="2">
        <v>0.52</v>
      </c>
      <c r="M2614">
        <v>95</v>
      </c>
      <c r="N2614">
        <v>10</v>
      </c>
      <c r="O2614">
        <v>1.5</v>
      </c>
      <c r="P2614">
        <v>74</v>
      </c>
      <c r="Q2614" s="2">
        <v>3</v>
      </c>
      <c r="R2614" s="1">
        <v>0.33</v>
      </c>
      <c r="S2614">
        <v>112</v>
      </c>
      <c r="T2614">
        <v>5</v>
      </c>
      <c r="U2614">
        <v>59</v>
      </c>
      <c r="V2614" s="2">
        <v>0.53</v>
      </c>
    </row>
    <row r="2615" spans="2:22" x14ac:dyDescent="0.25">
      <c r="B2615" t="s">
        <v>124</v>
      </c>
      <c r="C2615" t="s">
        <v>50</v>
      </c>
      <c r="D2615">
        <v>0.33</v>
      </c>
      <c r="E2615" t="s">
        <v>94</v>
      </c>
      <c r="F2615" s="2">
        <v>4</v>
      </c>
      <c r="G2615" s="1">
        <v>0.28000000000000003</v>
      </c>
      <c r="H2615" t="s">
        <v>112</v>
      </c>
      <c r="I2615" t="s">
        <v>45</v>
      </c>
      <c r="J2615">
        <v>29</v>
      </c>
      <c r="K2615" s="2">
        <v>0.35</v>
      </c>
      <c r="M2615">
        <v>74</v>
      </c>
      <c r="N2615">
        <v>15</v>
      </c>
      <c r="O2615">
        <v>1.33</v>
      </c>
      <c r="P2615">
        <v>54</v>
      </c>
      <c r="Q2615" s="2">
        <v>1</v>
      </c>
      <c r="R2615" s="1">
        <v>0.2</v>
      </c>
      <c r="S2615">
        <v>88</v>
      </c>
      <c r="T2615">
        <v>6</v>
      </c>
      <c r="U2615">
        <v>40</v>
      </c>
      <c r="V2615" s="2">
        <v>0.45</v>
      </c>
    </row>
    <row r="2616" spans="2:22" x14ac:dyDescent="0.25">
      <c r="B2616" t="s">
        <v>108</v>
      </c>
      <c r="C2616" t="s">
        <v>136</v>
      </c>
      <c r="D2616">
        <v>0.75</v>
      </c>
      <c r="E2616" t="s">
        <v>112</v>
      </c>
      <c r="F2616" s="2">
        <v>2</v>
      </c>
      <c r="G2616" s="1">
        <v>0.37</v>
      </c>
      <c r="H2616" t="s">
        <v>170</v>
      </c>
      <c r="I2616" t="s">
        <v>49</v>
      </c>
      <c r="J2616">
        <v>55</v>
      </c>
      <c r="K2616" s="2">
        <v>0.52</v>
      </c>
      <c r="M2616">
        <v>79</v>
      </c>
      <c r="N2616">
        <v>14</v>
      </c>
      <c r="O2616">
        <v>0.5</v>
      </c>
      <c r="P2616">
        <v>73</v>
      </c>
      <c r="Q2616" s="2">
        <v>3</v>
      </c>
      <c r="R2616" s="1">
        <v>0.42</v>
      </c>
      <c r="S2616">
        <v>97</v>
      </c>
      <c r="T2616">
        <v>11</v>
      </c>
      <c r="U2616">
        <v>54</v>
      </c>
      <c r="V2616" s="2">
        <v>0.56000000000000005</v>
      </c>
    </row>
    <row r="2617" spans="2:22" x14ac:dyDescent="0.25">
      <c r="B2617" t="s">
        <v>139</v>
      </c>
      <c r="C2617" t="s">
        <v>49</v>
      </c>
      <c r="D2617">
        <v>0.25</v>
      </c>
      <c r="E2617" t="s">
        <v>90</v>
      </c>
      <c r="F2617" s="2">
        <v>3</v>
      </c>
      <c r="G2617" s="1">
        <v>0.4</v>
      </c>
      <c r="H2617" t="s">
        <v>184</v>
      </c>
      <c r="I2617" t="s">
        <v>69</v>
      </c>
      <c r="J2617">
        <v>46</v>
      </c>
      <c r="K2617" s="2">
        <v>0.37</v>
      </c>
      <c r="M2617">
        <v>91</v>
      </c>
      <c r="N2617">
        <v>16</v>
      </c>
      <c r="O2617">
        <v>0.75</v>
      </c>
      <c r="P2617">
        <v>72</v>
      </c>
      <c r="Q2617" s="2">
        <v>1</v>
      </c>
      <c r="R2617" s="1">
        <v>0.34</v>
      </c>
      <c r="S2617">
        <v>124</v>
      </c>
      <c r="T2617">
        <v>11</v>
      </c>
      <c r="U2617">
        <v>56</v>
      </c>
      <c r="V2617" s="2">
        <v>0.45</v>
      </c>
    </row>
    <row r="2618" spans="2:22" x14ac:dyDescent="0.25">
      <c r="B2618" t="s">
        <v>172</v>
      </c>
      <c r="C2618" t="s">
        <v>117</v>
      </c>
      <c r="D2618">
        <v>1</v>
      </c>
      <c r="E2618" t="s">
        <v>160</v>
      </c>
      <c r="F2618" s="2">
        <v>7</v>
      </c>
      <c r="G2618" s="1">
        <v>0.15</v>
      </c>
      <c r="H2618" t="s">
        <v>170</v>
      </c>
      <c r="I2618" t="s">
        <v>79</v>
      </c>
      <c r="J2618">
        <v>44</v>
      </c>
      <c r="K2618" s="2">
        <v>0.42</v>
      </c>
      <c r="M2618">
        <v>85</v>
      </c>
      <c r="N2618">
        <v>21</v>
      </c>
      <c r="O2618">
        <v>1.75</v>
      </c>
      <c r="P2618">
        <v>79</v>
      </c>
      <c r="Q2618" s="2">
        <v>4</v>
      </c>
      <c r="R2618" s="1">
        <v>0.2</v>
      </c>
      <c r="S2618">
        <v>113</v>
      </c>
      <c r="T2618">
        <v>18</v>
      </c>
      <c r="U2618">
        <v>47</v>
      </c>
      <c r="V2618" s="2">
        <v>0.42</v>
      </c>
    </row>
    <row r="2619" spans="2:22" x14ac:dyDescent="0.25">
      <c r="B2619" t="s">
        <v>133</v>
      </c>
      <c r="C2619" t="s">
        <v>109</v>
      </c>
      <c r="D2619">
        <v>1.25</v>
      </c>
      <c r="E2619" t="s">
        <v>162</v>
      </c>
      <c r="F2619" s="2">
        <v>3</v>
      </c>
      <c r="G2619" s="1">
        <v>0.51</v>
      </c>
      <c r="H2619" t="s">
        <v>192</v>
      </c>
      <c r="I2619" t="s">
        <v>117</v>
      </c>
      <c r="J2619">
        <v>57</v>
      </c>
      <c r="K2619" s="2">
        <v>0.45</v>
      </c>
      <c r="M2619">
        <v>108</v>
      </c>
      <c r="N2619">
        <v>13</v>
      </c>
      <c r="O2619">
        <v>0.75</v>
      </c>
      <c r="P2619">
        <v>86</v>
      </c>
      <c r="Q2619" s="2">
        <v>5</v>
      </c>
      <c r="R2619" s="1">
        <v>0.31</v>
      </c>
      <c r="S2619">
        <v>135</v>
      </c>
      <c r="T2619">
        <v>11</v>
      </c>
      <c r="U2619">
        <v>67</v>
      </c>
      <c r="V2619" s="2">
        <v>0.5</v>
      </c>
    </row>
    <row r="2620" spans="2:22" x14ac:dyDescent="0.25">
      <c r="B2620" t="s">
        <v>137</v>
      </c>
      <c r="C2620" t="s">
        <v>65</v>
      </c>
      <c r="D2620">
        <v>2.25</v>
      </c>
      <c r="E2620" t="s">
        <v>90</v>
      </c>
      <c r="F2620" s="2">
        <v>5</v>
      </c>
      <c r="G2620" s="1">
        <v>0.35</v>
      </c>
      <c r="H2620" t="s">
        <v>151</v>
      </c>
      <c r="I2620" t="s">
        <v>49</v>
      </c>
      <c r="J2620">
        <v>53</v>
      </c>
      <c r="K2620" s="2">
        <v>0.49</v>
      </c>
      <c r="M2620">
        <v>86</v>
      </c>
      <c r="N2620">
        <v>12</v>
      </c>
      <c r="O2620">
        <v>1.25</v>
      </c>
      <c r="P2620">
        <v>73</v>
      </c>
      <c r="Q2620" s="2">
        <v>9</v>
      </c>
      <c r="R2620" s="1">
        <v>0.38</v>
      </c>
      <c r="S2620">
        <v>101</v>
      </c>
      <c r="T2620">
        <v>12</v>
      </c>
      <c r="U2620">
        <v>37</v>
      </c>
      <c r="V2620" s="2">
        <v>0.37</v>
      </c>
    </row>
    <row r="2621" spans="2:22" x14ac:dyDescent="0.25">
      <c r="B2621" t="s">
        <v>154</v>
      </c>
      <c r="C2621" t="s">
        <v>74</v>
      </c>
      <c r="D2621">
        <v>1</v>
      </c>
      <c r="E2621" t="s">
        <v>166</v>
      </c>
      <c r="F2621" s="2">
        <v>5</v>
      </c>
      <c r="G2621" s="1">
        <v>0.25</v>
      </c>
      <c r="H2621" t="s">
        <v>197</v>
      </c>
      <c r="I2621" t="s">
        <v>109</v>
      </c>
      <c r="J2621">
        <v>57</v>
      </c>
      <c r="K2621" s="2">
        <v>0.42</v>
      </c>
      <c r="M2621">
        <v>105</v>
      </c>
      <c r="N2621">
        <v>11</v>
      </c>
      <c r="O2621">
        <v>1.4</v>
      </c>
      <c r="P2621">
        <v>87</v>
      </c>
      <c r="Q2621" s="2">
        <v>5</v>
      </c>
      <c r="R2621" s="1">
        <v>0.37</v>
      </c>
      <c r="S2621">
        <v>126</v>
      </c>
      <c r="T2621">
        <v>15</v>
      </c>
      <c r="U2621">
        <v>56</v>
      </c>
      <c r="V2621" s="2">
        <v>0.44</v>
      </c>
    </row>
    <row r="2622" spans="2:22" x14ac:dyDescent="0.25">
      <c r="B2622" t="s">
        <v>108</v>
      </c>
      <c r="C2622" t="s">
        <v>84</v>
      </c>
      <c r="D2622">
        <v>1</v>
      </c>
      <c r="E2622" t="s">
        <v>113</v>
      </c>
      <c r="F2622" s="2">
        <v>0</v>
      </c>
      <c r="G2622" s="1">
        <v>0.43</v>
      </c>
      <c r="H2622" t="s">
        <v>172</v>
      </c>
      <c r="I2622" t="s">
        <v>47</v>
      </c>
      <c r="J2622">
        <v>51</v>
      </c>
      <c r="K2622" s="2">
        <v>0.55000000000000004</v>
      </c>
      <c r="M2622">
        <v>81</v>
      </c>
      <c r="N2622">
        <v>18</v>
      </c>
      <c r="O2622">
        <v>0</v>
      </c>
      <c r="P2622">
        <v>82</v>
      </c>
      <c r="Q2622" s="2">
        <v>4</v>
      </c>
      <c r="R2622" s="1">
        <v>0.46</v>
      </c>
      <c r="S2622">
        <v>113</v>
      </c>
      <c r="T2622">
        <v>11</v>
      </c>
      <c r="U2622">
        <v>54</v>
      </c>
      <c r="V2622" s="2">
        <v>0.48</v>
      </c>
    </row>
    <row r="2623" spans="2:22" x14ac:dyDescent="0.25">
      <c r="B2623" t="s">
        <v>165</v>
      </c>
      <c r="C2623" t="s">
        <v>49</v>
      </c>
      <c r="D2623">
        <v>2</v>
      </c>
      <c r="E2623" t="s">
        <v>149</v>
      </c>
      <c r="F2623" s="2">
        <v>12</v>
      </c>
      <c r="G2623" s="1">
        <v>0.38</v>
      </c>
      <c r="H2623" t="s">
        <v>154</v>
      </c>
      <c r="I2623" t="s">
        <v>49</v>
      </c>
      <c r="J2623">
        <v>42</v>
      </c>
      <c r="K2623" s="2">
        <v>0.41</v>
      </c>
      <c r="M2623">
        <v>97</v>
      </c>
      <c r="N2623">
        <v>19</v>
      </c>
      <c r="O2623">
        <v>3</v>
      </c>
      <c r="P2623">
        <v>76</v>
      </c>
      <c r="Q2623" s="2">
        <v>8</v>
      </c>
      <c r="R2623" s="1">
        <v>0.26</v>
      </c>
      <c r="S2623">
        <v>107</v>
      </c>
      <c r="T2623">
        <v>9</v>
      </c>
      <c r="U2623">
        <v>54</v>
      </c>
      <c r="V2623" s="2">
        <v>0.5</v>
      </c>
    </row>
    <row r="2624" spans="2:22" x14ac:dyDescent="0.25">
      <c r="B2624" t="s">
        <v>145</v>
      </c>
      <c r="C2624" t="s">
        <v>114</v>
      </c>
      <c r="D2624">
        <v>1.25</v>
      </c>
      <c r="E2624" t="s">
        <v>158</v>
      </c>
      <c r="F2624" s="2">
        <v>6</v>
      </c>
      <c r="G2624" s="1">
        <v>0.49</v>
      </c>
      <c r="H2624" t="s">
        <v>196</v>
      </c>
      <c r="I2624" t="s">
        <v>117</v>
      </c>
      <c r="J2624">
        <v>51</v>
      </c>
      <c r="K2624" s="2">
        <v>0.44</v>
      </c>
      <c r="M2624">
        <v>101</v>
      </c>
      <c r="N2624">
        <v>14</v>
      </c>
      <c r="O2624">
        <v>1.5</v>
      </c>
      <c r="P2624">
        <v>70</v>
      </c>
      <c r="Q2624" s="2">
        <v>5</v>
      </c>
      <c r="R2624" s="1">
        <v>0.34</v>
      </c>
      <c r="S2624">
        <v>108</v>
      </c>
      <c r="T2624">
        <v>7</v>
      </c>
      <c r="U2624">
        <v>52</v>
      </c>
      <c r="V2624" s="2">
        <v>0.48</v>
      </c>
    </row>
    <row r="2625" spans="2:22" x14ac:dyDescent="0.25">
      <c r="B2625" t="s">
        <v>170</v>
      </c>
      <c r="C2625" t="s">
        <v>117</v>
      </c>
      <c r="D2625">
        <v>1</v>
      </c>
      <c r="E2625" t="s">
        <v>164</v>
      </c>
      <c r="F2625" s="2">
        <v>2</v>
      </c>
      <c r="G2625" s="1">
        <v>0.38</v>
      </c>
      <c r="H2625" t="s">
        <v>202</v>
      </c>
      <c r="I2625" t="s">
        <v>47</v>
      </c>
      <c r="J2625">
        <v>68</v>
      </c>
      <c r="K2625" s="2">
        <v>0.55000000000000004</v>
      </c>
      <c r="M2625">
        <v>86</v>
      </c>
      <c r="N2625">
        <v>18</v>
      </c>
      <c r="O2625">
        <v>0.4</v>
      </c>
      <c r="P2625">
        <v>92</v>
      </c>
      <c r="Q2625" s="2">
        <v>5</v>
      </c>
      <c r="R2625" s="1">
        <v>0.19</v>
      </c>
      <c r="S2625">
        <v>109</v>
      </c>
      <c r="T2625">
        <v>3</v>
      </c>
      <c r="U2625">
        <v>58</v>
      </c>
      <c r="V2625" s="2">
        <v>0.53</v>
      </c>
    </row>
    <row r="2626" spans="2:22" x14ac:dyDescent="0.25">
      <c r="B2626" t="s">
        <v>154</v>
      </c>
      <c r="C2626" t="s">
        <v>44</v>
      </c>
      <c r="D2626">
        <v>1</v>
      </c>
      <c r="E2626" t="s">
        <v>158</v>
      </c>
      <c r="F2626" s="2">
        <v>11</v>
      </c>
      <c r="G2626" s="1">
        <v>0.28000000000000003</v>
      </c>
      <c r="H2626" t="s">
        <v>174</v>
      </c>
      <c r="I2626" t="s">
        <v>117</v>
      </c>
      <c r="J2626">
        <v>51</v>
      </c>
      <c r="K2626" s="2">
        <v>0.45</v>
      </c>
      <c r="M2626">
        <v>106</v>
      </c>
      <c r="N2626">
        <v>18</v>
      </c>
      <c r="O2626">
        <v>2.4</v>
      </c>
      <c r="P2626">
        <v>83</v>
      </c>
      <c r="Q2626" s="2">
        <v>3</v>
      </c>
      <c r="R2626" s="1">
        <v>0.36</v>
      </c>
      <c r="S2626">
        <v>115</v>
      </c>
      <c r="T2626">
        <v>16</v>
      </c>
      <c r="U2626">
        <v>52</v>
      </c>
      <c r="V2626" s="2">
        <v>0.45</v>
      </c>
    </row>
    <row r="2627" spans="2:22" x14ac:dyDescent="0.25">
      <c r="B2627" t="s">
        <v>145</v>
      </c>
      <c r="C2627" t="s">
        <v>84</v>
      </c>
      <c r="D2627">
        <v>1.75</v>
      </c>
      <c r="E2627" t="s">
        <v>90</v>
      </c>
      <c r="F2627" s="2">
        <v>4</v>
      </c>
      <c r="G2627" s="1">
        <v>0.33</v>
      </c>
      <c r="H2627" t="s">
        <v>76</v>
      </c>
      <c r="I2627" t="s">
        <v>47</v>
      </c>
      <c r="J2627">
        <v>53</v>
      </c>
      <c r="K2627" s="2">
        <v>0.54</v>
      </c>
      <c r="M2627">
        <v>89</v>
      </c>
      <c r="N2627">
        <v>15</v>
      </c>
      <c r="O2627">
        <v>1</v>
      </c>
      <c r="P2627">
        <v>90</v>
      </c>
      <c r="Q2627" s="2">
        <v>8</v>
      </c>
      <c r="R2627" s="1">
        <v>0.53</v>
      </c>
      <c r="S2627">
        <v>115</v>
      </c>
      <c r="T2627">
        <v>12</v>
      </c>
      <c r="U2627">
        <v>53</v>
      </c>
      <c r="V2627" s="2">
        <v>0.46</v>
      </c>
    </row>
    <row r="2628" spans="2:22" x14ac:dyDescent="0.25">
      <c r="B2628" t="s">
        <v>166</v>
      </c>
      <c r="C2628" t="s">
        <v>69</v>
      </c>
      <c r="D2628">
        <v>1.25</v>
      </c>
      <c r="E2628" t="s">
        <v>156</v>
      </c>
      <c r="F2628" s="2">
        <v>3</v>
      </c>
      <c r="G2628" s="1">
        <v>0.32</v>
      </c>
      <c r="H2628" t="s">
        <v>151</v>
      </c>
      <c r="I2628" t="s">
        <v>69</v>
      </c>
      <c r="J2628">
        <v>52</v>
      </c>
      <c r="K2628" s="2">
        <v>0.48</v>
      </c>
      <c r="M2628">
        <v>80</v>
      </c>
      <c r="N2628">
        <v>10</v>
      </c>
      <c r="O2628">
        <v>0.75</v>
      </c>
      <c r="P2628">
        <v>84</v>
      </c>
      <c r="Q2628" s="2">
        <v>5</v>
      </c>
      <c r="R2628" s="1">
        <v>0.33</v>
      </c>
      <c r="S2628">
        <v>105</v>
      </c>
      <c r="T2628">
        <v>10</v>
      </c>
      <c r="U2628">
        <v>46</v>
      </c>
      <c r="V2628" s="2">
        <v>0.44</v>
      </c>
    </row>
    <row r="2629" spans="2:22" x14ac:dyDescent="0.25">
      <c r="B2629" t="s">
        <v>173</v>
      </c>
      <c r="C2629" t="s">
        <v>141</v>
      </c>
      <c r="D2629">
        <v>1.5</v>
      </c>
      <c r="E2629" t="s">
        <v>165</v>
      </c>
      <c r="F2629" s="2">
        <v>4</v>
      </c>
      <c r="G2629" s="1">
        <v>0.27</v>
      </c>
      <c r="H2629" t="s">
        <v>184</v>
      </c>
      <c r="I2629" t="s">
        <v>77</v>
      </c>
      <c r="J2629">
        <v>65</v>
      </c>
      <c r="K2629" s="2">
        <v>0.53</v>
      </c>
      <c r="M2629">
        <v>96</v>
      </c>
      <c r="N2629">
        <v>10</v>
      </c>
      <c r="O2629">
        <v>1</v>
      </c>
      <c r="P2629">
        <v>85</v>
      </c>
      <c r="Q2629" s="2">
        <v>6</v>
      </c>
      <c r="R2629" s="1">
        <v>0.2</v>
      </c>
      <c r="S2629">
        <v>122</v>
      </c>
      <c r="T2629">
        <v>15</v>
      </c>
      <c r="U2629">
        <v>53</v>
      </c>
      <c r="V2629" s="2">
        <v>0.43</v>
      </c>
    </row>
    <row r="2630" spans="2:22" x14ac:dyDescent="0.25">
      <c r="B2630" t="s">
        <v>157</v>
      </c>
      <c r="C2630" t="s">
        <v>146</v>
      </c>
      <c r="D2630">
        <v>1</v>
      </c>
      <c r="E2630" t="s">
        <v>64</v>
      </c>
      <c r="F2630" s="2">
        <v>3</v>
      </c>
      <c r="G2630" s="1">
        <v>0.46</v>
      </c>
      <c r="H2630" t="s">
        <v>76</v>
      </c>
      <c r="I2630" t="s">
        <v>58</v>
      </c>
      <c r="J2630">
        <v>50</v>
      </c>
      <c r="K2630" s="2">
        <v>0.51</v>
      </c>
      <c r="M2630">
        <v>95</v>
      </c>
      <c r="N2630">
        <v>19</v>
      </c>
      <c r="O2630">
        <v>0.5</v>
      </c>
      <c r="P2630">
        <v>71</v>
      </c>
      <c r="Q2630" s="2">
        <v>4</v>
      </c>
      <c r="R2630" s="1">
        <v>0.36</v>
      </c>
      <c r="S2630">
        <v>98</v>
      </c>
      <c r="T2630">
        <v>12</v>
      </c>
      <c r="U2630">
        <v>56</v>
      </c>
      <c r="V2630" s="2">
        <v>0.56999999999999995</v>
      </c>
    </row>
    <row r="2631" spans="2:22" x14ac:dyDescent="0.25">
      <c r="B2631" t="s">
        <v>172</v>
      </c>
      <c r="C2631" t="s">
        <v>146</v>
      </c>
      <c r="D2631">
        <v>2.5</v>
      </c>
      <c r="E2631" t="s">
        <v>149</v>
      </c>
      <c r="F2631" s="2">
        <v>6</v>
      </c>
      <c r="G2631" s="1">
        <v>0.39</v>
      </c>
      <c r="H2631" t="s">
        <v>170</v>
      </c>
      <c r="I2631" t="s">
        <v>109</v>
      </c>
      <c r="J2631">
        <v>55</v>
      </c>
      <c r="K2631" s="2">
        <v>0.52</v>
      </c>
      <c r="M2631">
        <v>91</v>
      </c>
      <c r="N2631">
        <v>12</v>
      </c>
      <c r="O2631">
        <v>1.5</v>
      </c>
      <c r="P2631">
        <v>73</v>
      </c>
      <c r="Q2631" s="2">
        <v>10</v>
      </c>
      <c r="R2631" s="1">
        <v>0.3</v>
      </c>
      <c r="S2631">
        <v>82</v>
      </c>
      <c r="T2631">
        <v>10</v>
      </c>
      <c r="U2631">
        <v>38</v>
      </c>
      <c r="V2631" s="2">
        <v>0.46</v>
      </c>
    </row>
    <row r="2632" spans="2:22" x14ac:dyDescent="0.25">
      <c r="B2632" t="s">
        <v>96</v>
      </c>
      <c r="C2632" t="s">
        <v>84</v>
      </c>
      <c r="D2632">
        <v>0.67</v>
      </c>
      <c r="E2632" t="s">
        <v>156</v>
      </c>
      <c r="F2632" s="2">
        <v>6</v>
      </c>
      <c r="G2632" s="1">
        <v>0.42</v>
      </c>
      <c r="H2632" t="s">
        <v>67</v>
      </c>
      <c r="I2632" t="s">
        <v>47</v>
      </c>
      <c r="J2632">
        <v>52</v>
      </c>
      <c r="K2632" s="2">
        <v>0.48</v>
      </c>
      <c r="M2632">
        <v>78</v>
      </c>
      <c r="N2632">
        <v>8</v>
      </c>
      <c r="O2632">
        <v>2</v>
      </c>
      <c r="P2632">
        <v>61</v>
      </c>
      <c r="Q2632" s="2">
        <v>2</v>
      </c>
      <c r="R2632" s="1">
        <v>0.63</v>
      </c>
      <c r="S2632">
        <v>85</v>
      </c>
      <c r="T2632">
        <v>3</v>
      </c>
      <c r="U2632">
        <v>48</v>
      </c>
      <c r="V2632" s="2">
        <v>0.56000000000000005</v>
      </c>
    </row>
    <row r="2633" spans="2:22" x14ac:dyDescent="0.25">
      <c r="B2633" t="s">
        <v>64</v>
      </c>
      <c r="C2633" t="s">
        <v>79</v>
      </c>
      <c r="D2633">
        <v>1</v>
      </c>
      <c r="E2633" t="s">
        <v>139</v>
      </c>
      <c r="F2633" s="2">
        <v>4</v>
      </c>
      <c r="G2633" s="1">
        <v>0.31</v>
      </c>
      <c r="H2633" t="s">
        <v>67</v>
      </c>
      <c r="I2633" t="s">
        <v>117</v>
      </c>
      <c r="J2633">
        <v>47</v>
      </c>
      <c r="K2633" s="2">
        <v>0.43</v>
      </c>
      <c r="M2633">
        <v>87</v>
      </c>
      <c r="N2633">
        <v>15</v>
      </c>
      <c r="O2633">
        <v>1</v>
      </c>
      <c r="P2633">
        <v>67</v>
      </c>
      <c r="Q2633" s="2">
        <v>3</v>
      </c>
      <c r="R2633" s="1">
        <v>0.31</v>
      </c>
      <c r="S2633">
        <v>100</v>
      </c>
      <c r="T2633">
        <v>7</v>
      </c>
      <c r="U2633">
        <v>58</v>
      </c>
      <c r="V2633" s="2">
        <v>0.57999999999999996</v>
      </c>
    </row>
    <row r="2634" spans="2:22" x14ac:dyDescent="0.25">
      <c r="B2634" t="s">
        <v>57</v>
      </c>
      <c r="C2634" t="s">
        <v>45</v>
      </c>
      <c r="D2634">
        <v>1</v>
      </c>
      <c r="E2634" t="s">
        <v>112</v>
      </c>
      <c r="F2634" s="2">
        <v>6</v>
      </c>
      <c r="G2634" s="1">
        <v>0.42</v>
      </c>
      <c r="H2634" t="s">
        <v>170</v>
      </c>
      <c r="I2634" t="s">
        <v>74</v>
      </c>
      <c r="J2634">
        <v>45</v>
      </c>
      <c r="K2634" s="2">
        <v>0.42</v>
      </c>
      <c r="M2634">
        <v>97</v>
      </c>
      <c r="N2634">
        <v>14</v>
      </c>
      <c r="O2634">
        <v>1.5</v>
      </c>
      <c r="P2634">
        <v>66</v>
      </c>
      <c r="Q2634" s="2">
        <v>4</v>
      </c>
      <c r="R2634" s="1">
        <v>0.37</v>
      </c>
      <c r="S2634">
        <v>96</v>
      </c>
      <c r="T2634">
        <v>6</v>
      </c>
      <c r="U2634">
        <v>51</v>
      </c>
      <c r="V2634" s="2">
        <v>0.53</v>
      </c>
    </row>
    <row r="2635" spans="2:22" x14ac:dyDescent="0.25">
      <c r="B2635" t="s">
        <v>165</v>
      </c>
      <c r="C2635" t="s">
        <v>74</v>
      </c>
      <c r="D2635">
        <v>0.5</v>
      </c>
      <c r="E2635" t="s">
        <v>112</v>
      </c>
      <c r="F2635" s="2">
        <v>3</v>
      </c>
      <c r="G2635" s="1">
        <v>0.3</v>
      </c>
      <c r="H2635" t="s">
        <v>176</v>
      </c>
      <c r="I2635" t="s">
        <v>84</v>
      </c>
      <c r="J2635">
        <v>50</v>
      </c>
      <c r="K2635" s="2">
        <v>0.44</v>
      </c>
      <c r="M2635">
        <v>97</v>
      </c>
      <c r="N2635">
        <v>14</v>
      </c>
      <c r="O2635">
        <v>0.75</v>
      </c>
      <c r="P2635">
        <v>70</v>
      </c>
      <c r="Q2635" s="2">
        <v>2</v>
      </c>
      <c r="R2635" s="1">
        <v>0.41</v>
      </c>
      <c r="S2635">
        <v>104</v>
      </c>
      <c r="T2635">
        <v>11</v>
      </c>
      <c r="U2635">
        <v>53</v>
      </c>
      <c r="V2635" s="2">
        <v>0.51</v>
      </c>
    </row>
    <row r="2636" spans="2:22" x14ac:dyDescent="0.25">
      <c r="B2636" t="s">
        <v>90</v>
      </c>
      <c r="C2636" t="s">
        <v>45</v>
      </c>
      <c r="D2636">
        <v>2</v>
      </c>
      <c r="E2636" t="s">
        <v>120</v>
      </c>
      <c r="F2636" s="2">
        <v>0</v>
      </c>
      <c r="G2636" s="1">
        <v>0.48</v>
      </c>
      <c r="H2636" t="s">
        <v>105</v>
      </c>
      <c r="I2636" t="s">
        <v>50</v>
      </c>
      <c r="J2636">
        <v>35</v>
      </c>
      <c r="K2636" s="2">
        <v>0.52</v>
      </c>
      <c r="M2636">
        <v>52</v>
      </c>
      <c r="N2636">
        <v>15</v>
      </c>
      <c r="O2636">
        <v>0</v>
      </c>
      <c r="P2636">
        <v>60</v>
      </c>
      <c r="Q2636" s="2">
        <v>3</v>
      </c>
      <c r="R2636" s="1">
        <v>0.43</v>
      </c>
      <c r="S2636">
        <v>70</v>
      </c>
      <c r="T2636">
        <v>9</v>
      </c>
      <c r="U2636">
        <v>27</v>
      </c>
      <c r="V2636" s="2">
        <v>0.39</v>
      </c>
    </row>
    <row r="2637" spans="2:22" x14ac:dyDescent="0.25">
      <c r="B2637" t="s">
        <v>90</v>
      </c>
      <c r="C2637" t="s">
        <v>45</v>
      </c>
      <c r="D2637">
        <v>1.33</v>
      </c>
      <c r="E2637" t="s">
        <v>115</v>
      </c>
      <c r="F2637" s="2">
        <v>2</v>
      </c>
      <c r="G2637" s="1">
        <v>0.39</v>
      </c>
      <c r="H2637" t="s">
        <v>90</v>
      </c>
      <c r="I2637" t="s">
        <v>69</v>
      </c>
      <c r="J2637">
        <v>41</v>
      </c>
      <c r="K2637" s="2">
        <v>0.55000000000000004</v>
      </c>
      <c r="M2637">
        <v>57</v>
      </c>
      <c r="N2637">
        <v>11</v>
      </c>
      <c r="O2637">
        <v>0.67</v>
      </c>
      <c r="P2637">
        <v>63</v>
      </c>
      <c r="Q2637" s="2">
        <v>4</v>
      </c>
      <c r="R2637" s="1">
        <v>0.22</v>
      </c>
      <c r="S2637">
        <v>80</v>
      </c>
      <c r="T2637">
        <v>9</v>
      </c>
      <c r="U2637">
        <v>28</v>
      </c>
      <c r="V2637" s="2">
        <v>0.35</v>
      </c>
    </row>
    <row r="2638" spans="2:22" x14ac:dyDescent="0.25">
      <c r="B2638" t="s">
        <v>129</v>
      </c>
      <c r="C2638" t="s">
        <v>84</v>
      </c>
      <c r="D2638">
        <v>1.67</v>
      </c>
      <c r="E2638" t="s">
        <v>59</v>
      </c>
      <c r="F2638" s="2">
        <v>5</v>
      </c>
      <c r="G2638" s="1">
        <v>0.27</v>
      </c>
      <c r="H2638" t="s">
        <v>130</v>
      </c>
      <c r="I2638" t="s">
        <v>77</v>
      </c>
      <c r="J2638">
        <v>41</v>
      </c>
      <c r="K2638" s="2">
        <v>0.59</v>
      </c>
      <c r="M2638">
        <v>67</v>
      </c>
      <c r="N2638">
        <v>13</v>
      </c>
      <c r="O2638">
        <v>1.33</v>
      </c>
      <c r="P2638">
        <v>63</v>
      </c>
      <c r="Q2638" s="2">
        <v>5</v>
      </c>
      <c r="R2638" s="1">
        <v>0.17</v>
      </c>
      <c r="S2638">
        <v>66</v>
      </c>
      <c r="T2638">
        <v>8</v>
      </c>
      <c r="U2638">
        <v>35</v>
      </c>
      <c r="V2638" s="2">
        <v>0.53</v>
      </c>
    </row>
    <row r="2639" spans="2:22" x14ac:dyDescent="0.25">
      <c r="B2639" t="s">
        <v>96</v>
      </c>
      <c r="C2639" t="s">
        <v>47</v>
      </c>
      <c r="D2639">
        <v>2.67</v>
      </c>
      <c r="E2639" t="s">
        <v>143</v>
      </c>
      <c r="F2639" s="2">
        <v>1</v>
      </c>
      <c r="G2639" s="1">
        <v>0.38</v>
      </c>
      <c r="H2639" t="s">
        <v>145</v>
      </c>
      <c r="I2639" t="s">
        <v>50</v>
      </c>
      <c r="J2639">
        <v>42</v>
      </c>
      <c r="K2639" s="2">
        <v>0.48</v>
      </c>
      <c r="M2639">
        <v>59</v>
      </c>
      <c r="N2639">
        <v>10</v>
      </c>
      <c r="O2639">
        <v>0.33</v>
      </c>
      <c r="P2639">
        <v>67</v>
      </c>
      <c r="Q2639" s="2">
        <v>8</v>
      </c>
      <c r="R2639" s="1">
        <v>0.23</v>
      </c>
      <c r="S2639">
        <v>82</v>
      </c>
      <c r="T2639">
        <v>6</v>
      </c>
      <c r="U2639">
        <v>31</v>
      </c>
      <c r="V2639" s="2">
        <v>0.38</v>
      </c>
    </row>
    <row r="2640" spans="2:22" x14ac:dyDescent="0.25">
      <c r="B2640" t="s">
        <v>160</v>
      </c>
      <c r="C2640" t="s">
        <v>84</v>
      </c>
      <c r="D2640">
        <v>0.33</v>
      </c>
      <c r="E2640" t="s">
        <v>119</v>
      </c>
      <c r="F2640" s="2">
        <v>1</v>
      </c>
      <c r="G2640" s="1">
        <v>0.4</v>
      </c>
      <c r="H2640" t="s">
        <v>159</v>
      </c>
      <c r="I2640" t="s">
        <v>50</v>
      </c>
      <c r="J2640">
        <v>41</v>
      </c>
      <c r="K2640" s="2">
        <v>0.46</v>
      </c>
      <c r="M2640">
        <v>66</v>
      </c>
      <c r="N2640">
        <v>9</v>
      </c>
      <c r="O2640">
        <v>0.33</v>
      </c>
      <c r="P2640">
        <v>52</v>
      </c>
      <c r="Q2640" s="2">
        <v>1</v>
      </c>
      <c r="R2640" s="1">
        <v>0.5</v>
      </c>
      <c r="S2640">
        <v>73</v>
      </c>
      <c r="T2640">
        <v>1</v>
      </c>
      <c r="U2640">
        <v>42</v>
      </c>
      <c r="V2640" s="2">
        <v>0.57999999999999996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6AFA3F6-DC9F-409C-B9D1-25F9EF4071A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Equipos</vt:lpstr>
      <vt:lpstr>Partidos</vt:lpstr>
      <vt:lpstr>Estadisticas</vt:lpstr>
      <vt:lpstr>Auxiliar</vt:lpstr>
      <vt:lpstr>Temporal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Lucio Benitez</dc:creator>
  <cp:lastModifiedBy>Lucio Benitez</cp:lastModifiedBy>
  <dcterms:created xsi:type="dcterms:W3CDTF">2025-10-08T15:17:42Z</dcterms:created>
  <dcterms:modified xsi:type="dcterms:W3CDTF">2025-11-15T16:32:24Z</dcterms:modified>
</cp:coreProperties>
</file>